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filterPrivacy="1" codeName="ThisWorkbook"/>
  <xr:revisionPtr revIDLastSave="0" documentId="13_ncr:1_{7F6FD604-8B6E-4716-8F23-93E8EB46267E}" xr6:coauthVersionLast="47" xr6:coauthVersionMax="47" xr10:uidLastSave="{00000000-0000-0000-0000-000000000000}"/>
  <bookViews>
    <workbookView xWindow="-110" yWindow="-110" windowWidth="22780" windowHeight="14540" tabRatio="847" xr2:uid="{765FB752-0E75-4E27-9D5A-AC33981DD753}"/>
  </bookViews>
  <sheets>
    <sheet name="説明" sheetId="27" r:id="rId1"/>
    <sheet name="X" sheetId="1" r:id="rId2"/>
    <sheet name="A" sheetId="2" r:id="rId3"/>
    <sheet name="A2" sheetId="3" r:id="rId4"/>
    <sheet name="B" sheetId="4" r:id="rId5"/>
    <sheet name="I-A-1" sheetId="8" r:id="rId6"/>
    <sheet name="生誘" sheetId="15" r:id="rId7"/>
    <sheet name="生誘係" sheetId="16" r:id="rId8"/>
    <sheet name="生誘依" sheetId="11" r:id="rId9"/>
    <sheet name="粗誘" sheetId="12" r:id="rId10"/>
    <sheet name="粗誘係" sheetId="13" r:id="rId11"/>
    <sheet name="粗誘依" sheetId="14" r:id="rId12"/>
    <sheet name="入誘" sheetId="23" r:id="rId13"/>
    <sheet name="入誘係" sheetId="24" r:id="rId14"/>
    <sheet name="入誘依" sheetId="25" r:id="rId15"/>
    <sheet name="輸入係数等" sheetId="26" r:id="rId16"/>
    <sheet name="I" sheetId="5" r:id="rId17"/>
    <sheet name="M" sheetId="6" r:id="rId18"/>
    <sheet name="V" sheetId="7" r:id="rId19"/>
    <sheet name="VB" sheetId="17" r:id="rId20"/>
    <sheet name="VB(I-M)" sheetId="18" r:id="rId21"/>
    <sheet name="MAB" sheetId="21" r:id="rId22"/>
    <sheet name="MAB(I-M)+M" sheetId="22" r:id="rId23"/>
  </sheets>
  <definedNames>
    <definedName name="_xlnm.Print_Titles" localSheetId="2">A!$A:$B</definedName>
    <definedName name="_xlnm.Print_Titles" localSheetId="4">B!$A:$B</definedName>
    <definedName name="_xlnm.Print_Titles" localSheetId="16">I!$A:$B</definedName>
    <definedName name="_xlnm.Print_Titles" localSheetId="5">'I-A-1'!$A:$B</definedName>
    <definedName name="_xlnm.Print_Titles" localSheetId="17">M!$A:$B</definedName>
    <definedName name="_xlnm.Print_Titles" localSheetId="21">MAB!$A:$B</definedName>
    <definedName name="_xlnm.Print_Titles" localSheetId="22">'MAB(I-M)+M'!$A:$B</definedName>
    <definedName name="_xlnm.Print_Titles" localSheetId="18">V!$A:$B</definedName>
    <definedName name="_xlnm.Print_Titles" localSheetId="19">VB!$A:$B</definedName>
    <definedName name="_xlnm.Print_Titles" localSheetId="20">'VB(I-M)'!$A:$B</definedName>
    <definedName name="_xlnm.Print_Titles" localSheetId="1">X!$A:$B</definedName>
    <definedName name="Z_03C029B9_9FB8_4B03_8646_84A3361166F4_.wvu.PrintTitles" localSheetId="2" hidden="1">A!$A:$B</definedName>
    <definedName name="Z_03C029B9_9FB8_4B03_8646_84A3361166F4_.wvu.PrintTitles" localSheetId="4" hidden="1">B!$A:$B</definedName>
    <definedName name="Z_03C029B9_9FB8_4B03_8646_84A3361166F4_.wvu.PrintTitles" localSheetId="16" hidden="1">I!$A:$B</definedName>
    <definedName name="Z_03C029B9_9FB8_4B03_8646_84A3361166F4_.wvu.PrintTitles" localSheetId="5" hidden="1">'I-A-1'!$A:$B</definedName>
    <definedName name="Z_03C029B9_9FB8_4B03_8646_84A3361166F4_.wvu.PrintTitles" localSheetId="17" hidden="1">M!$A:$B</definedName>
    <definedName name="Z_03C029B9_9FB8_4B03_8646_84A3361166F4_.wvu.PrintTitles" localSheetId="21" hidden="1">MAB!$A:$B</definedName>
    <definedName name="Z_03C029B9_9FB8_4B03_8646_84A3361166F4_.wvu.PrintTitles" localSheetId="22" hidden="1">'MAB(I-M)+M'!$A:$B</definedName>
    <definedName name="Z_03C029B9_9FB8_4B03_8646_84A3361166F4_.wvu.PrintTitles" localSheetId="18" hidden="1">V!$A:$B</definedName>
    <definedName name="Z_03C029B9_9FB8_4B03_8646_84A3361166F4_.wvu.PrintTitles" localSheetId="19" hidden="1">VB!$A:$B</definedName>
    <definedName name="Z_03C029B9_9FB8_4B03_8646_84A3361166F4_.wvu.PrintTitles" localSheetId="20" hidden="1">'VB(I-M)'!$A:$B</definedName>
    <definedName name="Z_03C029B9_9FB8_4B03_8646_84A3361166F4_.wvu.PrintTitles" localSheetId="1" hidden="1">X!$A:$B</definedName>
  </definedNames>
  <calcPr calcId="191029"/>
  <customWorkbookViews>
    <customWorkbookView name="1" guid="{03C029B9-9FB8-4B03-8646-84A3361166F4}" maximized="1" xWindow="-11" yWindow="-11" windowWidth="2278" windowHeight="1454" tabRatio="847" activeSheetId="22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16" i="4" l="1"/>
  <c r="F116" i="4"/>
  <c r="DR112" i="1"/>
  <c r="ED113" i="1"/>
  <c r="DZ112" i="1" l="1"/>
  <c r="DY111" i="1"/>
  <c r="EA111" i="1" s="1"/>
  <c r="DY110" i="1"/>
  <c r="EA110" i="1" s="1"/>
  <c r="DY109" i="1"/>
  <c r="EA109" i="1" s="1"/>
  <c r="DY108" i="1"/>
  <c r="EA108" i="1" s="1"/>
  <c r="DY107" i="1"/>
  <c r="EA107" i="1" s="1"/>
  <c r="DY106" i="1"/>
  <c r="EA106" i="1" s="1"/>
  <c r="DY105" i="1"/>
  <c r="EA105" i="1" s="1"/>
  <c r="DY104" i="1"/>
  <c r="EA104" i="1" s="1"/>
  <c r="DY103" i="1"/>
  <c r="EA103" i="1" s="1"/>
  <c r="DY102" i="1"/>
  <c r="EA102" i="1" s="1"/>
  <c r="DY101" i="1"/>
  <c r="EA101" i="1" s="1"/>
  <c r="DY100" i="1"/>
  <c r="EA100" i="1" s="1"/>
  <c r="DY99" i="1"/>
  <c r="EA99" i="1" s="1"/>
  <c r="DY98" i="1"/>
  <c r="EA98" i="1" s="1"/>
  <c r="DY97" i="1"/>
  <c r="EA97" i="1" s="1"/>
  <c r="DY96" i="1"/>
  <c r="EA96" i="1" s="1"/>
  <c r="DY95" i="1"/>
  <c r="EA95" i="1" s="1"/>
  <c r="DY94" i="1"/>
  <c r="EA94" i="1" s="1"/>
  <c r="DY93" i="1"/>
  <c r="EA93" i="1" s="1"/>
  <c r="DY92" i="1"/>
  <c r="EA92" i="1" s="1"/>
  <c r="DY91" i="1"/>
  <c r="EA91" i="1" s="1"/>
  <c r="DY90" i="1"/>
  <c r="EA90" i="1" s="1"/>
  <c r="DY89" i="1"/>
  <c r="EA89" i="1" s="1"/>
  <c r="DY88" i="1"/>
  <c r="EA88" i="1" s="1"/>
  <c r="DY87" i="1"/>
  <c r="EA87" i="1" s="1"/>
  <c r="DY86" i="1"/>
  <c r="EA86" i="1" s="1"/>
  <c r="DY85" i="1"/>
  <c r="EA85" i="1" s="1"/>
  <c r="DY84" i="1"/>
  <c r="EA84" i="1" s="1"/>
  <c r="DY83" i="1"/>
  <c r="EA83" i="1" s="1"/>
  <c r="DY82" i="1"/>
  <c r="EA82" i="1" s="1"/>
  <c r="DY81" i="1"/>
  <c r="EA81" i="1" s="1"/>
  <c r="DY80" i="1"/>
  <c r="EA80" i="1" s="1"/>
  <c r="DY79" i="1"/>
  <c r="EA79" i="1" s="1"/>
  <c r="DY78" i="1"/>
  <c r="EA78" i="1" s="1"/>
  <c r="DY77" i="1"/>
  <c r="EA77" i="1" s="1"/>
  <c r="DY76" i="1"/>
  <c r="EA76" i="1" s="1"/>
  <c r="DY75" i="1"/>
  <c r="EA75" i="1" s="1"/>
  <c r="DY74" i="1"/>
  <c r="EA74" i="1" s="1"/>
  <c r="DY73" i="1"/>
  <c r="EA73" i="1" s="1"/>
  <c r="DY72" i="1"/>
  <c r="EA72" i="1" s="1"/>
  <c r="DY71" i="1"/>
  <c r="EA71" i="1" s="1"/>
  <c r="DY70" i="1"/>
  <c r="EA70" i="1" s="1"/>
  <c r="DY69" i="1"/>
  <c r="EA69" i="1" s="1"/>
  <c r="DY68" i="1"/>
  <c r="EA68" i="1" s="1"/>
  <c r="DY67" i="1"/>
  <c r="EA67" i="1" s="1"/>
  <c r="DY66" i="1"/>
  <c r="EA66" i="1" s="1"/>
  <c r="DY65" i="1"/>
  <c r="EA65" i="1" s="1"/>
  <c r="DY64" i="1"/>
  <c r="EA64" i="1" s="1"/>
  <c r="DY63" i="1"/>
  <c r="EA63" i="1" s="1"/>
  <c r="DY62" i="1"/>
  <c r="EA62" i="1" s="1"/>
  <c r="DY61" i="1"/>
  <c r="EA61" i="1" s="1"/>
  <c r="DY60" i="1"/>
  <c r="DY59" i="1"/>
  <c r="EA59" i="1" s="1"/>
  <c r="DY58" i="1"/>
  <c r="EA58" i="1" s="1"/>
  <c r="DY57" i="1"/>
  <c r="DY56" i="1"/>
  <c r="DY55" i="1"/>
  <c r="EA55" i="1" s="1"/>
  <c r="DY54" i="1"/>
  <c r="EA54" i="1" s="1"/>
  <c r="DY53" i="1"/>
  <c r="EA53" i="1" s="1"/>
  <c r="DY52" i="1"/>
  <c r="EA52" i="1" s="1"/>
  <c r="DY51" i="1"/>
  <c r="EA51" i="1" s="1"/>
  <c r="DY50" i="1"/>
  <c r="EA50" i="1" s="1"/>
  <c r="DY49" i="1"/>
  <c r="EA49" i="1" s="1"/>
  <c r="DY48" i="1"/>
  <c r="EA48" i="1" s="1"/>
  <c r="DY47" i="1"/>
  <c r="EA47" i="1" s="1"/>
  <c r="DY46" i="1"/>
  <c r="EA46" i="1" s="1"/>
  <c r="DY45" i="1"/>
  <c r="EA45" i="1" s="1"/>
  <c r="DY44" i="1"/>
  <c r="EA44" i="1" s="1"/>
  <c r="DY43" i="1"/>
  <c r="EA43" i="1" s="1"/>
  <c r="DY42" i="1"/>
  <c r="EA42" i="1" s="1"/>
  <c r="DY41" i="1"/>
  <c r="EA41" i="1" s="1"/>
  <c r="DY40" i="1"/>
  <c r="EA40" i="1" s="1"/>
  <c r="DY39" i="1"/>
  <c r="EA39" i="1" s="1"/>
  <c r="DY38" i="1"/>
  <c r="EA38" i="1" s="1"/>
  <c r="DY37" i="1"/>
  <c r="EA37" i="1" s="1"/>
  <c r="DY36" i="1"/>
  <c r="EA36" i="1" s="1"/>
  <c r="DY35" i="1"/>
  <c r="EA35" i="1" s="1"/>
  <c r="DY34" i="1"/>
  <c r="EA34" i="1" s="1"/>
  <c r="DY33" i="1"/>
  <c r="EA33" i="1" s="1"/>
  <c r="DY32" i="1"/>
  <c r="EA32" i="1" s="1"/>
  <c r="DY31" i="1"/>
  <c r="EA31" i="1" s="1"/>
  <c r="DY30" i="1"/>
  <c r="EA30" i="1" s="1"/>
  <c r="DY29" i="1"/>
  <c r="EA29" i="1" s="1"/>
  <c r="DY28" i="1"/>
  <c r="EA28" i="1" s="1"/>
  <c r="DY27" i="1"/>
  <c r="EA27" i="1" s="1"/>
  <c r="DY26" i="1"/>
  <c r="EA26" i="1" s="1"/>
  <c r="DY25" i="1"/>
  <c r="EA25" i="1" s="1"/>
  <c r="DY24" i="1"/>
  <c r="EA24" i="1" s="1"/>
  <c r="DY23" i="1"/>
  <c r="EA23" i="1" s="1"/>
  <c r="DY22" i="1"/>
  <c r="EA22" i="1" s="1"/>
  <c r="DY21" i="1"/>
  <c r="DY20" i="1"/>
  <c r="DY19" i="1"/>
  <c r="DY18" i="1"/>
  <c r="EA18" i="1" s="1"/>
  <c r="DY17" i="1"/>
  <c r="EA17" i="1" s="1"/>
  <c r="DY16" i="1"/>
  <c r="EA16" i="1" s="1"/>
  <c r="DY15" i="1"/>
  <c r="EA15" i="1" s="1"/>
  <c r="DY14" i="1"/>
  <c r="EA14" i="1" s="1"/>
  <c r="DY13" i="1"/>
  <c r="EA13" i="1" s="1"/>
  <c r="DY12" i="1"/>
  <c r="DY11" i="1"/>
  <c r="EA11" i="1" s="1"/>
  <c r="DY10" i="1"/>
  <c r="EA10" i="1" s="1"/>
  <c r="DY9" i="1"/>
  <c r="EA9" i="1" s="1"/>
  <c r="DY8" i="1"/>
  <c r="DY7" i="1"/>
  <c r="EA7" i="1" s="1"/>
  <c r="DY6" i="1"/>
  <c r="EA6" i="1" s="1"/>
  <c r="DY5" i="1"/>
  <c r="EA5" i="1" s="1"/>
  <c r="DY4" i="1"/>
  <c r="EA4" i="1" s="1"/>
  <c r="DU86" i="1"/>
  <c r="DU69" i="1"/>
  <c r="DU57" i="1"/>
  <c r="DU56" i="1"/>
  <c r="DT110" i="1"/>
  <c r="DU110" i="1" s="1"/>
  <c r="DT109" i="1"/>
  <c r="DU109" i="1" s="1"/>
  <c r="DT108" i="1"/>
  <c r="DU108" i="1" s="1"/>
  <c r="DT107" i="1"/>
  <c r="DU107" i="1" s="1"/>
  <c r="DT105" i="1"/>
  <c r="DU105" i="1" s="1"/>
  <c r="DT86" i="1"/>
  <c r="DT85" i="1"/>
  <c r="DU85" i="1" s="1"/>
  <c r="DT79" i="1"/>
  <c r="DT72" i="1"/>
  <c r="DU72" i="1" s="1"/>
  <c r="DT71" i="1"/>
  <c r="DU71" i="1" s="1"/>
  <c r="DT69" i="1"/>
  <c r="DT57" i="1"/>
  <c r="DT56" i="1"/>
  <c r="DT50" i="1"/>
  <c r="DU50" i="1" s="1"/>
  <c r="DT49" i="1"/>
  <c r="DU49" i="1" s="1"/>
  <c r="DT38" i="1"/>
  <c r="DU38" i="1" s="1"/>
  <c r="DT37" i="1"/>
  <c r="DU37" i="1" s="1"/>
  <c r="DT21" i="1"/>
  <c r="DU21" i="1" s="1"/>
  <c r="DT20" i="1"/>
  <c r="DU20" i="1" s="1"/>
  <c r="DT19" i="1"/>
  <c r="DU19" i="1" s="1"/>
  <c r="DT14" i="1"/>
  <c r="DU14" i="1" s="1"/>
  <c r="DT13" i="1"/>
  <c r="DU13" i="1" s="1"/>
  <c r="DT7" i="1"/>
  <c r="DU7" i="1" s="1"/>
  <c r="DS111" i="1"/>
  <c r="DS110" i="1"/>
  <c r="DS109" i="1"/>
  <c r="DS108" i="1"/>
  <c r="DS107" i="1"/>
  <c r="DS106" i="1"/>
  <c r="DS105" i="1"/>
  <c r="DS104" i="1"/>
  <c r="DT104" i="1" s="1"/>
  <c r="DU104" i="1" s="1"/>
  <c r="DS103" i="1"/>
  <c r="DT103" i="1" s="1"/>
  <c r="DU103" i="1" s="1"/>
  <c r="DS102" i="1"/>
  <c r="DT102" i="1" s="1"/>
  <c r="DS101" i="1"/>
  <c r="DS100" i="1"/>
  <c r="DT100" i="1" s="1"/>
  <c r="DU100" i="1" s="1"/>
  <c r="DS99" i="1"/>
  <c r="DT99" i="1" s="1"/>
  <c r="DU99" i="1" s="1"/>
  <c r="DS98" i="1"/>
  <c r="DT98" i="1" s="1"/>
  <c r="DS97" i="1"/>
  <c r="DT97" i="1" s="1"/>
  <c r="DS96" i="1"/>
  <c r="DT96" i="1" s="1"/>
  <c r="DU96" i="1" s="1"/>
  <c r="DS95" i="1"/>
  <c r="DT95" i="1" s="1"/>
  <c r="DS94" i="1"/>
  <c r="DT94" i="1" s="1"/>
  <c r="DU94" i="1" s="1"/>
  <c r="DS93" i="1"/>
  <c r="DS92" i="1"/>
  <c r="DS91" i="1"/>
  <c r="DS90" i="1"/>
  <c r="DS89" i="1"/>
  <c r="DT89" i="1" s="1"/>
  <c r="DS88" i="1"/>
  <c r="DT88" i="1" s="1"/>
  <c r="DU88" i="1" s="1"/>
  <c r="DS87" i="1"/>
  <c r="DT87" i="1" s="1"/>
  <c r="DU87" i="1" s="1"/>
  <c r="DS86" i="1"/>
  <c r="DS85" i="1"/>
  <c r="DS84" i="1"/>
  <c r="DT84" i="1" s="1"/>
  <c r="DU84" i="1" s="1"/>
  <c r="DS83" i="1"/>
  <c r="DT83" i="1" s="1"/>
  <c r="DU83" i="1" s="1"/>
  <c r="DS82" i="1"/>
  <c r="DS81" i="1"/>
  <c r="DT81" i="1" s="1"/>
  <c r="DU81" i="1" s="1"/>
  <c r="DS80" i="1"/>
  <c r="DS79" i="1"/>
  <c r="DS78" i="1"/>
  <c r="DT78" i="1" s="1"/>
  <c r="DS77" i="1"/>
  <c r="DT77" i="1" s="1"/>
  <c r="DS76" i="1"/>
  <c r="DT76" i="1" s="1"/>
  <c r="DU76" i="1" s="1"/>
  <c r="DS75" i="1"/>
  <c r="DS74" i="1"/>
  <c r="DS73" i="1"/>
  <c r="DS72" i="1"/>
  <c r="DS71" i="1"/>
  <c r="DS70" i="1"/>
  <c r="DT70" i="1" s="1"/>
  <c r="DU70" i="1" s="1"/>
  <c r="DS69" i="1"/>
  <c r="DS68" i="1"/>
  <c r="DT68" i="1" s="1"/>
  <c r="DS67" i="1"/>
  <c r="DT67" i="1" s="1"/>
  <c r="DS66" i="1"/>
  <c r="DS65" i="1"/>
  <c r="DS64" i="1"/>
  <c r="DS63" i="1"/>
  <c r="DS62" i="1"/>
  <c r="DT62" i="1" s="1"/>
  <c r="DS61" i="1"/>
  <c r="DT61" i="1" s="1"/>
  <c r="DS60" i="1"/>
  <c r="DT60" i="1" s="1"/>
  <c r="DU60" i="1" s="1"/>
  <c r="DS59" i="1"/>
  <c r="DT59" i="1" s="1"/>
  <c r="DS58" i="1"/>
  <c r="DT58" i="1" s="1"/>
  <c r="DS57" i="1"/>
  <c r="DS56" i="1"/>
  <c r="DS55" i="1"/>
  <c r="DS54" i="1"/>
  <c r="DS53" i="1"/>
  <c r="DS52" i="1"/>
  <c r="DT52" i="1" s="1"/>
  <c r="DU52" i="1" s="1"/>
  <c r="DS51" i="1"/>
  <c r="DT51" i="1" s="1"/>
  <c r="DU51" i="1" s="1"/>
  <c r="DS50" i="1"/>
  <c r="DS49" i="1"/>
  <c r="DS48" i="1"/>
  <c r="DS47" i="1"/>
  <c r="DT47" i="1" s="1"/>
  <c r="DU47" i="1" s="1"/>
  <c r="DS46" i="1"/>
  <c r="DT46" i="1" s="1"/>
  <c r="DU46" i="1" s="1"/>
  <c r="DS45" i="1"/>
  <c r="DT45" i="1" s="1"/>
  <c r="DS44" i="1"/>
  <c r="DS43" i="1"/>
  <c r="DS42" i="1"/>
  <c r="DT42" i="1" s="1"/>
  <c r="DS41" i="1"/>
  <c r="DT41" i="1" s="1"/>
  <c r="DS40" i="1"/>
  <c r="DT40" i="1" s="1"/>
  <c r="DU40" i="1" s="1"/>
  <c r="DS39" i="1"/>
  <c r="DT39" i="1" s="1"/>
  <c r="DU39" i="1" s="1"/>
  <c r="DS38" i="1"/>
  <c r="DS37" i="1"/>
  <c r="DS36" i="1"/>
  <c r="DT36" i="1" s="1"/>
  <c r="DU36" i="1" s="1"/>
  <c r="DS35" i="1"/>
  <c r="DT35" i="1" s="1"/>
  <c r="DU35" i="1" s="1"/>
  <c r="DS34" i="1"/>
  <c r="DT34" i="1" s="1"/>
  <c r="DU34" i="1" s="1"/>
  <c r="DS33" i="1"/>
  <c r="DS32" i="1"/>
  <c r="DT32" i="1" s="1"/>
  <c r="DU32" i="1" s="1"/>
  <c r="DS31" i="1"/>
  <c r="DT31" i="1" s="1"/>
  <c r="DU31" i="1" s="1"/>
  <c r="DS30" i="1"/>
  <c r="DT30" i="1" s="1"/>
  <c r="DS29" i="1"/>
  <c r="DT29" i="1" s="1"/>
  <c r="DS28" i="1"/>
  <c r="DT28" i="1" s="1"/>
  <c r="DU28" i="1" s="1"/>
  <c r="DS27" i="1"/>
  <c r="DS26" i="1"/>
  <c r="DS25" i="1"/>
  <c r="DT25" i="1" s="1"/>
  <c r="DS24" i="1"/>
  <c r="DT24" i="1" s="1"/>
  <c r="DU24" i="1" s="1"/>
  <c r="DS23" i="1"/>
  <c r="DT23" i="1" s="1"/>
  <c r="DU23" i="1" s="1"/>
  <c r="DS22" i="1"/>
  <c r="DT22" i="1" s="1"/>
  <c r="DS21" i="1"/>
  <c r="DS20" i="1"/>
  <c r="DS19" i="1"/>
  <c r="DS18" i="1"/>
  <c r="DS17" i="1"/>
  <c r="DS16" i="1"/>
  <c r="DT16" i="1" s="1"/>
  <c r="DU16" i="1" s="1"/>
  <c r="DS15" i="1"/>
  <c r="DS14" i="1"/>
  <c r="DS13" i="1"/>
  <c r="DS12" i="1"/>
  <c r="DT12" i="1" s="1"/>
  <c r="DU12" i="1" s="1"/>
  <c r="DS11" i="1"/>
  <c r="DT11" i="1" s="1"/>
  <c r="DU11" i="1" s="1"/>
  <c r="DS10" i="1"/>
  <c r="DT10" i="1" s="1"/>
  <c r="DU10" i="1" s="1"/>
  <c r="DS9" i="1"/>
  <c r="DT9" i="1" s="1"/>
  <c r="DS8" i="1"/>
  <c r="DS7" i="1"/>
  <c r="DS6" i="1"/>
  <c r="DS5" i="1"/>
  <c r="DS4" i="1"/>
  <c r="DT4" i="1" s="1"/>
  <c r="DU4" i="1" s="1"/>
  <c r="DO5" i="1"/>
  <c r="DO6" i="1"/>
  <c r="DP6" i="1"/>
  <c r="DO7" i="1"/>
  <c r="DO8" i="1"/>
  <c r="DT8" i="1" s="1"/>
  <c r="DP8" i="1"/>
  <c r="DO9" i="1"/>
  <c r="DP9" i="1" s="1"/>
  <c r="DO10" i="1"/>
  <c r="DO11" i="1"/>
  <c r="DO12" i="1"/>
  <c r="DO13" i="1"/>
  <c r="DO14" i="1"/>
  <c r="DO15" i="1"/>
  <c r="DP15" i="1"/>
  <c r="DO16" i="1"/>
  <c r="DP16" i="1" s="1"/>
  <c r="DO17" i="1"/>
  <c r="DP17" i="1" s="1"/>
  <c r="DO18" i="1"/>
  <c r="DP18" i="1" s="1"/>
  <c r="DO19" i="1"/>
  <c r="DO20" i="1"/>
  <c r="DO21" i="1"/>
  <c r="DO22" i="1"/>
  <c r="DP22" i="1" s="1"/>
  <c r="DO23" i="1"/>
  <c r="DO24" i="1"/>
  <c r="DP24" i="1"/>
  <c r="DO25" i="1"/>
  <c r="DO26" i="1"/>
  <c r="DO27" i="1"/>
  <c r="DP27" i="1"/>
  <c r="DO28" i="1"/>
  <c r="DP28" i="1" s="1"/>
  <c r="DO29" i="1"/>
  <c r="DO30" i="1"/>
  <c r="DP30" i="1" s="1"/>
  <c r="DO31" i="1"/>
  <c r="DO32" i="1"/>
  <c r="DO33" i="1"/>
  <c r="DT33" i="1" s="1"/>
  <c r="DU33" i="1" s="1"/>
  <c r="DO34" i="1"/>
  <c r="DO35" i="1"/>
  <c r="DO36" i="1"/>
  <c r="DP36" i="1" s="1"/>
  <c r="DO37" i="1"/>
  <c r="DO38" i="1"/>
  <c r="DO39" i="1"/>
  <c r="DO40" i="1"/>
  <c r="DO41" i="1"/>
  <c r="DO42" i="1"/>
  <c r="DP42" i="1"/>
  <c r="DO43" i="1"/>
  <c r="DT43" i="1" s="1"/>
  <c r="DP43" i="1"/>
  <c r="DO44" i="1"/>
  <c r="DO45" i="1"/>
  <c r="DO46" i="1"/>
  <c r="DO47" i="1"/>
  <c r="DO48" i="1"/>
  <c r="DP48" i="1" s="1"/>
  <c r="DO49" i="1"/>
  <c r="DO50" i="1"/>
  <c r="DO51" i="1"/>
  <c r="DO52" i="1"/>
  <c r="DO53" i="1"/>
  <c r="DO54" i="1"/>
  <c r="DP54" i="1"/>
  <c r="DO55" i="1"/>
  <c r="DP55" i="1" s="1"/>
  <c r="DO56" i="1"/>
  <c r="DO57" i="1"/>
  <c r="DO58" i="1"/>
  <c r="DO59" i="1"/>
  <c r="DO60" i="1"/>
  <c r="DO61" i="1"/>
  <c r="DO62" i="1"/>
  <c r="DO63" i="1"/>
  <c r="DP63" i="1"/>
  <c r="DO64" i="1"/>
  <c r="DO65" i="1"/>
  <c r="DO66" i="1"/>
  <c r="DP66" i="1"/>
  <c r="DO67" i="1"/>
  <c r="DP67" i="1" s="1"/>
  <c r="DO68" i="1"/>
  <c r="DO69" i="1"/>
  <c r="DP69" i="1"/>
  <c r="DO70" i="1"/>
  <c r="DP70" i="1" s="1"/>
  <c r="DO71" i="1"/>
  <c r="DO72" i="1"/>
  <c r="DP72" i="1" s="1"/>
  <c r="DO73" i="1"/>
  <c r="DT73" i="1" s="1"/>
  <c r="DU73" i="1" s="1"/>
  <c r="DO74" i="1"/>
  <c r="DT74" i="1" s="1"/>
  <c r="DU74" i="1" s="1"/>
  <c r="DO75" i="1"/>
  <c r="DP75" i="1" s="1"/>
  <c r="DO76" i="1"/>
  <c r="DP76" i="1" s="1"/>
  <c r="DO77" i="1"/>
  <c r="DO78" i="1"/>
  <c r="DO79" i="1"/>
  <c r="DO80" i="1"/>
  <c r="DP80" i="1" s="1"/>
  <c r="DO81" i="1"/>
  <c r="DP81" i="1"/>
  <c r="DO82" i="1"/>
  <c r="DP82" i="1"/>
  <c r="DO83" i="1"/>
  <c r="DO84" i="1"/>
  <c r="DO85" i="1"/>
  <c r="DO86" i="1"/>
  <c r="DO87" i="1"/>
  <c r="DP87" i="1" s="1"/>
  <c r="DO88" i="1"/>
  <c r="DP88" i="1" s="1"/>
  <c r="DO89" i="1"/>
  <c r="DO90" i="1"/>
  <c r="DP90" i="1" s="1"/>
  <c r="DO91" i="1"/>
  <c r="DT91" i="1" s="1"/>
  <c r="DU91" i="1" s="1"/>
  <c r="DO92" i="1"/>
  <c r="DT92" i="1" s="1"/>
  <c r="DO93" i="1"/>
  <c r="DT93" i="1" s="1"/>
  <c r="DU93" i="1" s="1"/>
  <c r="DO94" i="1"/>
  <c r="DP94" i="1" s="1"/>
  <c r="DO95" i="1"/>
  <c r="DO96" i="1"/>
  <c r="DP96" i="1"/>
  <c r="DO97" i="1"/>
  <c r="DO98" i="1"/>
  <c r="DO99" i="1"/>
  <c r="DP99" i="1" s="1"/>
  <c r="DO100" i="1"/>
  <c r="DP100" i="1"/>
  <c r="DO101" i="1"/>
  <c r="DP101" i="1" s="1"/>
  <c r="DO102" i="1"/>
  <c r="DP102" i="1" s="1"/>
  <c r="DO103" i="1"/>
  <c r="DO104" i="1"/>
  <c r="DO105" i="1"/>
  <c r="DO106" i="1"/>
  <c r="DT106" i="1" s="1"/>
  <c r="DU106" i="1" s="1"/>
  <c r="DO107" i="1"/>
  <c r="DO108" i="1"/>
  <c r="DP108" i="1" s="1"/>
  <c r="DO109" i="1"/>
  <c r="DO110" i="1"/>
  <c r="DO111" i="1"/>
  <c r="DP111" i="1" s="1"/>
  <c r="DO4" i="1"/>
  <c r="DG114" i="1"/>
  <c r="DG115" i="1"/>
  <c r="DG116" i="1"/>
  <c r="DG117" i="1"/>
  <c r="DG118" i="1"/>
  <c r="DG119" i="1"/>
  <c r="DG113" i="1"/>
  <c r="DG5" i="1"/>
  <c r="DG6" i="1"/>
  <c r="DG7" i="1"/>
  <c r="DG8" i="1"/>
  <c r="DG9" i="1"/>
  <c r="DG10" i="1"/>
  <c r="DG11" i="1"/>
  <c r="DG12" i="1"/>
  <c r="DP12" i="1" s="1"/>
  <c r="DG13" i="1"/>
  <c r="DG14" i="1"/>
  <c r="DP14" i="1" s="1"/>
  <c r="DG15" i="1"/>
  <c r="DG16" i="1"/>
  <c r="DG17" i="1"/>
  <c r="DG18" i="1"/>
  <c r="DG19" i="1"/>
  <c r="DP19" i="1" s="1"/>
  <c r="DG20" i="1"/>
  <c r="DP20" i="1" s="1"/>
  <c r="DG21" i="1"/>
  <c r="DG22" i="1"/>
  <c r="DG23" i="1"/>
  <c r="DG24" i="1"/>
  <c r="DG25" i="1"/>
  <c r="DP25" i="1" s="1"/>
  <c r="DG26" i="1"/>
  <c r="DG27" i="1"/>
  <c r="DG28" i="1"/>
  <c r="DG29" i="1"/>
  <c r="DG30" i="1"/>
  <c r="DG31" i="1"/>
  <c r="DG32" i="1"/>
  <c r="DP32" i="1" s="1"/>
  <c r="DG33" i="1"/>
  <c r="DG34" i="1"/>
  <c r="DG35" i="1"/>
  <c r="DG36" i="1"/>
  <c r="DG37" i="1"/>
  <c r="DP37" i="1" s="1"/>
  <c r="DG38" i="1"/>
  <c r="DP38" i="1" s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P50" i="1" s="1"/>
  <c r="DG51" i="1"/>
  <c r="DP51" i="1" s="1"/>
  <c r="DG52" i="1"/>
  <c r="DG53" i="1"/>
  <c r="DG54" i="1"/>
  <c r="DG55" i="1"/>
  <c r="DG56" i="1"/>
  <c r="DP56" i="1" s="1"/>
  <c r="DG57" i="1"/>
  <c r="DG58" i="1"/>
  <c r="DP58" i="1" s="1"/>
  <c r="DG59" i="1"/>
  <c r="DG60" i="1"/>
  <c r="DP60" i="1" s="1"/>
  <c r="DG61" i="1"/>
  <c r="DP61" i="1" s="1"/>
  <c r="DG62" i="1"/>
  <c r="DG63" i="1"/>
  <c r="DG64" i="1"/>
  <c r="DG65" i="1"/>
  <c r="DG66" i="1"/>
  <c r="DG67" i="1"/>
  <c r="DG68" i="1"/>
  <c r="DP68" i="1" s="1"/>
  <c r="DG69" i="1"/>
  <c r="DG70" i="1"/>
  <c r="DG71" i="1"/>
  <c r="DG72" i="1"/>
  <c r="DG73" i="1"/>
  <c r="DG74" i="1"/>
  <c r="DG75" i="1"/>
  <c r="DG76" i="1"/>
  <c r="DG77" i="1"/>
  <c r="DG78" i="1"/>
  <c r="DP78" i="1" s="1"/>
  <c r="DG79" i="1"/>
  <c r="DP79" i="1" s="1"/>
  <c r="DG80" i="1"/>
  <c r="DG81" i="1"/>
  <c r="DG82" i="1"/>
  <c r="DG83" i="1"/>
  <c r="DG84" i="1"/>
  <c r="DP84" i="1" s="1"/>
  <c r="DG85" i="1"/>
  <c r="DG86" i="1"/>
  <c r="DP86" i="1" s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P104" i="1" s="1"/>
  <c r="DG105" i="1"/>
  <c r="DG106" i="1"/>
  <c r="DG107" i="1"/>
  <c r="DG108" i="1"/>
  <c r="DG109" i="1"/>
  <c r="DG110" i="1"/>
  <c r="DG111" i="1"/>
  <c r="DG4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DB120" i="1"/>
  <c r="DC120" i="1"/>
  <c r="DD120" i="1"/>
  <c r="DE120" i="1"/>
  <c r="DF120" i="1"/>
  <c r="C120" i="1"/>
  <c r="D112" i="1"/>
  <c r="E112" i="1"/>
  <c r="F112" i="1"/>
  <c r="G112" i="1"/>
  <c r="G121" i="1" s="1"/>
  <c r="H112" i="1"/>
  <c r="H121" i="1" s="1"/>
  <c r="I112" i="1"/>
  <c r="J112" i="1"/>
  <c r="K112" i="1"/>
  <c r="K121" i="1" s="1"/>
  <c r="L112" i="1"/>
  <c r="M112" i="1"/>
  <c r="N112" i="1"/>
  <c r="O112" i="1"/>
  <c r="P112" i="1"/>
  <c r="Q112" i="1"/>
  <c r="R112" i="1"/>
  <c r="S112" i="1"/>
  <c r="S121" i="1" s="1"/>
  <c r="T112" i="1"/>
  <c r="T121" i="1" s="1"/>
  <c r="U112" i="1"/>
  <c r="V112" i="1"/>
  <c r="W112" i="1"/>
  <c r="W121" i="1" s="1"/>
  <c r="X112" i="1"/>
  <c r="Y112" i="1"/>
  <c r="Z112" i="1"/>
  <c r="AA112" i="1"/>
  <c r="AB112" i="1"/>
  <c r="AC112" i="1"/>
  <c r="AD112" i="1"/>
  <c r="AE112" i="1"/>
  <c r="AE121" i="1" s="1"/>
  <c r="AF112" i="1"/>
  <c r="AF121" i="1" s="1"/>
  <c r="AG112" i="1"/>
  <c r="AH112" i="1"/>
  <c r="AI112" i="1"/>
  <c r="AI121" i="1" s="1"/>
  <c r="AJ112" i="1"/>
  <c r="AK112" i="1"/>
  <c r="AL112" i="1"/>
  <c r="AM112" i="1"/>
  <c r="AN112" i="1"/>
  <c r="AO112" i="1"/>
  <c r="AP112" i="1"/>
  <c r="AQ112" i="1"/>
  <c r="AQ121" i="1" s="1"/>
  <c r="AR112" i="1"/>
  <c r="AR121" i="1" s="1"/>
  <c r="AS112" i="1"/>
  <c r="AT112" i="1"/>
  <c r="AU112" i="1"/>
  <c r="AU121" i="1" s="1"/>
  <c r="AV112" i="1"/>
  <c r="AW112" i="1"/>
  <c r="AX112" i="1"/>
  <c r="AY112" i="1"/>
  <c r="AZ112" i="1"/>
  <c r="BA112" i="1"/>
  <c r="BB112" i="1"/>
  <c r="BC112" i="1"/>
  <c r="BC121" i="1" s="1"/>
  <c r="BD112" i="1"/>
  <c r="BD121" i="1" s="1"/>
  <c r="BE112" i="1"/>
  <c r="BF112" i="1"/>
  <c r="BG112" i="1"/>
  <c r="BG121" i="1" s="1"/>
  <c r="BH112" i="1"/>
  <c r="BI112" i="1"/>
  <c r="BJ112" i="1"/>
  <c r="BK112" i="1"/>
  <c r="BL112" i="1"/>
  <c r="BL121" i="1" s="1"/>
  <c r="BM112" i="1"/>
  <c r="BN112" i="1"/>
  <c r="BO112" i="1"/>
  <c r="BO121" i="1" s="1"/>
  <c r="BP112" i="1"/>
  <c r="BP121" i="1" s="1"/>
  <c r="BQ112" i="1"/>
  <c r="BR112" i="1"/>
  <c r="BS112" i="1"/>
  <c r="BT112" i="1"/>
  <c r="BU112" i="1"/>
  <c r="BV112" i="1"/>
  <c r="BW112" i="1"/>
  <c r="BX112" i="1"/>
  <c r="BY112" i="1"/>
  <c r="BZ112" i="1"/>
  <c r="CA112" i="1"/>
  <c r="CA121" i="1" s="1"/>
  <c r="CB112" i="1"/>
  <c r="CB121" i="1" s="1"/>
  <c r="CC112" i="1"/>
  <c r="CD112" i="1"/>
  <c r="CE112" i="1"/>
  <c r="CF112" i="1"/>
  <c r="CG112" i="1"/>
  <c r="CH112" i="1"/>
  <c r="CI112" i="1"/>
  <c r="CJ112" i="1"/>
  <c r="CK112" i="1"/>
  <c r="CL112" i="1"/>
  <c r="CM112" i="1"/>
  <c r="CM121" i="1" s="1"/>
  <c r="CN112" i="1"/>
  <c r="CN121" i="1" s="1"/>
  <c r="CO112" i="1"/>
  <c r="CP112" i="1"/>
  <c r="CQ112" i="1"/>
  <c r="CR112" i="1"/>
  <c r="CS112" i="1"/>
  <c r="CT112" i="1"/>
  <c r="CU112" i="1"/>
  <c r="CV112" i="1"/>
  <c r="CW112" i="1"/>
  <c r="CX112" i="1"/>
  <c r="CY112" i="1"/>
  <c r="CY121" i="1" s="1"/>
  <c r="CZ112" i="1"/>
  <c r="CZ121" i="1" s="1"/>
  <c r="DA112" i="1"/>
  <c r="DB112" i="1"/>
  <c r="DC112" i="1"/>
  <c r="DC121" i="1" s="1"/>
  <c r="DD112" i="1"/>
  <c r="DE112" i="1"/>
  <c r="DF112" i="1"/>
  <c r="DH112" i="1"/>
  <c r="DI112" i="1"/>
  <c r="DJ112" i="1"/>
  <c r="DK112" i="1"/>
  <c r="DL112" i="1"/>
  <c r="DM112" i="1"/>
  <c r="DN112" i="1"/>
  <c r="DQ112" i="1"/>
  <c r="DV112" i="1"/>
  <c r="DW112" i="1"/>
  <c r="DX112" i="1"/>
  <c r="C112" i="1"/>
  <c r="EA20" i="1" l="1"/>
  <c r="EB20" i="1" s="1"/>
  <c r="EC20" i="1" s="1"/>
  <c r="EA56" i="1"/>
  <c r="EB56" i="1" s="1"/>
  <c r="EC56" i="1" s="1"/>
  <c r="EA19" i="1"/>
  <c r="EB19" i="1" s="1"/>
  <c r="EC19" i="1" s="1"/>
  <c r="EA8" i="1"/>
  <c r="EB8" i="1" s="1"/>
  <c r="EC8" i="1" s="1"/>
  <c r="EA21" i="1"/>
  <c r="EB21" i="1" s="1"/>
  <c r="EC21" i="1" s="1"/>
  <c r="EA12" i="1"/>
  <c r="EB12" i="1" s="1"/>
  <c r="EC12" i="1" s="1"/>
  <c r="EA60" i="1"/>
  <c r="EB60" i="1" s="1"/>
  <c r="EC60" i="1" s="1"/>
  <c r="EA57" i="1"/>
  <c r="EB57" i="1" s="1"/>
  <c r="EC57" i="1" s="1"/>
  <c r="EB67" i="1"/>
  <c r="EC67" i="1" s="1"/>
  <c r="EB91" i="1"/>
  <c r="EC91" i="1" s="1"/>
  <c r="EB71" i="1"/>
  <c r="EC71" i="1" s="1"/>
  <c r="EB83" i="1"/>
  <c r="EC83" i="1" s="1"/>
  <c r="EB25" i="1"/>
  <c r="EC25" i="1" s="1"/>
  <c r="DY112" i="1"/>
  <c r="EB97" i="1" s="1"/>
  <c r="EC97" i="1" s="1"/>
  <c r="EB14" i="1"/>
  <c r="EC14" i="1" s="1"/>
  <c r="EB26" i="1"/>
  <c r="EC26" i="1" s="1"/>
  <c r="EB39" i="1"/>
  <c r="EC39" i="1" s="1"/>
  <c r="EB51" i="1"/>
  <c r="EC51" i="1" s="1"/>
  <c r="EB31" i="1"/>
  <c r="EC31" i="1" s="1"/>
  <c r="EB17" i="1"/>
  <c r="EC17" i="1" s="1"/>
  <c r="EB89" i="1"/>
  <c r="EC89" i="1" s="1"/>
  <c r="EB42" i="1"/>
  <c r="EC42" i="1" s="1"/>
  <c r="EB22" i="1"/>
  <c r="EC22" i="1" s="1"/>
  <c r="DU22" i="1"/>
  <c r="EB59" i="1"/>
  <c r="EC59" i="1" s="1"/>
  <c r="DU59" i="1"/>
  <c r="EB35" i="1"/>
  <c r="EC35" i="1" s="1"/>
  <c r="EB36" i="1"/>
  <c r="EC36" i="1" s="1"/>
  <c r="EB34" i="1"/>
  <c r="EC34" i="1" s="1"/>
  <c r="EB43" i="1"/>
  <c r="EC43" i="1" s="1"/>
  <c r="DU43" i="1"/>
  <c r="EB58" i="1"/>
  <c r="EC58" i="1" s="1"/>
  <c r="DU58" i="1"/>
  <c r="DU92" i="1"/>
  <c r="DU95" i="1"/>
  <c r="EB28" i="1"/>
  <c r="EC28" i="1" s="1"/>
  <c r="EB64" i="1"/>
  <c r="EC64" i="1" s="1"/>
  <c r="DU45" i="1"/>
  <c r="EB45" i="1"/>
  <c r="EC45" i="1" s="1"/>
  <c r="EB10" i="1"/>
  <c r="EC10" i="1" s="1"/>
  <c r="EB46" i="1"/>
  <c r="EC46" i="1" s="1"/>
  <c r="EB11" i="1"/>
  <c r="EC11" i="1" s="1"/>
  <c r="DT48" i="1"/>
  <c r="DU48" i="1" s="1"/>
  <c r="DP109" i="1"/>
  <c r="EB13" i="1"/>
  <c r="EC13" i="1" s="1"/>
  <c r="EB37" i="1"/>
  <c r="EC37" i="1" s="1"/>
  <c r="EB49" i="1"/>
  <c r="EC49" i="1" s="1"/>
  <c r="EB61" i="1"/>
  <c r="EC61" i="1" s="1"/>
  <c r="DT64" i="1"/>
  <c r="DU64" i="1" s="1"/>
  <c r="EB4" i="1"/>
  <c r="EC4" i="1" s="1"/>
  <c r="EB40" i="1"/>
  <c r="EC40" i="1" s="1"/>
  <c r="EB32" i="1"/>
  <c r="EC32" i="1" s="1"/>
  <c r="DT55" i="1"/>
  <c r="DU55" i="1" s="1"/>
  <c r="DP92" i="1"/>
  <c r="EB47" i="1"/>
  <c r="EC47" i="1" s="1"/>
  <c r="DU97" i="1"/>
  <c r="DP26" i="1"/>
  <c r="DT26" i="1"/>
  <c r="DU26" i="1" s="1"/>
  <c r="DU62" i="1"/>
  <c r="DU98" i="1"/>
  <c r="DU79" i="1"/>
  <c r="EB38" i="1"/>
  <c r="EC38" i="1" s="1"/>
  <c r="EB50" i="1"/>
  <c r="EC50" i="1" s="1"/>
  <c r="EB62" i="1"/>
  <c r="EC62" i="1" s="1"/>
  <c r="DP44" i="1"/>
  <c r="DT44" i="1"/>
  <c r="EB16" i="1"/>
  <c r="EC16" i="1" s="1"/>
  <c r="DP74" i="1"/>
  <c r="DP73" i="1"/>
  <c r="DU67" i="1"/>
  <c r="EB7" i="1"/>
  <c r="EC7" i="1" s="1"/>
  <c r="DU68" i="1"/>
  <c r="EB9" i="1"/>
  <c r="EC9" i="1" s="1"/>
  <c r="DU9" i="1"/>
  <c r="EB33" i="1"/>
  <c r="EC33" i="1" s="1"/>
  <c r="DT82" i="1"/>
  <c r="DU82" i="1" s="1"/>
  <c r="DU8" i="1"/>
  <c r="EB23" i="1"/>
  <c r="EC23" i="1" s="1"/>
  <c r="EB24" i="1"/>
  <c r="EC24" i="1" s="1"/>
  <c r="DU25" i="1"/>
  <c r="DU61" i="1"/>
  <c r="DT15" i="1"/>
  <c r="DU15" i="1" s="1"/>
  <c r="DT27" i="1"/>
  <c r="DU27" i="1" s="1"/>
  <c r="DT63" i="1"/>
  <c r="DU63" i="1" s="1"/>
  <c r="DT75" i="1"/>
  <c r="DU75" i="1" s="1"/>
  <c r="DT111" i="1"/>
  <c r="DU111" i="1" s="1"/>
  <c r="DP91" i="1"/>
  <c r="DP7" i="1"/>
  <c r="DP110" i="1"/>
  <c r="DP62" i="1"/>
  <c r="DT17" i="1"/>
  <c r="DU17" i="1" s="1"/>
  <c r="DU29" i="1"/>
  <c r="DU41" i="1"/>
  <c r="DT53" i="1"/>
  <c r="DU53" i="1" s="1"/>
  <c r="DT65" i="1"/>
  <c r="DU65" i="1" s="1"/>
  <c r="DU77" i="1"/>
  <c r="DU89" i="1"/>
  <c r="DT101" i="1"/>
  <c r="DU101" i="1" s="1"/>
  <c r="DT80" i="1"/>
  <c r="EB29" i="1"/>
  <c r="EC29" i="1" s="1"/>
  <c r="EB41" i="1"/>
  <c r="EC41" i="1" s="1"/>
  <c r="DP89" i="1"/>
  <c r="DP52" i="1"/>
  <c r="DT6" i="1"/>
  <c r="DT18" i="1"/>
  <c r="DU30" i="1"/>
  <c r="DU42" i="1"/>
  <c r="DT54" i="1"/>
  <c r="DT66" i="1"/>
  <c r="DU78" i="1"/>
  <c r="DT90" i="1"/>
  <c r="DU102" i="1"/>
  <c r="EB30" i="1"/>
  <c r="EC30" i="1" s="1"/>
  <c r="EB52" i="1"/>
  <c r="EC52" i="1" s="1"/>
  <c r="DP64" i="1"/>
  <c r="DP98" i="1"/>
  <c r="DP40" i="1"/>
  <c r="DP29" i="1"/>
  <c r="DP97" i="1"/>
  <c r="DP39" i="1"/>
  <c r="DP85" i="1"/>
  <c r="DP41" i="1"/>
  <c r="BS121" i="1"/>
  <c r="DP13" i="1"/>
  <c r="DP106" i="1"/>
  <c r="DP46" i="1"/>
  <c r="DP34" i="1"/>
  <c r="DP10" i="1"/>
  <c r="DG120" i="1"/>
  <c r="M113" i="12" s="1"/>
  <c r="DP49" i="1"/>
  <c r="DS112" i="1"/>
  <c r="DT5" i="1"/>
  <c r="DP103" i="1"/>
  <c r="DP31" i="1"/>
  <c r="DP105" i="1"/>
  <c r="DP93" i="1"/>
  <c r="DP45" i="1"/>
  <c r="DP33" i="1"/>
  <c r="DP21" i="1"/>
  <c r="DP4" i="1"/>
  <c r="DP57" i="1"/>
  <c r="DP83" i="1"/>
  <c r="DP11" i="1"/>
  <c r="DB121" i="1"/>
  <c r="CP121" i="1"/>
  <c r="CD121" i="1"/>
  <c r="BR121" i="1"/>
  <c r="BF121" i="1"/>
  <c r="AT121" i="1"/>
  <c r="AH121" i="1"/>
  <c r="V121" i="1"/>
  <c r="J121" i="1"/>
  <c r="DA121" i="1"/>
  <c r="CO121" i="1"/>
  <c r="CC121" i="1"/>
  <c r="BQ121" i="1"/>
  <c r="BE121" i="1"/>
  <c r="AS121" i="1"/>
  <c r="AG121" i="1"/>
  <c r="U121" i="1"/>
  <c r="I121" i="1"/>
  <c r="CQ121" i="1"/>
  <c r="DP95" i="1"/>
  <c r="DP23" i="1"/>
  <c r="DO112" i="1"/>
  <c r="DP53" i="1"/>
  <c r="C121" i="1"/>
  <c r="DP59" i="1"/>
  <c r="DP47" i="1"/>
  <c r="DP65" i="1"/>
  <c r="DP71" i="1"/>
  <c r="DP107" i="1"/>
  <c r="DP35" i="1"/>
  <c r="DD121" i="1"/>
  <c r="CR121" i="1"/>
  <c r="BH121" i="1"/>
  <c r="AV121" i="1"/>
  <c r="AJ121" i="1"/>
  <c r="X121" i="1"/>
  <c r="L121" i="1"/>
  <c r="DP77" i="1"/>
  <c r="DP5" i="1"/>
  <c r="CV121" i="1"/>
  <c r="CJ121" i="1"/>
  <c r="BX121" i="1"/>
  <c r="DF121" i="1"/>
  <c r="CT121" i="1"/>
  <c r="CH121" i="1"/>
  <c r="BV121" i="1"/>
  <c r="BJ121" i="1"/>
  <c r="AX121" i="1"/>
  <c r="AL121" i="1"/>
  <c r="Z121" i="1"/>
  <c r="N121" i="1"/>
  <c r="CF121" i="1"/>
  <c r="BT121" i="1"/>
  <c r="DE121" i="1"/>
  <c r="CS121" i="1"/>
  <c r="CG121" i="1"/>
  <c r="BU121" i="1"/>
  <c r="BI121" i="1"/>
  <c r="AW121" i="1"/>
  <c r="AK121" i="1"/>
  <c r="Y121" i="1"/>
  <c r="M121" i="1"/>
  <c r="CE121" i="1"/>
  <c r="DG112" i="1"/>
  <c r="DG121" i="1" s="1"/>
  <c r="CX121" i="1"/>
  <c r="CL121" i="1"/>
  <c r="BZ121" i="1"/>
  <c r="BN121" i="1"/>
  <c r="BB121" i="1"/>
  <c r="AP121" i="1"/>
  <c r="AD121" i="1"/>
  <c r="R121" i="1"/>
  <c r="F121" i="1"/>
  <c r="CW121" i="1"/>
  <c r="CK121" i="1"/>
  <c r="BY121" i="1"/>
  <c r="BM121" i="1"/>
  <c r="BA121" i="1"/>
  <c r="AO121" i="1"/>
  <c r="AC121" i="1"/>
  <c r="Q121" i="1"/>
  <c r="E121" i="1"/>
  <c r="AZ121" i="1"/>
  <c r="AN121" i="1"/>
  <c r="AB121" i="1"/>
  <c r="P121" i="1"/>
  <c r="D121" i="1"/>
  <c r="CU121" i="1"/>
  <c r="CI121" i="1"/>
  <c r="BW121" i="1"/>
  <c r="AY121" i="1"/>
  <c r="AM121" i="1"/>
  <c r="AA121" i="1"/>
  <c r="O121" i="1"/>
  <c r="BK121" i="1"/>
  <c r="EB98" i="1" l="1"/>
  <c r="EC98" i="1" s="1"/>
  <c r="EB86" i="1"/>
  <c r="EC86" i="1" s="1"/>
  <c r="EB108" i="1"/>
  <c r="EC108" i="1" s="1"/>
  <c r="EB82" i="1"/>
  <c r="EC82" i="1" s="1"/>
  <c r="EB68" i="1"/>
  <c r="EC68" i="1" s="1"/>
  <c r="EB100" i="1"/>
  <c r="EC100" i="1" s="1"/>
  <c r="EB70" i="1"/>
  <c r="EC70" i="1" s="1"/>
  <c r="EB103" i="1"/>
  <c r="EC103" i="1" s="1"/>
  <c r="EB110" i="1"/>
  <c r="EC110" i="1" s="1"/>
  <c r="EB80" i="1"/>
  <c r="EC80" i="1" s="1"/>
  <c r="EB74" i="1"/>
  <c r="EC74" i="1" s="1"/>
  <c r="EB96" i="1"/>
  <c r="EC96" i="1" s="1"/>
  <c r="EB105" i="1"/>
  <c r="EC105" i="1" s="1"/>
  <c r="EB102" i="1"/>
  <c r="EC102" i="1" s="1"/>
  <c r="EB94" i="1"/>
  <c r="EC94" i="1" s="1"/>
  <c r="EB85" i="1"/>
  <c r="EC85" i="1" s="1"/>
  <c r="EB88" i="1"/>
  <c r="EC88" i="1" s="1"/>
  <c r="EB92" i="1"/>
  <c r="EC92" i="1" s="1"/>
  <c r="EB106" i="1"/>
  <c r="EC106" i="1" s="1"/>
  <c r="EB78" i="1"/>
  <c r="EC78" i="1" s="1"/>
  <c r="EB77" i="1"/>
  <c r="EC77" i="1" s="1"/>
  <c r="EB84" i="1"/>
  <c r="EC84" i="1" s="1"/>
  <c r="EB93" i="1"/>
  <c r="EC93" i="1" s="1"/>
  <c r="EB79" i="1"/>
  <c r="EC79" i="1" s="1"/>
  <c r="EB109" i="1"/>
  <c r="EC109" i="1" s="1"/>
  <c r="EB104" i="1"/>
  <c r="EC104" i="1" s="1"/>
  <c r="EB107" i="1"/>
  <c r="EC107" i="1" s="1"/>
  <c r="EB73" i="1"/>
  <c r="EC73" i="1" s="1"/>
  <c r="EB99" i="1"/>
  <c r="EC99" i="1" s="1"/>
  <c r="EB72" i="1"/>
  <c r="EC72" i="1" s="1"/>
  <c r="EB81" i="1"/>
  <c r="EC81" i="1" s="1"/>
  <c r="EB76" i="1"/>
  <c r="EC76" i="1" s="1"/>
  <c r="EB87" i="1"/>
  <c r="EC87" i="1" s="1"/>
  <c r="EB95" i="1"/>
  <c r="EC95" i="1" s="1"/>
  <c r="EB69" i="1"/>
  <c r="EC69" i="1" s="1"/>
  <c r="DU6" i="1"/>
  <c r="EB6" i="1"/>
  <c r="EC6" i="1" s="1"/>
  <c r="EB111" i="1"/>
  <c r="EC111" i="1" s="1"/>
  <c r="DU44" i="1"/>
  <c r="EB44" i="1"/>
  <c r="EC44" i="1" s="1"/>
  <c r="EB101" i="1"/>
  <c r="EC101" i="1" s="1"/>
  <c r="DU90" i="1"/>
  <c r="EB90" i="1"/>
  <c r="EC90" i="1" s="1"/>
  <c r="EB63" i="1"/>
  <c r="EC63" i="1" s="1"/>
  <c r="DT112" i="1"/>
  <c r="DU5" i="1"/>
  <c r="DU112" i="1" s="1"/>
  <c r="EB65" i="1"/>
  <c r="EC65" i="1" s="1"/>
  <c r="DP112" i="1"/>
  <c r="EB5" i="1"/>
  <c r="DU66" i="1"/>
  <c r="EB66" i="1"/>
  <c r="EC66" i="1" s="1"/>
  <c r="EB53" i="1"/>
  <c r="EC53" i="1" s="1"/>
  <c r="DU80" i="1"/>
  <c r="EB75" i="1"/>
  <c r="EC75" i="1" s="1"/>
  <c r="EB55" i="1"/>
  <c r="EC55" i="1" s="1"/>
  <c r="DU54" i="1"/>
  <c r="EB54" i="1"/>
  <c r="EC54" i="1" s="1"/>
  <c r="EB27" i="1"/>
  <c r="EC27" i="1" s="1"/>
  <c r="EB48" i="1"/>
  <c r="EC48" i="1" s="1"/>
  <c r="DU18" i="1"/>
  <c r="EB18" i="1"/>
  <c r="EC18" i="1" s="1"/>
  <c r="EB15" i="1"/>
  <c r="EC15" i="1" s="1"/>
  <c r="DG5" i="2"/>
  <c r="DG6" i="2"/>
  <c r="DG7" i="2"/>
  <c r="DG8" i="2"/>
  <c r="DG9" i="2"/>
  <c r="DG10" i="2"/>
  <c r="DG11" i="2"/>
  <c r="DG12" i="2"/>
  <c r="DG13" i="2"/>
  <c r="DG14" i="2"/>
  <c r="DG15" i="2"/>
  <c r="DG16" i="2"/>
  <c r="DG17" i="2"/>
  <c r="DG18" i="2"/>
  <c r="DG19" i="2"/>
  <c r="DG20" i="2"/>
  <c r="DG21" i="2"/>
  <c r="DG22" i="2"/>
  <c r="DG23" i="2"/>
  <c r="DG24" i="2"/>
  <c r="DG25" i="2"/>
  <c r="DG26" i="2"/>
  <c r="DG27" i="2"/>
  <c r="DG28" i="2"/>
  <c r="DG29" i="2"/>
  <c r="DG30" i="2"/>
  <c r="DG31" i="2"/>
  <c r="DG32" i="2"/>
  <c r="DG33" i="2"/>
  <c r="DG34" i="2"/>
  <c r="DG35" i="2"/>
  <c r="DG36" i="2"/>
  <c r="DG37" i="2"/>
  <c r="DG38" i="2"/>
  <c r="DG39" i="2"/>
  <c r="DG40" i="2"/>
  <c r="DG41" i="2"/>
  <c r="DG42" i="2"/>
  <c r="DG43" i="2"/>
  <c r="DG44" i="2"/>
  <c r="DG45" i="2"/>
  <c r="DG46" i="2"/>
  <c r="DG47" i="2"/>
  <c r="DG48" i="2"/>
  <c r="DG49" i="2"/>
  <c r="DG50" i="2"/>
  <c r="DG51" i="2"/>
  <c r="DG52" i="2"/>
  <c r="DG53" i="2"/>
  <c r="DG54" i="2"/>
  <c r="DG55" i="2"/>
  <c r="DG56" i="2"/>
  <c r="DG57" i="2"/>
  <c r="DG58" i="2"/>
  <c r="DG59" i="2"/>
  <c r="DG60" i="2"/>
  <c r="DG61" i="2"/>
  <c r="DG62" i="2"/>
  <c r="DG63" i="2"/>
  <c r="DG64" i="2"/>
  <c r="DG65" i="2"/>
  <c r="DG66" i="2"/>
  <c r="DG67" i="2"/>
  <c r="DG68" i="2"/>
  <c r="DG69" i="2"/>
  <c r="DG70" i="2"/>
  <c r="DG71" i="2"/>
  <c r="DG72" i="2"/>
  <c r="DG73" i="2"/>
  <c r="DG74" i="2"/>
  <c r="DG75" i="2"/>
  <c r="DG76" i="2"/>
  <c r="DG77" i="2"/>
  <c r="DG78" i="2"/>
  <c r="DG79" i="2"/>
  <c r="DG80" i="2"/>
  <c r="DG81" i="2"/>
  <c r="DG82" i="2"/>
  <c r="DG83" i="2"/>
  <c r="DG84" i="2"/>
  <c r="DG85" i="2"/>
  <c r="DG86" i="2"/>
  <c r="DG87" i="2"/>
  <c r="DG88" i="2"/>
  <c r="DG89" i="2"/>
  <c r="DG90" i="2"/>
  <c r="DG91" i="2"/>
  <c r="DG92" i="2"/>
  <c r="DG93" i="2"/>
  <c r="DG94" i="2"/>
  <c r="DG95" i="2"/>
  <c r="DG96" i="2"/>
  <c r="DG97" i="2"/>
  <c r="DG98" i="2"/>
  <c r="DG99" i="2"/>
  <c r="DG100" i="2"/>
  <c r="DG101" i="2"/>
  <c r="DG102" i="2"/>
  <c r="DG103" i="2"/>
  <c r="DG104" i="2"/>
  <c r="DG105" i="2"/>
  <c r="DG106" i="2"/>
  <c r="DG107" i="2"/>
  <c r="DG108" i="2"/>
  <c r="DG109" i="2"/>
  <c r="DG110" i="2"/>
  <c r="DG111" i="2"/>
  <c r="DG112" i="2"/>
  <c r="DG113" i="2"/>
  <c r="DG114" i="2"/>
  <c r="DG115" i="2"/>
  <c r="DG116" i="2"/>
  <c r="DG117" i="2"/>
  <c r="DG118" i="2"/>
  <c r="DG119" i="2"/>
  <c r="DG120" i="2"/>
  <c r="DG121" i="2"/>
  <c r="DG4" i="2"/>
  <c r="EA112" i="1" l="1"/>
  <c r="M113" i="23" s="1"/>
  <c r="EC5" i="1"/>
  <c r="EC112" i="1" s="1"/>
  <c r="M113" i="15" s="1"/>
  <c r="EB112" i="1"/>
  <c r="DF111" i="7"/>
  <c r="DE110" i="7"/>
  <c r="DD109" i="7"/>
  <c r="DC108" i="7"/>
  <c r="DB107" i="7"/>
  <c r="DA106" i="7"/>
  <c r="CZ105" i="7"/>
  <c r="CY104" i="7"/>
  <c r="CX103" i="7"/>
  <c r="CW102" i="7"/>
  <c r="CV101" i="7"/>
  <c r="CU100" i="7"/>
  <c r="CT99" i="7"/>
  <c r="CS98" i="7"/>
  <c r="CR97" i="7"/>
  <c r="CQ96" i="7"/>
  <c r="CP95" i="7"/>
  <c r="CO94" i="7"/>
  <c r="CN93" i="7"/>
  <c r="CM92" i="7"/>
  <c r="CL91" i="7"/>
  <c r="CK90" i="7"/>
  <c r="CJ89" i="7"/>
  <c r="CI88" i="7"/>
  <c r="CH87" i="7"/>
  <c r="CG86" i="7"/>
  <c r="CF85" i="7"/>
  <c r="CE84" i="7"/>
  <c r="CD83" i="7"/>
  <c r="CC82" i="7"/>
  <c r="CB81" i="7"/>
  <c r="CA80" i="7"/>
  <c r="BZ79" i="7"/>
  <c r="BY78" i="7"/>
  <c r="BX77" i="7"/>
  <c r="BW76" i="7"/>
  <c r="BV75" i="7"/>
  <c r="BU74" i="7"/>
  <c r="BT73" i="7"/>
  <c r="BS72" i="7"/>
  <c r="BR71" i="7"/>
  <c r="BQ70" i="7"/>
  <c r="BP69" i="7"/>
  <c r="BO68" i="7"/>
  <c r="BN67" i="7"/>
  <c r="BM66" i="7"/>
  <c r="BL65" i="7"/>
  <c r="BK64" i="7"/>
  <c r="BJ63" i="7"/>
  <c r="BI62" i="7"/>
  <c r="BH61" i="7"/>
  <c r="BG60" i="7"/>
  <c r="BF59" i="7"/>
  <c r="BE58" i="7"/>
  <c r="BD57" i="7"/>
  <c r="BC56" i="7"/>
  <c r="BB55" i="7"/>
  <c r="BA54" i="7"/>
  <c r="AZ53" i="7"/>
  <c r="AY52" i="7"/>
  <c r="AX51" i="7"/>
  <c r="AW50" i="7"/>
  <c r="AV49" i="7"/>
  <c r="AU48" i="7"/>
  <c r="AT47" i="7"/>
  <c r="AS46" i="7"/>
  <c r="AR45" i="7"/>
  <c r="AQ44" i="7"/>
  <c r="AP43" i="7"/>
  <c r="AO42" i="7"/>
  <c r="AN41" i="7"/>
  <c r="AM40" i="7"/>
  <c r="AL39" i="7"/>
  <c r="AK38" i="7"/>
  <c r="AJ37" i="7"/>
  <c r="AI36" i="7"/>
  <c r="AH35" i="7"/>
  <c r="AG34" i="7"/>
  <c r="AF33" i="7"/>
  <c r="AE32" i="7"/>
  <c r="AD31" i="7"/>
  <c r="AC30" i="7"/>
  <c r="AB29" i="7"/>
  <c r="AA28" i="7"/>
  <c r="Z27" i="7"/>
  <c r="Y26" i="7"/>
  <c r="X25" i="7"/>
  <c r="W24" i="7"/>
  <c r="V23" i="7"/>
  <c r="U22" i="7"/>
  <c r="T21" i="7"/>
  <c r="S20" i="7"/>
  <c r="R19" i="7"/>
  <c r="Q18" i="7"/>
  <c r="P17" i="7"/>
  <c r="O16" i="7"/>
  <c r="N15" i="7"/>
  <c r="L13" i="7"/>
  <c r="K12" i="7"/>
  <c r="J11" i="7"/>
  <c r="I10" i="7"/>
  <c r="G8" i="7"/>
  <c r="F7" i="7"/>
  <c r="E6" i="7"/>
  <c r="D5" i="7"/>
  <c r="C4" i="7"/>
  <c r="D4" i="3" l="1"/>
  <c r="E4" i="3"/>
  <c r="F4" i="3"/>
  <c r="G4" i="3"/>
  <c r="H4" i="3"/>
  <c r="I4" i="3"/>
  <c r="J4" i="3"/>
  <c r="K4" i="3"/>
  <c r="D5" i="3"/>
  <c r="E5" i="3"/>
  <c r="F5" i="3"/>
  <c r="G5" i="3"/>
  <c r="H5" i="3"/>
  <c r="I5" i="3"/>
  <c r="J5" i="3"/>
  <c r="K5" i="3"/>
  <c r="D6" i="3"/>
  <c r="E6" i="3"/>
  <c r="F6" i="3"/>
  <c r="G6" i="3"/>
  <c r="H6" i="3"/>
  <c r="I6" i="3"/>
  <c r="J6" i="3"/>
  <c r="K6" i="3"/>
  <c r="D7" i="3"/>
  <c r="E7" i="3"/>
  <c r="F7" i="3"/>
  <c r="G7" i="3"/>
  <c r="H7" i="3"/>
  <c r="I7" i="3"/>
  <c r="J7" i="3"/>
  <c r="K7" i="3"/>
  <c r="D8" i="3"/>
  <c r="E8" i="3"/>
  <c r="F8" i="3"/>
  <c r="G8" i="3"/>
  <c r="H8" i="3"/>
  <c r="I8" i="3"/>
  <c r="J8" i="3"/>
  <c r="K8" i="3"/>
  <c r="D9" i="3"/>
  <c r="E9" i="3"/>
  <c r="F9" i="3"/>
  <c r="G9" i="3"/>
  <c r="H9" i="3"/>
  <c r="I9" i="3"/>
  <c r="J9" i="3"/>
  <c r="K9" i="3"/>
  <c r="D10" i="3"/>
  <c r="E10" i="3"/>
  <c r="F10" i="3"/>
  <c r="G10" i="3"/>
  <c r="H10" i="3"/>
  <c r="I10" i="3"/>
  <c r="J10" i="3"/>
  <c r="K10" i="3"/>
  <c r="D11" i="3"/>
  <c r="E11" i="3"/>
  <c r="F11" i="3"/>
  <c r="G11" i="3"/>
  <c r="H11" i="3"/>
  <c r="I11" i="3"/>
  <c r="J11" i="3"/>
  <c r="K11" i="3"/>
  <c r="D12" i="3"/>
  <c r="E12" i="3"/>
  <c r="F12" i="3"/>
  <c r="G12" i="3"/>
  <c r="H12" i="3"/>
  <c r="I12" i="3"/>
  <c r="J12" i="3"/>
  <c r="K12" i="3"/>
  <c r="D13" i="3"/>
  <c r="E13" i="3"/>
  <c r="F13" i="3"/>
  <c r="G13" i="3"/>
  <c r="H13" i="3"/>
  <c r="I13" i="3"/>
  <c r="J13" i="3"/>
  <c r="K13" i="3"/>
  <c r="D14" i="3"/>
  <c r="E14" i="3"/>
  <c r="F14" i="3"/>
  <c r="G14" i="3"/>
  <c r="H14" i="3"/>
  <c r="I14" i="3"/>
  <c r="J14" i="3"/>
  <c r="K14" i="3"/>
  <c r="D15" i="3"/>
  <c r="E15" i="3"/>
  <c r="F15" i="3"/>
  <c r="G15" i="3"/>
  <c r="H15" i="3"/>
  <c r="I15" i="3"/>
  <c r="J15" i="3"/>
  <c r="K15" i="3"/>
  <c r="D16" i="3"/>
  <c r="E16" i="3"/>
  <c r="F16" i="3"/>
  <c r="G16" i="3"/>
  <c r="H16" i="3"/>
  <c r="I16" i="3"/>
  <c r="J16" i="3"/>
  <c r="K16" i="3"/>
  <c r="D17" i="3"/>
  <c r="E17" i="3"/>
  <c r="F17" i="3"/>
  <c r="G17" i="3"/>
  <c r="H17" i="3"/>
  <c r="I17" i="3"/>
  <c r="J17" i="3"/>
  <c r="K17" i="3"/>
  <c r="D18" i="3"/>
  <c r="E18" i="3"/>
  <c r="F18" i="3"/>
  <c r="G18" i="3"/>
  <c r="H18" i="3"/>
  <c r="I18" i="3"/>
  <c r="J18" i="3"/>
  <c r="K18" i="3"/>
  <c r="D19" i="3"/>
  <c r="E19" i="3"/>
  <c r="F19" i="3"/>
  <c r="G19" i="3"/>
  <c r="H19" i="3"/>
  <c r="I19" i="3"/>
  <c r="J19" i="3"/>
  <c r="K19" i="3"/>
  <c r="D20" i="3"/>
  <c r="E20" i="3"/>
  <c r="F20" i="3"/>
  <c r="G20" i="3"/>
  <c r="H20" i="3"/>
  <c r="I20" i="3"/>
  <c r="J20" i="3"/>
  <c r="K20" i="3"/>
  <c r="D21" i="3"/>
  <c r="E21" i="3"/>
  <c r="F21" i="3"/>
  <c r="G21" i="3"/>
  <c r="H21" i="3"/>
  <c r="I21" i="3"/>
  <c r="J21" i="3"/>
  <c r="K21" i="3"/>
  <c r="D22" i="3"/>
  <c r="E22" i="3"/>
  <c r="F22" i="3"/>
  <c r="G22" i="3"/>
  <c r="H22" i="3"/>
  <c r="I22" i="3"/>
  <c r="J22" i="3"/>
  <c r="K22" i="3"/>
  <c r="D23" i="3"/>
  <c r="E23" i="3"/>
  <c r="F23" i="3"/>
  <c r="G23" i="3"/>
  <c r="H23" i="3"/>
  <c r="I23" i="3"/>
  <c r="J23" i="3"/>
  <c r="K23" i="3"/>
  <c r="D24" i="3"/>
  <c r="E24" i="3"/>
  <c r="F24" i="3"/>
  <c r="G24" i="3"/>
  <c r="H24" i="3"/>
  <c r="I24" i="3"/>
  <c r="J24" i="3"/>
  <c r="K24" i="3"/>
  <c r="D25" i="3"/>
  <c r="E25" i="3"/>
  <c r="F25" i="3"/>
  <c r="G25" i="3"/>
  <c r="H25" i="3"/>
  <c r="I25" i="3"/>
  <c r="J25" i="3"/>
  <c r="K25" i="3"/>
  <c r="D26" i="3"/>
  <c r="E26" i="3"/>
  <c r="F26" i="3"/>
  <c r="G26" i="3"/>
  <c r="H26" i="3"/>
  <c r="I26" i="3"/>
  <c r="J26" i="3"/>
  <c r="K26" i="3"/>
  <c r="D27" i="3"/>
  <c r="E27" i="3"/>
  <c r="F27" i="3"/>
  <c r="G27" i="3"/>
  <c r="H27" i="3"/>
  <c r="I27" i="3"/>
  <c r="J27" i="3"/>
  <c r="K27" i="3"/>
  <c r="D28" i="3"/>
  <c r="E28" i="3"/>
  <c r="F28" i="3"/>
  <c r="G28" i="3"/>
  <c r="H28" i="3"/>
  <c r="I28" i="3"/>
  <c r="J28" i="3"/>
  <c r="K28" i="3"/>
  <c r="D29" i="3"/>
  <c r="E29" i="3"/>
  <c r="F29" i="3"/>
  <c r="G29" i="3"/>
  <c r="H29" i="3"/>
  <c r="I29" i="3"/>
  <c r="J29" i="3"/>
  <c r="K29" i="3"/>
  <c r="D30" i="3"/>
  <c r="E30" i="3"/>
  <c r="F30" i="3"/>
  <c r="G30" i="3"/>
  <c r="H30" i="3"/>
  <c r="I30" i="3"/>
  <c r="J30" i="3"/>
  <c r="K30" i="3"/>
  <c r="D31" i="3"/>
  <c r="E31" i="3"/>
  <c r="F31" i="3"/>
  <c r="G31" i="3"/>
  <c r="H31" i="3"/>
  <c r="I31" i="3"/>
  <c r="J31" i="3"/>
  <c r="K31" i="3"/>
  <c r="D32" i="3"/>
  <c r="E32" i="3"/>
  <c r="F32" i="3"/>
  <c r="G32" i="3"/>
  <c r="H32" i="3"/>
  <c r="I32" i="3"/>
  <c r="J32" i="3"/>
  <c r="K32" i="3"/>
  <c r="D33" i="3"/>
  <c r="E33" i="3"/>
  <c r="F33" i="3"/>
  <c r="G33" i="3"/>
  <c r="H33" i="3"/>
  <c r="I33" i="3"/>
  <c r="J33" i="3"/>
  <c r="K33" i="3"/>
  <c r="D34" i="3"/>
  <c r="E34" i="3"/>
  <c r="F34" i="3"/>
  <c r="G34" i="3"/>
  <c r="H34" i="3"/>
  <c r="I34" i="3"/>
  <c r="J34" i="3"/>
  <c r="K34" i="3"/>
  <c r="D35" i="3"/>
  <c r="E35" i="3"/>
  <c r="F35" i="3"/>
  <c r="G35" i="3"/>
  <c r="H35" i="3"/>
  <c r="I35" i="3"/>
  <c r="J35" i="3"/>
  <c r="K35" i="3"/>
  <c r="D36" i="3"/>
  <c r="E36" i="3"/>
  <c r="F36" i="3"/>
  <c r="G36" i="3"/>
  <c r="H36" i="3"/>
  <c r="I36" i="3"/>
  <c r="J36" i="3"/>
  <c r="K36" i="3"/>
  <c r="D37" i="3"/>
  <c r="E37" i="3"/>
  <c r="F37" i="3"/>
  <c r="G37" i="3"/>
  <c r="H37" i="3"/>
  <c r="I37" i="3"/>
  <c r="J37" i="3"/>
  <c r="K37" i="3"/>
  <c r="D38" i="3"/>
  <c r="E38" i="3"/>
  <c r="F38" i="3"/>
  <c r="G38" i="3"/>
  <c r="H38" i="3"/>
  <c r="I38" i="3"/>
  <c r="J38" i="3"/>
  <c r="K38" i="3"/>
  <c r="D39" i="3"/>
  <c r="E39" i="3"/>
  <c r="F39" i="3"/>
  <c r="G39" i="3"/>
  <c r="H39" i="3"/>
  <c r="I39" i="3"/>
  <c r="J39" i="3"/>
  <c r="K39" i="3"/>
  <c r="D40" i="3"/>
  <c r="E40" i="3"/>
  <c r="F40" i="3"/>
  <c r="G40" i="3"/>
  <c r="H40" i="3"/>
  <c r="I40" i="3"/>
  <c r="J40" i="3"/>
  <c r="K40" i="3"/>
  <c r="D41" i="3"/>
  <c r="E41" i="3"/>
  <c r="F41" i="3"/>
  <c r="G41" i="3"/>
  <c r="H41" i="3"/>
  <c r="I41" i="3"/>
  <c r="J41" i="3"/>
  <c r="K41" i="3"/>
  <c r="D42" i="3"/>
  <c r="E42" i="3"/>
  <c r="F42" i="3"/>
  <c r="G42" i="3"/>
  <c r="H42" i="3"/>
  <c r="I42" i="3"/>
  <c r="J42" i="3"/>
  <c r="K42" i="3"/>
  <c r="D43" i="3"/>
  <c r="E43" i="3"/>
  <c r="F43" i="3"/>
  <c r="G43" i="3"/>
  <c r="H43" i="3"/>
  <c r="I43" i="3"/>
  <c r="J43" i="3"/>
  <c r="K43" i="3"/>
  <c r="D44" i="3"/>
  <c r="E44" i="3"/>
  <c r="F44" i="3"/>
  <c r="G44" i="3"/>
  <c r="H44" i="3"/>
  <c r="I44" i="3"/>
  <c r="J44" i="3"/>
  <c r="K44" i="3"/>
  <c r="D45" i="3"/>
  <c r="E45" i="3"/>
  <c r="F45" i="3"/>
  <c r="G45" i="3"/>
  <c r="H45" i="3"/>
  <c r="I45" i="3"/>
  <c r="J45" i="3"/>
  <c r="K45" i="3"/>
  <c r="D46" i="3"/>
  <c r="E46" i="3"/>
  <c r="F46" i="3"/>
  <c r="G46" i="3"/>
  <c r="H46" i="3"/>
  <c r="I46" i="3"/>
  <c r="J46" i="3"/>
  <c r="K46" i="3"/>
  <c r="D47" i="3"/>
  <c r="E47" i="3"/>
  <c r="F47" i="3"/>
  <c r="G47" i="3"/>
  <c r="H47" i="3"/>
  <c r="I47" i="3"/>
  <c r="J47" i="3"/>
  <c r="K47" i="3"/>
  <c r="D48" i="3"/>
  <c r="E48" i="3"/>
  <c r="F48" i="3"/>
  <c r="G48" i="3"/>
  <c r="H48" i="3"/>
  <c r="I48" i="3"/>
  <c r="J48" i="3"/>
  <c r="K48" i="3"/>
  <c r="D49" i="3"/>
  <c r="E49" i="3"/>
  <c r="F49" i="3"/>
  <c r="G49" i="3"/>
  <c r="H49" i="3"/>
  <c r="I49" i="3"/>
  <c r="J49" i="3"/>
  <c r="K49" i="3"/>
  <c r="D50" i="3"/>
  <c r="E50" i="3"/>
  <c r="F50" i="3"/>
  <c r="G50" i="3"/>
  <c r="H50" i="3"/>
  <c r="I50" i="3"/>
  <c r="J50" i="3"/>
  <c r="K50" i="3"/>
  <c r="D51" i="3"/>
  <c r="E51" i="3"/>
  <c r="F51" i="3"/>
  <c r="G51" i="3"/>
  <c r="H51" i="3"/>
  <c r="I51" i="3"/>
  <c r="J51" i="3"/>
  <c r="K51" i="3"/>
  <c r="D52" i="3"/>
  <c r="E52" i="3"/>
  <c r="F52" i="3"/>
  <c r="G52" i="3"/>
  <c r="H52" i="3"/>
  <c r="I52" i="3"/>
  <c r="J52" i="3"/>
  <c r="K52" i="3"/>
  <c r="D53" i="3"/>
  <c r="E53" i="3"/>
  <c r="F53" i="3"/>
  <c r="G53" i="3"/>
  <c r="H53" i="3"/>
  <c r="I53" i="3"/>
  <c r="J53" i="3"/>
  <c r="K53" i="3"/>
  <c r="D54" i="3"/>
  <c r="E54" i="3"/>
  <c r="F54" i="3"/>
  <c r="G54" i="3"/>
  <c r="H54" i="3"/>
  <c r="I54" i="3"/>
  <c r="J54" i="3"/>
  <c r="K54" i="3"/>
  <c r="D55" i="3"/>
  <c r="E55" i="3"/>
  <c r="F55" i="3"/>
  <c r="G55" i="3"/>
  <c r="H55" i="3"/>
  <c r="I55" i="3"/>
  <c r="J55" i="3"/>
  <c r="K55" i="3"/>
  <c r="D56" i="3"/>
  <c r="E56" i="3"/>
  <c r="F56" i="3"/>
  <c r="G56" i="3"/>
  <c r="H56" i="3"/>
  <c r="I56" i="3"/>
  <c r="J56" i="3"/>
  <c r="K56" i="3"/>
  <c r="D57" i="3"/>
  <c r="E57" i="3"/>
  <c r="F57" i="3"/>
  <c r="G57" i="3"/>
  <c r="H57" i="3"/>
  <c r="I57" i="3"/>
  <c r="J57" i="3"/>
  <c r="K57" i="3"/>
  <c r="D58" i="3"/>
  <c r="E58" i="3"/>
  <c r="F58" i="3"/>
  <c r="G58" i="3"/>
  <c r="H58" i="3"/>
  <c r="I58" i="3"/>
  <c r="J58" i="3"/>
  <c r="K58" i="3"/>
  <c r="D59" i="3"/>
  <c r="E59" i="3"/>
  <c r="F59" i="3"/>
  <c r="G59" i="3"/>
  <c r="H59" i="3"/>
  <c r="I59" i="3"/>
  <c r="J59" i="3"/>
  <c r="K59" i="3"/>
  <c r="D60" i="3"/>
  <c r="E60" i="3"/>
  <c r="F60" i="3"/>
  <c r="G60" i="3"/>
  <c r="H60" i="3"/>
  <c r="I60" i="3"/>
  <c r="J60" i="3"/>
  <c r="K60" i="3"/>
  <c r="D61" i="3"/>
  <c r="E61" i="3"/>
  <c r="F61" i="3"/>
  <c r="G61" i="3"/>
  <c r="H61" i="3"/>
  <c r="I61" i="3"/>
  <c r="J61" i="3"/>
  <c r="K61" i="3"/>
  <c r="D62" i="3"/>
  <c r="E62" i="3"/>
  <c r="F62" i="3"/>
  <c r="G62" i="3"/>
  <c r="H62" i="3"/>
  <c r="I62" i="3"/>
  <c r="J62" i="3"/>
  <c r="K62" i="3"/>
  <c r="D63" i="3"/>
  <c r="E63" i="3"/>
  <c r="F63" i="3"/>
  <c r="G63" i="3"/>
  <c r="H63" i="3"/>
  <c r="I63" i="3"/>
  <c r="J63" i="3"/>
  <c r="K63" i="3"/>
  <c r="D64" i="3"/>
  <c r="E64" i="3"/>
  <c r="F64" i="3"/>
  <c r="G64" i="3"/>
  <c r="H64" i="3"/>
  <c r="I64" i="3"/>
  <c r="J64" i="3"/>
  <c r="K64" i="3"/>
  <c r="D65" i="3"/>
  <c r="E65" i="3"/>
  <c r="F65" i="3"/>
  <c r="G65" i="3"/>
  <c r="H65" i="3"/>
  <c r="I65" i="3"/>
  <c r="J65" i="3"/>
  <c r="K65" i="3"/>
  <c r="D66" i="3"/>
  <c r="E66" i="3"/>
  <c r="F66" i="3"/>
  <c r="G66" i="3"/>
  <c r="H66" i="3"/>
  <c r="I66" i="3"/>
  <c r="J66" i="3"/>
  <c r="K66" i="3"/>
  <c r="D67" i="3"/>
  <c r="E67" i="3"/>
  <c r="F67" i="3"/>
  <c r="G67" i="3"/>
  <c r="H67" i="3"/>
  <c r="I67" i="3"/>
  <c r="J67" i="3"/>
  <c r="K67" i="3"/>
  <c r="D68" i="3"/>
  <c r="E68" i="3"/>
  <c r="F68" i="3"/>
  <c r="G68" i="3"/>
  <c r="H68" i="3"/>
  <c r="I68" i="3"/>
  <c r="J68" i="3"/>
  <c r="K68" i="3"/>
  <c r="D69" i="3"/>
  <c r="E69" i="3"/>
  <c r="F69" i="3"/>
  <c r="G69" i="3"/>
  <c r="H69" i="3"/>
  <c r="I69" i="3"/>
  <c r="J69" i="3"/>
  <c r="K69" i="3"/>
  <c r="D70" i="3"/>
  <c r="E70" i="3"/>
  <c r="F70" i="3"/>
  <c r="G70" i="3"/>
  <c r="H70" i="3"/>
  <c r="I70" i="3"/>
  <c r="J70" i="3"/>
  <c r="K70" i="3"/>
  <c r="D71" i="3"/>
  <c r="E71" i="3"/>
  <c r="F71" i="3"/>
  <c r="G71" i="3"/>
  <c r="H71" i="3"/>
  <c r="I71" i="3"/>
  <c r="J71" i="3"/>
  <c r="K71" i="3"/>
  <c r="D72" i="3"/>
  <c r="E72" i="3"/>
  <c r="F72" i="3"/>
  <c r="G72" i="3"/>
  <c r="H72" i="3"/>
  <c r="I72" i="3"/>
  <c r="J72" i="3"/>
  <c r="K72" i="3"/>
  <c r="D73" i="3"/>
  <c r="E73" i="3"/>
  <c r="F73" i="3"/>
  <c r="G73" i="3"/>
  <c r="H73" i="3"/>
  <c r="I73" i="3"/>
  <c r="J73" i="3"/>
  <c r="K73" i="3"/>
  <c r="D74" i="3"/>
  <c r="E74" i="3"/>
  <c r="F74" i="3"/>
  <c r="G74" i="3"/>
  <c r="H74" i="3"/>
  <c r="I74" i="3"/>
  <c r="J74" i="3"/>
  <c r="K74" i="3"/>
  <c r="D75" i="3"/>
  <c r="E75" i="3"/>
  <c r="F75" i="3"/>
  <c r="G75" i="3"/>
  <c r="H75" i="3"/>
  <c r="I75" i="3"/>
  <c r="J75" i="3"/>
  <c r="K75" i="3"/>
  <c r="D76" i="3"/>
  <c r="E76" i="3"/>
  <c r="F76" i="3"/>
  <c r="G76" i="3"/>
  <c r="H76" i="3"/>
  <c r="I76" i="3"/>
  <c r="J76" i="3"/>
  <c r="K76" i="3"/>
  <c r="D77" i="3"/>
  <c r="E77" i="3"/>
  <c r="F77" i="3"/>
  <c r="G77" i="3"/>
  <c r="H77" i="3"/>
  <c r="I77" i="3"/>
  <c r="J77" i="3"/>
  <c r="K77" i="3"/>
  <c r="D78" i="3"/>
  <c r="E78" i="3"/>
  <c r="F78" i="3"/>
  <c r="G78" i="3"/>
  <c r="H78" i="3"/>
  <c r="I78" i="3"/>
  <c r="J78" i="3"/>
  <c r="K78" i="3"/>
  <c r="D79" i="3"/>
  <c r="E79" i="3"/>
  <c r="F79" i="3"/>
  <c r="G79" i="3"/>
  <c r="H79" i="3"/>
  <c r="I79" i="3"/>
  <c r="J79" i="3"/>
  <c r="K79" i="3"/>
  <c r="D80" i="3"/>
  <c r="E80" i="3"/>
  <c r="F80" i="3"/>
  <c r="G80" i="3"/>
  <c r="H80" i="3"/>
  <c r="I80" i="3"/>
  <c r="J80" i="3"/>
  <c r="K80" i="3"/>
  <c r="D81" i="3"/>
  <c r="E81" i="3"/>
  <c r="F81" i="3"/>
  <c r="G81" i="3"/>
  <c r="H81" i="3"/>
  <c r="I81" i="3"/>
  <c r="J81" i="3"/>
  <c r="K81" i="3"/>
  <c r="D82" i="3"/>
  <c r="E82" i="3"/>
  <c r="F82" i="3"/>
  <c r="G82" i="3"/>
  <c r="H82" i="3"/>
  <c r="I82" i="3"/>
  <c r="J82" i="3"/>
  <c r="K82" i="3"/>
  <c r="D83" i="3"/>
  <c r="E83" i="3"/>
  <c r="F83" i="3"/>
  <c r="G83" i="3"/>
  <c r="H83" i="3"/>
  <c r="I83" i="3"/>
  <c r="J83" i="3"/>
  <c r="K83" i="3"/>
  <c r="D84" i="3"/>
  <c r="E84" i="3"/>
  <c r="F84" i="3"/>
  <c r="G84" i="3"/>
  <c r="H84" i="3"/>
  <c r="I84" i="3"/>
  <c r="J84" i="3"/>
  <c r="K84" i="3"/>
  <c r="D85" i="3"/>
  <c r="E85" i="3"/>
  <c r="F85" i="3"/>
  <c r="G85" i="3"/>
  <c r="H85" i="3"/>
  <c r="I85" i="3"/>
  <c r="J85" i="3"/>
  <c r="K85" i="3"/>
  <c r="D86" i="3"/>
  <c r="E86" i="3"/>
  <c r="F86" i="3"/>
  <c r="G86" i="3"/>
  <c r="H86" i="3"/>
  <c r="I86" i="3"/>
  <c r="J86" i="3"/>
  <c r="K86" i="3"/>
  <c r="D87" i="3"/>
  <c r="E87" i="3"/>
  <c r="F87" i="3"/>
  <c r="G87" i="3"/>
  <c r="H87" i="3"/>
  <c r="I87" i="3"/>
  <c r="J87" i="3"/>
  <c r="K87" i="3"/>
  <c r="D88" i="3"/>
  <c r="E88" i="3"/>
  <c r="F88" i="3"/>
  <c r="G88" i="3"/>
  <c r="H88" i="3"/>
  <c r="I88" i="3"/>
  <c r="J88" i="3"/>
  <c r="K88" i="3"/>
  <c r="D89" i="3"/>
  <c r="E89" i="3"/>
  <c r="F89" i="3"/>
  <c r="G89" i="3"/>
  <c r="H89" i="3"/>
  <c r="I89" i="3"/>
  <c r="J89" i="3"/>
  <c r="K89" i="3"/>
  <c r="D90" i="3"/>
  <c r="E90" i="3"/>
  <c r="F90" i="3"/>
  <c r="G90" i="3"/>
  <c r="H90" i="3"/>
  <c r="I90" i="3"/>
  <c r="J90" i="3"/>
  <c r="K90" i="3"/>
  <c r="D91" i="3"/>
  <c r="E91" i="3"/>
  <c r="F91" i="3"/>
  <c r="G91" i="3"/>
  <c r="H91" i="3"/>
  <c r="I91" i="3"/>
  <c r="J91" i="3"/>
  <c r="K91" i="3"/>
  <c r="D92" i="3"/>
  <c r="E92" i="3"/>
  <c r="F92" i="3"/>
  <c r="G92" i="3"/>
  <c r="H92" i="3"/>
  <c r="I92" i="3"/>
  <c r="J92" i="3"/>
  <c r="K92" i="3"/>
  <c r="D93" i="3"/>
  <c r="E93" i="3"/>
  <c r="F93" i="3"/>
  <c r="G93" i="3"/>
  <c r="H93" i="3"/>
  <c r="I93" i="3"/>
  <c r="J93" i="3"/>
  <c r="K93" i="3"/>
  <c r="D94" i="3"/>
  <c r="E94" i="3"/>
  <c r="F94" i="3"/>
  <c r="G94" i="3"/>
  <c r="H94" i="3"/>
  <c r="I94" i="3"/>
  <c r="J94" i="3"/>
  <c r="K94" i="3"/>
  <c r="D95" i="3"/>
  <c r="E95" i="3"/>
  <c r="F95" i="3"/>
  <c r="G95" i="3"/>
  <c r="H95" i="3"/>
  <c r="I95" i="3"/>
  <c r="J95" i="3"/>
  <c r="K95" i="3"/>
  <c r="D96" i="3"/>
  <c r="E96" i="3"/>
  <c r="F96" i="3"/>
  <c r="G96" i="3"/>
  <c r="H96" i="3"/>
  <c r="I96" i="3"/>
  <c r="J96" i="3"/>
  <c r="K96" i="3"/>
  <c r="D97" i="3"/>
  <c r="E97" i="3"/>
  <c r="F97" i="3"/>
  <c r="G97" i="3"/>
  <c r="H97" i="3"/>
  <c r="I97" i="3"/>
  <c r="J97" i="3"/>
  <c r="K97" i="3"/>
  <c r="D98" i="3"/>
  <c r="E98" i="3"/>
  <c r="F98" i="3"/>
  <c r="G98" i="3"/>
  <c r="H98" i="3"/>
  <c r="I98" i="3"/>
  <c r="J98" i="3"/>
  <c r="K98" i="3"/>
  <c r="D99" i="3"/>
  <c r="E99" i="3"/>
  <c r="F99" i="3"/>
  <c r="G99" i="3"/>
  <c r="H99" i="3"/>
  <c r="I99" i="3"/>
  <c r="J99" i="3"/>
  <c r="K99" i="3"/>
  <c r="D100" i="3"/>
  <c r="E100" i="3"/>
  <c r="F100" i="3"/>
  <c r="G100" i="3"/>
  <c r="H100" i="3"/>
  <c r="I100" i="3"/>
  <c r="J100" i="3"/>
  <c r="K100" i="3"/>
  <c r="D101" i="3"/>
  <c r="E101" i="3"/>
  <c r="F101" i="3"/>
  <c r="G101" i="3"/>
  <c r="H101" i="3"/>
  <c r="I101" i="3"/>
  <c r="J101" i="3"/>
  <c r="K101" i="3"/>
  <c r="D102" i="3"/>
  <c r="E102" i="3"/>
  <c r="F102" i="3"/>
  <c r="G102" i="3"/>
  <c r="H102" i="3"/>
  <c r="I102" i="3"/>
  <c r="J102" i="3"/>
  <c r="K102" i="3"/>
  <c r="D103" i="3"/>
  <c r="E103" i="3"/>
  <c r="F103" i="3"/>
  <c r="G103" i="3"/>
  <c r="H103" i="3"/>
  <c r="I103" i="3"/>
  <c r="J103" i="3"/>
  <c r="K103" i="3"/>
  <c r="D104" i="3"/>
  <c r="E104" i="3"/>
  <c r="F104" i="3"/>
  <c r="G104" i="3"/>
  <c r="H104" i="3"/>
  <c r="I104" i="3"/>
  <c r="J104" i="3"/>
  <c r="K104" i="3"/>
  <c r="D105" i="3"/>
  <c r="E105" i="3"/>
  <c r="F105" i="3"/>
  <c r="G105" i="3"/>
  <c r="H105" i="3"/>
  <c r="I105" i="3"/>
  <c r="J105" i="3"/>
  <c r="K105" i="3"/>
  <c r="D106" i="3"/>
  <c r="E106" i="3"/>
  <c r="F106" i="3"/>
  <c r="G106" i="3"/>
  <c r="H106" i="3"/>
  <c r="I106" i="3"/>
  <c r="J106" i="3"/>
  <c r="K106" i="3"/>
  <c r="D107" i="3"/>
  <c r="E107" i="3"/>
  <c r="F107" i="3"/>
  <c r="G107" i="3"/>
  <c r="H107" i="3"/>
  <c r="I107" i="3"/>
  <c r="J107" i="3"/>
  <c r="K107" i="3"/>
  <c r="D108" i="3"/>
  <c r="E108" i="3"/>
  <c r="F108" i="3"/>
  <c r="G108" i="3"/>
  <c r="H108" i="3"/>
  <c r="I108" i="3"/>
  <c r="J108" i="3"/>
  <c r="K108" i="3"/>
  <c r="D109" i="3"/>
  <c r="E109" i="3"/>
  <c r="F109" i="3"/>
  <c r="G109" i="3"/>
  <c r="H109" i="3"/>
  <c r="I109" i="3"/>
  <c r="J109" i="3"/>
  <c r="K109" i="3"/>
  <c r="D110" i="3"/>
  <c r="E110" i="3"/>
  <c r="F110" i="3"/>
  <c r="G110" i="3"/>
  <c r="H110" i="3"/>
  <c r="I110" i="3"/>
  <c r="J110" i="3"/>
  <c r="K110" i="3"/>
  <c r="D111" i="3"/>
  <c r="E111" i="3"/>
  <c r="F111" i="3"/>
  <c r="G111" i="3"/>
  <c r="H111" i="3"/>
  <c r="I111" i="3"/>
  <c r="J111" i="3"/>
  <c r="K111" i="3"/>
  <c r="D112" i="3"/>
  <c r="E112" i="3"/>
  <c r="F112" i="3"/>
  <c r="G112" i="3"/>
  <c r="H112" i="3"/>
  <c r="I112" i="3"/>
  <c r="J112" i="3"/>
  <c r="K112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4" i="3"/>
  <c r="D4" i="2" l="1"/>
  <c r="E4" i="2"/>
  <c r="F4" i="2"/>
  <c r="G4" i="2"/>
  <c r="I4" i="2"/>
  <c r="J4" i="2"/>
  <c r="K4" i="2"/>
  <c r="L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CU4" i="2"/>
  <c r="CV4" i="2"/>
  <c r="CW4" i="2"/>
  <c r="CX4" i="2"/>
  <c r="CY4" i="2"/>
  <c r="CZ4" i="2"/>
  <c r="DA4" i="2"/>
  <c r="DB4" i="2"/>
  <c r="DC4" i="2"/>
  <c r="DD4" i="2"/>
  <c r="DE4" i="2"/>
  <c r="DF4" i="2"/>
  <c r="D5" i="2"/>
  <c r="E5" i="2"/>
  <c r="F5" i="2"/>
  <c r="G5" i="2"/>
  <c r="I5" i="2"/>
  <c r="J5" i="2"/>
  <c r="K5" i="2"/>
  <c r="L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CU5" i="2"/>
  <c r="CV5" i="2"/>
  <c r="CW5" i="2"/>
  <c r="CX5" i="2"/>
  <c r="CY5" i="2"/>
  <c r="CZ5" i="2"/>
  <c r="DA5" i="2"/>
  <c r="DB5" i="2"/>
  <c r="DC5" i="2"/>
  <c r="DD5" i="2"/>
  <c r="DE5" i="2"/>
  <c r="DF5" i="2"/>
  <c r="D6" i="2"/>
  <c r="E6" i="2"/>
  <c r="F6" i="2"/>
  <c r="G6" i="2"/>
  <c r="I6" i="2"/>
  <c r="J6" i="2"/>
  <c r="K6" i="2"/>
  <c r="L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A6" i="2"/>
  <c r="DB6" i="2"/>
  <c r="DC6" i="2"/>
  <c r="DD6" i="2"/>
  <c r="DE6" i="2"/>
  <c r="DF6" i="2"/>
  <c r="D7" i="2"/>
  <c r="E7" i="2"/>
  <c r="F7" i="2"/>
  <c r="G7" i="2"/>
  <c r="I7" i="2"/>
  <c r="J7" i="2"/>
  <c r="K7" i="2"/>
  <c r="L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A7" i="2"/>
  <c r="DB7" i="2"/>
  <c r="DC7" i="2"/>
  <c r="DD7" i="2"/>
  <c r="DE7" i="2"/>
  <c r="DF7" i="2"/>
  <c r="D8" i="2"/>
  <c r="E8" i="2"/>
  <c r="F8" i="2"/>
  <c r="G8" i="2"/>
  <c r="I8" i="2"/>
  <c r="J8" i="2"/>
  <c r="K8" i="2"/>
  <c r="L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9" i="2"/>
  <c r="E9" i="2"/>
  <c r="F9" i="2"/>
  <c r="G9" i="2"/>
  <c r="I9" i="2"/>
  <c r="J9" i="2"/>
  <c r="K9" i="2"/>
  <c r="L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U9" i="2"/>
  <c r="CV9" i="2"/>
  <c r="CW9" i="2"/>
  <c r="CX9" i="2"/>
  <c r="CY9" i="2"/>
  <c r="CZ9" i="2"/>
  <c r="DA9" i="2"/>
  <c r="DB9" i="2"/>
  <c r="DC9" i="2"/>
  <c r="DD9" i="2"/>
  <c r="DE9" i="2"/>
  <c r="DF9" i="2"/>
  <c r="D10" i="2"/>
  <c r="E10" i="2"/>
  <c r="F10" i="2"/>
  <c r="G10" i="2"/>
  <c r="I10" i="2"/>
  <c r="J10" i="2"/>
  <c r="K10" i="2"/>
  <c r="L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DA10" i="2"/>
  <c r="DB10" i="2"/>
  <c r="DC10" i="2"/>
  <c r="DD10" i="2"/>
  <c r="DE10" i="2"/>
  <c r="DF10" i="2"/>
  <c r="D11" i="2"/>
  <c r="E11" i="2"/>
  <c r="F11" i="2"/>
  <c r="G11" i="2"/>
  <c r="I11" i="2"/>
  <c r="J11" i="2"/>
  <c r="K11" i="2"/>
  <c r="L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CV11" i="2"/>
  <c r="CW11" i="2"/>
  <c r="CX11" i="2"/>
  <c r="CY11" i="2"/>
  <c r="CZ11" i="2"/>
  <c r="DA11" i="2"/>
  <c r="DB11" i="2"/>
  <c r="DC11" i="2"/>
  <c r="DD11" i="2"/>
  <c r="DE11" i="2"/>
  <c r="DF11" i="2"/>
  <c r="D12" i="2"/>
  <c r="E12" i="2"/>
  <c r="F12" i="2"/>
  <c r="G12" i="2"/>
  <c r="I12" i="2"/>
  <c r="J12" i="2"/>
  <c r="K12" i="2"/>
  <c r="L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DA12" i="2"/>
  <c r="DB12" i="2"/>
  <c r="DC12" i="2"/>
  <c r="DD12" i="2"/>
  <c r="DE12" i="2"/>
  <c r="DF12" i="2"/>
  <c r="D13" i="2"/>
  <c r="E13" i="2"/>
  <c r="F13" i="2"/>
  <c r="G13" i="2"/>
  <c r="I13" i="2"/>
  <c r="J13" i="2"/>
  <c r="K13" i="2"/>
  <c r="L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DB13" i="2"/>
  <c r="DC13" i="2"/>
  <c r="DD13" i="2"/>
  <c r="DE13" i="2"/>
  <c r="DF13" i="2"/>
  <c r="D14" i="2"/>
  <c r="E14" i="2"/>
  <c r="F14" i="2"/>
  <c r="G14" i="2"/>
  <c r="I14" i="2"/>
  <c r="J14" i="2"/>
  <c r="K14" i="2"/>
  <c r="L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DA14" i="2"/>
  <c r="DB14" i="2"/>
  <c r="DC14" i="2"/>
  <c r="DD14" i="2"/>
  <c r="DE14" i="2"/>
  <c r="DF14" i="2"/>
  <c r="D15" i="2"/>
  <c r="E15" i="2"/>
  <c r="F15" i="2"/>
  <c r="G15" i="2"/>
  <c r="I15" i="2"/>
  <c r="J15" i="2"/>
  <c r="K15" i="2"/>
  <c r="L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DA15" i="2"/>
  <c r="DB15" i="2"/>
  <c r="DC15" i="2"/>
  <c r="DD15" i="2"/>
  <c r="DE15" i="2"/>
  <c r="DF15" i="2"/>
  <c r="D16" i="2"/>
  <c r="E16" i="2"/>
  <c r="F16" i="2"/>
  <c r="G16" i="2"/>
  <c r="I16" i="2"/>
  <c r="J16" i="2"/>
  <c r="K16" i="2"/>
  <c r="L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DA16" i="2"/>
  <c r="DB16" i="2"/>
  <c r="DC16" i="2"/>
  <c r="DD16" i="2"/>
  <c r="DE16" i="2"/>
  <c r="DF16" i="2"/>
  <c r="D17" i="2"/>
  <c r="E17" i="2"/>
  <c r="F17" i="2"/>
  <c r="G17" i="2"/>
  <c r="I17" i="2"/>
  <c r="J17" i="2"/>
  <c r="K17" i="2"/>
  <c r="L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DA17" i="2"/>
  <c r="DB17" i="2"/>
  <c r="DC17" i="2"/>
  <c r="DD17" i="2"/>
  <c r="DE17" i="2"/>
  <c r="DF17" i="2"/>
  <c r="D18" i="2"/>
  <c r="E18" i="2"/>
  <c r="F18" i="2"/>
  <c r="G18" i="2"/>
  <c r="I18" i="2"/>
  <c r="J18" i="2"/>
  <c r="K18" i="2"/>
  <c r="L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DB18" i="2"/>
  <c r="DC18" i="2"/>
  <c r="DD18" i="2"/>
  <c r="DE18" i="2"/>
  <c r="DF18" i="2"/>
  <c r="D19" i="2"/>
  <c r="E19" i="2"/>
  <c r="F19" i="2"/>
  <c r="G19" i="2"/>
  <c r="I19" i="2"/>
  <c r="J19" i="2"/>
  <c r="K19" i="2"/>
  <c r="L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DA19" i="2"/>
  <c r="DB19" i="2"/>
  <c r="DC19" i="2"/>
  <c r="DD19" i="2"/>
  <c r="DE19" i="2"/>
  <c r="DF19" i="2"/>
  <c r="D20" i="2"/>
  <c r="E20" i="2"/>
  <c r="F20" i="2"/>
  <c r="G20" i="2"/>
  <c r="I20" i="2"/>
  <c r="J20" i="2"/>
  <c r="K20" i="2"/>
  <c r="L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DA20" i="2"/>
  <c r="DB20" i="2"/>
  <c r="DC20" i="2"/>
  <c r="DD20" i="2"/>
  <c r="DE20" i="2"/>
  <c r="DF20" i="2"/>
  <c r="D21" i="2"/>
  <c r="E21" i="2"/>
  <c r="F21" i="2"/>
  <c r="G21" i="2"/>
  <c r="I21" i="2"/>
  <c r="J21" i="2"/>
  <c r="K21" i="2"/>
  <c r="L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DB21" i="2"/>
  <c r="DC21" i="2"/>
  <c r="DD21" i="2"/>
  <c r="DE21" i="2"/>
  <c r="DF21" i="2"/>
  <c r="D22" i="2"/>
  <c r="E22" i="2"/>
  <c r="F22" i="2"/>
  <c r="G22" i="2"/>
  <c r="I22" i="2"/>
  <c r="J22" i="2"/>
  <c r="K22" i="2"/>
  <c r="L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DB22" i="2"/>
  <c r="DC22" i="2"/>
  <c r="DD22" i="2"/>
  <c r="DE22" i="2"/>
  <c r="DF22" i="2"/>
  <c r="D23" i="2"/>
  <c r="E23" i="2"/>
  <c r="F23" i="2"/>
  <c r="G23" i="2"/>
  <c r="I23" i="2"/>
  <c r="J23" i="2"/>
  <c r="K23" i="2"/>
  <c r="L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24" i="2"/>
  <c r="E24" i="2"/>
  <c r="F24" i="2"/>
  <c r="G24" i="2"/>
  <c r="I24" i="2"/>
  <c r="J24" i="2"/>
  <c r="K24" i="2"/>
  <c r="L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DB24" i="2"/>
  <c r="DC24" i="2"/>
  <c r="DD24" i="2"/>
  <c r="DE24" i="2"/>
  <c r="DF24" i="2"/>
  <c r="D25" i="2"/>
  <c r="E25" i="2"/>
  <c r="F25" i="2"/>
  <c r="G25" i="2"/>
  <c r="I25" i="2"/>
  <c r="J25" i="2"/>
  <c r="K25" i="2"/>
  <c r="L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DB25" i="2"/>
  <c r="DC25" i="2"/>
  <c r="DD25" i="2"/>
  <c r="DE25" i="2"/>
  <c r="DF25" i="2"/>
  <c r="D26" i="2"/>
  <c r="E26" i="2"/>
  <c r="F26" i="2"/>
  <c r="G26" i="2"/>
  <c r="I26" i="2"/>
  <c r="J26" i="2"/>
  <c r="K26" i="2"/>
  <c r="L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DB26" i="2"/>
  <c r="DC26" i="2"/>
  <c r="DD26" i="2"/>
  <c r="DE26" i="2"/>
  <c r="DF26" i="2"/>
  <c r="D27" i="2"/>
  <c r="E27" i="2"/>
  <c r="F27" i="2"/>
  <c r="G27" i="2"/>
  <c r="I27" i="2"/>
  <c r="J27" i="2"/>
  <c r="K27" i="2"/>
  <c r="L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DA27" i="2"/>
  <c r="DB27" i="2"/>
  <c r="DC27" i="2"/>
  <c r="DD27" i="2"/>
  <c r="DE27" i="2"/>
  <c r="DF27" i="2"/>
  <c r="D28" i="2"/>
  <c r="E28" i="2"/>
  <c r="F28" i="2"/>
  <c r="G28" i="2"/>
  <c r="I28" i="2"/>
  <c r="J28" i="2"/>
  <c r="K28" i="2"/>
  <c r="L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DB28" i="2"/>
  <c r="DC28" i="2"/>
  <c r="DD28" i="2"/>
  <c r="DE28" i="2"/>
  <c r="DF28" i="2"/>
  <c r="D29" i="2"/>
  <c r="E29" i="2"/>
  <c r="F29" i="2"/>
  <c r="G29" i="2"/>
  <c r="I29" i="2"/>
  <c r="J29" i="2"/>
  <c r="K29" i="2"/>
  <c r="L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DB29" i="2"/>
  <c r="DC29" i="2"/>
  <c r="DD29" i="2"/>
  <c r="DE29" i="2"/>
  <c r="DF29" i="2"/>
  <c r="D30" i="2"/>
  <c r="E30" i="2"/>
  <c r="F30" i="2"/>
  <c r="G30" i="2"/>
  <c r="I30" i="2"/>
  <c r="J30" i="2"/>
  <c r="K30" i="2"/>
  <c r="L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DB30" i="2"/>
  <c r="DC30" i="2"/>
  <c r="DD30" i="2"/>
  <c r="DE30" i="2"/>
  <c r="DF30" i="2"/>
  <c r="D31" i="2"/>
  <c r="E31" i="2"/>
  <c r="F31" i="2"/>
  <c r="G31" i="2"/>
  <c r="I31" i="2"/>
  <c r="J31" i="2"/>
  <c r="K31" i="2"/>
  <c r="L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DB31" i="2"/>
  <c r="DC31" i="2"/>
  <c r="DD31" i="2"/>
  <c r="DE31" i="2"/>
  <c r="DF31" i="2"/>
  <c r="D32" i="2"/>
  <c r="E32" i="2"/>
  <c r="F32" i="2"/>
  <c r="G32" i="2"/>
  <c r="I32" i="2"/>
  <c r="J32" i="2"/>
  <c r="K32" i="2"/>
  <c r="L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DB32" i="2"/>
  <c r="DC32" i="2"/>
  <c r="DD32" i="2"/>
  <c r="DE32" i="2"/>
  <c r="DF32" i="2"/>
  <c r="D33" i="2"/>
  <c r="E33" i="2"/>
  <c r="F33" i="2"/>
  <c r="G33" i="2"/>
  <c r="I33" i="2"/>
  <c r="J33" i="2"/>
  <c r="K33" i="2"/>
  <c r="L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DB33" i="2"/>
  <c r="DC33" i="2"/>
  <c r="DD33" i="2"/>
  <c r="DE33" i="2"/>
  <c r="DF33" i="2"/>
  <c r="D34" i="2"/>
  <c r="E34" i="2"/>
  <c r="F34" i="2"/>
  <c r="G34" i="2"/>
  <c r="I34" i="2"/>
  <c r="J34" i="2"/>
  <c r="K34" i="2"/>
  <c r="L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DB34" i="2"/>
  <c r="DC34" i="2"/>
  <c r="DD34" i="2"/>
  <c r="DE34" i="2"/>
  <c r="DF34" i="2"/>
  <c r="D35" i="2"/>
  <c r="E35" i="2"/>
  <c r="F35" i="2"/>
  <c r="G35" i="2"/>
  <c r="I35" i="2"/>
  <c r="J35" i="2"/>
  <c r="K35" i="2"/>
  <c r="L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DB35" i="2"/>
  <c r="DC35" i="2"/>
  <c r="DD35" i="2"/>
  <c r="DE35" i="2"/>
  <c r="DF35" i="2"/>
  <c r="D36" i="2"/>
  <c r="E36" i="2"/>
  <c r="F36" i="2"/>
  <c r="G36" i="2"/>
  <c r="I36" i="2"/>
  <c r="J36" i="2"/>
  <c r="K36" i="2"/>
  <c r="L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DB36" i="2"/>
  <c r="DC36" i="2"/>
  <c r="DD36" i="2"/>
  <c r="DE36" i="2"/>
  <c r="DF36" i="2"/>
  <c r="D37" i="2"/>
  <c r="E37" i="2"/>
  <c r="F37" i="2"/>
  <c r="G37" i="2"/>
  <c r="I37" i="2"/>
  <c r="J37" i="2"/>
  <c r="K37" i="2"/>
  <c r="L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CU37" i="2"/>
  <c r="CV37" i="2"/>
  <c r="CW37" i="2"/>
  <c r="CX37" i="2"/>
  <c r="CY37" i="2"/>
  <c r="CZ37" i="2"/>
  <c r="DA37" i="2"/>
  <c r="DB37" i="2"/>
  <c r="DC37" i="2"/>
  <c r="DD37" i="2"/>
  <c r="DE37" i="2"/>
  <c r="DF37" i="2"/>
  <c r="D38" i="2"/>
  <c r="E38" i="2"/>
  <c r="F38" i="2"/>
  <c r="G38" i="2"/>
  <c r="I38" i="2"/>
  <c r="J38" i="2"/>
  <c r="K38" i="2"/>
  <c r="L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DB38" i="2"/>
  <c r="DC38" i="2"/>
  <c r="DD38" i="2"/>
  <c r="DE38" i="2"/>
  <c r="DF38" i="2"/>
  <c r="D39" i="2"/>
  <c r="E39" i="2"/>
  <c r="F39" i="2"/>
  <c r="G39" i="2"/>
  <c r="I39" i="2"/>
  <c r="J39" i="2"/>
  <c r="K39" i="2"/>
  <c r="L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DB39" i="2"/>
  <c r="DC39" i="2"/>
  <c r="DD39" i="2"/>
  <c r="DE39" i="2"/>
  <c r="DF39" i="2"/>
  <c r="D40" i="2"/>
  <c r="E40" i="2"/>
  <c r="F40" i="2"/>
  <c r="G40" i="2"/>
  <c r="I40" i="2"/>
  <c r="J40" i="2"/>
  <c r="K40" i="2"/>
  <c r="L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41" i="2"/>
  <c r="E41" i="2"/>
  <c r="F41" i="2"/>
  <c r="G41" i="2"/>
  <c r="I41" i="2"/>
  <c r="J41" i="2"/>
  <c r="K41" i="2"/>
  <c r="L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42" i="2"/>
  <c r="E42" i="2"/>
  <c r="F42" i="2"/>
  <c r="G42" i="2"/>
  <c r="I42" i="2"/>
  <c r="J42" i="2"/>
  <c r="K42" i="2"/>
  <c r="L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DB42" i="2"/>
  <c r="DC42" i="2"/>
  <c r="DD42" i="2"/>
  <c r="DE42" i="2"/>
  <c r="DF42" i="2"/>
  <c r="D43" i="2"/>
  <c r="E43" i="2"/>
  <c r="F43" i="2"/>
  <c r="G43" i="2"/>
  <c r="I43" i="2"/>
  <c r="J43" i="2"/>
  <c r="K43" i="2"/>
  <c r="L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DB43" i="2"/>
  <c r="DC43" i="2"/>
  <c r="DD43" i="2"/>
  <c r="DE43" i="2"/>
  <c r="DF43" i="2"/>
  <c r="D44" i="2"/>
  <c r="E44" i="2"/>
  <c r="F44" i="2"/>
  <c r="G44" i="2"/>
  <c r="I44" i="2"/>
  <c r="J44" i="2"/>
  <c r="K44" i="2"/>
  <c r="L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DB44" i="2"/>
  <c r="DC44" i="2"/>
  <c r="DD44" i="2"/>
  <c r="DE44" i="2"/>
  <c r="DF44" i="2"/>
  <c r="D45" i="2"/>
  <c r="E45" i="2"/>
  <c r="F45" i="2"/>
  <c r="G45" i="2"/>
  <c r="I45" i="2"/>
  <c r="J45" i="2"/>
  <c r="K45" i="2"/>
  <c r="L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DB45" i="2"/>
  <c r="DC45" i="2"/>
  <c r="DD45" i="2"/>
  <c r="DE45" i="2"/>
  <c r="DF45" i="2"/>
  <c r="D46" i="2"/>
  <c r="E46" i="2"/>
  <c r="F46" i="2"/>
  <c r="G46" i="2"/>
  <c r="I46" i="2"/>
  <c r="J46" i="2"/>
  <c r="K46" i="2"/>
  <c r="L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DB46" i="2"/>
  <c r="DC46" i="2"/>
  <c r="DD46" i="2"/>
  <c r="DE46" i="2"/>
  <c r="DF46" i="2"/>
  <c r="D47" i="2"/>
  <c r="E47" i="2"/>
  <c r="F47" i="2"/>
  <c r="G47" i="2"/>
  <c r="I47" i="2"/>
  <c r="J47" i="2"/>
  <c r="K47" i="2"/>
  <c r="L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CU47" i="2"/>
  <c r="CV47" i="2"/>
  <c r="CW47" i="2"/>
  <c r="CX47" i="2"/>
  <c r="CY47" i="2"/>
  <c r="CZ47" i="2"/>
  <c r="DA47" i="2"/>
  <c r="DB47" i="2"/>
  <c r="DC47" i="2"/>
  <c r="DD47" i="2"/>
  <c r="DE47" i="2"/>
  <c r="DF47" i="2"/>
  <c r="D48" i="2"/>
  <c r="E48" i="2"/>
  <c r="F48" i="2"/>
  <c r="G48" i="2"/>
  <c r="I48" i="2"/>
  <c r="J48" i="2"/>
  <c r="K48" i="2"/>
  <c r="L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DB48" i="2"/>
  <c r="DC48" i="2"/>
  <c r="DD48" i="2"/>
  <c r="DE48" i="2"/>
  <c r="DF48" i="2"/>
  <c r="D49" i="2"/>
  <c r="E49" i="2"/>
  <c r="F49" i="2"/>
  <c r="G49" i="2"/>
  <c r="I49" i="2"/>
  <c r="J49" i="2"/>
  <c r="K49" i="2"/>
  <c r="L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DB49" i="2"/>
  <c r="DC49" i="2"/>
  <c r="DD49" i="2"/>
  <c r="DE49" i="2"/>
  <c r="DF49" i="2"/>
  <c r="D50" i="2"/>
  <c r="E50" i="2"/>
  <c r="F50" i="2"/>
  <c r="G50" i="2"/>
  <c r="I50" i="2"/>
  <c r="J50" i="2"/>
  <c r="K50" i="2"/>
  <c r="L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DB50" i="2"/>
  <c r="DC50" i="2"/>
  <c r="DD50" i="2"/>
  <c r="DE50" i="2"/>
  <c r="DF50" i="2"/>
  <c r="D51" i="2"/>
  <c r="E51" i="2"/>
  <c r="F51" i="2"/>
  <c r="G51" i="2"/>
  <c r="I51" i="2"/>
  <c r="J51" i="2"/>
  <c r="K51" i="2"/>
  <c r="L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DB51" i="2"/>
  <c r="DC51" i="2"/>
  <c r="DD51" i="2"/>
  <c r="DE51" i="2"/>
  <c r="DF51" i="2"/>
  <c r="D52" i="2"/>
  <c r="E52" i="2"/>
  <c r="F52" i="2"/>
  <c r="G52" i="2"/>
  <c r="I52" i="2"/>
  <c r="J52" i="2"/>
  <c r="K52" i="2"/>
  <c r="L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DB52" i="2"/>
  <c r="DC52" i="2"/>
  <c r="DD52" i="2"/>
  <c r="DE52" i="2"/>
  <c r="DF52" i="2"/>
  <c r="D53" i="2"/>
  <c r="E53" i="2"/>
  <c r="F53" i="2"/>
  <c r="G53" i="2"/>
  <c r="I53" i="2"/>
  <c r="J53" i="2"/>
  <c r="K53" i="2"/>
  <c r="L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DB53" i="2"/>
  <c r="DC53" i="2"/>
  <c r="DD53" i="2"/>
  <c r="DE53" i="2"/>
  <c r="DF53" i="2"/>
  <c r="D54" i="2"/>
  <c r="E54" i="2"/>
  <c r="F54" i="2"/>
  <c r="G54" i="2"/>
  <c r="I54" i="2"/>
  <c r="J54" i="2"/>
  <c r="K54" i="2"/>
  <c r="L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DB54" i="2"/>
  <c r="DC54" i="2"/>
  <c r="DD54" i="2"/>
  <c r="DE54" i="2"/>
  <c r="DF54" i="2"/>
  <c r="D55" i="2"/>
  <c r="E55" i="2"/>
  <c r="F55" i="2"/>
  <c r="G55" i="2"/>
  <c r="I55" i="2"/>
  <c r="J55" i="2"/>
  <c r="K55" i="2"/>
  <c r="L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DB55" i="2"/>
  <c r="DC55" i="2"/>
  <c r="DD55" i="2"/>
  <c r="DE55" i="2"/>
  <c r="DF55" i="2"/>
  <c r="D56" i="2"/>
  <c r="E56" i="2"/>
  <c r="F56" i="2"/>
  <c r="G56" i="2"/>
  <c r="I56" i="2"/>
  <c r="J56" i="2"/>
  <c r="K56" i="2"/>
  <c r="L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DB56" i="2"/>
  <c r="DC56" i="2"/>
  <c r="DD56" i="2"/>
  <c r="DE56" i="2"/>
  <c r="DF56" i="2"/>
  <c r="D57" i="2"/>
  <c r="E57" i="2"/>
  <c r="F57" i="2"/>
  <c r="G57" i="2"/>
  <c r="I57" i="2"/>
  <c r="J57" i="2"/>
  <c r="K57" i="2"/>
  <c r="L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CU57" i="2"/>
  <c r="CV57" i="2"/>
  <c r="CW57" i="2"/>
  <c r="CX57" i="2"/>
  <c r="CY57" i="2"/>
  <c r="CZ57" i="2"/>
  <c r="DA57" i="2"/>
  <c r="DB57" i="2"/>
  <c r="DC57" i="2"/>
  <c r="DD57" i="2"/>
  <c r="DE57" i="2"/>
  <c r="DF57" i="2"/>
  <c r="D58" i="2"/>
  <c r="E58" i="2"/>
  <c r="F58" i="2"/>
  <c r="G58" i="2"/>
  <c r="I58" i="2"/>
  <c r="J58" i="2"/>
  <c r="K58" i="2"/>
  <c r="L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DB58" i="2"/>
  <c r="DC58" i="2"/>
  <c r="DD58" i="2"/>
  <c r="DE58" i="2"/>
  <c r="DF58" i="2"/>
  <c r="D59" i="2"/>
  <c r="E59" i="2"/>
  <c r="F59" i="2"/>
  <c r="G59" i="2"/>
  <c r="I59" i="2"/>
  <c r="J59" i="2"/>
  <c r="K59" i="2"/>
  <c r="L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DB59" i="2"/>
  <c r="DC59" i="2"/>
  <c r="DD59" i="2"/>
  <c r="DE59" i="2"/>
  <c r="DF59" i="2"/>
  <c r="D60" i="2"/>
  <c r="E60" i="2"/>
  <c r="F60" i="2"/>
  <c r="G60" i="2"/>
  <c r="I60" i="2"/>
  <c r="J60" i="2"/>
  <c r="K60" i="2"/>
  <c r="L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DB60" i="2"/>
  <c r="DC60" i="2"/>
  <c r="DD60" i="2"/>
  <c r="DE60" i="2"/>
  <c r="DF60" i="2"/>
  <c r="D61" i="2"/>
  <c r="E61" i="2"/>
  <c r="F61" i="2"/>
  <c r="G61" i="2"/>
  <c r="I61" i="2"/>
  <c r="J61" i="2"/>
  <c r="K61" i="2"/>
  <c r="L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DB61" i="2"/>
  <c r="DC61" i="2"/>
  <c r="DD61" i="2"/>
  <c r="DE61" i="2"/>
  <c r="DF61" i="2"/>
  <c r="D62" i="2"/>
  <c r="E62" i="2"/>
  <c r="F62" i="2"/>
  <c r="G62" i="2"/>
  <c r="I62" i="2"/>
  <c r="J62" i="2"/>
  <c r="K62" i="2"/>
  <c r="L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DB62" i="2"/>
  <c r="DC62" i="2"/>
  <c r="DD62" i="2"/>
  <c r="DE62" i="2"/>
  <c r="DF62" i="2"/>
  <c r="D63" i="2"/>
  <c r="E63" i="2"/>
  <c r="F63" i="2"/>
  <c r="G63" i="2"/>
  <c r="I63" i="2"/>
  <c r="J63" i="2"/>
  <c r="K63" i="2"/>
  <c r="L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DB63" i="2"/>
  <c r="DC63" i="2"/>
  <c r="DD63" i="2"/>
  <c r="DE63" i="2"/>
  <c r="DF63" i="2"/>
  <c r="D64" i="2"/>
  <c r="E64" i="2"/>
  <c r="F64" i="2"/>
  <c r="G64" i="2"/>
  <c r="I64" i="2"/>
  <c r="J64" i="2"/>
  <c r="K64" i="2"/>
  <c r="L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DB64" i="2"/>
  <c r="DC64" i="2"/>
  <c r="DD64" i="2"/>
  <c r="DE64" i="2"/>
  <c r="DF64" i="2"/>
  <c r="D65" i="2"/>
  <c r="E65" i="2"/>
  <c r="F65" i="2"/>
  <c r="G65" i="2"/>
  <c r="I65" i="2"/>
  <c r="J65" i="2"/>
  <c r="K65" i="2"/>
  <c r="L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DB65" i="2"/>
  <c r="DC65" i="2"/>
  <c r="DD65" i="2"/>
  <c r="DE65" i="2"/>
  <c r="DF65" i="2"/>
  <c r="D66" i="2"/>
  <c r="E66" i="2"/>
  <c r="F66" i="2"/>
  <c r="G66" i="2"/>
  <c r="I66" i="2"/>
  <c r="J66" i="2"/>
  <c r="K66" i="2"/>
  <c r="L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DB66" i="2"/>
  <c r="DC66" i="2"/>
  <c r="DD66" i="2"/>
  <c r="DE66" i="2"/>
  <c r="DF66" i="2"/>
  <c r="D67" i="2"/>
  <c r="E67" i="2"/>
  <c r="F67" i="2"/>
  <c r="G67" i="2"/>
  <c r="I67" i="2"/>
  <c r="J67" i="2"/>
  <c r="K67" i="2"/>
  <c r="L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CU67" i="2"/>
  <c r="CV67" i="2"/>
  <c r="CW67" i="2"/>
  <c r="CX67" i="2"/>
  <c r="CY67" i="2"/>
  <c r="CZ67" i="2"/>
  <c r="DA67" i="2"/>
  <c r="DB67" i="2"/>
  <c r="DC67" i="2"/>
  <c r="DD67" i="2"/>
  <c r="DE67" i="2"/>
  <c r="DF67" i="2"/>
  <c r="D68" i="2"/>
  <c r="E68" i="2"/>
  <c r="F68" i="2"/>
  <c r="G68" i="2"/>
  <c r="I68" i="2"/>
  <c r="J68" i="2"/>
  <c r="K68" i="2"/>
  <c r="L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DB68" i="2"/>
  <c r="DC68" i="2"/>
  <c r="DD68" i="2"/>
  <c r="DE68" i="2"/>
  <c r="DF68" i="2"/>
  <c r="D69" i="2"/>
  <c r="E69" i="2"/>
  <c r="F69" i="2"/>
  <c r="G69" i="2"/>
  <c r="I69" i="2"/>
  <c r="J69" i="2"/>
  <c r="K69" i="2"/>
  <c r="L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DB69" i="2"/>
  <c r="DC69" i="2"/>
  <c r="DD69" i="2"/>
  <c r="DE69" i="2"/>
  <c r="DF69" i="2"/>
  <c r="D70" i="2"/>
  <c r="E70" i="2"/>
  <c r="F70" i="2"/>
  <c r="G70" i="2"/>
  <c r="I70" i="2"/>
  <c r="J70" i="2"/>
  <c r="K70" i="2"/>
  <c r="L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CU70" i="2"/>
  <c r="CV70" i="2"/>
  <c r="CW70" i="2"/>
  <c r="CX70" i="2"/>
  <c r="CY70" i="2"/>
  <c r="CZ70" i="2"/>
  <c r="DA70" i="2"/>
  <c r="DB70" i="2"/>
  <c r="DC70" i="2"/>
  <c r="DD70" i="2"/>
  <c r="DE70" i="2"/>
  <c r="DF70" i="2"/>
  <c r="D71" i="2"/>
  <c r="E71" i="2"/>
  <c r="F71" i="2"/>
  <c r="G71" i="2"/>
  <c r="I71" i="2"/>
  <c r="J71" i="2"/>
  <c r="K71" i="2"/>
  <c r="L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CU71" i="2"/>
  <c r="CV71" i="2"/>
  <c r="CW71" i="2"/>
  <c r="CX71" i="2"/>
  <c r="CY71" i="2"/>
  <c r="CZ71" i="2"/>
  <c r="DA71" i="2"/>
  <c r="DB71" i="2"/>
  <c r="DC71" i="2"/>
  <c r="DD71" i="2"/>
  <c r="DE71" i="2"/>
  <c r="DF71" i="2"/>
  <c r="D72" i="2"/>
  <c r="E72" i="2"/>
  <c r="F72" i="2"/>
  <c r="G72" i="2"/>
  <c r="I72" i="2"/>
  <c r="J72" i="2"/>
  <c r="K72" i="2"/>
  <c r="L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CU72" i="2"/>
  <c r="CV72" i="2"/>
  <c r="CW72" i="2"/>
  <c r="CX72" i="2"/>
  <c r="CY72" i="2"/>
  <c r="CZ72" i="2"/>
  <c r="DA72" i="2"/>
  <c r="DB72" i="2"/>
  <c r="DC72" i="2"/>
  <c r="DD72" i="2"/>
  <c r="DE72" i="2"/>
  <c r="DF72" i="2"/>
  <c r="D73" i="2"/>
  <c r="E73" i="2"/>
  <c r="F73" i="2"/>
  <c r="G73" i="2"/>
  <c r="I73" i="2"/>
  <c r="J73" i="2"/>
  <c r="K73" i="2"/>
  <c r="L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CU73" i="2"/>
  <c r="CV73" i="2"/>
  <c r="CW73" i="2"/>
  <c r="CX73" i="2"/>
  <c r="CY73" i="2"/>
  <c r="CZ73" i="2"/>
  <c r="DA73" i="2"/>
  <c r="DB73" i="2"/>
  <c r="DC73" i="2"/>
  <c r="DD73" i="2"/>
  <c r="DE73" i="2"/>
  <c r="DF73" i="2"/>
  <c r="D74" i="2"/>
  <c r="E74" i="2"/>
  <c r="F74" i="2"/>
  <c r="G74" i="2"/>
  <c r="I74" i="2"/>
  <c r="J74" i="2"/>
  <c r="K74" i="2"/>
  <c r="L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CU74" i="2"/>
  <c r="CV74" i="2"/>
  <c r="CW74" i="2"/>
  <c r="CX74" i="2"/>
  <c r="CY74" i="2"/>
  <c r="CZ74" i="2"/>
  <c r="DA74" i="2"/>
  <c r="DB74" i="2"/>
  <c r="DC74" i="2"/>
  <c r="DD74" i="2"/>
  <c r="DE74" i="2"/>
  <c r="DF74" i="2"/>
  <c r="D75" i="2"/>
  <c r="E75" i="2"/>
  <c r="F75" i="2"/>
  <c r="G75" i="2"/>
  <c r="I75" i="2"/>
  <c r="J75" i="2"/>
  <c r="K75" i="2"/>
  <c r="L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CU75" i="2"/>
  <c r="CV75" i="2"/>
  <c r="CW75" i="2"/>
  <c r="CX75" i="2"/>
  <c r="CY75" i="2"/>
  <c r="CZ75" i="2"/>
  <c r="DA75" i="2"/>
  <c r="DB75" i="2"/>
  <c r="DC75" i="2"/>
  <c r="DD75" i="2"/>
  <c r="DE75" i="2"/>
  <c r="DF75" i="2"/>
  <c r="D76" i="2"/>
  <c r="E76" i="2"/>
  <c r="F76" i="2"/>
  <c r="G76" i="2"/>
  <c r="I76" i="2"/>
  <c r="J76" i="2"/>
  <c r="K76" i="2"/>
  <c r="L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CU76" i="2"/>
  <c r="CV76" i="2"/>
  <c r="CW76" i="2"/>
  <c r="CX76" i="2"/>
  <c r="CY76" i="2"/>
  <c r="CZ76" i="2"/>
  <c r="DA76" i="2"/>
  <c r="DB76" i="2"/>
  <c r="DC76" i="2"/>
  <c r="DD76" i="2"/>
  <c r="DE76" i="2"/>
  <c r="DF76" i="2"/>
  <c r="D77" i="2"/>
  <c r="E77" i="2"/>
  <c r="F77" i="2"/>
  <c r="G77" i="2"/>
  <c r="I77" i="2"/>
  <c r="J77" i="2"/>
  <c r="K77" i="2"/>
  <c r="L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CU77" i="2"/>
  <c r="CV77" i="2"/>
  <c r="CW77" i="2"/>
  <c r="CX77" i="2"/>
  <c r="CY77" i="2"/>
  <c r="CZ77" i="2"/>
  <c r="DA77" i="2"/>
  <c r="DB77" i="2"/>
  <c r="DC77" i="2"/>
  <c r="DD77" i="2"/>
  <c r="DE77" i="2"/>
  <c r="DF77" i="2"/>
  <c r="D78" i="2"/>
  <c r="E78" i="2"/>
  <c r="F78" i="2"/>
  <c r="G78" i="2"/>
  <c r="I78" i="2"/>
  <c r="J78" i="2"/>
  <c r="K78" i="2"/>
  <c r="L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CU78" i="2"/>
  <c r="CV78" i="2"/>
  <c r="CW78" i="2"/>
  <c r="CX78" i="2"/>
  <c r="CY78" i="2"/>
  <c r="CZ78" i="2"/>
  <c r="DA78" i="2"/>
  <c r="DB78" i="2"/>
  <c r="DC78" i="2"/>
  <c r="DD78" i="2"/>
  <c r="DE78" i="2"/>
  <c r="DF78" i="2"/>
  <c r="D79" i="2"/>
  <c r="E79" i="2"/>
  <c r="F79" i="2"/>
  <c r="G79" i="2"/>
  <c r="I79" i="2"/>
  <c r="J79" i="2"/>
  <c r="K79" i="2"/>
  <c r="L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CU79" i="2"/>
  <c r="CV79" i="2"/>
  <c r="CW79" i="2"/>
  <c r="CX79" i="2"/>
  <c r="CY79" i="2"/>
  <c r="CZ79" i="2"/>
  <c r="DA79" i="2"/>
  <c r="DB79" i="2"/>
  <c r="DC79" i="2"/>
  <c r="DD79" i="2"/>
  <c r="DE79" i="2"/>
  <c r="DF79" i="2"/>
  <c r="D80" i="2"/>
  <c r="E80" i="2"/>
  <c r="F80" i="2"/>
  <c r="G80" i="2"/>
  <c r="I80" i="2"/>
  <c r="J80" i="2"/>
  <c r="K80" i="2"/>
  <c r="L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DB80" i="2"/>
  <c r="DC80" i="2"/>
  <c r="DD80" i="2"/>
  <c r="DE80" i="2"/>
  <c r="DF80" i="2"/>
  <c r="D81" i="2"/>
  <c r="E81" i="2"/>
  <c r="F81" i="2"/>
  <c r="G81" i="2"/>
  <c r="I81" i="2"/>
  <c r="J81" i="2"/>
  <c r="K81" i="2"/>
  <c r="L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DB81" i="2"/>
  <c r="DC81" i="2"/>
  <c r="DD81" i="2"/>
  <c r="DE81" i="2"/>
  <c r="DF81" i="2"/>
  <c r="D82" i="2"/>
  <c r="E82" i="2"/>
  <c r="F82" i="2"/>
  <c r="G82" i="2"/>
  <c r="I82" i="2"/>
  <c r="J82" i="2"/>
  <c r="K82" i="2"/>
  <c r="L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DB82" i="2"/>
  <c r="DC82" i="2"/>
  <c r="DD82" i="2"/>
  <c r="DE82" i="2"/>
  <c r="DF82" i="2"/>
  <c r="D83" i="2"/>
  <c r="E83" i="2"/>
  <c r="F83" i="2"/>
  <c r="G83" i="2"/>
  <c r="I83" i="2"/>
  <c r="J83" i="2"/>
  <c r="K83" i="2"/>
  <c r="L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DB83" i="2"/>
  <c r="DC83" i="2"/>
  <c r="DD83" i="2"/>
  <c r="DE83" i="2"/>
  <c r="DF83" i="2"/>
  <c r="D84" i="2"/>
  <c r="E84" i="2"/>
  <c r="F84" i="2"/>
  <c r="G84" i="2"/>
  <c r="I84" i="2"/>
  <c r="J84" i="2"/>
  <c r="K84" i="2"/>
  <c r="L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DB84" i="2"/>
  <c r="DC84" i="2"/>
  <c r="DD84" i="2"/>
  <c r="DE84" i="2"/>
  <c r="DF84" i="2"/>
  <c r="D85" i="2"/>
  <c r="E85" i="2"/>
  <c r="F85" i="2"/>
  <c r="G85" i="2"/>
  <c r="I85" i="2"/>
  <c r="J85" i="2"/>
  <c r="K85" i="2"/>
  <c r="L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DA85" i="2"/>
  <c r="DB85" i="2"/>
  <c r="DC85" i="2"/>
  <c r="DD85" i="2"/>
  <c r="DE85" i="2"/>
  <c r="DF85" i="2"/>
  <c r="D86" i="2"/>
  <c r="E86" i="2"/>
  <c r="F86" i="2"/>
  <c r="G86" i="2"/>
  <c r="I86" i="2"/>
  <c r="J86" i="2"/>
  <c r="K86" i="2"/>
  <c r="L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DB86" i="2"/>
  <c r="DC86" i="2"/>
  <c r="DD86" i="2"/>
  <c r="DE86" i="2"/>
  <c r="DF86" i="2"/>
  <c r="D87" i="2"/>
  <c r="E87" i="2"/>
  <c r="F87" i="2"/>
  <c r="G87" i="2"/>
  <c r="I87" i="2"/>
  <c r="J87" i="2"/>
  <c r="K87" i="2"/>
  <c r="L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CU87" i="2"/>
  <c r="CV87" i="2"/>
  <c r="CW87" i="2"/>
  <c r="CX87" i="2"/>
  <c r="CY87" i="2"/>
  <c r="CZ87" i="2"/>
  <c r="DA87" i="2"/>
  <c r="DB87" i="2"/>
  <c r="DC87" i="2"/>
  <c r="DD87" i="2"/>
  <c r="DE87" i="2"/>
  <c r="DF87" i="2"/>
  <c r="D88" i="2"/>
  <c r="E88" i="2"/>
  <c r="F88" i="2"/>
  <c r="G88" i="2"/>
  <c r="I88" i="2"/>
  <c r="J88" i="2"/>
  <c r="K88" i="2"/>
  <c r="L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DA88" i="2"/>
  <c r="DB88" i="2"/>
  <c r="DC88" i="2"/>
  <c r="DD88" i="2"/>
  <c r="DE88" i="2"/>
  <c r="DF88" i="2"/>
  <c r="D89" i="2"/>
  <c r="E89" i="2"/>
  <c r="F89" i="2"/>
  <c r="G89" i="2"/>
  <c r="I89" i="2"/>
  <c r="J89" i="2"/>
  <c r="K89" i="2"/>
  <c r="L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DA89" i="2"/>
  <c r="DB89" i="2"/>
  <c r="DC89" i="2"/>
  <c r="DD89" i="2"/>
  <c r="DE89" i="2"/>
  <c r="DF89" i="2"/>
  <c r="D90" i="2"/>
  <c r="E90" i="2"/>
  <c r="F90" i="2"/>
  <c r="G90" i="2"/>
  <c r="I90" i="2"/>
  <c r="J90" i="2"/>
  <c r="K90" i="2"/>
  <c r="L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DB90" i="2"/>
  <c r="DC90" i="2"/>
  <c r="DD90" i="2"/>
  <c r="DE90" i="2"/>
  <c r="DF90" i="2"/>
  <c r="D91" i="2"/>
  <c r="E91" i="2"/>
  <c r="F91" i="2"/>
  <c r="G91" i="2"/>
  <c r="I91" i="2"/>
  <c r="J91" i="2"/>
  <c r="K91" i="2"/>
  <c r="L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DA91" i="2"/>
  <c r="DB91" i="2"/>
  <c r="DC91" i="2"/>
  <c r="DD91" i="2"/>
  <c r="DE91" i="2"/>
  <c r="DF91" i="2"/>
  <c r="D92" i="2"/>
  <c r="E92" i="2"/>
  <c r="F92" i="2"/>
  <c r="G92" i="2"/>
  <c r="I92" i="2"/>
  <c r="J92" i="2"/>
  <c r="K92" i="2"/>
  <c r="L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DA92" i="2"/>
  <c r="DB92" i="2"/>
  <c r="DC92" i="2"/>
  <c r="DD92" i="2"/>
  <c r="DE92" i="2"/>
  <c r="DF92" i="2"/>
  <c r="D93" i="2"/>
  <c r="E93" i="2"/>
  <c r="F93" i="2"/>
  <c r="G93" i="2"/>
  <c r="I93" i="2"/>
  <c r="J93" i="2"/>
  <c r="K93" i="2"/>
  <c r="L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DA93" i="2"/>
  <c r="DB93" i="2"/>
  <c r="DC93" i="2"/>
  <c r="DD93" i="2"/>
  <c r="DE93" i="2"/>
  <c r="DF93" i="2"/>
  <c r="D94" i="2"/>
  <c r="E94" i="2"/>
  <c r="F94" i="2"/>
  <c r="G94" i="2"/>
  <c r="I94" i="2"/>
  <c r="J94" i="2"/>
  <c r="K94" i="2"/>
  <c r="L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DA94" i="2"/>
  <c r="DB94" i="2"/>
  <c r="DC94" i="2"/>
  <c r="DD94" i="2"/>
  <c r="DE94" i="2"/>
  <c r="DF94" i="2"/>
  <c r="D95" i="2"/>
  <c r="E95" i="2"/>
  <c r="F95" i="2"/>
  <c r="G95" i="2"/>
  <c r="I95" i="2"/>
  <c r="J95" i="2"/>
  <c r="K95" i="2"/>
  <c r="L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DB95" i="2"/>
  <c r="DC95" i="2"/>
  <c r="DD95" i="2"/>
  <c r="DE95" i="2"/>
  <c r="DF95" i="2"/>
  <c r="D96" i="2"/>
  <c r="E96" i="2"/>
  <c r="F96" i="2"/>
  <c r="G96" i="2"/>
  <c r="I96" i="2"/>
  <c r="J96" i="2"/>
  <c r="K96" i="2"/>
  <c r="L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DB96" i="2"/>
  <c r="DC96" i="2"/>
  <c r="DD96" i="2"/>
  <c r="DE96" i="2"/>
  <c r="DF96" i="2"/>
  <c r="D97" i="2"/>
  <c r="E97" i="2"/>
  <c r="F97" i="2"/>
  <c r="G97" i="2"/>
  <c r="I97" i="2"/>
  <c r="J97" i="2"/>
  <c r="K97" i="2"/>
  <c r="L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CU97" i="2"/>
  <c r="CV97" i="2"/>
  <c r="CW97" i="2"/>
  <c r="CX97" i="2"/>
  <c r="CY97" i="2"/>
  <c r="CZ97" i="2"/>
  <c r="DA97" i="2"/>
  <c r="DB97" i="2"/>
  <c r="DC97" i="2"/>
  <c r="DD97" i="2"/>
  <c r="DE97" i="2"/>
  <c r="DF97" i="2"/>
  <c r="D98" i="2"/>
  <c r="E98" i="2"/>
  <c r="F98" i="2"/>
  <c r="G98" i="2"/>
  <c r="I98" i="2"/>
  <c r="J98" i="2"/>
  <c r="K98" i="2"/>
  <c r="L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DB98" i="2"/>
  <c r="DC98" i="2"/>
  <c r="DD98" i="2"/>
  <c r="DE98" i="2"/>
  <c r="DF98" i="2"/>
  <c r="D99" i="2"/>
  <c r="E99" i="2"/>
  <c r="F99" i="2"/>
  <c r="G99" i="2"/>
  <c r="I99" i="2"/>
  <c r="J99" i="2"/>
  <c r="K99" i="2"/>
  <c r="L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DB99" i="2"/>
  <c r="DC99" i="2"/>
  <c r="DD99" i="2"/>
  <c r="DE99" i="2"/>
  <c r="DF99" i="2"/>
  <c r="D100" i="2"/>
  <c r="E100" i="2"/>
  <c r="F100" i="2"/>
  <c r="G100" i="2"/>
  <c r="I100" i="2"/>
  <c r="J100" i="2"/>
  <c r="K100" i="2"/>
  <c r="L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DA100" i="2"/>
  <c r="DB100" i="2"/>
  <c r="DC100" i="2"/>
  <c r="DD100" i="2"/>
  <c r="DE100" i="2"/>
  <c r="DF100" i="2"/>
  <c r="D101" i="2"/>
  <c r="E101" i="2"/>
  <c r="F101" i="2"/>
  <c r="G101" i="2"/>
  <c r="I101" i="2"/>
  <c r="J101" i="2"/>
  <c r="K101" i="2"/>
  <c r="L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DA101" i="2"/>
  <c r="DB101" i="2"/>
  <c r="DC101" i="2"/>
  <c r="DD101" i="2"/>
  <c r="DE101" i="2"/>
  <c r="DF101" i="2"/>
  <c r="D102" i="2"/>
  <c r="E102" i="2"/>
  <c r="F102" i="2"/>
  <c r="G102" i="2"/>
  <c r="I102" i="2"/>
  <c r="J102" i="2"/>
  <c r="K102" i="2"/>
  <c r="L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DB102" i="2"/>
  <c r="DC102" i="2"/>
  <c r="DD102" i="2"/>
  <c r="DE102" i="2"/>
  <c r="DF102" i="2"/>
  <c r="D103" i="2"/>
  <c r="E103" i="2"/>
  <c r="F103" i="2"/>
  <c r="G103" i="2"/>
  <c r="I103" i="2"/>
  <c r="J103" i="2"/>
  <c r="K103" i="2"/>
  <c r="L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DA103" i="2"/>
  <c r="DB103" i="2"/>
  <c r="DC103" i="2"/>
  <c r="DD103" i="2"/>
  <c r="DE103" i="2"/>
  <c r="DF103" i="2"/>
  <c r="D104" i="2"/>
  <c r="E104" i="2"/>
  <c r="F104" i="2"/>
  <c r="G104" i="2"/>
  <c r="I104" i="2"/>
  <c r="J104" i="2"/>
  <c r="K104" i="2"/>
  <c r="L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DB104" i="2"/>
  <c r="DC104" i="2"/>
  <c r="DD104" i="2"/>
  <c r="DE104" i="2"/>
  <c r="DF104" i="2"/>
  <c r="D105" i="2"/>
  <c r="E105" i="2"/>
  <c r="F105" i="2"/>
  <c r="G105" i="2"/>
  <c r="I105" i="2"/>
  <c r="J105" i="2"/>
  <c r="K105" i="2"/>
  <c r="L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DA105" i="2"/>
  <c r="DB105" i="2"/>
  <c r="DC105" i="2"/>
  <c r="DD105" i="2"/>
  <c r="DE105" i="2"/>
  <c r="DF105" i="2"/>
  <c r="D106" i="2"/>
  <c r="E106" i="2"/>
  <c r="F106" i="2"/>
  <c r="G106" i="2"/>
  <c r="I106" i="2"/>
  <c r="J106" i="2"/>
  <c r="K106" i="2"/>
  <c r="L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DB106" i="2"/>
  <c r="DC106" i="2"/>
  <c r="DD106" i="2"/>
  <c r="DE106" i="2"/>
  <c r="DF106" i="2"/>
  <c r="D107" i="2"/>
  <c r="E107" i="2"/>
  <c r="F107" i="2"/>
  <c r="G107" i="2"/>
  <c r="I107" i="2"/>
  <c r="J107" i="2"/>
  <c r="K107" i="2"/>
  <c r="L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CU107" i="2"/>
  <c r="CV107" i="2"/>
  <c r="CW107" i="2"/>
  <c r="CX107" i="2"/>
  <c r="CY107" i="2"/>
  <c r="CZ107" i="2"/>
  <c r="DA107" i="2"/>
  <c r="DB107" i="2"/>
  <c r="DC107" i="2"/>
  <c r="DD107" i="2"/>
  <c r="DE107" i="2"/>
  <c r="DF107" i="2"/>
  <c r="D108" i="2"/>
  <c r="E108" i="2"/>
  <c r="F108" i="2"/>
  <c r="G108" i="2"/>
  <c r="I108" i="2"/>
  <c r="J108" i="2"/>
  <c r="K108" i="2"/>
  <c r="L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DA108" i="2"/>
  <c r="DB108" i="2"/>
  <c r="DC108" i="2"/>
  <c r="DD108" i="2"/>
  <c r="DE108" i="2"/>
  <c r="DF108" i="2"/>
  <c r="D109" i="2"/>
  <c r="E109" i="2"/>
  <c r="F109" i="2"/>
  <c r="G109" i="2"/>
  <c r="I109" i="2"/>
  <c r="J109" i="2"/>
  <c r="K109" i="2"/>
  <c r="L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DA109" i="2"/>
  <c r="DB109" i="2"/>
  <c r="DC109" i="2"/>
  <c r="DD109" i="2"/>
  <c r="DE109" i="2"/>
  <c r="DF109" i="2"/>
  <c r="D110" i="2"/>
  <c r="E110" i="2"/>
  <c r="F110" i="2"/>
  <c r="G110" i="2"/>
  <c r="I110" i="2"/>
  <c r="J110" i="2"/>
  <c r="K110" i="2"/>
  <c r="L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DB110" i="2"/>
  <c r="DC110" i="2"/>
  <c r="DD110" i="2"/>
  <c r="DE110" i="2"/>
  <c r="DF110" i="2"/>
  <c r="D111" i="2"/>
  <c r="E111" i="2"/>
  <c r="F111" i="2"/>
  <c r="G111" i="2"/>
  <c r="I111" i="2"/>
  <c r="J111" i="2"/>
  <c r="K111" i="2"/>
  <c r="L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DA111" i="2"/>
  <c r="DB111" i="2"/>
  <c r="DC111" i="2"/>
  <c r="DD111" i="2"/>
  <c r="DE111" i="2"/>
  <c r="DF111" i="2"/>
  <c r="D112" i="2"/>
  <c r="E112" i="2"/>
  <c r="F112" i="2"/>
  <c r="G112" i="2"/>
  <c r="I112" i="2"/>
  <c r="J112" i="2"/>
  <c r="K112" i="2"/>
  <c r="L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113" i="2"/>
  <c r="E113" i="2"/>
  <c r="F113" i="2"/>
  <c r="G113" i="2"/>
  <c r="I113" i="2"/>
  <c r="J113" i="2"/>
  <c r="K113" i="2"/>
  <c r="L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114" i="2"/>
  <c r="E114" i="2"/>
  <c r="F114" i="2"/>
  <c r="G114" i="2"/>
  <c r="I114" i="2"/>
  <c r="J114" i="2"/>
  <c r="K114" i="2"/>
  <c r="L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DA114" i="2"/>
  <c r="DB114" i="2"/>
  <c r="DC114" i="2"/>
  <c r="DD114" i="2"/>
  <c r="DE114" i="2"/>
  <c r="DF114" i="2"/>
  <c r="D115" i="2"/>
  <c r="E115" i="2"/>
  <c r="F115" i="2"/>
  <c r="G115" i="2"/>
  <c r="I115" i="2"/>
  <c r="J115" i="2"/>
  <c r="K115" i="2"/>
  <c r="L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DA115" i="2"/>
  <c r="DB115" i="2"/>
  <c r="DC115" i="2"/>
  <c r="DD115" i="2"/>
  <c r="DE115" i="2"/>
  <c r="DF115" i="2"/>
  <c r="D116" i="2"/>
  <c r="E116" i="2"/>
  <c r="F116" i="2"/>
  <c r="G116" i="2"/>
  <c r="I116" i="2"/>
  <c r="J116" i="2"/>
  <c r="K116" i="2"/>
  <c r="L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DA116" i="2"/>
  <c r="DB116" i="2"/>
  <c r="DC116" i="2"/>
  <c r="DD116" i="2"/>
  <c r="DE116" i="2"/>
  <c r="DF116" i="2"/>
  <c r="D117" i="2"/>
  <c r="E117" i="2"/>
  <c r="F117" i="2"/>
  <c r="G117" i="2"/>
  <c r="I117" i="2"/>
  <c r="J117" i="2"/>
  <c r="K117" i="2"/>
  <c r="L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CU117" i="2"/>
  <c r="CV117" i="2"/>
  <c r="CW117" i="2"/>
  <c r="CX117" i="2"/>
  <c r="CY117" i="2"/>
  <c r="CZ117" i="2"/>
  <c r="DA117" i="2"/>
  <c r="DB117" i="2"/>
  <c r="DC117" i="2"/>
  <c r="DD117" i="2"/>
  <c r="DE117" i="2"/>
  <c r="DF117" i="2"/>
  <c r="D118" i="2"/>
  <c r="E118" i="2"/>
  <c r="F118" i="2"/>
  <c r="G118" i="2"/>
  <c r="I118" i="2"/>
  <c r="J118" i="2"/>
  <c r="K118" i="2"/>
  <c r="L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119" i="2"/>
  <c r="E119" i="2"/>
  <c r="F119" i="2"/>
  <c r="G119" i="2"/>
  <c r="I119" i="2"/>
  <c r="J119" i="2"/>
  <c r="K119" i="2"/>
  <c r="L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120" i="2"/>
  <c r="E120" i="2"/>
  <c r="F120" i="2"/>
  <c r="G120" i="2"/>
  <c r="I120" i="2"/>
  <c r="J120" i="2"/>
  <c r="K120" i="2"/>
  <c r="L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DA120" i="2"/>
  <c r="DB120" i="2"/>
  <c r="DC120" i="2"/>
  <c r="DD120" i="2"/>
  <c r="DE120" i="2"/>
  <c r="DF120" i="2"/>
  <c r="D121" i="2"/>
  <c r="E121" i="2"/>
  <c r="F121" i="2"/>
  <c r="G121" i="2"/>
  <c r="I121" i="2"/>
  <c r="J121" i="2"/>
  <c r="K121" i="2"/>
  <c r="L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DB121" i="2"/>
  <c r="DC121" i="2"/>
  <c r="DD121" i="2"/>
  <c r="DE121" i="2"/>
  <c r="DF121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4" i="2"/>
  <c r="CS98" i="6" l="1"/>
  <c r="CS112" i="6" s="1"/>
  <c r="Y26" i="6"/>
  <c r="Y112" i="6" s="1"/>
  <c r="BU74" i="6"/>
  <c r="BU112" i="6" s="1"/>
  <c r="AW50" i="6"/>
  <c r="AW112" i="6" s="1"/>
  <c r="CC82" i="6"/>
  <c r="CC112" i="6" s="1"/>
  <c r="BE58" i="6"/>
  <c r="BE112" i="6" s="1"/>
  <c r="AG34" i="6"/>
  <c r="AG112" i="6" s="1"/>
  <c r="I10" i="6"/>
  <c r="I112" i="6" s="1"/>
  <c r="DA106" i="6"/>
  <c r="DA112" i="6" s="1"/>
  <c r="Q18" i="6"/>
  <c r="Q112" i="6" s="1"/>
  <c r="CK90" i="6"/>
  <c r="CK112" i="6" s="1"/>
  <c r="AO42" i="6"/>
  <c r="AO112" i="6" s="1"/>
  <c r="BM66" i="6"/>
  <c r="BM112" i="6" s="1"/>
  <c r="BD57" i="6"/>
  <c r="BD112" i="6" s="1"/>
  <c r="X25" i="6"/>
  <c r="X112" i="6" s="1"/>
  <c r="P17" i="6"/>
  <c r="P112" i="6" s="1"/>
  <c r="H9" i="6"/>
  <c r="H112" i="6" s="1"/>
  <c r="CZ105" i="6"/>
  <c r="CZ112" i="6" s="1"/>
  <c r="AN41" i="6"/>
  <c r="AN112" i="6" s="1"/>
  <c r="BK64" i="6"/>
  <c r="BK112" i="6" s="1"/>
  <c r="G8" i="6"/>
  <c r="G112" i="6" s="1"/>
  <c r="CJ89" i="6"/>
  <c r="CJ112" i="6" s="1"/>
  <c r="AF33" i="6"/>
  <c r="AF112" i="6" s="1"/>
  <c r="BS72" i="6"/>
  <c r="BS112" i="6" s="1"/>
  <c r="W24" i="6"/>
  <c r="W112" i="6" s="1"/>
  <c r="O16" i="6"/>
  <c r="O112" i="6" s="1"/>
  <c r="DF111" i="6"/>
  <c r="DF112" i="6" s="1"/>
  <c r="CX103" i="6"/>
  <c r="CX112" i="6" s="1"/>
  <c r="CP95" i="6"/>
  <c r="CP112" i="6" s="1"/>
  <c r="CH87" i="6"/>
  <c r="CH112" i="6" s="1"/>
  <c r="BZ79" i="6"/>
  <c r="BZ112" i="6" s="1"/>
  <c r="BR71" i="6"/>
  <c r="BR112" i="6" s="1"/>
  <c r="BJ63" i="6"/>
  <c r="BJ112" i="6" s="1"/>
  <c r="BB55" i="6"/>
  <c r="BB112" i="6" s="1"/>
  <c r="AT47" i="6"/>
  <c r="AT112" i="6" s="1"/>
  <c r="AL39" i="6"/>
  <c r="AL112" i="6" s="1"/>
  <c r="AD31" i="6"/>
  <c r="AD112" i="6" s="1"/>
  <c r="V23" i="6"/>
  <c r="V112" i="6" s="1"/>
  <c r="N15" i="6"/>
  <c r="N112" i="6" s="1"/>
  <c r="F7" i="6"/>
  <c r="F112" i="6" s="1"/>
  <c r="BL65" i="6"/>
  <c r="BL112" i="6" s="1"/>
  <c r="CI88" i="6"/>
  <c r="CI112" i="6" s="1"/>
  <c r="AM40" i="6"/>
  <c r="AM112" i="6" s="1"/>
  <c r="CO94" i="6"/>
  <c r="CO112" i="6" s="1"/>
  <c r="CG86" i="6"/>
  <c r="CG112" i="6" s="1"/>
  <c r="BY78" i="6"/>
  <c r="BY112" i="6" s="1"/>
  <c r="BQ70" i="6"/>
  <c r="BQ112" i="6" s="1"/>
  <c r="BI62" i="6"/>
  <c r="BI112" i="6" s="1"/>
  <c r="BA54" i="6"/>
  <c r="BA112" i="6" s="1"/>
  <c r="AS46" i="6"/>
  <c r="AS112" i="6" s="1"/>
  <c r="AK38" i="6"/>
  <c r="AK112" i="6" s="1"/>
  <c r="AC30" i="6"/>
  <c r="AC112" i="6" s="1"/>
  <c r="U22" i="6"/>
  <c r="U112" i="6" s="1"/>
  <c r="M14" i="6"/>
  <c r="M112" i="6" s="1"/>
  <c r="E6" i="6"/>
  <c r="E112" i="6" s="1"/>
  <c r="CB81" i="6"/>
  <c r="CB112" i="6" s="1"/>
  <c r="CY104" i="6"/>
  <c r="CY112" i="6" s="1"/>
  <c r="BC56" i="6"/>
  <c r="BC112" i="6" s="1"/>
  <c r="DE110" i="6"/>
  <c r="DE112" i="6" s="1"/>
  <c r="DD109" i="6"/>
  <c r="DD112" i="6" s="1"/>
  <c r="CV101" i="6"/>
  <c r="CV112" i="6" s="1"/>
  <c r="CN93" i="6"/>
  <c r="CN112" i="6" s="1"/>
  <c r="CF85" i="6"/>
  <c r="CF112" i="6" s="1"/>
  <c r="BX77" i="6"/>
  <c r="BX112" i="6" s="1"/>
  <c r="BP69" i="6"/>
  <c r="BP112" i="6" s="1"/>
  <c r="BH61" i="6"/>
  <c r="BH112" i="6" s="1"/>
  <c r="AZ53" i="6"/>
  <c r="AZ112" i="6" s="1"/>
  <c r="AR45" i="6"/>
  <c r="AR112" i="6" s="1"/>
  <c r="AJ37" i="6"/>
  <c r="AJ112" i="6" s="1"/>
  <c r="AB29" i="6"/>
  <c r="AB112" i="6" s="1"/>
  <c r="T21" i="6"/>
  <c r="T112" i="6" s="1"/>
  <c r="L13" i="6"/>
  <c r="L112" i="6" s="1"/>
  <c r="D5" i="6"/>
  <c r="D112" i="6" s="1"/>
  <c r="BT73" i="6"/>
  <c r="BT112" i="6" s="1"/>
  <c r="CQ96" i="6"/>
  <c r="CQ112" i="6" s="1"/>
  <c r="AU48" i="6"/>
  <c r="AU112" i="6" s="1"/>
  <c r="CW102" i="6"/>
  <c r="CW112" i="6" s="1"/>
  <c r="CU100" i="6"/>
  <c r="CU112" i="6" s="1"/>
  <c r="CM92" i="6"/>
  <c r="CM112" i="6" s="1"/>
  <c r="CE84" i="6"/>
  <c r="CE112" i="6" s="1"/>
  <c r="BW76" i="6"/>
  <c r="BW112" i="6" s="1"/>
  <c r="BO68" i="6"/>
  <c r="BO112" i="6" s="1"/>
  <c r="BG60" i="6"/>
  <c r="BG112" i="6" s="1"/>
  <c r="AY52" i="6"/>
  <c r="AY112" i="6" s="1"/>
  <c r="AQ44" i="6"/>
  <c r="AQ112" i="6" s="1"/>
  <c r="AI36" i="6"/>
  <c r="AI112" i="6" s="1"/>
  <c r="AA28" i="6"/>
  <c r="AA112" i="6" s="1"/>
  <c r="S20" i="6"/>
  <c r="S112" i="6" s="1"/>
  <c r="K12" i="6"/>
  <c r="K112" i="6" s="1"/>
  <c r="C4" i="8" a="1"/>
  <c r="C4" i="6"/>
  <c r="C112" i="6" s="1"/>
  <c r="CR97" i="6"/>
  <c r="CR112" i="6" s="1"/>
  <c r="AV49" i="6"/>
  <c r="AV112" i="6" s="1"/>
  <c r="CA80" i="6"/>
  <c r="CA112" i="6" s="1"/>
  <c r="AE32" i="6"/>
  <c r="AE112" i="6" s="1"/>
  <c r="DC108" i="6"/>
  <c r="DC112" i="6" s="1"/>
  <c r="DB107" i="6"/>
  <c r="DB112" i="6" s="1"/>
  <c r="CT99" i="6"/>
  <c r="CT112" i="6" s="1"/>
  <c r="CL91" i="6"/>
  <c r="CL112" i="6" s="1"/>
  <c r="CD83" i="6"/>
  <c r="CD112" i="6" s="1"/>
  <c r="BV75" i="6"/>
  <c r="BV112" i="6" s="1"/>
  <c r="BN67" i="6"/>
  <c r="BN112" i="6" s="1"/>
  <c r="BF59" i="6"/>
  <c r="BF112" i="6" s="1"/>
  <c r="AX51" i="6"/>
  <c r="AX112" i="6" s="1"/>
  <c r="AP43" i="6"/>
  <c r="AP112" i="6" s="1"/>
  <c r="AH35" i="6"/>
  <c r="AH112" i="6" s="1"/>
  <c r="Z27" i="6"/>
  <c r="Z112" i="6" s="1"/>
  <c r="R19" i="6"/>
  <c r="R112" i="6" s="1"/>
  <c r="J11" i="6"/>
  <c r="J112" i="6" s="1"/>
  <c r="C4" i="4" l="1" a="1"/>
  <c r="K35" i="4" s="1"/>
  <c r="C4" i="26" a="1"/>
  <c r="BJ4" i="8"/>
  <c r="AB5" i="8"/>
  <c r="U8" i="8"/>
  <c r="AV10" i="8"/>
  <c r="CQ11" i="8"/>
  <c r="CP12" i="8"/>
  <c r="AX13" i="8"/>
  <c r="C14" i="8"/>
  <c r="BN14" i="8"/>
  <c r="V15" i="8"/>
  <c r="BW15" i="8"/>
  <c r="M16" i="8"/>
  <c r="BG16" i="8"/>
  <c r="CZ16" i="8"/>
  <c r="AI17" i="8"/>
  <c r="BX17" i="8"/>
  <c r="CY17" i="8"/>
  <c r="T18" i="8"/>
  <c r="AT18" i="8"/>
  <c r="BT18" i="8"/>
  <c r="CW18" i="8"/>
  <c r="S19" i="8"/>
  <c r="AT19" i="8"/>
  <c r="BS19" i="8"/>
  <c r="CM19" i="8"/>
  <c r="E20" i="8"/>
  <c r="Z20" i="8"/>
  <c r="AP20" i="8"/>
  <c r="BF20" i="8"/>
  <c r="BT20" i="8"/>
  <c r="CJ20" i="8"/>
  <c r="CX20" i="8"/>
  <c r="F21" i="8"/>
  <c r="S21" i="8"/>
  <c r="AE21" i="8"/>
  <c r="AS21" i="8"/>
  <c r="BF21" i="8"/>
  <c r="BR21" i="8"/>
  <c r="CE21" i="8"/>
  <c r="CQ21" i="8"/>
  <c r="DE21" i="8"/>
  <c r="N22" i="8"/>
  <c r="Z22" i="8"/>
  <c r="AM22" i="8"/>
  <c r="AY22" i="8"/>
  <c r="BM22" i="8"/>
  <c r="BW22" i="8"/>
  <c r="CH22" i="8"/>
  <c r="CS22" i="8"/>
  <c r="DC22" i="8"/>
  <c r="J23" i="8"/>
  <c r="S23" i="8"/>
  <c r="AB23" i="8"/>
  <c r="AJ23" i="8"/>
  <c r="AR23" i="8"/>
  <c r="AZ23" i="8"/>
  <c r="BH23" i="8"/>
  <c r="BP23" i="8"/>
  <c r="BX23" i="8"/>
  <c r="CF23" i="8"/>
  <c r="CN23" i="8"/>
  <c r="CV23" i="8"/>
  <c r="DD23" i="8"/>
  <c r="H24" i="8"/>
  <c r="P24" i="8"/>
  <c r="X24" i="8"/>
  <c r="AF24" i="8"/>
  <c r="AN24" i="8"/>
  <c r="AV24" i="8"/>
  <c r="BD24" i="8"/>
  <c r="BL24" i="8"/>
  <c r="BT24" i="8"/>
  <c r="CB24" i="8"/>
  <c r="CJ24" i="8"/>
  <c r="CR24" i="8"/>
  <c r="CZ24" i="8"/>
  <c r="D25" i="8"/>
  <c r="L25" i="8"/>
  <c r="T25" i="8"/>
  <c r="AB25" i="8"/>
  <c r="AJ25" i="8"/>
  <c r="AR25" i="8"/>
  <c r="AZ25" i="8"/>
  <c r="BH25" i="8"/>
  <c r="BP25" i="8"/>
  <c r="BX25" i="8"/>
  <c r="CF25" i="8"/>
  <c r="CN25" i="8"/>
  <c r="CV25" i="8"/>
  <c r="DD25" i="8"/>
  <c r="H26" i="8"/>
  <c r="P26" i="8"/>
  <c r="X26" i="8"/>
  <c r="AF26" i="8"/>
  <c r="AN26" i="8"/>
  <c r="AV26" i="8"/>
  <c r="BD26" i="8"/>
  <c r="BL26" i="8"/>
  <c r="BT26" i="8"/>
  <c r="CB26" i="8"/>
  <c r="CJ26" i="8"/>
  <c r="CR26" i="8"/>
  <c r="CZ26" i="8"/>
  <c r="D27" i="8"/>
  <c r="L27" i="8"/>
  <c r="T27" i="8"/>
  <c r="AB27" i="8"/>
  <c r="AJ27" i="8"/>
  <c r="AR27" i="8"/>
  <c r="AZ27" i="8"/>
  <c r="BH27" i="8"/>
  <c r="BP27" i="8"/>
  <c r="BX27" i="8"/>
  <c r="CF27" i="8"/>
  <c r="CN27" i="8"/>
  <c r="CV27" i="8"/>
  <c r="DD27" i="8"/>
  <c r="H28" i="8"/>
  <c r="P28" i="8"/>
  <c r="X28" i="8"/>
  <c r="AF28" i="8"/>
  <c r="AN28" i="8"/>
  <c r="AV28" i="8"/>
  <c r="BD28" i="8"/>
  <c r="BL28" i="8"/>
  <c r="BT28" i="8"/>
  <c r="CB28" i="8"/>
  <c r="CJ28" i="8"/>
  <c r="CR28" i="8"/>
  <c r="CZ28" i="8"/>
  <c r="D29" i="8"/>
  <c r="L29" i="8"/>
  <c r="T29" i="8"/>
  <c r="AB29" i="8"/>
  <c r="AJ29" i="8"/>
  <c r="AR29" i="8"/>
  <c r="AZ29" i="8"/>
  <c r="BH29" i="8"/>
  <c r="BP29" i="8"/>
  <c r="BX29" i="8"/>
  <c r="CF29" i="8"/>
  <c r="CN29" i="8"/>
  <c r="CV29" i="8"/>
  <c r="DD29" i="8"/>
  <c r="H30" i="8"/>
  <c r="P30" i="8"/>
  <c r="X30" i="8"/>
  <c r="AF30" i="8"/>
  <c r="AN30" i="8"/>
  <c r="AV30" i="8"/>
  <c r="BD30" i="8"/>
  <c r="BL30" i="8"/>
  <c r="BT30" i="8"/>
  <c r="CB30" i="8"/>
  <c r="CJ30" i="8"/>
  <c r="CR30" i="8"/>
  <c r="CZ30" i="8"/>
  <c r="D31" i="8"/>
  <c r="L31" i="8"/>
  <c r="T31" i="8"/>
  <c r="AB31" i="8"/>
  <c r="AJ31" i="8"/>
  <c r="AR31" i="8"/>
  <c r="AZ31" i="8"/>
  <c r="BH31" i="8"/>
  <c r="BP31" i="8"/>
  <c r="BX31" i="8"/>
  <c r="CF31" i="8"/>
  <c r="CN31" i="8"/>
  <c r="CV31" i="8"/>
  <c r="DD31" i="8"/>
  <c r="H32" i="8"/>
  <c r="P32" i="8"/>
  <c r="X32" i="8"/>
  <c r="AF32" i="8"/>
  <c r="AN32" i="8"/>
  <c r="AV32" i="8"/>
  <c r="BD32" i="8"/>
  <c r="BL32" i="8"/>
  <c r="BT32" i="8"/>
  <c r="CB32" i="8"/>
  <c r="CJ32" i="8"/>
  <c r="CR32" i="8"/>
  <c r="CZ32" i="8"/>
  <c r="D33" i="8"/>
  <c r="L33" i="8"/>
  <c r="T33" i="8"/>
  <c r="AB33" i="8"/>
  <c r="AJ33" i="8"/>
  <c r="AR33" i="8"/>
  <c r="AZ33" i="8"/>
  <c r="BH33" i="8"/>
  <c r="BP33" i="8"/>
  <c r="BX33" i="8"/>
  <c r="CF33" i="8"/>
  <c r="CN33" i="8"/>
  <c r="CV33" i="8"/>
  <c r="DD33" i="8"/>
  <c r="H34" i="8"/>
  <c r="P34" i="8"/>
  <c r="X34" i="8"/>
  <c r="AF34" i="8"/>
  <c r="AN34" i="8"/>
  <c r="AV34" i="8"/>
  <c r="BD34" i="8"/>
  <c r="BL34" i="8"/>
  <c r="BT34" i="8"/>
  <c r="CB34" i="8"/>
  <c r="CJ34" i="8"/>
  <c r="CR34" i="8"/>
  <c r="CZ34" i="8"/>
  <c r="D35" i="8"/>
  <c r="L35" i="8"/>
  <c r="T35" i="8"/>
  <c r="AB35" i="8"/>
  <c r="AJ35" i="8"/>
  <c r="AR35" i="8"/>
  <c r="AZ35" i="8"/>
  <c r="BH35" i="8"/>
  <c r="BP35" i="8"/>
  <c r="BX35" i="8"/>
  <c r="CF35" i="8"/>
  <c r="CN35" i="8"/>
  <c r="CV35" i="8"/>
  <c r="DD35" i="8"/>
  <c r="H36" i="8"/>
  <c r="P36" i="8"/>
  <c r="X36" i="8"/>
  <c r="AF36" i="8"/>
  <c r="AN36" i="8"/>
  <c r="AV36" i="8"/>
  <c r="BD36" i="8"/>
  <c r="BL36" i="8"/>
  <c r="BT36" i="8"/>
  <c r="CB36" i="8"/>
  <c r="CJ36" i="8"/>
  <c r="CR36" i="8"/>
  <c r="CZ36" i="8"/>
  <c r="D37" i="8"/>
  <c r="L37" i="8"/>
  <c r="T37" i="8"/>
  <c r="AB37" i="8"/>
  <c r="AJ37" i="8"/>
  <c r="AR37" i="8"/>
  <c r="AZ37" i="8"/>
  <c r="BH37" i="8"/>
  <c r="BP37" i="8"/>
  <c r="BX37" i="8"/>
  <c r="CF37" i="8"/>
  <c r="CN37" i="8"/>
  <c r="CV37" i="8"/>
  <c r="DD37" i="8"/>
  <c r="H38" i="8"/>
  <c r="P38" i="8"/>
  <c r="X38" i="8"/>
  <c r="AF38" i="8"/>
  <c r="AN38" i="8"/>
  <c r="AV38" i="8"/>
  <c r="BD38" i="8"/>
  <c r="BL38" i="8"/>
  <c r="BT38" i="8"/>
  <c r="CB38" i="8"/>
  <c r="CJ38" i="8"/>
  <c r="CR38" i="8"/>
  <c r="CZ38" i="8"/>
  <c r="D39" i="8"/>
  <c r="L39" i="8"/>
  <c r="T39" i="8"/>
  <c r="AB39" i="8"/>
  <c r="AJ39" i="8"/>
  <c r="AR39" i="8"/>
  <c r="AZ39" i="8"/>
  <c r="BH39" i="8"/>
  <c r="BP39" i="8"/>
  <c r="BX39" i="8"/>
  <c r="CF39" i="8"/>
  <c r="CN39" i="8"/>
  <c r="CV39" i="8"/>
  <c r="DD39" i="8"/>
  <c r="H40" i="8"/>
  <c r="P40" i="8"/>
  <c r="X40" i="8"/>
  <c r="AF40" i="8"/>
  <c r="AN40" i="8"/>
  <c r="AV40" i="8"/>
  <c r="BD40" i="8"/>
  <c r="BL40" i="8"/>
  <c r="BT40" i="8"/>
  <c r="CB40" i="8"/>
  <c r="CJ40" i="8"/>
  <c r="CR40" i="8"/>
  <c r="CZ40" i="8"/>
  <c r="D41" i="8"/>
  <c r="L41" i="8"/>
  <c r="T41" i="8"/>
  <c r="AB41" i="8"/>
  <c r="AJ41" i="8"/>
  <c r="AR41" i="8"/>
  <c r="AZ41" i="8"/>
  <c r="BH41" i="8"/>
  <c r="BP41" i="8"/>
  <c r="BX41" i="8"/>
  <c r="CF41" i="8"/>
  <c r="CN41" i="8"/>
  <c r="CV41" i="8"/>
  <c r="DD41" i="8"/>
  <c r="H42" i="8"/>
  <c r="P42" i="8"/>
  <c r="X42" i="8"/>
  <c r="AF42" i="8"/>
  <c r="AN42" i="8"/>
  <c r="AV42" i="8"/>
  <c r="BD42" i="8"/>
  <c r="BL42" i="8"/>
  <c r="BT42" i="8"/>
  <c r="CB42" i="8"/>
  <c r="CJ42" i="8"/>
  <c r="CR42" i="8"/>
  <c r="CZ42" i="8"/>
  <c r="D4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H44" i="8"/>
  <c r="P44" i="8"/>
  <c r="X44" i="8"/>
  <c r="AF44" i="8"/>
  <c r="AN44" i="8"/>
  <c r="AV44" i="8"/>
  <c r="BD44" i="8"/>
  <c r="BL44" i="8"/>
  <c r="BT44" i="8"/>
  <c r="CB44" i="8"/>
  <c r="CJ44" i="8"/>
  <c r="CR44" i="8"/>
  <c r="CZ44" i="8"/>
  <c r="D45" i="8"/>
  <c r="L45" i="8"/>
  <c r="T45" i="8"/>
  <c r="AB45" i="8"/>
  <c r="AJ45" i="8"/>
  <c r="AR45" i="8"/>
  <c r="AZ45" i="8"/>
  <c r="BH45" i="8"/>
  <c r="BP45" i="8"/>
  <c r="BX45" i="8"/>
  <c r="CF45" i="8"/>
  <c r="CN45" i="8"/>
  <c r="CV45" i="8"/>
  <c r="DD45" i="8"/>
  <c r="H46" i="8"/>
  <c r="P46" i="8"/>
  <c r="X46" i="8"/>
  <c r="AF46" i="8"/>
  <c r="AN46" i="8"/>
  <c r="AV46" i="8"/>
  <c r="BD46" i="8"/>
  <c r="BL46" i="8"/>
  <c r="BT46" i="8"/>
  <c r="CB46" i="8"/>
  <c r="CJ46" i="8"/>
  <c r="CR46" i="8"/>
  <c r="CZ46" i="8"/>
  <c r="D47" i="8"/>
  <c r="L47" i="8"/>
  <c r="T47" i="8"/>
  <c r="AB47" i="8"/>
  <c r="AJ47" i="8"/>
  <c r="AR47" i="8"/>
  <c r="AZ47" i="8"/>
  <c r="BH47" i="8"/>
  <c r="BP47" i="8"/>
  <c r="BX47" i="8"/>
  <c r="CF47" i="8"/>
  <c r="CN47" i="8"/>
  <c r="CV47" i="8"/>
  <c r="DD47" i="8"/>
  <c r="H48" i="8"/>
  <c r="P48" i="8"/>
  <c r="X48" i="8"/>
  <c r="AF48" i="8"/>
  <c r="AN48" i="8"/>
  <c r="AV48" i="8"/>
  <c r="BD48" i="8"/>
  <c r="BL48" i="8"/>
  <c r="BT48" i="8"/>
  <c r="CB48" i="8"/>
  <c r="CJ48" i="8"/>
  <c r="CR48" i="8"/>
  <c r="CZ48" i="8"/>
  <c r="D49" i="8"/>
  <c r="L49" i="8"/>
  <c r="T49" i="8"/>
  <c r="AB49" i="8"/>
  <c r="AJ49" i="8"/>
  <c r="AR49" i="8"/>
  <c r="AZ49" i="8"/>
  <c r="BH49" i="8"/>
  <c r="BP49" i="8"/>
  <c r="BX49" i="8"/>
  <c r="CF49" i="8"/>
  <c r="CN49" i="8"/>
  <c r="CV49" i="8"/>
  <c r="DD49" i="8"/>
  <c r="H50" i="8"/>
  <c r="P50" i="8"/>
  <c r="X50" i="8"/>
  <c r="AF50" i="8"/>
  <c r="AN50" i="8"/>
  <c r="AV50" i="8"/>
  <c r="BD50" i="8"/>
  <c r="BL50" i="8"/>
  <c r="BT50" i="8"/>
  <c r="CB50" i="8"/>
  <c r="CJ50" i="8"/>
  <c r="CR50" i="8"/>
  <c r="CZ50" i="8"/>
  <c r="D51" i="8"/>
  <c r="L51" i="8"/>
  <c r="T51" i="8"/>
  <c r="AB51" i="8"/>
  <c r="AJ51" i="8"/>
  <c r="AR51" i="8"/>
  <c r="AZ51" i="8"/>
  <c r="BH51" i="8"/>
  <c r="BP51" i="8"/>
  <c r="BX51" i="8"/>
  <c r="CF51" i="8"/>
  <c r="BO5" i="8"/>
  <c r="Z8" i="8"/>
  <c r="BF10" i="8"/>
  <c r="CR11" i="8"/>
  <c r="CQ12" i="8"/>
  <c r="AY13" i="8"/>
  <c r="J14" i="8"/>
  <c r="BV14" i="8"/>
  <c r="Y15" i="8"/>
  <c r="BX15" i="8"/>
  <c r="N16" i="8"/>
  <c r="BI16" i="8"/>
  <c r="DC16" i="8"/>
  <c r="AN17" i="8"/>
  <c r="BZ17" i="8"/>
  <c r="DA17" i="8"/>
  <c r="V18" i="8"/>
  <c r="AZ18" i="8"/>
  <c r="BZ18" i="8"/>
  <c r="CZ18" i="8"/>
  <c r="V19" i="8"/>
  <c r="AV19" i="8"/>
  <c r="BW19" i="8"/>
  <c r="CQ19" i="8"/>
  <c r="G20" i="8"/>
  <c r="AA20" i="8"/>
  <c r="AQ20" i="8"/>
  <c r="BI20" i="8"/>
  <c r="BW20" i="8"/>
  <c r="CK20" i="8"/>
  <c r="CY20" i="8"/>
  <c r="G21" i="8"/>
  <c r="U21" i="8"/>
  <c r="AH21" i="8"/>
  <c r="AT21" i="8"/>
  <c r="BG21" i="8"/>
  <c r="BS21" i="8"/>
  <c r="CG21" i="8"/>
  <c r="CT21" i="8"/>
  <c r="DF21" i="8"/>
  <c r="O22" i="8"/>
  <c r="AA22" i="8"/>
  <c r="AO22" i="8"/>
  <c r="BB22" i="8"/>
  <c r="BN22" i="8"/>
  <c r="BY22" i="8"/>
  <c r="CI22" i="8"/>
  <c r="CT22" i="8"/>
  <c r="DE22" i="8"/>
  <c r="K23" i="8"/>
  <c r="U23" i="8"/>
  <c r="AC23" i="8"/>
  <c r="AK23" i="8"/>
  <c r="AS23" i="8"/>
  <c r="BA23" i="8"/>
  <c r="BI23" i="8"/>
  <c r="BQ23" i="8"/>
  <c r="BY23" i="8"/>
  <c r="CG23" i="8"/>
  <c r="CO23" i="8"/>
  <c r="CW23" i="8"/>
  <c r="DE23" i="8"/>
  <c r="I24" i="8"/>
  <c r="Q24" i="8"/>
  <c r="Y24" i="8"/>
  <c r="AG24" i="8"/>
  <c r="AO24" i="8"/>
  <c r="AW24" i="8"/>
  <c r="BE24" i="8"/>
  <c r="BM24" i="8"/>
  <c r="BU24" i="8"/>
  <c r="CC24" i="8"/>
  <c r="CK24" i="8"/>
  <c r="CS24" i="8"/>
  <c r="DA24" i="8"/>
  <c r="E25" i="8"/>
  <c r="M25" i="8"/>
  <c r="U25" i="8"/>
  <c r="AC25" i="8"/>
  <c r="AK25" i="8"/>
  <c r="AS25" i="8"/>
  <c r="BA25" i="8"/>
  <c r="BI25" i="8"/>
  <c r="BQ25" i="8"/>
  <c r="BY25" i="8"/>
  <c r="CG25" i="8"/>
  <c r="CO25" i="8"/>
  <c r="CW25" i="8"/>
  <c r="DE25" i="8"/>
  <c r="I26" i="8"/>
  <c r="Q26" i="8"/>
  <c r="Y26" i="8"/>
  <c r="AG26" i="8"/>
  <c r="AO26" i="8"/>
  <c r="AW26" i="8"/>
  <c r="BE26" i="8"/>
  <c r="BM26" i="8"/>
  <c r="BU26" i="8"/>
  <c r="CC26" i="8"/>
  <c r="CK26" i="8"/>
  <c r="CS26" i="8"/>
  <c r="DA26" i="8"/>
  <c r="E27" i="8"/>
  <c r="M27" i="8"/>
  <c r="U27" i="8"/>
  <c r="AC27" i="8"/>
  <c r="AK27" i="8"/>
  <c r="AS27" i="8"/>
  <c r="BA27" i="8"/>
  <c r="BI27" i="8"/>
  <c r="BQ27" i="8"/>
  <c r="BY27" i="8"/>
  <c r="CG27" i="8"/>
  <c r="CO27" i="8"/>
  <c r="CW27" i="8"/>
  <c r="DE27" i="8"/>
  <c r="I28" i="8"/>
  <c r="Q28" i="8"/>
  <c r="Y28" i="8"/>
  <c r="AG28" i="8"/>
  <c r="AO28" i="8"/>
  <c r="AW28" i="8"/>
  <c r="BE28" i="8"/>
  <c r="BM28" i="8"/>
  <c r="BU28" i="8"/>
  <c r="CC28" i="8"/>
  <c r="CK28" i="8"/>
  <c r="CS28" i="8"/>
  <c r="DA28" i="8"/>
  <c r="E29" i="8"/>
  <c r="M29" i="8"/>
  <c r="U29" i="8"/>
  <c r="AC29" i="8"/>
  <c r="AK29" i="8"/>
  <c r="AS29" i="8"/>
  <c r="BA29" i="8"/>
  <c r="BI29" i="8"/>
  <c r="BQ29" i="8"/>
  <c r="BY29" i="8"/>
  <c r="CG29" i="8"/>
  <c r="CO29" i="8"/>
  <c r="CW29" i="8"/>
  <c r="DE29" i="8"/>
  <c r="I30" i="8"/>
  <c r="Q30" i="8"/>
  <c r="Y30" i="8"/>
  <c r="AG30" i="8"/>
  <c r="AO30" i="8"/>
  <c r="AW30" i="8"/>
  <c r="BE30" i="8"/>
  <c r="BM30" i="8"/>
  <c r="BU30" i="8"/>
  <c r="CC30" i="8"/>
  <c r="CK30" i="8"/>
  <c r="CS30" i="8"/>
  <c r="DA30" i="8"/>
  <c r="E31" i="8"/>
  <c r="M31" i="8"/>
  <c r="U31" i="8"/>
  <c r="AC31" i="8"/>
  <c r="AK31" i="8"/>
  <c r="AS31" i="8"/>
  <c r="BA31" i="8"/>
  <c r="BI31" i="8"/>
  <c r="BQ31" i="8"/>
  <c r="BY31" i="8"/>
  <c r="CG31" i="8"/>
  <c r="CO31" i="8"/>
  <c r="CW31" i="8"/>
  <c r="DE31" i="8"/>
  <c r="I32" i="8"/>
  <c r="Q32" i="8"/>
  <c r="Y32" i="8"/>
  <c r="AG32" i="8"/>
  <c r="AO32" i="8"/>
  <c r="AW32" i="8"/>
  <c r="BE32" i="8"/>
  <c r="BM32" i="8"/>
  <c r="BU32" i="8"/>
  <c r="CC32" i="8"/>
  <c r="CK32" i="8"/>
  <c r="CS32" i="8"/>
  <c r="DA32" i="8"/>
  <c r="E33" i="8"/>
  <c r="M33" i="8"/>
  <c r="U33" i="8"/>
  <c r="AC33" i="8"/>
  <c r="AK33" i="8"/>
  <c r="AS33" i="8"/>
  <c r="BA33" i="8"/>
  <c r="BI33" i="8"/>
  <c r="BQ33" i="8"/>
  <c r="BY33" i="8"/>
  <c r="CG33" i="8"/>
  <c r="CO33" i="8"/>
  <c r="CW33" i="8"/>
  <c r="DE33" i="8"/>
  <c r="I34" i="8"/>
  <c r="Q34" i="8"/>
  <c r="Y34" i="8"/>
  <c r="AG34" i="8"/>
  <c r="AO34" i="8"/>
  <c r="AW34" i="8"/>
  <c r="BE34" i="8"/>
  <c r="BM34" i="8"/>
  <c r="BU34" i="8"/>
  <c r="CC34" i="8"/>
  <c r="CK34" i="8"/>
  <c r="CS34" i="8"/>
  <c r="DA34" i="8"/>
  <c r="E35" i="8"/>
  <c r="M35" i="8"/>
  <c r="U35" i="8"/>
  <c r="AC35" i="8"/>
  <c r="AK35" i="8"/>
  <c r="AS35" i="8"/>
  <c r="BA35" i="8"/>
  <c r="BI35" i="8"/>
  <c r="BQ35" i="8"/>
  <c r="BY35" i="8"/>
  <c r="CG35" i="8"/>
  <c r="CO35" i="8"/>
  <c r="CW35" i="8"/>
  <c r="DE35" i="8"/>
  <c r="I36" i="8"/>
  <c r="Q36" i="8"/>
  <c r="Y36" i="8"/>
  <c r="AG36" i="8"/>
  <c r="AO36" i="8"/>
  <c r="AW36" i="8"/>
  <c r="BE36" i="8"/>
  <c r="BM36" i="8"/>
  <c r="BU36" i="8"/>
  <c r="CC36" i="8"/>
  <c r="CK36" i="8"/>
  <c r="CS36" i="8"/>
  <c r="DA36" i="8"/>
  <c r="E37" i="8"/>
  <c r="M37" i="8"/>
  <c r="U37" i="8"/>
  <c r="AC37" i="8"/>
  <c r="AK37" i="8"/>
  <c r="AS37" i="8"/>
  <c r="BA37" i="8"/>
  <c r="BI37" i="8"/>
  <c r="BQ37" i="8"/>
  <c r="BY37" i="8"/>
  <c r="CG37" i="8"/>
  <c r="CO37" i="8"/>
  <c r="CW37" i="8"/>
  <c r="DE37" i="8"/>
  <c r="I38" i="8"/>
  <c r="Q38" i="8"/>
  <c r="Y38" i="8"/>
  <c r="AG38" i="8"/>
  <c r="AO38" i="8"/>
  <c r="AW38" i="8"/>
  <c r="BE38" i="8"/>
  <c r="BM38" i="8"/>
  <c r="BU38" i="8"/>
  <c r="CC38" i="8"/>
  <c r="CK38" i="8"/>
  <c r="CS38" i="8"/>
  <c r="DA38" i="8"/>
  <c r="E39" i="8"/>
  <c r="M39" i="8"/>
  <c r="U39" i="8"/>
  <c r="AC39" i="8"/>
  <c r="AK39" i="8"/>
  <c r="AS39" i="8"/>
  <c r="BA39" i="8"/>
  <c r="BI39" i="8"/>
  <c r="BQ39" i="8"/>
  <c r="BY39" i="8"/>
  <c r="CG39" i="8"/>
  <c r="CO39" i="8"/>
  <c r="CW39" i="8"/>
  <c r="DE39" i="8"/>
  <c r="I40" i="8"/>
  <c r="Q40" i="8"/>
  <c r="Y40" i="8"/>
  <c r="AG40" i="8"/>
  <c r="AO40" i="8"/>
  <c r="AW40" i="8"/>
  <c r="BE40" i="8"/>
  <c r="BM40" i="8"/>
  <c r="BU40" i="8"/>
  <c r="CC40" i="8"/>
  <c r="CK40" i="8"/>
  <c r="CS40" i="8"/>
  <c r="DA40" i="8"/>
  <c r="E41" i="8"/>
  <c r="M41" i="8"/>
  <c r="U41" i="8"/>
  <c r="AC41" i="8"/>
  <c r="AK41" i="8"/>
  <c r="AS41" i="8"/>
  <c r="BA41" i="8"/>
  <c r="BI41" i="8"/>
  <c r="BQ41" i="8"/>
  <c r="BY41" i="8"/>
  <c r="CG41" i="8"/>
  <c r="CO41" i="8"/>
  <c r="CW41" i="8"/>
  <c r="DE41" i="8"/>
  <c r="I42" i="8"/>
  <c r="Q42" i="8"/>
  <c r="Y42" i="8"/>
  <c r="AG42" i="8"/>
  <c r="AO42" i="8"/>
  <c r="AW42" i="8"/>
  <c r="BE42" i="8"/>
  <c r="BM42" i="8"/>
  <c r="BU42" i="8"/>
  <c r="CC42" i="8"/>
  <c r="CK42" i="8"/>
  <c r="CS42" i="8"/>
  <c r="DA42" i="8"/>
  <c r="E43" i="8"/>
  <c r="M43" i="8"/>
  <c r="U43" i="8"/>
  <c r="AC43" i="8"/>
  <c r="AK43" i="8"/>
  <c r="AS43" i="8"/>
  <c r="BA43" i="8"/>
  <c r="BI43" i="8"/>
  <c r="BQ43" i="8"/>
  <c r="BY43" i="8"/>
  <c r="CG43" i="8"/>
  <c r="CO43" i="8"/>
  <c r="CW43" i="8"/>
  <c r="DE43" i="8"/>
  <c r="I44" i="8"/>
  <c r="Q44" i="8"/>
  <c r="Y44" i="8"/>
  <c r="AG44" i="8"/>
  <c r="AO44" i="8"/>
  <c r="AW44" i="8"/>
  <c r="BE44" i="8"/>
  <c r="BM44" i="8"/>
  <c r="BU44" i="8"/>
  <c r="CC44" i="8"/>
  <c r="CK44" i="8"/>
  <c r="CS44" i="8"/>
  <c r="DA44" i="8"/>
  <c r="E45" i="8"/>
  <c r="M45" i="8"/>
  <c r="U45" i="8"/>
  <c r="AC45" i="8"/>
  <c r="AK45" i="8"/>
  <c r="AS45" i="8"/>
  <c r="BA45" i="8"/>
  <c r="BI45" i="8"/>
  <c r="BQ45" i="8"/>
  <c r="BY45" i="8"/>
  <c r="CG45" i="8"/>
  <c r="CO45" i="8"/>
  <c r="CW45" i="8"/>
  <c r="DE45" i="8"/>
  <c r="I46" i="8"/>
  <c r="Q46" i="8"/>
  <c r="Y46" i="8"/>
  <c r="AG46" i="8"/>
  <c r="AO46" i="8"/>
  <c r="AW46" i="8"/>
  <c r="BE46" i="8"/>
  <c r="BM46" i="8"/>
  <c r="BU46" i="8"/>
  <c r="CC46" i="8"/>
  <c r="CK46" i="8"/>
  <c r="CS46" i="8"/>
  <c r="DA46" i="8"/>
  <c r="E47" i="8"/>
  <c r="M47" i="8"/>
  <c r="U47" i="8"/>
  <c r="AC47" i="8"/>
  <c r="AK47" i="8"/>
  <c r="AS47" i="8"/>
  <c r="BA47" i="8"/>
  <c r="BI47" i="8"/>
  <c r="BQ47" i="8"/>
  <c r="BY47" i="8"/>
  <c r="CG47" i="8"/>
  <c r="CO47" i="8"/>
  <c r="CW47" i="8"/>
  <c r="DE47" i="8"/>
  <c r="I48" i="8"/>
  <c r="Q48" i="8"/>
  <c r="Y48" i="8"/>
  <c r="AG48" i="8"/>
  <c r="AO48" i="8"/>
  <c r="AW48" i="8"/>
  <c r="BE48" i="8"/>
  <c r="BM48" i="8"/>
  <c r="BU48" i="8"/>
  <c r="CC48" i="8"/>
  <c r="CK48" i="8"/>
  <c r="CS48" i="8"/>
  <c r="DA48" i="8"/>
  <c r="E49" i="8"/>
  <c r="M49" i="8"/>
  <c r="U49" i="8"/>
  <c r="AC49" i="8"/>
  <c r="AK49" i="8"/>
  <c r="AS49" i="8"/>
  <c r="BA49" i="8"/>
  <c r="BI49" i="8"/>
  <c r="BQ49" i="8"/>
  <c r="BY49" i="8"/>
  <c r="CG49" i="8"/>
  <c r="CO49" i="8"/>
  <c r="CW49" i="8"/>
  <c r="DE49" i="8"/>
  <c r="I50" i="8"/>
  <c r="Q50" i="8"/>
  <c r="Y50" i="8"/>
  <c r="AG50" i="8"/>
  <c r="AO50" i="8"/>
  <c r="AW50" i="8"/>
  <c r="BE50" i="8"/>
  <c r="BM50" i="8"/>
  <c r="BU50" i="8"/>
  <c r="CC50" i="8"/>
  <c r="CK50" i="8"/>
  <c r="CS50" i="8"/>
  <c r="DA50" i="8"/>
  <c r="E51" i="8"/>
  <c r="M51" i="8"/>
  <c r="U51" i="8"/>
  <c r="AC51" i="8"/>
  <c r="AK51" i="8"/>
  <c r="AS51" i="8"/>
  <c r="BA51" i="8"/>
  <c r="BI51" i="8"/>
  <c r="BQ51" i="8"/>
  <c r="BY51" i="8"/>
  <c r="CG51" i="8"/>
  <c r="CO51" i="8"/>
  <c r="CW51" i="8"/>
  <c r="DE51" i="8"/>
  <c r="I52" i="8"/>
  <c r="Q52" i="8"/>
  <c r="Y52" i="8"/>
  <c r="AG52" i="8"/>
  <c r="AO52" i="8"/>
  <c r="AW52" i="8"/>
  <c r="BE52" i="8"/>
  <c r="BM52" i="8"/>
  <c r="BU52" i="8"/>
  <c r="CC52" i="8"/>
  <c r="CK52" i="8"/>
  <c r="CS52" i="8"/>
  <c r="DA52" i="8"/>
  <c r="E53" i="8"/>
  <c r="M53" i="8"/>
  <c r="U53" i="8"/>
  <c r="AC53" i="8"/>
  <c r="AK53" i="8"/>
  <c r="AS53" i="8"/>
  <c r="BA53" i="8"/>
  <c r="BI53" i="8"/>
  <c r="BQ53" i="8"/>
  <c r="BY53" i="8"/>
  <c r="CG53" i="8"/>
  <c r="CO53" i="8"/>
  <c r="CW53" i="8"/>
  <c r="DE53" i="8"/>
  <c r="I54" i="8"/>
  <c r="Q54" i="8"/>
  <c r="Y54" i="8"/>
  <c r="AG54" i="8"/>
  <c r="AO54" i="8"/>
  <c r="AW54" i="8"/>
  <c r="BE54" i="8"/>
  <c r="BM54" i="8"/>
  <c r="BU54" i="8"/>
  <c r="CC54" i="8"/>
  <c r="CK54" i="8"/>
  <c r="CS54" i="8"/>
  <c r="DA54" i="8"/>
  <c r="E55" i="8"/>
  <c r="M55" i="8"/>
  <c r="U55" i="8"/>
  <c r="AC55" i="8"/>
  <c r="AK55" i="8"/>
  <c r="AS55" i="8"/>
  <c r="BA55" i="8"/>
  <c r="BI55" i="8"/>
  <c r="BQ55" i="8"/>
  <c r="BY55" i="8"/>
  <c r="CG55" i="8"/>
  <c r="CO55" i="8"/>
  <c r="CW55" i="8"/>
  <c r="DE55" i="8"/>
  <c r="I56" i="8"/>
  <c r="Q56" i="8"/>
  <c r="Y56" i="8"/>
  <c r="AG56" i="8"/>
  <c r="AO56" i="8"/>
  <c r="AW56" i="8"/>
  <c r="BE56" i="8"/>
  <c r="BM56" i="8"/>
  <c r="BU56" i="8"/>
  <c r="CC56" i="8"/>
  <c r="CK56" i="8"/>
  <c r="CS56" i="8"/>
  <c r="DA56" i="8"/>
  <c r="E57" i="8"/>
  <c r="M57" i="8"/>
  <c r="U57" i="8"/>
  <c r="AC57" i="8"/>
  <c r="AK57" i="8"/>
  <c r="AS57" i="8"/>
  <c r="BA57" i="8"/>
  <c r="BI57" i="8"/>
  <c r="BQ57" i="8"/>
  <c r="BY57" i="8"/>
  <c r="CG57" i="8"/>
  <c r="CO57" i="8"/>
  <c r="CW57" i="8"/>
  <c r="DE57" i="8"/>
  <c r="I58" i="8"/>
  <c r="Q58" i="8"/>
  <c r="Y58" i="8"/>
  <c r="AG58" i="8"/>
  <c r="AO58" i="8"/>
  <c r="AW58" i="8"/>
  <c r="BE58" i="8"/>
  <c r="BM58" i="8"/>
  <c r="BU58" i="8"/>
  <c r="CC58" i="8"/>
  <c r="CK58" i="8"/>
  <c r="CS58" i="8"/>
  <c r="DA58" i="8"/>
  <c r="E59" i="8"/>
  <c r="M59" i="8"/>
  <c r="BS5" i="8"/>
  <c r="AN8" i="8"/>
  <c r="CC10" i="8"/>
  <c r="CU11" i="8"/>
  <c r="CY12" i="8"/>
  <c r="BG13" i="8"/>
  <c r="N14" i="8"/>
  <c r="BX14" i="8"/>
  <c r="AA15" i="8"/>
  <c r="BZ15" i="8"/>
  <c r="P16" i="8"/>
  <c r="BN16" i="8"/>
  <c r="C17" i="8"/>
  <c r="AO17" i="8"/>
  <c r="CA17" i="8"/>
  <c r="DD17" i="8"/>
  <c r="AB18" i="8"/>
  <c r="BA18" i="8"/>
  <c r="CB18" i="8"/>
  <c r="DB18" i="8"/>
  <c r="AA19" i="8"/>
  <c r="BB19" i="8"/>
  <c r="BY19" i="8"/>
  <c r="CS19" i="8"/>
  <c r="I20" i="8"/>
  <c r="AD20" i="8"/>
  <c r="AU20" i="8"/>
  <c r="BJ20" i="8"/>
  <c r="BY20" i="8"/>
  <c r="CL20" i="8"/>
  <c r="DA20" i="8"/>
  <c r="J21" i="8"/>
  <c r="V21" i="8"/>
  <c r="AI21" i="8"/>
  <c r="AU21" i="8"/>
  <c r="BI21" i="8"/>
  <c r="BV21" i="8"/>
  <c r="CH21" i="8"/>
  <c r="CU21" i="8"/>
  <c r="C22" i="8"/>
  <c r="Q22" i="8"/>
  <c r="AD22" i="8"/>
  <c r="AP22" i="8"/>
  <c r="BC22" i="8"/>
  <c r="BO22" i="8"/>
  <c r="BZ22" i="8"/>
  <c r="CK22" i="8"/>
  <c r="CU22" i="8"/>
  <c r="DF22" i="8"/>
  <c r="M23" i="8"/>
  <c r="V23" i="8"/>
  <c r="AD23" i="8"/>
  <c r="AL23" i="8"/>
  <c r="AT23" i="8"/>
  <c r="BB23" i="8"/>
  <c r="BJ23" i="8"/>
  <c r="BR23" i="8"/>
  <c r="BZ23" i="8"/>
  <c r="CH23" i="8"/>
  <c r="CP23" i="8"/>
  <c r="CX23" i="8"/>
  <c r="DF23" i="8"/>
  <c r="J24" i="8"/>
  <c r="R24" i="8"/>
  <c r="Z24" i="8"/>
  <c r="AH24" i="8"/>
  <c r="AP24" i="8"/>
  <c r="AX24" i="8"/>
  <c r="BF24" i="8"/>
  <c r="BN24" i="8"/>
  <c r="BV24" i="8"/>
  <c r="CD24" i="8"/>
  <c r="CL24" i="8"/>
  <c r="CT24" i="8"/>
  <c r="DB24" i="8"/>
  <c r="F25" i="8"/>
  <c r="N25" i="8"/>
  <c r="V25" i="8"/>
  <c r="AD25" i="8"/>
  <c r="AL25" i="8"/>
  <c r="AT25" i="8"/>
  <c r="BB25" i="8"/>
  <c r="BJ25" i="8"/>
  <c r="BR25" i="8"/>
  <c r="BZ25" i="8"/>
  <c r="CH25" i="8"/>
  <c r="CP25" i="8"/>
  <c r="CX25" i="8"/>
  <c r="DF25" i="8"/>
  <c r="J26" i="8"/>
  <c r="R26" i="8"/>
  <c r="Z26" i="8"/>
  <c r="AH26" i="8"/>
  <c r="AP26" i="8"/>
  <c r="AX26" i="8"/>
  <c r="BF26" i="8"/>
  <c r="BN26" i="8"/>
  <c r="BV26" i="8"/>
  <c r="CD26" i="8"/>
  <c r="CL26" i="8"/>
  <c r="CT26" i="8"/>
  <c r="DB26" i="8"/>
  <c r="F27" i="8"/>
  <c r="N27" i="8"/>
  <c r="V27" i="8"/>
  <c r="AD27" i="8"/>
  <c r="AL27" i="8"/>
  <c r="AT27" i="8"/>
  <c r="BB27" i="8"/>
  <c r="BJ27" i="8"/>
  <c r="BR27" i="8"/>
  <c r="BZ27" i="8"/>
  <c r="CH27" i="8"/>
  <c r="CP27" i="8"/>
  <c r="CX27" i="8"/>
  <c r="DF27" i="8"/>
  <c r="J28" i="8"/>
  <c r="R28" i="8"/>
  <c r="Z28" i="8"/>
  <c r="AH28" i="8"/>
  <c r="AP28" i="8"/>
  <c r="AX28" i="8"/>
  <c r="BF28" i="8"/>
  <c r="BN28" i="8"/>
  <c r="BV28" i="8"/>
  <c r="CD28" i="8"/>
  <c r="CL28" i="8"/>
  <c r="CT28" i="8"/>
  <c r="DB28" i="8"/>
  <c r="F29" i="8"/>
  <c r="N29" i="8"/>
  <c r="V29" i="8"/>
  <c r="AD29" i="8"/>
  <c r="AL29" i="8"/>
  <c r="AT29" i="8"/>
  <c r="BB29" i="8"/>
  <c r="BJ29" i="8"/>
  <c r="BR29" i="8"/>
  <c r="BZ29" i="8"/>
  <c r="CH29" i="8"/>
  <c r="CP29" i="8"/>
  <c r="CX29" i="8"/>
  <c r="DF29" i="8"/>
  <c r="J30" i="8"/>
  <c r="R30" i="8"/>
  <c r="Z30" i="8"/>
  <c r="AH30" i="8"/>
  <c r="AP30" i="8"/>
  <c r="AX30" i="8"/>
  <c r="BF30" i="8"/>
  <c r="BN30" i="8"/>
  <c r="BV30" i="8"/>
  <c r="CD30" i="8"/>
  <c r="CL30" i="8"/>
  <c r="CT30" i="8"/>
  <c r="DB30" i="8"/>
  <c r="F31" i="8"/>
  <c r="N31" i="8"/>
  <c r="V31" i="8"/>
  <c r="AD31" i="8"/>
  <c r="AL31" i="8"/>
  <c r="AT31" i="8"/>
  <c r="BB31" i="8"/>
  <c r="BJ31" i="8"/>
  <c r="BR31" i="8"/>
  <c r="BZ31" i="8"/>
  <c r="CH31" i="8"/>
  <c r="CP31" i="8"/>
  <c r="CX31" i="8"/>
  <c r="DF31" i="8"/>
  <c r="J32" i="8"/>
  <c r="R32" i="8"/>
  <c r="Z32" i="8"/>
  <c r="AH32" i="8"/>
  <c r="AP32" i="8"/>
  <c r="AX32" i="8"/>
  <c r="BF32" i="8"/>
  <c r="BN32" i="8"/>
  <c r="BV32" i="8"/>
  <c r="CD32" i="8"/>
  <c r="CL32" i="8"/>
  <c r="CT32" i="8"/>
  <c r="DB32" i="8"/>
  <c r="F33" i="8"/>
  <c r="N33" i="8"/>
  <c r="V33" i="8"/>
  <c r="AD33" i="8"/>
  <c r="AL33" i="8"/>
  <c r="AT33" i="8"/>
  <c r="BB33" i="8"/>
  <c r="BJ33" i="8"/>
  <c r="BR33" i="8"/>
  <c r="BZ33" i="8"/>
  <c r="CH33" i="8"/>
  <c r="CP33" i="8"/>
  <c r="CX33" i="8"/>
  <c r="DF33" i="8"/>
  <c r="J34" i="8"/>
  <c r="R34" i="8"/>
  <c r="Z34" i="8"/>
  <c r="AH34" i="8"/>
  <c r="AP34" i="8"/>
  <c r="AX34" i="8"/>
  <c r="BF34" i="8"/>
  <c r="BN34" i="8"/>
  <c r="BV34" i="8"/>
  <c r="CD34" i="8"/>
  <c r="CL34" i="8"/>
  <c r="CT34" i="8"/>
  <c r="DB34" i="8"/>
  <c r="F35" i="8"/>
  <c r="N35" i="8"/>
  <c r="V35" i="8"/>
  <c r="AD35" i="8"/>
  <c r="AL35" i="8"/>
  <c r="AT35" i="8"/>
  <c r="BB35" i="8"/>
  <c r="BJ35" i="8"/>
  <c r="BR35" i="8"/>
  <c r="BZ35" i="8"/>
  <c r="CH35" i="8"/>
  <c r="CP35" i="8"/>
  <c r="CX35" i="8"/>
  <c r="DF35" i="8"/>
  <c r="J36" i="8"/>
  <c r="R36" i="8"/>
  <c r="Z36" i="8"/>
  <c r="AH36" i="8"/>
  <c r="AP36" i="8"/>
  <c r="AX36" i="8"/>
  <c r="BF36" i="8"/>
  <c r="BN36" i="8"/>
  <c r="BV36" i="8"/>
  <c r="CD36" i="8"/>
  <c r="CL36" i="8"/>
  <c r="CT36" i="8"/>
  <c r="DB36" i="8"/>
  <c r="F37" i="8"/>
  <c r="N37" i="8"/>
  <c r="V37" i="8"/>
  <c r="AD37" i="8"/>
  <c r="AL37" i="8"/>
  <c r="AT37" i="8"/>
  <c r="BB37" i="8"/>
  <c r="BJ37" i="8"/>
  <c r="BR37" i="8"/>
  <c r="BZ37" i="8"/>
  <c r="CH37" i="8"/>
  <c r="CP37" i="8"/>
  <c r="CX37" i="8"/>
  <c r="DF37" i="8"/>
  <c r="J38" i="8"/>
  <c r="R38" i="8"/>
  <c r="Z38" i="8"/>
  <c r="AH38" i="8"/>
  <c r="AP38" i="8"/>
  <c r="AX38" i="8"/>
  <c r="BF38" i="8"/>
  <c r="BN38" i="8"/>
  <c r="BV38" i="8"/>
  <c r="CD38" i="8"/>
  <c r="CL38" i="8"/>
  <c r="CT38" i="8"/>
  <c r="DB38" i="8"/>
  <c r="F39" i="8"/>
  <c r="N39" i="8"/>
  <c r="V39" i="8"/>
  <c r="AD39" i="8"/>
  <c r="AL39" i="8"/>
  <c r="AT39" i="8"/>
  <c r="BB39" i="8"/>
  <c r="BJ39" i="8"/>
  <c r="BR39" i="8"/>
  <c r="BZ39" i="8"/>
  <c r="CH39" i="8"/>
  <c r="CP39" i="8"/>
  <c r="CX39" i="8"/>
  <c r="DF39" i="8"/>
  <c r="J40" i="8"/>
  <c r="R40" i="8"/>
  <c r="Z40" i="8"/>
  <c r="AH40" i="8"/>
  <c r="AP40" i="8"/>
  <c r="AX40" i="8"/>
  <c r="BF40" i="8"/>
  <c r="BN40" i="8"/>
  <c r="BV40" i="8"/>
  <c r="CD40" i="8"/>
  <c r="CL40" i="8"/>
  <c r="CT40" i="8"/>
  <c r="DB40" i="8"/>
  <c r="F41" i="8"/>
  <c r="N41" i="8"/>
  <c r="V41" i="8"/>
  <c r="AD41" i="8"/>
  <c r="AL41" i="8"/>
  <c r="AT41" i="8"/>
  <c r="BB41" i="8"/>
  <c r="BJ41" i="8"/>
  <c r="BR41" i="8"/>
  <c r="BZ41" i="8"/>
  <c r="CH41" i="8"/>
  <c r="CP41" i="8"/>
  <c r="CX41" i="8"/>
  <c r="DF41" i="8"/>
  <c r="J42" i="8"/>
  <c r="R42" i="8"/>
  <c r="Z42" i="8"/>
  <c r="AH42" i="8"/>
  <c r="AP42" i="8"/>
  <c r="AX42" i="8"/>
  <c r="BF42" i="8"/>
  <c r="BN42" i="8"/>
  <c r="BV42" i="8"/>
  <c r="CD42" i="8"/>
  <c r="CL42" i="8"/>
  <c r="CT42" i="8"/>
  <c r="DB42" i="8"/>
  <c r="F43" i="8"/>
  <c r="N43" i="8"/>
  <c r="V43" i="8"/>
  <c r="AD43" i="8"/>
  <c r="AL43" i="8"/>
  <c r="AT43" i="8"/>
  <c r="BB43" i="8"/>
  <c r="BJ43" i="8"/>
  <c r="BR43" i="8"/>
  <c r="BZ43" i="8"/>
  <c r="CH43" i="8"/>
  <c r="CP43" i="8"/>
  <c r="CX43" i="8"/>
  <c r="DF43" i="8"/>
  <c r="J44" i="8"/>
  <c r="R44" i="8"/>
  <c r="Z44" i="8"/>
  <c r="AH44" i="8"/>
  <c r="AP44" i="8"/>
  <c r="AX44" i="8"/>
  <c r="BF44" i="8"/>
  <c r="BN44" i="8"/>
  <c r="BV44" i="8"/>
  <c r="CD44" i="8"/>
  <c r="CL44" i="8"/>
  <c r="CT44" i="8"/>
  <c r="DB44" i="8"/>
  <c r="F45" i="8"/>
  <c r="N45" i="8"/>
  <c r="V45" i="8"/>
  <c r="AD45" i="8"/>
  <c r="AL45" i="8"/>
  <c r="AT45" i="8"/>
  <c r="BB45" i="8"/>
  <c r="BJ45" i="8"/>
  <c r="BR45" i="8"/>
  <c r="BZ45" i="8"/>
  <c r="CH45" i="8"/>
  <c r="CP45" i="8"/>
  <c r="CX45" i="8"/>
  <c r="DF45" i="8"/>
  <c r="J46" i="8"/>
  <c r="R46" i="8"/>
  <c r="Z46" i="8"/>
  <c r="AH46" i="8"/>
  <c r="AP46" i="8"/>
  <c r="AX46" i="8"/>
  <c r="BF46" i="8"/>
  <c r="BN46" i="8"/>
  <c r="BV46" i="8"/>
  <c r="CD46" i="8"/>
  <c r="CL46" i="8"/>
  <c r="CT46" i="8"/>
  <c r="DB46" i="8"/>
  <c r="F47" i="8"/>
  <c r="N47" i="8"/>
  <c r="V47" i="8"/>
  <c r="AD47" i="8"/>
  <c r="AL47" i="8"/>
  <c r="AT47" i="8"/>
  <c r="BB47" i="8"/>
  <c r="BJ47" i="8"/>
  <c r="BR47" i="8"/>
  <c r="BZ47" i="8"/>
  <c r="CH47" i="8"/>
  <c r="CP47" i="8"/>
  <c r="CX47" i="8"/>
  <c r="DF47" i="8"/>
  <c r="J48" i="8"/>
  <c r="R48" i="8"/>
  <c r="Z48" i="8"/>
  <c r="AH48" i="8"/>
  <c r="AP48" i="8"/>
  <c r="AX48" i="8"/>
  <c r="BF48" i="8"/>
  <c r="BN48" i="8"/>
  <c r="BV48" i="8"/>
  <c r="CD48" i="8"/>
  <c r="CL48" i="8"/>
  <c r="CT48" i="8"/>
  <c r="DB48" i="8"/>
  <c r="F49" i="8"/>
  <c r="N49" i="8"/>
  <c r="V49" i="8"/>
  <c r="AD49" i="8"/>
  <c r="AL49" i="8"/>
  <c r="AT49" i="8"/>
  <c r="BB49" i="8"/>
  <c r="BJ49" i="8"/>
  <c r="BR49" i="8"/>
  <c r="BZ49" i="8"/>
  <c r="CH49" i="8"/>
  <c r="CP49" i="8"/>
  <c r="CX49" i="8"/>
  <c r="DF49" i="8"/>
  <c r="J50" i="8"/>
  <c r="R50" i="8"/>
  <c r="Z50" i="8"/>
  <c r="AH50" i="8"/>
  <c r="AP50" i="8"/>
  <c r="AX50" i="8"/>
  <c r="BF50" i="8"/>
  <c r="BN50" i="8"/>
  <c r="BV50" i="8"/>
  <c r="CD50" i="8"/>
  <c r="CL50" i="8"/>
  <c r="CT50" i="8"/>
  <c r="DB50" i="8"/>
  <c r="F51" i="8"/>
  <c r="N51" i="8"/>
  <c r="V51" i="8"/>
  <c r="AD51" i="8"/>
  <c r="AL51" i="8"/>
  <c r="AT51" i="8"/>
  <c r="BB51" i="8"/>
  <c r="BJ51" i="8"/>
  <c r="BR51" i="8"/>
  <c r="BZ51" i="8"/>
  <c r="CH51" i="8"/>
  <c r="CP51" i="8"/>
  <c r="CX51" i="8"/>
  <c r="DF51" i="8"/>
  <c r="J52" i="8"/>
  <c r="R52" i="8"/>
  <c r="Z52" i="8"/>
  <c r="AH52" i="8"/>
  <c r="AP52" i="8"/>
  <c r="AX52" i="8"/>
  <c r="BF52" i="8"/>
  <c r="BN52" i="8"/>
  <c r="BV52" i="8"/>
  <c r="CD52" i="8"/>
  <c r="CL52" i="8"/>
  <c r="CT52" i="8"/>
  <c r="DB52" i="8"/>
  <c r="F53" i="8"/>
  <c r="N53" i="8"/>
  <c r="V53" i="8"/>
  <c r="AD53" i="8"/>
  <c r="AL53" i="8"/>
  <c r="AT53" i="8"/>
  <c r="BB53" i="8"/>
  <c r="BJ53" i="8"/>
  <c r="BR53" i="8"/>
  <c r="BZ53" i="8"/>
  <c r="CH53" i="8"/>
  <c r="CP53" i="8"/>
  <c r="CX53" i="8"/>
  <c r="DF53" i="8"/>
  <c r="J54" i="8"/>
  <c r="R54" i="8"/>
  <c r="Z54" i="8"/>
  <c r="AH54" i="8"/>
  <c r="AP54" i="8"/>
  <c r="AX54" i="8"/>
  <c r="BF54" i="8"/>
  <c r="BN54" i="8"/>
  <c r="BV54" i="8"/>
  <c r="CD54" i="8"/>
  <c r="CL54" i="8"/>
  <c r="CT54" i="8"/>
  <c r="DB54" i="8"/>
  <c r="F55" i="8"/>
  <c r="N55" i="8"/>
  <c r="V55" i="8"/>
  <c r="AD55" i="8"/>
  <c r="AL55" i="8"/>
  <c r="AT55" i="8"/>
  <c r="BB55" i="8"/>
  <c r="BJ55" i="8"/>
  <c r="BR55" i="8"/>
  <c r="BZ55" i="8"/>
  <c r="CH55" i="8"/>
  <c r="CP55" i="8"/>
  <c r="CX55" i="8"/>
  <c r="DF55" i="8"/>
  <c r="J56" i="8"/>
  <c r="R56" i="8"/>
  <c r="Z56" i="8"/>
  <c r="AH56" i="8"/>
  <c r="AP56" i="8"/>
  <c r="AX56" i="8"/>
  <c r="BF56" i="8"/>
  <c r="BN56" i="8"/>
  <c r="BV56" i="8"/>
  <c r="CD56" i="8"/>
  <c r="CL56" i="8"/>
  <c r="CT56" i="8"/>
  <c r="DB56" i="8"/>
  <c r="F57" i="8"/>
  <c r="N57" i="8"/>
  <c r="V57" i="8"/>
  <c r="AD57" i="8"/>
  <c r="AL57" i="8"/>
  <c r="AT57" i="8"/>
  <c r="BB57" i="8"/>
  <c r="BJ57" i="8"/>
  <c r="BR57" i="8"/>
  <c r="BZ57" i="8"/>
  <c r="CH57" i="8"/>
  <c r="CP57" i="8"/>
  <c r="CX57" i="8"/>
  <c r="DF57" i="8"/>
  <c r="J58" i="8"/>
  <c r="R58" i="8"/>
  <c r="Z58" i="8"/>
  <c r="AH58" i="8"/>
  <c r="AP58" i="8"/>
  <c r="AX58" i="8"/>
  <c r="BF58" i="8"/>
  <c r="BN58" i="8"/>
  <c r="BV58" i="8"/>
  <c r="CD58" i="8"/>
  <c r="CL58" i="8"/>
  <c r="CT58" i="8"/>
  <c r="DB58" i="8"/>
  <c r="F59" i="8"/>
  <c r="N59" i="8"/>
  <c r="AH6" i="8"/>
  <c r="I9" i="8"/>
  <c r="E11" i="8"/>
  <c r="T12" i="8"/>
  <c r="L13" i="8"/>
  <c r="BT13" i="8"/>
  <c r="AA14" i="8"/>
  <c r="CL14" i="8"/>
  <c r="AP15" i="8"/>
  <c r="CM15" i="8"/>
  <c r="AC16" i="8"/>
  <c r="BY16" i="8"/>
  <c r="L17" i="8"/>
  <c r="AY17" i="8"/>
  <c r="CI17" i="8"/>
  <c r="DF17" i="8"/>
  <c r="AE18" i="8"/>
  <c r="BB18" i="8"/>
  <c r="CF18" i="8"/>
  <c r="C19" i="8"/>
  <c r="AB19" i="8"/>
  <c r="BD19" i="8"/>
  <c r="BZ19" i="8"/>
  <c r="CW19" i="8"/>
  <c r="M20" i="8"/>
  <c r="AE20" i="8"/>
  <c r="AW20" i="8"/>
  <c r="BK20" i="8"/>
  <c r="CA20" i="8"/>
  <c r="CP20" i="8"/>
  <c r="DB20" i="8"/>
  <c r="K21" i="8"/>
  <c r="W21" i="8"/>
  <c r="AK21" i="8"/>
  <c r="AX21" i="8"/>
  <c r="BJ21" i="8"/>
  <c r="BW21" i="8"/>
  <c r="CI21" i="8"/>
  <c r="CW21" i="8"/>
  <c r="F22" i="8"/>
  <c r="R22" i="8"/>
  <c r="AE22" i="8"/>
  <c r="AQ22" i="8"/>
  <c r="BE22" i="8"/>
  <c r="BQ22" i="8"/>
  <c r="CA22" i="8"/>
  <c r="CL22" i="8"/>
  <c r="CW22" i="8"/>
  <c r="C23" i="8"/>
  <c r="N23" i="8"/>
  <c r="W23" i="8"/>
  <c r="AE23" i="8"/>
  <c r="AM23" i="8"/>
  <c r="AU23" i="8"/>
  <c r="BC23" i="8"/>
  <c r="BK23" i="8"/>
  <c r="BS23" i="8"/>
  <c r="CA23" i="8"/>
  <c r="CI23" i="8"/>
  <c r="CQ23" i="8"/>
  <c r="CY23" i="8"/>
  <c r="C24" i="8"/>
  <c r="K24" i="8"/>
  <c r="S24" i="8"/>
  <c r="AA24" i="8"/>
  <c r="AI24" i="8"/>
  <c r="AQ24" i="8"/>
  <c r="AY24" i="8"/>
  <c r="BG24" i="8"/>
  <c r="BO24" i="8"/>
  <c r="BW24" i="8"/>
  <c r="CE24" i="8"/>
  <c r="CM24" i="8"/>
  <c r="CU24" i="8"/>
  <c r="DC24" i="8"/>
  <c r="G25" i="8"/>
  <c r="O25" i="8"/>
  <c r="W25" i="8"/>
  <c r="AE25" i="8"/>
  <c r="AM25" i="8"/>
  <c r="AU25" i="8"/>
  <c r="BC25" i="8"/>
  <c r="BK25" i="8"/>
  <c r="BS25" i="8"/>
  <c r="CA25" i="8"/>
  <c r="CI25" i="8"/>
  <c r="CQ25" i="8"/>
  <c r="CY25" i="8"/>
  <c r="C26" i="8"/>
  <c r="K26" i="8"/>
  <c r="S26" i="8"/>
  <c r="AA26" i="8"/>
  <c r="AI26" i="8"/>
  <c r="AQ26" i="8"/>
  <c r="AY26" i="8"/>
  <c r="BG26" i="8"/>
  <c r="BO26" i="8"/>
  <c r="BW26" i="8"/>
  <c r="CE26" i="8"/>
  <c r="CM26" i="8"/>
  <c r="CU26" i="8"/>
  <c r="DC26" i="8"/>
  <c r="G27" i="8"/>
  <c r="O27" i="8"/>
  <c r="W27" i="8"/>
  <c r="AE27" i="8"/>
  <c r="AM27" i="8"/>
  <c r="AU27" i="8"/>
  <c r="BC27" i="8"/>
  <c r="BK27" i="8"/>
  <c r="BS27" i="8"/>
  <c r="CA27" i="8"/>
  <c r="CI27" i="8"/>
  <c r="CQ27" i="8"/>
  <c r="CY27" i="8"/>
  <c r="C28" i="8"/>
  <c r="K28" i="8"/>
  <c r="S28" i="8"/>
  <c r="AA28" i="8"/>
  <c r="AI28" i="8"/>
  <c r="AQ28" i="8"/>
  <c r="AY28" i="8"/>
  <c r="BG28" i="8"/>
  <c r="BO28" i="8"/>
  <c r="BW28" i="8"/>
  <c r="CE28" i="8"/>
  <c r="CM28" i="8"/>
  <c r="CU28" i="8"/>
  <c r="DC28" i="8"/>
  <c r="G29" i="8"/>
  <c r="O29" i="8"/>
  <c r="W29" i="8"/>
  <c r="AE29" i="8"/>
  <c r="AM29" i="8"/>
  <c r="AU29" i="8"/>
  <c r="BC29" i="8"/>
  <c r="BK29" i="8"/>
  <c r="BS29" i="8"/>
  <c r="CA29" i="8"/>
  <c r="CI29" i="8"/>
  <c r="CQ29" i="8"/>
  <c r="CY29" i="8"/>
  <c r="C30" i="8"/>
  <c r="K30" i="8"/>
  <c r="S30" i="8"/>
  <c r="AA30" i="8"/>
  <c r="AI30" i="8"/>
  <c r="AQ30" i="8"/>
  <c r="AY30" i="8"/>
  <c r="BG30" i="8"/>
  <c r="BO30" i="8"/>
  <c r="BW30" i="8"/>
  <c r="CE30" i="8"/>
  <c r="CM30" i="8"/>
  <c r="CU30" i="8"/>
  <c r="DC30" i="8"/>
  <c r="G31" i="8"/>
  <c r="O31" i="8"/>
  <c r="W31" i="8"/>
  <c r="AE31" i="8"/>
  <c r="AM31" i="8"/>
  <c r="AU31" i="8"/>
  <c r="BC31" i="8"/>
  <c r="BK31" i="8"/>
  <c r="BS31" i="8"/>
  <c r="CA31" i="8"/>
  <c r="CI31" i="8"/>
  <c r="CQ31" i="8"/>
  <c r="CY31" i="8"/>
  <c r="C32" i="8"/>
  <c r="K32" i="8"/>
  <c r="S32" i="8"/>
  <c r="AA32" i="8"/>
  <c r="AI32" i="8"/>
  <c r="AQ32" i="8"/>
  <c r="AY32" i="8"/>
  <c r="BG32" i="8"/>
  <c r="BO32" i="8"/>
  <c r="BW32" i="8"/>
  <c r="CE32" i="8"/>
  <c r="CM32" i="8"/>
  <c r="CU32" i="8"/>
  <c r="DC32" i="8"/>
  <c r="G33" i="8"/>
  <c r="O33" i="8"/>
  <c r="W33" i="8"/>
  <c r="AE33" i="8"/>
  <c r="AM33" i="8"/>
  <c r="AU33" i="8"/>
  <c r="BC33" i="8"/>
  <c r="BK33" i="8"/>
  <c r="BS33" i="8"/>
  <c r="CA33" i="8"/>
  <c r="CI33" i="8"/>
  <c r="CQ33" i="8"/>
  <c r="CY33" i="8"/>
  <c r="C34" i="8"/>
  <c r="K34" i="8"/>
  <c r="S34" i="8"/>
  <c r="AA34" i="8"/>
  <c r="AI34" i="8"/>
  <c r="AQ34" i="8"/>
  <c r="AY34" i="8"/>
  <c r="BG34" i="8"/>
  <c r="BO34" i="8"/>
  <c r="BW34" i="8"/>
  <c r="CE34" i="8"/>
  <c r="CM34" i="8"/>
  <c r="CU34" i="8"/>
  <c r="DC34" i="8"/>
  <c r="G35" i="8"/>
  <c r="O35" i="8"/>
  <c r="W35" i="8"/>
  <c r="AE35" i="8"/>
  <c r="AM35" i="8"/>
  <c r="AU35" i="8"/>
  <c r="BC35" i="8"/>
  <c r="BK35" i="8"/>
  <c r="BS35" i="8"/>
  <c r="CA35" i="8"/>
  <c r="CI35" i="8"/>
  <c r="CQ35" i="8"/>
  <c r="CY35" i="8"/>
  <c r="C36" i="8"/>
  <c r="K36" i="8"/>
  <c r="S36" i="8"/>
  <c r="AA36" i="8"/>
  <c r="AI36" i="8"/>
  <c r="AQ36" i="8"/>
  <c r="AY36" i="8"/>
  <c r="BG36" i="8"/>
  <c r="BO36" i="8"/>
  <c r="BW36" i="8"/>
  <c r="CE36" i="8"/>
  <c r="CM36" i="8"/>
  <c r="CU36" i="8"/>
  <c r="DC36" i="8"/>
  <c r="G37" i="8"/>
  <c r="O37" i="8"/>
  <c r="W37" i="8"/>
  <c r="AE37" i="8"/>
  <c r="AM37" i="8"/>
  <c r="AU37" i="8"/>
  <c r="BC37" i="8"/>
  <c r="BK37" i="8"/>
  <c r="BS37" i="8"/>
  <c r="CA37" i="8"/>
  <c r="CI37" i="8"/>
  <c r="CQ37" i="8"/>
  <c r="CY37" i="8"/>
  <c r="C38" i="8"/>
  <c r="K38" i="8"/>
  <c r="S38" i="8"/>
  <c r="AA38" i="8"/>
  <c r="AI38" i="8"/>
  <c r="AQ38" i="8"/>
  <c r="AY38" i="8"/>
  <c r="BG38" i="8"/>
  <c r="BO38" i="8"/>
  <c r="BW38" i="8"/>
  <c r="CE38" i="8"/>
  <c r="CM38" i="8"/>
  <c r="CU38" i="8"/>
  <c r="DC38" i="8"/>
  <c r="G39" i="8"/>
  <c r="O39" i="8"/>
  <c r="W39" i="8"/>
  <c r="AE39" i="8"/>
  <c r="AM39" i="8"/>
  <c r="AU39" i="8"/>
  <c r="BC39" i="8"/>
  <c r="BK39" i="8"/>
  <c r="BS39" i="8"/>
  <c r="CA39" i="8"/>
  <c r="CI39" i="8"/>
  <c r="CQ39" i="8"/>
  <c r="CY39" i="8"/>
  <c r="C40" i="8"/>
  <c r="K40" i="8"/>
  <c r="S40" i="8"/>
  <c r="AA40" i="8"/>
  <c r="AI40" i="8"/>
  <c r="AQ40" i="8"/>
  <c r="AY40" i="8"/>
  <c r="BG40" i="8"/>
  <c r="BO40" i="8"/>
  <c r="BW40" i="8"/>
  <c r="CE40" i="8"/>
  <c r="CM40" i="8"/>
  <c r="CU40" i="8"/>
  <c r="DC40" i="8"/>
  <c r="G41" i="8"/>
  <c r="O41" i="8"/>
  <c r="W41" i="8"/>
  <c r="AE41" i="8"/>
  <c r="AM41" i="8"/>
  <c r="AU41" i="8"/>
  <c r="BC41" i="8"/>
  <c r="BK41" i="8"/>
  <c r="BS41" i="8"/>
  <c r="CA41" i="8"/>
  <c r="CI41" i="8"/>
  <c r="CQ41" i="8"/>
  <c r="CY41" i="8"/>
  <c r="C42" i="8"/>
  <c r="K42" i="8"/>
  <c r="S42" i="8"/>
  <c r="AA42" i="8"/>
  <c r="AI42" i="8"/>
  <c r="AQ42" i="8"/>
  <c r="AY42" i="8"/>
  <c r="BG42" i="8"/>
  <c r="BO42" i="8"/>
  <c r="BW42" i="8"/>
  <c r="CE42" i="8"/>
  <c r="CM42" i="8"/>
  <c r="CU42" i="8"/>
  <c r="DC42" i="8"/>
  <c r="G43" i="8"/>
  <c r="O43" i="8"/>
  <c r="W43" i="8"/>
  <c r="AE43" i="8"/>
  <c r="AM43" i="8"/>
  <c r="AU43" i="8"/>
  <c r="BC43" i="8"/>
  <c r="BK43" i="8"/>
  <c r="BS43" i="8"/>
  <c r="CA43" i="8"/>
  <c r="CI43" i="8"/>
  <c r="CQ43" i="8"/>
  <c r="CY43" i="8"/>
  <c r="C44" i="8"/>
  <c r="K44" i="8"/>
  <c r="S44" i="8"/>
  <c r="AA44" i="8"/>
  <c r="AI44" i="8"/>
  <c r="AQ44" i="8"/>
  <c r="AY44" i="8"/>
  <c r="BG44" i="8"/>
  <c r="BO44" i="8"/>
  <c r="BW44" i="8"/>
  <c r="CE44" i="8"/>
  <c r="CM44" i="8"/>
  <c r="CU44" i="8"/>
  <c r="DC44" i="8"/>
  <c r="G45" i="8"/>
  <c r="O45" i="8"/>
  <c r="W45" i="8"/>
  <c r="AE45" i="8"/>
  <c r="AM45" i="8"/>
  <c r="AU45" i="8"/>
  <c r="BC45" i="8"/>
  <c r="BK45" i="8"/>
  <c r="BS45" i="8"/>
  <c r="CA45" i="8"/>
  <c r="CI45" i="8"/>
  <c r="CQ45" i="8"/>
  <c r="CY45" i="8"/>
  <c r="C46" i="8"/>
  <c r="K46" i="8"/>
  <c r="S46" i="8"/>
  <c r="AA46" i="8"/>
  <c r="AI46" i="8"/>
  <c r="AQ46" i="8"/>
  <c r="AY46" i="8"/>
  <c r="BG46" i="8"/>
  <c r="BO46" i="8"/>
  <c r="BW46" i="8"/>
  <c r="CE46" i="8"/>
  <c r="CM46" i="8"/>
  <c r="CU46" i="8"/>
  <c r="DC46" i="8"/>
  <c r="G47" i="8"/>
  <c r="O47" i="8"/>
  <c r="W47" i="8"/>
  <c r="AE47" i="8"/>
  <c r="AM47" i="8"/>
  <c r="AU47" i="8"/>
  <c r="BC47" i="8"/>
  <c r="BK47" i="8"/>
  <c r="BS47" i="8"/>
  <c r="CA47" i="8"/>
  <c r="CI47" i="8"/>
  <c r="CQ47" i="8"/>
  <c r="CY47" i="8"/>
  <c r="C48" i="8"/>
  <c r="K48" i="8"/>
  <c r="S48" i="8"/>
  <c r="AA48" i="8"/>
  <c r="AI48" i="8"/>
  <c r="AQ48" i="8"/>
  <c r="AY48" i="8"/>
  <c r="BG48" i="8"/>
  <c r="BO48" i="8"/>
  <c r="BW48" i="8"/>
  <c r="CE48" i="8"/>
  <c r="CM48" i="8"/>
  <c r="CU48" i="8"/>
  <c r="DC48" i="8"/>
  <c r="G49" i="8"/>
  <c r="O49" i="8"/>
  <c r="W49" i="8"/>
  <c r="AE49" i="8"/>
  <c r="AM49" i="8"/>
  <c r="AU49" i="8"/>
  <c r="BC49" i="8"/>
  <c r="BK49" i="8"/>
  <c r="BS49" i="8"/>
  <c r="CA49" i="8"/>
  <c r="CI49" i="8"/>
  <c r="CQ49" i="8"/>
  <c r="CY49" i="8"/>
  <c r="C50" i="8"/>
  <c r="K50" i="8"/>
  <c r="S50" i="8"/>
  <c r="AA50" i="8"/>
  <c r="AI50" i="8"/>
  <c r="AQ50" i="8"/>
  <c r="AY50" i="8"/>
  <c r="BG50" i="8"/>
  <c r="BO50" i="8"/>
  <c r="BW50" i="8"/>
  <c r="CE50" i="8"/>
  <c r="CM50" i="8"/>
  <c r="CU50" i="8"/>
  <c r="DC50" i="8"/>
  <c r="G51" i="8"/>
  <c r="O51" i="8"/>
  <c r="W51" i="8"/>
  <c r="AE51" i="8"/>
  <c r="AM51" i="8"/>
  <c r="AU51" i="8"/>
  <c r="BC51" i="8"/>
  <c r="BK51" i="8"/>
  <c r="BS51" i="8"/>
  <c r="CA51" i="8"/>
  <c r="CI51" i="8"/>
  <c r="CQ51" i="8"/>
  <c r="CY51" i="8"/>
  <c r="C52" i="8"/>
  <c r="K52" i="8"/>
  <c r="S52" i="8"/>
  <c r="AA52" i="8"/>
  <c r="AI52" i="8"/>
  <c r="AQ52" i="8"/>
  <c r="AY52" i="8"/>
  <c r="BG52" i="8"/>
  <c r="BO52" i="8"/>
  <c r="BW52" i="8"/>
  <c r="CE52" i="8"/>
  <c r="CM52" i="8"/>
  <c r="CU52" i="8"/>
  <c r="DC52" i="8"/>
  <c r="G53" i="8"/>
  <c r="O53" i="8"/>
  <c r="W53" i="8"/>
  <c r="AE53" i="8"/>
  <c r="AM53" i="8"/>
  <c r="AU53" i="8"/>
  <c r="BC53" i="8"/>
  <c r="BK53" i="8"/>
  <c r="BS53" i="8"/>
  <c r="CA53" i="8"/>
  <c r="CI53" i="8"/>
  <c r="CQ53" i="8"/>
  <c r="CY53" i="8"/>
  <c r="C54" i="8"/>
  <c r="K54" i="8"/>
  <c r="S54" i="8"/>
  <c r="AA54" i="8"/>
  <c r="AI54" i="8"/>
  <c r="AQ54" i="8"/>
  <c r="AY54" i="8"/>
  <c r="BG54" i="8"/>
  <c r="BO54" i="8"/>
  <c r="BW54" i="8"/>
  <c r="CE54" i="8"/>
  <c r="CM54" i="8"/>
  <c r="CU54" i="8"/>
  <c r="DC54" i="8"/>
  <c r="G55" i="8"/>
  <c r="O55" i="8"/>
  <c r="W55" i="8"/>
  <c r="AE55" i="8"/>
  <c r="AM55" i="8"/>
  <c r="AU55" i="8"/>
  <c r="BC55" i="8"/>
  <c r="BK55" i="8"/>
  <c r="BS55" i="8"/>
  <c r="CA55" i="8"/>
  <c r="CI55" i="8"/>
  <c r="CQ55" i="8"/>
  <c r="CY55" i="8"/>
  <c r="C56" i="8"/>
  <c r="K56" i="8"/>
  <c r="S56" i="8"/>
  <c r="AA56" i="8"/>
  <c r="AI56" i="8"/>
  <c r="AQ56" i="8"/>
  <c r="AY56" i="8"/>
  <c r="BG56" i="8"/>
  <c r="BO56" i="8"/>
  <c r="BW56" i="8"/>
  <c r="CE56" i="8"/>
  <c r="CM56" i="8"/>
  <c r="CU56" i="8"/>
  <c r="DC56" i="8"/>
  <c r="G57" i="8"/>
  <c r="O57" i="8"/>
  <c r="W57" i="8"/>
  <c r="AE57" i="8"/>
  <c r="AM57" i="8"/>
  <c r="AU57" i="8"/>
  <c r="BC57" i="8"/>
  <c r="BK57" i="8"/>
  <c r="BS57" i="8"/>
  <c r="CA57" i="8"/>
  <c r="CI57" i="8"/>
  <c r="CQ57" i="8"/>
  <c r="CY57" i="8"/>
  <c r="C58" i="8"/>
  <c r="K58" i="8"/>
  <c r="S58" i="8"/>
  <c r="AA58" i="8"/>
  <c r="AI58" i="8"/>
  <c r="AQ58" i="8"/>
  <c r="AY58" i="8"/>
  <c r="BG58" i="8"/>
  <c r="BO58" i="8"/>
  <c r="BW58" i="8"/>
  <c r="CE58" i="8"/>
  <c r="CM58" i="8"/>
  <c r="CU58" i="8"/>
  <c r="DC58" i="8"/>
  <c r="G59" i="8"/>
  <c r="O59" i="8"/>
  <c r="BY6" i="8"/>
  <c r="AG9" i="8"/>
  <c r="AF11" i="8"/>
  <c r="AN12" i="8"/>
  <c r="S13" i="8"/>
  <c r="CE13" i="8"/>
  <c r="AL14" i="8"/>
  <c r="CU14" i="8"/>
  <c r="AU15" i="8"/>
  <c r="CR15" i="8"/>
  <c r="AI16" i="8"/>
  <c r="CF16" i="8"/>
  <c r="P17" i="8"/>
  <c r="BB17" i="8"/>
  <c r="CJ17" i="8"/>
  <c r="E18" i="8"/>
  <c r="AH18" i="8"/>
  <c r="BJ18" i="8"/>
  <c r="CH18" i="8"/>
  <c r="G19" i="8"/>
  <c r="AD19" i="8"/>
  <c r="BH19" i="8"/>
  <c r="CE19" i="8"/>
  <c r="CX19" i="8"/>
  <c r="O20" i="8"/>
  <c r="AG20" i="8"/>
  <c r="AY20" i="8"/>
  <c r="BN20" i="8"/>
  <c r="CB20" i="8"/>
  <c r="CQ20" i="8"/>
  <c r="DC20" i="8"/>
  <c r="M21" i="8"/>
  <c r="Z21" i="8"/>
  <c r="AL21" i="8"/>
  <c r="AY21" i="8"/>
  <c r="BK21" i="8"/>
  <c r="BY21" i="8"/>
  <c r="CL21" i="8"/>
  <c r="CX21" i="8"/>
  <c r="G22" i="8"/>
  <c r="S22" i="8"/>
  <c r="AG22" i="8"/>
  <c r="AT22" i="8"/>
  <c r="BF22" i="8"/>
  <c r="BR22" i="8"/>
  <c r="CC22" i="8"/>
  <c r="CM22" i="8"/>
  <c r="CX22" i="8"/>
  <c r="E23" i="8"/>
  <c r="O23" i="8"/>
  <c r="X23" i="8"/>
  <c r="AF23" i="8"/>
  <c r="AN23" i="8"/>
  <c r="AV23" i="8"/>
  <c r="BD23" i="8"/>
  <c r="BL23" i="8"/>
  <c r="BT23" i="8"/>
  <c r="CB23" i="8"/>
  <c r="CJ23" i="8"/>
  <c r="CR23" i="8"/>
  <c r="CZ23" i="8"/>
  <c r="D24" i="8"/>
  <c r="L24" i="8"/>
  <c r="T24" i="8"/>
  <c r="AB24" i="8"/>
  <c r="AJ24" i="8"/>
  <c r="AR24" i="8"/>
  <c r="AZ24" i="8"/>
  <c r="BH24" i="8"/>
  <c r="BP24" i="8"/>
  <c r="BX24" i="8"/>
  <c r="CF24" i="8"/>
  <c r="CN24" i="8"/>
  <c r="CV24" i="8"/>
  <c r="DD24" i="8"/>
  <c r="H25" i="8"/>
  <c r="P25" i="8"/>
  <c r="X25" i="8"/>
  <c r="AF25" i="8"/>
  <c r="AN25" i="8"/>
  <c r="AV25" i="8"/>
  <c r="BD25" i="8"/>
  <c r="BL25" i="8"/>
  <c r="BT25" i="8"/>
  <c r="CB25" i="8"/>
  <c r="CJ25" i="8"/>
  <c r="CR25" i="8"/>
  <c r="CZ25" i="8"/>
  <c r="D26" i="8"/>
  <c r="L26" i="8"/>
  <c r="T26" i="8"/>
  <c r="AB26" i="8"/>
  <c r="AJ26" i="8"/>
  <c r="AR26" i="8"/>
  <c r="AZ26" i="8"/>
  <c r="BH26" i="8"/>
  <c r="BP26" i="8"/>
  <c r="BX26" i="8"/>
  <c r="CF26" i="8"/>
  <c r="CN26" i="8"/>
  <c r="CV26" i="8"/>
  <c r="DD26" i="8"/>
  <c r="H27" i="8"/>
  <c r="P27" i="8"/>
  <c r="X27" i="8"/>
  <c r="AF27" i="8"/>
  <c r="AN27" i="8"/>
  <c r="AV27" i="8"/>
  <c r="BD27" i="8"/>
  <c r="BL27" i="8"/>
  <c r="BT27" i="8"/>
  <c r="CB27" i="8"/>
  <c r="CJ27" i="8"/>
  <c r="CR27" i="8"/>
  <c r="CZ27" i="8"/>
  <c r="D28" i="8"/>
  <c r="L28" i="8"/>
  <c r="T28" i="8"/>
  <c r="AB28" i="8"/>
  <c r="AJ28" i="8"/>
  <c r="AR28" i="8"/>
  <c r="AZ28" i="8"/>
  <c r="BH28" i="8"/>
  <c r="BP28" i="8"/>
  <c r="BX28" i="8"/>
  <c r="CF28" i="8"/>
  <c r="CN28" i="8"/>
  <c r="CV28" i="8"/>
  <c r="DD28" i="8"/>
  <c r="H29" i="8"/>
  <c r="P29" i="8"/>
  <c r="X29" i="8"/>
  <c r="AF29" i="8"/>
  <c r="AN29" i="8"/>
  <c r="AV29" i="8"/>
  <c r="BD29" i="8"/>
  <c r="BL29" i="8"/>
  <c r="BT29" i="8"/>
  <c r="CB29" i="8"/>
  <c r="CJ29" i="8"/>
  <c r="CR29" i="8"/>
  <c r="CZ29" i="8"/>
  <c r="D30" i="8"/>
  <c r="L30" i="8"/>
  <c r="T30" i="8"/>
  <c r="AB30" i="8"/>
  <c r="AJ30" i="8"/>
  <c r="AR30" i="8"/>
  <c r="AZ30" i="8"/>
  <c r="BH30" i="8"/>
  <c r="BP30" i="8"/>
  <c r="BX30" i="8"/>
  <c r="CF30" i="8"/>
  <c r="CN30" i="8"/>
  <c r="CV30" i="8"/>
  <c r="DD30" i="8"/>
  <c r="H31" i="8"/>
  <c r="P31" i="8"/>
  <c r="X31" i="8"/>
  <c r="AF31" i="8"/>
  <c r="AN31" i="8"/>
  <c r="AV31" i="8"/>
  <c r="BD31" i="8"/>
  <c r="BL31" i="8"/>
  <c r="BT31" i="8"/>
  <c r="CB31" i="8"/>
  <c r="CJ31" i="8"/>
  <c r="CR31" i="8"/>
  <c r="CZ31" i="8"/>
  <c r="D32" i="8"/>
  <c r="L32" i="8"/>
  <c r="T32" i="8"/>
  <c r="AB32" i="8"/>
  <c r="AJ32" i="8"/>
  <c r="AR32" i="8"/>
  <c r="AZ32" i="8"/>
  <c r="BH32" i="8"/>
  <c r="BP32" i="8"/>
  <c r="BX32" i="8"/>
  <c r="CF32" i="8"/>
  <c r="CN32" i="8"/>
  <c r="CV32" i="8"/>
  <c r="DD32" i="8"/>
  <c r="H33" i="8"/>
  <c r="P33" i="8"/>
  <c r="X33" i="8"/>
  <c r="AF33" i="8"/>
  <c r="AN33" i="8"/>
  <c r="AV33" i="8"/>
  <c r="BD33" i="8"/>
  <c r="BL33" i="8"/>
  <c r="BT33" i="8"/>
  <c r="CB33" i="8"/>
  <c r="CJ33" i="8"/>
  <c r="CR33" i="8"/>
  <c r="CZ33" i="8"/>
  <c r="D34" i="8"/>
  <c r="L34" i="8"/>
  <c r="T34" i="8"/>
  <c r="AB34" i="8"/>
  <c r="AJ34" i="8"/>
  <c r="AR34" i="8"/>
  <c r="AZ34" i="8"/>
  <c r="BH34" i="8"/>
  <c r="BP34" i="8"/>
  <c r="BX34" i="8"/>
  <c r="CF34" i="8"/>
  <c r="CN34" i="8"/>
  <c r="CV34" i="8"/>
  <c r="DD34" i="8"/>
  <c r="H35" i="8"/>
  <c r="P35" i="8"/>
  <c r="X35" i="8"/>
  <c r="AF35" i="8"/>
  <c r="AN35" i="8"/>
  <c r="AV35" i="8"/>
  <c r="BD35" i="8"/>
  <c r="BL35" i="8"/>
  <c r="BT35" i="8"/>
  <c r="CB35" i="8"/>
  <c r="CJ35" i="8"/>
  <c r="CR35" i="8"/>
  <c r="CZ35" i="8"/>
  <c r="D36" i="8"/>
  <c r="L36" i="8"/>
  <c r="T36" i="8"/>
  <c r="AB36" i="8"/>
  <c r="AJ36" i="8"/>
  <c r="AR36" i="8"/>
  <c r="AZ36" i="8"/>
  <c r="BH36" i="8"/>
  <c r="BP36" i="8"/>
  <c r="BX36" i="8"/>
  <c r="CF36" i="8"/>
  <c r="CN36" i="8"/>
  <c r="CV36" i="8"/>
  <c r="DD36" i="8"/>
  <c r="H37" i="8"/>
  <c r="P37" i="8"/>
  <c r="X37" i="8"/>
  <c r="AF37" i="8"/>
  <c r="AN37" i="8"/>
  <c r="AV37" i="8"/>
  <c r="BD37" i="8"/>
  <c r="BL37" i="8"/>
  <c r="BT37" i="8"/>
  <c r="CB37" i="8"/>
  <c r="CJ37" i="8"/>
  <c r="CR37" i="8"/>
  <c r="CZ37" i="8"/>
  <c r="D38" i="8"/>
  <c r="L38" i="8"/>
  <c r="T38" i="8"/>
  <c r="AB38" i="8"/>
  <c r="AJ38" i="8"/>
  <c r="AR38" i="8"/>
  <c r="AZ38" i="8"/>
  <c r="BH38" i="8"/>
  <c r="BP38" i="8"/>
  <c r="BX38" i="8"/>
  <c r="CF38" i="8"/>
  <c r="CN38" i="8"/>
  <c r="CV38" i="8"/>
  <c r="DD38" i="8"/>
  <c r="H39" i="8"/>
  <c r="P39" i="8"/>
  <c r="X39" i="8"/>
  <c r="AF39" i="8"/>
  <c r="AN39" i="8"/>
  <c r="AV39" i="8"/>
  <c r="BD39" i="8"/>
  <c r="BL39" i="8"/>
  <c r="BT39" i="8"/>
  <c r="CB39" i="8"/>
  <c r="CJ39" i="8"/>
  <c r="CR39" i="8"/>
  <c r="CZ39" i="8"/>
  <c r="D40" i="8"/>
  <c r="L40" i="8"/>
  <c r="T40" i="8"/>
  <c r="AB40" i="8"/>
  <c r="AJ40" i="8"/>
  <c r="AR40" i="8"/>
  <c r="AZ40" i="8"/>
  <c r="BH40" i="8"/>
  <c r="BP40" i="8"/>
  <c r="BX40" i="8"/>
  <c r="CF40" i="8"/>
  <c r="CN40" i="8"/>
  <c r="CV40" i="8"/>
  <c r="DD40" i="8"/>
  <c r="H41" i="8"/>
  <c r="P41" i="8"/>
  <c r="X41" i="8"/>
  <c r="AF41" i="8"/>
  <c r="AN41" i="8"/>
  <c r="AV41" i="8"/>
  <c r="BD41" i="8"/>
  <c r="BL41" i="8"/>
  <c r="BT41" i="8"/>
  <c r="CB41" i="8"/>
  <c r="CJ41" i="8"/>
  <c r="CR41" i="8"/>
  <c r="CZ41" i="8"/>
  <c r="D42" i="8"/>
  <c r="L42" i="8"/>
  <c r="T42" i="8"/>
  <c r="AB42" i="8"/>
  <c r="AJ42" i="8"/>
  <c r="AR42" i="8"/>
  <c r="AZ42" i="8"/>
  <c r="BH42" i="8"/>
  <c r="BP42" i="8"/>
  <c r="BX42" i="8"/>
  <c r="CF42" i="8"/>
  <c r="CN42" i="8"/>
  <c r="CV42" i="8"/>
  <c r="DD42" i="8"/>
  <c r="H43" i="8"/>
  <c r="P43" i="8"/>
  <c r="X43" i="8"/>
  <c r="AF43" i="8"/>
  <c r="AN43" i="8"/>
  <c r="AV43" i="8"/>
  <c r="BD43" i="8"/>
  <c r="BL43" i="8"/>
  <c r="BT43" i="8"/>
  <c r="CB43" i="8"/>
  <c r="CJ43" i="8"/>
  <c r="CR43" i="8"/>
  <c r="CZ43" i="8"/>
  <c r="D44" i="8"/>
  <c r="L44" i="8"/>
  <c r="T44" i="8"/>
  <c r="AB44" i="8"/>
  <c r="AJ44" i="8"/>
  <c r="AR44" i="8"/>
  <c r="AZ44" i="8"/>
  <c r="BH44" i="8"/>
  <c r="BP44" i="8"/>
  <c r="BX44" i="8"/>
  <c r="CF44" i="8"/>
  <c r="CN44" i="8"/>
  <c r="CV44" i="8"/>
  <c r="DD44" i="8"/>
  <c r="H45" i="8"/>
  <c r="P45" i="8"/>
  <c r="X45" i="8"/>
  <c r="AF45" i="8"/>
  <c r="AN45" i="8"/>
  <c r="AV45" i="8"/>
  <c r="BD45" i="8"/>
  <c r="BL45" i="8"/>
  <c r="BT45" i="8"/>
  <c r="CB45" i="8"/>
  <c r="CJ45" i="8"/>
  <c r="CR45" i="8"/>
  <c r="CZ45" i="8"/>
  <c r="D46" i="8"/>
  <c r="L46" i="8"/>
  <c r="T46" i="8"/>
  <c r="AB46" i="8"/>
  <c r="AJ46" i="8"/>
  <c r="AR46" i="8"/>
  <c r="AZ46" i="8"/>
  <c r="BH46" i="8"/>
  <c r="BP46" i="8"/>
  <c r="BX46" i="8"/>
  <c r="CF46" i="8"/>
  <c r="CN46" i="8"/>
  <c r="CV46" i="8"/>
  <c r="DD46" i="8"/>
  <c r="H47" i="8"/>
  <c r="P47" i="8"/>
  <c r="X47" i="8"/>
  <c r="AF47" i="8"/>
  <c r="AN47" i="8"/>
  <c r="AV47" i="8"/>
  <c r="BD47" i="8"/>
  <c r="BL47" i="8"/>
  <c r="BT47" i="8"/>
  <c r="CB47" i="8"/>
  <c r="CJ47" i="8"/>
  <c r="CR47" i="8"/>
  <c r="CZ47" i="8"/>
  <c r="D48" i="8"/>
  <c r="L48" i="8"/>
  <c r="T48" i="8"/>
  <c r="AB48" i="8"/>
  <c r="AJ48" i="8"/>
  <c r="AR48" i="8"/>
  <c r="AZ48" i="8"/>
  <c r="BH48" i="8"/>
  <c r="BP48" i="8"/>
  <c r="BX48" i="8"/>
  <c r="CF48" i="8"/>
  <c r="CN48" i="8"/>
  <c r="CV48" i="8"/>
  <c r="DD48" i="8"/>
  <c r="H49" i="8"/>
  <c r="P49" i="8"/>
  <c r="X49" i="8"/>
  <c r="AF49" i="8"/>
  <c r="AN49" i="8"/>
  <c r="AV49" i="8"/>
  <c r="BD49" i="8"/>
  <c r="BL49" i="8"/>
  <c r="BT49" i="8"/>
  <c r="CB49" i="8"/>
  <c r="CJ49" i="8"/>
  <c r="CR49" i="8"/>
  <c r="CZ49" i="8"/>
  <c r="D50" i="8"/>
  <c r="L50" i="8"/>
  <c r="T50" i="8"/>
  <c r="AB50" i="8"/>
  <c r="AJ50" i="8"/>
  <c r="AR50" i="8"/>
  <c r="AZ50" i="8"/>
  <c r="BH50" i="8"/>
  <c r="BP50" i="8"/>
  <c r="BX50" i="8"/>
  <c r="CF50" i="8"/>
  <c r="CN50" i="8"/>
  <c r="CV50" i="8"/>
  <c r="DD50" i="8"/>
  <c r="H51" i="8"/>
  <c r="P51" i="8"/>
  <c r="X51" i="8"/>
  <c r="AF51" i="8"/>
  <c r="AN51" i="8"/>
  <c r="AV51" i="8"/>
  <c r="BD51" i="8"/>
  <c r="BL51" i="8"/>
  <c r="BT51" i="8"/>
  <c r="CB51" i="8"/>
  <c r="CJ51" i="8"/>
  <c r="CR51" i="8"/>
  <c r="CZ51" i="8"/>
  <c r="D52" i="8"/>
  <c r="L52" i="8"/>
  <c r="T52" i="8"/>
  <c r="AB52" i="8"/>
  <c r="AJ52" i="8"/>
  <c r="AR52" i="8"/>
  <c r="AZ52" i="8"/>
  <c r="BH52" i="8"/>
  <c r="BP52" i="8"/>
  <c r="BX52" i="8"/>
  <c r="CF52" i="8"/>
  <c r="CN52" i="8"/>
  <c r="CV52" i="8"/>
  <c r="DD52" i="8"/>
  <c r="H53" i="8"/>
  <c r="P53" i="8"/>
  <c r="X53" i="8"/>
  <c r="AF53" i="8"/>
  <c r="AN53" i="8"/>
  <c r="AV53" i="8"/>
  <c r="BD53" i="8"/>
  <c r="BL53" i="8"/>
  <c r="BT53" i="8"/>
  <c r="CB53" i="8"/>
  <c r="CJ53" i="8"/>
  <c r="CR53" i="8"/>
  <c r="CZ53" i="8"/>
  <c r="D54" i="8"/>
  <c r="L54" i="8"/>
  <c r="T54" i="8"/>
  <c r="AB54" i="8"/>
  <c r="AJ54" i="8"/>
  <c r="AR54" i="8"/>
  <c r="AZ54" i="8"/>
  <c r="BH54" i="8"/>
  <c r="BP54" i="8"/>
  <c r="BX54" i="8"/>
  <c r="CF54" i="8"/>
  <c r="CN54" i="8"/>
  <c r="CV54" i="8"/>
  <c r="DD54" i="8"/>
  <c r="H55" i="8"/>
  <c r="P55" i="8"/>
  <c r="X55" i="8"/>
  <c r="AF55" i="8"/>
  <c r="AN55" i="8"/>
  <c r="AV55" i="8"/>
  <c r="BD55" i="8"/>
  <c r="BL55" i="8"/>
  <c r="BT55" i="8"/>
  <c r="CB55" i="8"/>
  <c r="CJ55" i="8"/>
  <c r="CR55" i="8"/>
  <c r="CZ55" i="8"/>
  <c r="D56" i="8"/>
  <c r="L56" i="8"/>
  <c r="T56" i="8"/>
  <c r="AB56" i="8"/>
  <c r="AJ56" i="8"/>
  <c r="AR56" i="8"/>
  <c r="AZ56" i="8"/>
  <c r="BH56" i="8"/>
  <c r="BP56" i="8"/>
  <c r="BX56" i="8"/>
  <c r="CF56" i="8"/>
  <c r="CN56" i="8"/>
  <c r="CV56" i="8"/>
  <c r="DD56" i="8"/>
  <c r="H57" i="8"/>
  <c r="P57" i="8"/>
  <c r="X57" i="8"/>
  <c r="AF57" i="8"/>
  <c r="AN57" i="8"/>
  <c r="AV57" i="8"/>
  <c r="BD57" i="8"/>
  <c r="BL57" i="8"/>
  <c r="BT57" i="8"/>
  <c r="CB57" i="8"/>
  <c r="CJ57" i="8"/>
  <c r="CR57" i="8"/>
  <c r="CZ57" i="8"/>
  <c r="D58" i="8"/>
  <c r="L58" i="8"/>
  <c r="T58" i="8"/>
  <c r="AB58" i="8"/>
  <c r="AJ58" i="8"/>
  <c r="AR58" i="8"/>
  <c r="AZ58" i="8"/>
  <c r="BH58" i="8"/>
  <c r="BP58" i="8"/>
  <c r="BX58" i="8"/>
  <c r="CF58" i="8"/>
  <c r="CN58" i="8"/>
  <c r="CV58" i="8"/>
  <c r="DD58" i="8"/>
  <c r="H59" i="8"/>
  <c r="P59" i="8"/>
  <c r="BN9" i="8"/>
  <c r="X13" i="8"/>
  <c r="BH14" i="8"/>
  <c r="CZ15" i="8"/>
  <c r="Q17" i="8"/>
  <c r="CS17" i="8"/>
  <c r="BP18" i="8"/>
  <c r="AL19" i="8"/>
  <c r="CK19" i="8"/>
  <c r="AL20" i="8"/>
  <c r="CC20" i="8"/>
  <c r="E21" i="8"/>
  <c r="AP21" i="8"/>
  <c r="BZ21" i="8"/>
  <c r="DC21" i="8"/>
  <c r="AI22" i="8"/>
  <c r="BS22" i="8"/>
  <c r="CQ22" i="8"/>
  <c r="Q23" i="8"/>
  <c r="AO23" i="8"/>
  <c r="BG23" i="8"/>
  <c r="CD23" i="8"/>
  <c r="DA23" i="8"/>
  <c r="O24" i="8"/>
  <c r="AL24" i="8"/>
  <c r="BI24" i="8"/>
  <c r="CA24" i="8"/>
  <c r="CX24" i="8"/>
  <c r="Q25" i="8"/>
  <c r="AI25" i="8"/>
  <c r="BF25" i="8"/>
  <c r="CC25" i="8"/>
  <c r="CU25" i="8"/>
  <c r="N26" i="8"/>
  <c r="AK26" i="8"/>
  <c r="BC26" i="8"/>
  <c r="BZ26" i="8"/>
  <c r="CW26" i="8"/>
  <c r="K27" i="8"/>
  <c r="AH27" i="8"/>
  <c r="BE27" i="8"/>
  <c r="BW27" i="8"/>
  <c r="CT27" i="8"/>
  <c r="M28" i="8"/>
  <c r="AE28" i="8"/>
  <c r="BB28" i="8"/>
  <c r="BY28" i="8"/>
  <c r="CQ28" i="8"/>
  <c r="J29" i="8"/>
  <c r="AG29" i="8"/>
  <c r="AY29" i="8"/>
  <c r="BV29" i="8"/>
  <c r="CS29" i="8"/>
  <c r="G30" i="8"/>
  <c r="AD30" i="8"/>
  <c r="BA30" i="8"/>
  <c r="BS30" i="8"/>
  <c r="CP30" i="8"/>
  <c r="I31" i="8"/>
  <c r="AA31" i="8"/>
  <c r="AX31" i="8"/>
  <c r="BU31" i="8"/>
  <c r="CM31" i="8"/>
  <c r="F32" i="8"/>
  <c r="AC32" i="8"/>
  <c r="AU32" i="8"/>
  <c r="BR32" i="8"/>
  <c r="CO32" i="8"/>
  <c r="C33" i="8"/>
  <c r="Z33" i="8"/>
  <c r="AW33" i="8"/>
  <c r="BO33" i="8"/>
  <c r="CL33" i="8"/>
  <c r="E34" i="8"/>
  <c r="W34" i="8"/>
  <c r="AT34" i="8"/>
  <c r="BQ34" i="8"/>
  <c r="CI34" i="8"/>
  <c r="DF34" i="8"/>
  <c r="Y35" i="8"/>
  <c r="AQ35" i="8"/>
  <c r="BN35" i="8"/>
  <c r="CK35" i="8"/>
  <c r="DC35" i="8"/>
  <c r="V36" i="8"/>
  <c r="AS36" i="8"/>
  <c r="BK36" i="8"/>
  <c r="CH36" i="8"/>
  <c r="DE36" i="8"/>
  <c r="S37" i="8"/>
  <c r="AP37" i="8"/>
  <c r="BM37" i="8"/>
  <c r="CE37" i="8"/>
  <c r="DB37" i="8"/>
  <c r="U38" i="8"/>
  <c r="AM38" i="8"/>
  <c r="BJ38" i="8"/>
  <c r="CG38" i="8"/>
  <c r="CY38" i="8"/>
  <c r="R39" i="8"/>
  <c r="AO39" i="8"/>
  <c r="BG39" i="8"/>
  <c r="CD39" i="8"/>
  <c r="DA39" i="8"/>
  <c r="O40" i="8"/>
  <c r="AL40" i="8"/>
  <c r="BI40" i="8"/>
  <c r="CA40" i="8"/>
  <c r="CX40" i="8"/>
  <c r="Q41" i="8"/>
  <c r="AI41" i="8"/>
  <c r="BF41" i="8"/>
  <c r="CC41" i="8"/>
  <c r="CU41" i="8"/>
  <c r="N42" i="8"/>
  <c r="AK42" i="8"/>
  <c r="BC42" i="8"/>
  <c r="BZ42" i="8"/>
  <c r="CW42" i="8"/>
  <c r="K43" i="8"/>
  <c r="AH43" i="8"/>
  <c r="BE43" i="8"/>
  <c r="BW43" i="8"/>
  <c r="CT43" i="8"/>
  <c r="M44" i="8"/>
  <c r="AE44" i="8"/>
  <c r="BB44" i="8"/>
  <c r="BY44" i="8"/>
  <c r="CQ44" i="8"/>
  <c r="J45" i="8"/>
  <c r="AG45" i="8"/>
  <c r="AY45" i="8"/>
  <c r="BV45" i="8"/>
  <c r="CS45" i="8"/>
  <c r="G46" i="8"/>
  <c r="AD46" i="8"/>
  <c r="BA46" i="8"/>
  <c r="BS46" i="8"/>
  <c r="CP46" i="8"/>
  <c r="I47" i="8"/>
  <c r="AA47" i="8"/>
  <c r="AX47" i="8"/>
  <c r="BU47" i="8"/>
  <c r="CM47" i="8"/>
  <c r="F48" i="8"/>
  <c r="AC48" i="8"/>
  <c r="AU48" i="8"/>
  <c r="BR48" i="8"/>
  <c r="CO48" i="8"/>
  <c r="C49" i="8"/>
  <c r="Z49" i="8"/>
  <c r="AW49" i="8"/>
  <c r="BO49" i="8"/>
  <c r="CL49" i="8"/>
  <c r="E50" i="8"/>
  <c r="W50" i="8"/>
  <c r="AT50" i="8"/>
  <c r="BQ50" i="8"/>
  <c r="CI50" i="8"/>
  <c r="DF50" i="8"/>
  <c r="Y51" i="8"/>
  <c r="AQ51" i="8"/>
  <c r="BN51" i="8"/>
  <c r="CK51" i="8"/>
  <c r="DA51" i="8"/>
  <c r="M52" i="8"/>
  <c r="AC52" i="8"/>
  <c r="AS52" i="8"/>
  <c r="BI52" i="8"/>
  <c r="BY52" i="8"/>
  <c r="CO52" i="8"/>
  <c r="DE52" i="8"/>
  <c r="Q53" i="8"/>
  <c r="AG53" i="8"/>
  <c r="AW53" i="8"/>
  <c r="BM53" i="8"/>
  <c r="CC53" i="8"/>
  <c r="CS53" i="8"/>
  <c r="E54" i="8"/>
  <c r="U54" i="8"/>
  <c r="AK54" i="8"/>
  <c r="BA54" i="8"/>
  <c r="BQ54" i="8"/>
  <c r="CG54" i="8"/>
  <c r="CW54" i="8"/>
  <c r="I55" i="8"/>
  <c r="Y55" i="8"/>
  <c r="AO55" i="8"/>
  <c r="BE55" i="8"/>
  <c r="BU55" i="8"/>
  <c r="CK55" i="8"/>
  <c r="DA55" i="8"/>
  <c r="M56" i="8"/>
  <c r="AC56" i="8"/>
  <c r="AS56" i="8"/>
  <c r="BI56" i="8"/>
  <c r="BY56" i="8"/>
  <c r="CO56" i="8"/>
  <c r="DE56" i="8"/>
  <c r="Q57" i="8"/>
  <c r="AG57" i="8"/>
  <c r="AW57" i="8"/>
  <c r="BM57" i="8"/>
  <c r="CC57" i="8"/>
  <c r="CS57" i="8"/>
  <c r="E58" i="8"/>
  <c r="U58" i="8"/>
  <c r="AK58" i="8"/>
  <c r="BA58" i="8"/>
  <c r="BQ58" i="8"/>
  <c r="CG58" i="8"/>
  <c r="CW58" i="8"/>
  <c r="I59" i="8"/>
  <c r="U59" i="8"/>
  <c r="AC59" i="8"/>
  <c r="AK59" i="8"/>
  <c r="AS59" i="8"/>
  <c r="BA59" i="8"/>
  <c r="BI59" i="8"/>
  <c r="BQ59" i="8"/>
  <c r="BY59" i="8"/>
  <c r="CG59" i="8"/>
  <c r="CO59" i="8"/>
  <c r="CW59" i="8"/>
  <c r="DE59" i="8"/>
  <c r="I60" i="8"/>
  <c r="Q60" i="8"/>
  <c r="Y60" i="8"/>
  <c r="AG60" i="8"/>
  <c r="AO60" i="8"/>
  <c r="AW60" i="8"/>
  <c r="BE60" i="8"/>
  <c r="BM60" i="8"/>
  <c r="BU60" i="8"/>
  <c r="CC60" i="8"/>
  <c r="CK60" i="8"/>
  <c r="CS60" i="8"/>
  <c r="DA60" i="8"/>
  <c r="E61" i="8"/>
  <c r="M61" i="8"/>
  <c r="U61" i="8"/>
  <c r="AC61" i="8"/>
  <c r="AK61" i="8"/>
  <c r="AS61" i="8"/>
  <c r="BA61" i="8"/>
  <c r="BI61" i="8"/>
  <c r="BQ61" i="8"/>
  <c r="BY61" i="8"/>
  <c r="CG61" i="8"/>
  <c r="CO61" i="8"/>
  <c r="CW61" i="8"/>
  <c r="DE61" i="8"/>
  <c r="I62" i="8"/>
  <c r="Q62" i="8"/>
  <c r="Y62" i="8"/>
  <c r="AG62" i="8"/>
  <c r="AO62" i="8"/>
  <c r="AW62" i="8"/>
  <c r="BE62" i="8"/>
  <c r="BM62" i="8"/>
  <c r="BU62" i="8"/>
  <c r="CC62" i="8"/>
  <c r="CK62" i="8"/>
  <c r="CS62" i="8"/>
  <c r="DA62" i="8"/>
  <c r="E63" i="8"/>
  <c r="M63" i="8"/>
  <c r="U63" i="8"/>
  <c r="AC63" i="8"/>
  <c r="AK63" i="8"/>
  <c r="AS63" i="8"/>
  <c r="BA63" i="8"/>
  <c r="BI63" i="8"/>
  <c r="BQ63" i="8"/>
  <c r="BY63" i="8"/>
  <c r="CG63" i="8"/>
  <c r="CO63" i="8"/>
  <c r="CW63" i="8"/>
  <c r="DE63" i="8"/>
  <c r="I64" i="8"/>
  <c r="Q64" i="8"/>
  <c r="Y64" i="8"/>
  <c r="AG64" i="8"/>
  <c r="AO64" i="8"/>
  <c r="AW64" i="8"/>
  <c r="BE64" i="8"/>
  <c r="BM64" i="8"/>
  <c r="BU64" i="8"/>
  <c r="CC64" i="8"/>
  <c r="CK64" i="8"/>
  <c r="CS64" i="8"/>
  <c r="DA64" i="8"/>
  <c r="E65" i="8"/>
  <c r="M65" i="8"/>
  <c r="U65" i="8"/>
  <c r="AC65" i="8"/>
  <c r="AK65" i="8"/>
  <c r="AS65" i="8"/>
  <c r="BA65" i="8"/>
  <c r="BI65" i="8"/>
  <c r="BQ65" i="8"/>
  <c r="BY65" i="8"/>
  <c r="CG65" i="8"/>
  <c r="CO65" i="8"/>
  <c r="CW65" i="8"/>
  <c r="DE65" i="8"/>
  <c r="I66" i="8"/>
  <c r="Q66" i="8"/>
  <c r="Y66" i="8"/>
  <c r="AG66" i="8"/>
  <c r="AO66" i="8"/>
  <c r="AW66" i="8"/>
  <c r="BE66" i="8"/>
  <c r="BM66" i="8"/>
  <c r="BU66" i="8"/>
  <c r="CC66" i="8"/>
  <c r="CK66" i="8"/>
  <c r="CS66" i="8"/>
  <c r="DA66" i="8"/>
  <c r="E67" i="8"/>
  <c r="M67" i="8"/>
  <c r="U67" i="8"/>
  <c r="AC67" i="8"/>
  <c r="AK67" i="8"/>
  <c r="AS67" i="8"/>
  <c r="BA67" i="8"/>
  <c r="BI67" i="8"/>
  <c r="BQ67" i="8"/>
  <c r="BY67" i="8"/>
  <c r="CG67" i="8"/>
  <c r="CO67" i="8"/>
  <c r="CW67" i="8"/>
  <c r="DE67" i="8"/>
  <c r="I68" i="8"/>
  <c r="Q68" i="8"/>
  <c r="Y68" i="8"/>
  <c r="AG68" i="8"/>
  <c r="AO68" i="8"/>
  <c r="AW68" i="8"/>
  <c r="BE68" i="8"/>
  <c r="BM68" i="8"/>
  <c r="BU68" i="8"/>
  <c r="CC68" i="8"/>
  <c r="CK68" i="8"/>
  <c r="CS68" i="8"/>
  <c r="DA68" i="8"/>
  <c r="E69" i="8"/>
  <c r="M69" i="8"/>
  <c r="U69" i="8"/>
  <c r="AC69" i="8"/>
  <c r="AK69" i="8"/>
  <c r="AS69" i="8"/>
  <c r="BA69" i="8"/>
  <c r="BI69" i="8"/>
  <c r="BQ69" i="8"/>
  <c r="BY69" i="8"/>
  <c r="CG69" i="8"/>
  <c r="CO69" i="8"/>
  <c r="CW69" i="8"/>
  <c r="DE69" i="8"/>
  <c r="I70" i="8"/>
  <c r="Q70" i="8"/>
  <c r="Y70" i="8"/>
  <c r="AG70" i="8"/>
  <c r="AO70" i="8"/>
  <c r="AW70" i="8"/>
  <c r="BE70" i="8"/>
  <c r="BM70" i="8"/>
  <c r="BU70" i="8"/>
  <c r="CC70" i="8"/>
  <c r="CK70" i="8"/>
  <c r="CS70" i="8"/>
  <c r="DA70" i="8"/>
  <c r="E71" i="8"/>
  <c r="M71" i="8"/>
  <c r="U71" i="8"/>
  <c r="AC71" i="8"/>
  <c r="AK71" i="8"/>
  <c r="AS71" i="8"/>
  <c r="BA71" i="8"/>
  <c r="BI71" i="8"/>
  <c r="BQ71" i="8"/>
  <c r="BY71" i="8"/>
  <c r="CG71" i="8"/>
  <c r="CO71" i="8"/>
  <c r="CW71" i="8"/>
  <c r="DE71" i="8"/>
  <c r="I72" i="8"/>
  <c r="Q72" i="8"/>
  <c r="Y72" i="8"/>
  <c r="AG72" i="8"/>
  <c r="AO72" i="8"/>
  <c r="AW72" i="8"/>
  <c r="BE72" i="8"/>
  <c r="BM72" i="8"/>
  <c r="BU72" i="8"/>
  <c r="CC72" i="8"/>
  <c r="CK72" i="8"/>
  <c r="CS72" i="8"/>
  <c r="DA72" i="8"/>
  <c r="E73" i="8"/>
  <c r="M73" i="8"/>
  <c r="U73" i="8"/>
  <c r="AC73" i="8"/>
  <c r="AK73" i="8"/>
  <c r="AS73" i="8"/>
  <c r="BA73" i="8"/>
  <c r="BI73" i="8"/>
  <c r="BQ73" i="8"/>
  <c r="BY73" i="8"/>
  <c r="CG73" i="8"/>
  <c r="CO73" i="8"/>
  <c r="CW73" i="8"/>
  <c r="DE73" i="8"/>
  <c r="I74" i="8"/>
  <c r="Q74" i="8"/>
  <c r="Y74" i="8"/>
  <c r="AG74" i="8"/>
  <c r="AO74" i="8"/>
  <c r="AW74" i="8"/>
  <c r="BE74" i="8"/>
  <c r="BM74" i="8"/>
  <c r="BU74" i="8"/>
  <c r="CC74" i="8"/>
  <c r="CK74" i="8"/>
  <c r="CS74" i="8"/>
  <c r="DA74" i="8"/>
  <c r="E75" i="8"/>
  <c r="M75" i="8"/>
  <c r="U75" i="8"/>
  <c r="AC75" i="8"/>
  <c r="AK75" i="8"/>
  <c r="AS75" i="8"/>
  <c r="BA75" i="8"/>
  <c r="BI75" i="8"/>
  <c r="BQ75" i="8"/>
  <c r="BY75" i="8"/>
  <c r="CG75" i="8"/>
  <c r="CO75" i="8"/>
  <c r="CW75" i="8"/>
  <c r="DE75" i="8"/>
  <c r="I76" i="8"/>
  <c r="Q76" i="8"/>
  <c r="Y76" i="8"/>
  <c r="AG76" i="8"/>
  <c r="AO76" i="8"/>
  <c r="AW76" i="8"/>
  <c r="BE76" i="8"/>
  <c r="BM76" i="8"/>
  <c r="BU76" i="8"/>
  <c r="CC76" i="8"/>
  <c r="CK76" i="8"/>
  <c r="CS76" i="8"/>
  <c r="DA76" i="8"/>
  <c r="E77" i="8"/>
  <c r="M77" i="8"/>
  <c r="U77" i="8"/>
  <c r="AC77" i="8"/>
  <c r="AK77" i="8"/>
  <c r="AS77" i="8"/>
  <c r="BA77" i="8"/>
  <c r="BI77" i="8"/>
  <c r="BQ77" i="8"/>
  <c r="BY77" i="8"/>
  <c r="CG77" i="8"/>
  <c r="CO77" i="8"/>
  <c r="CW77" i="8"/>
  <c r="DE77" i="8"/>
  <c r="I78" i="8"/>
  <c r="Q78" i="8"/>
  <c r="Y78" i="8"/>
  <c r="AG78" i="8"/>
  <c r="AO78" i="8"/>
  <c r="AW78" i="8"/>
  <c r="BE78" i="8"/>
  <c r="BM78" i="8"/>
  <c r="BU78" i="8"/>
  <c r="CC78" i="8"/>
  <c r="CK78" i="8"/>
  <c r="CS78" i="8"/>
  <c r="DA78" i="8"/>
  <c r="E79" i="8"/>
  <c r="M79" i="8"/>
  <c r="U79" i="8"/>
  <c r="AC79" i="8"/>
  <c r="AK79" i="8"/>
  <c r="AS79" i="8"/>
  <c r="BA79" i="8"/>
  <c r="BI79" i="8"/>
  <c r="BQ79" i="8"/>
  <c r="BY79" i="8"/>
  <c r="CG79" i="8"/>
  <c r="CO79" i="8"/>
  <c r="CW79" i="8"/>
  <c r="DE79" i="8"/>
  <c r="I80" i="8"/>
  <c r="Q80" i="8"/>
  <c r="Y80" i="8"/>
  <c r="AG80" i="8"/>
  <c r="AO80" i="8"/>
  <c r="AW80" i="8"/>
  <c r="BE80" i="8"/>
  <c r="BM80" i="8"/>
  <c r="BU80" i="8"/>
  <c r="CC80" i="8"/>
  <c r="CK80" i="8"/>
  <c r="CS80" i="8"/>
  <c r="DA80" i="8"/>
  <c r="E81" i="8"/>
  <c r="M81" i="8"/>
  <c r="U81" i="8"/>
  <c r="AC81" i="8"/>
  <c r="AK81" i="8"/>
  <c r="AS81" i="8"/>
  <c r="BA81" i="8"/>
  <c r="BI81" i="8"/>
  <c r="BQ81" i="8"/>
  <c r="BY81" i="8"/>
  <c r="CG81" i="8"/>
  <c r="CO81" i="8"/>
  <c r="CW81" i="8"/>
  <c r="DE81" i="8"/>
  <c r="I82" i="8"/>
  <c r="Q82" i="8"/>
  <c r="Y82" i="8"/>
  <c r="AG82" i="8"/>
  <c r="AO82" i="8"/>
  <c r="AW82" i="8"/>
  <c r="BE82" i="8"/>
  <c r="BM82" i="8"/>
  <c r="BU82" i="8"/>
  <c r="CC82" i="8"/>
  <c r="CK82" i="8"/>
  <c r="CS82" i="8"/>
  <c r="DA82" i="8"/>
  <c r="E83" i="8"/>
  <c r="M83" i="8"/>
  <c r="U83" i="8"/>
  <c r="AC83" i="8"/>
  <c r="AK83" i="8"/>
  <c r="AS83" i="8"/>
  <c r="BA83" i="8"/>
  <c r="BI83" i="8"/>
  <c r="BQ83" i="8"/>
  <c r="BY83" i="8"/>
  <c r="CG83" i="8"/>
  <c r="CO83" i="8"/>
  <c r="CW83" i="8"/>
  <c r="DE83" i="8"/>
  <c r="I84" i="8"/>
  <c r="Q84" i="8"/>
  <c r="Y84" i="8"/>
  <c r="AG84" i="8"/>
  <c r="AO84" i="8"/>
  <c r="AW84" i="8"/>
  <c r="BE84" i="8"/>
  <c r="BM84" i="8"/>
  <c r="BU84" i="8"/>
  <c r="CC84" i="8"/>
  <c r="CK84" i="8"/>
  <c r="CS84" i="8"/>
  <c r="DA84" i="8"/>
  <c r="E85" i="8"/>
  <c r="M85" i="8"/>
  <c r="U85" i="8"/>
  <c r="AC85" i="8"/>
  <c r="AK85" i="8"/>
  <c r="AS85" i="8"/>
  <c r="BA85" i="8"/>
  <c r="BI85" i="8"/>
  <c r="BQ85" i="8"/>
  <c r="BY85" i="8"/>
  <c r="CG85" i="8"/>
  <c r="CO85" i="8"/>
  <c r="CW85" i="8"/>
  <c r="DE85" i="8"/>
  <c r="I86" i="8"/>
  <c r="Q86" i="8"/>
  <c r="Y86" i="8"/>
  <c r="AG86" i="8"/>
  <c r="AO86" i="8"/>
  <c r="AW86" i="8"/>
  <c r="BE86" i="8"/>
  <c r="BM86" i="8"/>
  <c r="BU86" i="8"/>
  <c r="CC86" i="8"/>
  <c r="CK86" i="8"/>
  <c r="CS86" i="8"/>
  <c r="DA86" i="8"/>
  <c r="E87" i="8"/>
  <c r="M87" i="8"/>
  <c r="U87" i="8"/>
  <c r="AC87" i="8"/>
  <c r="AK87" i="8"/>
  <c r="AS87" i="8"/>
  <c r="BA87" i="8"/>
  <c r="BI87" i="8"/>
  <c r="BQ87" i="8"/>
  <c r="BY87" i="8"/>
  <c r="CG87" i="8"/>
  <c r="CO87" i="8"/>
  <c r="CW87" i="8"/>
  <c r="DE87" i="8"/>
  <c r="I88" i="8"/>
  <c r="Q88" i="8"/>
  <c r="Y88" i="8"/>
  <c r="AG88" i="8"/>
  <c r="AO88" i="8"/>
  <c r="AW88" i="8"/>
  <c r="BE88" i="8"/>
  <c r="BM88" i="8"/>
  <c r="BU88" i="8"/>
  <c r="CC88" i="8"/>
  <c r="CK88" i="8"/>
  <c r="CS88" i="8"/>
  <c r="DA88" i="8"/>
  <c r="E89" i="8"/>
  <c r="M89" i="8"/>
  <c r="U89" i="8"/>
  <c r="AC89" i="8"/>
  <c r="AK89" i="8"/>
  <c r="AS89" i="8"/>
  <c r="BA89" i="8"/>
  <c r="BI89" i="8"/>
  <c r="BQ89" i="8"/>
  <c r="BY89" i="8"/>
  <c r="CG89" i="8"/>
  <c r="CO89" i="8"/>
  <c r="CW89" i="8"/>
  <c r="DE89" i="8"/>
  <c r="I90" i="8"/>
  <c r="Q90" i="8"/>
  <c r="Y90" i="8"/>
  <c r="AG90" i="8"/>
  <c r="AO90" i="8"/>
  <c r="AW90" i="8"/>
  <c r="BE90" i="8"/>
  <c r="BM90" i="8"/>
  <c r="BU90" i="8"/>
  <c r="CC90" i="8"/>
  <c r="CK90" i="8"/>
  <c r="CS90" i="8"/>
  <c r="DA90" i="8"/>
  <c r="E91" i="8"/>
  <c r="M91" i="8"/>
  <c r="U91" i="8"/>
  <c r="AC91" i="8"/>
  <c r="AK91" i="8"/>
  <c r="AS91" i="8"/>
  <c r="BA91" i="8"/>
  <c r="BI91" i="8"/>
  <c r="BQ91" i="8"/>
  <c r="BY91" i="8"/>
  <c r="CG91" i="8"/>
  <c r="CO91" i="8"/>
  <c r="CW91" i="8"/>
  <c r="DE91" i="8"/>
  <c r="I92" i="8"/>
  <c r="Q92" i="8"/>
  <c r="Y92" i="8"/>
  <c r="AG92" i="8"/>
  <c r="AO92" i="8"/>
  <c r="AW92" i="8"/>
  <c r="BE92" i="8"/>
  <c r="BM92" i="8"/>
  <c r="BU92" i="8"/>
  <c r="CC92" i="8"/>
  <c r="CK92" i="8"/>
  <c r="CS92" i="8"/>
  <c r="DA92" i="8"/>
  <c r="E93" i="8"/>
  <c r="M93" i="8"/>
  <c r="U93" i="8"/>
  <c r="AC93" i="8"/>
  <c r="AK93" i="8"/>
  <c r="AS93" i="8"/>
  <c r="BA93" i="8"/>
  <c r="BI93" i="8"/>
  <c r="BQ93" i="8"/>
  <c r="BY93" i="8"/>
  <c r="CG93" i="8"/>
  <c r="CO93" i="8"/>
  <c r="CW93" i="8"/>
  <c r="DE93" i="8"/>
  <c r="I94" i="8"/>
  <c r="Q94" i="8"/>
  <c r="Y94" i="8"/>
  <c r="AG94" i="8"/>
  <c r="AO94" i="8"/>
  <c r="AW94" i="8"/>
  <c r="BE94" i="8"/>
  <c r="BM94" i="8"/>
  <c r="BU94" i="8"/>
  <c r="CC94" i="8"/>
  <c r="CK94" i="8"/>
  <c r="CS94" i="8"/>
  <c r="DA94" i="8"/>
  <c r="E95" i="8"/>
  <c r="M95" i="8"/>
  <c r="U95" i="8"/>
  <c r="AC95" i="8"/>
  <c r="AK95" i="8"/>
  <c r="AS95" i="8"/>
  <c r="BA95" i="8"/>
  <c r="BI95" i="8"/>
  <c r="BQ95" i="8"/>
  <c r="BY95" i="8"/>
  <c r="CG95" i="8"/>
  <c r="CO95" i="8"/>
  <c r="CW95" i="8"/>
  <c r="DE95" i="8"/>
  <c r="I96" i="8"/>
  <c r="Q96" i="8"/>
  <c r="Y96" i="8"/>
  <c r="AG96" i="8"/>
  <c r="AO96" i="8"/>
  <c r="AW96" i="8"/>
  <c r="BE96" i="8"/>
  <c r="BM96" i="8"/>
  <c r="BU96" i="8"/>
  <c r="CC96" i="8"/>
  <c r="CK96" i="8"/>
  <c r="CS96" i="8"/>
  <c r="DA96" i="8"/>
  <c r="E97" i="8"/>
  <c r="M97" i="8"/>
  <c r="U97" i="8"/>
  <c r="AC97" i="8"/>
  <c r="AK97" i="8"/>
  <c r="AS97" i="8"/>
  <c r="BA97" i="8"/>
  <c r="BI97" i="8"/>
  <c r="BQ97" i="8"/>
  <c r="BY97" i="8"/>
  <c r="CG97" i="8"/>
  <c r="CO97" i="8"/>
  <c r="CW97" i="8"/>
  <c r="DE97" i="8"/>
  <c r="I98" i="8"/>
  <c r="Q98" i="8"/>
  <c r="Y98" i="8"/>
  <c r="AG98" i="8"/>
  <c r="AO98" i="8"/>
  <c r="AW98" i="8"/>
  <c r="BE98" i="8"/>
  <c r="BM98" i="8"/>
  <c r="BU98" i="8"/>
  <c r="CC98" i="8"/>
  <c r="CK98" i="8"/>
  <c r="CS98" i="8"/>
  <c r="DA98" i="8"/>
  <c r="E99" i="8"/>
  <c r="M99" i="8"/>
  <c r="U99" i="8"/>
  <c r="AC99" i="8"/>
  <c r="AK99" i="8"/>
  <c r="AS99" i="8"/>
  <c r="BA99" i="8"/>
  <c r="BI99" i="8"/>
  <c r="BQ99" i="8"/>
  <c r="BY99" i="8"/>
  <c r="CG99" i="8"/>
  <c r="CO99" i="8"/>
  <c r="CW99" i="8"/>
  <c r="DE99" i="8"/>
  <c r="I100" i="8"/>
  <c r="Q100" i="8"/>
  <c r="Y100" i="8"/>
  <c r="AG100" i="8"/>
  <c r="AO100" i="8"/>
  <c r="AW100" i="8"/>
  <c r="BE100" i="8"/>
  <c r="BM100" i="8"/>
  <c r="BU100" i="8"/>
  <c r="CC100" i="8"/>
  <c r="CK100" i="8"/>
  <c r="CS100" i="8"/>
  <c r="DA100" i="8"/>
  <c r="E101" i="8"/>
  <c r="M101" i="8"/>
  <c r="U101" i="8"/>
  <c r="AC101" i="8"/>
  <c r="AK101" i="8"/>
  <c r="AS101" i="8"/>
  <c r="BA101" i="8"/>
  <c r="BI101" i="8"/>
  <c r="BQ101" i="8"/>
  <c r="BY101" i="8"/>
  <c r="CG101" i="8"/>
  <c r="CO101" i="8"/>
  <c r="CW101" i="8"/>
  <c r="DE101" i="8"/>
  <c r="I102" i="8"/>
  <c r="Q102" i="8"/>
  <c r="Y102" i="8"/>
  <c r="AG102" i="8"/>
  <c r="AO102" i="8"/>
  <c r="AW102" i="8"/>
  <c r="BE102" i="8"/>
  <c r="BM102" i="8"/>
  <c r="BU102" i="8"/>
  <c r="CC102" i="8"/>
  <c r="CK102" i="8"/>
  <c r="CS102" i="8"/>
  <c r="DA102" i="8"/>
  <c r="E103" i="8"/>
  <c r="M103" i="8"/>
  <c r="U103" i="8"/>
  <c r="AC103" i="8"/>
  <c r="AK103" i="8"/>
  <c r="AS103" i="8"/>
  <c r="BA103" i="8"/>
  <c r="BI103" i="8"/>
  <c r="BQ103" i="8"/>
  <c r="BY103" i="8"/>
  <c r="CG103" i="8"/>
  <c r="CO103" i="8"/>
  <c r="CW103" i="8"/>
  <c r="DE103" i="8"/>
  <c r="I104" i="8"/>
  <c r="Q104" i="8"/>
  <c r="Y104" i="8"/>
  <c r="AG104" i="8"/>
  <c r="AO104" i="8"/>
  <c r="AW104" i="8"/>
  <c r="BE104" i="8"/>
  <c r="BM104" i="8"/>
  <c r="BU104" i="8"/>
  <c r="CC104" i="8"/>
  <c r="CK104" i="8"/>
  <c r="CS104" i="8"/>
  <c r="DA104" i="8"/>
  <c r="E105" i="8"/>
  <c r="M105" i="8"/>
  <c r="U105" i="8"/>
  <c r="AC105" i="8"/>
  <c r="AK105" i="8"/>
  <c r="AS105" i="8"/>
  <c r="BA105" i="8"/>
  <c r="BI105" i="8"/>
  <c r="BQ105" i="8"/>
  <c r="BY105" i="8"/>
  <c r="CG105" i="8"/>
  <c r="CO105" i="8"/>
  <c r="CW105" i="8"/>
  <c r="DE105" i="8"/>
  <c r="I106" i="8"/>
  <c r="Q106" i="8"/>
  <c r="Y106" i="8"/>
  <c r="AG106" i="8"/>
  <c r="AO106" i="8"/>
  <c r="AW106" i="8"/>
  <c r="BE106" i="8"/>
  <c r="BM106" i="8"/>
  <c r="BU106" i="8"/>
  <c r="CC106" i="8"/>
  <c r="CK106" i="8"/>
  <c r="CS106" i="8"/>
  <c r="DA106" i="8"/>
  <c r="E107" i="8"/>
  <c r="M107" i="8"/>
  <c r="U107" i="8"/>
  <c r="AC107" i="8"/>
  <c r="AK107" i="8"/>
  <c r="AS107" i="8"/>
  <c r="BA107" i="8"/>
  <c r="BI107" i="8"/>
  <c r="BQ107" i="8"/>
  <c r="BY107" i="8"/>
  <c r="CG107" i="8"/>
  <c r="CO107" i="8"/>
  <c r="CW107" i="8"/>
  <c r="DE107" i="8"/>
  <c r="I108" i="8"/>
  <c r="Q108" i="8"/>
  <c r="Y108" i="8"/>
  <c r="AG108" i="8"/>
  <c r="AO108" i="8"/>
  <c r="AW108" i="8"/>
  <c r="BE108" i="8"/>
  <c r="BM108" i="8"/>
  <c r="BU108" i="8"/>
  <c r="CC108" i="8"/>
  <c r="CK108" i="8"/>
  <c r="CS108" i="8"/>
  <c r="DA108" i="8"/>
  <c r="E109" i="8"/>
  <c r="M109" i="8"/>
  <c r="U109" i="8"/>
  <c r="AC109" i="8"/>
  <c r="AK109" i="8"/>
  <c r="AS109" i="8"/>
  <c r="BA109" i="8"/>
  <c r="BI109" i="8"/>
  <c r="BQ109" i="8"/>
  <c r="BY109" i="8"/>
  <c r="CG109" i="8"/>
  <c r="CO109" i="8"/>
  <c r="CW109" i="8"/>
  <c r="DE109" i="8"/>
  <c r="I110" i="8"/>
  <c r="Q110" i="8"/>
  <c r="Y110" i="8"/>
  <c r="AG110" i="8"/>
  <c r="AO110" i="8"/>
  <c r="AW110" i="8"/>
  <c r="BE110" i="8"/>
  <c r="BM110" i="8"/>
  <c r="BU110" i="8"/>
  <c r="CC110" i="8"/>
  <c r="CK110" i="8"/>
  <c r="CS110" i="8"/>
  <c r="DA110" i="8"/>
  <c r="E111" i="8"/>
  <c r="M111" i="8"/>
  <c r="U111" i="8"/>
  <c r="AC111" i="8"/>
  <c r="AK111" i="8"/>
  <c r="AS111" i="8"/>
  <c r="BA111" i="8"/>
  <c r="BI111" i="8"/>
  <c r="BQ111" i="8"/>
  <c r="BY111" i="8"/>
  <c r="CG111" i="8"/>
  <c r="CO111" i="8"/>
  <c r="CW111" i="8"/>
  <c r="DE111" i="8"/>
  <c r="W4" i="8"/>
  <c r="AJ11" i="8"/>
  <c r="AR13" i="8"/>
  <c r="DC14" i="8"/>
  <c r="AN16" i="8"/>
  <c r="AE17" i="8"/>
  <c r="M18" i="8"/>
  <c r="CJ18" i="8"/>
  <c r="AQ19" i="8"/>
  <c r="DE19" i="8"/>
  <c r="BA20" i="8"/>
  <c r="CH20" i="8"/>
  <c r="O21" i="8"/>
  <c r="BA21" i="8"/>
  <c r="CD21" i="8"/>
  <c r="J22" i="8"/>
  <c r="AU22" i="8"/>
  <c r="BV22" i="8"/>
  <c r="DA22" i="8"/>
  <c r="Y23" i="8"/>
  <c r="AQ23" i="8"/>
  <c r="BN23" i="8"/>
  <c r="CK23" i="8"/>
  <c r="DC23" i="8"/>
  <c r="V24" i="8"/>
  <c r="AS24" i="8"/>
  <c r="BK24" i="8"/>
  <c r="CH24" i="8"/>
  <c r="DE24" i="8"/>
  <c r="S25" i="8"/>
  <c r="AP25" i="8"/>
  <c r="BM25" i="8"/>
  <c r="CE25" i="8"/>
  <c r="DB25" i="8"/>
  <c r="U26" i="8"/>
  <c r="AM26" i="8"/>
  <c r="BJ26" i="8"/>
  <c r="CG26" i="8"/>
  <c r="CY26" i="8"/>
  <c r="R27" i="8"/>
  <c r="AO27" i="8"/>
  <c r="BG27" i="8"/>
  <c r="CD27" i="8"/>
  <c r="DA27" i="8"/>
  <c r="O28" i="8"/>
  <c r="AL28" i="8"/>
  <c r="BI28" i="8"/>
  <c r="CA28" i="8"/>
  <c r="CX28" i="8"/>
  <c r="Q29" i="8"/>
  <c r="AI29" i="8"/>
  <c r="BF29" i="8"/>
  <c r="CC29" i="8"/>
  <c r="CU29" i="8"/>
  <c r="N30" i="8"/>
  <c r="AK30" i="8"/>
  <c r="BC30" i="8"/>
  <c r="BZ30" i="8"/>
  <c r="CW30" i="8"/>
  <c r="K31" i="8"/>
  <c r="AH31" i="8"/>
  <c r="BE31" i="8"/>
  <c r="BW31" i="8"/>
  <c r="CT31" i="8"/>
  <c r="M32" i="8"/>
  <c r="AE32" i="8"/>
  <c r="BB32" i="8"/>
  <c r="BY32" i="8"/>
  <c r="CQ32" i="8"/>
  <c r="J33" i="8"/>
  <c r="AG33" i="8"/>
  <c r="AY33" i="8"/>
  <c r="BV33" i="8"/>
  <c r="CS33" i="8"/>
  <c r="G34" i="8"/>
  <c r="AD34" i="8"/>
  <c r="BA34" i="8"/>
  <c r="BS34" i="8"/>
  <c r="CP34" i="8"/>
  <c r="I35" i="8"/>
  <c r="AA35" i="8"/>
  <c r="AX35" i="8"/>
  <c r="BU35" i="8"/>
  <c r="CM35" i="8"/>
  <c r="F36" i="8"/>
  <c r="AC36" i="8"/>
  <c r="AU36" i="8"/>
  <c r="BR36" i="8"/>
  <c r="CO36" i="8"/>
  <c r="C37" i="8"/>
  <c r="Z37" i="8"/>
  <c r="AW37" i="8"/>
  <c r="BO37" i="8"/>
  <c r="CL37" i="8"/>
  <c r="E38" i="8"/>
  <c r="W38" i="8"/>
  <c r="AT38" i="8"/>
  <c r="BQ38" i="8"/>
  <c r="CI38" i="8"/>
  <c r="DF38" i="8"/>
  <c r="Y39" i="8"/>
  <c r="AQ39" i="8"/>
  <c r="BN39" i="8"/>
  <c r="CK39" i="8"/>
  <c r="DC39" i="8"/>
  <c r="V40" i="8"/>
  <c r="AS40" i="8"/>
  <c r="BK40" i="8"/>
  <c r="CH40" i="8"/>
  <c r="DE40" i="8"/>
  <c r="S41" i="8"/>
  <c r="AP41" i="8"/>
  <c r="BM41" i="8"/>
  <c r="CE41" i="8"/>
  <c r="DB41" i="8"/>
  <c r="U42" i="8"/>
  <c r="AM42" i="8"/>
  <c r="BJ42" i="8"/>
  <c r="CG42" i="8"/>
  <c r="CY42" i="8"/>
  <c r="R43" i="8"/>
  <c r="AO43" i="8"/>
  <c r="BG43" i="8"/>
  <c r="CD43" i="8"/>
  <c r="DA43" i="8"/>
  <c r="O44" i="8"/>
  <c r="AL44" i="8"/>
  <c r="BI44" i="8"/>
  <c r="CA44" i="8"/>
  <c r="CX44" i="8"/>
  <c r="Q45" i="8"/>
  <c r="AI45" i="8"/>
  <c r="BF45" i="8"/>
  <c r="CC45" i="8"/>
  <c r="CU45" i="8"/>
  <c r="N46" i="8"/>
  <c r="AK46" i="8"/>
  <c r="BC46" i="8"/>
  <c r="BZ46" i="8"/>
  <c r="CW46" i="8"/>
  <c r="K47" i="8"/>
  <c r="AH47" i="8"/>
  <c r="BE47" i="8"/>
  <c r="BW47" i="8"/>
  <c r="CT47" i="8"/>
  <c r="M48" i="8"/>
  <c r="AE48" i="8"/>
  <c r="BB48" i="8"/>
  <c r="BY48" i="8"/>
  <c r="CQ48" i="8"/>
  <c r="J49" i="8"/>
  <c r="AG49" i="8"/>
  <c r="AY49" i="8"/>
  <c r="BV49" i="8"/>
  <c r="CS49" i="8"/>
  <c r="G50" i="8"/>
  <c r="AD50" i="8"/>
  <c r="BA50" i="8"/>
  <c r="BS50" i="8"/>
  <c r="CP50" i="8"/>
  <c r="I51" i="8"/>
  <c r="AA51" i="8"/>
  <c r="AX51" i="8"/>
  <c r="BU51" i="8"/>
  <c r="CM51" i="8"/>
  <c r="DC51" i="8"/>
  <c r="O52" i="8"/>
  <c r="AE52" i="8"/>
  <c r="AU52" i="8"/>
  <c r="BK52" i="8"/>
  <c r="CA52" i="8"/>
  <c r="CQ52" i="8"/>
  <c r="C53" i="8"/>
  <c r="S53" i="8"/>
  <c r="AI53" i="8"/>
  <c r="AY53" i="8"/>
  <c r="BO53" i="8"/>
  <c r="CE53" i="8"/>
  <c r="CU53" i="8"/>
  <c r="G54" i="8"/>
  <c r="W54" i="8"/>
  <c r="AM54" i="8"/>
  <c r="BC54" i="8"/>
  <c r="BS54" i="8"/>
  <c r="CI54" i="8"/>
  <c r="CY54" i="8"/>
  <c r="K55" i="8"/>
  <c r="AA55" i="8"/>
  <c r="AQ55" i="8"/>
  <c r="BG55" i="8"/>
  <c r="BW55" i="8"/>
  <c r="CM55" i="8"/>
  <c r="DC55" i="8"/>
  <c r="O56" i="8"/>
  <c r="AE56" i="8"/>
  <c r="AU56" i="8"/>
  <c r="BK56" i="8"/>
  <c r="CA56" i="8"/>
  <c r="CQ56" i="8"/>
  <c r="C57" i="8"/>
  <c r="S57" i="8"/>
  <c r="AI57" i="8"/>
  <c r="AY57" i="8"/>
  <c r="BO57" i="8"/>
  <c r="CE57" i="8"/>
  <c r="CU57" i="8"/>
  <c r="G58" i="8"/>
  <c r="W58" i="8"/>
  <c r="AM58" i="8"/>
  <c r="BC58" i="8"/>
  <c r="BS58" i="8"/>
  <c r="CI58" i="8"/>
  <c r="CY58" i="8"/>
  <c r="K59" i="8"/>
  <c r="W59" i="8"/>
  <c r="AE59" i="8"/>
  <c r="AM59" i="8"/>
  <c r="AU59" i="8"/>
  <c r="BC59" i="8"/>
  <c r="BK59" i="8"/>
  <c r="BS59" i="8"/>
  <c r="CA59" i="8"/>
  <c r="CI59" i="8"/>
  <c r="CQ59" i="8"/>
  <c r="CY59" i="8"/>
  <c r="C60" i="8"/>
  <c r="K60" i="8"/>
  <c r="S60" i="8"/>
  <c r="AA60" i="8"/>
  <c r="AI60" i="8"/>
  <c r="AQ60" i="8"/>
  <c r="AY60" i="8"/>
  <c r="BG60" i="8"/>
  <c r="BO60" i="8"/>
  <c r="BW60" i="8"/>
  <c r="CE60" i="8"/>
  <c r="CM60" i="8"/>
  <c r="CU60" i="8"/>
  <c r="DC60" i="8"/>
  <c r="G61" i="8"/>
  <c r="O61" i="8"/>
  <c r="W61" i="8"/>
  <c r="AE61" i="8"/>
  <c r="AM61" i="8"/>
  <c r="AU61" i="8"/>
  <c r="BC61" i="8"/>
  <c r="BK61" i="8"/>
  <c r="BS61" i="8"/>
  <c r="CA61" i="8"/>
  <c r="CI61" i="8"/>
  <c r="CQ61" i="8"/>
  <c r="CY61" i="8"/>
  <c r="C62" i="8"/>
  <c r="K62" i="8"/>
  <c r="S62" i="8"/>
  <c r="AA62" i="8"/>
  <c r="AI62" i="8"/>
  <c r="AQ62" i="8"/>
  <c r="AY62" i="8"/>
  <c r="BG62" i="8"/>
  <c r="BO62" i="8"/>
  <c r="BW62" i="8"/>
  <c r="CE62" i="8"/>
  <c r="CM62" i="8"/>
  <c r="CU62" i="8"/>
  <c r="DC62" i="8"/>
  <c r="G63" i="8"/>
  <c r="O63" i="8"/>
  <c r="W63" i="8"/>
  <c r="AE63" i="8"/>
  <c r="AM63" i="8"/>
  <c r="AU63" i="8"/>
  <c r="BC63" i="8"/>
  <c r="BK63" i="8"/>
  <c r="BS63" i="8"/>
  <c r="CA63" i="8"/>
  <c r="CI63" i="8"/>
  <c r="CQ63" i="8"/>
  <c r="CY63" i="8"/>
  <c r="C64" i="8"/>
  <c r="K64" i="8"/>
  <c r="S64" i="8"/>
  <c r="AA64" i="8"/>
  <c r="AI64" i="8"/>
  <c r="AQ64" i="8"/>
  <c r="AY64" i="8"/>
  <c r="BG64" i="8"/>
  <c r="BO64" i="8"/>
  <c r="BW64" i="8"/>
  <c r="CE64" i="8"/>
  <c r="CM64" i="8"/>
  <c r="CU64" i="8"/>
  <c r="DC64" i="8"/>
  <c r="G65" i="8"/>
  <c r="O65" i="8"/>
  <c r="W65" i="8"/>
  <c r="AE65" i="8"/>
  <c r="AM65" i="8"/>
  <c r="AU65" i="8"/>
  <c r="BC65" i="8"/>
  <c r="BK65" i="8"/>
  <c r="BS65" i="8"/>
  <c r="CA65" i="8"/>
  <c r="CI65" i="8"/>
  <c r="CQ65" i="8"/>
  <c r="CY65" i="8"/>
  <c r="C66" i="8"/>
  <c r="K66" i="8"/>
  <c r="S66" i="8"/>
  <c r="AA66" i="8"/>
  <c r="AI66" i="8"/>
  <c r="AQ66" i="8"/>
  <c r="AY66" i="8"/>
  <c r="BG66" i="8"/>
  <c r="BO66" i="8"/>
  <c r="BW66" i="8"/>
  <c r="CE66" i="8"/>
  <c r="CM66" i="8"/>
  <c r="CU66" i="8"/>
  <c r="DC66" i="8"/>
  <c r="G67" i="8"/>
  <c r="O67" i="8"/>
  <c r="W67" i="8"/>
  <c r="AE67" i="8"/>
  <c r="AM67" i="8"/>
  <c r="AU67" i="8"/>
  <c r="BC67" i="8"/>
  <c r="BK67" i="8"/>
  <c r="BS67" i="8"/>
  <c r="CA67" i="8"/>
  <c r="CI67" i="8"/>
  <c r="CQ67" i="8"/>
  <c r="CY67" i="8"/>
  <c r="C68" i="8"/>
  <c r="K68" i="8"/>
  <c r="S68" i="8"/>
  <c r="AA68" i="8"/>
  <c r="AI68" i="8"/>
  <c r="AQ68" i="8"/>
  <c r="AY68" i="8"/>
  <c r="BG68" i="8"/>
  <c r="BO68" i="8"/>
  <c r="BW68" i="8"/>
  <c r="CE68" i="8"/>
  <c r="CM68" i="8"/>
  <c r="CU68" i="8"/>
  <c r="DC68" i="8"/>
  <c r="G69" i="8"/>
  <c r="O69" i="8"/>
  <c r="W69" i="8"/>
  <c r="AE69" i="8"/>
  <c r="AM69" i="8"/>
  <c r="AU69" i="8"/>
  <c r="BC69" i="8"/>
  <c r="BK69" i="8"/>
  <c r="BS69" i="8"/>
  <c r="CA69" i="8"/>
  <c r="CI69" i="8"/>
  <c r="CQ69" i="8"/>
  <c r="CY69" i="8"/>
  <c r="C70" i="8"/>
  <c r="K70" i="8"/>
  <c r="S70" i="8"/>
  <c r="AA70" i="8"/>
  <c r="AI70" i="8"/>
  <c r="AQ70" i="8"/>
  <c r="AY70" i="8"/>
  <c r="BG70" i="8"/>
  <c r="BO70" i="8"/>
  <c r="BW70" i="8"/>
  <c r="CE70" i="8"/>
  <c r="CM70" i="8"/>
  <c r="CU70" i="8"/>
  <c r="DC70" i="8"/>
  <c r="G71" i="8"/>
  <c r="O71" i="8"/>
  <c r="W71" i="8"/>
  <c r="AE71" i="8"/>
  <c r="AM71" i="8"/>
  <c r="AU71" i="8"/>
  <c r="BC71" i="8"/>
  <c r="BK71" i="8"/>
  <c r="BS71" i="8"/>
  <c r="CA71" i="8"/>
  <c r="CI71" i="8"/>
  <c r="CQ71" i="8"/>
  <c r="CY71" i="8"/>
  <c r="C72" i="8"/>
  <c r="K72" i="8"/>
  <c r="S72" i="8"/>
  <c r="AA72" i="8"/>
  <c r="AI72" i="8"/>
  <c r="AQ72" i="8"/>
  <c r="AY72" i="8"/>
  <c r="BG72" i="8"/>
  <c r="BO72" i="8"/>
  <c r="BW72" i="8"/>
  <c r="CE72" i="8"/>
  <c r="CM72" i="8"/>
  <c r="CU72" i="8"/>
  <c r="DC72" i="8"/>
  <c r="G73" i="8"/>
  <c r="O73" i="8"/>
  <c r="W73" i="8"/>
  <c r="AE73" i="8"/>
  <c r="AM73" i="8"/>
  <c r="AU73" i="8"/>
  <c r="BC73" i="8"/>
  <c r="BK73" i="8"/>
  <c r="BS73" i="8"/>
  <c r="CA73" i="8"/>
  <c r="CI73" i="8"/>
  <c r="CQ73" i="8"/>
  <c r="CY73" i="8"/>
  <c r="C74" i="8"/>
  <c r="K74" i="8"/>
  <c r="S74" i="8"/>
  <c r="AA74" i="8"/>
  <c r="AI74" i="8"/>
  <c r="AQ74" i="8"/>
  <c r="AY74" i="8"/>
  <c r="BG74" i="8"/>
  <c r="BO74" i="8"/>
  <c r="BW74" i="8"/>
  <c r="CE74" i="8"/>
  <c r="CM74" i="8"/>
  <c r="CU74" i="8"/>
  <c r="DC74" i="8"/>
  <c r="G75" i="8"/>
  <c r="O75" i="8"/>
  <c r="W75" i="8"/>
  <c r="AE75" i="8"/>
  <c r="AM75" i="8"/>
  <c r="AU75" i="8"/>
  <c r="BC75" i="8"/>
  <c r="BK75" i="8"/>
  <c r="BS75" i="8"/>
  <c r="CA75" i="8"/>
  <c r="CI75" i="8"/>
  <c r="CQ75" i="8"/>
  <c r="CY75" i="8"/>
  <c r="C76" i="8"/>
  <c r="K76" i="8"/>
  <c r="S76" i="8"/>
  <c r="AA76" i="8"/>
  <c r="AI76" i="8"/>
  <c r="AQ76" i="8"/>
  <c r="AY76" i="8"/>
  <c r="BG76" i="8"/>
  <c r="BO76" i="8"/>
  <c r="BW76" i="8"/>
  <c r="CE76" i="8"/>
  <c r="CM76" i="8"/>
  <c r="CU76" i="8"/>
  <c r="DC76" i="8"/>
  <c r="G77" i="8"/>
  <c r="O77" i="8"/>
  <c r="W77" i="8"/>
  <c r="AE77" i="8"/>
  <c r="AM77" i="8"/>
  <c r="AU77" i="8"/>
  <c r="BC77" i="8"/>
  <c r="BK77" i="8"/>
  <c r="BS77" i="8"/>
  <c r="CA77" i="8"/>
  <c r="CI77" i="8"/>
  <c r="DF4" i="8"/>
  <c r="AM11" i="8"/>
  <c r="CI13" i="8"/>
  <c r="N15" i="8"/>
  <c r="AP16" i="8"/>
  <c r="BF17" i="8"/>
  <c r="R18" i="8"/>
  <c r="CQ18" i="8"/>
  <c r="BJ19" i="8"/>
  <c r="DF19" i="8"/>
  <c r="BB20" i="8"/>
  <c r="CS20" i="8"/>
  <c r="R21" i="8"/>
  <c r="BB21" i="8"/>
  <c r="CM21" i="8"/>
  <c r="K22" i="8"/>
  <c r="AW22" i="8"/>
  <c r="CD22" i="8"/>
  <c r="DB22" i="8"/>
  <c r="Z23" i="8"/>
  <c r="AW23" i="8"/>
  <c r="BO23" i="8"/>
  <c r="CL23" i="8"/>
  <c r="E24" i="8"/>
  <c r="W24" i="8"/>
  <c r="AT24" i="8"/>
  <c r="BQ24" i="8"/>
  <c r="CI24" i="8"/>
  <c r="DF24" i="8"/>
  <c r="Y25" i="8"/>
  <c r="AQ25" i="8"/>
  <c r="BN25" i="8"/>
  <c r="CK25" i="8"/>
  <c r="DC25" i="8"/>
  <c r="V26" i="8"/>
  <c r="AS26" i="8"/>
  <c r="BK26" i="8"/>
  <c r="CH26" i="8"/>
  <c r="DE26" i="8"/>
  <c r="S27" i="8"/>
  <c r="AP27" i="8"/>
  <c r="BM27" i="8"/>
  <c r="CE27" i="8"/>
  <c r="DB27" i="8"/>
  <c r="U28" i="8"/>
  <c r="AM28" i="8"/>
  <c r="BJ28" i="8"/>
  <c r="CG28" i="8"/>
  <c r="CY28" i="8"/>
  <c r="R29" i="8"/>
  <c r="AO29" i="8"/>
  <c r="BG29" i="8"/>
  <c r="CD29" i="8"/>
  <c r="DA29" i="8"/>
  <c r="O30" i="8"/>
  <c r="AL30" i="8"/>
  <c r="BI30" i="8"/>
  <c r="CA30" i="8"/>
  <c r="CX30" i="8"/>
  <c r="Q31" i="8"/>
  <c r="AI31" i="8"/>
  <c r="BF31" i="8"/>
  <c r="CC31" i="8"/>
  <c r="CU31" i="8"/>
  <c r="N32" i="8"/>
  <c r="AK32" i="8"/>
  <c r="BC32" i="8"/>
  <c r="BZ32" i="8"/>
  <c r="CW32" i="8"/>
  <c r="K33" i="8"/>
  <c r="AH33" i="8"/>
  <c r="BE33" i="8"/>
  <c r="BW33" i="8"/>
  <c r="CT33" i="8"/>
  <c r="M34" i="8"/>
  <c r="AE34" i="8"/>
  <c r="BB34" i="8"/>
  <c r="BY34" i="8"/>
  <c r="CQ34" i="8"/>
  <c r="J35" i="8"/>
  <c r="AG35" i="8"/>
  <c r="AY35" i="8"/>
  <c r="BV35" i="8"/>
  <c r="CS35" i="8"/>
  <c r="G36" i="8"/>
  <c r="AD36" i="8"/>
  <c r="BA36" i="8"/>
  <c r="BS36" i="8"/>
  <c r="CP36" i="8"/>
  <c r="I37" i="8"/>
  <c r="AA37" i="8"/>
  <c r="AX37" i="8"/>
  <c r="BU37" i="8"/>
  <c r="CM37" i="8"/>
  <c r="F38" i="8"/>
  <c r="AC38" i="8"/>
  <c r="AU38" i="8"/>
  <c r="BR38" i="8"/>
  <c r="CO38" i="8"/>
  <c r="C39" i="8"/>
  <c r="Z39" i="8"/>
  <c r="AW39" i="8"/>
  <c r="BO39" i="8"/>
  <c r="CL39" i="8"/>
  <c r="E40" i="8"/>
  <c r="W40" i="8"/>
  <c r="AT40" i="8"/>
  <c r="BQ40" i="8"/>
  <c r="CI40" i="8"/>
  <c r="DF40" i="8"/>
  <c r="Y41" i="8"/>
  <c r="AQ41" i="8"/>
  <c r="BN41" i="8"/>
  <c r="CK41" i="8"/>
  <c r="DC41" i="8"/>
  <c r="V42" i="8"/>
  <c r="AS42" i="8"/>
  <c r="BK42" i="8"/>
  <c r="CH42" i="8"/>
  <c r="DE42" i="8"/>
  <c r="S43" i="8"/>
  <c r="AP43" i="8"/>
  <c r="BM43" i="8"/>
  <c r="CE43" i="8"/>
  <c r="DB43" i="8"/>
  <c r="U44" i="8"/>
  <c r="AM44" i="8"/>
  <c r="BJ44" i="8"/>
  <c r="CG44" i="8"/>
  <c r="CY44" i="8"/>
  <c r="R45" i="8"/>
  <c r="AO45" i="8"/>
  <c r="BG45" i="8"/>
  <c r="CD45" i="8"/>
  <c r="DA45" i="8"/>
  <c r="O46" i="8"/>
  <c r="AL46" i="8"/>
  <c r="BI46" i="8"/>
  <c r="CA46" i="8"/>
  <c r="CX46" i="8"/>
  <c r="Q47" i="8"/>
  <c r="AI47" i="8"/>
  <c r="BF47" i="8"/>
  <c r="CC47" i="8"/>
  <c r="CU47" i="8"/>
  <c r="N48" i="8"/>
  <c r="AK48" i="8"/>
  <c r="BC48" i="8"/>
  <c r="BZ48" i="8"/>
  <c r="CW48" i="8"/>
  <c r="K49" i="8"/>
  <c r="AH49" i="8"/>
  <c r="BE49" i="8"/>
  <c r="BW49" i="8"/>
  <c r="CT49" i="8"/>
  <c r="M50" i="8"/>
  <c r="AE50" i="8"/>
  <c r="BB50" i="8"/>
  <c r="BY50" i="8"/>
  <c r="CQ50" i="8"/>
  <c r="J51" i="8"/>
  <c r="AG51" i="8"/>
  <c r="AY51" i="8"/>
  <c r="BV51" i="8"/>
  <c r="CN51" i="8"/>
  <c r="DD51" i="8"/>
  <c r="P52" i="8"/>
  <c r="AF52" i="8"/>
  <c r="AV52" i="8"/>
  <c r="BL52" i="8"/>
  <c r="CB52" i="8"/>
  <c r="CR52" i="8"/>
  <c r="D53" i="8"/>
  <c r="T53" i="8"/>
  <c r="AJ53" i="8"/>
  <c r="AZ53" i="8"/>
  <c r="BP53" i="8"/>
  <c r="CF53" i="8"/>
  <c r="CV53" i="8"/>
  <c r="H54" i="8"/>
  <c r="X54" i="8"/>
  <c r="AN54" i="8"/>
  <c r="BD54" i="8"/>
  <c r="BT54" i="8"/>
  <c r="CJ54" i="8"/>
  <c r="CZ54" i="8"/>
  <c r="L55" i="8"/>
  <c r="AB55" i="8"/>
  <c r="AR55" i="8"/>
  <c r="BH55" i="8"/>
  <c r="BX55" i="8"/>
  <c r="CN55" i="8"/>
  <c r="DD55" i="8"/>
  <c r="P56" i="8"/>
  <c r="AF56" i="8"/>
  <c r="AV56" i="8"/>
  <c r="BL56" i="8"/>
  <c r="CB56" i="8"/>
  <c r="CR56" i="8"/>
  <c r="D57" i="8"/>
  <c r="T57" i="8"/>
  <c r="AJ57" i="8"/>
  <c r="AZ57" i="8"/>
  <c r="BP57" i="8"/>
  <c r="CF57" i="8"/>
  <c r="CV57" i="8"/>
  <c r="H58" i="8"/>
  <c r="X58" i="8"/>
  <c r="AN58" i="8"/>
  <c r="BD58" i="8"/>
  <c r="BT58" i="8"/>
  <c r="CJ58" i="8"/>
  <c r="CZ58" i="8"/>
  <c r="L59" i="8"/>
  <c r="X59" i="8"/>
  <c r="AF59" i="8"/>
  <c r="AN59" i="8"/>
  <c r="AV59" i="8"/>
  <c r="BD59" i="8"/>
  <c r="BL59" i="8"/>
  <c r="BT59" i="8"/>
  <c r="CB59" i="8"/>
  <c r="CJ59" i="8"/>
  <c r="CR59" i="8"/>
  <c r="CZ59" i="8"/>
  <c r="D60" i="8"/>
  <c r="L60" i="8"/>
  <c r="T60" i="8"/>
  <c r="AB60" i="8"/>
  <c r="AJ60" i="8"/>
  <c r="AR60" i="8"/>
  <c r="AZ60" i="8"/>
  <c r="BH60" i="8"/>
  <c r="BP60" i="8"/>
  <c r="BX60" i="8"/>
  <c r="CF60" i="8"/>
  <c r="CN60" i="8"/>
  <c r="CV60" i="8"/>
  <c r="DD60" i="8"/>
  <c r="H61" i="8"/>
  <c r="P61" i="8"/>
  <c r="X61" i="8"/>
  <c r="AF61" i="8"/>
  <c r="AN61" i="8"/>
  <c r="AV61" i="8"/>
  <c r="BD61" i="8"/>
  <c r="BL61" i="8"/>
  <c r="BT61" i="8"/>
  <c r="CB61" i="8"/>
  <c r="CJ61" i="8"/>
  <c r="CR61" i="8"/>
  <c r="CZ61" i="8"/>
  <c r="D62" i="8"/>
  <c r="L62" i="8"/>
  <c r="T62" i="8"/>
  <c r="AB62" i="8"/>
  <c r="AJ62" i="8"/>
  <c r="AR62" i="8"/>
  <c r="AZ62" i="8"/>
  <c r="BH62" i="8"/>
  <c r="BP62" i="8"/>
  <c r="BX62" i="8"/>
  <c r="CF62" i="8"/>
  <c r="CN62" i="8"/>
  <c r="CV62" i="8"/>
  <c r="DD62" i="8"/>
  <c r="H63" i="8"/>
  <c r="P63" i="8"/>
  <c r="X63" i="8"/>
  <c r="AF63" i="8"/>
  <c r="AN63" i="8"/>
  <c r="AV63" i="8"/>
  <c r="BD63" i="8"/>
  <c r="BL63" i="8"/>
  <c r="BT63" i="8"/>
  <c r="CB63" i="8"/>
  <c r="CJ63" i="8"/>
  <c r="CR63" i="8"/>
  <c r="CZ63" i="8"/>
  <c r="D64" i="8"/>
  <c r="L64" i="8"/>
  <c r="T64" i="8"/>
  <c r="AB64" i="8"/>
  <c r="AJ64" i="8"/>
  <c r="AR64" i="8"/>
  <c r="AZ64" i="8"/>
  <c r="BH64" i="8"/>
  <c r="BP64" i="8"/>
  <c r="BX64" i="8"/>
  <c r="CF64" i="8"/>
  <c r="CN64" i="8"/>
  <c r="CV64" i="8"/>
  <c r="DD64" i="8"/>
  <c r="H65" i="8"/>
  <c r="P65" i="8"/>
  <c r="X65" i="8"/>
  <c r="AF65" i="8"/>
  <c r="AN65" i="8"/>
  <c r="AV65" i="8"/>
  <c r="BD65" i="8"/>
  <c r="BL65" i="8"/>
  <c r="BT65" i="8"/>
  <c r="CB65" i="8"/>
  <c r="CJ65" i="8"/>
  <c r="CR65" i="8"/>
  <c r="CZ65" i="8"/>
  <c r="D66" i="8"/>
  <c r="L66" i="8"/>
  <c r="T66" i="8"/>
  <c r="AB66" i="8"/>
  <c r="AJ66" i="8"/>
  <c r="AR66" i="8"/>
  <c r="AZ66" i="8"/>
  <c r="BH66" i="8"/>
  <c r="BP66" i="8"/>
  <c r="BX66" i="8"/>
  <c r="CF66" i="8"/>
  <c r="CN66" i="8"/>
  <c r="CV66" i="8"/>
  <c r="DD66" i="8"/>
  <c r="H67" i="8"/>
  <c r="P67" i="8"/>
  <c r="X67" i="8"/>
  <c r="AF67" i="8"/>
  <c r="AN67" i="8"/>
  <c r="AV67" i="8"/>
  <c r="BD67" i="8"/>
  <c r="BL67" i="8"/>
  <c r="BT67" i="8"/>
  <c r="CB67" i="8"/>
  <c r="CJ67" i="8"/>
  <c r="CR67" i="8"/>
  <c r="CZ67" i="8"/>
  <c r="D68" i="8"/>
  <c r="L68" i="8"/>
  <c r="T68" i="8"/>
  <c r="AB68" i="8"/>
  <c r="AJ68" i="8"/>
  <c r="AR68" i="8"/>
  <c r="AZ68" i="8"/>
  <c r="BH68" i="8"/>
  <c r="BP68" i="8"/>
  <c r="BX68" i="8"/>
  <c r="CF68" i="8"/>
  <c r="CN68" i="8"/>
  <c r="CV68" i="8"/>
  <c r="DD68" i="8"/>
  <c r="H69" i="8"/>
  <c r="P69" i="8"/>
  <c r="X69" i="8"/>
  <c r="AF69" i="8"/>
  <c r="AN69" i="8"/>
  <c r="AV69" i="8"/>
  <c r="BD69" i="8"/>
  <c r="BL69" i="8"/>
  <c r="BT69" i="8"/>
  <c r="CB69" i="8"/>
  <c r="CJ69" i="8"/>
  <c r="CR69" i="8"/>
  <c r="CZ69" i="8"/>
  <c r="D70" i="8"/>
  <c r="L70" i="8"/>
  <c r="T70" i="8"/>
  <c r="AB70" i="8"/>
  <c r="AJ70" i="8"/>
  <c r="AR70" i="8"/>
  <c r="AZ70" i="8"/>
  <c r="BH70" i="8"/>
  <c r="BP70" i="8"/>
  <c r="BX70" i="8"/>
  <c r="CF70" i="8"/>
  <c r="CN70" i="8"/>
  <c r="CV70" i="8"/>
  <c r="DD70" i="8"/>
  <c r="H71" i="8"/>
  <c r="P71" i="8"/>
  <c r="X71" i="8"/>
  <c r="AF71" i="8"/>
  <c r="AN71" i="8"/>
  <c r="AV71" i="8"/>
  <c r="BD71" i="8"/>
  <c r="BL71" i="8"/>
  <c r="BT71" i="8"/>
  <c r="CB71" i="8"/>
  <c r="CJ71" i="8"/>
  <c r="CR71" i="8"/>
  <c r="CZ71" i="8"/>
  <c r="D72" i="8"/>
  <c r="L72" i="8"/>
  <c r="T72" i="8"/>
  <c r="AB72" i="8"/>
  <c r="AJ72" i="8"/>
  <c r="AR72" i="8"/>
  <c r="AZ72" i="8"/>
  <c r="BH72" i="8"/>
  <c r="BP72" i="8"/>
  <c r="BX72" i="8"/>
  <c r="CF72" i="8"/>
  <c r="CN72" i="8"/>
  <c r="CV72" i="8"/>
  <c r="DD72" i="8"/>
  <c r="H73" i="8"/>
  <c r="P73" i="8"/>
  <c r="X73" i="8"/>
  <c r="AF73" i="8"/>
  <c r="AN73" i="8"/>
  <c r="AV73" i="8"/>
  <c r="BD73" i="8"/>
  <c r="BL73" i="8"/>
  <c r="BT73" i="8"/>
  <c r="CB73" i="8"/>
  <c r="CJ73" i="8"/>
  <c r="CR73" i="8"/>
  <c r="CZ73" i="8"/>
  <c r="D74" i="8"/>
  <c r="L74" i="8"/>
  <c r="T74" i="8"/>
  <c r="AB74" i="8"/>
  <c r="AJ74" i="8"/>
  <c r="AR74" i="8"/>
  <c r="AZ74" i="8"/>
  <c r="BH74" i="8"/>
  <c r="BP74" i="8"/>
  <c r="BX74" i="8"/>
  <c r="CF74" i="8"/>
  <c r="CN74" i="8"/>
  <c r="CV74" i="8"/>
  <c r="DD74" i="8"/>
  <c r="H75" i="8"/>
  <c r="P75" i="8"/>
  <c r="X75" i="8"/>
  <c r="AF75" i="8"/>
  <c r="AN75" i="8"/>
  <c r="AV75" i="8"/>
  <c r="BD75" i="8"/>
  <c r="BL75" i="8"/>
  <c r="BT75" i="8"/>
  <c r="CB75" i="8"/>
  <c r="CJ75" i="8"/>
  <c r="CR75" i="8"/>
  <c r="CZ75" i="8"/>
  <c r="D76" i="8"/>
  <c r="L76" i="8"/>
  <c r="T76" i="8"/>
  <c r="AB76" i="8"/>
  <c r="AJ76" i="8"/>
  <c r="AR76" i="8"/>
  <c r="AZ76" i="8"/>
  <c r="BH76" i="8"/>
  <c r="BP76" i="8"/>
  <c r="BX76" i="8"/>
  <c r="CF76" i="8"/>
  <c r="CN76" i="8"/>
  <c r="CV76" i="8"/>
  <c r="DD76" i="8"/>
  <c r="H77" i="8"/>
  <c r="P77" i="8"/>
  <c r="X77" i="8"/>
  <c r="AF77" i="8"/>
  <c r="AN77" i="8"/>
  <c r="AV77" i="8"/>
  <c r="BD77" i="8"/>
  <c r="BL77" i="8"/>
  <c r="BT77" i="8"/>
  <c r="CB77" i="8"/>
  <c r="CJ77" i="8"/>
  <c r="CR77" i="8"/>
  <c r="CZ77" i="8"/>
  <c r="D78" i="8"/>
  <c r="L78" i="8"/>
  <c r="T78" i="8"/>
  <c r="AB78" i="8"/>
  <c r="AJ78" i="8"/>
  <c r="AR78" i="8"/>
  <c r="AZ78" i="8"/>
  <c r="BH78" i="8"/>
  <c r="BP78" i="8"/>
  <c r="BX78" i="8"/>
  <c r="CF78" i="8"/>
  <c r="CN78" i="8"/>
  <c r="CV78" i="8"/>
  <c r="DD78" i="8"/>
  <c r="H79" i="8"/>
  <c r="P79" i="8"/>
  <c r="X79" i="8"/>
  <c r="AF79" i="8"/>
  <c r="AN79" i="8"/>
  <c r="AV79" i="8"/>
  <c r="BD79" i="8"/>
  <c r="BL79" i="8"/>
  <c r="BT79" i="8"/>
  <c r="CB79" i="8"/>
  <c r="CJ79" i="8"/>
  <c r="CR79" i="8"/>
  <c r="CZ79" i="8"/>
  <c r="D80" i="8"/>
  <c r="L80" i="8"/>
  <c r="T80" i="8"/>
  <c r="AB80" i="8"/>
  <c r="AJ80" i="8"/>
  <c r="AR80" i="8"/>
  <c r="AZ80" i="8"/>
  <c r="BH80" i="8"/>
  <c r="BP80" i="8"/>
  <c r="BX80" i="8"/>
  <c r="CF80" i="8"/>
  <c r="CN80" i="8"/>
  <c r="CV80" i="8"/>
  <c r="DD80" i="8"/>
  <c r="H81" i="8"/>
  <c r="P81" i="8"/>
  <c r="X81" i="8"/>
  <c r="AF81" i="8"/>
  <c r="AN81" i="8"/>
  <c r="AV81" i="8"/>
  <c r="BD81" i="8"/>
  <c r="BL81" i="8"/>
  <c r="BT81" i="8"/>
  <c r="CB81" i="8"/>
  <c r="CJ81" i="8"/>
  <c r="CR81" i="8"/>
  <c r="CZ81" i="8"/>
  <c r="D82" i="8"/>
  <c r="L82" i="8"/>
  <c r="T82" i="8"/>
  <c r="AB82" i="8"/>
  <c r="AJ82" i="8"/>
  <c r="AR82" i="8"/>
  <c r="AZ82" i="8"/>
  <c r="BH82" i="8"/>
  <c r="BP82" i="8"/>
  <c r="BX82" i="8"/>
  <c r="CF82" i="8"/>
  <c r="CN82" i="8"/>
  <c r="CV82" i="8"/>
  <c r="DD82" i="8"/>
  <c r="H83" i="8"/>
  <c r="P83" i="8"/>
  <c r="X83" i="8"/>
  <c r="AF83" i="8"/>
  <c r="AN83" i="8"/>
  <c r="AV83" i="8"/>
  <c r="BD83" i="8"/>
  <c r="BL83" i="8"/>
  <c r="BT83" i="8"/>
  <c r="CB83" i="8"/>
  <c r="CJ83" i="8"/>
  <c r="CR83" i="8"/>
  <c r="CZ83" i="8"/>
  <c r="D84" i="8"/>
  <c r="L84" i="8"/>
  <c r="T84" i="8"/>
  <c r="AB84" i="8"/>
  <c r="AJ84" i="8"/>
  <c r="AR84" i="8"/>
  <c r="AZ84" i="8"/>
  <c r="BH84" i="8"/>
  <c r="BP84" i="8"/>
  <c r="BX84" i="8"/>
  <c r="CF84" i="8"/>
  <c r="CN84" i="8"/>
  <c r="CV84" i="8"/>
  <c r="DD84" i="8"/>
  <c r="H85" i="8"/>
  <c r="P85" i="8"/>
  <c r="X85" i="8"/>
  <c r="AF85" i="8"/>
  <c r="AN85" i="8"/>
  <c r="AV85" i="8"/>
  <c r="BD85" i="8"/>
  <c r="BL85" i="8"/>
  <c r="BT85" i="8"/>
  <c r="CB85" i="8"/>
  <c r="CJ85" i="8"/>
  <c r="CR85" i="8"/>
  <c r="CZ85" i="8"/>
  <c r="D86" i="8"/>
  <c r="L86" i="8"/>
  <c r="T86" i="8"/>
  <c r="AB86" i="8"/>
  <c r="AJ86" i="8"/>
  <c r="AR86" i="8"/>
  <c r="AZ86" i="8"/>
  <c r="BH86" i="8"/>
  <c r="BP86" i="8"/>
  <c r="BX86" i="8"/>
  <c r="CF86" i="8"/>
  <c r="CN86" i="8"/>
  <c r="CV86" i="8"/>
  <c r="DD86" i="8"/>
  <c r="H87" i="8"/>
  <c r="P87" i="8"/>
  <c r="X87" i="8"/>
  <c r="AF87" i="8"/>
  <c r="AN87" i="8"/>
  <c r="AV87" i="8"/>
  <c r="BD87" i="8"/>
  <c r="BL87" i="8"/>
  <c r="BT87" i="8"/>
  <c r="CB87" i="8"/>
  <c r="CJ87" i="8"/>
  <c r="CR87" i="8"/>
  <c r="CZ87" i="8"/>
  <c r="D88" i="8"/>
  <c r="L88" i="8"/>
  <c r="T88" i="8"/>
  <c r="AB88" i="8"/>
  <c r="AJ88" i="8"/>
  <c r="AR88" i="8"/>
  <c r="AZ88" i="8"/>
  <c r="BH88" i="8"/>
  <c r="BP88" i="8"/>
  <c r="BX88" i="8"/>
  <c r="CF88" i="8"/>
  <c r="CN88" i="8"/>
  <c r="CV88" i="8"/>
  <c r="DD88" i="8"/>
  <c r="H89" i="8"/>
  <c r="P89" i="8"/>
  <c r="X89" i="8"/>
  <c r="AF89" i="8"/>
  <c r="AN89" i="8"/>
  <c r="AV89" i="8"/>
  <c r="BD89" i="8"/>
  <c r="BL89" i="8"/>
  <c r="BT89" i="8"/>
  <c r="CB89" i="8"/>
  <c r="CJ89" i="8"/>
  <c r="CR89" i="8"/>
  <c r="CZ89" i="8"/>
  <c r="D90" i="8"/>
  <c r="L90" i="8"/>
  <c r="T90" i="8"/>
  <c r="AB90" i="8"/>
  <c r="AJ90" i="8"/>
  <c r="AR90" i="8"/>
  <c r="AZ90" i="8"/>
  <c r="BH90" i="8"/>
  <c r="BP90" i="8"/>
  <c r="BX90" i="8"/>
  <c r="CF90" i="8"/>
  <c r="CN90" i="8"/>
  <c r="CV90" i="8"/>
  <c r="DD90" i="8"/>
  <c r="H91" i="8"/>
  <c r="P91" i="8"/>
  <c r="X91" i="8"/>
  <c r="AF91" i="8"/>
  <c r="AN91" i="8"/>
  <c r="AV91" i="8"/>
  <c r="BD91" i="8"/>
  <c r="BL91" i="8"/>
  <c r="BT91" i="8"/>
  <c r="CB91" i="8"/>
  <c r="CJ91" i="8"/>
  <c r="CR91" i="8"/>
  <c r="CZ91" i="8"/>
  <c r="D92" i="8"/>
  <c r="L92" i="8"/>
  <c r="T92" i="8"/>
  <c r="AB92" i="8"/>
  <c r="AJ92" i="8"/>
  <c r="AR92" i="8"/>
  <c r="AZ92" i="8"/>
  <c r="BH92" i="8"/>
  <c r="BP92" i="8"/>
  <c r="BX92" i="8"/>
  <c r="CF92" i="8"/>
  <c r="CN92" i="8"/>
  <c r="CV92" i="8"/>
  <c r="DD92" i="8"/>
  <c r="H93" i="8"/>
  <c r="P93" i="8"/>
  <c r="X93" i="8"/>
  <c r="AF93" i="8"/>
  <c r="AN93" i="8"/>
  <c r="AV93" i="8"/>
  <c r="BD93" i="8"/>
  <c r="BL93" i="8"/>
  <c r="BT93" i="8"/>
  <c r="CB93" i="8"/>
  <c r="CJ93" i="8"/>
  <c r="CR93" i="8"/>
  <c r="CZ93" i="8"/>
  <c r="D94" i="8"/>
  <c r="L94" i="8"/>
  <c r="T94" i="8"/>
  <c r="AB94" i="8"/>
  <c r="AJ94" i="8"/>
  <c r="AR94" i="8"/>
  <c r="AZ94" i="8"/>
  <c r="BH94" i="8"/>
  <c r="BP94" i="8"/>
  <c r="BX94" i="8"/>
  <c r="CF94" i="8"/>
  <c r="CN94" i="8"/>
  <c r="CV94" i="8"/>
  <c r="DD94" i="8"/>
  <c r="H95" i="8"/>
  <c r="P95" i="8"/>
  <c r="X95" i="8"/>
  <c r="AF95" i="8"/>
  <c r="AN95" i="8"/>
  <c r="AV95" i="8"/>
  <c r="BD95" i="8"/>
  <c r="BL95" i="8"/>
  <c r="BT95" i="8"/>
  <c r="CB95" i="8"/>
  <c r="CJ95" i="8"/>
  <c r="CR95" i="8"/>
  <c r="CZ95" i="8"/>
  <c r="D96" i="8"/>
  <c r="L96" i="8"/>
  <c r="T96" i="8"/>
  <c r="AB96" i="8"/>
  <c r="AJ96" i="8"/>
  <c r="AR96" i="8"/>
  <c r="AZ96" i="8"/>
  <c r="BH96" i="8"/>
  <c r="BP96" i="8"/>
  <c r="BX96" i="8"/>
  <c r="CF96" i="8"/>
  <c r="CN96" i="8"/>
  <c r="CV96" i="8"/>
  <c r="DD96" i="8"/>
  <c r="H97" i="8"/>
  <c r="P97" i="8"/>
  <c r="X97" i="8"/>
  <c r="AF97" i="8"/>
  <c r="AN97" i="8"/>
  <c r="AV97" i="8"/>
  <c r="BD97" i="8"/>
  <c r="BL97" i="8"/>
  <c r="BT97" i="8"/>
  <c r="CB97" i="8"/>
  <c r="CJ97" i="8"/>
  <c r="CR97" i="8"/>
  <c r="CZ97" i="8"/>
  <c r="D98" i="8"/>
  <c r="L98" i="8"/>
  <c r="T98" i="8"/>
  <c r="AB98" i="8"/>
  <c r="AJ98" i="8"/>
  <c r="AR98" i="8"/>
  <c r="AZ98" i="8"/>
  <c r="BH98" i="8"/>
  <c r="BP98" i="8"/>
  <c r="BX98" i="8"/>
  <c r="CF98" i="8"/>
  <c r="CN98" i="8"/>
  <c r="CV98" i="8"/>
  <c r="DD98" i="8"/>
  <c r="H99" i="8"/>
  <c r="P99" i="8"/>
  <c r="X99" i="8"/>
  <c r="AF99" i="8"/>
  <c r="AN99" i="8"/>
  <c r="AV99" i="8"/>
  <c r="BD99" i="8"/>
  <c r="BL99" i="8"/>
  <c r="BT99" i="8"/>
  <c r="CB99" i="8"/>
  <c r="CJ99" i="8"/>
  <c r="CR99" i="8"/>
  <c r="CZ99" i="8"/>
  <c r="D100" i="8"/>
  <c r="L100" i="8"/>
  <c r="T100" i="8"/>
  <c r="AB100" i="8"/>
  <c r="AJ100" i="8"/>
  <c r="AR100" i="8"/>
  <c r="AZ100" i="8"/>
  <c r="BH100" i="8"/>
  <c r="BP100" i="8"/>
  <c r="BX100" i="8"/>
  <c r="CF100" i="8"/>
  <c r="CN100" i="8"/>
  <c r="CV100" i="8"/>
  <c r="DD100" i="8"/>
  <c r="H101" i="8"/>
  <c r="P101" i="8"/>
  <c r="X101" i="8"/>
  <c r="AF101" i="8"/>
  <c r="AN101" i="8"/>
  <c r="AV101" i="8"/>
  <c r="BD101" i="8"/>
  <c r="BL101" i="8"/>
  <c r="BT101" i="8"/>
  <c r="CB101" i="8"/>
  <c r="CJ101" i="8"/>
  <c r="CR101" i="8"/>
  <c r="CZ101" i="8"/>
  <c r="D102" i="8"/>
  <c r="L102" i="8"/>
  <c r="T102" i="8"/>
  <c r="AB102" i="8"/>
  <c r="AJ102" i="8"/>
  <c r="AR102" i="8"/>
  <c r="AZ102" i="8"/>
  <c r="BH102" i="8"/>
  <c r="BP102" i="8"/>
  <c r="BX102" i="8"/>
  <c r="CF102" i="8"/>
  <c r="CN102" i="8"/>
  <c r="CV102" i="8"/>
  <c r="DD102" i="8"/>
  <c r="H103" i="8"/>
  <c r="P103" i="8"/>
  <c r="X103" i="8"/>
  <c r="AF103" i="8"/>
  <c r="AN103" i="8"/>
  <c r="AV103" i="8"/>
  <c r="BD103" i="8"/>
  <c r="BL103" i="8"/>
  <c r="BT103" i="8"/>
  <c r="CB103" i="8"/>
  <c r="CJ103" i="8"/>
  <c r="CR103" i="8"/>
  <c r="CZ103" i="8"/>
  <c r="D104" i="8"/>
  <c r="L104" i="8"/>
  <c r="T104" i="8"/>
  <c r="AB104" i="8"/>
  <c r="AJ104" i="8"/>
  <c r="AR104" i="8"/>
  <c r="AZ104" i="8"/>
  <c r="BH104" i="8"/>
  <c r="BP104" i="8"/>
  <c r="BX104" i="8"/>
  <c r="CF104" i="8"/>
  <c r="CN104" i="8"/>
  <c r="CV104" i="8"/>
  <c r="DD104" i="8"/>
  <c r="H105" i="8"/>
  <c r="P105" i="8"/>
  <c r="X105" i="8"/>
  <c r="AF105" i="8"/>
  <c r="AN105" i="8"/>
  <c r="AV105" i="8"/>
  <c r="BD105" i="8"/>
  <c r="BL105" i="8"/>
  <c r="BT105" i="8"/>
  <c r="CB105" i="8"/>
  <c r="CJ105" i="8"/>
  <c r="CR105" i="8"/>
  <c r="CZ105" i="8"/>
  <c r="D106" i="8"/>
  <c r="L106" i="8"/>
  <c r="T106" i="8"/>
  <c r="AB106" i="8"/>
  <c r="AJ106" i="8"/>
  <c r="AR106" i="8"/>
  <c r="AZ106" i="8"/>
  <c r="BH106" i="8"/>
  <c r="BP106" i="8"/>
  <c r="BX106" i="8"/>
  <c r="CF106" i="8"/>
  <c r="CN106" i="8"/>
  <c r="CV106" i="8"/>
  <c r="DD106" i="8"/>
  <c r="H107" i="8"/>
  <c r="P107" i="8"/>
  <c r="X107" i="8"/>
  <c r="AF107" i="8"/>
  <c r="AN107" i="8"/>
  <c r="AV107" i="8"/>
  <c r="BD107" i="8"/>
  <c r="BL107" i="8"/>
  <c r="BT107" i="8"/>
  <c r="CB107" i="8"/>
  <c r="CJ107" i="8"/>
  <c r="CR107" i="8"/>
  <c r="CZ107" i="8"/>
  <c r="D108" i="8"/>
  <c r="L108" i="8"/>
  <c r="T108" i="8"/>
  <c r="AB108" i="8"/>
  <c r="AJ108" i="8"/>
  <c r="AR108" i="8"/>
  <c r="AZ108" i="8"/>
  <c r="BH108" i="8"/>
  <c r="BP108" i="8"/>
  <c r="BX108" i="8"/>
  <c r="CF108" i="8"/>
  <c r="CN108" i="8"/>
  <c r="CV108" i="8"/>
  <c r="DD108" i="8"/>
  <c r="H109" i="8"/>
  <c r="P109" i="8"/>
  <c r="X109" i="8"/>
  <c r="AF109" i="8"/>
  <c r="AN109" i="8"/>
  <c r="AV109" i="8"/>
  <c r="BD109" i="8"/>
  <c r="BL109" i="8"/>
  <c r="BT109" i="8"/>
  <c r="CB109" i="8"/>
  <c r="CJ109" i="8"/>
  <c r="CR109" i="8"/>
  <c r="CZ109" i="8"/>
  <c r="D110" i="8"/>
  <c r="L110" i="8"/>
  <c r="T110" i="8"/>
  <c r="AB110" i="8"/>
  <c r="AJ110" i="8"/>
  <c r="AR110" i="8"/>
  <c r="AZ110" i="8"/>
  <c r="BH110" i="8"/>
  <c r="BP110" i="8"/>
  <c r="BX110" i="8"/>
  <c r="CF110" i="8"/>
  <c r="CN110" i="8"/>
  <c r="CV110" i="8"/>
  <c r="DD110" i="8"/>
  <c r="H111" i="8"/>
  <c r="P111" i="8"/>
  <c r="X111" i="8"/>
  <c r="AF111" i="8"/>
  <c r="AN111" i="8"/>
  <c r="AV111" i="8"/>
  <c r="BD111" i="8"/>
  <c r="BL111" i="8"/>
  <c r="BT111" i="8"/>
  <c r="CB111" i="8"/>
  <c r="CJ111" i="8"/>
  <c r="CR111" i="8"/>
  <c r="CZ111" i="8"/>
  <c r="AA7" i="8"/>
  <c r="AP12" i="8"/>
  <c r="DD13" i="8"/>
  <c r="BD15" i="8"/>
  <c r="CH16" i="8"/>
  <c r="BR17" i="8"/>
  <c r="AL18" i="8"/>
  <c r="I19" i="8"/>
  <c r="BR19" i="8"/>
  <c r="S20" i="8"/>
  <c r="BO20" i="8"/>
  <c r="CU20" i="8"/>
  <c r="AC21" i="8"/>
  <c r="BN21" i="8"/>
  <c r="CP21" i="8"/>
  <c r="W22" i="8"/>
  <c r="BG22" i="8"/>
  <c r="CG22" i="8"/>
  <c r="G23" i="8"/>
  <c r="AG23" i="8"/>
  <c r="AY23" i="8"/>
  <c r="BV23" i="8"/>
  <c r="CS23" i="8"/>
  <c r="G24" i="8"/>
  <c r="AD24" i="8"/>
  <c r="BA24" i="8"/>
  <c r="BS24" i="8"/>
  <c r="CP24" i="8"/>
  <c r="I25" i="8"/>
  <c r="AA25" i="8"/>
  <c r="AX25" i="8"/>
  <c r="BU25" i="8"/>
  <c r="CM25" i="8"/>
  <c r="F26" i="8"/>
  <c r="AC26" i="8"/>
  <c r="AU26" i="8"/>
  <c r="BR26" i="8"/>
  <c r="CO26" i="8"/>
  <c r="C27" i="8"/>
  <c r="Z27" i="8"/>
  <c r="AW27" i="8"/>
  <c r="BO27" i="8"/>
  <c r="CL27" i="8"/>
  <c r="E28" i="8"/>
  <c r="W28" i="8"/>
  <c r="AT28" i="8"/>
  <c r="BQ28" i="8"/>
  <c r="CI28" i="8"/>
  <c r="DF28" i="8"/>
  <c r="Y29" i="8"/>
  <c r="AQ29" i="8"/>
  <c r="BN29" i="8"/>
  <c r="CK29" i="8"/>
  <c r="DC29" i="8"/>
  <c r="V30" i="8"/>
  <c r="AS30" i="8"/>
  <c r="BK30" i="8"/>
  <c r="CH30" i="8"/>
  <c r="DE30" i="8"/>
  <c r="S31" i="8"/>
  <c r="AP31" i="8"/>
  <c r="BM31" i="8"/>
  <c r="CE31" i="8"/>
  <c r="DB31" i="8"/>
  <c r="U32" i="8"/>
  <c r="AM32" i="8"/>
  <c r="BJ32" i="8"/>
  <c r="CG32" i="8"/>
  <c r="CY32" i="8"/>
  <c r="R33" i="8"/>
  <c r="AO33" i="8"/>
  <c r="BG33" i="8"/>
  <c r="CD33" i="8"/>
  <c r="DA33" i="8"/>
  <c r="O34" i="8"/>
  <c r="AL34" i="8"/>
  <c r="BI34" i="8"/>
  <c r="CA34" i="8"/>
  <c r="CX34" i="8"/>
  <c r="Q35" i="8"/>
  <c r="AI35" i="8"/>
  <c r="BF35" i="8"/>
  <c r="CC35" i="8"/>
  <c r="CU35" i="8"/>
  <c r="N36" i="8"/>
  <c r="AK36" i="8"/>
  <c r="BC36" i="8"/>
  <c r="BZ36" i="8"/>
  <c r="CW36" i="8"/>
  <c r="K37" i="8"/>
  <c r="AH37" i="8"/>
  <c r="BE37" i="8"/>
  <c r="BW37" i="8"/>
  <c r="CT37" i="8"/>
  <c r="M38" i="8"/>
  <c r="AE38" i="8"/>
  <c r="BB38" i="8"/>
  <c r="BY38" i="8"/>
  <c r="CQ38" i="8"/>
  <c r="J39" i="8"/>
  <c r="AG39" i="8"/>
  <c r="AY39" i="8"/>
  <c r="BV39" i="8"/>
  <c r="CS39" i="8"/>
  <c r="G40" i="8"/>
  <c r="AD40" i="8"/>
  <c r="BA40" i="8"/>
  <c r="BS40" i="8"/>
  <c r="CP40" i="8"/>
  <c r="I41" i="8"/>
  <c r="AA41" i="8"/>
  <c r="AX41" i="8"/>
  <c r="BU41" i="8"/>
  <c r="CM41" i="8"/>
  <c r="F42" i="8"/>
  <c r="AC42" i="8"/>
  <c r="AU42" i="8"/>
  <c r="BR42" i="8"/>
  <c r="CO42" i="8"/>
  <c r="C43" i="8"/>
  <c r="Z43" i="8"/>
  <c r="AW43" i="8"/>
  <c r="BO43" i="8"/>
  <c r="CL43" i="8"/>
  <c r="E44" i="8"/>
  <c r="W44" i="8"/>
  <c r="AT44" i="8"/>
  <c r="BQ44" i="8"/>
  <c r="CI44" i="8"/>
  <c r="DF44" i="8"/>
  <c r="Y45" i="8"/>
  <c r="AQ45" i="8"/>
  <c r="BN45" i="8"/>
  <c r="CK45" i="8"/>
  <c r="DC45" i="8"/>
  <c r="V46" i="8"/>
  <c r="AS46" i="8"/>
  <c r="BK46" i="8"/>
  <c r="CH46" i="8"/>
  <c r="DE46" i="8"/>
  <c r="S47" i="8"/>
  <c r="AP47" i="8"/>
  <c r="BM47" i="8"/>
  <c r="CE47" i="8"/>
  <c r="DB47" i="8"/>
  <c r="U48" i="8"/>
  <c r="AM48" i="8"/>
  <c r="BJ48" i="8"/>
  <c r="CG48" i="8"/>
  <c r="CY48" i="8"/>
  <c r="R49" i="8"/>
  <c r="AO49" i="8"/>
  <c r="BG49" i="8"/>
  <c r="CD49" i="8"/>
  <c r="DA49" i="8"/>
  <c r="O50" i="8"/>
  <c r="AL50" i="8"/>
  <c r="BI50" i="8"/>
  <c r="CA50" i="8"/>
  <c r="CX50" i="8"/>
  <c r="Q51" i="8"/>
  <c r="AI51" i="8"/>
  <c r="BF51" i="8"/>
  <c r="CC51" i="8"/>
  <c r="CT51" i="8"/>
  <c r="F52" i="8"/>
  <c r="V52" i="8"/>
  <c r="AL52" i="8"/>
  <c r="BB52" i="8"/>
  <c r="BR52" i="8"/>
  <c r="CH52" i="8"/>
  <c r="CX52" i="8"/>
  <c r="J53" i="8"/>
  <c r="Z53" i="8"/>
  <c r="AP53" i="8"/>
  <c r="BF53" i="8"/>
  <c r="BV53" i="8"/>
  <c r="CL53" i="8"/>
  <c r="DB53" i="8"/>
  <c r="N54" i="8"/>
  <c r="AD54" i="8"/>
  <c r="AT54" i="8"/>
  <c r="BJ54" i="8"/>
  <c r="BZ54" i="8"/>
  <c r="CP54" i="8"/>
  <c r="DF54" i="8"/>
  <c r="R55" i="8"/>
  <c r="AH55" i="8"/>
  <c r="AX55" i="8"/>
  <c r="BN55" i="8"/>
  <c r="CH7" i="8"/>
  <c r="AR12" i="8"/>
  <c r="AM14" i="8"/>
  <c r="BO15" i="8"/>
  <c r="CI16" i="8"/>
  <c r="CM17" i="8"/>
  <c r="AR18" i="8"/>
  <c r="K19" i="8"/>
  <c r="CG19" i="8"/>
  <c r="U20" i="8"/>
  <c r="BR20" i="8"/>
  <c r="DF20" i="8"/>
  <c r="AD21" i="8"/>
  <c r="BO21" i="8"/>
  <c r="CY21" i="8"/>
  <c r="Y22" i="8"/>
  <c r="BJ22" i="8"/>
  <c r="CO22" i="8"/>
  <c r="I23" i="8"/>
  <c r="AH23" i="8"/>
  <c r="BE23" i="8"/>
  <c r="BW23" i="8"/>
  <c r="CT23" i="8"/>
  <c r="M24" i="8"/>
  <c r="AE24" i="8"/>
  <c r="BB24" i="8"/>
  <c r="BY24" i="8"/>
  <c r="CQ24" i="8"/>
  <c r="J25" i="8"/>
  <c r="AG25" i="8"/>
  <c r="AY25" i="8"/>
  <c r="BV25" i="8"/>
  <c r="CS25" i="8"/>
  <c r="G26" i="8"/>
  <c r="AD26" i="8"/>
  <c r="BA26" i="8"/>
  <c r="BS26" i="8"/>
  <c r="CP26" i="8"/>
  <c r="I27" i="8"/>
  <c r="AA27" i="8"/>
  <c r="AX27" i="8"/>
  <c r="BU27" i="8"/>
  <c r="CM27" i="8"/>
  <c r="F28" i="8"/>
  <c r="AC28" i="8"/>
  <c r="AU28" i="8"/>
  <c r="BR28" i="8"/>
  <c r="CO28" i="8"/>
  <c r="C29" i="8"/>
  <c r="Z29" i="8"/>
  <c r="AW29" i="8"/>
  <c r="BO29" i="8"/>
  <c r="CL29" i="8"/>
  <c r="E30" i="8"/>
  <c r="W30" i="8"/>
  <c r="AT30" i="8"/>
  <c r="BQ30" i="8"/>
  <c r="CI30" i="8"/>
  <c r="DF30" i="8"/>
  <c r="Y31" i="8"/>
  <c r="AQ31" i="8"/>
  <c r="BN31" i="8"/>
  <c r="CK31" i="8"/>
  <c r="DC31" i="8"/>
  <c r="V32" i="8"/>
  <c r="AS32" i="8"/>
  <c r="BK32" i="8"/>
  <c r="CH32" i="8"/>
  <c r="DE32" i="8"/>
  <c r="S33" i="8"/>
  <c r="AP33" i="8"/>
  <c r="BM33" i="8"/>
  <c r="CE33" i="8"/>
  <c r="DB33" i="8"/>
  <c r="U34" i="8"/>
  <c r="AM34" i="8"/>
  <c r="BJ34" i="8"/>
  <c r="CG34" i="8"/>
  <c r="CY34" i="8"/>
  <c r="R35" i="8"/>
  <c r="AO35" i="8"/>
  <c r="BG35" i="8"/>
  <c r="CD35" i="8"/>
  <c r="DA35" i="8"/>
  <c r="O36" i="8"/>
  <c r="AL36" i="8"/>
  <c r="BI36" i="8"/>
  <c r="CA36" i="8"/>
  <c r="CX36" i="8"/>
  <c r="Q37" i="8"/>
  <c r="AI37" i="8"/>
  <c r="BF37" i="8"/>
  <c r="CC37" i="8"/>
  <c r="CU37" i="8"/>
  <c r="N38" i="8"/>
  <c r="AK38" i="8"/>
  <c r="BC38" i="8"/>
  <c r="BZ38" i="8"/>
  <c r="CW38" i="8"/>
  <c r="K39" i="8"/>
  <c r="AH39" i="8"/>
  <c r="BE39" i="8"/>
  <c r="BW39" i="8"/>
  <c r="CT39" i="8"/>
  <c r="M40" i="8"/>
  <c r="AE40" i="8"/>
  <c r="BB40" i="8"/>
  <c r="BY40" i="8"/>
  <c r="CQ40" i="8"/>
  <c r="J41" i="8"/>
  <c r="AG41" i="8"/>
  <c r="AY41" i="8"/>
  <c r="BV41" i="8"/>
  <c r="CS41" i="8"/>
  <c r="G42" i="8"/>
  <c r="AD42" i="8"/>
  <c r="BA42" i="8"/>
  <c r="BS42" i="8"/>
  <c r="CP42" i="8"/>
  <c r="I43" i="8"/>
  <c r="AA43" i="8"/>
  <c r="AX43" i="8"/>
  <c r="BU43" i="8"/>
  <c r="CM43" i="8"/>
  <c r="F44" i="8"/>
  <c r="AC44" i="8"/>
  <c r="AU44" i="8"/>
  <c r="BR44" i="8"/>
  <c r="CO44" i="8"/>
  <c r="C45" i="8"/>
  <c r="Z45" i="8"/>
  <c r="AW45" i="8"/>
  <c r="BO45" i="8"/>
  <c r="CL45" i="8"/>
  <c r="E46" i="8"/>
  <c r="W46" i="8"/>
  <c r="AT46" i="8"/>
  <c r="BQ46" i="8"/>
  <c r="CI46" i="8"/>
  <c r="DF46" i="8"/>
  <c r="Y47" i="8"/>
  <c r="AQ47" i="8"/>
  <c r="BN47" i="8"/>
  <c r="CK47" i="8"/>
  <c r="DC47" i="8"/>
  <c r="V48" i="8"/>
  <c r="AS48" i="8"/>
  <c r="BK48" i="8"/>
  <c r="CH48" i="8"/>
  <c r="DE48" i="8"/>
  <c r="S49" i="8"/>
  <c r="AP49" i="8"/>
  <c r="BM49" i="8"/>
  <c r="CE49" i="8"/>
  <c r="DB49" i="8"/>
  <c r="U50" i="8"/>
  <c r="AM50" i="8"/>
  <c r="BJ50" i="8"/>
  <c r="CG50" i="8"/>
  <c r="CY50" i="8"/>
  <c r="R51" i="8"/>
  <c r="AO51" i="8"/>
  <c r="BG51" i="8"/>
  <c r="CD51" i="8"/>
  <c r="CU51" i="8"/>
  <c r="G52" i="8"/>
  <c r="W52" i="8"/>
  <c r="AM52" i="8"/>
  <c r="BC52" i="8"/>
  <c r="BS52" i="8"/>
  <c r="CI52" i="8"/>
  <c r="CY52" i="8"/>
  <c r="K53" i="8"/>
  <c r="AA53" i="8"/>
  <c r="AQ53" i="8"/>
  <c r="BG53" i="8"/>
  <c r="BW53" i="8"/>
  <c r="CM53" i="8"/>
  <c r="DC53" i="8"/>
  <c r="O54" i="8"/>
  <c r="AE54" i="8"/>
  <c r="AU54" i="8"/>
  <c r="BK54" i="8"/>
  <c r="CA54" i="8"/>
  <c r="CQ54" i="8"/>
  <c r="C55" i="8"/>
  <c r="S55" i="8"/>
  <c r="AI55" i="8"/>
  <c r="AY55" i="8"/>
  <c r="BO55" i="8"/>
  <c r="CE55" i="8"/>
  <c r="CU55" i="8"/>
  <c r="G56" i="8"/>
  <c r="W56" i="8"/>
  <c r="AM56" i="8"/>
  <c r="BC56" i="8"/>
  <c r="BS56" i="8"/>
  <c r="CI56" i="8"/>
  <c r="CY56" i="8"/>
  <c r="K57" i="8"/>
  <c r="AA57" i="8"/>
  <c r="AQ57" i="8"/>
  <c r="BG57" i="8"/>
  <c r="BW57" i="8"/>
  <c r="CM57" i="8"/>
  <c r="DC57" i="8"/>
  <c r="O58" i="8"/>
  <c r="AE58" i="8"/>
  <c r="AU58" i="8"/>
  <c r="BK58" i="8"/>
  <c r="CA58" i="8"/>
  <c r="CQ58" i="8"/>
  <c r="C59" i="8"/>
  <c r="S59" i="8"/>
  <c r="AA59" i="8"/>
  <c r="AI59" i="8"/>
  <c r="AQ59" i="8"/>
  <c r="AY59" i="8"/>
  <c r="BG59" i="8"/>
  <c r="BO59" i="8"/>
  <c r="BW59" i="8"/>
  <c r="CE59" i="8"/>
  <c r="CM59" i="8"/>
  <c r="CU59" i="8"/>
  <c r="DC59" i="8"/>
  <c r="G60" i="8"/>
  <c r="O60" i="8"/>
  <c r="W60" i="8"/>
  <c r="AE60" i="8"/>
  <c r="AM60" i="8"/>
  <c r="AU60" i="8"/>
  <c r="BC60" i="8"/>
  <c r="BK60" i="8"/>
  <c r="BS60" i="8"/>
  <c r="CA60" i="8"/>
  <c r="CI60" i="8"/>
  <c r="CQ60" i="8"/>
  <c r="CY60" i="8"/>
  <c r="C61" i="8"/>
  <c r="K61" i="8"/>
  <c r="S61" i="8"/>
  <c r="AA61" i="8"/>
  <c r="AI61" i="8"/>
  <c r="AQ61" i="8"/>
  <c r="AY61" i="8"/>
  <c r="BG61" i="8"/>
  <c r="BO61" i="8"/>
  <c r="BW61" i="8"/>
  <c r="CE61" i="8"/>
  <c r="CM61" i="8"/>
  <c r="CU61" i="8"/>
  <c r="DC61" i="8"/>
  <c r="G62" i="8"/>
  <c r="O62" i="8"/>
  <c r="W62" i="8"/>
  <c r="AE62" i="8"/>
  <c r="AM62" i="8"/>
  <c r="AU62" i="8"/>
  <c r="BC62" i="8"/>
  <c r="BK62" i="8"/>
  <c r="BS62" i="8"/>
  <c r="CA62" i="8"/>
  <c r="CI62" i="8"/>
  <c r="CQ62" i="8"/>
  <c r="CY62" i="8"/>
  <c r="C63" i="8"/>
  <c r="K63" i="8"/>
  <c r="S63" i="8"/>
  <c r="AA63" i="8"/>
  <c r="AI63" i="8"/>
  <c r="AQ63" i="8"/>
  <c r="AY63" i="8"/>
  <c r="BG63" i="8"/>
  <c r="BO63" i="8"/>
  <c r="BW63" i="8"/>
  <c r="CE63" i="8"/>
  <c r="CM63" i="8"/>
  <c r="CU63" i="8"/>
  <c r="DC63" i="8"/>
  <c r="G64" i="8"/>
  <c r="O64" i="8"/>
  <c r="W64" i="8"/>
  <c r="AE64" i="8"/>
  <c r="AM64" i="8"/>
  <c r="AU64" i="8"/>
  <c r="BC64" i="8"/>
  <c r="BK64" i="8"/>
  <c r="BS64" i="8"/>
  <c r="CA64" i="8"/>
  <c r="CI64" i="8"/>
  <c r="CQ64" i="8"/>
  <c r="CY64" i="8"/>
  <c r="C65" i="8"/>
  <c r="K65" i="8"/>
  <c r="S65" i="8"/>
  <c r="AA65" i="8"/>
  <c r="AI65" i="8"/>
  <c r="AQ65" i="8"/>
  <c r="AY65" i="8"/>
  <c r="BG65" i="8"/>
  <c r="BO65" i="8"/>
  <c r="BW65" i="8"/>
  <c r="CE65" i="8"/>
  <c r="CM65" i="8"/>
  <c r="CU65" i="8"/>
  <c r="DC65" i="8"/>
  <c r="G66" i="8"/>
  <c r="O66" i="8"/>
  <c r="W66" i="8"/>
  <c r="AE66" i="8"/>
  <c r="AM66" i="8"/>
  <c r="AU66" i="8"/>
  <c r="BC66" i="8"/>
  <c r="BK66" i="8"/>
  <c r="BS66" i="8"/>
  <c r="CA66" i="8"/>
  <c r="CI66" i="8"/>
  <c r="CQ66" i="8"/>
  <c r="CY66" i="8"/>
  <c r="C67" i="8"/>
  <c r="K67" i="8"/>
  <c r="S67" i="8"/>
  <c r="AA67" i="8"/>
  <c r="AI67" i="8"/>
  <c r="AQ67" i="8"/>
  <c r="AY67" i="8"/>
  <c r="BG67" i="8"/>
  <c r="BO67" i="8"/>
  <c r="BW67" i="8"/>
  <c r="CE67" i="8"/>
  <c r="CM67" i="8"/>
  <c r="CU67" i="8"/>
  <c r="DC67" i="8"/>
  <c r="G68" i="8"/>
  <c r="O68" i="8"/>
  <c r="W68" i="8"/>
  <c r="AE68" i="8"/>
  <c r="AM68" i="8"/>
  <c r="AU68" i="8"/>
  <c r="BC68" i="8"/>
  <c r="BK68" i="8"/>
  <c r="BS68" i="8"/>
  <c r="CA68" i="8"/>
  <c r="CI68" i="8"/>
  <c r="CQ68" i="8"/>
  <c r="CY68" i="8"/>
  <c r="C69" i="8"/>
  <c r="K69" i="8"/>
  <c r="S69" i="8"/>
  <c r="AA69" i="8"/>
  <c r="AI69" i="8"/>
  <c r="AQ69" i="8"/>
  <c r="AY69" i="8"/>
  <c r="BG69" i="8"/>
  <c r="BO69" i="8"/>
  <c r="BW69" i="8"/>
  <c r="CE69" i="8"/>
  <c r="CM69" i="8"/>
  <c r="CU69" i="8"/>
  <c r="DC69" i="8"/>
  <c r="G70" i="8"/>
  <c r="O70" i="8"/>
  <c r="W70" i="8"/>
  <c r="AE70" i="8"/>
  <c r="AM70" i="8"/>
  <c r="AU70" i="8"/>
  <c r="BC70" i="8"/>
  <c r="BK70" i="8"/>
  <c r="BS70" i="8"/>
  <c r="CA70" i="8"/>
  <c r="CI70" i="8"/>
  <c r="CQ70" i="8"/>
  <c r="CY70" i="8"/>
  <c r="C71" i="8"/>
  <c r="K71" i="8"/>
  <c r="S71" i="8"/>
  <c r="AA71" i="8"/>
  <c r="AI71" i="8"/>
  <c r="AQ71" i="8"/>
  <c r="AY71" i="8"/>
  <c r="BG71" i="8"/>
  <c r="BO71" i="8"/>
  <c r="BW71" i="8"/>
  <c r="CE71" i="8"/>
  <c r="CM71" i="8"/>
  <c r="CU71" i="8"/>
  <c r="DC71" i="8"/>
  <c r="G72" i="8"/>
  <c r="O72" i="8"/>
  <c r="W72" i="8"/>
  <c r="AE72" i="8"/>
  <c r="AM72" i="8"/>
  <c r="AU72" i="8"/>
  <c r="BC72" i="8"/>
  <c r="BK72" i="8"/>
  <c r="BS72" i="8"/>
  <c r="CA72" i="8"/>
  <c r="CI72" i="8"/>
  <c r="CQ72" i="8"/>
  <c r="CY72" i="8"/>
  <c r="C73" i="8"/>
  <c r="K73" i="8"/>
  <c r="S73" i="8"/>
  <c r="AA73" i="8"/>
  <c r="AI73" i="8"/>
  <c r="AQ73" i="8"/>
  <c r="AY73" i="8"/>
  <c r="BG73" i="8"/>
  <c r="BO73" i="8"/>
  <c r="BW73" i="8"/>
  <c r="CE73" i="8"/>
  <c r="CM73" i="8"/>
  <c r="CU73" i="8"/>
  <c r="DC73" i="8"/>
  <c r="G74" i="8"/>
  <c r="O74" i="8"/>
  <c r="W74" i="8"/>
  <c r="AE74" i="8"/>
  <c r="AM74" i="8"/>
  <c r="AU74" i="8"/>
  <c r="BC74" i="8"/>
  <c r="BK74" i="8"/>
  <c r="BS74" i="8"/>
  <c r="CA74" i="8"/>
  <c r="CI74" i="8"/>
  <c r="CQ74" i="8"/>
  <c r="CY74" i="8"/>
  <c r="C75" i="8"/>
  <c r="K75" i="8"/>
  <c r="S75" i="8"/>
  <c r="AA75" i="8"/>
  <c r="AI75" i="8"/>
  <c r="AQ75" i="8"/>
  <c r="AY75" i="8"/>
  <c r="BG75" i="8"/>
  <c r="BO75" i="8"/>
  <c r="BW75" i="8"/>
  <c r="CE75" i="8"/>
  <c r="CM75" i="8"/>
  <c r="CU75" i="8"/>
  <c r="DC75" i="8"/>
  <c r="G76" i="8"/>
  <c r="O76" i="8"/>
  <c r="W76" i="8"/>
  <c r="AE76" i="8"/>
  <c r="AM76" i="8"/>
  <c r="AU76" i="8"/>
  <c r="BC76" i="8"/>
  <c r="BK76" i="8"/>
  <c r="BS76" i="8"/>
  <c r="CA76" i="8"/>
  <c r="CI76" i="8"/>
  <c r="CQ76" i="8"/>
  <c r="CY76" i="8"/>
  <c r="C77" i="8"/>
  <c r="K77" i="8"/>
  <c r="S77" i="8"/>
  <c r="AA77" i="8"/>
  <c r="AI77" i="8"/>
  <c r="AQ77" i="8"/>
  <c r="AY77" i="8"/>
  <c r="BG77" i="8"/>
  <c r="BO77" i="8"/>
  <c r="BW77" i="8"/>
  <c r="CE77" i="8"/>
  <c r="CM77" i="8"/>
  <c r="CU77" i="8"/>
  <c r="DC77" i="8"/>
  <c r="G78" i="8"/>
  <c r="O78" i="8"/>
  <c r="W78" i="8"/>
  <c r="AE78" i="8"/>
  <c r="AM78" i="8"/>
  <c r="AU78" i="8"/>
  <c r="BC78" i="8"/>
  <c r="BK78" i="8"/>
  <c r="BS78" i="8"/>
  <c r="CA78" i="8"/>
  <c r="CI78" i="8"/>
  <c r="CQ78" i="8"/>
  <c r="CY78" i="8"/>
  <c r="C79" i="8"/>
  <c r="K79" i="8"/>
  <c r="S79" i="8"/>
  <c r="AA79" i="8"/>
  <c r="AI79" i="8"/>
  <c r="AQ79" i="8"/>
  <c r="AY79" i="8"/>
  <c r="BG79" i="8"/>
  <c r="BO79" i="8"/>
  <c r="BW79" i="8"/>
  <c r="CE79" i="8"/>
  <c r="CM79" i="8"/>
  <c r="CU79" i="8"/>
  <c r="DC79" i="8"/>
  <c r="G80" i="8"/>
  <c r="O80" i="8"/>
  <c r="W80" i="8"/>
  <c r="AE80" i="8"/>
  <c r="AM80" i="8"/>
  <c r="AU80" i="8"/>
  <c r="BC80" i="8"/>
  <c r="BK80" i="8"/>
  <c r="BS80" i="8"/>
  <c r="CA80" i="8"/>
  <c r="CI80" i="8"/>
  <c r="CQ80" i="8"/>
  <c r="CY80" i="8"/>
  <c r="C81" i="8"/>
  <c r="K81" i="8"/>
  <c r="S81" i="8"/>
  <c r="AA81" i="8"/>
  <c r="AI81" i="8"/>
  <c r="AQ81" i="8"/>
  <c r="AY81" i="8"/>
  <c r="BG81" i="8"/>
  <c r="BO81" i="8"/>
  <c r="BW81" i="8"/>
  <c r="CE81" i="8"/>
  <c r="CM81" i="8"/>
  <c r="CU81" i="8"/>
  <c r="DC81" i="8"/>
  <c r="G82" i="8"/>
  <c r="O82" i="8"/>
  <c r="W82" i="8"/>
  <c r="AE82" i="8"/>
  <c r="AM82" i="8"/>
  <c r="AU82" i="8"/>
  <c r="BC82" i="8"/>
  <c r="BK82" i="8"/>
  <c r="BS82" i="8"/>
  <c r="CA82" i="8"/>
  <c r="CI82" i="8"/>
  <c r="CQ82" i="8"/>
  <c r="CY82" i="8"/>
  <c r="C83" i="8"/>
  <c r="K83" i="8"/>
  <c r="S83" i="8"/>
  <c r="AA83" i="8"/>
  <c r="AI83" i="8"/>
  <c r="AQ83" i="8"/>
  <c r="AY83" i="8"/>
  <c r="BG83" i="8"/>
  <c r="BO83" i="8"/>
  <c r="BW83" i="8"/>
  <c r="CE83" i="8"/>
  <c r="CM83" i="8"/>
  <c r="CU83" i="8"/>
  <c r="DC83" i="8"/>
  <c r="G84" i="8"/>
  <c r="O84" i="8"/>
  <c r="W84" i="8"/>
  <c r="AE84" i="8"/>
  <c r="AM84" i="8"/>
  <c r="AU84" i="8"/>
  <c r="BC84" i="8"/>
  <c r="BK84" i="8"/>
  <c r="BS84" i="8"/>
  <c r="CA84" i="8"/>
  <c r="CI84" i="8"/>
  <c r="CQ84" i="8"/>
  <c r="CY84" i="8"/>
  <c r="C85" i="8"/>
  <c r="K85" i="8"/>
  <c r="S85" i="8"/>
  <c r="AA85" i="8"/>
  <c r="AI85" i="8"/>
  <c r="AQ85" i="8"/>
  <c r="AY85" i="8"/>
  <c r="BG85" i="8"/>
  <c r="BO85" i="8"/>
  <c r="BW85" i="8"/>
  <c r="CE85" i="8"/>
  <c r="CM85" i="8"/>
  <c r="CU85" i="8"/>
  <c r="DC85" i="8"/>
  <c r="G86" i="8"/>
  <c r="O86" i="8"/>
  <c r="W86" i="8"/>
  <c r="AE86" i="8"/>
  <c r="AM86" i="8"/>
  <c r="AU86" i="8"/>
  <c r="BC86" i="8"/>
  <c r="BK86" i="8"/>
  <c r="BS86" i="8"/>
  <c r="CA86" i="8"/>
  <c r="CI86" i="8"/>
  <c r="CQ86" i="8"/>
  <c r="CY86" i="8"/>
  <c r="C87" i="8"/>
  <c r="K87" i="8"/>
  <c r="S87" i="8"/>
  <c r="AA87" i="8"/>
  <c r="AI87" i="8"/>
  <c r="AQ87" i="8"/>
  <c r="AY87" i="8"/>
  <c r="BG87" i="8"/>
  <c r="BO87" i="8"/>
  <c r="BW87" i="8"/>
  <c r="CE87" i="8"/>
  <c r="CM87" i="8"/>
  <c r="CU87" i="8"/>
  <c r="DC87" i="8"/>
  <c r="G88" i="8"/>
  <c r="O88" i="8"/>
  <c r="W88" i="8"/>
  <c r="AE88" i="8"/>
  <c r="AM88" i="8"/>
  <c r="AU88" i="8"/>
  <c r="BC88" i="8"/>
  <c r="BK88" i="8"/>
  <c r="BS88" i="8"/>
  <c r="CA88" i="8"/>
  <c r="CI88" i="8"/>
  <c r="CQ88" i="8"/>
  <c r="CY88" i="8"/>
  <c r="C89" i="8"/>
  <c r="K89" i="8"/>
  <c r="S89" i="8"/>
  <c r="AA89" i="8"/>
  <c r="AI89" i="8"/>
  <c r="AQ89" i="8"/>
  <c r="AY89" i="8"/>
  <c r="BG89" i="8"/>
  <c r="BO89" i="8"/>
  <c r="BW89" i="8"/>
  <c r="CE89" i="8"/>
  <c r="CM89" i="8"/>
  <c r="CU89" i="8"/>
  <c r="DC89" i="8"/>
  <c r="G90" i="8"/>
  <c r="O90" i="8"/>
  <c r="W90" i="8"/>
  <c r="AE90" i="8"/>
  <c r="AM90" i="8"/>
  <c r="AU90" i="8"/>
  <c r="BC90" i="8"/>
  <c r="BK90" i="8"/>
  <c r="BS90" i="8"/>
  <c r="CA90" i="8"/>
  <c r="CI90" i="8"/>
  <c r="CQ90" i="8"/>
  <c r="CY90" i="8"/>
  <c r="C91" i="8"/>
  <c r="K91" i="8"/>
  <c r="S91" i="8"/>
  <c r="AA91" i="8"/>
  <c r="AI91" i="8"/>
  <c r="AQ91" i="8"/>
  <c r="AY91" i="8"/>
  <c r="BG91" i="8"/>
  <c r="BO91" i="8"/>
  <c r="BW91" i="8"/>
  <c r="CE91" i="8"/>
  <c r="CM91" i="8"/>
  <c r="CU91" i="8"/>
  <c r="DC91" i="8"/>
  <c r="G92" i="8"/>
  <c r="O92" i="8"/>
  <c r="W92" i="8"/>
  <c r="AE92" i="8"/>
  <c r="AM92" i="8"/>
  <c r="AU92" i="8"/>
  <c r="BC92" i="8"/>
  <c r="BK92" i="8"/>
  <c r="BS92" i="8"/>
  <c r="CA92" i="8"/>
  <c r="CI92" i="8"/>
  <c r="CQ92" i="8"/>
  <c r="CY92" i="8"/>
  <c r="C93" i="8"/>
  <c r="K93" i="8"/>
  <c r="S93" i="8"/>
  <c r="AA93" i="8"/>
  <c r="AI93" i="8"/>
  <c r="AQ93" i="8"/>
  <c r="AY93" i="8"/>
  <c r="BG93" i="8"/>
  <c r="BO93" i="8"/>
  <c r="BW93" i="8"/>
  <c r="CE93" i="8"/>
  <c r="CM93" i="8"/>
  <c r="CU93" i="8"/>
  <c r="DC93" i="8"/>
  <c r="G94" i="8"/>
  <c r="O94" i="8"/>
  <c r="W94" i="8"/>
  <c r="AE94" i="8"/>
  <c r="AM94" i="8"/>
  <c r="AU94" i="8"/>
  <c r="BC94" i="8"/>
  <c r="BK94" i="8"/>
  <c r="BS94" i="8"/>
  <c r="CA94" i="8"/>
  <c r="CI94" i="8"/>
  <c r="CQ94" i="8"/>
  <c r="CY94" i="8"/>
  <c r="C95" i="8"/>
  <c r="K95" i="8"/>
  <c r="S95" i="8"/>
  <c r="AA95" i="8"/>
  <c r="AI95" i="8"/>
  <c r="AQ95" i="8"/>
  <c r="AY95" i="8"/>
  <c r="BG95" i="8"/>
  <c r="BO95" i="8"/>
  <c r="BW95" i="8"/>
  <c r="CE95" i="8"/>
  <c r="CM95" i="8"/>
  <c r="CU95" i="8"/>
  <c r="DC95" i="8"/>
  <c r="G96" i="8"/>
  <c r="O96" i="8"/>
  <c r="W96" i="8"/>
  <c r="AE96" i="8"/>
  <c r="AM96" i="8"/>
  <c r="AU96" i="8"/>
  <c r="BC96" i="8"/>
  <c r="BK96" i="8"/>
  <c r="BS96" i="8"/>
  <c r="CA96" i="8"/>
  <c r="CI96" i="8"/>
  <c r="CQ96" i="8"/>
  <c r="CY96" i="8"/>
  <c r="C97" i="8"/>
  <c r="K97" i="8"/>
  <c r="S97" i="8"/>
  <c r="AA97" i="8"/>
  <c r="AI97" i="8"/>
  <c r="AQ97" i="8"/>
  <c r="AY97" i="8"/>
  <c r="BG97" i="8"/>
  <c r="BO97" i="8"/>
  <c r="BW97" i="8"/>
  <c r="CE97" i="8"/>
  <c r="CM97" i="8"/>
  <c r="CU97" i="8"/>
  <c r="DC97" i="8"/>
  <c r="G98" i="8"/>
  <c r="O98" i="8"/>
  <c r="W98" i="8"/>
  <c r="AE98" i="8"/>
  <c r="AM98" i="8"/>
  <c r="AU98" i="8"/>
  <c r="BC98" i="8"/>
  <c r="BK98" i="8"/>
  <c r="BS98" i="8"/>
  <c r="CA98" i="8"/>
  <c r="CI98" i="8"/>
  <c r="CQ98" i="8"/>
  <c r="CY98" i="8"/>
  <c r="C99" i="8"/>
  <c r="K99" i="8"/>
  <c r="S99" i="8"/>
  <c r="AA99" i="8"/>
  <c r="AI99" i="8"/>
  <c r="AQ99" i="8"/>
  <c r="AY99" i="8"/>
  <c r="BG99" i="8"/>
  <c r="BO99" i="8"/>
  <c r="BW99" i="8"/>
  <c r="CE99" i="8"/>
  <c r="CM99" i="8"/>
  <c r="CU99" i="8"/>
  <c r="DC99" i="8"/>
  <c r="G100" i="8"/>
  <c r="O100" i="8"/>
  <c r="W100" i="8"/>
  <c r="AE100" i="8"/>
  <c r="AM100" i="8"/>
  <c r="AU100" i="8"/>
  <c r="BC100" i="8"/>
  <c r="BK100" i="8"/>
  <c r="BS100" i="8"/>
  <c r="CA100" i="8"/>
  <c r="CI100" i="8"/>
  <c r="CQ100" i="8"/>
  <c r="CY100" i="8"/>
  <c r="C101" i="8"/>
  <c r="K101" i="8"/>
  <c r="S101" i="8"/>
  <c r="AA101" i="8"/>
  <c r="AI101" i="8"/>
  <c r="AQ101" i="8"/>
  <c r="AY101" i="8"/>
  <c r="BG101" i="8"/>
  <c r="BO101" i="8"/>
  <c r="BW101" i="8"/>
  <c r="CE101" i="8"/>
  <c r="CM101" i="8"/>
  <c r="CU101" i="8"/>
  <c r="DC101" i="8"/>
  <c r="G102" i="8"/>
  <c r="O102" i="8"/>
  <c r="W102" i="8"/>
  <c r="AE102" i="8"/>
  <c r="AM102" i="8"/>
  <c r="AU102" i="8"/>
  <c r="BC102" i="8"/>
  <c r="BK102" i="8"/>
  <c r="BS102" i="8"/>
  <c r="CA102" i="8"/>
  <c r="CI102" i="8"/>
  <c r="CQ102" i="8"/>
  <c r="CY102" i="8"/>
  <c r="C103" i="8"/>
  <c r="K103" i="8"/>
  <c r="S103" i="8"/>
  <c r="AA103" i="8"/>
  <c r="AI103" i="8"/>
  <c r="AQ103" i="8"/>
  <c r="AY103" i="8"/>
  <c r="BG103" i="8"/>
  <c r="BO103" i="8"/>
  <c r="BW103" i="8"/>
  <c r="CE103" i="8"/>
  <c r="CM103" i="8"/>
  <c r="CU103" i="8"/>
  <c r="DC103" i="8"/>
  <c r="G104" i="8"/>
  <c r="O104" i="8"/>
  <c r="W104" i="8"/>
  <c r="AE104" i="8"/>
  <c r="AM104" i="8"/>
  <c r="AU104" i="8"/>
  <c r="BC104" i="8"/>
  <c r="BK104" i="8"/>
  <c r="BS104" i="8"/>
  <c r="CA104" i="8"/>
  <c r="CI104" i="8"/>
  <c r="CQ104" i="8"/>
  <c r="CY104" i="8"/>
  <c r="C105" i="8"/>
  <c r="K105" i="8"/>
  <c r="S105" i="8"/>
  <c r="AA105" i="8"/>
  <c r="AI105" i="8"/>
  <c r="AQ105" i="8"/>
  <c r="AY105" i="8"/>
  <c r="BG105" i="8"/>
  <c r="BO105" i="8"/>
  <c r="BW105" i="8"/>
  <c r="CE105" i="8"/>
  <c r="CM105" i="8"/>
  <c r="CU105" i="8"/>
  <c r="DC105" i="8"/>
  <c r="G106" i="8"/>
  <c r="O106" i="8"/>
  <c r="W106" i="8"/>
  <c r="AE106" i="8"/>
  <c r="AM106" i="8"/>
  <c r="AU106" i="8"/>
  <c r="BC106" i="8"/>
  <c r="BK106" i="8"/>
  <c r="BS106" i="8"/>
  <c r="CA106" i="8"/>
  <c r="CI106" i="8"/>
  <c r="CQ106" i="8"/>
  <c r="CY106" i="8"/>
  <c r="C107" i="8"/>
  <c r="K107" i="8"/>
  <c r="S107" i="8"/>
  <c r="AA107" i="8"/>
  <c r="AI107" i="8"/>
  <c r="AQ107" i="8"/>
  <c r="AY107" i="8"/>
  <c r="BG107" i="8"/>
  <c r="BO107" i="8"/>
  <c r="BW107" i="8"/>
  <c r="CE107" i="8"/>
  <c r="CM107" i="8"/>
  <c r="CU107" i="8"/>
  <c r="DC107" i="8"/>
  <c r="G108" i="8"/>
  <c r="O108" i="8"/>
  <c r="W108" i="8"/>
  <c r="AE108" i="8"/>
  <c r="AM108" i="8"/>
  <c r="AU108" i="8"/>
  <c r="BC108" i="8"/>
  <c r="BK108" i="8"/>
  <c r="BS108" i="8"/>
  <c r="CA108" i="8"/>
  <c r="CI108" i="8"/>
  <c r="CQ108" i="8"/>
  <c r="CY108" i="8"/>
  <c r="C109" i="8"/>
  <c r="K109" i="8"/>
  <c r="S109" i="8"/>
  <c r="AA109" i="8"/>
  <c r="AI109" i="8"/>
  <c r="AQ109" i="8"/>
  <c r="AY109" i="8"/>
  <c r="BG109" i="8"/>
  <c r="BO109" i="8"/>
  <c r="BW109" i="8"/>
  <c r="CE109" i="8"/>
  <c r="CM109" i="8"/>
  <c r="CU109" i="8"/>
  <c r="DC109" i="8"/>
  <c r="G110" i="8"/>
  <c r="O110" i="8"/>
  <c r="W110" i="8"/>
  <c r="AE110" i="8"/>
  <c r="AM110" i="8"/>
  <c r="AU110" i="8"/>
  <c r="BC110" i="8"/>
  <c r="BK110" i="8"/>
  <c r="BS110" i="8"/>
  <c r="CA110" i="8"/>
  <c r="CI110" i="8"/>
  <c r="CQ110" i="8"/>
  <c r="CY110" i="8"/>
  <c r="C111" i="8"/>
  <c r="K111" i="8"/>
  <c r="S111" i="8"/>
  <c r="AA111" i="8"/>
  <c r="AI111" i="8"/>
  <c r="AQ111" i="8"/>
  <c r="AY111" i="8"/>
  <c r="BG111" i="8"/>
  <c r="BO111" i="8"/>
  <c r="BW111" i="8"/>
  <c r="CE111" i="8"/>
  <c r="CM111" i="8"/>
  <c r="CU111" i="8"/>
  <c r="DC111" i="8"/>
  <c r="AA13" i="8"/>
  <c r="CU16" i="8"/>
  <c r="CR18" i="8"/>
  <c r="AO20" i="8"/>
  <c r="AM21" i="8"/>
  <c r="V22" i="8"/>
  <c r="CY22" i="8"/>
  <c r="BF23" i="8"/>
  <c r="F24" i="8"/>
  <c r="BJ24" i="8"/>
  <c r="K25" i="8"/>
  <c r="BO25" i="8"/>
  <c r="O26" i="8"/>
  <c r="BY26" i="8"/>
  <c r="Y27" i="8"/>
  <c r="CC27" i="8"/>
  <c r="AD28" i="8"/>
  <c r="CH28" i="8"/>
  <c r="AH29" i="8"/>
  <c r="CM29" i="8"/>
  <c r="AM30" i="8"/>
  <c r="CQ30" i="8"/>
  <c r="AW31" i="8"/>
  <c r="DA31" i="8"/>
  <c r="BA32" i="8"/>
  <c r="DF32" i="8"/>
  <c r="BF33" i="8"/>
  <c r="F34" i="8"/>
  <c r="BK34" i="8"/>
  <c r="K35" i="8"/>
  <c r="BO35" i="8"/>
  <c r="U36" i="8"/>
  <c r="BY36" i="8"/>
  <c r="Y37" i="8"/>
  <c r="CD37" i="8"/>
  <c r="AD38" i="8"/>
  <c r="CH38" i="8"/>
  <c r="AI39" i="8"/>
  <c r="CM39" i="8"/>
  <c r="AM40" i="8"/>
  <c r="CW40" i="8"/>
  <c r="AW41" i="8"/>
  <c r="DA41" i="8"/>
  <c r="BB42" i="8"/>
  <c r="DF42" i="8"/>
  <c r="BF43" i="8"/>
  <c r="G44" i="8"/>
  <c r="BK44" i="8"/>
  <c r="K45" i="8"/>
  <c r="BU45" i="8"/>
  <c r="U46" i="8"/>
  <c r="BY46" i="8"/>
  <c r="Z47" i="8"/>
  <c r="CD47" i="8"/>
  <c r="AD48" i="8"/>
  <c r="CI48" i="8"/>
  <c r="AI49" i="8"/>
  <c r="CM49" i="8"/>
  <c r="AS50" i="8"/>
  <c r="CW50" i="8"/>
  <c r="AW51" i="8"/>
  <c r="CV51" i="8"/>
  <c r="AK52" i="8"/>
  <c r="BZ52" i="8"/>
  <c r="L53" i="8"/>
  <c r="BE53" i="8"/>
  <c r="CT53" i="8"/>
  <c r="AF54" i="8"/>
  <c r="BY54" i="8"/>
  <c r="J55" i="8"/>
  <c r="AZ55" i="8"/>
  <c r="CL55" i="8"/>
  <c r="N56" i="8"/>
  <c r="AT56" i="8"/>
  <c r="BZ56" i="8"/>
  <c r="DF56" i="8"/>
  <c r="AH57" i="8"/>
  <c r="BN57" i="8"/>
  <c r="CT57" i="8"/>
  <c r="V58" i="8"/>
  <c r="BB58" i="8"/>
  <c r="CH58" i="8"/>
  <c r="J59" i="8"/>
  <c r="AD59" i="8"/>
  <c r="AT59" i="8"/>
  <c r="BJ59" i="8"/>
  <c r="BZ59" i="8"/>
  <c r="CP59" i="8"/>
  <c r="DF59" i="8"/>
  <c r="R60" i="8"/>
  <c r="AH60" i="8"/>
  <c r="AX60" i="8"/>
  <c r="BN60" i="8"/>
  <c r="CD60" i="8"/>
  <c r="CT60" i="8"/>
  <c r="F61" i="8"/>
  <c r="V61" i="8"/>
  <c r="AL61" i="8"/>
  <c r="BB61" i="8"/>
  <c r="BR61" i="8"/>
  <c r="CH61" i="8"/>
  <c r="CX61" i="8"/>
  <c r="J62" i="8"/>
  <c r="Z62" i="8"/>
  <c r="AP62" i="8"/>
  <c r="BF62" i="8"/>
  <c r="BV62" i="8"/>
  <c r="CL62" i="8"/>
  <c r="DB62" i="8"/>
  <c r="N63" i="8"/>
  <c r="AD63" i="8"/>
  <c r="AT63" i="8"/>
  <c r="BJ63" i="8"/>
  <c r="BZ63" i="8"/>
  <c r="CP63" i="8"/>
  <c r="DF63" i="8"/>
  <c r="R64" i="8"/>
  <c r="AH64" i="8"/>
  <c r="AX64" i="8"/>
  <c r="BN64" i="8"/>
  <c r="CD64" i="8"/>
  <c r="CT64" i="8"/>
  <c r="F65" i="8"/>
  <c r="V65" i="8"/>
  <c r="AL65" i="8"/>
  <c r="BB65" i="8"/>
  <c r="BR65" i="8"/>
  <c r="CH65" i="8"/>
  <c r="CX65" i="8"/>
  <c r="J66" i="8"/>
  <c r="Z66" i="8"/>
  <c r="AP66" i="8"/>
  <c r="BF66" i="8"/>
  <c r="BV66" i="8"/>
  <c r="CL66" i="8"/>
  <c r="DB66" i="8"/>
  <c r="N67" i="8"/>
  <c r="AD67" i="8"/>
  <c r="AT67" i="8"/>
  <c r="BJ67" i="8"/>
  <c r="BZ67" i="8"/>
  <c r="CP67" i="8"/>
  <c r="DF67" i="8"/>
  <c r="R68" i="8"/>
  <c r="AH68" i="8"/>
  <c r="AX68" i="8"/>
  <c r="BN68" i="8"/>
  <c r="CD68" i="8"/>
  <c r="CT68" i="8"/>
  <c r="F69" i="8"/>
  <c r="V69" i="8"/>
  <c r="AL69" i="8"/>
  <c r="BB69" i="8"/>
  <c r="BR69" i="8"/>
  <c r="CH69" i="8"/>
  <c r="CX69" i="8"/>
  <c r="J70" i="8"/>
  <c r="Z70" i="8"/>
  <c r="AP70" i="8"/>
  <c r="BF70" i="8"/>
  <c r="BV70" i="8"/>
  <c r="CL70" i="8"/>
  <c r="DB70" i="8"/>
  <c r="N71" i="8"/>
  <c r="AD71" i="8"/>
  <c r="AT71" i="8"/>
  <c r="BJ71" i="8"/>
  <c r="BZ71" i="8"/>
  <c r="CP71" i="8"/>
  <c r="DF71" i="8"/>
  <c r="R72" i="8"/>
  <c r="AH72" i="8"/>
  <c r="AX72" i="8"/>
  <c r="BN72" i="8"/>
  <c r="CD72" i="8"/>
  <c r="CT72" i="8"/>
  <c r="F73" i="8"/>
  <c r="V73" i="8"/>
  <c r="AL73" i="8"/>
  <c r="BB73" i="8"/>
  <c r="BR73" i="8"/>
  <c r="CH73" i="8"/>
  <c r="CX73" i="8"/>
  <c r="J74" i="8"/>
  <c r="Z74" i="8"/>
  <c r="AP74" i="8"/>
  <c r="BF74" i="8"/>
  <c r="BV74" i="8"/>
  <c r="CL74" i="8"/>
  <c r="DB74" i="8"/>
  <c r="N75" i="8"/>
  <c r="AD75" i="8"/>
  <c r="AT75" i="8"/>
  <c r="BJ75" i="8"/>
  <c r="BZ75" i="8"/>
  <c r="CP75" i="8"/>
  <c r="DF75" i="8"/>
  <c r="R76" i="8"/>
  <c r="AH76" i="8"/>
  <c r="AX76" i="8"/>
  <c r="BN76" i="8"/>
  <c r="CD76" i="8"/>
  <c r="CT76" i="8"/>
  <c r="F77" i="8"/>
  <c r="V77" i="8"/>
  <c r="AL77" i="8"/>
  <c r="BB77" i="8"/>
  <c r="BR77" i="8"/>
  <c r="CH77" i="8"/>
  <c r="CV77" i="8"/>
  <c r="E78" i="8"/>
  <c r="R78" i="8"/>
  <c r="AD78" i="8"/>
  <c r="AQ78" i="8"/>
  <c r="BD78" i="8"/>
  <c r="BQ78" i="8"/>
  <c r="CD78" i="8"/>
  <c r="CP78" i="8"/>
  <c r="DC78" i="8"/>
  <c r="L79" i="8"/>
  <c r="Y79" i="8"/>
  <c r="AL79" i="8"/>
  <c r="AX79" i="8"/>
  <c r="BK79" i="8"/>
  <c r="BX79" i="8"/>
  <c r="CK79" i="8"/>
  <c r="CX79" i="8"/>
  <c r="F80" i="8"/>
  <c r="S80" i="8"/>
  <c r="AF80" i="8"/>
  <c r="AS80" i="8"/>
  <c r="BF80" i="8"/>
  <c r="BR80" i="8"/>
  <c r="CE80" i="8"/>
  <c r="CR80" i="8"/>
  <c r="DE80" i="8"/>
  <c r="N81" i="8"/>
  <c r="Z81" i="8"/>
  <c r="AM81" i="8"/>
  <c r="AZ81" i="8"/>
  <c r="BM81" i="8"/>
  <c r="BZ81" i="8"/>
  <c r="CL81" i="8"/>
  <c r="CY81" i="8"/>
  <c r="H82" i="8"/>
  <c r="U82" i="8"/>
  <c r="AH82" i="8"/>
  <c r="AT82" i="8"/>
  <c r="BG82" i="8"/>
  <c r="BT82" i="8"/>
  <c r="CG82" i="8"/>
  <c r="CT82" i="8"/>
  <c r="DF82" i="8"/>
  <c r="O83" i="8"/>
  <c r="AB83" i="8"/>
  <c r="AO83" i="8"/>
  <c r="BB83" i="8"/>
  <c r="BN83" i="8"/>
  <c r="CA83" i="8"/>
  <c r="CN83" i="8"/>
  <c r="DA83" i="8"/>
  <c r="J84" i="8"/>
  <c r="V84" i="8"/>
  <c r="AI84" i="8"/>
  <c r="AV84" i="8"/>
  <c r="BI84" i="8"/>
  <c r="BV84" i="8"/>
  <c r="CH84" i="8"/>
  <c r="CU84" i="8"/>
  <c r="D85" i="8"/>
  <c r="Q85" i="8"/>
  <c r="AD85" i="8"/>
  <c r="AP85" i="8"/>
  <c r="BC85" i="8"/>
  <c r="BP85" i="8"/>
  <c r="CC85" i="8"/>
  <c r="CP85" i="8"/>
  <c r="DB85" i="8"/>
  <c r="K86" i="8"/>
  <c r="X86" i="8"/>
  <c r="AK86" i="8"/>
  <c r="AX86" i="8"/>
  <c r="BJ86" i="8"/>
  <c r="BW86" i="8"/>
  <c r="CJ86" i="8"/>
  <c r="CW86" i="8"/>
  <c r="F87" i="8"/>
  <c r="R87" i="8"/>
  <c r="AE87" i="8"/>
  <c r="AR87" i="8"/>
  <c r="BE87" i="8"/>
  <c r="BR87" i="8"/>
  <c r="CD87" i="8"/>
  <c r="CQ87" i="8"/>
  <c r="DD87" i="8"/>
  <c r="M88" i="8"/>
  <c r="Z88" i="8"/>
  <c r="AL88" i="8"/>
  <c r="AY88" i="8"/>
  <c r="BL88" i="8"/>
  <c r="BY88" i="8"/>
  <c r="CL88" i="8"/>
  <c r="CX88" i="8"/>
  <c r="G89" i="8"/>
  <c r="T89" i="8"/>
  <c r="AG89" i="8"/>
  <c r="AT89" i="8"/>
  <c r="BF89" i="8"/>
  <c r="BS89" i="8"/>
  <c r="CF89" i="8"/>
  <c r="CS89" i="8"/>
  <c r="DF89" i="8"/>
  <c r="N90" i="8"/>
  <c r="AA90" i="8"/>
  <c r="CJ13" i="8"/>
  <c r="V17" i="8"/>
  <c r="O19" i="8"/>
  <c r="BE20" i="8"/>
  <c r="AQ21" i="8"/>
  <c r="AH22" i="8"/>
  <c r="F23" i="8"/>
  <c r="BM23" i="8"/>
  <c r="N24" i="8"/>
  <c r="BR24" i="8"/>
  <c r="R25" i="8"/>
  <c r="BW25" i="8"/>
  <c r="W26" i="8"/>
  <c r="CA26" i="8"/>
  <c r="AG27" i="8"/>
  <c r="CK27" i="8"/>
  <c r="AK28" i="8"/>
  <c r="CP28" i="8"/>
  <c r="AP29" i="8"/>
  <c r="CT29" i="8"/>
  <c r="AU30" i="8"/>
  <c r="CY30" i="8"/>
  <c r="AY31" i="8"/>
  <c r="E32" i="8"/>
  <c r="BI32" i="8"/>
  <c r="I33" i="8"/>
  <c r="BN33" i="8"/>
  <c r="N34" i="8"/>
  <c r="BR34" i="8"/>
  <c r="S35" i="8"/>
  <c r="BW35" i="8"/>
  <c r="W36" i="8"/>
  <c r="CG36" i="8"/>
  <c r="AG37" i="8"/>
  <c r="CK37" i="8"/>
  <c r="AL38" i="8"/>
  <c r="CP38" i="8"/>
  <c r="AP39" i="8"/>
  <c r="CU39" i="8"/>
  <c r="AU40" i="8"/>
  <c r="CY40" i="8"/>
  <c r="BE41" i="8"/>
  <c r="E42" i="8"/>
  <c r="BI42" i="8"/>
  <c r="J43" i="8"/>
  <c r="BN43" i="8"/>
  <c r="N44" i="8"/>
  <c r="BS44" i="8"/>
  <c r="S45" i="8"/>
  <c r="BW45" i="8"/>
  <c r="AC46" i="8"/>
  <c r="CG46" i="8"/>
  <c r="AG47" i="8"/>
  <c r="CL47" i="8"/>
  <c r="AL48" i="8"/>
  <c r="CP48" i="8"/>
  <c r="AQ49" i="8"/>
  <c r="CU49" i="8"/>
  <c r="AU50" i="8"/>
  <c r="DE50" i="8"/>
  <c r="BE51" i="8"/>
  <c r="DB51" i="8"/>
  <c r="AN52" i="8"/>
  <c r="CG52" i="8"/>
  <c r="R53" i="8"/>
  <c r="BH53" i="8"/>
  <c r="DA53" i="8"/>
  <c r="AL54" i="8"/>
  <c r="CB54" i="8"/>
  <c r="Q55" i="8"/>
  <c r="BF55" i="8"/>
  <c r="CS55" i="8"/>
  <c r="U56" i="8"/>
  <c r="BA56" i="8"/>
  <c r="CG56" i="8"/>
  <c r="I57" i="8"/>
  <c r="AO57" i="8"/>
  <c r="BU57" i="8"/>
  <c r="DA57" i="8"/>
  <c r="AC58" i="8"/>
  <c r="BI58" i="8"/>
  <c r="CO58" i="8"/>
  <c r="Q59" i="8"/>
  <c r="AG59" i="8"/>
  <c r="AW59" i="8"/>
  <c r="BM59" i="8"/>
  <c r="CC59" i="8"/>
  <c r="CS59" i="8"/>
  <c r="E60" i="8"/>
  <c r="U60" i="8"/>
  <c r="AK60" i="8"/>
  <c r="BA60" i="8"/>
  <c r="BQ60" i="8"/>
  <c r="CG60" i="8"/>
  <c r="CW60" i="8"/>
  <c r="I61" i="8"/>
  <c r="Y61" i="8"/>
  <c r="AO61" i="8"/>
  <c r="BE61" i="8"/>
  <c r="BU61" i="8"/>
  <c r="CK61" i="8"/>
  <c r="DA61" i="8"/>
  <c r="M62" i="8"/>
  <c r="AC62" i="8"/>
  <c r="AS62" i="8"/>
  <c r="BI62" i="8"/>
  <c r="BY62" i="8"/>
  <c r="CO62" i="8"/>
  <c r="DE62" i="8"/>
  <c r="Q63" i="8"/>
  <c r="AG63" i="8"/>
  <c r="AW63" i="8"/>
  <c r="BM63" i="8"/>
  <c r="CC63" i="8"/>
  <c r="CS63" i="8"/>
  <c r="E64" i="8"/>
  <c r="U64" i="8"/>
  <c r="AK64" i="8"/>
  <c r="BA64" i="8"/>
  <c r="BQ64" i="8"/>
  <c r="CG64" i="8"/>
  <c r="CW64" i="8"/>
  <c r="I65" i="8"/>
  <c r="Y65" i="8"/>
  <c r="AO65" i="8"/>
  <c r="BE65" i="8"/>
  <c r="BU65" i="8"/>
  <c r="CK65" i="8"/>
  <c r="DA65" i="8"/>
  <c r="M66" i="8"/>
  <c r="AC66" i="8"/>
  <c r="AS66" i="8"/>
  <c r="BI66" i="8"/>
  <c r="BY66" i="8"/>
  <c r="CO66" i="8"/>
  <c r="DE66" i="8"/>
  <c r="Q67" i="8"/>
  <c r="AG67" i="8"/>
  <c r="AW67" i="8"/>
  <c r="BM67" i="8"/>
  <c r="CC67" i="8"/>
  <c r="CS67" i="8"/>
  <c r="E68" i="8"/>
  <c r="U68" i="8"/>
  <c r="AK68" i="8"/>
  <c r="BA68" i="8"/>
  <c r="BQ68" i="8"/>
  <c r="CG68" i="8"/>
  <c r="CW68" i="8"/>
  <c r="I69" i="8"/>
  <c r="Y69" i="8"/>
  <c r="AO69" i="8"/>
  <c r="BE69" i="8"/>
  <c r="BU69" i="8"/>
  <c r="CK69" i="8"/>
  <c r="DA69" i="8"/>
  <c r="M70" i="8"/>
  <c r="AC70" i="8"/>
  <c r="AS70" i="8"/>
  <c r="BI70" i="8"/>
  <c r="BY70" i="8"/>
  <c r="CO70" i="8"/>
  <c r="DE70" i="8"/>
  <c r="Q71" i="8"/>
  <c r="AG71" i="8"/>
  <c r="AW71" i="8"/>
  <c r="BM71" i="8"/>
  <c r="CC71" i="8"/>
  <c r="CS71" i="8"/>
  <c r="E72" i="8"/>
  <c r="U72" i="8"/>
  <c r="AK72" i="8"/>
  <c r="BA72" i="8"/>
  <c r="BQ72" i="8"/>
  <c r="CG72" i="8"/>
  <c r="CW72" i="8"/>
  <c r="I73" i="8"/>
  <c r="Y73" i="8"/>
  <c r="AO73" i="8"/>
  <c r="BE73" i="8"/>
  <c r="BU73" i="8"/>
  <c r="CK73" i="8"/>
  <c r="DA73" i="8"/>
  <c r="M74" i="8"/>
  <c r="AC74" i="8"/>
  <c r="AS74" i="8"/>
  <c r="BI74" i="8"/>
  <c r="BY74" i="8"/>
  <c r="CO74" i="8"/>
  <c r="DE74" i="8"/>
  <c r="Q75" i="8"/>
  <c r="AG75" i="8"/>
  <c r="AW75" i="8"/>
  <c r="BM75" i="8"/>
  <c r="CC75" i="8"/>
  <c r="CS75" i="8"/>
  <c r="E76" i="8"/>
  <c r="U76" i="8"/>
  <c r="AK76" i="8"/>
  <c r="BA76" i="8"/>
  <c r="BQ76" i="8"/>
  <c r="CG76" i="8"/>
  <c r="CW76" i="8"/>
  <c r="I77" i="8"/>
  <c r="Y77" i="8"/>
  <c r="AO77" i="8"/>
  <c r="BE77" i="8"/>
  <c r="BU77" i="8"/>
  <c r="CK77" i="8"/>
  <c r="CX77" i="8"/>
  <c r="F78" i="8"/>
  <c r="S78" i="8"/>
  <c r="AF78" i="8"/>
  <c r="AS78" i="8"/>
  <c r="BF78" i="8"/>
  <c r="BR78" i="8"/>
  <c r="CE78" i="8"/>
  <c r="CR78" i="8"/>
  <c r="DE78" i="8"/>
  <c r="N79" i="8"/>
  <c r="Z79" i="8"/>
  <c r="AM79" i="8"/>
  <c r="AZ79" i="8"/>
  <c r="BM79" i="8"/>
  <c r="BZ79" i="8"/>
  <c r="CL79" i="8"/>
  <c r="CY79" i="8"/>
  <c r="H80" i="8"/>
  <c r="U80" i="8"/>
  <c r="AH80" i="8"/>
  <c r="AT80" i="8"/>
  <c r="BG80" i="8"/>
  <c r="BT80" i="8"/>
  <c r="CG80" i="8"/>
  <c r="CT80" i="8"/>
  <c r="DF80" i="8"/>
  <c r="O81" i="8"/>
  <c r="AB81" i="8"/>
  <c r="AO81" i="8"/>
  <c r="BB81" i="8"/>
  <c r="BN81" i="8"/>
  <c r="CA81" i="8"/>
  <c r="CN81" i="8"/>
  <c r="DA81" i="8"/>
  <c r="J82" i="8"/>
  <c r="V82" i="8"/>
  <c r="AI82" i="8"/>
  <c r="AV82" i="8"/>
  <c r="BI82" i="8"/>
  <c r="BV82" i="8"/>
  <c r="CH82" i="8"/>
  <c r="CU82" i="8"/>
  <c r="D83" i="8"/>
  <c r="Q83" i="8"/>
  <c r="AD83" i="8"/>
  <c r="AP83" i="8"/>
  <c r="BC83" i="8"/>
  <c r="BP83" i="8"/>
  <c r="CC83" i="8"/>
  <c r="CP83" i="8"/>
  <c r="DB83" i="8"/>
  <c r="K84" i="8"/>
  <c r="X84" i="8"/>
  <c r="AK84" i="8"/>
  <c r="AX84" i="8"/>
  <c r="BJ84" i="8"/>
  <c r="BW84" i="8"/>
  <c r="CJ84" i="8"/>
  <c r="CW84" i="8"/>
  <c r="F85" i="8"/>
  <c r="R85" i="8"/>
  <c r="AE85" i="8"/>
  <c r="AR85" i="8"/>
  <c r="BE85" i="8"/>
  <c r="BR85" i="8"/>
  <c r="CD85" i="8"/>
  <c r="CQ85" i="8"/>
  <c r="DD85" i="8"/>
  <c r="M86" i="8"/>
  <c r="Z86" i="8"/>
  <c r="AL86" i="8"/>
  <c r="AY86" i="8"/>
  <c r="BL86" i="8"/>
  <c r="BY86" i="8"/>
  <c r="CL86" i="8"/>
  <c r="CX86" i="8"/>
  <c r="G87" i="8"/>
  <c r="T87" i="8"/>
  <c r="AG87" i="8"/>
  <c r="AT87" i="8"/>
  <c r="BF87" i="8"/>
  <c r="BS87" i="8"/>
  <c r="CF87" i="8"/>
  <c r="CS87" i="8"/>
  <c r="DF87" i="8"/>
  <c r="N88" i="8"/>
  <c r="AA88" i="8"/>
  <c r="AN88" i="8"/>
  <c r="BA88" i="8"/>
  <c r="BN88" i="8"/>
  <c r="BZ88" i="8"/>
  <c r="CM88" i="8"/>
  <c r="CZ88" i="8"/>
  <c r="I89" i="8"/>
  <c r="V89" i="8"/>
  <c r="AH89" i="8"/>
  <c r="AU89" i="8"/>
  <c r="BH89" i="8"/>
  <c r="BU89" i="8"/>
  <c r="CH89" i="8"/>
  <c r="CT89" i="8"/>
  <c r="C90" i="8"/>
  <c r="P90" i="8"/>
  <c r="AC90" i="8"/>
  <c r="AP90" i="8"/>
  <c r="BB90" i="8"/>
  <c r="BO90" i="8"/>
  <c r="CB90" i="8"/>
  <c r="CO90" i="8"/>
  <c r="DB90" i="8"/>
  <c r="J91" i="8"/>
  <c r="W91" i="8"/>
  <c r="AJ91" i="8"/>
  <c r="AW91" i="8"/>
  <c r="BJ91" i="8"/>
  <c r="BV91" i="8"/>
  <c r="CI91" i="8"/>
  <c r="CV91" i="8"/>
  <c r="E92" i="8"/>
  <c r="R92" i="8"/>
  <c r="AD92" i="8"/>
  <c r="AQ92" i="8"/>
  <c r="BD92" i="8"/>
  <c r="BQ92" i="8"/>
  <c r="CD92" i="8"/>
  <c r="CP92" i="8"/>
  <c r="DC92" i="8"/>
  <c r="L93" i="8"/>
  <c r="Y93" i="8"/>
  <c r="AL93" i="8"/>
  <c r="AX93" i="8"/>
  <c r="BK93" i="8"/>
  <c r="BX93" i="8"/>
  <c r="CK93" i="8"/>
  <c r="CX93" i="8"/>
  <c r="F94" i="8"/>
  <c r="S94" i="8"/>
  <c r="AF94" i="8"/>
  <c r="AS94" i="8"/>
  <c r="BF94" i="8"/>
  <c r="BR94" i="8"/>
  <c r="CE94" i="8"/>
  <c r="CR94" i="8"/>
  <c r="DE94" i="8"/>
  <c r="N95" i="8"/>
  <c r="Z95" i="8"/>
  <c r="AM95" i="8"/>
  <c r="AZ95" i="8"/>
  <c r="BM95" i="8"/>
  <c r="BZ95" i="8"/>
  <c r="CL95" i="8"/>
  <c r="CY95" i="8"/>
  <c r="H96" i="8"/>
  <c r="U96" i="8"/>
  <c r="AH96" i="8"/>
  <c r="AT96" i="8"/>
  <c r="BG96" i="8"/>
  <c r="BT96" i="8"/>
  <c r="CG96" i="8"/>
  <c r="CT96" i="8"/>
  <c r="DF96" i="8"/>
  <c r="O97" i="8"/>
  <c r="AB97" i="8"/>
  <c r="AO97" i="8"/>
  <c r="BB97" i="8"/>
  <c r="BN97" i="8"/>
  <c r="CA97" i="8"/>
  <c r="CN97" i="8"/>
  <c r="DA97" i="8"/>
  <c r="J98" i="8"/>
  <c r="V98" i="8"/>
  <c r="AI98" i="8"/>
  <c r="AV98" i="8"/>
  <c r="BI98" i="8"/>
  <c r="BV98" i="8"/>
  <c r="CH98" i="8"/>
  <c r="CU98" i="8"/>
  <c r="D99" i="8"/>
  <c r="Q99" i="8"/>
  <c r="AD99" i="8"/>
  <c r="AP99" i="8"/>
  <c r="BC99" i="8"/>
  <c r="BP99" i="8"/>
  <c r="CC99" i="8"/>
  <c r="CP99" i="8"/>
  <c r="DB99" i="8"/>
  <c r="K100" i="8"/>
  <c r="X100" i="8"/>
  <c r="AK100" i="8"/>
  <c r="AX100" i="8"/>
  <c r="BJ100" i="8"/>
  <c r="BW100" i="8"/>
  <c r="CJ100" i="8"/>
  <c r="CW100" i="8"/>
  <c r="F101" i="8"/>
  <c r="R101" i="8"/>
  <c r="AE101" i="8"/>
  <c r="AR101" i="8"/>
  <c r="BE101" i="8"/>
  <c r="BR101" i="8"/>
  <c r="CD101" i="8"/>
  <c r="CQ101" i="8"/>
  <c r="DD101" i="8"/>
  <c r="M102" i="8"/>
  <c r="Z102" i="8"/>
  <c r="AL102" i="8"/>
  <c r="AY102" i="8"/>
  <c r="BL102" i="8"/>
  <c r="BY102" i="8"/>
  <c r="CL102" i="8"/>
  <c r="CX102" i="8"/>
  <c r="G103" i="8"/>
  <c r="T103" i="8"/>
  <c r="AG103" i="8"/>
  <c r="AT103" i="8"/>
  <c r="BF103" i="8"/>
  <c r="BS103" i="8"/>
  <c r="CF103" i="8"/>
  <c r="CS103" i="8"/>
  <c r="DF103" i="8"/>
  <c r="N104" i="8"/>
  <c r="AA104" i="8"/>
  <c r="AN104" i="8"/>
  <c r="BA104" i="8"/>
  <c r="BN104" i="8"/>
  <c r="BZ104" i="8"/>
  <c r="CM104" i="8"/>
  <c r="CZ104" i="8"/>
  <c r="I105" i="8"/>
  <c r="V105" i="8"/>
  <c r="AH105" i="8"/>
  <c r="AU105" i="8"/>
  <c r="BH105" i="8"/>
  <c r="BU105" i="8"/>
  <c r="CH105" i="8"/>
  <c r="CT105" i="8"/>
  <c r="C106" i="8"/>
  <c r="P106" i="8"/>
  <c r="AC106" i="8"/>
  <c r="AP106" i="8"/>
  <c r="BB106" i="8"/>
  <c r="BO106" i="8"/>
  <c r="CB106" i="8"/>
  <c r="CO106" i="8"/>
  <c r="DB106" i="8"/>
  <c r="J107" i="8"/>
  <c r="W107" i="8"/>
  <c r="AJ107" i="8"/>
  <c r="AW107" i="8"/>
  <c r="BJ107" i="8"/>
  <c r="BV107" i="8"/>
  <c r="CI107" i="8"/>
  <c r="CV107" i="8"/>
  <c r="E108" i="8"/>
  <c r="R108" i="8"/>
  <c r="AD108" i="8"/>
  <c r="AQ108" i="8"/>
  <c r="BD108" i="8"/>
  <c r="BQ108" i="8"/>
  <c r="CD108" i="8"/>
  <c r="CP108" i="8"/>
  <c r="DC108" i="8"/>
  <c r="L109" i="8"/>
  <c r="Y109" i="8"/>
  <c r="AL109" i="8"/>
  <c r="AX109" i="8"/>
  <c r="BK109" i="8"/>
  <c r="BX109" i="8"/>
  <c r="CK109" i="8"/>
  <c r="CX109" i="8"/>
  <c r="F110" i="8"/>
  <c r="S110" i="8"/>
  <c r="AF110" i="8"/>
  <c r="AS110" i="8"/>
  <c r="BF110" i="8"/>
  <c r="BR110" i="8"/>
  <c r="CE110" i="8"/>
  <c r="CR110" i="8"/>
  <c r="DE110" i="8"/>
  <c r="N111" i="8"/>
  <c r="Z111" i="8"/>
  <c r="AM111" i="8"/>
  <c r="AZ111" i="8"/>
  <c r="BM111" i="8"/>
  <c r="BZ111" i="8"/>
  <c r="CL111" i="8"/>
  <c r="CY111" i="8"/>
  <c r="AP14" i="8"/>
  <c r="BH17" i="8"/>
  <c r="AM19" i="8"/>
  <c r="BS20" i="8"/>
  <c r="BC21" i="8"/>
  <c r="AL22" i="8"/>
  <c r="P23" i="8"/>
  <c r="BU23" i="8"/>
  <c r="U24" i="8"/>
  <c r="BZ24" i="8"/>
  <c r="Z25" i="8"/>
  <c r="CD25" i="8"/>
  <c r="AE26" i="8"/>
  <c r="CI26" i="8"/>
  <c r="AI27" i="8"/>
  <c r="CS27" i="8"/>
  <c r="AS28" i="8"/>
  <c r="CW28" i="8"/>
  <c r="AX29" i="8"/>
  <c r="DB29" i="8"/>
  <c r="BB30" i="8"/>
  <c r="C31" i="8"/>
  <c r="BG31" i="8"/>
  <c r="G32" i="8"/>
  <c r="BQ32" i="8"/>
  <c r="Q33" i="8"/>
  <c r="BU33" i="8"/>
  <c r="V34" i="8"/>
  <c r="BZ34" i="8"/>
  <c r="Z35" i="8"/>
  <c r="CE35" i="8"/>
  <c r="AE36" i="8"/>
  <c r="CI36" i="8"/>
  <c r="AO37" i="8"/>
  <c r="CS37" i="8"/>
  <c r="AS38" i="8"/>
  <c r="CX38" i="8"/>
  <c r="AX39" i="8"/>
  <c r="DB39" i="8"/>
  <c r="BC40" i="8"/>
  <c r="C41" i="8"/>
  <c r="BG41" i="8"/>
  <c r="M42" i="8"/>
  <c r="BQ42" i="8"/>
  <c r="Q43" i="8"/>
  <c r="BV43" i="8"/>
  <c r="V44" i="8"/>
  <c r="BZ44" i="8"/>
  <c r="AA45" i="8"/>
  <c r="CE45" i="8"/>
  <c r="AE46" i="8"/>
  <c r="CO46" i="8"/>
  <c r="AO47" i="8"/>
  <c r="CS47" i="8"/>
  <c r="AT48" i="8"/>
  <c r="CX48" i="8"/>
  <c r="AX49" i="8"/>
  <c r="DC49" i="8"/>
  <c r="BC50" i="8"/>
  <c r="C51" i="8"/>
  <c r="BM51" i="8"/>
  <c r="E52" i="8"/>
  <c r="AT52" i="8"/>
  <c r="CJ52" i="8"/>
  <c r="Y53" i="8"/>
  <c r="BN53" i="8"/>
  <c r="DD53" i="8"/>
  <c r="AS54" i="8"/>
  <c r="CH54" i="8"/>
  <c r="T55" i="8"/>
  <c r="BM55" i="8"/>
  <c r="CT55" i="8"/>
  <c r="V56" i="8"/>
  <c r="BB56" i="8"/>
  <c r="CH56" i="8"/>
  <c r="J57" i="8"/>
  <c r="AP57" i="8"/>
  <c r="BV57" i="8"/>
  <c r="DB57" i="8"/>
  <c r="AD58" i="8"/>
  <c r="BJ58" i="8"/>
  <c r="CP58" i="8"/>
  <c r="R59" i="8"/>
  <c r="AH59" i="8"/>
  <c r="AX59" i="8"/>
  <c r="BN59" i="8"/>
  <c r="CD59" i="8"/>
  <c r="CT59" i="8"/>
  <c r="F60" i="8"/>
  <c r="V60" i="8"/>
  <c r="AL60" i="8"/>
  <c r="BB60" i="8"/>
  <c r="BR60" i="8"/>
  <c r="CH60" i="8"/>
  <c r="CX60" i="8"/>
  <c r="J61" i="8"/>
  <c r="Z61" i="8"/>
  <c r="AP61" i="8"/>
  <c r="BF61" i="8"/>
  <c r="BV61" i="8"/>
  <c r="CL61" i="8"/>
  <c r="DB61" i="8"/>
  <c r="N62" i="8"/>
  <c r="AD62" i="8"/>
  <c r="AT62" i="8"/>
  <c r="BJ62" i="8"/>
  <c r="BZ62" i="8"/>
  <c r="CP62" i="8"/>
  <c r="DF62" i="8"/>
  <c r="R63" i="8"/>
  <c r="AH63" i="8"/>
  <c r="AX63" i="8"/>
  <c r="BN63" i="8"/>
  <c r="CD63" i="8"/>
  <c r="CT63" i="8"/>
  <c r="F64" i="8"/>
  <c r="V64" i="8"/>
  <c r="AL64" i="8"/>
  <c r="BB64" i="8"/>
  <c r="BR64" i="8"/>
  <c r="CH64" i="8"/>
  <c r="CX64" i="8"/>
  <c r="J65" i="8"/>
  <c r="Z65" i="8"/>
  <c r="AP65" i="8"/>
  <c r="BF65" i="8"/>
  <c r="BV65" i="8"/>
  <c r="CL65" i="8"/>
  <c r="DB65" i="8"/>
  <c r="N66" i="8"/>
  <c r="AD66" i="8"/>
  <c r="AT66" i="8"/>
  <c r="BJ66" i="8"/>
  <c r="BZ66" i="8"/>
  <c r="CP66" i="8"/>
  <c r="DF66" i="8"/>
  <c r="R67" i="8"/>
  <c r="AH67" i="8"/>
  <c r="AX67" i="8"/>
  <c r="BN67" i="8"/>
  <c r="CD67" i="8"/>
  <c r="CT67" i="8"/>
  <c r="F68" i="8"/>
  <c r="V68" i="8"/>
  <c r="AL68" i="8"/>
  <c r="BB68" i="8"/>
  <c r="BR68" i="8"/>
  <c r="CH68" i="8"/>
  <c r="CX68" i="8"/>
  <c r="J69" i="8"/>
  <c r="Z69" i="8"/>
  <c r="AP69" i="8"/>
  <c r="BF69" i="8"/>
  <c r="BV69" i="8"/>
  <c r="CL69" i="8"/>
  <c r="DB69" i="8"/>
  <c r="N70" i="8"/>
  <c r="AD70" i="8"/>
  <c r="AT70" i="8"/>
  <c r="BJ70" i="8"/>
  <c r="BZ70" i="8"/>
  <c r="CP70" i="8"/>
  <c r="DF70" i="8"/>
  <c r="R71" i="8"/>
  <c r="AH71" i="8"/>
  <c r="AX71" i="8"/>
  <c r="BN71" i="8"/>
  <c r="CD71" i="8"/>
  <c r="CT71" i="8"/>
  <c r="F72" i="8"/>
  <c r="V72" i="8"/>
  <c r="AL72" i="8"/>
  <c r="BB72" i="8"/>
  <c r="BR72" i="8"/>
  <c r="CH72" i="8"/>
  <c r="CX72" i="8"/>
  <c r="J73" i="8"/>
  <c r="Z73" i="8"/>
  <c r="AP73" i="8"/>
  <c r="BF73" i="8"/>
  <c r="BV73" i="8"/>
  <c r="CL73" i="8"/>
  <c r="DB73" i="8"/>
  <c r="N74" i="8"/>
  <c r="AD74" i="8"/>
  <c r="AT74" i="8"/>
  <c r="BJ74" i="8"/>
  <c r="BZ74" i="8"/>
  <c r="CP74" i="8"/>
  <c r="DF74" i="8"/>
  <c r="R75" i="8"/>
  <c r="AH75" i="8"/>
  <c r="AX75" i="8"/>
  <c r="BN75" i="8"/>
  <c r="CD75" i="8"/>
  <c r="CT75" i="8"/>
  <c r="F76" i="8"/>
  <c r="V76" i="8"/>
  <c r="AL76" i="8"/>
  <c r="BB76" i="8"/>
  <c r="BR76" i="8"/>
  <c r="CH76" i="8"/>
  <c r="CX76" i="8"/>
  <c r="J77" i="8"/>
  <c r="Z77" i="8"/>
  <c r="AP77" i="8"/>
  <c r="BF77" i="8"/>
  <c r="BV77" i="8"/>
  <c r="CL77" i="8"/>
  <c r="CY77" i="8"/>
  <c r="H78" i="8"/>
  <c r="U78" i="8"/>
  <c r="AH78" i="8"/>
  <c r="AT78" i="8"/>
  <c r="BG78" i="8"/>
  <c r="BT78" i="8"/>
  <c r="CG78" i="8"/>
  <c r="CT78" i="8"/>
  <c r="DF78" i="8"/>
  <c r="O79" i="8"/>
  <c r="AB79" i="8"/>
  <c r="AO79" i="8"/>
  <c r="BB79" i="8"/>
  <c r="BN79" i="8"/>
  <c r="CA79" i="8"/>
  <c r="CN79" i="8"/>
  <c r="DA79" i="8"/>
  <c r="J80" i="8"/>
  <c r="V80" i="8"/>
  <c r="AI80" i="8"/>
  <c r="AV80" i="8"/>
  <c r="BI80" i="8"/>
  <c r="BV80" i="8"/>
  <c r="CH80" i="8"/>
  <c r="CU80" i="8"/>
  <c r="D81" i="8"/>
  <c r="Q81" i="8"/>
  <c r="AD81" i="8"/>
  <c r="AP81" i="8"/>
  <c r="BC81" i="8"/>
  <c r="BP81" i="8"/>
  <c r="CC81" i="8"/>
  <c r="CP81" i="8"/>
  <c r="DB81" i="8"/>
  <c r="K82" i="8"/>
  <c r="X82" i="8"/>
  <c r="AK82" i="8"/>
  <c r="AX82" i="8"/>
  <c r="BJ82" i="8"/>
  <c r="BW82" i="8"/>
  <c r="CJ82" i="8"/>
  <c r="CW82" i="8"/>
  <c r="F83" i="8"/>
  <c r="R83" i="8"/>
  <c r="AE83" i="8"/>
  <c r="AR83" i="8"/>
  <c r="BE83" i="8"/>
  <c r="BR83" i="8"/>
  <c r="CD83" i="8"/>
  <c r="CQ83" i="8"/>
  <c r="DD83" i="8"/>
  <c r="M84" i="8"/>
  <c r="Z84" i="8"/>
  <c r="AL84" i="8"/>
  <c r="AY84" i="8"/>
  <c r="BL84" i="8"/>
  <c r="BY84" i="8"/>
  <c r="CL84" i="8"/>
  <c r="CX84" i="8"/>
  <c r="G85" i="8"/>
  <c r="T85" i="8"/>
  <c r="AG85" i="8"/>
  <c r="AT85" i="8"/>
  <c r="BF85" i="8"/>
  <c r="BS85" i="8"/>
  <c r="CF85" i="8"/>
  <c r="CS85" i="8"/>
  <c r="DF85" i="8"/>
  <c r="N86" i="8"/>
  <c r="AA86" i="8"/>
  <c r="AN86" i="8"/>
  <c r="BA86" i="8"/>
  <c r="BN86" i="8"/>
  <c r="BZ86" i="8"/>
  <c r="CM86" i="8"/>
  <c r="CZ86" i="8"/>
  <c r="I87" i="8"/>
  <c r="V87" i="8"/>
  <c r="AH87" i="8"/>
  <c r="AU87" i="8"/>
  <c r="BH87" i="8"/>
  <c r="BU87" i="8"/>
  <c r="CH87" i="8"/>
  <c r="CT87" i="8"/>
  <c r="C88" i="8"/>
  <c r="P88" i="8"/>
  <c r="AC88" i="8"/>
  <c r="AP88" i="8"/>
  <c r="BB88" i="8"/>
  <c r="BO88" i="8"/>
  <c r="CB88" i="8"/>
  <c r="CO88" i="8"/>
  <c r="DB88" i="8"/>
  <c r="J89" i="8"/>
  <c r="W89" i="8"/>
  <c r="AJ89" i="8"/>
  <c r="AW89" i="8"/>
  <c r="BJ89" i="8"/>
  <c r="BV89" i="8"/>
  <c r="CI89" i="8"/>
  <c r="CV89" i="8"/>
  <c r="E90" i="8"/>
  <c r="R90" i="8"/>
  <c r="AD90" i="8"/>
  <c r="AQ90" i="8"/>
  <c r="BD90" i="8"/>
  <c r="BQ90" i="8"/>
  <c r="CD90" i="8"/>
  <c r="CP90" i="8"/>
  <c r="DC90" i="8"/>
  <c r="L91" i="8"/>
  <c r="Y91" i="8"/>
  <c r="AL91" i="8"/>
  <c r="AX91" i="8"/>
  <c r="BK91" i="8"/>
  <c r="BX91" i="8"/>
  <c r="CK91" i="8"/>
  <c r="CX91" i="8"/>
  <c r="F92" i="8"/>
  <c r="S92" i="8"/>
  <c r="AF92" i="8"/>
  <c r="AS92" i="8"/>
  <c r="BF92" i="8"/>
  <c r="BR92" i="8"/>
  <c r="CE92" i="8"/>
  <c r="CR92" i="8"/>
  <c r="DE92" i="8"/>
  <c r="N93" i="8"/>
  <c r="Z93" i="8"/>
  <c r="AM93" i="8"/>
  <c r="AZ93" i="8"/>
  <c r="BM93" i="8"/>
  <c r="BZ93" i="8"/>
  <c r="CL93" i="8"/>
  <c r="CY93" i="8"/>
  <c r="H94" i="8"/>
  <c r="U94" i="8"/>
  <c r="AH94" i="8"/>
  <c r="AT94" i="8"/>
  <c r="BG94" i="8"/>
  <c r="BT94" i="8"/>
  <c r="CG94" i="8"/>
  <c r="CT94" i="8"/>
  <c r="DF94" i="8"/>
  <c r="O95" i="8"/>
  <c r="AB95" i="8"/>
  <c r="AO95" i="8"/>
  <c r="BB95" i="8"/>
  <c r="BN95" i="8"/>
  <c r="CA95" i="8"/>
  <c r="CN95" i="8"/>
  <c r="DA95" i="8"/>
  <c r="J96" i="8"/>
  <c r="V96" i="8"/>
  <c r="AI96" i="8"/>
  <c r="AV96" i="8"/>
  <c r="BI96" i="8"/>
  <c r="BV96" i="8"/>
  <c r="CH96" i="8"/>
  <c r="CU96" i="8"/>
  <c r="D97" i="8"/>
  <c r="Q97" i="8"/>
  <c r="AD97" i="8"/>
  <c r="AP97" i="8"/>
  <c r="BC97" i="8"/>
  <c r="BP97" i="8"/>
  <c r="CC97" i="8"/>
  <c r="CP97" i="8"/>
  <c r="DB97" i="8"/>
  <c r="K98" i="8"/>
  <c r="X98" i="8"/>
  <c r="AK98" i="8"/>
  <c r="AX98" i="8"/>
  <c r="BJ98" i="8"/>
  <c r="BW98" i="8"/>
  <c r="CJ98" i="8"/>
  <c r="CW98" i="8"/>
  <c r="F99" i="8"/>
  <c r="R99" i="8"/>
  <c r="AE99" i="8"/>
  <c r="AR99" i="8"/>
  <c r="BE99" i="8"/>
  <c r="BR99" i="8"/>
  <c r="CD99" i="8"/>
  <c r="CQ99" i="8"/>
  <c r="DD99" i="8"/>
  <c r="M100" i="8"/>
  <c r="Z100" i="8"/>
  <c r="AL100" i="8"/>
  <c r="AY100" i="8"/>
  <c r="BL100" i="8"/>
  <c r="BY100" i="8"/>
  <c r="CL100" i="8"/>
  <c r="CX100" i="8"/>
  <c r="G101" i="8"/>
  <c r="T101" i="8"/>
  <c r="AG101" i="8"/>
  <c r="AT101" i="8"/>
  <c r="BF101" i="8"/>
  <c r="BS101" i="8"/>
  <c r="CF101" i="8"/>
  <c r="CS101" i="8"/>
  <c r="DF101" i="8"/>
  <c r="N102" i="8"/>
  <c r="AA102" i="8"/>
  <c r="AN102" i="8"/>
  <c r="BA102" i="8"/>
  <c r="BN102" i="8"/>
  <c r="BZ102" i="8"/>
  <c r="CM102" i="8"/>
  <c r="CZ102" i="8"/>
  <c r="I103" i="8"/>
  <c r="V103" i="8"/>
  <c r="AH103" i="8"/>
  <c r="AU103" i="8"/>
  <c r="BH103" i="8"/>
  <c r="BU103" i="8"/>
  <c r="CH103" i="8"/>
  <c r="CT103" i="8"/>
  <c r="C104" i="8"/>
  <c r="P104" i="8"/>
  <c r="AC104" i="8"/>
  <c r="AP104" i="8"/>
  <c r="BB104" i="8"/>
  <c r="BO104" i="8"/>
  <c r="CB104" i="8"/>
  <c r="CO104" i="8"/>
  <c r="DB104" i="8"/>
  <c r="J105" i="8"/>
  <c r="W105" i="8"/>
  <c r="AJ105" i="8"/>
  <c r="AW105" i="8"/>
  <c r="BJ105" i="8"/>
  <c r="BV105" i="8"/>
  <c r="CI105" i="8"/>
  <c r="CV105" i="8"/>
  <c r="E106" i="8"/>
  <c r="R106" i="8"/>
  <c r="AD106" i="8"/>
  <c r="AQ106" i="8"/>
  <c r="BD106" i="8"/>
  <c r="BQ106" i="8"/>
  <c r="CD106" i="8"/>
  <c r="CP106" i="8"/>
  <c r="DC106" i="8"/>
  <c r="L107" i="8"/>
  <c r="Y107" i="8"/>
  <c r="AL107" i="8"/>
  <c r="AX107" i="8"/>
  <c r="BK107" i="8"/>
  <c r="BX107" i="8"/>
  <c r="CK107" i="8"/>
  <c r="CX107" i="8"/>
  <c r="F108" i="8"/>
  <c r="S108" i="8"/>
  <c r="AF108" i="8"/>
  <c r="AS108" i="8"/>
  <c r="BF108" i="8"/>
  <c r="BR108" i="8"/>
  <c r="CE108" i="8"/>
  <c r="CR108" i="8"/>
  <c r="DE108" i="8"/>
  <c r="N109" i="8"/>
  <c r="Z109" i="8"/>
  <c r="AM109" i="8"/>
  <c r="AZ109" i="8"/>
  <c r="BM109" i="8"/>
  <c r="BZ109" i="8"/>
  <c r="CL109" i="8"/>
  <c r="CY109" i="8"/>
  <c r="H110" i="8"/>
  <c r="U110" i="8"/>
  <c r="AH110" i="8"/>
  <c r="AT110" i="8"/>
  <c r="BG110" i="8"/>
  <c r="BT110" i="8"/>
  <c r="CG110" i="8"/>
  <c r="CT110" i="8"/>
  <c r="DF110" i="8"/>
  <c r="O111" i="8"/>
  <c r="AB111" i="8"/>
  <c r="AO111" i="8"/>
  <c r="BB111" i="8"/>
  <c r="BN111" i="8"/>
  <c r="CA111" i="8"/>
  <c r="CN111" i="8"/>
  <c r="DA111" i="8"/>
  <c r="CW6" i="8"/>
  <c r="CV14" i="8"/>
  <c r="CQ17" i="8"/>
  <c r="BL19" i="8"/>
  <c r="CG20" i="8"/>
  <c r="BQ21" i="8"/>
  <c r="AX22" i="8"/>
  <c r="R23" i="8"/>
  <c r="CC23" i="8"/>
  <c r="AC24" i="8"/>
  <c r="CG24" i="8"/>
  <c r="AH25" i="8"/>
  <c r="CL25" i="8"/>
  <c r="AL26" i="8"/>
  <c r="CQ26" i="8"/>
  <c r="AQ27" i="8"/>
  <c r="CU27" i="8"/>
  <c r="BA28" i="8"/>
  <c r="DE28" i="8"/>
  <c r="BE29" i="8"/>
  <c r="F30" i="8"/>
  <c r="BJ30" i="8"/>
  <c r="J31" i="8"/>
  <c r="BO31" i="8"/>
  <c r="O32" i="8"/>
  <c r="BS32" i="8"/>
  <c r="Y33" i="8"/>
  <c r="CC33" i="8"/>
  <c r="AC34" i="8"/>
  <c r="CH34" i="8"/>
  <c r="AH35" i="8"/>
  <c r="CL35" i="8"/>
  <c r="AM36" i="8"/>
  <c r="CQ36" i="8"/>
  <c r="AQ37" i="8"/>
  <c r="DA37" i="8"/>
  <c r="BA38" i="8"/>
  <c r="DE38" i="8"/>
  <c r="BF39" i="8"/>
  <c r="F40" i="8"/>
  <c r="BJ40" i="8"/>
  <c r="K41" i="8"/>
  <c r="BO41" i="8"/>
  <c r="O42" i="8"/>
  <c r="BY42" i="8"/>
  <c r="Y43" i="8"/>
  <c r="CC43" i="8"/>
  <c r="AD44" i="8"/>
  <c r="CH44" i="8"/>
  <c r="AH45" i="8"/>
  <c r="CM45" i="8"/>
  <c r="AM46" i="8"/>
  <c r="CQ46" i="8"/>
  <c r="AW47" i="8"/>
  <c r="DA47" i="8"/>
  <c r="BA48" i="8"/>
  <c r="DF48" i="8"/>
  <c r="BF49" i="8"/>
  <c r="F50" i="8"/>
  <c r="BK50" i="8"/>
  <c r="K51" i="8"/>
  <c r="BO51" i="8"/>
  <c r="H52" i="8"/>
  <c r="BA52" i="8"/>
  <c r="CP52" i="8"/>
  <c r="AB53" i="8"/>
  <c r="BU53" i="8"/>
  <c r="F54" i="8"/>
  <c r="AV54" i="8"/>
  <c r="CO54" i="8"/>
  <c r="Z55" i="8"/>
  <c r="BP55" i="8"/>
  <c r="CV55" i="8"/>
  <c r="X56" i="8"/>
  <c r="BD56" i="8"/>
  <c r="CJ56" i="8"/>
  <c r="L57" i="8"/>
  <c r="AR57" i="8"/>
  <c r="BX57" i="8"/>
  <c r="DD57" i="8"/>
  <c r="AF58" i="8"/>
  <c r="BL58" i="8"/>
  <c r="CR58" i="8"/>
  <c r="T59" i="8"/>
  <c r="AJ59" i="8"/>
  <c r="AZ59" i="8"/>
  <c r="BP59" i="8"/>
  <c r="CF59" i="8"/>
  <c r="CV59" i="8"/>
  <c r="H60" i="8"/>
  <c r="X60" i="8"/>
  <c r="AN60" i="8"/>
  <c r="BD60" i="8"/>
  <c r="BT60" i="8"/>
  <c r="CJ60" i="8"/>
  <c r="CZ60" i="8"/>
  <c r="L61" i="8"/>
  <c r="AB61" i="8"/>
  <c r="AR61" i="8"/>
  <c r="BH61" i="8"/>
  <c r="BX61" i="8"/>
  <c r="CN61" i="8"/>
  <c r="DD61" i="8"/>
  <c r="P62" i="8"/>
  <c r="AF62" i="8"/>
  <c r="AV62" i="8"/>
  <c r="BL62" i="8"/>
  <c r="CB62" i="8"/>
  <c r="CR62" i="8"/>
  <c r="D63" i="8"/>
  <c r="T63" i="8"/>
  <c r="AJ63" i="8"/>
  <c r="AZ63" i="8"/>
  <c r="BP63" i="8"/>
  <c r="CF63" i="8"/>
  <c r="CV63" i="8"/>
  <c r="H64" i="8"/>
  <c r="X64" i="8"/>
  <c r="AN64" i="8"/>
  <c r="BD64" i="8"/>
  <c r="BT64" i="8"/>
  <c r="CJ64" i="8"/>
  <c r="CZ64" i="8"/>
  <c r="L65" i="8"/>
  <c r="AB65" i="8"/>
  <c r="AR65" i="8"/>
  <c r="BH65" i="8"/>
  <c r="BX65" i="8"/>
  <c r="CN65" i="8"/>
  <c r="DD65" i="8"/>
  <c r="P66" i="8"/>
  <c r="AF66" i="8"/>
  <c r="AV66" i="8"/>
  <c r="BL66" i="8"/>
  <c r="CB66" i="8"/>
  <c r="CR66" i="8"/>
  <c r="D67" i="8"/>
  <c r="T67" i="8"/>
  <c r="AJ67" i="8"/>
  <c r="AZ67" i="8"/>
  <c r="BP67" i="8"/>
  <c r="CF67" i="8"/>
  <c r="CV67" i="8"/>
  <c r="H68" i="8"/>
  <c r="X68" i="8"/>
  <c r="AN68" i="8"/>
  <c r="BD68" i="8"/>
  <c r="BT68" i="8"/>
  <c r="CJ68" i="8"/>
  <c r="CZ68" i="8"/>
  <c r="L69" i="8"/>
  <c r="AB69" i="8"/>
  <c r="AR69" i="8"/>
  <c r="BH69" i="8"/>
  <c r="BX69" i="8"/>
  <c r="CN69" i="8"/>
  <c r="DD69" i="8"/>
  <c r="P70" i="8"/>
  <c r="AF70" i="8"/>
  <c r="AV70" i="8"/>
  <c r="BL70" i="8"/>
  <c r="CB70" i="8"/>
  <c r="CR70" i="8"/>
  <c r="D71" i="8"/>
  <c r="T71" i="8"/>
  <c r="AJ71" i="8"/>
  <c r="AZ71" i="8"/>
  <c r="BP71" i="8"/>
  <c r="CF71" i="8"/>
  <c r="CV71" i="8"/>
  <c r="H72" i="8"/>
  <c r="X72" i="8"/>
  <c r="AN72" i="8"/>
  <c r="BD72" i="8"/>
  <c r="BT72" i="8"/>
  <c r="CJ72" i="8"/>
  <c r="CZ72" i="8"/>
  <c r="L73" i="8"/>
  <c r="AB73" i="8"/>
  <c r="AR73" i="8"/>
  <c r="BH73" i="8"/>
  <c r="BX73" i="8"/>
  <c r="CN73" i="8"/>
  <c r="DD73" i="8"/>
  <c r="P74" i="8"/>
  <c r="AF74" i="8"/>
  <c r="AV74" i="8"/>
  <c r="BL74" i="8"/>
  <c r="CB74" i="8"/>
  <c r="CR74" i="8"/>
  <c r="D75" i="8"/>
  <c r="T75" i="8"/>
  <c r="AJ75" i="8"/>
  <c r="AZ75" i="8"/>
  <c r="BP75" i="8"/>
  <c r="CF75" i="8"/>
  <c r="CV75" i="8"/>
  <c r="H76" i="8"/>
  <c r="X76" i="8"/>
  <c r="AN76" i="8"/>
  <c r="BD76" i="8"/>
  <c r="BT76" i="8"/>
  <c r="CJ76" i="8"/>
  <c r="CZ76" i="8"/>
  <c r="L77" i="8"/>
  <c r="AB77" i="8"/>
  <c r="AR77" i="8"/>
  <c r="BH77" i="8"/>
  <c r="BX77" i="8"/>
  <c r="CN77" i="8"/>
  <c r="DA77" i="8"/>
  <c r="J78" i="8"/>
  <c r="V78" i="8"/>
  <c r="AI78" i="8"/>
  <c r="AV78" i="8"/>
  <c r="BI78" i="8"/>
  <c r="BV78" i="8"/>
  <c r="CH78" i="8"/>
  <c r="CU78" i="8"/>
  <c r="D79" i="8"/>
  <c r="Q79" i="8"/>
  <c r="AD79" i="8"/>
  <c r="AP79" i="8"/>
  <c r="BC79" i="8"/>
  <c r="BP79" i="8"/>
  <c r="CC79" i="8"/>
  <c r="CP79" i="8"/>
  <c r="DB79" i="8"/>
  <c r="K80" i="8"/>
  <c r="X80" i="8"/>
  <c r="AK80" i="8"/>
  <c r="AX80" i="8"/>
  <c r="BJ80" i="8"/>
  <c r="BW80" i="8"/>
  <c r="CJ80" i="8"/>
  <c r="CW80" i="8"/>
  <c r="F81" i="8"/>
  <c r="R81" i="8"/>
  <c r="AE81" i="8"/>
  <c r="AR81" i="8"/>
  <c r="BE81" i="8"/>
  <c r="BR81" i="8"/>
  <c r="CD81" i="8"/>
  <c r="CQ81" i="8"/>
  <c r="DD81" i="8"/>
  <c r="M82" i="8"/>
  <c r="Z82" i="8"/>
  <c r="AL82" i="8"/>
  <c r="AY82" i="8"/>
  <c r="BL82" i="8"/>
  <c r="BY82" i="8"/>
  <c r="CL82" i="8"/>
  <c r="CX82" i="8"/>
  <c r="G83" i="8"/>
  <c r="T83" i="8"/>
  <c r="AG83" i="8"/>
  <c r="AT83" i="8"/>
  <c r="BF83" i="8"/>
  <c r="BS83" i="8"/>
  <c r="CF83" i="8"/>
  <c r="CS83" i="8"/>
  <c r="DF83" i="8"/>
  <c r="N84" i="8"/>
  <c r="AA84" i="8"/>
  <c r="AN84" i="8"/>
  <c r="BA84" i="8"/>
  <c r="BN84" i="8"/>
  <c r="BZ84" i="8"/>
  <c r="CM84" i="8"/>
  <c r="CZ84" i="8"/>
  <c r="I85" i="8"/>
  <c r="V85" i="8"/>
  <c r="AH85" i="8"/>
  <c r="AU85" i="8"/>
  <c r="BH85" i="8"/>
  <c r="BU85" i="8"/>
  <c r="CH85" i="8"/>
  <c r="CT85" i="8"/>
  <c r="C86" i="8"/>
  <c r="P86" i="8"/>
  <c r="AC86" i="8"/>
  <c r="AP86" i="8"/>
  <c r="BB86" i="8"/>
  <c r="BO86" i="8"/>
  <c r="CB86" i="8"/>
  <c r="CO86" i="8"/>
  <c r="DB86" i="8"/>
  <c r="J87" i="8"/>
  <c r="W87" i="8"/>
  <c r="AJ87" i="8"/>
  <c r="AW87" i="8"/>
  <c r="BJ87" i="8"/>
  <c r="BV87" i="8"/>
  <c r="CI87" i="8"/>
  <c r="CV87" i="8"/>
  <c r="E88" i="8"/>
  <c r="R88" i="8"/>
  <c r="AD88" i="8"/>
  <c r="AQ88" i="8"/>
  <c r="BD88" i="8"/>
  <c r="BQ88" i="8"/>
  <c r="CD88" i="8"/>
  <c r="CP88" i="8"/>
  <c r="DC88" i="8"/>
  <c r="L89" i="8"/>
  <c r="Y89" i="8"/>
  <c r="AL89" i="8"/>
  <c r="AX89" i="8"/>
  <c r="BK89" i="8"/>
  <c r="BX89" i="8"/>
  <c r="CK89" i="8"/>
  <c r="CX89" i="8"/>
  <c r="F90" i="8"/>
  <c r="S90" i="8"/>
  <c r="AF90" i="8"/>
  <c r="AS90" i="8"/>
  <c r="BF90" i="8"/>
  <c r="BR90" i="8"/>
  <c r="CE90" i="8"/>
  <c r="CR90" i="8"/>
  <c r="DE90" i="8"/>
  <c r="N91" i="8"/>
  <c r="Z91" i="8"/>
  <c r="AM91" i="8"/>
  <c r="AZ91" i="8"/>
  <c r="BM91" i="8"/>
  <c r="BZ91" i="8"/>
  <c r="CL91" i="8"/>
  <c r="CY91" i="8"/>
  <c r="H92" i="8"/>
  <c r="U92" i="8"/>
  <c r="AH92" i="8"/>
  <c r="AT92" i="8"/>
  <c r="BG92" i="8"/>
  <c r="BT92" i="8"/>
  <c r="CG92" i="8"/>
  <c r="CT92" i="8"/>
  <c r="DF92" i="8"/>
  <c r="O93" i="8"/>
  <c r="AB93" i="8"/>
  <c r="AO93" i="8"/>
  <c r="BB93" i="8"/>
  <c r="BN93" i="8"/>
  <c r="CA93" i="8"/>
  <c r="CN93" i="8"/>
  <c r="DA93" i="8"/>
  <c r="J94" i="8"/>
  <c r="V94" i="8"/>
  <c r="AI94" i="8"/>
  <c r="AV94" i="8"/>
  <c r="BI94" i="8"/>
  <c r="BV94" i="8"/>
  <c r="CH94" i="8"/>
  <c r="CU94" i="8"/>
  <c r="D95" i="8"/>
  <c r="Q95" i="8"/>
  <c r="AD95" i="8"/>
  <c r="AP95" i="8"/>
  <c r="BC95" i="8"/>
  <c r="BP95" i="8"/>
  <c r="CC95" i="8"/>
  <c r="CP95" i="8"/>
  <c r="DB95" i="8"/>
  <c r="K96" i="8"/>
  <c r="X96" i="8"/>
  <c r="AK96" i="8"/>
  <c r="AX96" i="8"/>
  <c r="BJ96" i="8"/>
  <c r="BW96" i="8"/>
  <c r="CJ96" i="8"/>
  <c r="CW96" i="8"/>
  <c r="F97" i="8"/>
  <c r="R97" i="8"/>
  <c r="AE97" i="8"/>
  <c r="AR97" i="8"/>
  <c r="BE97" i="8"/>
  <c r="BR97" i="8"/>
  <c r="CD97" i="8"/>
  <c r="CQ97" i="8"/>
  <c r="DD97" i="8"/>
  <c r="M98" i="8"/>
  <c r="Z98" i="8"/>
  <c r="AL98" i="8"/>
  <c r="AY98" i="8"/>
  <c r="BL98" i="8"/>
  <c r="BY98" i="8"/>
  <c r="CL98" i="8"/>
  <c r="CX98" i="8"/>
  <c r="G99" i="8"/>
  <c r="T99" i="8"/>
  <c r="AG99" i="8"/>
  <c r="AT99" i="8"/>
  <c r="BF99" i="8"/>
  <c r="BS99" i="8"/>
  <c r="CF99" i="8"/>
  <c r="CS99" i="8"/>
  <c r="DF99" i="8"/>
  <c r="N100" i="8"/>
  <c r="AA100" i="8"/>
  <c r="AN100" i="8"/>
  <c r="BA100" i="8"/>
  <c r="BN100" i="8"/>
  <c r="BZ100" i="8"/>
  <c r="CM100" i="8"/>
  <c r="CZ100" i="8"/>
  <c r="I101" i="8"/>
  <c r="V101" i="8"/>
  <c r="AH101" i="8"/>
  <c r="AU101" i="8"/>
  <c r="BH101" i="8"/>
  <c r="BU101" i="8"/>
  <c r="CH101" i="8"/>
  <c r="CT101" i="8"/>
  <c r="C102" i="8"/>
  <c r="P102" i="8"/>
  <c r="AC102" i="8"/>
  <c r="AP102" i="8"/>
  <c r="BB102" i="8"/>
  <c r="BO102" i="8"/>
  <c r="CB102" i="8"/>
  <c r="CO102" i="8"/>
  <c r="DB102" i="8"/>
  <c r="J103" i="8"/>
  <c r="W103" i="8"/>
  <c r="AJ103" i="8"/>
  <c r="AW103" i="8"/>
  <c r="BJ103" i="8"/>
  <c r="BV103" i="8"/>
  <c r="CI103" i="8"/>
  <c r="CV103" i="8"/>
  <c r="E104" i="8"/>
  <c r="R104" i="8"/>
  <c r="AD104" i="8"/>
  <c r="AQ104" i="8"/>
  <c r="BD104" i="8"/>
  <c r="BQ104" i="8"/>
  <c r="CD104" i="8"/>
  <c r="CP104" i="8"/>
  <c r="DC104" i="8"/>
  <c r="L105" i="8"/>
  <c r="Y105" i="8"/>
  <c r="AL105" i="8"/>
  <c r="AX105" i="8"/>
  <c r="BK105" i="8"/>
  <c r="BX105" i="8"/>
  <c r="CK105" i="8"/>
  <c r="CX105" i="8"/>
  <c r="F106" i="8"/>
  <c r="S106" i="8"/>
  <c r="AF106" i="8"/>
  <c r="AS106" i="8"/>
  <c r="BF106" i="8"/>
  <c r="BR106" i="8"/>
  <c r="CE106" i="8"/>
  <c r="CR106" i="8"/>
  <c r="DE106" i="8"/>
  <c r="N107" i="8"/>
  <c r="Z107" i="8"/>
  <c r="AM107" i="8"/>
  <c r="AZ107" i="8"/>
  <c r="BM107" i="8"/>
  <c r="BZ107" i="8"/>
  <c r="CL107" i="8"/>
  <c r="CY107" i="8"/>
  <c r="H108" i="8"/>
  <c r="U108" i="8"/>
  <c r="AH108" i="8"/>
  <c r="AT108" i="8"/>
  <c r="BG108" i="8"/>
  <c r="BT108" i="8"/>
  <c r="CG108" i="8"/>
  <c r="CT108" i="8"/>
  <c r="DF108" i="8"/>
  <c r="O109" i="8"/>
  <c r="AB109" i="8"/>
  <c r="AO109" i="8"/>
  <c r="BB109" i="8"/>
  <c r="BN109" i="8"/>
  <c r="CA109" i="8"/>
  <c r="CN109" i="8"/>
  <c r="DA109" i="8"/>
  <c r="J110" i="8"/>
  <c r="V110" i="8"/>
  <c r="AI110" i="8"/>
  <c r="AV110" i="8"/>
  <c r="BI110" i="8"/>
  <c r="BV110" i="8"/>
  <c r="CH110" i="8"/>
  <c r="CU110" i="8"/>
  <c r="D111" i="8"/>
  <c r="Q111" i="8"/>
  <c r="AD111" i="8"/>
  <c r="AP111" i="8"/>
  <c r="BC111" i="8"/>
  <c r="BP111" i="8"/>
  <c r="CC111" i="8"/>
  <c r="CP111" i="8"/>
  <c r="DB111" i="8"/>
  <c r="BH9" i="8"/>
  <c r="AW15" i="8"/>
  <c r="K18" i="8"/>
  <c r="CI19" i="8"/>
  <c r="CT20" i="8"/>
  <c r="CA21" i="8"/>
  <c r="BK22" i="8"/>
  <c r="AA23" i="8"/>
  <c r="CE23" i="8"/>
  <c r="AK24" i="8"/>
  <c r="CO24" i="8"/>
  <c r="AO25" i="8"/>
  <c r="CT25" i="8"/>
  <c r="AT26" i="8"/>
  <c r="CX26" i="8"/>
  <c r="AY27" i="8"/>
  <c r="DC27" i="8"/>
  <c r="BC28" i="8"/>
  <c r="I29" i="8"/>
  <c r="BM29" i="8"/>
  <c r="M30" i="8"/>
  <c r="BR30" i="8"/>
  <c r="R31" i="8"/>
  <c r="BV31" i="8"/>
  <c r="W32" i="8"/>
  <c r="CA32" i="8"/>
  <c r="AA33" i="8"/>
  <c r="CK33" i="8"/>
  <c r="AK34" i="8"/>
  <c r="CO34" i="8"/>
  <c r="AP35" i="8"/>
  <c r="CT35" i="8"/>
  <c r="AT36" i="8"/>
  <c r="CY36" i="8"/>
  <c r="AY37" i="8"/>
  <c r="DC37" i="8"/>
  <c r="BI38" i="8"/>
  <c r="I39" i="8"/>
  <c r="BM39" i="8"/>
  <c r="N40" i="8"/>
  <c r="BR40" i="8"/>
  <c r="R41" i="8"/>
  <c r="BW41" i="8"/>
  <c r="W42" i="8"/>
  <c r="CA42" i="8"/>
  <c r="AG43" i="8"/>
  <c r="CK43" i="8"/>
  <c r="AK44" i="8"/>
  <c r="CP44" i="8"/>
  <c r="AP45" i="8"/>
  <c r="CT45" i="8"/>
  <c r="AU46" i="8"/>
  <c r="CY46" i="8"/>
  <c r="AY47" i="8"/>
  <c r="E48" i="8"/>
  <c r="BI48" i="8"/>
  <c r="I49" i="8"/>
  <c r="BN49" i="8"/>
  <c r="N50" i="8"/>
  <c r="BR50" i="8"/>
  <c r="S51" i="8"/>
  <c r="BW51" i="8"/>
  <c r="N52" i="8"/>
  <c r="BD52" i="8"/>
  <c r="CW52" i="8"/>
  <c r="AH53" i="8"/>
  <c r="BX53" i="8"/>
  <c r="M54" i="8"/>
  <c r="BB54" i="8"/>
  <c r="CR54" i="8"/>
  <c r="AG55" i="8"/>
  <c r="BV55" i="8"/>
  <c r="DB55" i="8"/>
  <c r="AD56" i="8"/>
  <c r="BJ56" i="8"/>
  <c r="CP56" i="8"/>
  <c r="R57" i="8"/>
  <c r="AX57" i="8"/>
  <c r="CD57" i="8"/>
  <c r="F58" i="8"/>
  <c r="AL58" i="8"/>
  <c r="BR58" i="8"/>
  <c r="CX58" i="8"/>
  <c r="V59" i="8"/>
  <c r="AL59" i="8"/>
  <c r="BB59" i="8"/>
  <c r="BR59" i="8"/>
  <c r="CH59" i="8"/>
  <c r="CX59" i="8"/>
  <c r="J60" i="8"/>
  <c r="Z60" i="8"/>
  <c r="AP60" i="8"/>
  <c r="BF60" i="8"/>
  <c r="BV60" i="8"/>
  <c r="CL60" i="8"/>
  <c r="DB60" i="8"/>
  <c r="N61" i="8"/>
  <c r="AD61" i="8"/>
  <c r="AT61" i="8"/>
  <c r="BJ61" i="8"/>
  <c r="BZ61" i="8"/>
  <c r="CP61" i="8"/>
  <c r="DF61" i="8"/>
  <c r="R62" i="8"/>
  <c r="AH62" i="8"/>
  <c r="AX62" i="8"/>
  <c r="BN62" i="8"/>
  <c r="CD62" i="8"/>
  <c r="CT62" i="8"/>
  <c r="F63" i="8"/>
  <c r="V63" i="8"/>
  <c r="AL63" i="8"/>
  <c r="BB63" i="8"/>
  <c r="BR63" i="8"/>
  <c r="CH63" i="8"/>
  <c r="CX63" i="8"/>
  <c r="J64" i="8"/>
  <c r="Z64" i="8"/>
  <c r="AP64" i="8"/>
  <c r="BF64" i="8"/>
  <c r="BV64" i="8"/>
  <c r="CL64" i="8"/>
  <c r="DB64" i="8"/>
  <c r="N65" i="8"/>
  <c r="AD65" i="8"/>
  <c r="AT65" i="8"/>
  <c r="BJ65" i="8"/>
  <c r="BZ65" i="8"/>
  <c r="CP65" i="8"/>
  <c r="DF65" i="8"/>
  <c r="R66" i="8"/>
  <c r="AH66" i="8"/>
  <c r="AX66" i="8"/>
  <c r="BN66" i="8"/>
  <c r="CD66" i="8"/>
  <c r="CT66" i="8"/>
  <c r="F67" i="8"/>
  <c r="V67" i="8"/>
  <c r="AL67" i="8"/>
  <c r="BB67" i="8"/>
  <c r="BR67" i="8"/>
  <c r="CH67" i="8"/>
  <c r="CX67" i="8"/>
  <c r="J68" i="8"/>
  <c r="Z68" i="8"/>
  <c r="AP68" i="8"/>
  <c r="BF68" i="8"/>
  <c r="BV68" i="8"/>
  <c r="CL68" i="8"/>
  <c r="DB68" i="8"/>
  <c r="N69" i="8"/>
  <c r="AD69" i="8"/>
  <c r="AT69" i="8"/>
  <c r="BJ69" i="8"/>
  <c r="BZ69" i="8"/>
  <c r="CP69" i="8"/>
  <c r="DF69" i="8"/>
  <c r="R70" i="8"/>
  <c r="AH70" i="8"/>
  <c r="AX70" i="8"/>
  <c r="BN70" i="8"/>
  <c r="CD70" i="8"/>
  <c r="CT70" i="8"/>
  <c r="F71" i="8"/>
  <c r="V71" i="8"/>
  <c r="AL71" i="8"/>
  <c r="BB71" i="8"/>
  <c r="BR71" i="8"/>
  <c r="CH71" i="8"/>
  <c r="CX71" i="8"/>
  <c r="J72" i="8"/>
  <c r="Z72" i="8"/>
  <c r="AP72" i="8"/>
  <c r="BF72" i="8"/>
  <c r="BV72" i="8"/>
  <c r="CL72" i="8"/>
  <c r="DB72" i="8"/>
  <c r="N73" i="8"/>
  <c r="AD73" i="8"/>
  <c r="AT73" i="8"/>
  <c r="BJ73" i="8"/>
  <c r="BZ73" i="8"/>
  <c r="CP73" i="8"/>
  <c r="DF73" i="8"/>
  <c r="R74" i="8"/>
  <c r="AH74" i="8"/>
  <c r="AX74" i="8"/>
  <c r="BN74" i="8"/>
  <c r="CD74" i="8"/>
  <c r="CT74" i="8"/>
  <c r="F75" i="8"/>
  <c r="V75" i="8"/>
  <c r="AL75" i="8"/>
  <c r="BB75" i="8"/>
  <c r="BR75" i="8"/>
  <c r="CH75" i="8"/>
  <c r="CX75" i="8"/>
  <c r="J76" i="8"/>
  <c r="Z76" i="8"/>
  <c r="AP76" i="8"/>
  <c r="BF76" i="8"/>
  <c r="BV76" i="8"/>
  <c r="CL76" i="8"/>
  <c r="DB76" i="8"/>
  <c r="N77" i="8"/>
  <c r="AD77" i="8"/>
  <c r="AT77" i="8"/>
  <c r="BJ77" i="8"/>
  <c r="BZ77" i="8"/>
  <c r="CP77" i="8"/>
  <c r="DB77" i="8"/>
  <c r="K78" i="8"/>
  <c r="X78" i="8"/>
  <c r="AK78" i="8"/>
  <c r="AX78" i="8"/>
  <c r="BJ78" i="8"/>
  <c r="BW78" i="8"/>
  <c r="CJ78" i="8"/>
  <c r="CW78" i="8"/>
  <c r="F79" i="8"/>
  <c r="R79" i="8"/>
  <c r="AE79" i="8"/>
  <c r="AR79" i="8"/>
  <c r="BE79" i="8"/>
  <c r="BR79" i="8"/>
  <c r="CD79" i="8"/>
  <c r="CQ79" i="8"/>
  <c r="DD79" i="8"/>
  <c r="M80" i="8"/>
  <c r="Z80" i="8"/>
  <c r="AL80" i="8"/>
  <c r="AY80" i="8"/>
  <c r="BL80" i="8"/>
  <c r="BY80" i="8"/>
  <c r="CL80" i="8"/>
  <c r="CX80" i="8"/>
  <c r="G81" i="8"/>
  <c r="T81" i="8"/>
  <c r="AG81" i="8"/>
  <c r="AT81" i="8"/>
  <c r="BF81" i="8"/>
  <c r="BS81" i="8"/>
  <c r="CF81" i="8"/>
  <c r="CS81" i="8"/>
  <c r="DF81" i="8"/>
  <c r="N82" i="8"/>
  <c r="AA82" i="8"/>
  <c r="AN82" i="8"/>
  <c r="BA82" i="8"/>
  <c r="BN82" i="8"/>
  <c r="BZ82" i="8"/>
  <c r="CM82" i="8"/>
  <c r="CZ82" i="8"/>
  <c r="I83" i="8"/>
  <c r="V83" i="8"/>
  <c r="AH83" i="8"/>
  <c r="AU83" i="8"/>
  <c r="BH83" i="8"/>
  <c r="BU83" i="8"/>
  <c r="CH83" i="8"/>
  <c r="CT83" i="8"/>
  <c r="C84" i="8"/>
  <c r="P84" i="8"/>
  <c r="AC84" i="8"/>
  <c r="AP84" i="8"/>
  <c r="BB84" i="8"/>
  <c r="BO84" i="8"/>
  <c r="CB84" i="8"/>
  <c r="CO84" i="8"/>
  <c r="DB84" i="8"/>
  <c r="J85" i="8"/>
  <c r="W85" i="8"/>
  <c r="AJ85" i="8"/>
  <c r="AW85" i="8"/>
  <c r="BJ85" i="8"/>
  <c r="BV85" i="8"/>
  <c r="CI85" i="8"/>
  <c r="CV85" i="8"/>
  <c r="E86" i="8"/>
  <c r="R86" i="8"/>
  <c r="AD86" i="8"/>
  <c r="AQ86" i="8"/>
  <c r="BD86" i="8"/>
  <c r="BQ86" i="8"/>
  <c r="CD86" i="8"/>
  <c r="CP86" i="8"/>
  <c r="DC86" i="8"/>
  <c r="L87" i="8"/>
  <c r="Y87" i="8"/>
  <c r="AL87" i="8"/>
  <c r="AX87" i="8"/>
  <c r="BK87" i="8"/>
  <c r="BX87" i="8"/>
  <c r="CK87" i="8"/>
  <c r="CX87" i="8"/>
  <c r="F88" i="8"/>
  <c r="S88" i="8"/>
  <c r="AF88" i="8"/>
  <c r="AS88" i="8"/>
  <c r="BF88" i="8"/>
  <c r="BR88" i="8"/>
  <c r="CE88" i="8"/>
  <c r="CR88" i="8"/>
  <c r="DE88" i="8"/>
  <c r="N89" i="8"/>
  <c r="Z89" i="8"/>
  <c r="AM89" i="8"/>
  <c r="AZ89" i="8"/>
  <c r="BM89" i="8"/>
  <c r="BZ89" i="8"/>
  <c r="CL89" i="8"/>
  <c r="CY89" i="8"/>
  <c r="H90" i="8"/>
  <c r="U90" i="8"/>
  <c r="AH90" i="8"/>
  <c r="AT90" i="8"/>
  <c r="BG90" i="8"/>
  <c r="BT90" i="8"/>
  <c r="CG90" i="8"/>
  <c r="CT90" i="8"/>
  <c r="DF90" i="8"/>
  <c r="O91" i="8"/>
  <c r="AB91" i="8"/>
  <c r="AO91" i="8"/>
  <c r="BB91" i="8"/>
  <c r="BN91" i="8"/>
  <c r="CA91" i="8"/>
  <c r="CN91" i="8"/>
  <c r="DA91" i="8"/>
  <c r="J92" i="8"/>
  <c r="V92" i="8"/>
  <c r="AI92" i="8"/>
  <c r="AV92" i="8"/>
  <c r="BI92" i="8"/>
  <c r="BV92" i="8"/>
  <c r="CH92" i="8"/>
  <c r="CU92" i="8"/>
  <c r="D93" i="8"/>
  <c r="Q93" i="8"/>
  <c r="AD93" i="8"/>
  <c r="AP93" i="8"/>
  <c r="BC93" i="8"/>
  <c r="BP93" i="8"/>
  <c r="CC93" i="8"/>
  <c r="CP93" i="8"/>
  <c r="DB93" i="8"/>
  <c r="K94" i="8"/>
  <c r="X94" i="8"/>
  <c r="AK94" i="8"/>
  <c r="AX94" i="8"/>
  <c r="BJ94" i="8"/>
  <c r="BW94" i="8"/>
  <c r="CJ94" i="8"/>
  <c r="CW94" i="8"/>
  <c r="F95" i="8"/>
  <c r="R95" i="8"/>
  <c r="AE95" i="8"/>
  <c r="AR95" i="8"/>
  <c r="BE95" i="8"/>
  <c r="BR95" i="8"/>
  <c r="CD95" i="8"/>
  <c r="CQ95" i="8"/>
  <c r="DD95" i="8"/>
  <c r="M96" i="8"/>
  <c r="Z96" i="8"/>
  <c r="AL96" i="8"/>
  <c r="AY96" i="8"/>
  <c r="BL96" i="8"/>
  <c r="BY96" i="8"/>
  <c r="CL96" i="8"/>
  <c r="CX96" i="8"/>
  <c r="G97" i="8"/>
  <c r="T97" i="8"/>
  <c r="AG97" i="8"/>
  <c r="AT97" i="8"/>
  <c r="BF97" i="8"/>
  <c r="BS97" i="8"/>
  <c r="CF97" i="8"/>
  <c r="CS97" i="8"/>
  <c r="DF97" i="8"/>
  <c r="N98" i="8"/>
  <c r="AA98" i="8"/>
  <c r="AN98" i="8"/>
  <c r="BA98" i="8"/>
  <c r="BN98" i="8"/>
  <c r="BZ98" i="8"/>
  <c r="CM98" i="8"/>
  <c r="CZ98" i="8"/>
  <c r="I99" i="8"/>
  <c r="V99" i="8"/>
  <c r="AH99" i="8"/>
  <c r="AU99" i="8"/>
  <c r="BH99" i="8"/>
  <c r="BU99" i="8"/>
  <c r="CH99" i="8"/>
  <c r="CT99" i="8"/>
  <c r="C100" i="8"/>
  <c r="P100" i="8"/>
  <c r="AC100" i="8"/>
  <c r="AP100" i="8"/>
  <c r="BB100" i="8"/>
  <c r="BO100" i="8"/>
  <c r="CB100" i="8"/>
  <c r="CO100" i="8"/>
  <c r="DB100" i="8"/>
  <c r="J101" i="8"/>
  <c r="W101" i="8"/>
  <c r="AJ101" i="8"/>
  <c r="AW101" i="8"/>
  <c r="BJ101" i="8"/>
  <c r="BV101" i="8"/>
  <c r="CI101" i="8"/>
  <c r="CV101" i="8"/>
  <c r="E102" i="8"/>
  <c r="R102" i="8"/>
  <c r="AD102" i="8"/>
  <c r="AQ102" i="8"/>
  <c r="BD102" i="8"/>
  <c r="BQ102" i="8"/>
  <c r="CD102" i="8"/>
  <c r="CP102" i="8"/>
  <c r="DC102" i="8"/>
  <c r="L103" i="8"/>
  <c r="Y103" i="8"/>
  <c r="AL103" i="8"/>
  <c r="AX103" i="8"/>
  <c r="BK103" i="8"/>
  <c r="BX103" i="8"/>
  <c r="CK103" i="8"/>
  <c r="CX103" i="8"/>
  <c r="F104" i="8"/>
  <c r="S104" i="8"/>
  <c r="AF104" i="8"/>
  <c r="AS104" i="8"/>
  <c r="BF104" i="8"/>
  <c r="BR104" i="8"/>
  <c r="CE104" i="8"/>
  <c r="CR104" i="8"/>
  <c r="DE104" i="8"/>
  <c r="N105" i="8"/>
  <c r="Z105" i="8"/>
  <c r="AM105" i="8"/>
  <c r="AZ105" i="8"/>
  <c r="BM105" i="8"/>
  <c r="BZ105" i="8"/>
  <c r="CL105" i="8"/>
  <c r="CY105" i="8"/>
  <c r="H106" i="8"/>
  <c r="U106" i="8"/>
  <c r="AH106" i="8"/>
  <c r="AT106" i="8"/>
  <c r="BG106" i="8"/>
  <c r="BT106" i="8"/>
  <c r="CG106" i="8"/>
  <c r="CT106" i="8"/>
  <c r="DF106" i="8"/>
  <c r="O107" i="8"/>
  <c r="AB107" i="8"/>
  <c r="AO107" i="8"/>
  <c r="BB107" i="8"/>
  <c r="BN107" i="8"/>
  <c r="CA107" i="8"/>
  <c r="CN107" i="8"/>
  <c r="DA107" i="8"/>
  <c r="J108" i="8"/>
  <c r="V108" i="8"/>
  <c r="AI108" i="8"/>
  <c r="AV108" i="8"/>
  <c r="BI108" i="8"/>
  <c r="BV108" i="8"/>
  <c r="CH108" i="8"/>
  <c r="CU108" i="8"/>
  <c r="D109" i="8"/>
  <c r="Q109" i="8"/>
  <c r="AD109" i="8"/>
  <c r="AP109" i="8"/>
  <c r="BC109" i="8"/>
  <c r="BP109" i="8"/>
  <c r="CC109" i="8"/>
  <c r="CP109" i="8"/>
  <c r="DB109" i="8"/>
  <c r="K110" i="8"/>
  <c r="X110" i="8"/>
  <c r="AK110" i="8"/>
  <c r="AX110" i="8"/>
  <c r="BJ110" i="8"/>
  <c r="BW110" i="8"/>
  <c r="CJ110" i="8"/>
  <c r="CW110" i="8"/>
  <c r="F111" i="8"/>
  <c r="R111" i="8"/>
  <c r="AE111" i="8"/>
  <c r="AR111" i="8"/>
  <c r="BE111" i="8"/>
  <c r="BR111" i="8"/>
  <c r="CD111" i="8"/>
  <c r="CQ111" i="8"/>
  <c r="DD111" i="8"/>
  <c r="R10" i="8"/>
  <c r="CV15" i="8"/>
  <c r="AJ18" i="8"/>
  <c r="CY19" i="8"/>
  <c r="C21" i="8"/>
  <c r="CO21" i="8"/>
  <c r="BU22" i="8"/>
  <c r="AI23" i="8"/>
  <c r="CM23" i="8"/>
  <c r="AM24" i="8"/>
  <c r="CW24" i="8"/>
  <c r="AW25" i="8"/>
  <c r="DA25" i="8"/>
  <c r="BB26" i="8"/>
  <c r="DF26" i="8"/>
  <c r="BF27" i="8"/>
  <c r="G28" i="8"/>
  <c r="BK28" i="8"/>
  <c r="K29" i="8"/>
  <c r="BU29" i="8"/>
  <c r="U30" i="8"/>
  <c r="BY30" i="8"/>
  <c r="Z31" i="8"/>
  <c r="CD31" i="8"/>
  <c r="AD32" i="8"/>
  <c r="CI32" i="8"/>
  <c r="AI33" i="8"/>
  <c r="CM33" i="8"/>
  <c r="AS34" i="8"/>
  <c r="CW34" i="8"/>
  <c r="AW35" i="8"/>
  <c r="DB35" i="8"/>
  <c r="BB36" i="8"/>
  <c r="DF36" i="8"/>
  <c r="BG37" i="8"/>
  <c r="G38" i="8"/>
  <c r="BK38" i="8"/>
  <c r="Q39" i="8"/>
  <c r="BU39" i="8"/>
  <c r="U40" i="8"/>
  <c r="BZ40" i="8"/>
  <c r="Z41" i="8"/>
  <c r="CD41" i="8"/>
  <c r="AE42" i="8"/>
  <c r="CI42" i="8"/>
  <c r="AI43" i="8"/>
  <c r="CS43" i="8"/>
  <c r="AS44" i="8"/>
  <c r="CW44" i="8"/>
  <c r="AX45" i="8"/>
  <c r="DB45" i="8"/>
  <c r="BB46" i="8"/>
  <c r="C47" i="8"/>
  <c r="BG47" i="8"/>
  <c r="G48" i="8"/>
  <c r="BQ48" i="8"/>
  <c r="Q49" i="8"/>
  <c r="BU49" i="8"/>
  <c r="V50" i="8"/>
  <c r="BZ50" i="8"/>
  <c r="Z51" i="8"/>
  <c r="CE51" i="8"/>
  <c r="U52" i="8"/>
  <c r="BJ52" i="8"/>
  <c r="CZ52" i="8"/>
  <c r="AO53" i="8"/>
  <c r="CD53" i="8"/>
  <c r="P54" i="8"/>
  <c r="BI54" i="8"/>
  <c r="CX54" i="8"/>
  <c r="AJ55" i="8"/>
  <c r="CC55" i="8"/>
  <c r="E56" i="8"/>
  <c r="AK56" i="8"/>
  <c r="BQ56" i="8"/>
  <c r="CW56" i="8"/>
  <c r="Y57" i="8"/>
  <c r="BE57" i="8"/>
  <c r="CK57" i="8"/>
  <c r="M58" i="8"/>
  <c r="AS58" i="8"/>
  <c r="BY58" i="8"/>
  <c r="DE58" i="8"/>
  <c r="Y59" i="8"/>
  <c r="AO59" i="8"/>
  <c r="BE59" i="8"/>
  <c r="BU59" i="8"/>
  <c r="CK59" i="8"/>
  <c r="DA59" i="8"/>
  <c r="M60" i="8"/>
  <c r="AC60" i="8"/>
  <c r="AS60" i="8"/>
  <c r="BI60" i="8"/>
  <c r="BY60" i="8"/>
  <c r="CO60" i="8"/>
  <c r="DE60" i="8"/>
  <c r="Q61" i="8"/>
  <c r="AG61" i="8"/>
  <c r="AW61" i="8"/>
  <c r="BM61" i="8"/>
  <c r="CC61" i="8"/>
  <c r="CS61" i="8"/>
  <c r="E62" i="8"/>
  <c r="U62" i="8"/>
  <c r="AK62" i="8"/>
  <c r="BA62" i="8"/>
  <c r="BQ62" i="8"/>
  <c r="CG62" i="8"/>
  <c r="CW62" i="8"/>
  <c r="I63" i="8"/>
  <c r="Y63" i="8"/>
  <c r="AO63" i="8"/>
  <c r="BE63" i="8"/>
  <c r="BU63" i="8"/>
  <c r="CK63" i="8"/>
  <c r="DA63" i="8"/>
  <c r="M64" i="8"/>
  <c r="AC64" i="8"/>
  <c r="AS64" i="8"/>
  <c r="BI64" i="8"/>
  <c r="BY64" i="8"/>
  <c r="CO64" i="8"/>
  <c r="DE64" i="8"/>
  <c r="Q65" i="8"/>
  <c r="AG65" i="8"/>
  <c r="AW65" i="8"/>
  <c r="BM65" i="8"/>
  <c r="CC65" i="8"/>
  <c r="CS65" i="8"/>
  <c r="E66" i="8"/>
  <c r="U66" i="8"/>
  <c r="AK66" i="8"/>
  <c r="BA66" i="8"/>
  <c r="BQ66" i="8"/>
  <c r="CG66" i="8"/>
  <c r="CW66" i="8"/>
  <c r="I67" i="8"/>
  <c r="Y67" i="8"/>
  <c r="AO67" i="8"/>
  <c r="BE67" i="8"/>
  <c r="BU67" i="8"/>
  <c r="CK67" i="8"/>
  <c r="DA67" i="8"/>
  <c r="M68" i="8"/>
  <c r="AC68" i="8"/>
  <c r="AS68" i="8"/>
  <c r="BI68" i="8"/>
  <c r="BY68" i="8"/>
  <c r="CO68" i="8"/>
  <c r="DE68" i="8"/>
  <c r="Q69" i="8"/>
  <c r="AG69" i="8"/>
  <c r="AW69" i="8"/>
  <c r="BM69" i="8"/>
  <c r="CC69" i="8"/>
  <c r="CS69" i="8"/>
  <c r="E70" i="8"/>
  <c r="U70" i="8"/>
  <c r="AK70" i="8"/>
  <c r="BA70" i="8"/>
  <c r="BQ70" i="8"/>
  <c r="CG70" i="8"/>
  <c r="CW70" i="8"/>
  <c r="I71" i="8"/>
  <c r="Y71" i="8"/>
  <c r="AO71" i="8"/>
  <c r="BE71" i="8"/>
  <c r="BU71" i="8"/>
  <c r="CK71" i="8"/>
  <c r="DA71" i="8"/>
  <c r="M72" i="8"/>
  <c r="AC72" i="8"/>
  <c r="AS72" i="8"/>
  <c r="BI72" i="8"/>
  <c r="BY72" i="8"/>
  <c r="CO72" i="8"/>
  <c r="DE72" i="8"/>
  <c r="Q73" i="8"/>
  <c r="AG73" i="8"/>
  <c r="AW73" i="8"/>
  <c r="BM73" i="8"/>
  <c r="CC73" i="8"/>
  <c r="CS73" i="8"/>
  <c r="E74" i="8"/>
  <c r="U74" i="8"/>
  <c r="AK74" i="8"/>
  <c r="BA74" i="8"/>
  <c r="BQ74" i="8"/>
  <c r="CG74" i="8"/>
  <c r="CW74" i="8"/>
  <c r="I75" i="8"/>
  <c r="Y75" i="8"/>
  <c r="AO75" i="8"/>
  <c r="BE75" i="8"/>
  <c r="BU75" i="8"/>
  <c r="CK75" i="8"/>
  <c r="DA75" i="8"/>
  <c r="M76" i="8"/>
  <c r="AC76" i="8"/>
  <c r="AS76" i="8"/>
  <c r="BI76" i="8"/>
  <c r="BY76" i="8"/>
  <c r="CO76" i="8"/>
  <c r="DE76" i="8"/>
  <c r="Q77" i="8"/>
  <c r="AG77" i="8"/>
  <c r="AW77" i="8"/>
  <c r="BM77" i="8"/>
  <c r="CC77" i="8"/>
  <c r="CQ77" i="8"/>
  <c r="DD77" i="8"/>
  <c r="M78" i="8"/>
  <c r="Z78" i="8"/>
  <c r="AL78" i="8"/>
  <c r="AY78" i="8"/>
  <c r="BL78" i="8"/>
  <c r="BY78" i="8"/>
  <c r="CL78" i="8"/>
  <c r="CX78" i="8"/>
  <c r="G79" i="8"/>
  <c r="T79" i="8"/>
  <c r="AG79" i="8"/>
  <c r="AT79" i="8"/>
  <c r="BF79" i="8"/>
  <c r="BS79" i="8"/>
  <c r="CF79" i="8"/>
  <c r="CS79" i="8"/>
  <c r="DF79" i="8"/>
  <c r="N80" i="8"/>
  <c r="AA80" i="8"/>
  <c r="AN80" i="8"/>
  <c r="BA80" i="8"/>
  <c r="BN80" i="8"/>
  <c r="BZ80" i="8"/>
  <c r="CM80" i="8"/>
  <c r="CZ80" i="8"/>
  <c r="I81" i="8"/>
  <c r="V81" i="8"/>
  <c r="AH81" i="8"/>
  <c r="AU81" i="8"/>
  <c r="BH81" i="8"/>
  <c r="BU81" i="8"/>
  <c r="CH81" i="8"/>
  <c r="CT81" i="8"/>
  <c r="C82" i="8"/>
  <c r="P82" i="8"/>
  <c r="AC82" i="8"/>
  <c r="AP82" i="8"/>
  <c r="BB82" i="8"/>
  <c r="BO82" i="8"/>
  <c r="CB82" i="8"/>
  <c r="CO82" i="8"/>
  <c r="DB82" i="8"/>
  <c r="J83" i="8"/>
  <c r="W83" i="8"/>
  <c r="AJ83" i="8"/>
  <c r="AW83" i="8"/>
  <c r="BJ83" i="8"/>
  <c r="BV83" i="8"/>
  <c r="CI83" i="8"/>
  <c r="CV83" i="8"/>
  <c r="E84" i="8"/>
  <c r="R84" i="8"/>
  <c r="AD84" i="8"/>
  <c r="AQ84" i="8"/>
  <c r="BD84" i="8"/>
  <c r="BQ84" i="8"/>
  <c r="CD84" i="8"/>
  <c r="CP84" i="8"/>
  <c r="DC84" i="8"/>
  <c r="L85" i="8"/>
  <c r="Y85" i="8"/>
  <c r="AL85" i="8"/>
  <c r="AX85" i="8"/>
  <c r="BK85" i="8"/>
  <c r="BX85" i="8"/>
  <c r="CK85" i="8"/>
  <c r="CX85" i="8"/>
  <c r="F86" i="8"/>
  <c r="S86" i="8"/>
  <c r="AF86" i="8"/>
  <c r="AS86" i="8"/>
  <c r="BF86" i="8"/>
  <c r="BR86" i="8"/>
  <c r="CE86" i="8"/>
  <c r="CR86" i="8"/>
  <c r="DE86" i="8"/>
  <c r="N87" i="8"/>
  <c r="Z87" i="8"/>
  <c r="AM87" i="8"/>
  <c r="AZ87" i="8"/>
  <c r="BM87" i="8"/>
  <c r="BZ87" i="8"/>
  <c r="CL87" i="8"/>
  <c r="CY87" i="8"/>
  <c r="H88" i="8"/>
  <c r="U88" i="8"/>
  <c r="AH88" i="8"/>
  <c r="AT88" i="8"/>
  <c r="BG88" i="8"/>
  <c r="BT88" i="8"/>
  <c r="CG88" i="8"/>
  <c r="CT88" i="8"/>
  <c r="DF88" i="8"/>
  <c r="O89" i="8"/>
  <c r="AB89" i="8"/>
  <c r="AO89" i="8"/>
  <c r="BB89" i="8"/>
  <c r="BN89" i="8"/>
  <c r="CA89" i="8"/>
  <c r="CN89" i="8"/>
  <c r="DA89" i="8"/>
  <c r="J90" i="8"/>
  <c r="V90" i="8"/>
  <c r="AI90" i="8"/>
  <c r="AV90" i="8"/>
  <c r="BI90" i="8"/>
  <c r="BV90" i="8"/>
  <c r="CH90" i="8"/>
  <c r="CU90" i="8"/>
  <c r="D91" i="8"/>
  <c r="Q91" i="8"/>
  <c r="AD91" i="8"/>
  <c r="AP91" i="8"/>
  <c r="BC91" i="8"/>
  <c r="BP91" i="8"/>
  <c r="CC91" i="8"/>
  <c r="CP91" i="8"/>
  <c r="DB91" i="8"/>
  <c r="K92" i="8"/>
  <c r="X92" i="8"/>
  <c r="AK92" i="8"/>
  <c r="AX92" i="8"/>
  <c r="BJ92" i="8"/>
  <c r="BW92" i="8"/>
  <c r="CJ92" i="8"/>
  <c r="CW92" i="8"/>
  <c r="F93" i="8"/>
  <c r="R93" i="8"/>
  <c r="AE93" i="8"/>
  <c r="AR93" i="8"/>
  <c r="BE93" i="8"/>
  <c r="BR93" i="8"/>
  <c r="CD93" i="8"/>
  <c r="CQ93" i="8"/>
  <c r="DD93" i="8"/>
  <c r="M94" i="8"/>
  <c r="Z94" i="8"/>
  <c r="AL94" i="8"/>
  <c r="AY94" i="8"/>
  <c r="BL94" i="8"/>
  <c r="BY94" i="8"/>
  <c r="CL94" i="8"/>
  <c r="CX94" i="8"/>
  <c r="G95" i="8"/>
  <c r="T95" i="8"/>
  <c r="AG95" i="8"/>
  <c r="AT95" i="8"/>
  <c r="BF95" i="8"/>
  <c r="BS95" i="8"/>
  <c r="CF95" i="8"/>
  <c r="CS95" i="8"/>
  <c r="DF95" i="8"/>
  <c r="N96" i="8"/>
  <c r="AA96" i="8"/>
  <c r="AN96" i="8"/>
  <c r="BA96" i="8"/>
  <c r="BN96" i="8"/>
  <c r="BZ96" i="8"/>
  <c r="CM96" i="8"/>
  <c r="CZ96" i="8"/>
  <c r="I97" i="8"/>
  <c r="V97" i="8"/>
  <c r="AH97" i="8"/>
  <c r="AU97" i="8"/>
  <c r="BH97" i="8"/>
  <c r="BU97" i="8"/>
  <c r="CH97" i="8"/>
  <c r="CT97" i="8"/>
  <c r="C98" i="8"/>
  <c r="P98" i="8"/>
  <c r="AC98" i="8"/>
  <c r="AP98" i="8"/>
  <c r="BB98" i="8"/>
  <c r="BO98" i="8"/>
  <c r="CB98" i="8"/>
  <c r="CO98" i="8"/>
  <c r="DB98" i="8"/>
  <c r="J99" i="8"/>
  <c r="W99" i="8"/>
  <c r="AJ99" i="8"/>
  <c r="AW99" i="8"/>
  <c r="BJ99" i="8"/>
  <c r="BV99" i="8"/>
  <c r="CI99" i="8"/>
  <c r="CV99" i="8"/>
  <c r="E100" i="8"/>
  <c r="R100" i="8"/>
  <c r="AD100" i="8"/>
  <c r="AQ100" i="8"/>
  <c r="BD100" i="8"/>
  <c r="BQ100" i="8"/>
  <c r="CD100" i="8"/>
  <c r="CP100" i="8"/>
  <c r="DC100" i="8"/>
  <c r="L101" i="8"/>
  <c r="Y101" i="8"/>
  <c r="AL101" i="8"/>
  <c r="AX101" i="8"/>
  <c r="BK101" i="8"/>
  <c r="BX101" i="8"/>
  <c r="CK101" i="8"/>
  <c r="CX101" i="8"/>
  <c r="F102" i="8"/>
  <c r="S102" i="8"/>
  <c r="AF102" i="8"/>
  <c r="AS102" i="8"/>
  <c r="BF102" i="8"/>
  <c r="BR102" i="8"/>
  <c r="CE102" i="8"/>
  <c r="CR102" i="8"/>
  <c r="DE102" i="8"/>
  <c r="N103" i="8"/>
  <c r="Z103" i="8"/>
  <c r="AM103" i="8"/>
  <c r="AZ103" i="8"/>
  <c r="BM103" i="8"/>
  <c r="BZ103" i="8"/>
  <c r="CL103" i="8"/>
  <c r="CY103" i="8"/>
  <c r="H104" i="8"/>
  <c r="U104" i="8"/>
  <c r="AH104" i="8"/>
  <c r="AT104" i="8"/>
  <c r="BG104" i="8"/>
  <c r="BT104" i="8"/>
  <c r="CG104" i="8"/>
  <c r="CT104" i="8"/>
  <c r="DF104" i="8"/>
  <c r="O105" i="8"/>
  <c r="AB105" i="8"/>
  <c r="AO105" i="8"/>
  <c r="BB105" i="8"/>
  <c r="BN105" i="8"/>
  <c r="CA105" i="8"/>
  <c r="CN105" i="8"/>
  <c r="DA105" i="8"/>
  <c r="J106" i="8"/>
  <c r="V106" i="8"/>
  <c r="AI106" i="8"/>
  <c r="AV106" i="8"/>
  <c r="BI106" i="8"/>
  <c r="BV106" i="8"/>
  <c r="CH106" i="8"/>
  <c r="CU106" i="8"/>
  <c r="D107" i="8"/>
  <c r="Q107" i="8"/>
  <c r="AD107" i="8"/>
  <c r="AP107" i="8"/>
  <c r="BC107" i="8"/>
  <c r="BP107" i="8"/>
  <c r="CC107" i="8"/>
  <c r="CP107" i="8"/>
  <c r="DB107" i="8"/>
  <c r="K108" i="8"/>
  <c r="X108" i="8"/>
  <c r="AK108" i="8"/>
  <c r="AX108" i="8"/>
  <c r="BJ108" i="8"/>
  <c r="BW108" i="8"/>
  <c r="CJ108" i="8"/>
  <c r="CW108" i="8"/>
  <c r="F109" i="8"/>
  <c r="R109" i="8"/>
  <c r="AE109" i="8"/>
  <c r="AR109" i="8"/>
  <c r="BE109" i="8"/>
  <c r="BR109" i="8"/>
  <c r="CD109" i="8"/>
  <c r="CQ109" i="8"/>
  <c r="DD109" i="8"/>
  <c r="M110" i="8"/>
  <c r="Z110" i="8"/>
  <c r="AL110" i="8"/>
  <c r="AY110" i="8"/>
  <c r="BL110" i="8"/>
  <c r="BY110" i="8"/>
  <c r="CL110" i="8"/>
  <c r="CX110" i="8"/>
  <c r="G111" i="8"/>
  <c r="T111" i="8"/>
  <c r="AG111" i="8"/>
  <c r="AT111" i="8"/>
  <c r="BF111" i="8"/>
  <c r="BS111" i="8"/>
  <c r="CF111" i="8"/>
  <c r="CS111" i="8"/>
  <c r="DF111" i="8"/>
  <c r="R20" i="8"/>
  <c r="AP23" i="8"/>
  <c r="BE25" i="8"/>
  <c r="BN27" i="8"/>
  <c r="BW29" i="8"/>
  <c r="CL31" i="8"/>
  <c r="CU33" i="8"/>
  <c r="E36" i="8"/>
  <c r="O38" i="8"/>
  <c r="AC40" i="8"/>
  <c r="AL42" i="8"/>
  <c r="BA44" i="8"/>
  <c r="BJ46" i="8"/>
  <c r="BS48" i="8"/>
  <c r="CH50" i="8"/>
  <c r="BQ52" i="8"/>
  <c r="V54" i="8"/>
  <c r="CD55" i="8"/>
  <c r="CX56" i="8"/>
  <c r="N58" i="8"/>
  <c r="Z59" i="8"/>
  <c r="CL59" i="8"/>
  <c r="AT60" i="8"/>
  <c r="DF60" i="8"/>
  <c r="BN61" i="8"/>
  <c r="V62" i="8"/>
  <c r="CH62" i="8"/>
  <c r="AP63" i="8"/>
  <c r="DB63" i="8"/>
  <c r="BJ64" i="8"/>
  <c r="R65" i="8"/>
  <c r="CD65" i="8"/>
  <c r="AL66" i="8"/>
  <c r="CX66" i="8"/>
  <c r="BF67" i="8"/>
  <c r="N68" i="8"/>
  <c r="BZ68" i="8"/>
  <c r="AH69" i="8"/>
  <c r="CT69" i="8"/>
  <c r="BB70" i="8"/>
  <c r="J71" i="8"/>
  <c r="BV71" i="8"/>
  <c r="AD72" i="8"/>
  <c r="CP72" i="8"/>
  <c r="AX73" i="8"/>
  <c r="F74" i="8"/>
  <c r="BR74" i="8"/>
  <c r="Z75" i="8"/>
  <c r="CL75" i="8"/>
  <c r="AT76" i="8"/>
  <c r="DF76" i="8"/>
  <c r="BN77" i="8"/>
  <c r="N78" i="8"/>
  <c r="BN78" i="8"/>
  <c r="I79" i="8"/>
  <c r="BH79" i="8"/>
  <c r="C80" i="8"/>
  <c r="BB80" i="8"/>
  <c r="DB80" i="8"/>
  <c r="AW81" i="8"/>
  <c r="CV81" i="8"/>
  <c r="AQ82" i="8"/>
  <c r="CP82" i="8"/>
  <c r="AL83" i="8"/>
  <c r="CK83" i="8"/>
  <c r="AF84" i="8"/>
  <c r="CE84" i="8"/>
  <c r="Z85" i="8"/>
  <c r="BZ85" i="8"/>
  <c r="U86" i="8"/>
  <c r="BT86" i="8"/>
  <c r="O87" i="8"/>
  <c r="BN87" i="8"/>
  <c r="J88" i="8"/>
  <c r="BI88" i="8"/>
  <c r="D89" i="8"/>
  <c r="BC89" i="8"/>
  <c r="DB89" i="8"/>
  <c r="AN90" i="8"/>
  <c r="BY90" i="8"/>
  <c r="F91" i="8"/>
  <c r="AH91" i="8"/>
  <c r="BS91" i="8"/>
  <c r="DD91" i="8"/>
  <c r="AC92" i="8"/>
  <c r="BN92" i="8"/>
  <c r="CX92" i="8"/>
  <c r="W93" i="8"/>
  <c r="BH93" i="8"/>
  <c r="CS93" i="8"/>
  <c r="R94" i="8"/>
  <c r="BB94" i="8"/>
  <c r="CM94" i="8"/>
  <c r="L95" i="8"/>
  <c r="AW95" i="8"/>
  <c r="CH95" i="8"/>
  <c r="F96" i="8"/>
  <c r="AQ96" i="8"/>
  <c r="CB96" i="8"/>
  <c r="DE96" i="8"/>
  <c r="AL97" i="8"/>
  <c r="BV97" i="8"/>
  <c r="CY97" i="8"/>
  <c r="AF98" i="8"/>
  <c r="BQ98" i="8"/>
  <c r="CT98" i="8"/>
  <c r="Z99" i="8"/>
  <c r="BK99" i="8"/>
  <c r="CN99" i="8"/>
  <c r="U100" i="8"/>
  <c r="BF100" i="8"/>
  <c r="CH100" i="8"/>
  <c r="O101" i="8"/>
  <c r="AZ101" i="8"/>
  <c r="CC101" i="8"/>
  <c r="J102" i="8"/>
  <c r="AT102" i="8"/>
  <c r="BW102" i="8"/>
  <c r="D103" i="8"/>
  <c r="AO103" i="8"/>
  <c r="BR103" i="8"/>
  <c r="DB103" i="8"/>
  <c r="AI104" i="8"/>
  <c r="BL104" i="8"/>
  <c r="CW104" i="8"/>
  <c r="AD105" i="8"/>
  <c r="BF105" i="8"/>
  <c r="CQ105" i="8"/>
  <c r="X106" i="8"/>
  <c r="BA106" i="8"/>
  <c r="CL106" i="8"/>
  <c r="R107" i="8"/>
  <c r="AU107" i="8"/>
  <c r="CF107" i="8"/>
  <c r="M108" i="8"/>
  <c r="AP108" i="8"/>
  <c r="BZ108" i="8"/>
  <c r="G109" i="8"/>
  <c r="AJ109" i="8"/>
  <c r="BU109" i="8"/>
  <c r="DF109" i="8"/>
  <c r="AD110" i="8"/>
  <c r="BO110" i="8"/>
  <c r="CZ110" i="8"/>
  <c r="Y111" i="8"/>
  <c r="BJ111" i="8"/>
  <c r="CT111" i="8"/>
  <c r="AK20" i="8"/>
  <c r="AX23" i="8"/>
  <c r="BG25" i="8"/>
  <c r="BV27" i="8"/>
  <c r="CE29" i="8"/>
  <c r="CS31" i="8"/>
  <c r="DC33" i="8"/>
  <c r="M36" i="8"/>
  <c r="V38" i="8"/>
  <c r="AK40" i="8"/>
  <c r="AT42" i="8"/>
  <c r="BC44" i="8"/>
  <c r="BR46" i="8"/>
  <c r="CA48" i="8"/>
  <c r="CO50" i="8"/>
  <c r="BT52" i="8"/>
  <c r="AC54" i="8"/>
  <c r="CF55" i="8"/>
  <c r="CZ56" i="8"/>
  <c r="P58" i="8"/>
  <c r="AB59" i="8"/>
  <c r="CN59" i="8"/>
  <c r="AV60" i="8"/>
  <c r="D61" i="8"/>
  <c r="BP61" i="8"/>
  <c r="X62" i="8"/>
  <c r="CJ62" i="8"/>
  <c r="AR63" i="8"/>
  <c r="DD63" i="8"/>
  <c r="BL64" i="8"/>
  <c r="T65" i="8"/>
  <c r="CF65" i="8"/>
  <c r="AN66" i="8"/>
  <c r="CZ66" i="8"/>
  <c r="BH67" i="8"/>
  <c r="P68" i="8"/>
  <c r="CB68" i="8"/>
  <c r="AJ69" i="8"/>
  <c r="CV69" i="8"/>
  <c r="BD70" i="8"/>
  <c r="L71" i="8"/>
  <c r="BX71" i="8"/>
  <c r="AF72" i="8"/>
  <c r="CR72" i="8"/>
  <c r="AZ73" i="8"/>
  <c r="H74" i="8"/>
  <c r="BT74" i="8"/>
  <c r="AB75" i="8"/>
  <c r="CN75" i="8"/>
  <c r="AV76" i="8"/>
  <c r="D77" i="8"/>
  <c r="BP77" i="8"/>
  <c r="P78" i="8"/>
  <c r="BO78" i="8"/>
  <c r="J79" i="8"/>
  <c r="BJ79" i="8"/>
  <c r="E80" i="8"/>
  <c r="BD80" i="8"/>
  <c r="DC80" i="8"/>
  <c r="AX81" i="8"/>
  <c r="CX81" i="8"/>
  <c r="AS82" i="8"/>
  <c r="CR82" i="8"/>
  <c r="AM83" i="8"/>
  <c r="CL83" i="8"/>
  <c r="AH84" i="8"/>
  <c r="CG84" i="8"/>
  <c r="AB85" i="8"/>
  <c r="CA85" i="8"/>
  <c r="V86" i="8"/>
  <c r="BV86" i="8"/>
  <c r="Q87" i="8"/>
  <c r="BP87" i="8"/>
  <c r="K88" i="8"/>
  <c r="BJ88" i="8"/>
  <c r="F89" i="8"/>
  <c r="BE89" i="8"/>
  <c r="DD89" i="8"/>
  <c r="AX90" i="8"/>
  <c r="BZ90" i="8"/>
  <c r="G91" i="8"/>
  <c r="AR91" i="8"/>
  <c r="BU91" i="8"/>
  <c r="DF91" i="8"/>
  <c r="AL92" i="8"/>
  <c r="BO92" i="8"/>
  <c r="CZ92" i="8"/>
  <c r="AG93" i="8"/>
  <c r="BJ93" i="8"/>
  <c r="CT93" i="8"/>
  <c r="AA94" i="8"/>
  <c r="BD94" i="8"/>
  <c r="CO94" i="8"/>
  <c r="V95" i="8"/>
  <c r="AX95" i="8"/>
  <c r="CI95" i="8"/>
  <c r="P96" i="8"/>
  <c r="AS96" i="8"/>
  <c r="CD96" i="8"/>
  <c r="J97" i="8"/>
  <c r="AM97" i="8"/>
  <c r="BX97" i="8"/>
  <c r="E98" i="8"/>
  <c r="AH98" i="8"/>
  <c r="BR98" i="8"/>
  <c r="DC98" i="8"/>
  <c r="AB99" i="8"/>
  <c r="BM99" i="8"/>
  <c r="CX99" i="8"/>
  <c r="V100" i="8"/>
  <c r="BG100" i="8"/>
  <c r="CR100" i="8"/>
  <c r="Q101" i="8"/>
  <c r="BB101" i="8"/>
  <c r="CL101" i="8"/>
  <c r="K102" i="8"/>
  <c r="AV102" i="8"/>
  <c r="CG102" i="8"/>
  <c r="F103" i="8"/>
  <c r="AP103" i="8"/>
  <c r="CA103" i="8"/>
  <c r="DD103" i="8"/>
  <c r="AK104" i="8"/>
  <c r="BV104" i="8"/>
  <c r="CX104" i="8"/>
  <c r="AE105" i="8"/>
  <c r="BP105" i="8"/>
  <c r="CS105" i="8"/>
  <c r="Z106" i="8"/>
  <c r="BJ106" i="8"/>
  <c r="CM106" i="8"/>
  <c r="T107" i="8"/>
  <c r="BE107" i="8"/>
  <c r="CH107" i="8"/>
  <c r="N108" i="8"/>
  <c r="AY108" i="8"/>
  <c r="CB108" i="8"/>
  <c r="I109" i="8"/>
  <c r="AT109" i="8"/>
  <c r="BV109" i="8"/>
  <c r="C110" i="8"/>
  <c r="AN110" i="8"/>
  <c r="BQ110" i="8"/>
  <c r="DB110" i="8"/>
  <c r="AH111" i="8"/>
  <c r="BK111" i="8"/>
  <c r="CV111" i="8"/>
  <c r="F16" i="8"/>
  <c r="DB21" i="8"/>
  <c r="AU24" i="8"/>
  <c r="BI26" i="8"/>
  <c r="BS28" i="8"/>
  <c r="CG30" i="8"/>
  <c r="CP32" i="8"/>
  <c r="DE34" i="8"/>
  <c r="J37" i="8"/>
  <c r="S39" i="8"/>
  <c r="AH41" i="8"/>
  <c r="AQ43" i="8"/>
  <c r="BE45" i="8"/>
  <c r="BO47" i="8"/>
  <c r="CC49" i="8"/>
  <c r="CL51" i="8"/>
  <c r="AR53" i="8"/>
  <c r="DE54" i="8"/>
  <c r="AL56" i="8"/>
  <c r="BF57" i="8"/>
  <c r="BZ58" i="8"/>
  <c r="BF59" i="8"/>
  <c r="N60" i="8"/>
  <c r="BZ60" i="8"/>
  <c r="AH61" i="8"/>
  <c r="CT61" i="8"/>
  <c r="BB62" i="8"/>
  <c r="J63" i="8"/>
  <c r="BV63" i="8"/>
  <c r="AD64" i="8"/>
  <c r="CP64" i="8"/>
  <c r="AX65" i="8"/>
  <c r="F66" i="8"/>
  <c r="BR66" i="8"/>
  <c r="Z67" i="8"/>
  <c r="CL67" i="8"/>
  <c r="AT68" i="8"/>
  <c r="DF68" i="8"/>
  <c r="BN69" i="8"/>
  <c r="V70" i="8"/>
  <c r="CH70" i="8"/>
  <c r="AP71" i="8"/>
  <c r="DB71" i="8"/>
  <c r="BJ72" i="8"/>
  <c r="R73" i="8"/>
  <c r="CD73" i="8"/>
  <c r="AL74" i="8"/>
  <c r="CX74" i="8"/>
  <c r="BF75" i="8"/>
  <c r="N76" i="8"/>
  <c r="BZ76" i="8"/>
  <c r="AH77" i="8"/>
  <c r="CS77" i="8"/>
  <c r="AN78" i="8"/>
  <c r="CM78" i="8"/>
  <c r="AH79" i="8"/>
  <c r="CH79" i="8"/>
  <c r="AC80" i="8"/>
  <c r="CB80" i="8"/>
  <c r="W81" i="8"/>
  <c r="BV81" i="8"/>
  <c r="R82" i="8"/>
  <c r="BQ82" i="8"/>
  <c r="L83" i="8"/>
  <c r="BK83" i="8"/>
  <c r="F84" i="8"/>
  <c r="BF84" i="8"/>
  <c r="DE84" i="8"/>
  <c r="AZ85" i="8"/>
  <c r="CY85" i="8"/>
  <c r="AT86" i="8"/>
  <c r="CT86" i="8"/>
  <c r="AO87" i="8"/>
  <c r="CN87" i="8"/>
  <c r="AI88" i="8"/>
  <c r="CH88" i="8"/>
  <c r="AD89" i="8"/>
  <c r="CC89" i="8"/>
  <c r="X90" i="8"/>
  <c r="BJ90" i="8"/>
  <c r="CM90" i="8"/>
  <c r="T91" i="8"/>
  <c r="BE91" i="8"/>
  <c r="CH91" i="8"/>
  <c r="N92" i="8"/>
  <c r="AY92" i="8"/>
  <c r="CB92" i="8"/>
  <c r="I93" i="8"/>
  <c r="AT93" i="8"/>
  <c r="BV93" i="8"/>
  <c r="C94" i="8"/>
  <c r="AN94" i="8"/>
  <c r="BQ94" i="8"/>
  <c r="DB94" i="8"/>
  <c r="AH95" i="8"/>
  <c r="BK95" i="8"/>
  <c r="CV95" i="8"/>
  <c r="AC96" i="8"/>
  <c r="BF96" i="8"/>
  <c r="CP96" i="8"/>
  <c r="W97" i="8"/>
  <c r="AZ97" i="8"/>
  <c r="CK97" i="8"/>
  <c r="R98" i="8"/>
  <c r="AT98" i="8"/>
  <c r="CE98" i="8"/>
  <c r="L99" i="8"/>
  <c r="AO99" i="8"/>
  <c r="BZ99" i="8"/>
  <c r="F100" i="8"/>
  <c r="AI100" i="8"/>
  <c r="BT100" i="8"/>
  <c r="DE100" i="8"/>
  <c r="AD101" i="8"/>
  <c r="BN101" i="8"/>
  <c r="CY101" i="8"/>
  <c r="X102" i="8"/>
  <c r="BI102" i="8"/>
  <c r="CT102" i="8"/>
  <c r="R103" i="8"/>
  <c r="BC103" i="8"/>
  <c r="CN103" i="8"/>
  <c r="M104" i="8"/>
  <c r="AX104" i="8"/>
  <c r="CH104" i="8"/>
  <c r="G105" i="8"/>
  <c r="AR105" i="8"/>
  <c r="CC105" i="8"/>
  <c r="DF105" i="8"/>
  <c r="AL106" i="8"/>
  <c r="BW106" i="8"/>
  <c r="CZ106" i="8"/>
  <c r="AG107" i="8"/>
  <c r="BR107" i="8"/>
  <c r="CT107" i="8"/>
  <c r="AA108" i="8"/>
  <c r="BL108" i="8"/>
  <c r="CO108" i="8"/>
  <c r="V109" i="8"/>
  <c r="BF109" i="8"/>
  <c r="CI109" i="8"/>
  <c r="P110" i="8"/>
  <c r="BA110" i="8"/>
  <c r="CD110" i="8"/>
  <c r="J111" i="8"/>
  <c r="AU111" i="8"/>
  <c r="BX111" i="8"/>
  <c r="BA16" i="8"/>
  <c r="I22" i="8"/>
  <c r="BC24" i="8"/>
  <c r="BQ26" i="8"/>
  <c r="BZ28" i="8"/>
  <c r="CO30" i="8"/>
  <c r="CX32" i="8"/>
  <c r="C35" i="8"/>
  <c r="R37" i="8"/>
  <c r="AA39" i="8"/>
  <c r="AO41" i="8"/>
  <c r="AY43" i="8"/>
  <c r="BM45" i="8"/>
  <c r="BV47" i="8"/>
  <c r="CK49" i="8"/>
  <c r="CS51" i="8"/>
  <c r="AX53" i="8"/>
  <c r="D55" i="8"/>
  <c r="AN56" i="8"/>
  <c r="BH57" i="8"/>
  <c r="CB58" i="8"/>
  <c r="BH59" i="8"/>
  <c r="P60" i="8"/>
  <c r="CB60" i="8"/>
  <c r="AJ61" i="8"/>
  <c r="CV61" i="8"/>
  <c r="BD62" i="8"/>
  <c r="L63" i="8"/>
  <c r="BX63" i="8"/>
  <c r="AF64" i="8"/>
  <c r="CR64" i="8"/>
  <c r="AZ65" i="8"/>
  <c r="H66" i="8"/>
  <c r="BT66" i="8"/>
  <c r="AB67" i="8"/>
  <c r="CN67" i="8"/>
  <c r="AV68" i="8"/>
  <c r="D69" i="8"/>
  <c r="BP69" i="8"/>
  <c r="X70" i="8"/>
  <c r="CJ70" i="8"/>
  <c r="AR71" i="8"/>
  <c r="DD71" i="8"/>
  <c r="BL72" i="8"/>
  <c r="T73" i="8"/>
  <c r="CF73" i="8"/>
  <c r="AN74" i="8"/>
  <c r="CZ74" i="8"/>
  <c r="BH75" i="8"/>
  <c r="P76" i="8"/>
  <c r="CB76" i="8"/>
  <c r="AJ77" i="8"/>
  <c r="CT77" i="8"/>
  <c r="AP78" i="8"/>
  <c r="CO78" i="8"/>
  <c r="AJ79" i="8"/>
  <c r="CI79" i="8"/>
  <c r="AD80" i="8"/>
  <c r="CD80" i="8"/>
  <c r="Y81" i="8"/>
  <c r="BX81" i="8"/>
  <c r="S82" i="8"/>
  <c r="BR82" i="8"/>
  <c r="N83" i="8"/>
  <c r="BM83" i="8"/>
  <c r="H84" i="8"/>
  <c r="BG84" i="8"/>
  <c r="DF84" i="8"/>
  <c r="BB85" i="8"/>
  <c r="DA85" i="8"/>
  <c r="AV86" i="8"/>
  <c r="CU86" i="8"/>
  <c r="AP87" i="8"/>
  <c r="CP87" i="8"/>
  <c r="AK88" i="8"/>
  <c r="CJ88" i="8"/>
  <c r="AE89" i="8"/>
  <c r="CD89" i="8"/>
  <c r="Z90" i="8"/>
  <c r="BL90" i="8"/>
  <c r="CW90" i="8"/>
  <c r="V91" i="8"/>
  <c r="BF91" i="8"/>
  <c r="CQ91" i="8"/>
  <c r="P92" i="8"/>
  <c r="BA92" i="8"/>
  <c r="CL92" i="8"/>
  <c r="J93" i="8"/>
  <c r="AU93" i="8"/>
  <c r="CF93" i="8"/>
  <c r="E94" i="8"/>
  <c r="AP94" i="8"/>
  <c r="BZ94" i="8"/>
  <c r="DC94" i="8"/>
  <c r="AJ95" i="8"/>
  <c r="BU95" i="8"/>
  <c r="CX95" i="8"/>
  <c r="AD96" i="8"/>
  <c r="BO96" i="8"/>
  <c r="CR96" i="8"/>
  <c r="Y97" i="8"/>
  <c r="BJ97" i="8"/>
  <c r="CL97" i="8"/>
  <c r="S98" i="8"/>
  <c r="BD98" i="8"/>
  <c r="CG98" i="8"/>
  <c r="N99" i="8"/>
  <c r="AX99" i="8"/>
  <c r="CA99" i="8"/>
  <c r="H100" i="8"/>
  <c r="AS100" i="8"/>
  <c r="BV100" i="8"/>
  <c r="DF100" i="8"/>
  <c r="AM101" i="8"/>
  <c r="BP101" i="8"/>
  <c r="DA101" i="8"/>
  <c r="AH102" i="8"/>
  <c r="BJ102" i="8"/>
  <c r="CU102" i="8"/>
  <c r="AB103" i="8"/>
  <c r="BE103" i="8"/>
  <c r="CP103" i="8"/>
  <c r="V104" i="8"/>
  <c r="AY104" i="8"/>
  <c r="CJ104" i="8"/>
  <c r="Q105" i="8"/>
  <c r="AT105" i="8"/>
  <c r="CD105" i="8"/>
  <c r="K106" i="8"/>
  <c r="AN106" i="8"/>
  <c r="BY106" i="8"/>
  <c r="F107" i="8"/>
  <c r="AH107" i="8"/>
  <c r="BS107" i="8"/>
  <c r="DD107" i="8"/>
  <c r="AC108" i="8"/>
  <c r="BN108" i="8"/>
  <c r="CX108" i="8"/>
  <c r="W109" i="8"/>
  <c r="BH109" i="8"/>
  <c r="CS109" i="8"/>
  <c r="R110" i="8"/>
  <c r="BB110" i="8"/>
  <c r="CM110" i="8"/>
  <c r="L111" i="8"/>
  <c r="AW111" i="8"/>
  <c r="CH111" i="8"/>
  <c r="CE22" i="8"/>
  <c r="J27" i="8"/>
  <c r="AG31" i="8"/>
  <c r="BE35" i="8"/>
  <c r="CC39" i="8"/>
  <c r="CU43" i="8"/>
  <c r="O48" i="8"/>
  <c r="X52" i="8"/>
  <c r="AP55" i="8"/>
  <c r="CL57" i="8"/>
  <c r="BV59" i="8"/>
  <c r="CP60" i="8"/>
  <c r="F62" i="8"/>
  <c r="Z63" i="8"/>
  <c r="AT64" i="8"/>
  <c r="BN65" i="8"/>
  <c r="CH66" i="8"/>
  <c r="DB67" i="8"/>
  <c r="R69" i="8"/>
  <c r="AL70" i="8"/>
  <c r="BF71" i="8"/>
  <c r="BZ72" i="8"/>
  <c r="CT73" i="8"/>
  <c r="J75" i="8"/>
  <c r="AD76" i="8"/>
  <c r="AX77" i="8"/>
  <c r="BA78" i="8"/>
  <c r="AU79" i="8"/>
  <c r="AP80" i="8"/>
  <c r="AJ81" i="8"/>
  <c r="AD82" i="8"/>
  <c r="Y83" i="8"/>
  <c r="S84" i="8"/>
  <c r="N85" i="8"/>
  <c r="H86" i="8"/>
  <c r="DF86" i="8"/>
  <c r="DA87" i="8"/>
  <c r="CU88" i="8"/>
  <c r="CP89" i="8"/>
  <c r="BN90" i="8"/>
  <c r="AE91" i="8"/>
  <c r="CS91" i="8"/>
  <c r="BB92" i="8"/>
  <c r="T93" i="8"/>
  <c r="CH93" i="8"/>
  <c r="AQ94" i="8"/>
  <c r="I95" i="8"/>
  <c r="BV95" i="8"/>
  <c r="AF96" i="8"/>
  <c r="DB96" i="8"/>
  <c r="BK97" i="8"/>
  <c r="U98" i="8"/>
  <c r="CP98" i="8"/>
  <c r="AZ99" i="8"/>
  <c r="J100" i="8"/>
  <c r="CE100" i="8"/>
  <c r="AO101" i="8"/>
  <c r="DB101" i="8"/>
  <c r="BT102" i="8"/>
  <c r="AD103" i="8"/>
  <c r="CQ103" i="8"/>
  <c r="BI104" i="8"/>
  <c r="R105" i="8"/>
  <c r="CF105" i="8"/>
  <c r="AX106" i="8"/>
  <c r="G107" i="8"/>
  <c r="BU107" i="8"/>
  <c r="AL108" i="8"/>
  <c r="CZ108" i="8"/>
  <c r="BJ109" i="8"/>
  <c r="AA110" i="8"/>
  <c r="CO110" i="8"/>
  <c r="AX111" i="8"/>
  <c r="CP22" i="8"/>
  <c r="Q27" i="8"/>
  <c r="AO31" i="8"/>
  <c r="BM35" i="8"/>
  <c r="CE39" i="8"/>
  <c r="DC43" i="8"/>
  <c r="W48" i="8"/>
  <c r="AD52" i="8"/>
  <c r="AW55" i="8"/>
  <c r="CN57" i="8"/>
  <c r="BX59" i="8"/>
  <c r="CR60" i="8"/>
  <c r="H62" i="8"/>
  <c r="AB63" i="8"/>
  <c r="AV64" i="8"/>
  <c r="BP65" i="8"/>
  <c r="CJ66" i="8"/>
  <c r="DD67" i="8"/>
  <c r="T69" i="8"/>
  <c r="AN70" i="8"/>
  <c r="BH71" i="8"/>
  <c r="CB72" i="8"/>
  <c r="CV73" i="8"/>
  <c r="L75" i="8"/>
  <c r="AF76" i="8"/>
  <c r="AZ77" i="8"/>
  <c r="BS11" i="8"/>
  <c r="CU23" i="8"/>
  <c r="N28" i="8"/>
  <c r="AL32" i="8"/>
  <c r="BJ36" i="8"/>
  <c r="CG40" i="8"/>
  <c r="DE44" i="8"/>
  <c r="Y49" i="8"/>
  <c r="DF52" i="8"/>
  <c r="F56" i="8"/>
  <c r="AT58" i="8"/>
  <c r="DB59" i="8"/>
  <c r="R61" i="8"/>
  <c r="AL62" i="8"/>
  <c r="BF63" i="8"/>
  <c r="BZ64" i="8"/>
  <c r="CT65" i="8"/>
  <c r="J67" i="8"/>
  <c r="AD68" i="8"/>
  <c r="AX69" i="8"/>
  <c r="BR70" i="8"/>
  <c r="CL71" i="8"/>
  <c r="DF72" i="8"/>
  <c r="V74" i="8"/>
  <c r="AP75" i="8"/>
  <c r="BJ76" i="8"/>
  <c r="CD77" i="8"/>
  <c r="BZ78" i="8"/>
  <c r="BU79" i="8"/>
  <c r="BO80" i="8"/>
  <c r="BJ81" i="8"/>
  <c r="BD82" i="8"/>
  <c r="AX83" i="8"/>
  <c r="AS84" i="8"/>
  <c r="AM85" i="8"/>
  <c r="AH86" i="8"/>
  <c r="AB87" i="8"/>
  <c r="V88" i="8"/>
  <c r="Q89" i="8"/>
  <c r="K90" i="8"/>
  <c r="CJ90" i="8"/>
  <c r="AT91" i="8"/>
  <c r="C92" i="8"/>
  <c r="BY92" i="8"/>
  <c r="AH93" i="8"/>
  <c r="CV93" i="8"/>
  <c r="BN94" i="8"/>
  <c r="W95" i="8"/>
  <c r="CK95" i="8"/>
  <c r="BB96" i="8"/>
  <c r="L97" i="8"/>
  <c r="BZ97" i="8"/>
  <c r="AQ98" i="8"/>
  <c r="DE98" i="8"/>
  <c r="BN99" i="8"/>
  <c r="AF100" i="8"/>
  <c r="CT100" i="8"/>
  <c r="BC101" i="8"/>
  <c r="U102" i="8"/>
  <c r="CH102" i="8"/>
  <c r="AR103" i="8"/>
  <c r="J104" i="8"/>
  <c r="BW104" i="8"/>
  <c r="AG105" i="8"/>
  <c r="DB105" i="8"/>
  <c r="BL106" i="8"/>
  <c r="V107" i="8"/>
  <c r="CQ107" i="8"/>
  <c r="BA108" i="8"/>
  <c r="J109" i="8"/>
  <c r="CF109" i="8"/>
  <c r="AP110" i="8"/>
  <c r="DC110" i="8"/>
  <c r="BU111" i="8"/>
  <c r="BV12" i="8"/>
  <c r="DB23" i="8"/>
  <c r="V28" i="8"/>
  <c r="AT32" i="8"/>
  <c r="BQ36" i="8"/>
  <c r="CO40" i="8"/>
  <c r="I45" i="8"/>
  <c r="AA49" i="8"/>
  <c r="I53" i="8"/>
  <c r="H56" i="8"/>
  <c r="AV58" i="8"/>
  <c r="DD59" i="8"/>
  <c r="T61" i="8"/>
  <c r="AN62" i="8"/>
  <c r="BH63" i="8"/>
  <c r="CB64" i="8"/>
  <c r="CV65" i="8"/>
  <c r="L67" i="8"/>
  <c r="AF68" i="8"/>
  <c r="AZ69" i="8"/>
  <c r="BT70" i="8"/>
  <c r="CN71" i="8"/>
  <c r="D73" i="8"/>
  <c r="X74" i="8"/>
  <c r="AR75" i="8"/>
  <c r="BL76" i="8"/>
  <c r="CF77" i="8"/>
  <c r="CB78" i="8"/>
  <c r="BV79" i="8"/>
  <c r="BQ80" i="8"/>
  <c r="BK81" i="8"/>
  <c r="BF82" i="8"/>
  <c r="AZ83" i="8"/>
  <c r="AT84" i="8"/>
  <c r="AO85" i="8"/>
  <c r="AI86" i="8"/>
  <c r="AD87" i="8"/>
  <c r="X88" i="8"/>
  <c r="R89" i="8"/>
  <c r="M90" i="8"/>
  <c r="CL90" i="8"/>
  <c r="AU91" i="8"/>
  <c r="M92" i="8"/>
  <c r="BZ92" i="8"/>
  <c r="AJ93" i="8"/>
  <c r="DF93" i="8"/>
  <c r="BO94" i="8"/>
  <c r="Y95" i="8"/>
  <c r="CT95" i="8"/>
  <c r="BD96" i="8"/>
  <c r="N97" i="8"/>
  <c r="CI97" i="8"/>
  <c r="AS98" i="8"/>
  <c r="DF98" i="8"/>
  <c r="BX99" i="8"/>
  <c r="AH100" i="8"/>
  <c r="CU100" i="8"/>
  <c r="BM101" i="8"/>
  <c r="V102" i="8"/>
  <c r="CJ102" i="8"/>
  <c r="BB103" i="8"/>
  <c r="K104" i="8"/>
  <c r="BY104" i="8"/>
  <c r="AP105" i="8"/>
  <c r="DD105" i="8"/>
  <c r="BN106" i="8"/>
  <c r="AE107" i="8"/>
  <c r="CS107" i="8"/>
  <c r="BB108" i="8"/>
  <c r="T109" i="8"/>
  <c r="CH109" i="8"/>
  <c r="AQ110" i="8"/>
  <c r="I111" i="8"/>
  <c r="BV111" i="8"/>
  <c r="BK18" i="8"/>
  <c r="CY24" i="8"/>
  <c r="S29" i="8"/>
  <c r="AQ33" i="8"/>
  <c r="BN37" i="8"/>
  <c r="CL41" i="8"/>
  <c r="F46" i="8"/>
  <c r="AC50" i="8"/>
  <c r="CK53" i="8"/>
  <c r="BR56" i="8"/>
  <c r="DF58" i="8"/>
  <c r="AD60" i="8"/>
  <c r="AX61" i="8"/>
  <c r="BR62" i="8"/>
  <c r="CL63" i="8"/>
  <c r="DF64" i="8"/>
  <c r="V66" i="8"/>
  <c r="AP67" i="8"/>
  <c r="BJ68" i="8"/>
  <c r="CD69" i="8"/>
  <c r="CX70" i="8"/>
  <c r="N72" i="8"/>
  <c r="AH73" i="8"/>
  <c r="BB74" i="8"/>
  <c r="BV75" i="8"/>
  <c r="CP76" i="8"/>
  <c r="DF77" i="8"/>
  <c r="CZ78" i="8"/>
  <c r="CT79" i="8"/>
  <c r="CO80" i="8"/>
  <c r="CI81" i="8"/>
  <c r="CD82" i="8"/>
  <c r="BX83" i="8"/>
  <c r="BR84" i="8"/>
  <c r="BM85" i="8"/>
  <c r="BG86" i="8"/>
  <c r="BB87" i="8"/>
  <c r="AV88" i="8"/>
  <c r="AP89" i="8"/>
  <c r="AK90" i="8"/>
  <c r="CX90" i="8"/>
  <c r="BH91" i="8"/>
  <c r="Z92" i="8"/>
  <c r="CM92" i="8"/>
  <c r="AW93" i="8"/>
  <c r="N94" i="8"/>
  <c r="CB94" i="8"/>
  <c r="AL95" i="8"/>
  <c r="C96" i="8"/>
  <c r="BQ96" i="8"/>
  <c r="Z97" i="8"/>
  <c r="CV97" i="8"/>
  <c r="BF98" i="8"/>
  <c r="O99" i="8"/>
  <c r="CK99" i="8"/>
  <c r="AT100" i="8"/>
  <c r="D101" i="8"/>
  <c r="BZ101" i="8"/>
  <c r="AI102" i="8"/>
  <c r="CW102" i="8"/>
  <c r="BN103" i="8"/>
  <c r="X104" i="8"/>
  <c r="CL104" i="8"/>
  <c r="BC105" i="8"/>
  <c r="M106" i="8"/>
  <c r="BZ106" i="8"/>
  <c r="AR107" i="8"/>
  <c r="DF107" i="8"/>
  <c r="BO108" i="8"/>
  <c r="AG109" i="8"/>
  <c r="CT109" i="8"/>
  <c r="BD110" i="8"/>
  <c r="V111" i="8"/>
  <c r="CI111" i="8"/>
  <c r="N21" i="8"/>
  <c r="E26" i="8"/>
  <c r="AC30" i="8"/>
  <c r="AU34" i="8"/>
  <c r="BS38" i="8"/>
  <c r="CQ42" i="8"/>
  <c r="J47" i="8"/>
  <c r="AH51" i="8"/>
  <c r="BL54" i="8"/>
  <c r="Z57" i="8"/>
  <c r="AP59" i="8"/>
  <c r="BJ60" i="8"/>
  <c r="CD61" i="8"/>
  <c r="CX62" i="8"/>
  <c r="N64" i="8"/>
  <c r="AH65" i="8"/>
  <c r="BB66" i="8"/>
  <c r="BV67" i="8"/>
  <c r="CP68" i="8"/>
  <c r="F70" i="8"/>
  <c r="Z71" i="8"/>
  <c r="AT72" i="8"/>
  <c r="BN73" i="8"/>
  <c r="CH74" i="8"/>
  <c r="DB75" i="8"/>
  <c r="R77" i="8"/>
  <c r="AA78" i="8"/>
  <c r="V79" i="8"/>
  <c r="P80" i="8"/>
  <c r="J81" i="8"/>
  <c r="E82" i="8"/>
  <c r="DC82" i="8"/>
  <c r="CX83" i="8"/>
  <c r="CR84" i="8"/>
  <c r="CL85" i="8"/>
  <c r="CG86" i="8"/>
  <c r="CA87" i="8"/>
  <c r="BV88" i="8"/>
  <c r="BP89" i="8"/>
  <c r="AY90" i="8"/>
  <c r="I91" i="8"/>
  <c r="CD91" i="8"/>
  <c r="AN92" i="8"/>
  <c r="DB92" i="8"/>
  <c r="BS93" i="8"/>
  <c r="AC94" i="8"/>
  <c r="CP94" i="8"/>
  <c r="BH95" i="8"/>
  <c r="R96" i="8"/>
  <c r="CE96" i="8"/>
  <c r="AW97" i="8"/>
  <c r="F98" i="8"/>
  <c r="BT98" i="8"/>
  <c r="AL99" i="8"/>
  <c r="CY99" i="8"/>
  <c r="BI100" i="8"/>
  <c r="Z101" i="8"/>
  <c r="CN101" i="8"/>
  <c r="AX102" i="8"/>
  <c r="O103" i="8"/>
  <c r="CC103" i="8"/>
  <c r="AL104" i="8"/>
  <c r="D105" i="8"/>
  <c r="BR105" i="8"/>
  <c r="AA106" i="8"/>
  <c r="CW106" i="8"/>
  <c r="BF107" i="8"/>
  <c r="P108" i="8"/>
  <c r="CL108" i="8"/>
  <c r="AU109" i="8"/>
  <c r="E110" i="8"/>
  <c r="BZ110" i="8"/>
  <c r="AJ111" i="8"/>
  <c r="CX111" i="8"/>
  <c r="AA21" i="8"/>
  <c r="M26" i="8"/>
  <c r="AE30" i="8"/>
  <c r="BC34" i="8"/>
  <c r="CA38" i="8"/>
  <c r="CX42" i="8"/>
  <c r="R47" i="8"/>
  <c r="AP51" i="8"/>
  <c r="BR54" i="8"/>
  <c r="AB57" i="8"/>
  <c r="AR59" i="8"/>
  <c r="BL60" i="8"/>
  <c r="CF61" i="8"/>
  <c r="CZ62" i="8"/>
  <c r="P64" i="8"/>
  <c r="AJ65" i="8"/>
  <c r="BD66" i="8"/>
  <c r="BX67" i="8"/>
  <c r="CR68" i="8"/>
  <c r="H70" i="8"/>
  <c r="AB71" i="8"/>
  <c r="AV72" i="8"/>
  <c r="BP73" i="8"/>
  <c r="CJ74" i="8"/>
  <c r="DD75" i="8"/>
  <c r="T77" i="8"/>
  <c r="AC78" i="8"/>
  <c r="W79" i="8"/>
  <c r="R80" i="8"/>
  <c r="L81" i="8"/>
  <c r="F82" i="8"/>
  <c r="DE82" i="8"/>
  <c r="CY83" i="8"/>
  <c r="CT84" i="8"/>
  <c r="CN85" i="8"/>
  <c r="CH86" i="8"/>
  <c r="CC87" i="8"/>
  <c r="BW88" i="8"/>
  <c r="BR89" i="8"/>
  <c r="BA90" i="8"/>
  <c r="R91" i="8"/>
  <c r="CF91" i="8"/>
  <c r="AP92" i="8"/>
  <c r="G93" i="8"/>
  <c r="BU93" i="8"/>
  <c r="AD94" i="8"/>
  <c r="CZ94" i="8"/>
  <c r="BJ95" i="8"/>
  <c r="S96" i="8"/>
  <c r="CO96" i="8"/>
  <c r="AX97" i="8"/>
  <c r="H98" i="8"/>
  <c r="CD98" i="8"/>
  <c r="AM99" i="8"/>
  <c r="DA99" i="8"/>
  <c r="BR100" i="8"/>
  <c r="AB101" i="8"/>
  <c r="CP101" i="8"/>
  <c r="BG102" i="8"/>
  <c r="Q103" i="8"/>
  <c r="CD103" i="8"/>
  <c r="AV104" i="8"/>
  <c r="F105" i="8"/>
  <c r="BS105" i="8"/>
  <c r="AK106" i="8"/>
  <c r="CX106" i="8"/>
  <c r="BH107" i="8"/>
  <c r="Z108" i="8"/>
  <c r="CM108" i="8"/>
  <c r="AW109" i="8"/>
  <c r="N110" i="8"/>
  <c r="CB110" i="8"/>
  <c r="AL111" i="8"/>
  <c r="BR18" i="8"/>
  <c r="CN53" i="8"/>
  <c r="X66" i="8"/>
  <c r="BX75" i="8"/>
  <c r="CP80" i="8"/>
  <c r="BT84" i="8"/>
  <c r="AX88" i="8"/>
  <c r="BR91" i="8"/>
  <c r="P94" i="8"/>
  <c r="BR96" i="8"/>
  <c r="Y99" i="8"/>
  <c r="CA101" i="8"/>
  <c r="Z104" i="8"/>
  <c r="CJ106" i="8"/>
  <c r="AH109" i="8"/>
  <c r="CK111" i="8"/>
  <c r="C25" i="8"/>
  <c r="BT56" i="8"/>
  <c r="AR67" i="8"/>
  <c r="CR76" i="8"/>
  <c r="AL81" i="8"/>
  <c r="O85" i="8"/>
  <c r="CW88" i="8"/>
  <c r="CT91" i="8"/>
  <c r="BA94" i="8"/>
  <c r="DC96" i="8"/>
  <c r="BB99" i="8"/>
  <c r="H102" i="8"/>
  <c r="BJ104" i="8"/>
  <c r="I107" i="8"/>
  <c r="BS109" i="8"/>
  <c r="AA29" i="8"/>
  <c r="D59" i="8"/>
  <c r="BL68" i="8"/>
  <c r="C78" i="8"/>
  <c r="CK81" i="8"/>
  <c r="BN85" i="8"/>
  <c r="AR89" i="8"/>
  <c r="AA92" i="8"/>
  <c r="CD94" i="8"/>
  <c r="AJ97" i="8"/>
  <c r="CL99" i="8"/>
  <c r="AK102" i="8"/>
  <c r="CU104" i="8"/>
  <c r="AT107" i="8"/>
  <c r="CV109" i="8"/>
  <c r="AX33" i="8"/>
  <c r="AF60" i="8"/>
  <c r="CF69" i="8"/>
  <c r="BB78" i="8"/>
  <c r="AF82" i="8"/>
  <c r="J86" i="8"/>
  <c r="CQ89" i="8"/>
  <c r="BL92" i="8"/>
  <c r="J95" i="8"/>
  <c r="BM97" i="8"/>
  <c r="S100" i="8"/>
  <c r="BV102" i="8"/>
  <c r="T105" i="8"/>
  <c r="CD107" i="8"/>
  <c r="AC110" i="8"/>
  <c r="BV37" i="8"/>
  <c r="AZ61" i="8"/>
  <c r="CZ70" i="8"/>
  <c r="DB78" i="8"/>
  <c r="CE82" i="8"/>
  <c r="BI86" i="8"/>
  <c r="AL90" i="8"/>
  <c r="CO92" i="8"/>
  <c r="AU95" i="8"/>
  <c r="CX97" i="8"/>
  <c r="AV100" i="8"/>
  <c r="DF102" i="8"/>
  <c r="BE105" i="8"/>
  <c r="C108" i="8"/>
  <c r="BN110" i="8"/>
  <c r="CT41" i="8"/>
  <c r="BT62" i="8"/>
  <c r="P72" i="8"/>
  <c r="AW79" i="8"/>
  <c r="Z83" i="8"/>
  <c r="D87" i="8"/>
  <c r="BW90" i="8"/>
  <c r="V93" i="8"/>
  <c r="BX95" i="8"/>
  <c r="AD98" i="8"/>
  <c r="CG100" i="8"/>
  <c r="AE103" i="8"/>
  <c r="CP105" i="8"/>
  <c r="AN108" i="8"/>
  <c r="CP110" i="8"/>
  <c r="M46" i="8"/>
  <c r="CN63" i="8"/>
  <c r="AJ73" i="8"/>
  <c r="CV79" i="8"/>
  <c r="BZ83" i="8"/>
  <c r="BC87" i="8"/>
  <c r="CZ90" i="8"/>
  <c r="BF93" i="8"/>
  <c r="E96" i="8"/>
  <c r="BG98" i="8"/>
  <c r="N101" i="8"/>
  <c r="BP103" i="8"/>
  <c r="N106" i="8"/>
  <c r="BY108" i="8"/>
  <c r="W111" i="8"/>
  <c r="AK50" i="8"/>
  <c r="D65" i="8"/>
  <c r="BD74" i="8"/>
  <c r="AQ80" i="8"/>
  <c r="U84" i="8"/>
  <c r="DB87" i="8"/>
  <c r="AG91" i="8"/>
  <c r="CI93" i="8"/>
  <c r="AP96" i="8"/>
  <c r="CR98" i="8"/>
  <c r="AP101" i="8"/>
  <c r="DA103" i="8"/>
  <c r="AY106" i="8"/>
  <c r="DB108" i="8"/>
  <c r="BH111" i="8"/>
  <c r="D23" i="8"/>
  <c r="AV22" i="8"/>
  <c r="CN21" i="8"/>
  <c r="AB21" i="8"/>
  <c r="BQ20" i="8"/>
  <c r="CH19" i="8"/>
  <c r="BL18" i="8"/>
  <c r="AG17" i="8"/>
  <c r="BR15" i="8"/>
  <c r="AV13" i="8"/>
  <c r="CU7" i="8"/>
  <c r="BS16" i="8"/>
  <c r="CI14" i="8"/>
  <c r="R12" i="8"/>
  <c r="BI22" i="8"/>
  <c r="DA21" i="8"/>
  <c r="AO21" i="8"/>
  <c r="CE20" i="8"/>
  <c r="DC19" i="8"/>
  <c r="CO18" i="8"/>
  <c r="BL17" i="8"/>
  <c r="DB15" i="8"/>
  <c r="CT13" i="8"/>
  <c r="CY9" i="8"/>
  <c r="CN22" i="8"/>
  <c r="AB22" i="8"/>
  <c r="BT21" i="8"/>
  <c r="H21" i="8"/>
  <c r="AS20" i="8"/>
  <c r="AW19" i="8"/>
  <c r="W18" i="8"/>
  <c r="CL16" i="8"/>
  <c r="C15" i="8"/>
  <c r="BC12" i="8"/>
  <c r="D4" i="8"/>
  <c r="BP4" i="8"/>
  <c r="X5" i="8"/>
  <c r="CJ5" i="8"/>
  <c r="AR6" i="8"/>
  <c r="DD6" i="8"/>
  <c r="BL7" i="8"/>
  <c r="T8" i="8"/>
  <c r="CF8" i="8"/>
  <c r="AN9" i="8"/>
  <c r="CZ9" i="8"/>
  <c r="AG4" i="8"/>
  <c r="CS4" i="8"/>
  <c r="BA5" i="8"/>
  <c r="I6" i="8"/>
  <c r="BU6" i="8"/>
  <c r="AC7" i="8"/>
  <c r="CO7" i="8"/>
  <c r="AW8" i="8"/>
  <c r="E9" i="8"/>
  <c r="BQ9" i="8"/>
  <c r="Y10" i="8"/>
  <c r="BR4" i="8"/>
  <c r="AU5" i="8"/>
  <c r="X6" i="8"/>
  <c r="DF6" i="8"/>
  <c r="CI7" i="8"/>
  <c r="BL8" i="8"/>
  <c r="AP9" i="8"/>
  <c r="S10" i="8"/>
  <c r="CI10" i="8"/>
  <c r="AQ11" i="8"/>
  <c r="V4" i="8"/>
  <c r="DC4" i="8"/>
  <c r="CF5" i="8"/>
  <c r="BJ6" i="8"/>
  <c r="AM7" i="8"/>
  <c r="P8" i="8"/>
  <c r="CX8" i="8"/>
  <c r="CA9" i="8"/>
  <c r="AY10" i="8"/>
  <c r="BK4" i="8"/>
  <c r="BR5" i="8"/>
  <c r="BW6" i="8"/>
  <c r="CC7" i="8"/>
  <c r="CI8" i="8"/>
  <c r="CN9" i="8"/>
  <c r="CD10" i="8"/>
  <c r="AU11" i="8"/>
  <c r="I12" i="8"/>
  <c r="BU12" i="8"/>
  <c r="AC13" i="8"/>
  <c r="CO13" i="8"/>
  <c r="AW14" i="8"/>
  <c r="E15" i="8"/>
  <c r="BQ15" i="8"/>
  <c r="Y16" i="8"/>
  <c r="CK16" i="8"/>
  <c r="AS17" i="8"/>
  <c r="DE17" i="8"/>
  <c r="BM18" i="8"/>
  <c r="U19" i="8"/>
  <c r="AN4" i="8"/>
  <c r="AT5" i="8"/>
  <c r="BA6" i="8"/>
  <c r="BF7" i="8"/>
  <c r="F5" i="8"/>
  <c r="K6" i="8"/>
  <c r="Q7" i="8"/>
  <c r="W8" i="8"/>
  <c r="AB9" i="8"/>
  <c r="AH10" i="8"/>
  <c r="F11" i="8"/>
  <c r="CA11" i="8"/>
  <c r="AK12" i="8"/>
  <c r="CW12" i="8"/>
  <c r="BE13" i="8"/>
  <c r="M14" i="8"/>
  <c r="BY14" i="8"/>
  <c r="AU4" i="8"/>
  <c r="O6" i="8"/>
  <c r="CF7" i="8"/>
  <c r="S9" i="8"/>
  <c r="BE10" i="8"/>
  <c r="AW11" i="8"/>
  <c r="AF12" i="8"/>
  <c r="J13" i="8"/>
  <c r="CQ13" i="8"/>
  <c r="BT14" i="8"/>
  <c r="AR15" i="8"/>
  <c r="N5" i="8"/>
  <c r="CI6" i="8"/>
  <c r="AM8" i="8"/>
  <c r="CD9" i="8"/>
  <c r="CU10" i="8"/>
  <c r="CK11" i="8"/>
  <c r="BO12" i="8"/>
  <c r="CZ4" i="8"/>
  <c r="BS6" i="8"/>
  <c r="X8" i="8"/>
  <c r="BO9" i="8"/>
  <c r="CL10" i="8"/>
  <c r="CB11" i="8"/>
  <c r="BG12" i="8"/>
  <c r="G5" i="8"/>
  <c r="CA7" i="8"/>
  <c r="DD9" i="8"/>
  <c r="BN11" i="8"/>
  <c r="CT12" i="8"/>
  <c r="CL13" i="8"/>
  <c r="CA14" i="8"/>
  <c r="BH15" i="8"/>
  <c r="AA16" i="8"/>
  <c r="CV16" i="8"/>
  <c r="BM17" i="8"/>
  <c r="AD18" i="8"/>
  <c r="CY18" i="8"/>
  <c r="BP19" i="8"/>
  <c r="AX6" i="8"/>
  <c r="CT8" i="8"/>
  <c r="CT10" i="8"/>
  <c r="AE12" i="8"/>
  <c r="AQ13" i="8"/>
  <c r="AF14" i="8"/>
  <c r="T15" i="8"/>
  <c r="CU15" i="8"/>
  <c r="BL16" i="8"/>
  <c r="AD17" i="8"/>
  <c r="CL4" i="8"/>
  <c r="BJ7" i="8"/>
  <c r="CK9" i="8"/>
  <c r="BB11" i="8"/>
  <c r="CI12" i="8"/>
  <c r="CD13" i="8"/>
  <c r="BS14" i="8"/>
  <c r="BC15" i="8"/>
  <c r="U16" i="8"/>
  <c r="CP16" i="8"/>
  <c r="CS7" i="8"/>
  <c r="L11" i="8"/>
  <c r="O13" i="8"/>
  <c r="BL14" i="8"/>
  <c r="CQ15" i="8"/>
  <c r="CY16" i="8"/>
  <c r="CL17" i="8"/>
  <c r="BN18" i="8"/>
  <c r="AP19" i="8"/>
  <c r="D20" i="8"/>
  <c r="BP20" i="8"/>
  <c r="AP6" i="8"/>
  <c r="V10" i="8"/>
  <c r="BF12" i="8"/>
  <c r="L14" i="8"/>
  <c r="AZ15" i="8"/>
  <c r="BJ16" i="8"/>
  <c r="BG17" i="8"/>
  <c r="AK18" i="8"/>
  <c r="L19" i="8"/>
  <c r="CL19" i="8"/>
  <c r="AM5" i="8"/>
  <c r="AL9" i="8"/>
  <c r="G12" i="8"/>
  <c r="BK6" i="8"/>
  <c r="AK10" i="8"/>
  <c r="BJ12" i="8"/>
  <c r="O14" i="8"/>
  <c r="BE15" i="8"/>
  <c r="BP16" i="8"/>
  <c r="BJ17" i="8"/>
  <c r="AN18" i="8"/>
  <c r="P19" i="8"/>
  <c r="CN19" i="8"/>
  <c r="AV20" i="8"/>
  <c r="R8" i="8"/>
  <c r="H19" i="8"/>
  <c r="BZ7" i="8"/>
  <c r="AZ22" i="8"/>
  <c r="AR4" i="8"/>
  <c r="CB9" i="8"/>
  <c r="AS9" i="8"/>
  <c r="J9" i="8"/>
  <c r="CN7" i="8"/>
  <c r="AS8" i="8"/>
  <c r="CK14" i="8"/>
  <c r="AO18" i="8"/>
  <c r="BS4" i="8"/>
  <c r="M12" i="8"/>
  <c r="G10" i="8"/>
  <c r="U6" i="8"/>
  <c r="BW7" i="8"/>
  <c r="Q9" i="8"/>
  <c r="DC15" i="8"/>
  <c r="AX5" i="8"/>
  <c r="CN14" i="8"/>
  <c r="CZ8" i="8"/>
  <c r="CX15" i="8"/>
  <c r="BH16" i="8"/>
  <c r="CJ4" i="8"/>
  <c r="F18" i="8"/>
  <c r="CY4" i="8"/>
  <c r="Y17" i="8"/>
  <c r="BR6" i="8"/>
  <c r="CZ22" i="8"/>
  <c r="AN22" i="8"/>
  <c r="CF21" i="8"/>
  <c r="T21" i="8"/>
  <c r="BG20" i="8"/>
  <c r="BU19" i="8"/>
  <c r="AX18" i="8"/>
  <c r="O17" i="8"/>
  <c r="AT15" i="8"/>
  <c r="N13" i="8"/>
  <c r="BV6" i="8"/>
  <c r="AY16" i="8"/>
  <c r="BF14" i="8"/>
  <c r="BK11" i="8"/>
  <c r="BA22" i="8"/>
  <c r="CS21" i="8"/>
  <c r="AG21" i="8"/>
  <c r="BV20" i="8"/>
  <c r="CP19" i="8"/>
  <c r="BW18" i="8"/>
  <c r="AR17" i="8"/>
  <c r="CH15" i="8"/>
  <c r="BP13" i="8"/>
  <c r="BZ8" i="8"/>
  <c r="CF22" i="8"/>
  <c r="T22" i="8"/>
  <c r="BL21" i="8"/>
  <c r="DD20" i="8"/>
  <c r="AH20" i="8"/>
  <c r="AG19" i="8"/>
  <c r="G18" i="8"/>
  <c r="BQ16" i="8"/>
  <c r="BZ14" i="8"/>
  <c r="DC11" i="8"/>
  <c r="L4" i="8"/>
  <c r="BX4" i="8"/>
  <c r="AF5" i="8"/>
  <c r="CR5" i="8"/>
  <c r="AZ6" i="8"/>
  <c r="H7" i="8"/>
  <c r="BT7" i="8"/>
  <c r="AB8" i="8"/>
  <c r="CN8" i="8"/>
  <c r="AV9" i="8"/>
  <c r="D10" i="8"/>
  <c r="AO4" i="8"/>
  <c r="DA4" i="8"/>
  <c r="BI5" i="8"/>
  <c r="Q6" i="8"/>
  <c r="CC6" i="8"/>
  <c r="AK7" i="8"/>
  <c r="CW7" i="8"/>
  <c r="BE8" i="8"/>
  <c r="M9" i="8"/>
  <c r="BY9" i="8"/>
  <c r="AG10" i="8"/>
  <c r="CB4" i="8"/>
  <c r="BF5" i="8"/>
  <c r="AI6" i="8"/>
  <c r="L7" i="8"/>
  <c r="CT7" i="8"/>
  <c r="BW8" i="8"/>
  <c r="AZ9" i="8"/>
  <c r="AD10" i="8"/>
  <c r="CQ10" i="8"/>
  <c r="AY11" i="8"/>
  <c r="AF4" i="8"/>
  <c r="J5" i="8"/>
  <c r="CQ5" i="8"/>
  <c r="BT6" i="8"/>
  <c r="AX7" i="8"/>
  <c r="AA8" i="8"/>
  <c r="D9" i="8"/>
  <c r="CL9" i="8"/>
  <c r="BG10" i="8"/>
  <c r="BZ4" i="8"/>
  <c r="CE5" i="8"/>
  <c r="CL6" i="8"/>
  <c r="CQ7" i="8"/>
  <c r="CW8" i="8"/>
  <c r="DC9" i="8"/>
  <c r="CM10" i="8"/>
  <c r="BD11" i="8"/>
  <c r="Q12" i="8"/>
  <c r="CC12" i="8"/>
  <c r="AK13" i="8"/>
  <c r="CW13" i="8"/>
  <c r="BE14" i="8"/>
  <c r="M15" i="8"/>
  <c r="BY15" i="8"/>
  <c r="AG16" i="8"/>
  <c r="CS16" i="8"/>
  <c r="BA17" i="8"/>
  <c r="I18" i="8"/>
  <c r="BU18" i="8"/>
  <c r="AC19" i="8"/>
  <c r="BC4" i="8"/>
  <c r="BH5" i="8"/>
  <c r="BN6" i="8"/>
  <c r="N4" i="8"/>
  <c r="S5" i="8"/>
  <c r="Z6" i="8"/>
  <c r="AE7" i="8"/>
  <c r="AK8" i="8"/>
  <c r="AQ9" i="8"/>
  <c r="AS10" i="8"/>
  <c r="O11" i="8"/>
  <c r="CJ11" i="8"/>
  <c r="AS12" i="8"/>
  <c r="DE12" i="8"/>
  <c r="BM13" i="8"/>
  <c r="U14" i="8"/>
  <c r="CG14" i="8"/>
  <c r="BT4" i="8"/>
  <c r="AK6" i="8"/>
  <c r="DA7" i="8"/>
  <c r="AM9" i="8"/>
  <c r="BR10" i="8"/>
  <c r="BJ11" i="8"/>
  <c r="AQ12" i="8"/>
  <c r="T13" i="8"/>
  <c r="DB13" i="8"/>
  <c r="CE14" i="8"/>
  <c r="BB15" i="8"/>
  <c r="AL5" i="8"/>
  <c r="D7" i="8"/>
  <c r="BD8" i="8"/>
  <c r="CX9" i="8"/>
  <c r="D11" i="8"/>
  <c r="CV11" i="8"/>
  <c r="BZ12" i="8"/>
  <c r="V5" i="8"/>
  <c r="CO6" i="8"/>
  <c r="AP8" i="8"/>
  <c r="CI9" i="8"/>
  <c r="CX10" i="8"/>
  <c r="CN11" i="8"/>
  <c r="BR12" i="8"/>
  <c r="AR5" i="8"/>
  <c r="C8" i="8"/>
  <c r="AC10" i="8"/>
  <c r="CG11" i="8"/>
  <c r="D13" i="8"/>
  <c r="CX13" i="8"/>
  <c r="CM14" i="8"/>
  <c r="BS15" i="8"/>
  <c r="AJ16" i="8"/>
  <c r="DE16" i="8"/>
  <c r="BV17" i="8"/>
  <c r="AM18" i="8"/>
  <c r="D19" i="8"/>
  <c r="J4" i="8"/>
  <c r="CH6" i="8"/>
  <c r="R9" i="8"/>
  <c r="I11" i="8"/>
  <c r="AX12" i="8"/>
  <c r="BC13" i="8"/>
  <c r="AR14" i="8"/>
  <c r="AE15" i="8"/>
  <c r="DD15" i="8"/>
  <c r="BV16" i="8"/>
  <c r="AM17" i="8"/>
  <c r="W5" i="8"/>
  <c r="CM7" i="8"/>
  <c r="J10" i="8"/>
  <c r="BT11" i="8"/>
  <c r="CZ12" i="8"/>
  <c r="CP13" i="8"/>
  <c r="CF14" i="8"/>
  <c r="BM15" i="8"/>
  <c r="AD16" i="8"/>
  <c r="R4" i="8"/>
  <c r="AC8" i="8"/>
  <c r="AO11" i="8"/>
  <c r="AJ13" i="8"/>
  <c r="CH14" i="8"/>
  <c r="DF15" i="8"/>
  <c r="G17" i="8"/>
  <c r="CV17" i="8"/>
  <c r="BY18" i="8"/>
  <c r="AZ19" i="8"/>
  <c r="L20" i="8"/>
  <c r="BX20" i="8"/>
  <c r="CX6" i="8"/>
  <c r="BM10" i="8"/>
  <c r="CF12" i="8"/>
  <c r="AB14" i="8"/>
  <c r="BP15" i="8"/>
  <c r="BZ16" i="8"/>
  <c r="BS17" i="8"/>
  <c r="AU18" i="8"/>
  <c r="X19" i="8"/>
  <c r="CT19" i="8"/>
  <c r="CX5" i="8"/>
  <c r="CM9" i="8"/>
  <c r="AH12" i="8"/>
  <c r="F7" i="8"/>
  <c r="BQ10" i="8"/>
  <c r="CN12" i="8"/>
  <c r="AJ14" i="8"/>
  <c r="BU15" i="8"/>
  <c r="CB16" i="8"/>
  <c r="BU17" i="8"/>
  <c r="AY18" i="8"/>
  <c r="Z19" i="8"/>
  <c r="CV19" i="8"/>
  <c r="AY4" i="8"/>
  <c r="BI8" i="8"/>
  <c r="Q20" i="8"/>
  <c r="AL13" i="8"/>
  <c r="BR16" i="8"/>
  <c r="BU20" i="8"/>
  <c r="DD4" i="8"/>
  <c r="I4" i="8"/>
  <c r="CK8" i="8"/>
  <c r="AF8" i="8"/>
  <c r="G7" i="8"/>
  <c r="AX9" i="8"/>
  <c r="Y14" i="8"/>
  <c r="CG17" i="8"/>
  <c r="BX5" i="8"/>
  <c r="BY12" i="8"/>
  <c r="BS8" i="8"/>
  <c r="BA4" i="8"/>
  <c r="AI12" i="8"/>
  <c r="AA12" i="8"/>
  <c r="BB13" i="8"/>
  <c r="C18" i="8"/>
  <c r="CI11" i="8"/>
  <c r="DF16" i="8"/>
  <c r="AT13" i="8"/>
  <c r="O10" i="8"/>
  <c r="AI18" i="8"/>
  <c r="CJ8" i="8"/>
  <c r="W17" i="8"/>
  <c r="V11" i="8"/>
  <c r="W16" i="8"/>
  <c r="AO10" i="8"/>
  <c r="CR22" i="8"/>
  <c r="AF22" i="8"/>
  <c r="BX21" i="8"/>
  <c r="L21" i="8"/>
  <c r="AX20" i="8"/>
  <c r="BF19" i="8"/>
  <c r="AF18" i="8"/>
  <c r="CX16" i="8"/>
  <c r="P15" i="8"/>
  <c r="CA12" i="8"/>
  <c r="Q5" i="8"/>
  <c r="Z16" i="8"/>
  <c r="X14" i="8"/>
  <c r="DF10" i="8"/>
  <c r="AS22" i="8"/>
  <c r="CK21" i="8"/>
  <c r="Y21" i="8"/>
  <c r="BM20" i="8"/>
  <c r="CC19" i="8"/>
  <c r="BH18" i="8"/>
  <c r="Z17" i="8"/>
  <c r="BG15" i="8"/>
  <c r="AI13" i="8"/>
  <c r="AO7" i="8"/>
  <c r="BX22" i="8"/>
  <c r="L22" i="8"/>
  <c r="BD21" i="8"/>
  <c r="CV20" i="8"/>
  <c r="W20" i="8"/>
  <c r="Q19" i="8"/>
  <c r="CT17" i="8"/>
  <c r="AQ16" i="8"/>
  <c r="AV14" i="8"/>
  <c r="AS11" i="8"/>
  <c r="T4" i="8"/>
  <c r="CF4" i="8"/>
  <c r="AN5" i="8"/>
  <c r="CZ5" i="8"/>
  <c r="BH6" i="8"/>
  <c r="P7" i="8"/>
  <c r="CB7" i="8"/>
  <c r="AJ8" i="8"/>
  <c r="CV8" i="8"/>
  <c r="BD9" i="8"/>
  <c r="L10" i="8"/>
  <c r="AW4" i="8"/>
  <c r="E5" i="8"/>
  <c r="BQ5" i="8"/>
  <c r="Y6" i="8"/>
  <c r="CK6" i="8"/>
  <c r="AS7" i="8"/>
  <c r="DE7" i="8"/>
  <c r="BM8" i="8"/>
  <c r="U9" i="8"/>
  <c r="CG9" i="8"/>
  <c r="F4" i="8"/>
  <c r="CM4" i="8"/>
  <c r="BP5" i="8"/>
  <c r="AT6" i="8"/>
  <c r="W7" i="8"/>
  <c r="DD7" i="8"/>
  <c r="CH8" i="8"/>
  <c r="BK9" i="8"/>
  <c r="AM10" i="8"/>
  <c r="CY10" i="8"/>
  <c r="BG11" i="8"/>
  <c r="AQ4" i="8"/>
  <c r="T5" i="8"/>
  <c r="DB5" i="8"/>
  <c r="CE6" i="8"/>
  <c r="BH7" i="8"/>
  <c r="AL8" i="8"/>
  <c r="O9" i="8"/>
  <c r="CV9" i="8"/>
  <c r="BO10" i="8"/>
  <c r="CO4" i="8"/>
  <c r="CT5" i="8"/>
  <c r="CY6" i="8"/>
  <c r="DF7" i="8"/>
  <c r="G9" i="8"/>
  <c r="M10" i="8"/>
  <c r="CV10" i="8"/>
  <c r="BM11" i="8"/>
  <c r="Y12" i="8"/>
  <c r="CK12" i="8"/>
  <c r="AS13" i="8"/>
  <c r="DE13" i="8"/>
  <c r="BM14" i="8"/>
  <c r="U15" i="8"/>
  <c r="CG15" i="8"/>
  <c r="AO16" i="8"/>
  <c r="DA16" i="8"/>
  <c r="BI17" i="8"/>
  <c r="Q18" i="8"/>
  <c r="CC18" i="8"/>
  <c r="AK19" i="8"/>
  <c r="BQ4" i="8"/>
  <c r="BW5" i="8"/>
  <c r="CB6" i="8"/>
  <c r="AC4" i="8"/>
  <c r="AH5" i="8"/>
  <c r="AM6" i="8"/>
  <c r="AT7" i="8"/>
  <c r="AY8" i="8"/>
  <c r="BE9" i="8"/>
  <c r="BD10" i="8"/>
  <c r="X11" i="8"/>
  <c r="CS11" i="8"/>
  <c r="BA12" i="8"/>
  <c r="I13" i="8"/>
  <c r="BU13" i="8"/>
  <c r="AC14" i="8"/>
  <c r="CO14" i="8"/>
  <c r="CP4" i="8"/>
  <c r="BG6" i="8"/>
  <c r="N8" i="8"/>
  <c r="BG9" i="8"/>
  <c r="CF10" i="8"/>
  <c r="BU11" i="8"/>
  <c r="BB12" i="8"/>
  <c r="AE13" i="8"/>
  <c r="H14" i="8"/>
  <c r="CP14" i="8"/>
  <c r="BK15" i="8"/>
  <c r="BG5" i="8"/>
  <c r="Z7" i="8"/>
  <c r="BY8" i="8"/>
  <c r="K10" i="8"/>
  <c r="P11" i="8"/>
  <c r="C12" i="8"/>
  <c r="CJ12" i="8"/>
  <c r="AQ5" i="8"/>
  <c r="I7" i="8"/>
  <c r="BJ8" i="8"/>
  <c r="DA9" i="8"/>
  <c r="G11" i="8"/>
  <c r="CY11" i="8"/>
  <c r="CB12" i="8"/>
  <c r="CC5" i="8"/>
  <c r="AE8" i="8"/>
  <c r="BA10" i="8"/>
  <c r="CZ11" i="8"/>
  <c r="P13" i="8"/>
  <c r="F14" i="8"/>
  <c r="CY14" i="8"/>
  <c r="CB15" i="8"/>
  <c r="AS16" i="8"/>
  <c r="J17" i="8"/>
  <c r="CE17" i="8"/>
  <c r="AV18" i="8"/>
  <c r="N19" i="8"/>
  <c r="AT4" i="8"/>
  <c r="N7" i="8"/>
  <c r="AY9" i="8"/>
  <c r="AD11" i="8"/>
  <c r="BN12" i="8"/>
  <c r="BO13" i="8"/>
  <c r="BD14" i="8"/>
  <c r="AO15" i="8"/>
  <c r="J16" i="8"/>
  <c r="CE16" i="8"/>
  <c r="AV17" i="8"/>
  <c r="BE5" i="8"/>
  <c r="M8" i="8"/>
  <c r="AL10" i="8"/>
  <c r="CP11" i="8"/>
  <c r="H13" i="8"/>
  <c r="DC13" i="8"/>
  <c r="CR14" i="8"/>
  <c r="BV15" i="8"/>
  <c r="AM16" i="8"/>
  <c r="BO4" i="8"/>
  <c r="CE8" i="8"/>
  <c r="BX11" i="8"/>
  <c r="BD13" i="8"/>
  <c r="CX14" i="8"/>
  <c r="O16" i="8"/>
  <c r="R17" i="8"/>
  <c r="D18" i="8"/>
  <c r="CI18" i="8"/>
  <c r="BK19" i="8"/>
  <c r="T20" i="8"/>
  <c r="CF20" i="8"/>
  <c r="BE7" i="8"/>
  <c r="CO10" i="8"/>
  <c r="DF12" i="8"/>
  <c r="AX14" i="8"/>
  <c r="CF15" i="8"/>
  <c r="CO16" i="8"/>
  <c r="CD17" i="8"/>
  <c r="BG18" i="8"/>
  <c r="AH19" i="8"/>
  <c r="DB19" i="8"/>
  <c r="BC6" i="8"/>
  <c r="W10" i="8"/>
  <c r="BH12" i="8"/>
  <c r="BP7" i="8"/>
  <c r="DB10" i="8"/>
  <c r="G13" i="8"/>
  <c r="BB14" i="8"/>
  <c r="CI15" i="8"/>
  <c r="CR16" i="8"/>
  <c r="CH17" i="8"/>
  <c r="BI18" i="8"/>
  <c r="AJ19" i="8"/>
  <c r="DD19" i="8"/>
  <c r="DE4" i="8"/>
  <c r="C9" i="8"/>
  <c r="CR20" i="8"/>
  <c r="Q11" i="8"/>
  <c r="BM21" i="8"/>
  <c r="J12" i="8"/>
  <c r="AP17" i="8"/>
  <c r="T6" i="8"/>
  <c r="CO5" i="8"/>
  <c r="O5" i="8"/>
  <c r="CE11" i="8"/>
  <c r="U4" i="8"/>
  <c r="CO11" i="8"/>
  <c r="AS15" i="8"/>
  <c r="DA18" i="8"/>
  <c r="CU9" i="8"/>
  <c r="I15" i="8"/>
  <c r="BK13" i="8"/>
  <c r="BA11" i="8"/>
  <c r="AW10" i="8"/>
  <c r="AU12" i="8"/>
  <c r="BT16" i="8"/>
  <c r="G8" i="8"/>
  <c r="BT15" i="8"/>
  <c r="AJ12" i="8"/>
  <c r="BO16" i="8"/>
  <c r="BC17" i="8"/>
  <c r="CC11" i="8"/>
  <c r="CL18" i="8"/>
  <c r="DB8" i="8"/>
  <c r="H18" i="8"/>
  <c r="CJ22" i="8"/>
  <c r="X22" i="8"/>
  <c r="BP21" i="8"/>
  <c r="D21" i="8"/>
  <c r="AM20" i="8"/>
  <c r="AN19" i="8"/>
  <c r="O18" i="8"/>
  <c r="CA16" i="8"/>
  <c r="CT14" i="8"/>
  <c r="Z12" i="8"/>
  <c r="BO17" i="8"/>
  <c r="D16" i="8"/>
  <c r="CV13" i="8"/>
  <c r="E10" i="8"/>
  <c r="AK22" i="8"/>
  <c r="CC21" i="8"/>
  <c r="Q21" i="8"/>
  <c r="BD20" i="8"/>
  <c r="BQ19" i="8"/>
  <c r="AQ18" i="8"/>
  <c r="F17" i="8"/>
  <c r="AH15" i="8"/>
  <c r="C13" i="8"/>
  <c r="P6" i="8"/>
  <c r="BP22" i="8"/>
  <c r="D22" i="8"/>
  <c r="AV21" i="8"/>
  <c r="CM20" i="8"/>
  <c r="J20" i="8"/>
  <c r="DC18" i="8"/>
  <c r="CC17" i="8"/>
  <c r="V16" i="8"/>
  <c r="P14" i="8"/>
  <c r="CG10" i="8"/>
  <c r="AB4" i="8"/>
  <c r="CN4" i="8"/>
  <c r="AV5" i="8"/>
  <c r="D6" i="8"/>
  <c r="BP6" i="8"/>
  <c r="X7" i="8"/>
  <c r="CJ7" i="8"/>
  <c r="AR8" i="8"/>
  <c r="DD8" i="8"/>
  <c r="BL9" i="8"/>
  <c r="T10" i="8"/>
  <c r="BE4" i="8"/>
  <c r="M5" i="8"/>
  <c r="BY5" i="8"/>
  <c r="AG6" i="8"/>
  <c r="CS6" i="8"/>
  <c r="BA7" i="8"/>
  <c r="I8" i="8"/>
  <c r="BU8" i="8"/>
  <c r="AC9" i="8"/>
  <c r="CO9" i="8"/>
  <c r="P4" i="8"/>
  <c r="CX4" i="8"/>
  <c r="CA5" i="8"/>
  <c r="BD6" i="8"/>
  <c r="AH7" i="8"/>
  <c r="K8" i="8"/>
  <c r="CR8" i="8"/>
  <c r="BV9" i="8"/>
  <c r="AU10" i="8"/>
  <c r="C11" i="8"/>
  <c r="BO11" i="8"/>
  <c r="BB4" i="8"/>
  <c r="AE5" i="8"/>
  <c r="H6" i="8"/>
  <c r="CP6" i="8"/>
  <c r="BS7" i="8"/>
  <c r="AV8" i="8"/>
  <c r="Z9" i="8"/>
  <c r="C10" i="8"/>
  <c r="BW10" i="8"/>
  <c r="DB4" i="8"/>
  <c r="E6" i="8"/>
  <c r="J7" i="8"/>
  <c r="O8" i="8"/>
  <c r="V9" i="8"/>
  <c r="AA10" i="8"/>
  <c r="DE10" i="8"/>
  <c r="BV11" i="8"/>
  <c r="AG12" i="8"/>
  <c r="CS12" i="8"/>
  <c r="BA13" i="8"/>
  <c r="I14" i="8"/>
  <c r="BU14" i="8"/>
  <c r="AC15" i="8"/>
  <c r="CO15" i="8"/>
  <c r="AW16" i="8"/>
  <c r="E17" i="8"/>
  <c r="BQ17" i="8"/>
  <c r="Y18" i="8"/>
  <c r="CK18" i="8"/>
  <c r="AS19" i="8"/>
  <c r="CE4" i="8"/>
  <c r="CK5" i="8"/>
  <c r="CQ6" i="8"/>
  <c r="AP4" i="8"/>
  <c r="AW5" i="8"/>
  <c r="BB6" i="8"/>
  <c r="BG7" i="8"/>
  <c r="BN8" i="8"/>
  <c r="BS9" i="8"/>
  <c r="BN10" i="8"/>
  <c r="AG11" i="8"/>
  <c r="DA11" i="8"/>
  <c r="BI12" i="8"/>
  <c r="Q13" i="8"/>
  <c r="CC13" i="8"/>
  <c r="AK14" i="8"/>
  <c r="CW14" i="8"/>
  <c r="I5" i="8"/>
  <c r="CG6" i="8"/>
  <c r="AH8" i="8"/>
  <c r="BX9" i="8"/>
  <c r="CS10" i="8"/>
  <c r="CH11" i="8"/>
  <c r="BL12" i="8"/>
  <c r="AP13" i="8"/>
  <c r="S14" i="8"/>
  <c r="CZ14" i="8"/>
  <c r="H4" i="8"/>
  <c r="CD5" i="8"/>
  <c r="AW7" i="8"/>
  <c r="CQ8" i="8"/>
  <c r="AE10" i="8"/>
  <c r="AB11" i="8"/>
  <c r="N12" i="8"/>
  <c r="CU12" i="8"/>
  <c r="BN5" i="8"/>
  <c r="AG7" i="8"/>
  <c r="CD8" i="8"/>
  <c r="P10" i="8"/>
  <c r="R11" i="8"/>
  <c r="F12" i="8"/>
  <c r="CM12" i="8"/>
  <c r="G6" i="8"/>
  <c r="BK8" i="8"/>
  <c r="BX10" i="8"/>
  <c r="L12" i="8"/>
  <c r="AB13" i="8"/>
  <c r="R14" i="8"/>
  <c r="H15" i="8"/>
  <c r="CK15" i="8"/>
  <c r="BB16" i="8"/>
  <c r="S17" i="8"/>
  <c r="CN17" i="8"/>
  <c r="BF18" i="8"/>
  <c r="W19" i="8"/>
  <c r="CI4" i="8"/>
  <c r="AY7" i="8"/>
  <c r="CC9" i="8"/>
  <c r="AV11" i="8"/>
  <c r="CE12" i="8"/>
  <c r="CA13" i="8"/>
  <c r="BP14" i="8"/>
  <c r="AY15" i="8"/>
  <c r="S16" i="8"/>
  <c r="CN16" i="8"/>
  <c r="BE17" i="8"/>
  <c r="CP5" i="8"/>
  <c r="AT8" i="8"/>
  <c r="BJ10" i="8"/>
  <c r="DF11" i="8"/>
  <c r="V13" i="8"/>
  <c r="K14" i="8"/>
  <c r="DD14" i="8"/>
  <c r="CE15" i="8"/>
  <c r="AV16" i="8"/>
  <c r="Y5" i="8"/>
  <c r="W9" i="8"/>
  <c r="CX11" i="8"/>
  <c r="BW13" i="8"/>
  <c r="O15" i="8"/>
  <c r="AE16" i="8"/>
  <c r="AF17" i="8"/>
  <c r="N18" i="8"/>
  <c r="CT18" i="8"/>
  <c r="BT19" i="8"/>
  <c r="AB20" i="8"/>
  <c r="CN20" i="8"/>
  <c r="CV7" i="8"/>
  <c r="U11" i="8"/>
  <c r="W13" i="8"/>
  <c r="BR14" i="8"/>
  <c r="CS15" i="8"/>
  <c r="DB16" i="8"/>
  <c r="CP17" i="8"/>
  <c r="BQ18" i="8"/>
  <c r="AR19" i="8"/>
  <c r="F20" i="8"/>
  <c r="DC6" i="8"/>
  <c r="BP10" i="8"/>
  <c r="CL12" i="8"/>
  <c r="J8" i="8"/>
  <c r="W11" i="8"/>
  <c r="Z13" i="8"/>
  <c r="BW14" i="8"/>
  <c r="CY15" i="8"/>
  <c r="DD16" i="8"/>
  <c r="CR17" i="8"/>
  <c r="BS18" i="8"/>
  <c r="AU19" i="8"/>
  <c r="H20" i="8"/>
  <c r="BM5" i="8"/>
  <c r="BB9" i="8"/>
  <c r="CK17" i="8"/>
  <c r="AA17" i="8"/>
  <c r="DE20" i="8"/>
  <c r="J18" i="8"/>
  <c r="CR21" i="8"/>
  <c r="CO19" i="8"/>
  <c r="BJ13" i="8"/>
  <c r="BL5" i="8"/>
  <c r="BH8" i="8"/>
  <c r="AC5" i="8"/>
  <c r="E7" i="8"/>
  <c r="Y8" i="8"/>
  <c r="AL4" i="8"/>
  <c r="BC7" i="8"/>
  <c r="BK10" i="8"/>
  <c r="AZ5" i="8"/>
  <c r="BR8" i="8"/>
  <c r="AF6" i="8"/>
  <c r="AX10" i="8"/>
  <c r="BQ13" i="8"/>
  <c r="BM16" i="8"/>
  <c r="J6" i="8"/>
  <c r="CD6" i="8"/>
  <c r="CH10" i="8"/>
  <c r="AG13" i="8"/>
  <c r="BB5" i="8"/>
  <c r="M11" i="8"/>
  <c r="Q15" i="8"/>
  <c r="CL7" i="8"/>
  <c r="AK4" i="8"/>
  <c r="CA6" i="8"/>
  <c r="AD15" i="8"/>
  <c r="AO19" i="8"/>
  <c r="CY13" i="8"/>
  <c r="BF6" i="8"/>
  <c r="W15" i="8"/>
  <c r="D14" i="8"/>
  <c r="AR20" i="8"/>
  <c r="DF14" i="8"/>
  <c r="V20" i="8"/>
  <c r="BL13" i="8"/>
  <c r="X20" i="8"/>
  <c r="CB22" i="8"/>
  <c r="P22" i="8"/>
  <c r="BH21" i="8"/>
  <c r="CZ20" i="8"/>
  <c r="AC20" i="8"/>
  <c r="Y19" i="8"/>
  <c r="DC17" i="8"/>
  <c r="BD16" i="8"/>
  <c r="BK14" i="8"/>
  <c r="BZ11" i="8"/>
  <c r="AW17" i="8"/>
  <c r="CJ15" i="8"/>
  <c r="BS13" i="8"/>
  <c r="CG8" i="8"/>
  <c r="AC22" i="8"/>
  <c r="BU21" i="8"/>
  <c r="I21" i="8"/>
  <c r="AT20" i="8"/>
  <c r="AY19" i="8"/>
  <c r="Z18" i="8"/>
  <c r="CQ16" i="8"/>
  <c r="F15" i="8"/>
  <c r="BP12" i="8"/>
  <c r="BN4" i="8"/>
  <c r="BH22" i="8"/>
  <c r="CZ21" i="8"/>
  <c r="AN21" i="8"/>
  <c r="CD20" i="8"/>
  <c r="DA19" i="8"/>
  <c r="CM18" i="8"/>
  <c r="BK17" i="8"/>
  <c r="DA15" i="8"/>
  <c r="CN13" i="8"/>
  <c r="BU9" i="8"/>
  <c r="AJ4" i="8"/>
  <c r="CV4" i="8"/>
  <c r="BD5" i="8"/>
  <c r="L6" i="8"/>
  <c r="BX6" i="8"/>
  <c r="AF7" i="8"/>
  <c r="CR7" i="8"/>
  <c r="AZ8" i="8"/>
  <c r="H9" i="8"/>
  <c r="BT9" i="8"/>
  <c r="AB10" i="8"/>
  <c r="BM4" i="8"/>
  <c r="U5" i="8"/>
  <c r="CG5" i="8"/>
  <c r="AO6" i="8"/>
  <c r="DA6" i="8"/>
  <c r="BI7" i="8"/>
  <c r="Q8" i="8"/>
  <c r="CC8" i="8"/>
  <c r="AK9" i="8"/>
  <c r="CW9" i="8"/>
  <c r="AA4" i="8"/>
  <c r="D5" i="8"/>
  <c r="CL5" i="8"/>
  <c r="BO6" i="8"/>
  <c r="AR7" i="8"/>
  <c r="V8" i="8"/>
  <c r="DC8" i="8"/>
  <c r="CF9" i="8"/>
  <c r="BC10" i="8"/>
  <c r="K11" i="8"/>
  <c r="BW11" i="8"/>
  <c r="BL4" i="8"/>
  <c r="AP5" i="8"/>
  <c r="S6" i="8"/>
  <c r="CZ6" i="8"/>
  <c r="CD7" i="8"/>
  <c r="BG8" i="8"/>
  <c r="AJ9" i="8"/>
  <c r="N10" i="8"/>
  <c r="G4" i="8"/>
  <c r="L5" i="8"/>
  <c r="R6" i="8"/>
  <c r="Y7" i="8"/>
  <c r="AD8" i="8"/>
  <c r="AI9" i="8"/>
  <c r="AN10" i="8"/>
  <c r="J11" i="8"/>
  <c r="CF11" i="8"/>
  <c r="AO12" i="8"/>
  <c r="DA12" i="8"/>
  <c r="BI13" i="8"/>
  <c r="Q14" i="8"/>
  <c r="CC14" i="8"/>
  <c r="AK15" i="8"/>
  <c r="CW15" i="8"/>
  <c r="BE16" i="8"/>
  <c r="M17" i="8"/>
  <c r="BY17" i="8"/>
  <c r="AG18" i="8"/>
  <c r="CS18" i="8"/>
  <c r="BA19" i="8"/>
  <c r="CT4" i="8"/>
  <c r="CY5" i="8"/>
  <c r="DE6" i="8"/>
  <c r="BD4" i="8"/>
  <c r="BJ5" i="8"/>
  <c r="BQ6" i="8"/>
  <c r="BV7" i="8"/>
  <c r="CA8" i="8"/>
  <c r="CH9" i="8"/>
  <c r="BY10" i="8"/>
  <c r="AP11" i="8"/>
  <c r="E12" i="8"/>
  <c r="BQ12" i="8"/>
  <c r="Y13" i="8"/>
  <c r="CK13" i="8"/>
  <c r="AS14" i="8"/>
  <c r="DE14" i="8"/>
  <c r="AD5" i="8"/>
  <c r="DB6" i="8"/>
  <c r="BA8" i="8"/>
  <c r="CS9" i="8"/>
  <c r="DD10" i="8"/>
  <c r="CT11" i="8"/>
  <c r="BW12" i="8"/>
  <c r="AZ13" i="8"/>
  <c r="AD14" i="8"/>
  <c r="G15" i="8"/>
  <c r="AE4" i="8"/>
  <c r="DC5" i="8"/>
  <c r="BR7" i="8"/>
  <c r="F9" i="8"/>
  <c r="AT10" i="8"/>
  <c r="AN11" i="8"/>
  <c r="X12" i="8"/>
  <c r="O4" i="8"/>
  <c r="CI5" i="8"/>
  <c r="BB7" i="8"/>
  <c r="CU8" i="8"/>
  <c r="AJ10" i="8"/>
  <c r="AE11" i="8"/>
  <c r="P12" i="8"/>
  <c r="CX12" i="8"/>
  <c r="AS6" i="8"/>
  <c r="CO8" i="8"/>
  <c r="CP10" i="8"/>
  <c r="AD12" i="8"/>
  <c r="AN13" i="8"/>
  <c r="AE14" i="8"/>
  <c r="S15" i="8"/>
  <c r="CT15" i="8"/>
  <c r="BK16" i="8"/>
  <c r="AB17" i="8"/>
  <c r="CX17" i="8"/>
  <c r="BO18" i="8"/>
  <c r="AF19" i="8"/>
  <c r="K5" i="8"/>
  <c r="CE7" i="8"/>
  <c r="DF9" i="8"/>
  <c r="BQ11" i="8"/>
  <c r="CV12" i="8"/>
  <c r="CM13" i="8"/>
  <c r="CB14" i="8"/>
  <c r="BJ15" i="8"/>
  <c r="AB16" i="8"/>
  <c r="CW16" i="8"/>
  <c r="BN17" i="8"/>
  <c r="V6" i="8"/>
  <c r="BV8" i="8"/>
  <c r="CE10" i="8"/>
  <c r="S12" i="8"/>
  <c r="AH13" i="8"/>
  <c r="W14" i="8"/>
  <c r="L15" i="8"/>
  <c r="CN15" i="8"/>
  <c r="BF16" i="8"/>
  <c r="BU5" i="8"/>
  <c r="BR9" i="8"/>
  <c r="W12" i="8"/>
  <c r="CR13" i="8"/>
  <c r="AF15" i="8"/>
  <c r="AR16" i="8"/>
  <c r="AQ17" i="8"/>
  <c r="X18" i="8"/>
  <c r="DD18" i="8"/>
  <c r="CB19" i="8"/>
  <c r="AJ20" i="8"/>
  <c r="AD4" i="8"/>
  <c r="AU8" i="8"/>
  <c r="AX11" i="8"/>
  <c r="AM13" i="8"/>
  <c r="CJ14" i="8"/>
  <c r="E16" i="8"/>
  <c r="I17" i="8"/>
  <c r="CZ17" i="8"/>
  <c r="CA18" i="8"/>
  <c r="BC19" i="8"/>
  <c r="N20" i="8"/>
  <c r="BK7" i="8"/>
  <c r="CW10" i="8"/>
  <c r="AM4" i="8"/>
  <c r="BC8" i="8"/>
  <c r="BF11" i="8"/>
  <c r="AU13" i="8"/>
  <c r="CQ14" i="8"/>
  <c r="G16" i="8"/>
  <c r="N17" i="8"/>
  <c r="DB17" i="8"/>
  <c r="CD18" i="8"/>
  <c r="BE19" i="8"/>
  <c r="P20" i="8"/>
  <c r="F6" i="8"/>
  <c r="CT9" i="8"/>
  <c r="AA5" i="8"/>
  <c r="H22" i="8"/>
  <c r="AI19" i="8"/>
  <c r="CZ7" i="8"/>
  <c r="AD6" i="8"/>
  <c r="O7" i="8"/>
  <c r="K9" i="8"/>
  <c r="AV15" i="8"/>
  <c r="T23" i="8"/>
  <c r="BL22" i="8"/>
  <c r="DD21" i="8"/>
  <c r="AR21" i="8"/>
  <c r="CI20" i="8"/>
  <c r="C20" i="8"/>
  <c r="CU18" i="8"/>
  <c r="BT17" i="8"/>
  <c r="K16" i="8"/>
  <c r="DF13" i="8"/>
  <c r="AR10" i="8"/>
  <c r="H17" i="8"/>
  <c r="AL15" i="8"/>
  <c r="K13" i="8"/>
  <c r="AC6" i="8"/>
  <c r="M22" i="8"/>
  <c r="BE21" i="8"/>
  <c r="CW20" i="8"/>
  <c r="Y20" i="8"/>
  <c r="R19" i="8"/>
  <c r="CU17" i="8"/>
  <c r="AU16" i="8"/>
  <c r="AZ14" i="8"/>
  <c r="BH11" i="8"/>
  <c r="DD22" i="8"/>
  <c r="AR22" i="8"/>
  <c r="CJ21" i="8"/>
  <c r="X21" i="8"/>
  <c r="BL20" i="8"/>
  <c r="CA19" i="8"/>
  <c r="BD18" i="8"/>
  <c r="X17" i="8"/>
  <c r="BF15" i="8"/>
  <c r="AF13" i="8"/>
  <c r="AI7" i="8"/>
  <c r="AZ4" i="8"/>
  <c r="H5" i="8"/>
  <c r="BT5" i="8"/>
  <c r="AB6" i="8"/>
  <c r="CN6" i="8"/>
  <c r="AV7" i="8"/>
  <c r="D8" i="8"/>
  <c r="BP8" i="8"/>
  <c r="X9" i="8"/>
  <c r="CJ9" i="8"/>
  <c r="Q4" i="8"/>
  <c r="CC4" i="8"/>
  <c r="AK5" i="8"/>
  <c r="CW5" i="8"/>
  <c r="BE6" i="8"/>
  <c r="M7" i="8"/>
  <c r="BY7" i="8"/>
  <c r="AG8" i="8"/>
  <c r="CS8" i="8"/>
  <c r="BA9" i="8"/>
  <c r="I10" i="8"/>
  <c r="AV4" i="8"/>
  <c r="Z5" i="8"/>
  <c r="C6" i="8"/>
  <c r="CJ6" i="8"/>
  <c r="BN7" i="8"/>
  <c r="AQ8" i="8"/>
  <c r="T9" i="8"/>
  <c r="DB9" i="8"/>
  <c r="BS10" i="8"/>
  <c r="AA11" i="8"/>
  <c r="CM11" i="8"/>
  <c r="CH4" i="8"/>
  <c r="BK5" i="8"/>
  <c r="AN6" i="8"/>
  <c r="R7" i="8"/>
  <c r="CY7" i="8"/>
  <c r="CB8" i="8"/>
  <c r="BF9" i="8"/>
  <c r="AI10" i="8"/>
  <c r="AI4" i="8"/>
  <c r="AO5" i="8"/>
  <c r="AU6" i="8"/>
  <c r="AZ7" i="8"/>
  <c r="BF8" i="8"/>
  <c r="BM9" i="8"/>
  <c r="BI10" i="8"/>
  <c r="AC11" i="8"/>
  <c r="CW11" i="8"/>
  <c r="BE12" i="8"/>
  <c r="M13" i="8"/>
  <c r="BY13" i="8"/>
  <c r="AG14" i="8"/>
  <c r="CS14" i="8"/>
  <c r="BA15" i="8"/>
  <c r="I16" i="8"/>
  <c r="BU16" i="8"/>
  <c r="AC17" i="8"/>
  <c r="CO17" i="8"/>
  <c r="AW18" i="8"/>
  <c r="E19" i="8"/>
  <c r="M4" i="8"/>
  <c r="R5" i="8"/>
  <c r="W6" i="8"/>
  <c r="AD7" i="8"/>
  <c r="CG4" i="8"/>
  <c r="CM5" i="8"/>
  <c r="CR6" i="8"/>
  <c r="CX7" i="8"/>
  <c r="DE8" i="8"/>
  <c r="F10" i="8"/>
  <c r="CR10" i="8"/>
  <c r="BI11" i="8"/>
  <c r="U12" i="8"/>
  <c r="CG12" i="8"/>
  <c r="AO13" i="8"/>
  <c r="DA13" i="8"/>
  <c r="BI14" i="8"/>
  <c r="C4" i="8"/>
  <c r="BZ5" i="8"/>
  <c r="AP7" i="8"/>
  <c r="CL8" i="8"/>
  <c r="Z10" i="8"/>
  <c r="Y11" i="8"/>
  <c r="K12" i="8"/>
  <c r="CR12" i="8"/>
  <c r="BV13" i="8"/>
  <c r="AY14" i="8"/>
  <c r="Z15" i="8"/>
  <c r="BY4" i="8"/>
  <c r="AQ6" i="8"/>
  <c r="DC7" i="8"/>
  <c r="AR9" i="8"/>
  <c r="BV10" i="8"/>
  <c r="BL11" i="8"/>
  <c r="AT12" i="8"/>
  <c r="BI4" i="8"/>
  <c r="AA6" i="8"/>
  <c r="CP7" i="8"/>
  <c r="AD9" i="8"/>
  <c r="BL10" i="8"/>
  <c r="BC11" i="8"/>
  <c r="AL12" i="8"/>
  <c r="AS4" i="8"/>
  <c r="K7" i="8"/>
  <c r="AT9" i="8"/>
  <c r="Z11" i="8"/>
  <c r="BK12" i="8"/>
  <c r="BN13" i="8"/>
  <c r="BC14" i="8"/>
  <c r="AN15" i="8"/>
  <c r="H16" i="8"/>
  <c r="CD16" i="8"/>
  <c r="AU17" i="8"/>
  <c r="L18" i="8"/>
  <c r="CG18" i="8"/>
  <c r="AX19" i="8"/>
  <c r="CH5" i="8"/>
  <c r="AI8" i="8"/>
  <c r="BB10" i="8"/>
  <c r="DB11" i="8"/>
  <c r="R13" i="8"/>
  <c r="G14" i="8"/>
  <c r="DB14" i="8"/>
  <c r="CC15" i="8"/>
  <c r="AT16" i="8"/>
  <c r="K17" i="8"/>
  <c r="S4" i="8"/>
  <c r="CT6" i="8"/>
  <c r="AA9" i="8"/>
  <c r="N11" i="8"/>
  <c r="AZ12" i="8"/>
  <c r="BF13" i="8"/>
  <c r="AU14" i="8"/>
  <c r="AG15" i="8"/>
  <c r="C16" i="8"/>
  <c r="BX16" i="8"/>
  <c r="CM6" i="8"/>
  <c r="AZ10" i="8"/>
  <c r="BX12" i="8"/>
  <c r="Z14" i="8"/>
  <c r="BN15" i="8"/>
  <c r="BW16" i="8"/>
  <c r="BP17" i="8"/>
  <c r="AS18" i="8"/>
  <c r="T19" i="8"/>
  <c r="CR19" i="8"/>
  <c r="AZ20" i="8"/>
  <c r="AI5" i="8"/>
  <c r="AH9" i="8"/>
  <c r="D12" i="8"/>
  <c r="CB13" i="8"/>
  <c r="R15" i="8"/>
  <c r="AH16" i="8"/>
  <c r="AH17" i="8"/>
  <c r="P18" i="8"/>
  <c r="CV18" i="8"/>
  <c r="BV19" i="8"/>
  <c r="AH4" i="8"/>
  <c r="AX8" i="8"/>
  <c r="BE11" i="8"/>
  <c r="AY5" i="8"/>
  <c r="AO9" i="8"/>
  <c r="H12" i="8"/>
  <c r="CH13" i="8"/>
  <c r="X15" i="8"/>
  <c r="AL16" i="8"/>
  <c r="AJ17" i="8"/>
  <c r="S18" i="8"/>
  <c r="CX18" i="8"/>
  <c r="BX19" i="8"/>
  <c r="AF20" i="8"/>
  <c r="S7" i="8"/>
  <c r="BU10" i="8"/>
  <c r="AZ21" i="8"/>
  <c r="AH14" i="8"/>
  <c r="U22" i="8"/>
  <c r="H23" i="8"/>
  <c r="CD15" i="8"/>
  <c r="AN7" i="8"/>
  <c r="AW6" i="8"/>
  <c r="CV5" i="8"/>
  <c r="S11" i="8"/>
  <c r="X10" i="8"/>
  <c r="AW12" i="8"/>
  <c r="DE15" i="8"/>
  <c r="BI19" i="8"/>
  <c r="CP8" i="8"/>
  <c r="BA14" i="8"/>
  <c r="CH12" i="8"/>
  <c r="BH10" i="8"/>
  <c r="AR11" i="8"/>
  <c r="H11" i="8"/>
  <c r="AL17" i="8"/>
  <c r="AF10" i="8"/>
  <c r="AK16" i="8"/>
  <c r="CZ10" i="8"/>
  <c r="AE6" i="8"/>
  <c r="J19" i="8"/>
  <c r="BH13" i="8"/>
  <c r="BM19" i="8"/>
  <c r="CL11" i="8"/>
  <c r="CN18" i="8"/>
  <c r="L23" i="8"/>
  <c r="BD22" i="8"/>
  <c r="CV21" i="8"/>
  <c r="AJ21" i="8"/>
  <c r="BZ20" i="8"/>
  <c r="CU19" i="8"/>
  <c r="CE18" i="8"/>
  <c r="AZ17" i="8"/>
  <c r="CP15" i="8"/>
  <c r="BX13" i="8"/>
  <c r="L9" i="8"/>
  <c r="CT16" i="8"/>
  <c r="K15" i="8"/>
  <c r="BT12" i="8"/>
  <c r="BV4" i="8"/>
  <c r="E22" i="8"/>
  <c r="AW21" i="8"/>
  <c r="CO20" i="8"/>
  <c r="K20" i="8"/>
  <c r="DE18" i="8"/>
  <c r="CF17" i="8"/>
  <c r="X16" i="8"/>
  <c r="V14" i="8"/>
  <c r="CN10" i="8"/>
  <c r="CV22" i="8"/>
  <c r="AJ22" i="8"/>
  <c r="CB21" i="8"/>
  <c r="P21" i="8"/>
  <c r="BC20" i="8"/>
  <c r="BN19" i="8"/>
  <c r="AP18" i="8"/>
  <c r="D17" i="8"/>
  <c r="AB15" i="8"/>
  <c r="DD12" i="8"/>
  <c r="CN5" i="8"/>
  <c r="BH4" i="8"/>
  <c r="P5" i="8"/>
  <c r="CB5" i="8"/>
  <c r="AJ6" i="8"/>
  <c r="CV6" i="8"/>
  <c r="BD7" i="8"/>
  <c r="L8" i="8"/>
  <c r="BX8" i="8"/>
  <c r="AF9" i="8"/>
  <c r="CR9" i="8"/>
  <c r="Y4" i="8"/>
  <c r="CK4" i="8"/>
  <c r="AS5" i="8"/>
  <c r="DE5" i="8"/>
  <c r="BM6" i="8"/>
  <c r="U7" i="8"/>
  <c r="CG7" i="8"/>
  <c r="AO8" i="8"/>
  <c r="DA8" i="8"/>
  <c r="BI9" i="8"/>
  <c r="Q10" i="8"/>
  <c r="BG4" i="8"/>
  <c r="AJ5" i="8"/>
  <c r="N6" i="8"/>
  <c r="CU6" i="8"/>
  <c r="BX7" i="8"/>
  <c r="BB8" i="8"/>
  <c r="AE9" i="8"/>
  <c r="H10" i="8"/>
  <c r="CA10" i="8"/>
  <c r="AI11" i="8"/>
  <c r="K4" i="8"/>
  <c r="CR4" i="8"/>
  <c r="BV5" i="8"/>
  <c r="AY6" i="8"/>
  <c r="AB7" i="8"/>
  <c r="F8" i="8"/>
  <c r="CM8" i="8"/>
  <c r="BP9" i="8"/>
  <c r="AQ10" i="8"/>
  <c r="AX4" i="8"/>
  <c r="BC5" i="8"/>
  <c r="BI6" i="8"/>
  <c r="BO7" i="8"/>
  <c r="BT8" i="8"/>
  <c r="BZ9" i="8"/>
  <c r="BT10" i="8"/>
  <c r="AL11" i="8"/>
  <c r="DE11" i="8"/>
  <c r="BM12" i="8"/>
  <c r="U13" i="8"/>
  <c r="CG13" i="8"/>
  <c r="AO14" i="8"/>
  <c r="DA14" i="8"/>
  <c r="BI15" i="8"/>
  <c r="Q16" i="8"/>
  <c r="CC16" i="8"/>
  <c r="AK17" i="8"/>
  <c r="CW17" i="8"/>
  <c r="BE18" i="8"/>
  <c r="M19" i="8"/>
  <c r="Z4" i="8"/>
  <c r="AG5" i="8"/>
  <c r="AL6" i="8"/>
  <c r="AQ7" i="8"/>
  <c r="CU4" i="8"/>
  <c r="DA5" i="8"/>
  <c r="C7" i="8"/>
  <c r="H8" i="8"/>
  <c r="N9" i="8"/>
  <c r="U10" i="8"/>
  <c r="DA10" i="8"/>
  <c r="BR11" i="8"/>
  <c r="AC12" i="8"/>
  <c r="CO12" i="8"/>
  <c r="AW13" i="8"/>
  <c r="E14" i="8"/>
  <c r="BQ14" i="8"/>
  <c r="X4" i="8"/>
  <c r="CU5" i="8"/>
  <c r="BM7" i="8"/>
  <c r="DF8" i="8"/>
  <c r="AP10" i="8"/>
  <c r="AK11" i="8"/>
  <c r="V12" i="8"/>
  <c r="DC12" i="8"/>
  <c r="CF13" i="8"/>
  <c r="BJ14" i="8"/>
  <c r="AI15" i="8"/>
  <c r="CW4" i="8"/>
  <c r="BL6" i="8"/>
  <c r="S8" i="8"/>
  <c r="BJ9" i="8"/>
  <c r="CJ10" i="8"/>
  <c r="BY11" i="8"/>
  <c r="BD12" i="8"/>
  <c r="CD4" i="8"/>
  <c r="AV6" i="8"/>
  <c r="E8" i="8"/>
  <c r="AW9" i="8"/>
  <c r="BZ10" i="8"/>
  <c r="BP11" i="8"/>
  <c r="AV12" i="8"/>
  <c r="CA4" i="8"/>
  <c r="AU7" i="8"/>
  <c r="BW9" i="8"/>
  <c r="AT11" i="8"/>
  <c r="CD12" i="8"/>
  <c r="BZ13" i="8"/>
  <c r="BO14" i="8"/>
  <c r="AX15" i="8"/>
  <c r="R16" i="8"/>
  <c r="CM16" i="8"/>
  <c r="BD17" i="8"/>
  <c r="U18" i="8"/>
  <c r="CP18" i="8"/>
  <c r="BG19" i="8"/>
  <c r="M6" i="8"/>
  <c r="BO8" i="8"/>
  <c r="CB10" i="8"/>
  <c r="O12" i="8"/>
  <c r="AD13" i="8"/>
  <c r="T14" i="8"/>
  <c r="J15" i="8"/>
  <c r="CL15" i="8"/>
  <c r="BC16" i="8"/>
  <c r="T17" i="8"/>
  <c r="BF4" i="8"/>
  <c r="V7" i="8"/>
  <c r="BC9" i="8"/>
  <c r="AH11" i="8"/>
  <c r="BS12" i="8"/>
  <c r="BR13" i="8"/>
  <c r="BG14" i="8"/>
  <c r="AQ15" i="8"/>
  <c r="L16" i="8"/>
  <c r="CG16" i="8"/>
  <c r="AJ7" i="8"/>
  <c r="CK10" i="8"/>
  <c r="DB12" i="8"/>
  <c r="AT14" i="8"/>
  <c r="CA15" i="8"/>
  <c r="CJ16" i="8"/>
  <c r="CB17" i="8"/>
  <c r="BC18" i="8"/>
  <c r="AE19" i="8"/>
  <c r="CZ19" i="8"/>
  <c r="BH20" i="8"/>
  <c r="CS5" i="8"/>
  <c r="CE9" i="8"/>
  <c r="AB12" i="8"/>
  <c r="CU13" i="8"/>
  <c r="AJ15" i="8"/>
  <c r="AX16" i="8"/>
  <c r="AT17" i="8"/>
  <c r="AA18" i="8"/>
  <c r="DF18" i="8"/>
  <c r="CD19" i="8"/>
  <c r="CQ4" i="8"/>
  <c r="CY8" i="8"/>
  <c r="CD11" i="8"/>
  <c r="DD5" i="8"/>
  <c r="CP9" i="8"/>
  <c r="AM12" i="8"/>
  <c r="CZ13" i="8"/>
  <c r="AM15" i="8"/>
  <c r="AZ16" i="8"/>
  <c r="AX17" i="8"/>
  <c r="AC18" i="8"/>
  <c r="F19" i="8"/>
  <c r="CF19" i="8"/>
  <c r="AN20" i="8"/>
  <c r="BU7" i="8"/>
  <c r="DC10" i="8"/>
  <c r="BT22" i="8"/>
  <c r="AF16" i="8"/>
  <c r="BL15" i="8"/>
  <c r="AI20" i="8"/>
  <c r="CD14" i="8"/>
  <c r="AF21" i="8"/>
  <c r="BV18" i="8"/>
  <c r="BQ8" i="8"/>
  <c r="CF6" i="8"/>
  <c r="P9" i="8"/>
  <c r="BU4" i="8"/>
  <c r="BQ7" i="8"/>
  <c r="DE9" i="8"/>
  <c r="BZ6" i="8"/>
  <c r="CQ9" i="8"/>
  <c r="BW4" i="8"/>
  <c r="AU9" i="8"/>
  <c r="AL7" i="8"/>
  <c r="T11" i="8"/>
  <c r="E13" i="8"/>
  <c r="U17" i="8"/>
  <c r="C5" i="8"/>
  <c r="CK7" i="8"/>
  <c r="AZ11" i="8"/>
  <c r="CS13" i="8"/>
  <c r="T7" i="8"/>
  <c r="DD11" i="8"/>
  <c r="AN14" i="8"/>
  <c r="Y9" i="8"/>
  <c r="DF5" i="8"/>
  <c r="E4" i="8"/>
  <c r="AQ14" i="8"/>
  <c r="BX18" i="8"/>
  <c r="F13" i="8"/>
  <c r="BW17" i="8"/>
  <c r="AI14" i="8"/>
  <c r="AY12" i="8"/>
  <c r="CJ19" i="8"/>
  <c r="T16" i="8"/>
  <c r="DB7" i="8"/>
  <c r="D15" i="8"/>
  <c r="BO19" i="8"/>
  <c r="C5" i="26"/>
  <c r="C12" i="26"/>
  <c r="C44" i="26"/>
  <c r="C76" i="26"/>
  <c r="C108" i="26"/>
  <c r="C19" i="26"/>
  <c r="C51" i="26"/>
  <c r="C83" i="26"/>
  <c r="C20" i="26"/>
  <c r="C52" i="26"/>
  <c r="C84" i="26"/>
  <c r="C27" i="26"/>
  <c r="C59" i="26"/>
  <c r="C91" i="26"/>
  <c r="C28" i="26"/>
  <c r="C60" i="26"/>
  <c r="C92" i="26"/>
  <c r="C35" i="26"/>
  <c r="C67" i="26"/>
  <c r="C99" i="26"/>
  <c r="C4" i="26"/>
  <c r="C36" i="26"/>
  <c r="C68" i="26"/>
  <c r="C100" i="26"/>
  <c r="C43" i="26"/>
  <c r="C75" i="26"/>
  <c r="C107" i="26"/>
  <c r="C11" i="26"/>
  <c r="C106" i="26"/>
  <c r="C42" i="26"/>
  <c r="C81" i="26"/>
  <c r="C17" i="26"/>
  <c r="C56" i="26"/>
  <c r="C103" i="26"/>
  <c r="C39" i="26"/>
  <c r="C86" i="26"/>
  <c r="C22" i="26"/>
  <c r="C69" i="26"/>
  <c r="C98" i="26"/>
  <c r="C34" i="26"/>
  <c r="C73" i="26"/>
  <c r="C9" i="26"/>
  <c r="C48" i="26"/>
  <c r="C95" i="26"/>
  <c r="C31" i="26"/>
  <c r="C78" i="26"/>
  <c r="C14" i="26"/>
  <c r="C61" i="26"/>
  <c r="C90" i="26"/>
  <c r="C26" i="26"/>
  <c r="C65" i="26"/>
  <c r="C104" i="26"/>
  <c r="C40" i="26"/>
  <c r="C87" i="26"/>
  <c r="C23" i="26"/>
  <c r="C70" i="26"/>
  <c r="C6" i="26"/>
  <c r="C53" i="26"/>
  <c r="C82" i="26"/>
  <c r="C18" i="26"/>
  <c r="C57" i="26"/>
  <c r="C96" i="26"/>
  <c r="C32" i="26"/>
  <c r="C79" i="26"/>
  <c r="C15" i="26"/>
  <c r="C62" i="26"/>
  <c r="C109" i="26"/>
  <c r="C45" i="26"/>
  <c r="C74" i="26"/>
  <c r="C10" i="26"/>
  <c r="C49" i="26"/>
  <c r="C88" i="26"/>
  <c r="C24" i="26"/>
  <c r="C71" i="26"/>
  <c r="C7" i="26"/>
  <c r="C54" i="26"/>
  <c r="C101" i="26"/>
  <c r="C37" i="26"/>
  <c r="C66" i="26"/>
  <c r="C105" i="26"/>
  <c r="C41" i="26"/>
  <c r="C80" i="26"/>
  <c r="C16" i="26"/>
  <c r="C63" i="26"/>
  <c r="C110" i="26"/>
  <c r="C46" i="26"/>
  <c r="C93" i="26"/>
  <c r="C29" i="26"/>
  <c r="C58" i="26"/>
  <c r="C97" i="26"/>
  <c r="C33" i="26"/>
  <c r="C72" i="26"/>
  <c r="C8" i="26"/>
  <c r="C55" i="26"/>
  <c r="C102" i="26"/>
  <c r="C38" i="26"/>
  <c r="C85" i="26"/>
  <c r="C21" i="26"/>
  <c r="C50" i="26"/>
  <c r="C89" i="26"/>
  <c r="C25" i="26"/>
  <c r="C64" i="26"/>
  <c r="C111" i="26"/>
  <c r="C47" i="26"/>
  <c r="C94" i="26"/>
  <c r="C30" i="26"/>
  <c r="C77" i="26"/>
  <c r="C13" i="26"/>
  <c r="Q19" i="4" l="1"/>
  <c r="R32" i="4"/>
  <c r="BJ31" i="4"/>
  <c r="CP23" i="4"/>
  <c r="BV22" i="4"/>
  <c r="AD6" i="4"/>
  <c r="BE42" i="4"/>
  <c r="AN18" i="4"/>
  <c r="AE5" i="4"/>
  <c r="BQ50" i="4"/>
  <c r="BV5" i="4"/>
  <c r="DC29" i="4"/>
  <c r="AX17" i="4"/>
  <c r="DE14" i="4"/>
  <c r="CC57" i="4"/>
  <c r="H24" i="4"/>
  <c r="BI7" i="4"/>
  <c r="CR14" i="4"/>
  <c r="BY33" i="4"/>
  <c r="CX27" i="4"/>
  <c r="V18" i="4"/>
  <c r="BR39" i="4"/>
  <c r="CS64" i="4"/>
  <c r="CL8" i="4"/>
  <c r="C10" i="4"/>
  <c r="CT13" i="4"/>
  <c r="AU40" i="4"/>
  <c r="I66" i="4"/>
  <c r="BW12" i="4"/>
  <c r="CA20" i="4"/>
  <c r="Q11" i="4"/>
  <c r="CC11" i="4"/>
  <c r="CN7" i="4"/>
  <c r="AK36" i="4"/>
  <c r="M13" i="4"/>
  <c r="BH5" i="4"/>
  <c r="N35" i="4"/>
  <c r="CZ5" i="4"/>
  <c r="AS44" i="4"/>
  <c r="BW13" i="4"/>
  <c r="BS6" i="4"/>
  <c r="Q30" i="4"/>
  <c r="CH28" i="4"/>
  <c r="BI15" i="4"/>
  <c r="T22" i="4"/>
  <c r="Z30" i="4"/>
  <c r="CY12" i="4"/>
  <c r="DB9" i="4"/>
  <c r="CW58" i="4"/>
  <c r="Q41" i="4"/>
  <c r="DA6" i="4"/>
  <c r="W14" i="4"/>
  <c r="S41" i="4"/>
  <c r="BM27" i="4"/>
  <c r="BE25" i="4"/>
  <c r="U67" i="4"/>
  <c r="DD15" i="4"/>
  <c r="CY8" i="4"/>
  <c r="CI20" i="4"/>
  <c r="Q7" i="4"/>
  <c r="AF24" i="4"/>
  <c r="AE34" i="4"/>
  <c r="AW71" i="4"/>
  <c r="T35" i="4"/>
  <c r="CC55" i="4"/>
  <c r="CK42" i="4"/>
  <c r="CL4" i="4"/>
  <c r="G20" i="4"/>
  <c r="H10" i="4"/>
  <c r="AW40" i="4"/>
  <c r="BD7" i="4"/>
  <c r="BA7" i="4"/>
  <c r="BE37" i="4"/>
  <c r="AR7" i="4"/>
  <c r="AQ23" i="4"/>
  <c r="J4" i="4"/>
  <c r="CW36" i="4"/>
  <c r="BB9" i="4"/>
  <c r="BX9" i="4"/>
  <c r="M4" i="4"/>
  <c r="BN9" i="4"/>
  <c r="BW9" i="4"/>
  <c r="AQ17" i="4"/>
  <c r="AV21" i="4"/>
  <c r="CD33" i="4"/>
  <c r="CU18" i="4"/>
  <c r="AC19" i="4"/>
  <c r="E50" i="4"/>
  <c r="DE44" i="4"/>
  <c r="CH16" i="4"/>
  <c r="H8" i="4"/>
  <c r="BK5" i="4"/>
  <c r="DD19" i="4"/>
  <c r="AP6" i="4"/>
  <c r="AM25" i="4"/>
  <c r="CN20" i="4"/>
  <c r="Y73" i="4"/>
  <c r="DC35" i="4"/>
  <c r="DB24" i="4"/>
  <c r="CA21" i="4"/>
  <c r="AC39" i="4"/>
  <c r="AO34" i="4"/>
  <c r="BY11" i="4"/>
  <c r="AX8" i="4"/>
  <c r="R33" i="4"/>
  <c r="K9" i="4"/>
  <c r="AH13" i="4"/>
  <c r="X8" i="4"/>
  <c r="DE68" i="4"/>
  <c r="X41" i="4"/>
  <c r="CY26" i="4"/>
  <c r="AS36" i="4"/>
  <c r="AC43" i="4"/>
  <c r="CX28" i="4"/>
  <c r="AO6" i="4"/>
  <c r="BO9" i="4"/>
  <c r="V9" i="4"/>
  <c r="AM5" i="4"/>
  <c r="U46" i="4"/>
  <c r="AF42" i="4"/>
  <c r="J8" i="4"/>
  <c r="X27" i="4"/>
  <c r="DE37" i="4"/>
  <c r="CP24" i="4"/>
  <c r="AB4" i="4"/>
  <c r="AW16" i="4"/>
  <c r="BU36" i="4"/>
  <c r="T30" i="4"/>
  <c r="AR38" i="4"/>
  <c r="CO15" i="4"/>
  <c r="BG7" i="4"/>
  <c r="CU23" i="4"/>
  <c r="CF14" i="4"/>
  <c r="CA27" i="4"/>
  <c r="CB29" i="4"/>
  <c r="BQ25" i="4"/>
  <c r="AC27" i="4"/>
  <c r="CK36" i="4"/>
  <c r="CT26" i="4"/>
  <c r="BV23" i="4"/>
  <c r="L13" i="4"/>
  <c r="AS9" i="4"/>
  <c r="CS29" i="4"/>
  <c r="CF17" i="4"/>
  <c r="BE60" i="4"/>
  <c r="AG9" i="4"/>
  <c r="G24" i="4"/>
  <c r="AQ29" i="4"/>
  <c r="T12" i="4"/>
  <c r="BJ41" i="4"/>
  <c r="BY51" i="4"/>
  <c r="AL21" i="4"/>
  <c r="BE45" i="4"/>
  <c r="AW42" i="4"/>
  <c r="Q69" i="4"/>
  <c r="CN5" i="4"/>
  <c r="CC20" i="4"/>
  <c r="CM14" i="4"/>
  <c r="CK48" i="4"/>
  <c r="CG25" i="4"/>
  <c r="BW21" i="4"/>
  <c r="BW25" i="4"/>
  <c r="CO31" i="4"/>
  <c r="CD22" i="4"/>
  <c r="AX19" i="4"/>
  <c r="BB7" i="4"/>
  <c r="AC5" i="4"/>
  <c r="K39" i="4"/>
  <c r="AM9" i="4"/>
  <c r="M61" i="4"/>
  <c r="F30" i="4"/>
  <c r="AZ22" i="4"/>
  <c r="CS19" i="4"/>
  <c r="I17" i="4"/>
  <c r="AB42" i="4"/>
  <c r="BU54" i="4"/>
  <c r="CD20" i="4"/>
  <c r="U72" i="4"/>
  <c r="CM15" i="4"/>
  <c r="CO40" i="4"/>
  <c r="BM42" i="4"/>
  <c r="BP4" i="4"/>
  <c r="Y44" i="4"/>
  <c r="E43" i="4"/>
  <c r="CN13" i="4"/>
  <c r="CP8" i="4"/>
  <c r="M57" i="4"/>
  <c r="W24" i="4"/>
  <c r="L20" i="4"/>
  <c r="CS24" i="4"/>
  <c r="H31" i="4"/>
  <c r="R22" i="4"/>
  <c r="CG18" i="4"/>
  <c r="BC6" i="4"/>
  <c r="BU4" i="4"/>
  <c r="CR39" i="4"/>
  <c r="S5" i="4"/>
  <c r="AM16" i="4"/>
  <c r="J19" i="4"/>
  <c r="AG18" i="4"/>
  <c r="DC18" i="4"/>
  <c r="BP11" i="4"/>
  <c r="BU53" i="4"/>
  <c r="BP25" i="4"/>
  <c r="AY17" i="4"/>
  <c r="CG72" i="4"/>
  <c r="BB30" i="4"/>
  <c r="AC12" i="4"/>
  <c r="AM21" i="4"/>
  <c r="AJ25" i="4"/>
  <c r="CW40" i="4"/>
  <c r="BV27" i="4"/>
  <c r="AM10" i="4"/>
  <c r="AZ34" i="4"/>
  <c r="S31" i="4"/>
  <c r="BQ29" i="4"/>
  <c r="U39" i="4"/>
  <c r="AD29" i="4"/>
  <c r="F26" i="4"/>
  <c r="CJ15" i="4"/>
  <c r="BN5" i="4"/>
  <c r="BP24" i="4"/>
  <c r="BM69" i="4"/>
  <c r="BU48" i="4"/>
  <c r="AM8" i="4"/>
  <c r="W35" i="4"/>
  <c r="BU42" i="4"/>
  <c r="AL28" i="4"/>
  <c r="CB17" i="4"/>
  <c r="CH35" i="4"/>
  <c r="CR24" i="4"/>
  <c r="BV4" i="4"/>
  <c r="CC26" i="4"/>
  <c r="BI38" i="4"/>
  <c r="N24" i="4"/>
  <c r="AQ14" i="4"/>
  <c r="CS32" i="4"/>
  <c r="BL29" i="4"/>
  <c r="CN28" i="4"/>
  <c r="BM38" i="4"/>
  <c r="BV28" i="4"/>
  <c r="AX25" i="4"/>
  <c r="O15" i="4"/>
  <c r="CW4" i="4"/>
  <c r="CB26" i="4"/>
  <c r="U70" i="4"/>
  <c r="CO49" i="4"/>
  <c r="CK40" i="4"/>
  <c r="AG14" i="4"/>
  <c r="BH32" i="4"/>
  <c r="CD27" i="4"/>
  <c r="O20" i="4"/>
  <c r="CY38" i="4"/>
  <c r="CR16" i="4"/>
  <c r="AW33" i="4"/>
  <c r="CR17" i="4"/>
  <c r="AT24" i="4"/>
  <c r="AQ33" i="4"/>
  <c r="AF19" i="4"/>
  <c r="AI31" i="4"/>
  <c r="G28" i="4"/>
  <c r="J28" i="4"/>
  <c r="AX14" i="4"/>
  <c r="CG27" i="4"/>
  <c r="CW59" i="4"/>
  <c r="BA10" i="4"/>
  <c r="I13" i="4"/>
  <c r="CB39" i="4"/>
  <c r="AK44" i="4"/>
  <c r="I56" i="4"/>
  <c r="CV26" i="4"/>
  <c r="CX14" i="4"/>
  <c r="AK29" i="4"/>
  <c r="K13" i="4"/>
  <c r="M38" i="4"/>
  <c r="Q20" i="4"/>
  <c r="BL21" i="4"/>
  <c r="BL13" i="4"/>
  <c r="CT7" i="4"/>
  <c r="CV7" i="4"/>
  <c r="DC4" i="4"/>
  <c r="AW49" i="4"/>
  <c r="BJ7" i="4"/>
  <c r="Q21" i="4"/>
  <c r="AL18" i="4"/>
  <c r="BU35" i="4"/>
  <c r="CD32" i="4"/>
  <c r="CM10" i="4"/>
  <c r="E56" i="4"/>
  <c r="D27" i="4"/>
  <c r="R31" i="4"/>
  <c r="S34" i="4"/>
  <c r="CH22" i="4"/>
  <c r="AG20" i="4"/>
  <c r="BM53" i="4"/>
  <c r="AO71" i="4"/>
  <c r="BK11" i="4"/>
  <c r="BE44" i="4"/>
  <c r="AG62" i="4"/>
  <c r="BS21" i="4"/>
  <c r="BP13" i="4"/>
  <c r="BI52" i="4"/>
  <c r="L32" i="4"/>
  <c r="CK39" i="4"/>
  <c r="AL17" i="4"/>
  <c r="CJ27" i="4"/>
  <c r="BN28" i="4"/>
  <c r="BJ26" i="4"/>
  <c r="P9" i="4"/>
  <c r="CP15" i="4"/>
  <c r="BM43" i="4"/>
  <c r="CV17" i="4"/>
  <c r="BM44" i="4"/>
  <c r="K28" i="4"/>
  <c r="DE21" i="4"/>
  <c r="AJ10" i="4"/>
  <c r="N6" i="4"/>
  <c r="BY46" i="4"/>
  <c r="BU50" i="4"/>
  <c r="L29" i="4"/>
  <c r="DF20" i="4"/>
  <c r="CJ10" i="4"/>
  <c r="BE39" i="4"/>
  <c r="BK8" i="4"/>
  <c r="Q61" i="4"/>
  <c r="BS28" i="4"/>
  <c r="BB31" i="4"/>
  <c r="CG8" i="4"/>
  <c r="CU7" i="4"/>
  <c r="CM39" i="4"/>
  <c r="AO38" i="4"/>
  <c r="Q28" i="4"/>
  <c r="BQ41" i="4"/>
  <c r="AC23" i="4"/>
  <c r="CC35" i="4"/>
  <c r="AZ26" i="4"/>
  <c r="AM15" i="4"/>
  <c r="Y36" i="4"/>
  <c r="AD17" i="4"/>
  <c r="AH26" i="4"/>
  <c r="AT8" i="4"/>
  <c r="J23" i="4"/>
  <c r="AJ14" i="4"/>
  <c r="AU12" i="4"/>
  <c r="F4" i="4"/>
  <c r="CK8" i="4"/>
  <c r="BX14" i="4"/>
  <c r="CY30" i="4"/>
  <c r="U54" i="4"/>
  <c r="DA71" i="4"/>
  <c r="X13" i="4"/>
  <c r="M45" i="4"/>
  <c r="CS62" i="4"/>
  <c r="G23" i="4"/>
  <c r="AX34" i="4"/>
  <c r="E62" i="4"/>
  <c r="BE30" i="4"/>
  <c r="Y39" i="4"/>
  <c r="AG16" i="4"/>
  <c r="C27" i="4"/>
  <c r="DF27" i="4"/>
  <c r="CH24" i="4"/>
  <c r="AC8" i="4"/>
  <c r="AA17" i="4"/>
  <c r="U44" i="4"/>
  <c r="O19" i="4"/>
  <c r="DA46" i="4"/>
  <c r="AB14" i="4"/>
  <c r="CG37" i="4"/>
  <c r="Q9" i="4"/>
  <c r="CZ9" i="4"/>
  <c r="AC50" i="4"/>
  <c r="AC51" i="4"/>
  <c r="E47" i="4"/>
  <c r="AT20" i="4"/>
  <c r="AO18" i="4"/>
  <c r="CW38" i="4"/>
  <c r="CR10" i="4"/>
  <c r="DC11" i="4"/>
  <c r="AI33" i="4"/>
  <c r="BP22" i="4"/>
  <c r="BL33" i="4"/>
  <c r="AE30" i="4"/>
  <c r="BJ32" i="4"/>
  <c r="AZ5" i="4"/>
  <c r="AF10" i="4"/>
  <c r="DA18" i="4"/>
  <c r="BQ22" i="4"/>
  <c r="AC13" i="4"/>
  <c r="I42" i="4"/>
  <c r="V16" i="4"/>
  <c r="BV14" i="4"/>
  <c r="S8" i="4"/>
  <c r="U43" i="4"/>
  <c r="C16" i="4"/>
  <c r="BR15" i="4"/>
  <c r="AK42" i="4"/>
  <c r="BO4" i="4"/>
  <c r="DA39" i="4"/>
  <c r="E21" i="4"/>
  <c r="CS36" i="4"/>
  <c r="BA40" i="4"/>
  <c r="CI32" i="4"/>
  <c r="AI23" i="4"/>
  <c r="CD8" i="4"/>
  <c r="BA29" i="4"/>
  <c r="DD4" i="4"/>
  <c r="DB20" i="4"/>
  <c r="DB31" i="4"/>
  <c r="AU17" i="4"/>
  <c r="AI7" i="4"/>
  <c r="AX4" i="4"/>
  <c r="N12" i="4"/>
  <c r="AY6" i="4"/>
  <c r="P12" i="4"/>
  <c r="AY41" i="4"/>
  <c r="AG61" i="4"/>
  <c r="S20" i="4"/>
  <c r="AW27" i="4"/>
  <c r="Y52" i="4"/>
  <c r="E24" i="4"/>
  <c r="AS15" i="4"/>
  <c r="H12" i="4"/>
  <c r="AF27" i="4"/>
  <c r="AS43" i="4"/>
  <c r="M31" i="4"/>
  <c r="BA41" i="4"/>
  <c r="P17" i="4"/>
  <c r="CS16" i="4"/>
  <c r="M10" i="4"/>
  <c r="BN15" i="4"/>
  <c r="W18" i="4"/>
  <c r="Y57" i="4"/>
  <c r="AU13" i="4"/>
  <c r="E57" i="4"/>
  <c r="P16" i="4"/>
  <c r="AY13" i="4"/>
  <c r="BR24" i="4"/>
  <c r="CK6" i="4"/>
  <c r="BD8" i="4"/>
  <c r="BC22" i="4"/>
  <c r="BU40" i="4"/>
  <c r="BJ16" i="4"/>
  <c r="U63" i="4"/>
  <c r="BS18" i="4"/>
  <c r="D9" i="4"/>
  <c r="CH25" i="4"/>
  <c r="Y40" i="4"/>
  <c r="BB11" i="4"/>
  <c r="BD11" i="4"/>
  <c r="CG50" i="4"/>
  <c r="O25" i="4"/>
  <c r="CG38" i="4"/>
  <c r="AP19" i="4"/>
  <c r="BY35" i="4"/>
  <c r="CS39" i="4"/>
  <c r="DE31" i="4"/>
  <c r="BE22" i="4"/>
  <c r="AJ5" i="4"/>
  <c r="CU27" i="4"/>
  <c r="DF33" i="4"/>
  <c r="CD19" i="4"/>
  <c r="CH30" i="4"/>
  <c r="CQ15" i="4"/>
  <c r="AF5" i="4"/>
  <c r="CX5" i="4"/>
  <c r="CX10" i="4"/>
  <c r="BY10" i="4"/>
  <c r="AJ15" i="4"/>
  <c r="CN42" i="4"/>
  <c r="BA62" i="4"/>
  <c r="AO12" i="4"/>
  <c r="BI29" i="4"/>
  <c r="AS53" i="4"/>
  <c r="U20" i="4"/>
  <c r="AR22" i="4"/>
  <c r="BN10" i="4"/>
  <c r="CE27" i="4"/>
  <c r="E41" i="4"/>
  <c r="BG29" i="4"/>
  <c r="BE38" i="4"/>
  <c r="DB14" i="4"/>
  <c r="AE15" i="4"/>
  <c r="X12" i="4"/>
  <c r="AT14" i="4"/>
  <c r="BG20" i="4"/>
  <c r="Q63" i="4"/>
  <c r="BE16" i="4"/>
  <c r="U61" i="4"/>
  <c r="CG26" i="4"/>
  <c r="V33" i="4"/>
  <c r="CP22" i="4"/>
  <c r="T8" i="4"/>
  <c r="AU19" i="4"/>
  <c r="BY26" i="4"/>
  <c r="BZ15" i="4"/>
  <c r="CH14" i="4"/>
  <c r="CU4" i="4"/>
  <c r="BP12" i="4"/>
  <c r="CW54" i="4"/>
  <c r="AG19" i="4"/>
  <c r="DF19" i="4"/>
  <c r="BI40" i="4"/>
  <c r="X19" i="4"/>
  <c r="AI10" i="4"/>
  <c r="BJ21" i="4"/>
  <c r="V8" i="4"/>
  <c r="I4" i="4"/>
  <c r="BY60" i="4"/>
  <c r="BQ51" i="4"/>
  <c r="AX16" i="4"/>
  <c r="CU31" i="4"/>
  <c r="BQ17" i="4"/>
  <c r="AI12" i="4"/>
  <c r="BB5" i="4"/>
  <c r="AW56" i="4"/>
  <c r="Z25" i="4"/>
  <c r="E4" i="4"/>
  <c r="CE20" i="4"/>
  <c r="AC41" i="4"/>
  <c r="R17" i="4"/>
  <c r="CD24" i="4"/>
  <c r="BA35" i="4"/>
  <c r="CH34" i="4"/>
  <c r="U4" i="4"/>
  <c r="I59" i="4"/>
  <c r="I23" i="4"/>
  <c r="DE36" i="4"/>
  <c r="BK17" i="4"/>
  <c r="AJ34" i="4"/>
  <c r="AG39" i="4"/>
  <c r="X31" i="4"/>
  <c r="CB21" i="4"/>
  <c r="AK43" i="4"/>
  <c r="M27" i="4"/>
  <c r="AT33" i="4"/>
  <c r="I19" i="4"/>
  <c r="V30" i="4"/>
  <c r="DD14" i="4"/>
  <c r="AC4" i="4"/>
  <c r="R5" i="4"/>
  <c r="AL10" i="4"/>
  <c r="AZ12" i="4"/>
  <c r="CF16" i="4"/>
  <c r="BE43" i="4"/>
  <c r="I63" i="4"/>
  <c r="DA13" i="4"/>
  <c r="BO30" i="4"/>
  <c r="DE53" i="4"/>
  <c r="AG22" i="4"/>
  <c r="CI23" i="4"/>
  <c r="G6" i="4"/>
  <c r="CJ23" i="4"/>
  <c r="CO39" i="4"/>
  <c r="CC28" i="4"/>
  <c r="CW37" i="4"/>
  <c r="CF13" i="4"/>
  <c r="AP14" i="4"/>
  <c r="AZ11" i="4"/>
  <c r="CL13" i="4"/>
  <c r="BM21" i="4"/>
  <c r="CC63" i="4"/>
  <c r="CL17" i="4"/>
  <c r="CG61" i="4"/>
  <c r="CO37" i="4"/>
  <c r="DF31" i="4"/>
  <c r="BB20" i="4"/>
  <c r="AE10" i="4"/>
  <c r="AI9" i="4"/>
  <c r="O28" i="4"/>
  <c r="AJ13" i="4"/>
  <c r="V14" i="4"/>
  <c r="AE21" i="4"/>
  <c r="AX10" i="4"/>
  <c r="AC60" i="4"/>
  <c r="BX107" i="4"/>
  <c r="CL20" i="4"/>
  <c r="CK64" i="4"/>
  <c r="I38" i="4"/>
  <c r="L24" i="4"/>
  <c r="CN6" i="4"/>
  <c r="L18" i="4"/>
  <c r="BZ12" i="4"/>
  <c r="BV40" i="4"/>
  <c r="AR26" i="4"/>
  <c r="AK28" i="4"/>
  <c r="AN7" i="4"/>
  <c r="I18" i="4"/>
  <c r="S11" i="4"/>
  <c r="BQ56" i="4"/>
  <c r="AI24" i="4"/>
  <c r="AF6" i="4"/>
  <c r="I30" i="4"/>
  <c r="BT31" i="4"/>
  <c r="Z31" i="4"/>
  <c r="BC8" i="4"/>
  <c r="DA67" i="4"/>
  <c r="BY36" i="4"/>
  <c r="CK35" i="4"/>
  <c r="BB15" i="4"/>
  <c r="CC32" i="4"/>
  <c r="BY38" i="4"/>
  <c r="AU30" i="4"/>
  <c r="CY20" i="4"/>
  <c r="CG39" i="4"/>
  <c r="AO22" i="4"/>
  <c r="CP29" i="4"/>
  <c r="BA14" i="4"/>
  <c r="BR26" i="4"/>
  <c r="H9" i="4"/>
  <c r="BA16" i="4"/>
  <c r="BX8" i="4"/>
  <c r="AE6" i="4"/>
  <c r="BQ20" i="4"/>
  <c r="BK23" i="4"/>
  <c r="CO48" i="4"/>
  <c r="AS68" i="4"/>
  <c r="CJ4" i="4"/>
  <c r="CN38" i="4"/>
  <c r="AK59" i="4"/>
  <c r="G19" i="4"/>
  <c r="T16" i="4"/>
  <c r="CK19" i="4"/>
  <c r="AM32" i="4"/>
  <c r="AU26" i="4"/>
  <c r="BQ21" i="4"/>
  <c r="O34" i="4"/>
  <c r="AL33" i="4"/>
  <c r="BF29" i="4"/>
  <c r="AH18" i="4"/>
  <c r="Q8" i="4"/>
  <c r="D36" i="4"/>
  <c r="AC70" i="4"/>
  <c r="CO32" i="4"/>
  <c r="X24" i="4"/>
  <c r="AC45" i="4"/>
  <c r="CX21" i="4"/>
  <c r="CU16" i="4"/>
  <c r="H26" i="4"/>
  <c r="H32" i="4"/>
  <c r="BF23" i="4"/>
  <c r="G18" i="4"/>
  <c r="W26" i="4"/>
  <c r="CW12" i="4"/>
  <c r="BG16" i="4"/>
  <c r="BR27" i="4"/>
  <c r="T7" i="4"/>
  <c r="AS37" i="4"/>
  <c r="BX28" i="4"/>
  <c r="K19" i="4"/>
  <c r="BN34" i="4"/>
  <c r="BB27" i="4"/>
  <c r="AP20" i="4"/>
  <c r="CA10" i="4"/>
  <c r="AP31" i="4"/>
  <c r="AD24" i="4"/>
  <c r="BS16" i="4"/>
  <c r="BW15" i="4"/>
  <c r="AI6" i="4"/>
  <c r="CG13" i="4"/>
  <c r="BZ6" i="4"/>
  <c r="BM5" i="4"/>
  <c r="BF11" i="4"/>
  <c r="DE9" i="4"/>
  <c r="BV8" i="4"/>
  <c r="AS11" i="4"/>
  <c r="CA13" i="4"/>
  <c r="CM28" i="4"/>
  <c r="S42" i="4"/>
  <c r="CK51" i="4"/>
  <c r="CS61" i="4"/>
  <c r="CG70" i="4"/>
  <c r="AK6" i="4"/>
  <c r="BS9" i="4"/>
  <c r="BD28" i="4"/>
  <c r="BQ42" i="4"/>
  <c r="CK52" i="4"/>
  <c r="BY61" i="4"/>
  <c r="CN26" i="4"/>
  <c r="CZ17" i="4"/>
  <c r="AY20" i="4"/>
  <c r="AF29" i="4"/>
  <c r="CX4" i="4"/>
  <c r="BT41" i="4"/>
  <c r="I39" i="4"/>
  <c r="BW33" i="4"/>
  <c r="Y42" i="4"/>
  <c r="BM41" i="4"/>
  <c r="AJ30" i="4"/>
  <c r="AB18" i="4"/>
  <c r="AG40" i="4"/>
  <c r="BM28" i="4"/>
  <c r="L16" i="4"/>
  <c r="AP30" i="4"/>
  <c r="M16" i="4"/>
  <c r="R27" i="4"/>
  <c r="L5" i="4"/>
  <c r="D10" i="4"/>
  <c r="DF14" i="4"/>
  <c r="U5" i="4"/>
  <c r="AR19" i="4"/>
  <c r="CW42" i="4"/>
  <c r="AS58" i="4"/>
  <c r="BO16" i="4"/>
  <c r="D15" i="4"/>
  <c r="AI41" i="4"/>
  <c r="CK58" i="4"/>
  <c r="BX26" i="4"/>
  <c r="BI22" i="4"/>
  <c r="M56" i="4"/>
  <c r="R6" i="4"/>
  <c r="AB13" i="4"/>
  <c r="F24" i="4"/>
  <c r="CJ9" i="4"/>
  <c r="CF18" i="4"/>
  <c r="M46" i="4"/>
  <c r="BI10" i="4"/>
  <c r="BI43" i="4"/>
  <c r="AI25" i="4"/>
  <c r="M17" i="4"/>
  <c r="CM33" i="4"/>
  <c r="V22" i="4"/>
  <c r="AP15" i="4"/>
  <c r="CC49" i="4"/>
  <c r="BO21" i="4"/>
  <c r="BY40" i="4"/>
  <c r="BD16" i="4"/>
  <c r="CK65" i="4"/>
  <c r="CC53" i="4"/>
  <c r="BX12" i="4"/>
  <c r="AG8" i="4"/>
  <c r="CC42" i="4"/>
  <c r="BQ35" i="4"/>
  <c r="AJ26" i="4"/>
  <c r="AA16" i="4"/>
  <c r="CL32" i="4"/>
  <c r="BZ25" i="4"/>
  <c r="AR18" i="4"/>
  <c r="Z7" i="4"/>
  <c r="BN29" i="4"/>
  <c r="BB22" i="4"/>
  <c r="K14" i="4"/>
  <c r="BS13" i="4"/>
  <c r="BJ19" i="4"/>
  <c r="BZ11" i="4"/>
  <c r="AQ4" i="4"/>
  <c r="CP16" i="4"/>
  <c r="BU9" i="4"/>
  <c r="Y8" i="4"/>
  <c r="J14" i="4"/>
  <c r="Y16" i="4"/>
  <c r="F18" i="4"/>
  <c r="DD31" i="4"/>
  <c r="BY44" i="4"/>
  <c r="CG54" i="4"/>
  <c r="BU63" i="4"/>
  <c r="Q73" i="4"/>
  <c r="BL15" i="4"/>
  <c r="CN14" i="4"/>
  <c r="CA32" i="4"/>
  <c r="BY45" i="4"/>
  <c r="BM54" i="4"/>
  <c r="I64" i="4"/>
  <c r="CA23" i="4"/>
  <c r="AY24" i="4"/>
  <c r="BO26" i="4"/>
  <c r="AH30" i="4"/>
  <c r="BR17" i="4"/>
  <c r="AU20" i="4"/>
  <c r="BS20" i="4"/>
  <c r="CY28" i="4"/>
  <c r="BA37" i="4"/>
  <c r="BQ38" i="4"/>
  <c r="CZ27" i="4"/>
  <c r="DE13" i="4"/>
  <c r="AK37" i="4"/>
  <c r="Y26" i="4"/>
  <c r="AC11" i="4"/>
  <c r="AT27" i="4"/>
  <c r="BQ11" i="4"/>
  <c r="CL21" i="4"/>
  <c r="BX10" i="4"/>
  <c r="AO7" i="4"/>
  <c r="BL9" i="4"/>
  <c r="AY18" i="4"/>
  <c r="BS22" i="4"/>
  <c r="BI46" i="4"/>
  <c r="AK64" i="4"/>
  <c r="AF20" i="4"/>
  <c r="X20" i="4"/>
  <c r="BI47" i="4"/>
  <c r="AO62" i="4"/>
  <c r="Q22" i="4"/>
  <c r="BC9" i="4"/>
  <c r="CA34" i="4"/>
  <c r="BR29" i="4"/>
  <c r="AO5" i="4"/>
  <c r="CE13" i="4"/>
  <c r="BP7" i="4"/>
  <c r="Z19" i="4"/>
  <c r="BQ52" i="4"/>
  <c r="D8" i="4"/>
  <c r="CO51" i="4"/>
  <c r="AQ26" i="4"/>
  <c r="Y37" i="4"/>
  <c r="L12" i="4"/>
  <c r="CI19" i="4"/>
  <c r="M9" i="4"/>
  <c r="BW20" i="4"/>
  <c r="BW22" i="4"/>
  <c r="AM28" i="4"/>
  <c r="BM9" i="4"/>
  <c r="Z14" i="4"/>
  <c r="AZ4" i="4"/>
  <c r="BU52" i="4"/>
  <c r="CD84" i="4"/>
  <c r="Q42" i="4"/>
  <c r="DD34" i="4"/>
  <c r="BG25" i="4"/>
  <c r="N15" i="4"/>
  <c r="Z32" i="4"/>
  <c r="N25" i="4"/>
  <c r="CA17" i="4"/>
  <c r="CR5" i="4"/>
  <c r="DF28" i="4"/>
  <c r="CT21" i="4"/>
  <c r="V13" i="4"/>
  <c r="DB12" i="4"/>
  <c r="DB18" i="4"/>
  <c r="CY10" i="4"/>
  <c r="BO11" i="4"/>
  <c r="AD16" i="4"/>
  <c r="DD8" i="4"/>
  <c r="BQ7" i="4"/>
  <c r="BX15" i="4"/>
  <c r="BL17" i="4"/>
  <c r="AB19" i="4"/>
  <c r="G33" i="4"/>
  <c r="BA46" i="4"/>
  <c r="AO55" i="4"/>
  <c r="AC64" i="4"/>
  <c r="CI9" i="4"/>
  <c r="DB16" i="4"/>
  <c r="AK16" i="4"/>
  <c r="BW35" i="4"/>
  <c r="AG46" i="4"/>
  <c r="U55" i="4"/>
  <c r="CO65" i="4"/>
  <c r="M25" i="4"/>
  <c r="CO25" i="4"/>
  <c r="U36" i="4"/>
  <c r="AL27" i="4"/>
  <c r="BO13" i="4"/>
  <c r="DC32" i="4"/>
  <c r="E16" i="4"/>
  <c r="AN27" i="4"/>
  <c r="BG33" i="4"/>
  <c r="E38" i="4"/>
  <c r="S27" i="4"/>
  <c r="N10" i="4"/>
  <c r="CC36" i="4"/>
  <c r="AV25" i="4"/>
  <c r="BN6" i="4"/>
  <c r="CL26" i="4"/>
  <c r="I7" i="4"/>
  <c r="F20" i="4"/>
  <c r="CQ9" i="4"/>
  <c r="AI4" i="4"/>
  <c r="BH7" i="4"/>
  <c r="BV19" i="4"/>
  <c r="BX23" i="4"/>
  <c r="M50" i="4"/>
  <c r="CW64" i="4"/>
  <c r="T4" i="4"/>
  <c r="BQ28" i="4"/>
  <c r="Q48" i="4"/>
  <c r="DA62" i="4"/>
  <c r="Y23" i="4"/>
  <c r="CA8" i="4"/>
  <c r="CF30" i="4"/>
  <c r="BV26" i="4"/>
  <c r="BF33" i="4"/>
  <c r="CO12" i="4"/>
  <c r="AX15" i="4"/>
  <c r="DE8" i="4"/>
  <c r="DA57" i="4"/>
  <c r="K6" i="4"/>
  <c r="AS55" i="4"/>
  <c r="AB23" i="4"/>
  <c r="CF34" i="4"/>
  <c r="CD10" i="4"/>
  <c r="CK11" i="4"/>
  <c r="CV18" i="4"/>
  <c r="I5" i="4"/>
  <c r="I24" i="4"/>
  <c r="E37" i="4"/>
  <c r="CK7" i="4"/>
  <c r="CK15" i="4"/>
  <c r="BW29" i="4"/>
  <c r="U59" i="4"/>
  <c r="BJ83" i="4"/>
  <c r="AV16" i="4"/>
  <c r="BI41" i="4"/>
  <c r="Y34" i="4"/>
  <c r="CC24" i="4"/>
  <c r="CV13" i="4"/>
  <c r="BR31" i="4"/>
  <c r="BF24" i="4"/>
  <c r="DC16" i="4"/>
  <c r="BB4" i="4"/>
  <c r="AT28" i="4"/>
  <c r="AH21" i="4"/>
  <c r="AF12" i="4"/>
  <c r="AG12" i="4"/>
  <c r="AP18" i="4"/>
  <c r="O10" i="4"/>
  <c r="CW10" i="4"/>
  <c r="BV15" i="4"/>
  <c r="AI8" i="4"/>
  <c r="E7" i="4"/>
  <c r="G17" i="4"/>
  <c r="CH18" i="4"/>
  <c r="AS20" i="4"/>
  <c r="L34" i="4"/>
  <c r="I47" i="4"/>
  <c r="DA55" i="4"/>
  <c r="CO64" i="4"/>
  <c r="CA11" i="4"/>
  <c r="AA18" i="4"/>
  <c r="BU17" i="4"/>
  <c r="AZ36" i="4"/>
  <c r="CS46" i="4"/>
  <c r="CG55" i="4"/>
  <c r="AW66" i="4"/>
  <c r="BD26" i="4"/>
  <c r="AE27" i="4"/>
  <c r="BM32" i="4"/>
  <c r="CH23" i="4"/>
  <c r="R8" i="4"/>
  <c r="CI42" i="4"/>
  <c r="V11" i="4"/>
  <c r="DD24" i="4"/>
  <c r="CZ31" i="4"/>
  <c r="AW37" i="4"/>
  <c r="AO26" i="4"/>
  <c r="BH8" i="4"/>
  <c r="Q36" i="4"/>
  <c r="BS24" i="4"/>
  <c r="CH4" i="4"/>
  <c r="BR25" i="4"/>
  <c r="BZ5" i="4"/>
  <c r="AO19" i="4"/>
  <c r="W7" i="4"/>
  <c r="AF4" i="4"/>
  <c r="CQ6" i="4"/>
  <c r="CF20" i="4"/>
  <c r="CO26" i="4"/>
  <c r="BY50" i="4"/>
  <c r="BE65" i="4"/>
  <c r="BQ6" i="4"/>
  <c r="BX29" i="4"/>
  <c r="CC48" i="4"/>
  <c r="BI63" i="4"/>
  <c r="BQ24" i="4"/>
  <c r="Y47" i="4"/>
  <c r="AR28" i="4"/>
  <c r="BZ23" i="4"/>
  <c r="CX32" i="4"/>
  <c r="CU10" i="4"/>
  <c r="J13" i="4"/>
  <c r="CO21" i="4"/>
  <c r="BI58" i="4"/>
  <c r="CO16" i="4"/>
  <c r="CG57" i="4"/>
  <c r="DA37" i="4"/>
  <c r="DC33" i="4"/>
  <c r="AL31" i="4"/>
  <c r="BU14" i="4"/>
  <c r="M20" i="4"/>
  <c r="BC7" i="4"/>
  <c r="AU23" i="4"/>
  <c r="CO35" i="4"/>
  <c r="AX5" i="4"/>
  <c r="G27" i="4"/>
  <c r="AT15" i="4"/>
  <c r="CS66" i="4"/>
  <c r="X64" i="4"/>
  <c r="DA40" i="4"/>
  <c r="AV33" i="4"/>
  <c r="CZ23" i="4"/>
  <c r="BY12" i="4"/>
  <c r="F31" i="4"/>
  <c r="CX23" i="4"/>
  <c r="X16" i="4"/>
  <c r="CX34" i="4"/>
  <c r="CL27" i="4"/>
  <c r="BZ20" i="4"/>
  <c r="AG11" i="4"/>
  <c r="BJ11" i="4"/>
  <c r="CH17" i="4"/>
  <c r="AB9" i="4"/>
  <c r="AA10" i="4"/>
  <c r="J15" i="4"/>
  <c r="BR7" i="4"/>
  <c r="AW6" i="4"/>
  <c r="AJ18" i="4"/>
  <c r="DC19" i="4"/>
  <c r="AY21" i="4"/>
  <c r="CX35" i="4"/>
  <c r="BU47" i="4"/>
  <c r="BI56" i="4"/>
  <c r="E66" i="4"/>
  <c r="AL13" i="4"/>
  <c r="AW19" i="4"/>
  <c r="I20" i="4"/>
  <c r="AD37" i="4"/>
  <c r="BA47" i="4"/>
  <c r="DA56" i="4"/>
  <c r="E67" i="4"/>
  <c r="CW27" i="4"/>
  <c r="BY16" i="4"/>
  <c r="H27" i="4"/>
  <c r="Z20" i="4"/>
  <c r="AR5" i="4"/>
  <c r="U51" i="4"/>
  <c r="BB6" i="4"/>
  <c r="CM21" i="4"/>
  <c r="AO30" i="4"/>
  <c r="CO36" i="4"/>
  <c r="CI24" i="4"/>
  <c r="CX6" i="4"/>
  <c r="BI35" i="4"/>
  <c r="H23" i="4"/>
  <c r="BF34" i="4"/>
  <c r="F25" i="4"/>
  <c r="CP34" i="4"/>
  <c r="AJ17" i="4"/>
  <c r="BB19" i="4"/>
  <c r="CN10" i="4"/>
  <c r="V6" i="4"/>
  <c r="CF9" i="4"/>
  <c r="O32" i="4"/>
  <c r="AG51" i="4"/>
  <c r="M66" i="4"/>
  <c r="AQ18" i="4"/>
  <c r="CC30" i="4"/>
  <c r="AK49" i="4"/>
  <c r="CW65" i="4"/>
  <c r="E26" i="4"/>
  <c r="AG73" i="4"/>
  <c r="D26" i="4"/>
  <c r="N23" i="4"/>
  <c r="AL32" i="4"/>
  <c r="BQ8" i="4"/>
  <c r="AP7" i="4"/>
  <c r="CU22" i="4"/>
  <c r="AK60" i="4"/>
  <c r="BE21" i="4"/>
  <c r="M63" i="4"/>
  <c r="BX24" i="4"/>
  <c r="I26" i="4"/>
  <c r="BN26" i="4"/>
  <c r="AD19" i="4"/>
  <c r="S21" i="4"/>
  <c r="CI13" i="4"/>
  <c r="AX29" i="4"/>
  <c r="AB35" i="4"/>
  <c r="CE9" i="4"/>
  <c r="CC56" i="4"/>
  <c r="AY5" i="4"/>
  <c r="CO14" i="4"/>
  <c r="BE103" i="4"/>
  <c r="P14" i="4"/>
  <c r="AO40" i="4"/>
  <c r="BS32" i="4"/>
  <c r="S23" i="4"/>
  <c r="AW11" i="4"/>
  <c r="AX30" i="4"/>
  <c r="AL23" i="4"/>
  <c r="AR15" i="4"/>
  <c r="AL34" i="4"/>
  <c r="Z27" i="4"/>
  <c r="N20" i="4"/>
  <c r="AD10" i="4"/>
  <c r="CI10" i="4"/>
  <c r="S17" i="4"/>
  <c r="AN8" i="4"/>
  <c r="AY9" i="4"/>
  <c r="BB14" i="4"/>
  <c r="CZ6" i="4"/>
  <c r="CO5" i="4"/>
  <c r="BE19" i="4"/>
  <c r="G21" i="4"/>
  <c r="BD22" i="4"/>
  <c r="AH38" i="4"/>
  <c r="AC48" i="4"/>
  <c r="Q57" i="4"/>
  <c r="CK67" i="4"/>
  <c r="CZ14" i="4"/>
  <c r="BK20" i="4"/>
  <c r="AA23" i="4"/>
  <c r="G38" i="4"/>
  <c r="I48" i="4"/>
  <c r="CC58" i="4"/>
  <c r="AE4" i="4"/>
  <c r="F13" i="4"/>
  <c r="O24" i="4"/>
  <c r="AJ22" i="4"/>
  <c r="S15" i="4"/>
  <c r="M5" i="4"/>
  <c r="BA59" i="4"/>
  <c r="Q40" i="4"/>
  <c r="BI16" i="4"/>
  <c r="DE27" i="4"/>
  <c r="AC36" i="4"/>
  <c r="AU22" i="4"/>
  <c r="O5" i="4"/>
  <c r="CU34" i="4"/>
  <c r="BX20" i="4"/>
  <c r="CX33" i="4"/>
  <c r="AX24" i="4"/>
  <c r="CT31" i="4"/>
  <c r="DC13" i="4"/>
  <c r="CT18" i="4"/>
  <c r="BN8" i="4"/>
  <c r="S4" i="4"/>
  <c r="AQ16" i="4"/>
  <c r="Y35" i="4"/>
  <c r="CS51" i="4"/>
  <c r="CS67" i="4"/>
  <c r="P5" i="4"/>
  <c r="CI31" i="4"/>
  <c r="CW49" i="4"/>
  <c r="CJ22" i="4"/>
  <c r="AV27" i="4"/>
  <c r="AA15" i="4"/>
  <c r="CO17" i="4"/>
  <c r="BF22" i="4"/>
  <c r="CD31" i="4"/>
  <c r="BJ17" i="4"/>
  <c r="BY6" i="4"/>
  <c r="C25" i="4"/>
  <c r="CO66" i="4"/>
  <c r="DE30" i="4"/>
  <c r="BY63" i="4"/>
  <c r="BF28" i="4"/>
  <c r="CA19" i="4"/>
  <c r="CB18" i="4"/>
  <c r="CL16" i="4"/>
  <c r="X11" i="4"/>
  <c r="BY22" i="4"/>
  <c r="F11" i="4"/>
  <c r="AN31" i="4"/>
  <c r="X7" i="4"/>
  <c r="CW23" i="4"/>
  <c r="CD34" i="4"/>
  <c r="K20" i="4"/>
  <c r="M35" i="4"/>
  <c r="M44" i="4"/>
  <c r="Y51" i="4"/>
  <c r="AK58" i="4"/>
  <c r="AW65" i="4"/>
  <c r="BI72" i="4"/>
  <c r="X21" i="4"/>
  <c r="AB7" i="4"/>
  <c r="CR18" i="4"/>
  <c r="BU31" i="4"/>
  <c r="CZ41" i="4"/>
  <c r="AC49" i="4"/>
  <c r="AO56" i="4"/>
  <c r="BA63" i="4"/>
  <c r="AW25" i="4"/>
  <c r="DA21" i="4"/>
  <c r="BD5" i="4"/>
  <c r="W25" i="4"/>
  <c r="AW32" i="4"/>
  <c r="BN33" i="4"/>
  <c r="AV11" i="4"/>
  <c r="CW70" i="4"/>
  <c r="AW41" i="4"/>
  <c r="CL30" i="4"/>
  <c r="AS23" i="4"/>
  <c r="BU38" i="4"/>
  <c r="I41" i="4"/>
  <c r="E35" i="4"/>
  <c r="BL25" i="4"/>
  <c r="V15" i="4"/>
  <c r="CS40" i="4"/>
  <c r="AK33" i="4"/>
  <c r="CO23" i="4"/>
  <c r="BI12" i="4"/>
  <c r="DB30" i="4"/>
  <c r="AD23" i="4"/>
  <c r="AJ4" i="4"/>
  <c r="AT22" i="4"/>
  <c r="CX8" i="4"/>
  <c r="BZ17" i="4"/>
  <c r="BE11" i="4"/>
  <c r="F12" i="4"/>
  <c r="CG5" i="4"/>
  <c r="CX18" i="4"/>
  <c r="I31" i="4"/>
  <c r="CG44" i="4"/>
  <c r="CK57" i="4"/>
  <c r="CO70" i="4"/>
  <c r="BL12" i="4"/>
  <c r="C19" i="4"/>
  <c r="BF40" i="4"/>
  <c r="I54" i="4"/>
  <c r="Q64" i="4"/>
  <c r="BS19" i="4"/>
  <c r="DC20" i="4"/>
  <c r="BI25" i="4"/>
  <c r="CK26" i="4"/>
  <c r="AT31" i="4"/>
  <c r="Q14" i="4"/>
  <c r="BJ30" i="4"/>
  <c r="CK9" i="4"/>
  <c r="T9" i="4"/>
  <c r="AW4" i="4"/>
  <c r="O27" i="4"/>
  <c r="CC59" i="4"/>
  <c r="CD5" i="4"/>
  <c r="CA40" i="4"/>
  <c r="BA65" i="4"/>
  <c r="T34" i="4"/>
  <c r="CW33" i="4"/>
  <c r="I40" i="4"/>
  <c r="BN16" i="4"/>
  <c r="CP19" i="4"/>
  <c r="DB7" i="4"/>
  <c r="CG46" i="4"/>
  <c r="DB42" i="4"/>
  <c r="CG36" i="4"/>
  <c r="AK38" i="4"/>
  <c r="AE17" i="4"/>
  <c r="T23" i="4"/>
  <c r="BU46" i="4"/>
  <c r="AW61" i="4"/>
  <c r="O8" i="4"/>
  <c r="BH6" i="4"/>
  <c r="S63" i="4"/>
  <c r="CA36" i="4"/>
  <c r="AG45" i="4"/>
  <c r="AS52" i="4"/>
  <c r="BE59" i="4"/>
  <c r="BQ66" i="4"/>
  <c r="AP5" i="4"/>
  <c r="BF8" i="4"/>
  <c r="AI11" i="4"/>
  <c r="O21" i="4"/>
  <c r="CF33" i="4"/>
  <c r="AH43" i="4"/>
  <c r="AW50" i="4"/>
  <c r="BI57" i="4"/>
  <c r="BU64" i="4"/>
  <c r="AC28" i="4"/>
  <c r="CG24" i="4"/>
  <c r="AI21" i="4"/>
  <c r="C28" i="4"/>
  <c r="BH24" i="4"/>
  <c r="CT25" i="4"/>
  <c r="CD13" i="4"/>
  <c r="CH7" i="4"/>
  <c r="BE35" i="4"/>
  <c r="AO39" i="4"/>
  <c r="AB20" i="4"/>
  <c r="AG36" i="4"/>
  <c r="DE40" i="4"/>
  <c r="BA33" i="4"/>
  <c r="DE23" i="4"/>
  <c r="CG12" i="4"/>
  <c r="BY39" i="4"/>
  <c r="CE31" i="4"/>
  <c r="AE22" i="4"/>
  <c r="CL9" i="4"/>
  <c r="CH29" i="4"/>
  <c r="CT20" i="4"/>
  <c r="AD34" i="4"/>
  <c r="Z21" i="4"/>
  <c r="BJ13" i="4"/>
  <c r="AR16" i="4"/>
  <c r="P10" i="4"/>
  <c r="CU8" i="4"/>
  <c r="CG6" i="4"/>
  <c r="T21" i="4"/>
  <c r="T33" i="4"/>
  <c r="CW48" i="4"/>
  <c r="DE58" i="4"/>
  <c r="E72" i="4"/>
  <c r="BM19" i="4"/>
  <c r="AO23" i="4"/>
  <c r="E42" i="4"/>
  <c r="AC55" i="4"/>
  <c r="F17" i="4"/>
  <c r="BH23" i="4"/>
  <c r="DC23" i="4"/>
  <c r="CX22" i="4"/>
  <c r="CQ22" i="4"/>
  <c r="F29" i="4"/>
  <c r="AM12" i="4"/>
  <c r="AT26" i="4"/>
  <c r="I14" i="4"/>
  <c r="CO6" i="4"/>
  <c r="DB19" i="4"/>
  <c r="C37" i="4"/>
  <c r="CW60" i="4"/>
  <c r="DD11" i="4"/>
  <c r="CS48" i="4"/>
  <c r="Q23" i="4"/>
  <c r="CY19" i="4"/>
  <c r="BQ36" i="4"/>
  <c r="BD27" i="4"/>
  <c r="CY14" i="4"/>
  <c r="J18" i="4"/>
  <c r="AE13" i="4"/>
  <c r="E58" i="4"/>
  <c r="CK44" i="4"/>
  <c r="BB26" i="4"/>
  <c r="BY18" i="4"/>
  <c r="CB15" i="4"/>
  <c r="BR35" i="4"/>
  <c r="AR27" i="4"/>
  <c r="BE56" i="4"/>
  <c r="CR15" i="4"/>
  <c r="AN28" i="4"/>
  <c r="CZ108" i="4"/>
  <c r="BU25" i="4"/>
  <c r="BD37" i="4"/>
  <c r="CS45" i="4"/>
  <c r="DE52" i="4"/>
  <c r="M60" i="4"/>
  <c r="Y67" i="4"/>
  <c r="BZ7" i="4"/>
  <c r="BO10" i="4"/>
  <c r="DD12" i="4"/>
  <c r="U22" i="4"/>
  <c r="CM34" i="4"/>
  <c r="CW43" i="4"/>
  <c r="E51" i="4"/>
  <c r="Q58" i="4"/>
  <c r="AC65" i="4"/>
  <c r="C15" i="4"/>
  <c r="U26" i="4"/>
  <c r="CB22" i="4"/>
  <c r="CC39" i="4"/>
  <c r="BM20" i="4"/>
  <c r="CD21" i="4"/>
  <c r="CH6" i="4"/>
  <c r="DC17" i="4"/>
  <c r="BY31" i="4"/>
  <c r="U38" i="4"/>
  <c r="AZ18" i="4"/>
  <c r="I35" i="4"/>
  <c r="AS40" i="4"/>
  <c r="BX32" i="4"/>
  <c r="X23" i="4"/>
  <c r="BG11" i="4"/>
  <c r="M39" i="4"/>
  <c r="DA30" i="4"/>
  <c r="BA21" i="4"/>
  <c r="AB8" i="4"/>
  <c r="V29" i="4"/>
  <c r="AI18" i="4"/>
  <c r="BV33" i="4"/>
  <c r="BR20" i="4"/>
  <c r="CS12" i="4"/>
  <c r="AO14" i="4"/>
  <c r="AO9" i="4"/>
  <c r="Z8" i="4"/>
  <c r="AE14" i="4"/>
  <c r="AA6" i="4"/>
  <c r="AA34" i="4"/>
  <c r="BE49" i="4"/>
  <c r="CG60" i="4"/>
  <c r="BQ72" i="4"/>
  <c r="BY20" i="4"/>
  <c r="BL27" i="4"/>
  <c r="BZ42" i="4"/>
  <c r="CO55" i="4"/>
  <c r="AS21" i="4"/>
  <c r="CF27" i="4"/>
  <c r="AO25" i="4"/>
  <c r="CC10" i="4"/>
  <c r="CE18" i="4"/>
  <c r="AX28" i="4"/>
  <c r="AN11" i="4"/>
  <c r="CL25" i="4"/>
  <c r="BC10" i="4"/>
  <c r="J6" i="4"/>
  <c r="CT5" i="4"/>
  <c r="CC43" i="4"/>
  <c r="BA64" i="4"/>
  <c r="BM13" i="4"/>
  <c r="BA49" i="4"/>
  <c r="D7" i="4"/>
  <c r="E15" i="4"/>
  <c r="AW35" i="4"/>
  <c r="CE16" i="4"/>
  <c r="Z35" i="4"/>
  <c r="BB17" i="4"/>
  <c r="AP16" i="4"/>
  <c r="Q65" i="4"/>
  <c r="CG47" i="4"/>
  <c r="BO18" i="4"/>
  <c r="BQ37" i="4"/>
  <c r="AX27" i="4"/>
  <c r="AP40" i="4"/>
  <c r="CO20" i="4"/>
  <c r="I37" i="4"/>
  <c r="BE27" i="4"/>
  <c r="CS37" i="4"/>
  <c r="J22" i="4"/>
  <c r="AZ13" i="4"/>
  <c r="J33" i="4"/>
  <c r="DB25" i="4"/>
  <c r="BX18" i="4"/>
  <c r="CD7" i="4"/>
  <c r="DB8" i="4"/>
  <c r="CA15" i="4"/>
  <c r="AQ6" i="4"/>
  <c r="CL7" i="4"/>
  <c r="Z13" i="4"/>
  <c r="BE5" i="4"/>
  <c r="BM4" i="4"/>
  <c r="AG5" i="4"/>
  <c r="AY8" i="4"/>
  <c r="CE24" i="4"/>
  <c r="CL36" i="4"/>
  <c r="AO45" i="4"/>
  <c r="BA52" i="4"/>
  <c r="BM59" i="4"/>
  <c r="BY66" i="4"/>
  <c r="BT5" i="4"/>
  <c r="CI8" i="4"/>
  <c r="BH11" i="4"/>
  <c r="AC21" i="4"/>
  <c r="CU33" i="4"/>
  <c r="AQ43" i="4"/>
  <c r="BE50" i="4"/>
  <c r="BQ57" i="4"/>
  <c r="CC64" i="4"/>
  <c r="AU28" i="4"/>
  <c r="DA24" i="4"/>
  <c r="BC21" i="4"/>
  <c r="U28" i="4"/>
  <c r="AW62" i="4"/>
  <c r="H18" i="4"/>
  <c r="AA25" i="4"/>
  <c r="CV10" i="4"/>
  <c r="CP27" i="4"/>
  <c r="R20" i="4"/>
  <c r="DA7" i="4"/>
  <c r="DB29" i="4"/>
  <c r="AD22" i="4"/>
  <c r="AR13" i="4"/>
  <c r="CW8" i="4"/>
  <c r="CP14" i="4"/>
  <c r="Y6" i="4"/>
  <c r="AQ20" i="4"/>
  <c r="BC34" i="4"/>
  <c r="CO50" i="4"/>
  <c r="I65" i="4"/>
  <c r="BI20" i="4"/>
  <c r="N18" i="4"/>
  <c r="BD41" i="4"/>
  <c r="DE55" i="4"/>
  <c r="BK24" i="4"/>
  <c r="CI27" i="4"/>
  <c r="AP24" i="4"/>
  <c r="AK55" i="4"/>
  <c r="AF25" i="4"/>
  <c r="E33" i="4"/>
  <c r="CD30" i="4"/>
  <c r="BR34" i="4"/>
  <c r="CG10" i="4"/>
  <c r="CJ8" i="4"/>
  <c r="AG7" i="4"/>
  <c r="CV12" i="4"/>
  <c r="BQ58" i="4"/>
  <c r="AS6" i="4"/>
  <c r="BU56" i="4"/>
  <c r="CM24" i="4"/>
  <c r="CC13" i="4"/>
  <c r="BI27" i="4"/>
  <c r="AV19" i="4"/>
  <c r="CP26" i="4"/>
  <c r="BG6" i="4"/>
  <c r="AK56" i="4"/>
  <c r="AC47" i="4"/>
  <c r="CE23" i="4"/>
  <c r="AG58" i="4"/>
  <c r="CL23" i="4"/>
  <c r="CC61" i="4"/>
  <c r="AW38" i="4"/>
  <c r="BY7" i="4"/>
  <c r="Q77" i="4"/>
  <c r="BB21" i="4"/>
  <c r="BK12" i="4"/>
  <c r="BB32" i="4"/>
  <c r="AP25" i="4"/>
  <c r="C18" i="4"/>
  <c r="BA6" i="4"/>
  <c r="K8" i="4"/>
  <c r="F15" i="4"/>
  <c r="AL5" i="4"/>
  <c r="G7" i="4"/>
  <c r="BR12" i="4"/>
  <c r="CN4" i="4"/>
  <c r="AM4" i="4"/>
  <c r="BS7" i="4"/>
  <c r="BG10" i="4"/>
  <c r="CJ25" i="4"/>
  <c r="BO37" i="4"/>
  <c r="DA45" i="4"/>
  <c r="I53" i="4"/>
  <c r="U60" i="4"/>
  <c r="AG67" i="4"/>
  <c r="DD7" i="4"/>
  <c r="CK10" i="4"/>
  <c r="W13" i="4"/>
  <c r="AI22" i="4"/>
  <c r="CY34" i="4"/>
  <c r="DE43" i="4"/>
  <c r="M51" i="4"/>
  <c r="Y58" i="4"/>
  <c r="AK65" i="4"/>
  <c r="CI15" i="4"/>
  <c r="AN26" i="4"/>
  <c r="CS22" i="4"/>
  <c r="CO27" i="4"/>
  <c r="AK22" i="4"/>
  <c r="CK29" i="4"/>
  <c r="AW24" i="4"/>
  <c r="AV9" i="4"/>
  <c r="AD27" i="4"/>
  <c r="CK18" i="4"/>
  <c r="CB6" i="4"/>
  <c r="AP29" i="4"/>
  <c r="BV21" i="4"/>
  <c r="E12" i="4"/>
  <c r="E8" i="4"/>
  <c r="AD14" i="4"/>
  <c r="BQ5" i="4"/>
  <c r="AR4" i="4"/>
  <c r="AV35" i="4"/>
  <c r="AW51" i="4"/>
  <c r="BU65" i="4"/>
  <c r="CI4" i="4"/>
  <c r="AK19" i="4"/>
  <c r="W42" i="4"/>
  <c r="BM56" i="4"/>
  <c r="DA25" i="4"/>
  <c r="CM11" i="4"/>
  <c r="AT21" i="4"/>
  <c r="E63" i="4"/>
  <c r="BC24" i="4"/>
  <c r="AB32" i="4"/>
  <c r="R30" i="4"/>
  <c r="F34" i="4"/>
  <c r="BV9" i="4"/>
  <c r="CX7" i="4"/>
  <c r="BP6" i="4"/>
  <c r="CO19" i="4"/>
  <c r="Y59" i="4"/>
  <c r="BQ15" i="4"/>
  <c r="AC57" i="4"/>
  <c r="BX21" i="4"/>
  <c r="BH18" i="4"/>
  <c r="BO23" i="4"/>
  <c r="BG18" i="4"/>
  <c r="CX20" i="4"/>
  <c r="E9" i="4"/>
  <c r="AC62" i="4"/>
  <c r="CO47" i="4"/>
  <c r="CL31" i="4"/>
  <c r="I60" i="4"/>
  <c r="CN16" i="4"/>
  <c r="CW62" i="4"/>
  <c r="CL18" i="4"/>
  <c r="BD14" i="4"/>
  <c r="AI102" i="4"/>
  <c r="AH20" i="4"/>
  <c r="BL10" i="4"/>
  <c r="AH31" i="4"/>
  <c r="V24" i="4"/>
  <c r="BH16" i="4"/>
  <c r="BM15" i="4"/>
  <c r="U6" i="4"/>
  <c r="BX13" i="4"/>
  <c r="BO6" i="4"/>
  <c r="BC5" i="4"/>
  <c r="AX11" i="4"/>
  <c r="CW9" i="4"/>
  <c r="CV8" i="4"/>
  <c r="BS11" i="4"/>
  <c r="CX13" i="4"/>
  <c r="CV27" i="4"/>
  <c r="V39" i="4"/>
  <c r="Q47" i="4"/>
  <c r="AC54" i="4"/>
  <c r="AO61" i="4"/>
  <c r="BA68" i="4"/>
  <c r="CW11" i="4"/>
  <c r="T14" i="4"/>
  <c r="CI7" i="4"/>
  <c r="AU24" i="4"/>
  <c r="BK36" i="4"/>
  <c r="U45" i="4"/>
  <c r="AG52" i="4"/>
  <c r="AS59" i="4"/>
  <c r="BE66" i="4"/>
  <c r="BA22" i="4"/>
  <c r="BL11" i="4"/>
  <c r="BY25" i="4"/>
  <c r="CP33" i="4"/>
  <c r="CZ34" i="4"/>
  <c r="AF33" i="4"/>
  <c r="I22" i="4"/>
  <c r="AH4" i="4"/>
  <c r="BB25" i="4"/>
  <c r="BX16" i="4"/>
  <c r="AH35" i="4"/>
  <c r="V28" i="4"/>
  <c r="CR19" i="4"/>
  <c r="BR9" i="4"/>
  <c r="J5" i="4"/>
  <c r="BB12" i="4"/>
  <c r="CY4" i="4"/>
  <c r="DD10" i="4"/>
  <c r="CJ37" i="4"/>
  <c r="Y53" i="4"/>
  <c r="AW67" i="4"/>
  <c r="AF11" i="4"/>
  <c r="BL22" i="4"/>
  <c r="Q44" i="4"/>
  <c r="AO58" i="4"/>
  <c r="T17" i="4"/>
  <c r="BT24" i="4"/>
  <c r="DA19" i="4"/>
  <c r="BI31" i="4"/>
  <c r="CJ18" i="4"/>
  <c r="CA26" i="4"/>
  <c r="DF25" i="4"/>
  <c r="CT29" i="4"/>
  <c r="DD13" i="4"/>
  <c r="CG4" i="4"/>
  <c r="BE8" i="4"/>
  <c r="AB27" i="4"/>
  <c r="CC65" i="4"/>
  <c r="CF23" i="4"/>
  <c r="CG63" i="4"/>
  <c r="CJ31" i="4"/>
  <c r="BA38" i="4"/>
  <c r="CI17" i="4"/>
  <c r="CL34" i="4"/>
  <c r="BW11" i="4"/>
  <c r="CQ17" i="4"/>
  <c r="AO69" i="4"/>
  <c r="AG60" i="4"/>
  <c r="AB6" i="4"/>
  <c r="BA36" i="4"/>
  <c r="BK6" i="4"/>
  <c r="BK13" i="4"/>
  <c r="BI19" i="4"/>
  <c r="AK11" i="4"/>
  <c r="BQ78" i="4"/>
  <c r="BU19" i="4"/>
  <c r="AW9" i="4"/>
  <c r="BZ30" i="4"/>
  <c r="BN23" i="4"/>
  <c r="CG15" i="4"/>
  <c r="CV14" i="4"/>
  <c r="Q5" i="4"/>
  <c r="C13" i="4"/>
  <c r="CM5" i="4"/>
  <c r="CA4" i="4"/>
  <c r="CP10" i="4"/>
  <c r="AK9" i="4"/>
  <c r="CZ10" i="4"/>
  <c r="AF13" i="4"/>
  <c r="BG15" i="4"/>
  <c r="DA28" i="4"/>
  <c r="DC39" i="4"/>
  <c r="CC47" i="4"/>
  <c r="CO54" i="4"/>
  <c r="DA61" i="4"/>
  <c r="I69" i="4"/>
  <c r="BI13" i="4"/>
  <c r="CF15" i="4"/>
  <c r="CT9" i="4"/>
  <c r="AZ25" i="4"/>
  <c r="AN37" i="4"/>
  <c r="CG45" i="4"/>
  <c r="CS52" i="4"/>
  <c r="DE59" i="4"/>
  <c r="M67" i="4"/>
  <c r="CR23" i="4"/>
  <c r="BI18" i="4"/>
  <c r="L27" i="4"/>
  <c r="R4" i="4"/>
  <c r="CA6" i="4"/>
  <c r="CT14" i="4"/>
  <c r="BC20" i="4"/>
  <c r="AP34" i="4"/>
  <c r="CT24" i="4"/>
  <c r="CW15" i="4"/>
  <c r="BZ34" i="4"/>
  <c r="BN27" i="4"/>
  <c r="W19" i="4"/>
  <c r="CE8" i="4"/>
  <c r="G4" i="4"/>
  <c r="CT11" i="4"/>
  <c r="AM7" i="4"/>
  <c r="CB12" i="4"/>
  <c r="BN38" i="4"/>
  <c r="CK53" i="4"/>
  <c r="E68" i="4"/>
  <c r="DC12" i="4"/>
  <c r="BQ23" i="4"/>
  <c r="CC44" i="4"/>
  <c r="DA58" i="4"/>
  <c r="AU21" i="4"/>
  <c r="G26" i="4"/>
  <c r="BU15" i="4"/>
  <c r="U29" i="4"/>
  <c r="CU17" i="4"/>
  <c r="CW25" i="4"/>
  <c r="AT25" i="4"/>
  <c r="AH29" i="4"/>
  <c r="AI13" i="4"/>
  <c r="CY11" i="4"/>
  <c r="CW7" i="4"/>
  <c r="BE32" i="4"/>
  <c r="AK66" i="4"/>
  <c r="D29" i="4"/>
  <c r="AO64" i="4"/>
  <c r="AS41" i="4"/>
  <c r="M36" i="4"/>
  <c r="U12" i="4"/>
  <c r="Z34" i="4"/>
  <c r="Y13" i="4"/>
  <c r="H19" i="4"/>
  <c r="AK72" i="4"/>
  <c r="CS60" i="4"/>
  <c r="AV5" i="4"/>
  <c r="CS35" i="4"/>
  <c r="AN10" i="4"/>
  <c r="DF6" i="4"/>
  <c r="CK63" i="4"/>
  <c r="E13" i="4"/>
  <c r="DC53" i="4"/>
  <c r="Z26" i="4"/>
  <c r="DD18" i="4"/>
  <c r="AD8" i="4"/>
  <c r="N30" i="4"/>
  <c r="DF22" i="4"/>
  <c r="CS14" i="4"/>
  <c r="AA14" i="4"/>
  <c r="N4" i="4"/>
  <c r="AK12" i="4"/>
  <c r="H5" i="4"/>
  <c r="AP17" i="4"/>
  <c r="AC10" i="4"/>
  <c r="CC8" i="4"/>
  <c r="BU12" i="4"/>
  <c r="CU14" i="4"/>
  <c r="CW16" i="4"/>
  <c r="C30" i="4"/>
  <c r="CF40" i="4"/>
  <c r="AK48" i="4"/>
  <c r="AW55" i="4"/>
  <c r="BI62" i="4"/>
  <c r="BU69" i="4"/>
  <c r="Q15" i="4"/>
  <c r="Q17" i="4"/>
  <c r="CI11" i="4"/>
  <c r="BG26" i="4"/>
  <c r="R38" i="4"/>
  <c r="AO46" i="4"/>
  <c r="BA53" i="4"/>
  <c r="BM60" i="4"/>
  <c r="CD6" i="4"/>
  <c r="AG25" i="4"/>
  <c r="CK21" i="4"/>
  <c r="BE28" i="4"/>
  <c r="CJ12" i="4"/>
  <c r="C17" i="4"/>
  <c r="CW41" i="4"/>
  <c r="BT19" i="4"/>
  <c r="CH33" i="4"/>
  <c r="AH24" i="4"/>
  <c r="G15" i="4"/>
  <c r="N34" i="4"/>
  <c r="DF26" i="4"/>
  <c r="BT14" i="4"/>
  <c r="CD18" i="4"/>
  <c r="BV10" i="4"/>
  <c r="G8" i="4"/>
  <c r="BI17" i="4"/>
  <c r="CJ20" i="4"/>
  <c r="K43" i="4"/>
  <c r="AO57" i="4"/>
  <c r="BM71" i="4"/>
  <c r="DA20" i="4"/>
  <c r="CZ29" i="4"/>
  <c r="AG48" i="4"/>
  <c r="BE62" i="4"/>
  <c r="CN15" i="4"/>
  <c r="BE41" i="4"/>
  <c r="AP11" i="4"/>
  <c r="CK37" i="4"/>
  <c r="AU4" i="4"/>
  <c r="CC17" i="4"/>
  <c r="AS19" i="4"/>
  <c r="AP23" i="4"/>
  <c r="CF4" i="4"/>
  <c r="AV4" i="4"/>
  <c r="BR11" i="4"/>
  <c r="CK43" i="4"/>
  <c r="CF8" i="4"/>
  <c r="BO41" i="4"/>
  <c r="CK17" i="4"/>
  <c r="DF32" i="4"/>
  <c r="BO27" i="4"/>
  <c r="Y38" i="4"/>
  <c r="AL25" i="4"/>
  <c r="Y11" i="4"/>
  <c r="M22" i="4"/>
  <c r="AL6" i="4"/>
  <c r="DD25" i="4"/>
  <c r="DA51" i="4"/>
  <c r="AU34" i="4"/>
  <c r="U7" i="4"/>
  <c r="I52" i="4"/>
  <c r="CS25" i="4"/>
  <c r="CN107" i="4"/>
  <c r="J21" i="4"/>
  <c r="CX11" i="4"/>
  <c r="AE11" i="4"/>
  <c r="Z16" i="4"/>
  <c r="R7" i="4"/>
  <c r="AS8" i="4"/>
  <c r="BV13" i="4"/>
  <c r="D6" i="4"/>
  <c r="E5" i="4"/>
  <c r="D21" i="4"/>
  <c r="CP6" i="4"/>
  <c r="DA23" i="4"/>
  <c r="Z36" i="4"/>
  <c r="CW44" i="4"/>
  <c r="E52" i="4"/>
  <c r="Q59" i="4"/>
  <c r="AC66" i="4"/>
  <c r="AO73" i="4"/>
  <c r="Y7" i="4"/>
  <c r="R10" i="4"/>
  <c r="AZ20" i="4"/>
  <c r="M33" i="4"/>
  <c r="CR42" i="4"/>
  <c r="I50" i="4"/>
  <c r="U57" i="4"/>
  <c r="AG64" i="4"/>
  <c r="AO27" i="4"/>
  <c r="CV23" i="4"/>
  <c r="CN21" i="4"/>
  <c r="AV29" i="4"/>
  <c r="J27" i="4"/>
  <c r="CU20" i="4"/>
  <c r="AQ25" i="4"/>
  <c r="E36" i="4"/>
  <c r="BH20" i="4"/>
  <c r="CO41" i="4"/>
  <c r="AG28" i="4"/>
  <c r="BE14" i="4"/>
  <c r="V27" i="4"/>
  <c r="AO17" i="4"/>
  <c r="J31" i="4"/>
  <c r="BN21" i="4"/>
  <c r="AL15" i="4"/>
  <c r="BV18" i="4"/>
  <c r="AJ6" i="4"/>
  <c r="DB15" i="4"/>
  <c r="BY9" i="4"/>
  <c r="BY17" i="4"/>
  <c r="Q25" i="4"/>
  <c r="BM45" i="4"/>
  <c r="BI64" i="4"/>
  <c r="BK19" i="4"/>
  <c r="BT21" i="4"/>
  <c r="BQ43" i="4"/>
  <c r="BM62" i="4"/>
  <c r="BF16" i="4"/>
  <c r="Q39" i="4"/>
  <c r="AL22" i="4"/>
  <c r="AZ24" i="4"/>
  <c r="M40" i="4"/>
  <c r="BN19" i="4"/>
  <c r="AW36" i="4"/>
  <c r="AZ7" i="4"/>
  <c r="DB17" i="4"/>
  <c r="BG13" i="4"/>
  <c r="BY8" i="4"/>
  <c r="I15" i="4"/>
  <c r="CE34" i="4"/>
  <c r="Y65" i="4"/>
  <c r="BO12" i="4"/>
  <c r="Q56" i="4"/>
  <c r="BG22" i="4"/>
  <c r="AF14" i="4"/>
  <c r="AG57" i="4"/>
  <c r="AC38" i="4"/>
  <c r="Y14" i="4"/>
  <c r="AY12" i="4"/>
  <c r="DA10" i="4"/>
  <c r="BU18" i="4"/>
  <c r="AG66" i="4"/>
  <c r="BL16" i="4"/>
  <c r="BU39" i="4"/>
  <c r="K18" i="4"/>
  <c r="DA83" i="4"/>
  <c r="L109" i="4"/>
  <c r="BE18" i="4"/>
  <c r="AX7" i="4"/>
  <c r="CQ7" i="4"/>
  <c r="BE13" i="4"/>
  <c r="AT6" i="4"/>
  <c r="AH5" i="4"/>
  <c r="AH11" i="4"/>
  <c r="CG9" i="4"/>
  <c r="AX9" i="4"/>
  <c r="K12" i="4"/>
  <c r="AK14" i="4"/>
  <c r="T28" i="4"/>
  <c r="AQ39" i="4"/>
  <c r="AG47" i="4"/>
  <c r="AS54" i="4"/>
  <c r="BE61" i="4"/>
  <c r="BQ68" i="4"/>
  <c r="AN12" i="4"/>
  <c r="BK14" i="4"/>
  <c r="AK8" i="4"/>
  <c r="BW24" i="4"/>
  <c r="CF36" i="4"/>
  <c r="AK45" i="4"/>
  <c r="AW52" i="4"/>
  <c r="BI59" i="4"/>
  <c r="BU66" i="4"/>
  <c r="CM22" i="4"/>
  <c r="AR14" i="4"/>
  <c r="AZ27" i="4"/>
  <c r="O26" i="4"/>
  <c r="DA9" i="4"/>
  <c r="BY72" i="4"/>
  <c r="BT23" i="4"/>
  <c r="D30" i="4"/>
  <c r="CZ16" i="4"/>
  <c r="M37" i="4"/>
  <c r="P25" i="4"/>
  <c r="AH34" i="4"/>
  <c r="CL24" i="4"/>
  <c r="U10" i="4"/>
  <c r="BZ28" i="4"/>
  <c r="AC16" i="4"/>
  <c r="BQ12" i="4"/>
  <c r="AV13" i="4"/>
  <c r="AD11" i="4"/>
  <c r="Z11" i="4"/>
  <c r="AK7" i="4"/>
  <c r="AQ19" i="4"/>
  <c r="BK33" i="4"/>
  <c r="BY52" i="4"/>
  <c r="CW66" i="4"/>
  <c r="L21" i="4"/>
  <c r="K30" i="4"/>
  <c r="CC50" i="4"/>
  <c r="DA64" i="4"/>
  <c r="BI26" i="4"/>
  <c r="AC37" i="4"/>
  <c r="M6" i="4"/>
  <c r="BC32" i="4"/>
  <c r="AG32" i="4"/>
  <c r="CL10" i="4"/>
  <c r="AS27" i="4"/>
  <c r="BR33" i="4"/>
  <c r="AT30" i="4"/>
  <c r="BH12" i="4"/>
  <c r="CT15" i="4"/>
  <c r="AA20" i="4"/>
  <c r="CK49" i="4"/>
  <c r="CW72" i="4"/>
  <c r="AJ32" i="4"/>
  <c r="BA61" i="4"/>
  <c r="K26" i="4"/>
  <c r="AC9" i="4"/>
  <c r="BO25" i="4"/>
  <c r="AS31" i="4"/>
  <c r="BE7" i="4"/>
  <c r="BY4" i="4"/>
  <c r="L38" i="4"/>
  <c r="N9" i="4"/>
  <c r="CG23" i="4"/>
  <c r="BM65" i="4"/>
  <c r="AG13" i="4"/>
  <c r="BQ14" i="4"/>
  <c r="S55" i="4"/>
  <c r="V53" i="4"/>
  <c r="CN17" i="4"/>
  <c r="P6" i="4"/>
  <c r="DB6" i="4"/>
  <c r="CN12" i="4"/>
  <c r="BS5" i="4"/>
  <c r="BG4" i="4"/>
  <c r="BZ10" i="4"/>
  <c r="U9" i="4"/>
  <c r="AR11" i="4"/>
  <c r="BZ13" i="4"/>
  <c r="CU15" i="4"/>
  <c r="Y29" i="4"/>
  <c r="T40" i="4"/>
  <c r="CS47" i="4"/>
  <c r="DE54" i="4"/>
  <c r="M62" i="4"/>
  <c r="Y69" i="4"/>
  <c r="CZ13" i="4"/>
  <c r="O16" i="4"/>
  <c r="AV10" i="4"/>
  <c r="CC25" i="4"/>
  <c r="BJ37" i="4"/>
  <c r="CW45" i="4"/>
  <c r="E53" i="4"/>
  <c r="Q60" i="4"/>
  <c r="AC67" i="4"/>
  <c r="AA24" i="4"/>
  <c r="CE19" i="4"/>
  <c r="L8" i="4"/>
  <c r="AQ21" i="4"/>
  <c r="R14" i="4"/>
  <c r="G9" i="4"/>
  <c r="CP7" i="4"/>
  <c r="AA29" i="4"/>
  <c r="CV15" i="4"/>
  <c r="BE36" i="4"/>
  <c r="AM24" i="4"/>
  <c r="BZ33" i="4"/>
  <c r="Z24" i="4"/>
  <c r="DF8" i="4"/>
  <c r="N28" i="4"/>
  <c r="AW15" i="4"/>
  <c r="CZ11" i="4"/>
  <c r="CE12" i="4"/>
  <c r="BM10" i="4"/>
  <c r="BR10" i="4"/>
  <c r="CC6" i="4"/>
  <c r="BE20" i="4"/>
  <c r="BQ34" i="4"/>
  <c r="AG53" i="4"/>
  <c r="BE67" i="4"/>
  <c r="H6" i="4"/>
  <c r="P31" i="4"/>
  <c r="AK51" i="4"/>
  <c r="BI65" i="4"/>
  <c r="DA27" i="4"/>
  <c r="AA33" i="4"/>
  <c r="AG6" i="4"/>
  <c r="BH28" i="4"/>
  <c r="BD31" i="4"/>
  <c r="AL9" i="4"/>
  <c r="BP26" i="4"/>
  <c r="F33" i="4"/>
  <c r="CL29" i="4"/>
  <c r="CO11" i="4"/>
  <c r="AH15" i="4"/>
  <c r="L14" i="4"/>
  <c r="AS50" i="4"/>
  <c r="AM14" i="4"/>
  <c r="CE37" i="4"/>
  <c r="I62" i="4"/>
  <c r="BS12" i="4"/>
  <c r="I8" i="4"/>
  <c r="CR30" i="4"/>
  <c r="BP30" i="4"/>
  <c r="X6" i="4"/>
  <c r="CU6" i="4"/>
  <c r="CT38" i="4"/>
  <c r="CL12" i="4"/>
  <c r="T25" i="4"/>
  <c r="BI68" i="4"/>
  <c r="AS14" i="4"/>
  <c r="CZ37" i="4"/>
  <c r="CY111" i="4"/>
  <c r="BU81" i="4"/>
  <c r="O17" i="4"/>
  <c r="CD4" i="4"/>
  <c r="CV5" i="4"/>
  <c r="S12" i="4"/>
  <c r="CQ4" i="4"/>
  <c r="Z17" i="4"/>
  <c r="K10" i="4"/>
  <c r="BM8" i="4"/>
  <c r="H13" i="4"/>
  <c r="AI15" i="4"/>
  <c r="AF17" i="4"/>
  <c r="AF30" i="4"/>
  <c r="DB40" i="4"/>
  <c r="BA48" i="4"/>
  <c r="BM55" i="4"/>
  <c r="BY62" i="4"/>
  <c r="CK69" i="4"/>
  <c r="BH15" i="4"/>
  <c r="BA17" i="4"/>
  <c r="Y12" i="4"/>
  <c r="CI26" i="4"/>
  <c r="AM38" i="4"/>
  <c r="BE46" i="4"/>
  <c r="BQ53" i="4"/>
  <c r="CC60" i="4"/>
  <c r="CT10" i="4"/>
  <c r="BS25" i="4"/>
  <c r="S22" i="4"/>
  <c r="BC17" i="4"/>
  <c r="CK14" i="4"/>
  <c r="CC9" i="4"/>
  <c r="AS13" i="4"/>
  <c r="P18" i="4"/>
  <c r="AW28" i="4"/>
  <c r="CC14" i="4"/>
  <c r="CW35" i="4"/>
  <c r="BI23" i="4"/>
  <c r="N33" i="4"/>
  <c r="BR23" i="4"/>
  <c r="CM7" i="4"/>
  <c r="BF27" i="4"/>
  <c r="BH14" i="4"/>
  <c r="T11" i="4"/>
  <c r="J12" i="4"/>
  <c r="CP9" i="4"/>
  <c r="DF9" i="4"/>
  <c r="Q6" i="4"/>
  <c r="BZ4" i="4"/>
  <c r="BG35" i="4"/>
  <c r="CS53" i="4"/>
  <c r="M68" i="4"/>
  <c r="AF8" i="4"/>
  <c r="U32" i="4"/>
  <c r="CW51" i="4"/>
  <c r="Q66" i="4"/>
  <c r="AW13" i="4"/>
  <c r="BC28" i="4"/>
  <c r="D16" i="4"/>
  <c r="BM24" i="4"/>
  <c r="CA30" i="4"/>
  <c r="CF7" i="4"/>
  <c r="CM25" i="4"/>
  <c r="AX32" i="4"/>
  <c r="Z29" i="4"/>
  <c r="I11" i="4"/>
  <c r="BZ14" i="4"/>
  <c r="BY15" i="4"/>
  <c r="DE50" i="4"/>
  <c r="CX15" i="4"/>
  <c r="BH38" i="4"/>
  <c r="BU62" i="4"/>
  <c r="DE41" i="4"/>
  <c r="BY5" i="4"/>
  <c r="E34" i="4"/>
  <c r="P21" i="4"/>
  <c r="CO4" i="4"/>
  <c r="CI5" i="4"/>
  <c r="CW46" i="4"/>
  <c r="AU14" i="4"/>
  <c r="Y30" i="4"/>
  <c r="AK70" i="4"/>
  <c r="CB13" i="4"/>
  <c r="CD38" i="4"/>
  <c r="BZ111" i="4"/>
  <c r="CT80" i="4"/>
  <c r="AN16" i="4"/>
  <c r="AU15" i="4"/>
  <c r="CT4" i="4"/>
  <c r="AT11" i="4"/>
  <c r="L4" i="4"/>
  <c r="BR16" i="4"/>
  <c r="AT9" i="4"/>
  <c r="DE7" i="4"/>
  <c r="BW14" i="4"/>
  <c r="CB16" i="4"/>
  <c r="BC18" i="4"/>
  <c r="AK31" i="4"/>
  <c r="CC41" i="4"/>
  <c r="I49" i="4"/>
  <c r="U56" i="4"/>
  <c r="AG63" i="4"/>
  <c r="AS70" i="4"/>
  <c r="DA16" i="4"/>
  <c r="BW18" i="4"/>
  <c r="CM13" i="4"/>
  <c r="CN27" i="4"/>
  <c r="P39" i="4"/>
  <c r="M47" i="4"/>
  <c r="Y54" i="4"/>
  <c r="AK61" i="4"/>
  <c r="AF18" i="4"/>
  <c r="E27" i="4"/>
  <c r="BL23" i="4"/>
  <c r="BD21" i="4"/>
  <c r="AM6" i="4"/>
  <c r="AT19" i="4"/>
  <c r="BI24" i="4"/>
  <c r="AL19" i="4"/>
  <c r="BT27" i="4"/>
  <c r="BH13" i="4"/>
  <c r="AK35" i="4"/>
  <c r="CF22" i="4"/>
  <c r="BF32" i="4"/>
  <c r="F23" i="4"/>
  <c r="BI6" i="4"/>
  <c r="CX26" i="4"/>
  <c r="BR13" i="4"/>
  <c r="AR10" i="4"/>
  <c r="AJ11" i="4"/>
  <c r="J9" i="4"/>
  <c r="AJ9" i="4"/>
  <c r="BI5" i="4"/>
  <c r="P7" i="4"/>
  <c r="AJ36" i="4"/>
  <c r="CO56" i="4"/>
  <c r="I71" i="4"/>
  <c r="AP10" i="4"/>
  <c r="AB33" i="4"/>
  <c r="CS54" i="4"/>
  <c r="CY21" i="4"/>
  <c r="U19" i="4"/>
  <c r="AK25" i="4"/>
  <c r="DE48" i="4"/>
  <c r="AK41" i="4"/>
  <c r="CW29" i="4"/>
  <c r="C6" i="4"/>
  <c r="CR21" i="4"/>
  <c r="BB29" i="4"/>
  <c r="BR28" i="4"/>
  <c r="AH10" i="4"/>
  <c r="BJ8" i="4"/>
  <c r="F5" i="4"/>
  <c r="BM51" i="4"/>
  <c r="AG17" i="4"/>
  <c r="AP42" i="4"/>
  <c r="BD19" i="4"/>
  <c r="E39" i="4"/>
  <c r="L7" i="4"/>
  <c r="BI53" i="4"/>
  <c r="O9" i="4"/>
  <c r="N32" i="4"/>
  <c r="C5" i="4"/>
  <c r="AW53" i="4"/>
  <c r="H37" i="4"/>
  <c r="M23" i="4"/>
  <c r="M72" i="4"/>
  <c r="I9" i="4"/>
  <c r="BP20" i="4"/>
  <c r="BM111" i="4"/>
  <c r="BK77" i="4"/>
  <c r="AX23" i="4"/>
  <c r="BJ15" i="4"/>
  <c r="CD14" i="4"/>
  <c r="CX19" i="4"/>
  <c r="BS10" i="4"/>
  <c r="AM11" i="4"/>
  <c r="F16" i="4"/>
  <c r="CB8" i="4"/>
  <c r="AS7" i="4"/>
  <c r="W16" i="4"/>
  <c r="E18" i="4"/>
  <c r="BX19" i="4"/>
  <c r="AQ32" i="4"/>
  <c r="AT42" i="4"/>
  <c r="BU49" i="4"/>
  <c r="CG56" i="4"/>
  <c r="CS63" i="4"/>
  <c r="DE70" i="4"/>
  <c r="X18" i="4"/>
  <c r="CT19" i="4"/>
  <c r="AV15" i="4"/>
  <c r="CU28" i="4"/>
  <c r="CX39" i="4"/>
  <c r="BY47" i="4"/>
  <c r="CK54" i="4"/>
  <c r="CW61" i="4"/>
  <c r="CE21" i="4"/>
  <c r="AY28" i="4"/>
  <c r="DC24" i="4"/>
  <c r="BG28" i="4"/>
  <c r="J32" i="4"/>
  <c r="BZ16" i="4"/>
  <c r="AY37" i="4"/>
  <c r="AS38" i="4"/>
  <c r="CQ26" i="4"/>
  <c r="AC6" i="4"/>
  <c r="BP34" i="4"/>
  <c r="BR18" i="4"/>
  <c r="CX31" i="4"/>
  <c r="J20" i="4"/>
  <c r="V5" i="4"/>
  <c r="DB23" i="4"/>
  <c r="CC12" i="4"/>
  <c r="CJ5" i="4"/>
  <c r="BH10" i="4"/>
  <c r="X5" i="4"/>
  <c r="BS8" i="4"/>
  <c r="BZ9" i="4"/>
  <c r="AD9" i="4"/>
  <c r="T43" i="4"/>
  <c r="AW57" i="4"/>
  <c r="BL6" i="4"/>
  <c r="W12" i="4"/>
  <c r="CL40" i="4"/>
  <c r="BA55" i="4"/>
  <c r="S9" i="4"/>
  <c r="C22" i="4"/>
  <c r="N8" i="4"/>
  <c r="BA58" i="4"/>
  <c r="P33" i="4"/>
  <c r="P29" i="4"/>
  <c r="CK38" i="4"/>
  <c r="K21" i="4"/>
  <c r="CX25" i="4"/>
  <c r="F28" i="4"/>
  <c r="DE11" i="4"/>
  <c r="CS7" i="4"/>
  <c r="H21" i="4"/>
  <c r="Q55" i="4"/>
  <c r="Y21" i="4"/>
  <c r="I46" i="4"/>
  <c r="BL24" i="4"/>
  <c r="CK34" i="4"/>
  <c r="U50" i="4"/>
  <c r="CC54" i="4"/>
  <c r="S35" i="4"/>
  <c r="BF31" i="4"/>
  <c r="CG7" i="4"/>
  <c r="E54" i="4"/>
  <c r="DA44" i="4"/>
  <c r="AL11" i="4"/>
  <c r="Y64" i="4"/>
  <c r="CS8" i="4"/>
  <c r="DD107" i="4"/>
  <c r="DF103" i="4"/>
  <c r="CW22" i="4"/>
  <c r="CR4" i="4"/>
  <c r="CI16" i="4"/>
  <c r="AI16" i="4"/>
  <c r="AF39" i="4"/>
  <c r="AQ24" i="4"/>
  <c r="AO41" i="4"/>
  <c r="U33" i="4"/>
  <c r="BY23" i="4"/>
  <c r="AJ12" i="4"/>
  <c r="BA39" i="4"/>
  <c r="AY31" i="4"/>
  <c r="DC21" i="4"/>
  <c r="Z9" i="4"/>
  <c r="BJ29" i="4"/>
  <c r="AX22" i="4"/>
  <c r="E14" i="4"/>
  <c r="AX33" i="4"/>
  <c r="AL26" i="4"/>
  <c r="M19" i="4"/>
  <c r="BB8" i="4"/>
  <c r="BF9" i="4"/>
  <c r="Q16" i="4"/>
  <c r="C7" i="4"/>
  <c r="AH8" i="4"/>
  <c r="BN13" i="4"/>
  <c r="CY5" i="4"/>
  <c r="DA4" i="4"/>
  <c r="W6" i="4"/>
  <c r="CW20" i="4"/>
  <c r="N37" i="4"/>
  <c r="AK50" i="4"/>
  <c r="CK59" i="4"/>
  <c r="BU71" i="4"/>
  <c r="BK9" i="4"/>
  <c r="D17" i="4"/>
  <c r="AG34" i="4"/>
  <c r="AO48" i="4"/>
  <c r="CO57" i="4"/>
  <c r="AK23" i="4"/>
  <c r="BC25" i="4"/>
  <c r="K23" i="4"/>
  <c r="CF19" i="4"/>
  <c r="AD7" i="4"/>
  <c r="S10" i="4"/>
  <c r="CC40" i="4"/>
  <c r="CC37" i="4"/>
  <c r="CK22" i="4"/>
  <c r="W4" i="4"/>
  <c r="BK30" i="4"/>
  <c r="BP17" i="4"/>
  <c r="CT28" i="4"/>
  <c r="CL14" i="4"/>
  <c r="AL20" i="4"/>
  <c r="BR4" i="4"/>
  <c r="DC8" i="4"/>
  <c r="AW8" i="4"/>
  <c r="AB16" i="4"/>
  <c r="CU41" i="4"/>
  <c r="CO62" i="4"/>
  <c r="BD18" i="4"/>
  <c r="M28" i="4"/>
  <c r="AW48" i="4"/>
  <c r="L22" i="4"/>
  <c r="P28" i="4"/>
  <c r="CP28" i="4"/>
  <c r="AZ14" i="4"/>
  <c r="G11" i="4"/>
  <c r="X26" i="4"/>
  <c r="BK7" i="4"/>
  <c r="F27" i="4"/>
  <c r="Z4" i="4"/>
  <c r="DF16" i="4"/>
  <c r="BK28" i="4"/>
  <c r="BE63" i="4"/>
  <c r="BS38" i="4"/>
  <c r="AF22" i="4"/>
  <c r="DA14" i="4"/>
  <c r="AI17" i="4"/>
  <c r="V25" i="4"/>
  <c r="G16" i="4"/>
  <c r="AZ21" i="4"/>
  <c r="BI106" i="4"/>
  <c r="CM101" i="4"/>
  <c r="AU77" i="4"/>
  <c r="AJ24" i="4"/>
  <c r="BQ39" i="4"/>
  <c r="AY10" i="4"/>
  <c r="AB12" i="4"/>
  <c r="CK47" i="4"/>
  <c r="AE28" i="4"/>
  <c r="U40" i="4"/>
  <c r="AR32" i="4"/>
  <c r="CV22" i="4"/>
  <c r="DE10" i="4"/>
  <c r="CS38" i="4"/>
  <c r="BU30" i="4"/>
  <c r="U21" i="4"/>
  <c r="BU7" i="4"/>
  <c r="DB28" i="4"/>
  <c r="CP21" i="4"/>
  <c r="O13" i="4"/>
  <c r="CP32" i="4"/>
  <c r="CD25" i="4"/>
  <c r="AV18" i="4"/>
  <c r="AH7" i="4"/>
  <c r="BR8" i="4"/>
  <c r="AZ15" i="4"/>
  <c r="DD5" i="4"/>
  <c r="BF7" i="4"/>
  <c r="DF12" i="4"/>
  <c r="AD5" i="4"/>
  <c r="AO4" i="4"/>
  <c r="AV8" i="4"/>
  <c r="DD21" i="4"/>
  <c r="CU37" i="4"/>
  <c r="CW50" i="4"/>
  <c r="AS60" i="4"/>
  <c r="AC72" i="4"/>
  <c r="BC11" i="4"/>
  <c r="AE18" i="4"/>
  <c r="AE35" i="4"/>
  <c r="DA48" i="4"/>
  <c r="AW58" i="4"/>
  <c r="CB24" i="4"/>
  <c r="CS26" i="4"/>
  <c r="BD24" i="4"/>
  <c r="AS12" i="4"/>
  <c r="V4" i="4"/>
  <c r="CF28" i="4"/>
  <c r="DA38" i="4"/>
  <c r="Q37" i="4"/>
  <c r="D22" i="4"/>
  <c r="DA42" i="4"/>
  <c r="CG29" i="4"/>
  <c r="BP16" i="4"/>
  <c r="AH28" i="4"/>
  <c r="CO8" i="4"/>
  <c r="BY19" i="4"/>
  <c r="CH19" i="4"/>
  <c r="AL4" i="4"/>
  <c r="CO7" i="4"/>
  <c r="BN17" i="4"/>
  <c r="BL42" i="4"/>
  <c r="AW63" i="4"/>
  <c r="CB19" i="4"/>
  <c r="S29" i="4"/>
  <c r="E49" i="4"/>
  <c r="BE23" i="4"/>
  <c r="AY14" i="4"/>
  <c r="AH25" i="4"/>
  <c r="CC15" i="4"/>
  <c r="CY15" i="4"/>
  <c r="CY9" i="4"/>
  <c r="BI37" i="4"/>
  <c r="CP25" i="4"/>
  <c r="T15" i="4"/>
  <c r="AT16" i="4"/>
  <c r="BW30" i="4"/>
  <c r="M64" i="4"/>
  <c r="AV39" i="4"/>
  <c r="DF18" i="4"/>
  <c r="CU9" i="4"/>
  <c r="CM20" i="4"/>
  <c r="BI8" i="4"/>
  <c r="AN41" i="4"/>
  <c r="CR22" i="4"/>
  <c r="AO106" i="4"/>
  <c r="AQ53" i="4"/>
  <c r="BH62" i="4"/>
  <c r="CA25" i="4"/>
  <c r="I36" i="4"/>
  <c r="V34" i="4"/>
  <c r="BD6" i="4"/>
  <c r="BY56" i="4"/>
  <c r="AR23" i="4"/>
  <c r="BM39" i="4"/>
  <c r="BO31" i="4"/>
  <c r="O22" i="4"/>
  <c r="BG9" i="4"/>
  <c r="AG38" i="4"/>
  <c r="CR29" i="4"/>
  <c r="AR20" i="4"/>
  <c r="CU5" i="4"/>
  <c r="AP28" i="4"/>
  <c r="AD21" i="4"/>
  <c r="Z12" i="4"/>
  <c r="AD32" i="4"/>
  <c r="R25" i="4"/>
  <c r="CE17" i="4"/>
  <c r="DA5" i="4"/>
  <c r="CE7" i="4"/>
  <c r="CI14" i="4"/>
  <c r="CZ4" i="4"/>
  <c r="CE6" i="4"/>
  <c r="AT12" i="4"/>
  <c r="BL4" i="4"/>
  <c r="AA5" i="4"/>
  <c r="BE10" i="4"/>
  <c r="E23" i="4"/>
  <c r="BX38" i="4"/>
  <c r="BE51" i="4"/>
  <c r="DE60" i="4"/>
  <c r="CO72" i="4"/>
  <c r="T13" i="4"/>
  <c r="AZ19" i="4"/>
  <c r="J36" i="4"/>
  <c r="BI49" i="4"/>
  <c r="E59" i="4"/>
  <c r="Q26" i="4"/>
  <c r="AF28" i="4"/>
  <c r="CU25" i="4"/>
  <c r="BH4" i="4"/>
  <c r="T6" i="4"/>
  <c r="BP40" i="4"/>
  <c r="U37" i="4"/>
  <c r="BI36" i="4"/>
  <c r="AA21" i="4"/>
  <c r="AO42" i="4"/>
  <c r="DD28" i="4"/>
  <c r="BK15" i="4"/>
  <c r="BZ27" i="4"/>
  <c r="BV7" i="4"/>
  <c r="AK15" i="4"/>
  <c r="V19" i="4"/>
  <c r="J17" i="4"/>
  <c r="AC7" i="4"/>
  <c r="CI18" i="4"/>
  <c r="AD43" i="4"/>
  <c r="E64" i="4"/>
  <c r="CK20" i="4"/>
  <c r="X30" i="4"/>
  <c r="BQ49" i="4"/>
  <c r="CV24" i="4"/>
  <c r="CK27" i="4"/>
  <c r="R21" i="4"/>
  <c r="BU20" i="4"/>
  <c r="AK20" i="4"/>
  <c r="CM16" i="4"/>
  <c r="DA36" i="4"/>
  <c r="AD25" i="4"/>
  <c r="CK13" i="4"/>
  <c r="CL15" i="4"/>
  <c r="CB31" i="4"/>
  <c r="BU67" i="4"/>
  <c r="Z40" i="4"/>
  <c r="CZ21" i="4"/>
  <c r="BF15" i="4"/>
  <c r="N42" i="4"/>
  <c r="AQ7" i="4"/>
  <c r="J42" i="4"/>
  <c r="BP109" i="4"/>
  <c r="AU101" i="4"/>
  <c r="BN52" i="4"/>
  <c r="V59" i="4"/>
  <c r="BM18" i="4"/>
  <c r="P27" i="4"/>
  <c r="CQ30" i="4"/>
  <c r="BR30" i="4"/>
  <c r="AE9" i="4"/>
  <c r="DE64" i="4"/>
  <c r="CL5" i="4"/>
  <c r="DE38" i="4"/>
  <c r="CK30" i="4"/>
  <c r="AK21" i="4"/>
  <c r="CZ7" i="4"/>
  <c r="BY37" i="4"/>
  <c r="K29" i="4"/>
  <c r="BH19" i="4"/>
  <c r="K4" i="4"/>
  <c r="CH27" i="4"/>
  <c r="BV20" i="4"/>
  <c r="AA11" i="4"/>
  <c r="BV31" i="4"/>
  <c r="BJ24" i="4"/>
  <c r="E17" i="4"/>
  <c r="BN4" i="4"/>
  <c r="CM6" i="4"/>
  <c r="M14" i="4"/>
  <c r="K7" i="4"/>
  <c r="DC5" i="4"/>
  <c r="CL11" i="4"/>
  <c r="AG10" i="4"/>
  <c r="BO7" i="4"/>
  <c r="T18" i="4"/>
  <c r="K24" i="4"/>
  <c r="BC42" i="4"/>
  <c r="M52" i="4"/>
  <c r="DA63" i="4"/>
  <c r="O4" i="4"/>
  <c r="E20" i="4"/>
  <c r="BO20" i="4"/>
  <c r="D40" i="4"/>
  <c r="Q50" i="4"/>
  <c r="DE61" i="4"/>
  <c r="BH27" i="4"/>
  <c r="S25" i="4"/>
  <c r="AG27" i="4"/>
  <c r="AC14" i="4"/>
  <c r="R13" i="4"/>
  <c r="BH26" i="4"/>
  <c r="DE35" i="4"/>
  <c r="K33" i="4"/>
  <c r="AW20" i="4"/>
  <c r="AS39" i="4"/>
  <c r="W28" i="4"/>
  <c r="F9" i="4"/>
  <c r="BF26" i="4"/>
  <c r="DB33" i="4"/>
  <c r="AV14" i="4"/>
  <c r="BV12" i="4"/>
  <c r="BB16" i="4"/>
  <c r="BB13" i="4"/>
  <c r="C20" i="4"/>
  <c r="Y49" i="4"/>
  <c r="BQ64" i="4"/>
  <c r="T20" i="4"/>
  <c r="AE31" i="4"/>
  <c r="BI55" i="4"/>
  <c r="AI26" i="4"/>
  <c r="BU24" i="4"/>
  <c r="Z18" i="4"/>
  <c r="BZ37" i="4"/>
  <c r="AW22" i="4"/>
  <c r="CO38" i="4"/>
  <c r="CG35" i="4"/>
  <c r="CS9" i="4"/>
  <c r="P13" i="4"/>
  <c r="AO8" i="4"/>
  <c r="CG32" i="4"/>
  <c r="AZ17" i="4"/>
  <c r="AO44" i="4"/>
  <c r="BD25" i="4"/>
  <c r="BJ12" i="4"/>
  <c r="CO61" i="4"/>
  <c r="X14" i="4"/>
  <c r="DE62" i="4"/>
  <c r="AZ109" i="4"/>
  <c r="CZ55" i="4"/>
  <c r="AR109" i="4"/>
  <c r="AH12" i="4"/>
  <c r="BF14" i="4"/>
  <c r="AI28" i="4"/>
  <c r="BB39" i="4"/>
  <c r="AO47" i="4"/>
  <c r="BA54" i="4"/>
  <c r="BM61" i="4"/>
  <c r="BY68" i="4"/>
  <c r="BG12" i="4"/>
  <c r="CG14" i="4"/>
  <c r="BO8" i="4"/>
  <c r="CK24" i="4"/>
  <c r="CQ36" i="4"/>
  <c r="AS45" i="4"/>
  <c r="BE52" i="4"/>
  <c r="BQ59" i="4"/>
  <c r="CC66" i="4"/>
  <c r="DE22" i="4"/>
  <c r="W15" i="4"/>
  <c r="AA26" i="4"/>
  <c r="AE26" i="4"/>
  <c r="CT30" i="4"/>
  <c r="BD15" i="4"/>
  <c r="BC13" i="4"/>
  <c r="AS49" i="4"/>
  <c r="CL19" i="4"/>
  <c r="BC19" i="4"/>
  <c r="DA35" i="4"/>
  <c r="CF26" i="4"/>
  <c r="CK16" i="4"/>
  <c r="CG41" i="4"/>
  <c r="BE34" i="4"/>
  <c r="E25" i="4"/>
  <c r="AN14" i="4"/>
  <c r="CP31" i="4"/>
  <c r="R24" i="4"/>
  <c r="AR6" i="4"/>
  <c r="AH23" i="4"/>
  <c r="BT10" i="4"/>
  <c r="BN18" i="4"/>
  <c r="BW4" i="4"/>
  <c r="N14" i="4"/>
  <c r="BU6" i="4"/>
  <c r="L17" i="4"/>
  <c r="BC29" i="4"/>
  <c r="CS43" i="4"/>
  <c r="CW56" i="4"/>
  <c r="DA69" i="4"/>
  <c r="AQ5" i="4"/>
  <c r="V17" i="4"/>
  <c r="AL39" i="4"/>
  <c r="U53" i="4"/>
  <c r="AC63" i="4"/>
  <c r="AJ7" i="4"/>
  <c r="G12" i="4"/>
  <c r="CQ18" i="4"/>
  <c r="CC5" i="4"/>
  <c r="CM23" i="4"/>
  <c r="BE71" i="4"/>
  <c r="CR35" i="4"/>
  <c r="CC22" i="4"/>
  <c r="AM20" i="4"/>
  <c r="CS28" i="4"/>
  <c r="BV24" i="4"/>
  <c r="BR22" i="4"/>
  <c r="CY13" i="4"/>
  <c r="AD12" i="4"/>
  <c r="AC17" i="4"/>
  <c r="BE47" i="4"/>
  <c r="AC68" i="4"/>
  <c r="DE15" i="4"/>
  <c r="CO53" i="4"/>
  <c r="W5" i="4"/>
  <c r="BV32" i="4"/>
  <c r="CG22" i="4"/>
  <c r="I44" i="4"/>
  <c r="BM36" i="4"/>
  <c r="G13" i="4"/>
  <c r="U48" i="4"/>
  <c r="E61" i="4"/>
  <c r="K103" i="4"/>
  <c r="CY100" i="4"/>
  <c r="CD76" i="4"/>
  <c r="CK77" i="4"/>
  <c r="DD58" i="4"/>
  <c r="CS13" i="4"/>
  <c r="J16" i="4"/>
  <c r="AN29" i="4"/>
  <c r="AE40" i="4"/>
  <c r="DA47" i="4"/>
  <c r="I55" i="4"/>
  <c r="U62" i="4"/>
  <c r="AG69" i="4"/>
  <c r="S14" i="4"/>
  <c r="AF16" i="4"/>
  <c r="BQ10" i="4"/>
  <c r="CQ25" i="4"/>
  <c r="BT37" i="4"/>
  <c r="DE45" i="4"/>
  <c r="M53" i="4"/>
  <c r="Y60" i="4"/>
  <c r="AK67" i="4"/>
  <c r="AS24" i="4"/>
  <c r="AJ20" i="4"/>
  <c r="BQ27" i="4"/>
  <c r="BG21" i="4"/>
  <c r="CD26" i="4"/>
  <c r="AO11" i="4"/>
  <c r="BF12" i="4"/>
  <c r="BY57" i="4"/>
  <c r="H17" i="4"/>
  <c r="R18" i="4"/>
  <c r="AO35" i="4"/>
  <c r="DC25" i="4"/>
  <c r="CH15" i="4"/>
  <c r="U41" i="4"/>
  <c r="CB33" i="4"/>
  <c r="AB24" i="4"/>
  <c r="S13" i="4"/>
  <c r="AD31" i="4"/>
  <c r="BJ23" i="4"/>
  <c r="DE4" i="4"/>
  <c r="BZ22" i="4"/>
  <c r="BE9" i="4"/>
  <c r="DF17" i="4"/>
  <c r="CP11" i="4"/>
  <c r="BJ10" i="4"/>
  <c r="I6" i="4"/>
  <c r="AK18" i="4"/>
  <c r="BH30" i="4"/>
  <c r="BA44" i="4"/>
  <c r="BE57" i="4"/>
  <c r="BI70" i="4"/>
  <c r="AY16" i="4"/>
  <c r="AU18" i="4"/>
  <c r="O40" i="4"/>
  <c r="CG53" i="4"/>
  <c r="CO63" i="4"/>
  <c r="X17" i="4"/>
  <c r="BZ18" i="4"/>
  <c r="BH17" i="4"/>
  <c r="F10" i="4"/>
  <c r="E28" i="4"/>
  <c r="DB5" i="4"/>
  <c r="AB38" i="4"/>
  <c r="CZ26" i="4"/>
  <c r="BL18" i="4"/>
  <c r="AI19" i="4"/>
  <c r="N21" i="4"/>
  <c r="F22" i="4"/>
  <c r="AD13" i="4"/>
  <c r="BV11" i="4"/>
  <c r="BB18" i="4"/>
  <c r="BY48" i="4"/>
  <c r="AB11" i="4"/>
  <c r="DC22" i="4"/>
  <c r="AW54" i="4"/>
  <c r="BU16" i="4"/>
  <c r="BZ29" i="4"/>
  <c r="DD26" i="4"/>
  <c r="BQ47" i="4"/>
  <c r="CT32" i="4"/>
  <c r="BD12" i="4"/>
  <c r="CG48" i="4"/>
  <c r="BQ61" i="4"/>
  <c r="CO102" i="4"/>
  <c r="BY100" i="4"/>
  <c r="CQ59" i="4"/>
  <c r="BA84" i="4"/>
  <c r="BF76" i="4"/>
  <c r="BE15" i="4"/>
  <c r="AW17" i="4"/>
  <c r="AS30" i="4"/>
  <c r="H41" i="4"/>
  <c r="BI48" i="4"/>
  <c r="BU55" i="4"/>
  <c r="CG62" i="4"/>
  <c r="CS69" i="4"/>
  <c r="CE15" i="4"/>
  <c r="BS17" i="4"/>
  <c r="AV12" i="4"/>
  <c r="CW26" i="4"/>
  <c r="AX38" i="4"/>
  <c r="BM46" i="4"/>
  <c r="BY53" i="4"/>
  <c r="CK60" i="4"/>
  <c r="BT12" i="4"/>
  <c r="CK25" i="4"/>
  <c r="AM22" i="4"/>
  <c r="W10" i="4"/>
  <c r="W17" i="4"/>
  <c r="V23" i="4"/>
  <c r="D5" i="4"/>
  <c r="CY25" i="4"/>
  <c r="AS65" i="4"/>
  <c r="BA12" i="4"/>
  <c r="CG40" i="4"/>
  <c r="BU34" i="4"/>
  <c r="U25" i="4"/>
  <c r="BM14" i="4"/>
  <c r="BM40" i="4"/>
  <c r="CY32" i="4"/>
  <c r="AY23" i="4"/>
  <c r="DA11" i="4"/>
  <c r="BV30" i="4"/>
  <c r="DB22" i="4"/>
  <c r="R35" i="4"/>
  <c r="N22" i="4"/>
  <c r="BL14" i="4"/>
  <c r="AT17" i="4"/>
  <c r="U11" i="4"/>
  <c r="CV9" i="4"/>
  <c r="BA5" i="4"/>
  <c r="BF19" i="4"/>
  <c r="BM31" i="4"/>
  <c r="E48" i="4"/>
  <c r="M58" i="4"/>
  <c r="Q71" i="4"/>
  <c r="CG17" i="4"/>
  <c r="BQ19" i="4"/>
  <c r="CV40" i="4"/>
  <c r="AO54" i="4"/>
  <c r="AS67" i="4"/>
  <c r="AW21" i="4"/>
  <c r="CQ21" i="4"/>
  <c r="AX12" i="4"/>
  <c r="CY6" i="4"/>
  <c r="AC32" i="4"/>
  <c r="Q12" i="4"/>
  <c r="BM50" i="4"/>
  <c r="C23" i="4"/>
  <c r="BW17" i="4"/>
  <c r="AT18" i="4"/>
  <c r="BF20" i="4"/>
  <c r="AX21" i="4"/>
  <c r="CU11" i="4"/>
  <c r="Q10" i="4"/>
  <c r="BU11" i="4"/>
  <c r="AG49" i="4"/>
  <c r="CZ12" i="4"/>
  <c r="D24" i="4"/>
  <c r="E55" i="4"/>
  <c r="BX22" i="4"/>
  <c r="BN7" i="4"/>
  <c r="DF42" i="4"/>
  <c r="DE49" i="4"/>
  <c r="AH32" i="4"/>
  <c r="CJ11" i="4"/>
  <c r="AO49" i="4"/>
  <c r="BI67" i="4"/>
  <c r="AT91" i="4"/>
  <c r="AS88" i="4"/>
  <c r="CL58" i="4"/>
  <c r="M84" i="4"/>
  <c r="BN74" i="4"/>
  <c r="CQ14" i="4"/>
  <c r="CV16" i="4"/>
  <c r="BT18" i="4"/>
  <c r="AZ31" i="4"/>
  <c r="CL41" i="4"/>
  <c r="Q49" i="4"/>
  <c r="AC56" i="4"/>
  <c r="AO63" i="4"/>
  <c r="BA70" i="4"/>
  <c r="N17" i="4"/>
  <c r="CN18" i="4"/>
  <c r="C14" i="4"/>
  <c r="DC27" i="4"/>
  <c r="AA39" i="4"/>
  <c r="U47" i="4"/>
  <c r="AG54" i="4"/>
  <c r="AS61" i="4"/>
  <c r="CS18" i="4"/>
  <c r="Y27" i="4"/>
  <c r="CC23" i="4"/>
  <c r="M18" i="4"/>
  <c r="CX9" i="4"/>
  <c r="BL19" i="4"/>
  <c r="DD16" i="4"/>
  <c r="CV36" i="4"/>
  <c r="AZ16" i="4"/>
  <c r="BS4" i="4"/>
  <c r="AG41" i="4"/>
  <c r="CR33" i="4"/>
  <c r="AR24" i="4"/>
  <c r="AQ13" i="4"/>
  <c r="DE39" i="4"/>
  <c r="Q32" i="4"/>
  <c r="BU22" i="4"/>
  <c r="BK10" i="4"/>
  <c r="J30" i="4"/>
  <c r="AJ19" i="4"/>
  <c r="BJ34" i="4"/>
  <c r="BF21" i="4"/>
  <c r="CU13" i="4"/>
  <c r="CC16" i="4"/>
  <c r="BD10" i="4"/>
  <c r="AA9" i="4"/>
  <c r="CN11" i="4"/>
  <c r="BT20" i="4"/>
  <c r="BT32" i="4"/>
  <c r="BQ48" i="4"/>
  <c r="BY58" i="4"/>
  <c r="CC71" i="4"/>
  <c r="DE18" i="4"/>
  <c r="DE25" i="4"/>
  <c r="BX41" i="4"/>
  <c r="DA54" i="4"/>
  <c r="G14" i="4"/>
  <c r="CO22" i="4"/>
  <c r="AE23" i="4"/>
  <c r="BF5" i="4"/>
  <c r="P8" i="4"/>
  <c r="AL35" i="4"/>
  <c r="CG16" i="4"/>
  <c r="AO52" i="4"/>
  <c r="D18" i="4"/>
  <c r="BW16" i="4"/>
  <c r="BC16" i="4"/>
  <c r="DB10" i="4"/>
  <c r="BM17" i="4"/>
  <c r="O11" i="4"/>
  <c r="BI9" i="4"/>
  <c r="AK13" i="4"/>
  <c r="CS49" i="4"/>
  <c r="K16" i="4"/>
  <c r="AE36" i="4"/>
  <c r="BM58" i="4"/>
  <c r="M24" i="4"/>
  <c r="O12" i="4"/>
  <c r="AC44" i="4"/>
  <c r="CG51" i="4"/>
  <c r="AP26" i="4"/>
  <c r="CD9" i="4"/>
  <c r="AS62" i="4"/>
  <c r="BT15" i="4"/>
  <c r="N91" i="4"/>
  <c r="CK87" i="4"/>
  <c r="AE54" i="4"/>
  <c r="AB61" i="4"/>
  <c r="AP22" i="4"/>
  <c r="CW13" i="4"/>
  <c r="AP33" i="4"/>
  <c r="AD26" i="4"/>
  <c r="D19" i="4"/>
  <c r="AL8" i="4"/>
  <c r="AU9" i="4"/>
  <c r="H16" i="4"/>
  <c r="CT6" i="4"/>
  <c r="W8" i="4"/>
  <c r="BF13" i="4"/>
  <c r="CP5" i="4"/>
  <c r="CS4" i="4"/>
  <c r="D4" i="4"/>
  <c r="AT7" i="4"/>
  <c r="Y24" i="4"/>
  <c r="AU36" i="4"/>
  <c r="I45" i="4"/>
  <c r="U52" i="4"/>
  <c r="AG59" i="4"/>
  <c r="AS66" i="4"/>
  <c r="AY4" i="4"/>
  <c r="CC7" i="4"/>
  <c r="BP10" i="4"/>
  <c r="CB20" i="4"/>
  <c r="AO33" i="4"/>
  <c r="G43" i="4"/>
  <c r="Y50" i="4"/>
  <c r="AK57" i="4"/>
  <c r="AW64" i="4"/>
  <c r="CB27" i="4"/>
  <c r="AC24" i="4"/>
  <c r="CJ19" i="4"/>
  <c r="BA27" i="4"/>
  <c r="K11" i="4"/>
  <c r="CW17" i="4"/>
  <c r="AH17" i="4"/>
  <c r="BP18" i="4"/>
  <c r="J40" i="4"/>
  <c r="Y63" i="4"/>
  <c r="CC19" i="4"/>
  <c r="AT41" i="4"/>
  <c r="AC61" i="4"/>
  <c r="CA9" i="4"/>
  <c r="CM29" i="4"/>
  <c r="CK5" i="4"/>
  <c r="L28" i="4"/>
  <c r="R34" i="4"/>
  <c r="CV19" i="4"/>
  <c r="CX30" i="4"/>
  <c r="I16" i="4"/>
  <c r="BG5" i="4"/>
  <c r="O6" i="4"/>
  <c r="J11" i="4"/>
  <c r="Z10" i="4"/>
  <c r="CW14" i="4"/>
  <c r="BW39" i="4"/>
  <c r="BQ54" i="4"/>
  <c r="CO68" i="4"/>
  <c r="U15" i="4"/>
  <c r="I25" i="4"/>
  <c r="BI45" i="4"/>
  <c r="CG59" i="4"/>
  <c r="AM23" i="4"/>
  <c r="BL26" i="4"/>
  <c r="R26" i="4"/>
  <c r="T10" i="4"/>
  <c r="AW45" i="4"/>
  <c r="CR9" i="4"/>
  <c r="BM66" i="4"/>
  <c r="BN32" i="4"/>
  <c r="F6" i="4"/>
  <c r="E11" i="4"/>
  <c r="AV17" i="4"/>
  <c r="BM63" i="4"/>
  <c r="BG39" i="4"/>
  <c r="AE24" i="4"/>
  <c r="BP102" i="4"/>
  <c r="BR62" i="4"/>
  <c r="BE87" i="4"/>
  <c r="AF103" i="4"/>
  <c r="BM101" i="4"/>
  <c r="CP75" i="4"/>
  <c r="CY72" i="4"/>
  <c r="AX74" i="4"/>
  <c r="CH21" i="4"/>
  <c r="D13" i="4"/>
  <c r="CH32" i="4"/>
  <c r="BV25" i="4"/>
  <c r="AM18" i="4"/>
  <c r="S7" i="4"/>
  <c r="BG8" i="4"/>
  <c r="AQ15" i="4"/>
  <c r="CQ5" i="4"/>
  <c r="AV7" i="4"/>
  <c r="CX12" i="4"/>
  <c r="T5" i="4"/>
  <c r="AG4" i="4"/>
  <c r="BF6" i="4"/>
  <c r="BD9" i="4"/>
  <c r="AE25" i="4"/>
  <c r="X37" i="4"/>
  <c r="BU45" i="4"/>
  <c r="CG52" i="4"/>
  <c r="CS59" i="4"/>
  <c r="DE66" i="4"/>
  <c r="CR6" i="4"/>
  <c r="CN9" i="4"/>
  <c r="AQ12" i="4"/>
  <c r="CI21" i="4"/>
  <c r="AV34" i="4"/>
  <c r="BY43" i="4"/>
  <c r="CK50" i="4"/>
  <c r="CW57" i="4"/>
  <c r="E65" i="4"/>
  <c r="P11" i="4"/>
  <c r="BT25" i="4"/>
  <c r="W22" i="4"/>
  <c r="AO37" i="4"/>
  <c r="AD33" i="4"/>
  <c r="CQ13" i="4"/>
  <c r="N16" i="4"/>
  <c r="DD9" i="4"/>
  <c r="BU43" i="4"/>
  <c r="AS64" i="4"/>
  <c r="AU5" i="4"/>
  <c r="AZ43" i="4"/>
  <c r="DE65" i="4"/>
  <c r="BI39" i="4"/>
  <c r="AB28" i="4"/>
  <c r="CS42" i="4"/>
  <c r="BE26" i="4"/>
  <c r="DB32" i="4"/>
  <c r="BJ18" i="4"/>
  <c r="CD29" i="4"/>
  <c r="AI14" i="4"/>
  <c r="BZ19" i="4"/>
  <c r="BK4" i="4"/>
  <c r="CM9" i="4"/>
  <c r="BU13" i="4"/>
  <c r="CD17" i="4"/>
  <c r="AD41" i="4"/>
  <c r="CK55" i="4"/>
  <c r="E70" i="4"/>
  <c r="CY17" i="4"/>
  <c r="U27" i="4"/>
  <c r="CC46" i="4"/>
  <c r="DA60" i="4"/>
  <c r="S26" i="4"/>
  <c r="BT13" i="4"/>
  <c r="Y18" i="4"/>
  <c r="CE4" i="4"/>
  <c r="BM49" i="4"/>
  <c r="BQ13" i="4"/>
  <c r="DD22" i="4"/>
  <c r="BK26" i="4"/>
  <c r="AD30" i="4"/>
  <c r="AB5" i="4"/>
  <c r="BM16" i="4"/>
  <c r="BE69" i="4"/>
  <c r="Y46" i="4"/>
  <c r="S28" i="4"/>
  <c r="AB100" i="4"/>
  <c r="CV46" i="4"/>
  <c r="DA79" i="4"/>
  <c r="AI98" i="4"/>
  <c r="U92" i="4"/>
  <c r="AE44" i="4"/>
  <c r="AU107" i="4"/>
  <c r="DB110" i="4"/>
  <c r="V21" i="4"/>
  <c r="M12" i="4"/>
  <c r="V32" i="4"/>
  <c r="J25" i="4"/>
  <c r="BV17" i="4"/>
  <c r="CH5" i="4"/>
  <c r="BT7" i="4"/>
  <c r="BY14" i="4"/>
  <c r="CM4" i="4"/>
  <c r="BT6" i="4"/>
  <c r="AL12" i="4"/>
  <c r="BC4" i="4"/>
  <c r="BJ5" i="4"/>
  <c r="BW8" i="4"/>
  <c r="AY11" i="4"/>
  <c r="AK26" i="4"/>
  <c r="DF37" i="4"/>
  <c r="AC46" i="4"/>
  <c r="AO53" i="4"/>
  <c r="BA60" i="4"/>
  <c r="BM67" i="4"/>
  <c r="C9" i="4"/>
  <c r="CB11" i="4"/>
  <c r="AD4" i="4"/>
  <c r="CN22" i="4"/>
  <c r="AQ35" i="4"/>
  <c r="AG44" i="4"/>
  <c r="AS51" i="4"/>
  <c r="BE58" i="4"/>
  <c r="BQ65" i="4"/>
  <c r="AS18" i="4"/>
  <c r="I27" i="4"/>
  <c r="BM23" i="4"/>
  <c r="C31" i="4"/>
  <c r="N29" i="4"/>
  <c r="AH6" i="4"/>
  <c r="AL14" i="4"/>
  <c r="L15" i="4"/>
  <c r="CO44" i="4"/>
  <c r="U66" i="4"/>
  <c r="CF11" i="4"/>
  <c r="BU44" i="4"/>
  <c r="CT8" i="4"/>
  <c r="AS35" i="4"/>
  <c r="AY27" i="4"/>
  <c r="AG42" i="4"/>
  <c r="CB25" i="4"/>
  <c r="AP32" i="4"/>
  <c r="CS17" i="4"/>
  <c r="R29" i="4"/>
  <c r="AT13" i="4"/>
  <c r="N19" i="4"/>
  <c r="CG11" i="4"/>
  <c r="R9" i="4"/>
  <c r="AF15" i="4"/>
  <c r="CZ18" i="4"/>
  <c r="DD41" i="4"/>
  <c r="AS56" i="4"/>
  <c r="BQ70" i="4"/>
  <c r="P19" i="4"/>
  <c r="AA28" i="4"/>
  <c r="AK47" i="4"/>
  <c r="BI61" i="4"/>
  <c r="BK27" i="4"/>
  <c r="AH19" i="4"/>
  <c r="AN13" i="4"/>
  <c r="CO9" i="4"/>
  <c r="AO51" i="4"/>
  <c r="T19" i="4"/>
  <c r="W27" i="4"/>
  <c r="CQ11" i="4"/>
  <c r="BV29" i="4"/>
  <c r="BA4" i="4"/>
  <c r="CT17" i="4"/>
  <c r="M70" i="4"/>
  <c r="CK46" i="4"/>
  <c r="BO14" i="4"/>
  <c r="C100" i="4"/>
  <c r="CJ44" i="4"/>
  <c r="Q79" i="4"/>
  <c r="CM97" i="4"/>
  <c r="M90" i="4"/>
  <c r="DC41" i="4"/>
  <c r="O107" i="4"/>
  <c r="BV110" i="4"/>
  <c r="BN20" i="4"/>
  <c r="M11" i="4"/>
  <c r="BN31" i="4"/>
  <c r="BB24" i="4"/>
  <c r="CY16" i="4"/>
  <c r="AS4" i="4"/>
  <c r="BX6" i="4"/>
  <c r="D14" i="4"/>
  <c r="DE6" i="4"/>
  <c r="CS5" i="4"/>
  <c r="CD11" i="4"/>
  <c r="Y10" i="4"/>
  <c r="CR7" i="4"/>
  <c r="CB10" i="4"/>
  <c r="N13" i="4"/>
  <c r="AQ27" i="4"/>
  <c r="CI38" i="4"/>
  <c r="CO46" i="4"/>
  <c r="DA53" i="4"/>
  <c r="I61" i="4"/>
  <c r="U68" i="4"/>
  <c r="D11" i="4"/>
  <c r="AO13" i="4"/>
  <c r="BW6" i="4"/>
  <c r="CS23" i="4"/>
  <c r="T36" i="4"/>
  <c r="CS44" i="4"/>
  <c r="DE51" i="4"/>
  <c r="M59" i="4"/>
  <c r="Y66" i="4"/>
  <c r="CF21" i="4"/>
  <c r="AZ28" i="4"/>
  <c r="DE24" i="4"/>
  <c r="BA25" i="4"/>
  <c r="BJ25" i="4"/>
  <c r="BA13" i="4"/>
  <c r="DB11" i="4"/>
  <c r="AC20" i="4"/>
  <c r="E46" i="4"/>
  <c r="AO67" i="4"/>
  <c r="C12" i="4"/>
  <c r="AW46" i="4"/>
  <c r="BK21" i="4"/>
  <c r="AF21" i="4"/>
  <c r="BU26" i="4"/>
  <c r="BY41" i="4"/>
  <c r="CY24" i="4"/>
  <c r="CH31" i="4"/>
  <c r="U17" i="4"/>
  <c r="BJ28" i="4"/>
  <c r="BE12" i="4"/>
  <c r="BF18" i="4"/>
  <c r="L11" i="4"/>
  <c r="BA8" i="4"/>
  <c r="CA16" i="4"/>
  <c r="P20" i="4"/>
  <c r="BV42" i="4"/>
  <c r="DE56" i="4"/>
  <c r="Y71" i="4"/>
  <c r="AI20" i="4"/>
  <c r="AG29" i="4"/>
  <c r="CW47" i="4"/>
  <c r="Q62" i="4"/>
  <c r="AR9" i="4"/>
  <c r="E22" i="4"/>
  <c r="CV6" i="4"/>
  <c r="BU8" i="4"/>
  <c r="Q53" i="4"/>
  <c r="AR21" i="4"/>
  <c r="BT22" i="4"/>
  <c r="CI28" i="4"/>
  <c r="J29" i="4"/>
  <c r="BX11" i="4"/>
  <c r="L19" i="4"/>
  <c r="BY70" i="4"/>
  <c r="AS47" i="4"/>
  <c r="CU19" i="4"/>
  <c r="CH99" i="4"/>
  <c r="CE43" i="4"/>
  <c r="CG78" i="4"/>
  <c r="BM97" i="4"/>
  <c r="CK89" i="4"/>
  <c r="BR40" i="4"/>
  <c r="F105" i="4"/>
  <c r="AP108" i="4"/>
  <c r="N27" i="4"/>
  <c r="DE19" i="4"/>
  <c r="E10" i="4"/>
  <c r="DF30" i="4"/>
  <c r="CT23" i="4"/>
  <c r="S16" i="4"/>
  <c r="AC15" i="4"/>
  <c r="BU5" i="4"/>
  <c r="AM13" i="4"/>
  <c r="Z6" i="4"/>
  <c r="N5" i="4"/>
  <c r="R11" i="4"/>
  <c r="BQ9" i="4"/>
  <c r="DC9" i="4"/>
  <c r="BC12" i="4"/>
  <c r="CB14" i="4"/>
  <c r="AV28" i="4"/>
  <c r="BL39" i="4"/>
  <c r="AW47" i="4"/>
  <c r="BI54" i="4"/>
  <c r="BU61" i="4"/>
  <c r="CG68" i="4"/>
  <c r="CD12" i="4"/>
  <c r="DC14" i="4"/>
  <c r="CQ8" i="4"/>
  <c r="CZ24" i="4"/>
  <c r="DB36" i="4"/>
  <c r="BA45" i="4"/>
  <c r="BM52" i="4"/>
  <c r="BY59" i="4"/>
  <c r="CK66" i="4"/>
  <c r="U23" i="4"/>
  <c r="CZ15" i="4"/>
  <c r="AS26" i="4"/>
  <c r="O18" i="4"/>
  <c r="DF21" i="4"/>
  <c r="DC7" i="4"/>
  <c r="CH10" i="4"/>
  <c r="CF10" i="4"/>
  <c r="AS48" i="4"/>
  <c r="CC69" i="4"/>
  <c r="BV16" i="4"/>
  <c r="Y48" i="4"/>
  <c r="S19" i="4"/>
  <c r="AW39" i="4"/>
  <c r="CW21" i="4"/>
  <c r="Q38" i="4"/>
  <c r="W20" i="4"/>
  <c r="Z28" i="4"/>
  <c r="DF11" i="4"/>
  <c r="DF24" i="4"/>
  <c r="BP5" i="4"/>
  <c r="BP14" i="4"/>
  <c r="BJ6" i="4"/>
  <c r="AT4" i="4"/>
  <c r="CZ8" i="4"/>
  <c r="AY26" i="4"/>
  <c r="AK46" i="4"/>
  <c r="BI60" i="4"/>
  <c r="AF9" i="4"/>
  <c r="BI4" i="4"/>
  <c r="BB35" i="4"/>
  <c r="BA51" i="4"/>
  <c r="BY65" i="4"/>
  <c r="AA27" i="4"/>
  <c r="BM35" i="4"/>
  <c r="DA12" i="4"/>
  <c r="CS11" i="4"/>
  <c r="BQ62" i="4"/>
  <c r="F39" i="4"/>
  <c r="DD17" i="4"/>
  <c r="BB33" i="4"/>
  <c r="M15" i="4"/>
  <c r="AT10" i="4"/>
  <c r="BK40" i="4"/>
  <c r="CJ16" i="4"/>
  <c r="AW60" i="4"/>
  <c r="CF109" i="4"/>
  <c r="DF91" i="4"/>
  <c r="CY106" i="4"/>
  <c r="BG57" i="4"/>
  <c r="CX77" i="4"/>
  <c r="CA58" i="4"/>
  <c r="BA86" i="4"/>
  <c r="BW80" i="4"/>
  <c r="BQ63" i="4"/>
  <c r="BU21" i="4"/>
  <c r="M43" i="4"/>
  <c r="BU37" i="4"/>
  <c r="E29" i="4"/>
  <c r="BA19" i="4"/>
  <c r="BA43" i="4"/>
  <c r="AO36" i="4"/>
  <c r="AI27" i="4"/>
  <c r="BE17" i="4"/>
  <c r="BJ33" i="4"/>
  <c r="AX26" i="4"/>
  <c r="AA19" i="4"/>
  <c r="BZ8" i="4"/>
  <c r="AL30" i="4"/>
  <c r="Z23" i="4"/>
  <c r="Y15" i="4"/>
  <c r="BC14" i="4"/>
  <c r="BD4" i="4"/>
  <c r="BM12" i="4"/>
  <c r="AN5" i="4"/>
  <c r="AA4" i="4"/>
  <c r="BB10" i="4"/>
  <c r="DA8" i="4"/>
  <c r="I12" i="4"/>
  <c r="AH14" i="4"/>
  <c r="AU16" i="4"/>
  <c r="BP29" i="4"/>
  <c r="AZ40" i="4"/>
  <c r="M48" i="4"/>
  <c r="Y55" i="4"/>
  <c r="AK62" i="4"/>
  <c r="AW69" i="4"/>
  <c r="BI14" i="4"/>
  <c r="BQ16" i="4"/>
  <c r="N11" i="4"/>
  <c r="P26" i="4"/>
  <c r="CP37" i="4"/>
  <c r="Q46" i="4"/>
  <c r="AC53" i="4"/>
  <c r="AO60" i="4"/>
  <c r="BA67" i="4"/>
  <c r="CF24" i="4"/>
  <c r="AG21" i="4"/>
  <c r="DD27" i="4"/>
  <c r="E19" i="4"/>
  <c r="BN22" i="4"/>
  <c r="J7" i="4"/>
  <c r="AY7" i="4"/>
  <c r="O14" i="4"/>
  <c r="BQ46" i="4"/>
  <c r="CG66" i="4"/>
  <c r="CE5" i="4"/>
  <c r="CO45" i="4"/>
  <c r="BX17" i="4"/>
  <c r="P24" i="4"/>
  <c r="BM37" i="4"/>
  <c r="DB26" i="4"/>
  <c r="CP30" i="4"/>
  <c r="K15" i="4"/>
  <c r="E6" i="4"/>
  <c r="BA9" i="4"/>
  <c r="P15" i="4"/>
  <c r="BM47" i="4"/>
  <c r="CW68" i="4"/>
  <c r="AQ9" i="4"/>
  <c r="BQ45" i="4"/>
  <c r="DA66" i="4"/>
  <c r="CE26" i="4"/>
  <c r="P108" i="4"/>
  <c r="BA100" i="4"/>
  <c r="Q85" i="4"/>
  <c r="DB47" i="4"/>
  <c r="BT101" i="4"/>
  <c r="AK80" i="4"/>
  <c r="G30" i="4"/>
  <c r="BH98" i="4"/>
  <c r="AR60" i="4"/>
  <c r="BA92" i="4"/>
  <c r="BH109" i="4"/>
  <c r="AL45" i="4"/>
  <c r="CH61" i="4"/>
  <c r="BS109" i="4"/>
  <c r="CD62" i="4"/>
  <c r="F111" i="4"/>
  <c r="CI25" i="4"/>
  <c r="AC40" i="4"/>
  <c r="J26" i="4"/>
  <c r="AF35" i="4"/>
  <c r="CR25" i="4"/>
  <c r="BS15" i="4"/>
  <c r="M41" i="4"/>
  <c r="BQ33" i="4"/>
  <c r="Q24" i="4"/>
  <c r="DE12" i="4"/>
  <c r="V31" i="4"/>
  <c r="J24" i="4"/>
  <c r="AS16" i="4"/>
  <c r="J35" i="4"/>
  <c r="DB27" i="4"/>
  <c r="CP20" i="4"/>
  <c r="BI11" i="4"/>
  <c r="CE11" i="4"/>
  <c r="CX17" i="4"/>
  <c r="AZ9" i="4"/>
  <c r="AU10" i="4"/>
  <c r="Z15" i="4"/>
  <c r="CJ7" i="4"/>
  <c r="BM6" i="4"/>
  <c r="DE17" i="4"/>
  <c r="BW19" i="4"/>
  <c r="W21" i="4"/>
  <c r="CN33" i="4"/>
  <c r="AM43" i="4"/>
  <c r="BA50" i="4"/>
  <c r="BM57" i="4"/>
  <c r="BY64" i="4"/>
  <c r="CK71" i="4"/>
  <c r="CQ19" i="4"/>
  <c r="X4" i="4"/>
  <c r="AN17" i="4"/>
  <c r="AM30" i="4"/>
  <c r="C41" i="4"/>
  <c r="BE48" i="4"/>
  <c r="BQ55" i="4"/>
  <c r="CC62" i="4"/>
  <c r="BW23" i="4"/>
  <c r="CM17" i="4"/>
  <c r="CU26" i="4"/>
  <c r="AW23" i="4"/>
  <c r="D34" i="4"/>
  <c r="AT32" i="4"/>
  <c r="Y5" i="4"/>
  <c r="CS6" i="4"/>
  <c r="W31" i="4"/>
  <c r="AK54" i="4"/>
  <c r="AA8" i="4"/>
  <c r="BC23" i="4"/>
  <c r="DA52" i="4"/>
  <c r="CR26" i="4"/>
  <c r="CQ34" i="4"/>
  <c r="CS20" i="4"/>
  <c r="CM19" i="4"/>
  <c r="CD23" i="4"/>
  <c r="AT5" i="4"/>
  <c r="CV4" i="4"/>
  <c r="AZ10" i="4"/>
  <c r="BY28" i="4"/>
  <c r="BY54" i="4"/>
  <c r="Q13" i="4"/>
  <c r="X25" i="4"/>
  <c r="CC52" i="4"/>
  <c r="BG23" i="4"/>
  <c r="BP111" i="4"/>
  <c r="T106" i="4"/>
  <c r="BS97" i="4"/>
  <c r="BU75" i="4"/>
  <c r="BS110" i="4"/>
  <c r="CK95" i="4"/>
  <c r="BB70" i="4"/>
  <c r="BY108" i="4"/>
  <c r="CY91" i="4"/>
  <c r="BO110" i="4"/>
  <c r="BB77" i="4"/>
  <c r="CY98" i="4"/>
  <c r="CU103" i="4"/>
  <c r="CM106" i="4"/>
  <c r="AX80" i="4"/>
  <c r="D108" i="4"/>
  <c r="CB79" i="4"/>
  <c r="AB21" i="4"/>
  <c r="AG37" i="4"/>
  <c r="CA12" i="4"/>
  <c r="BK34" i="4"/>
  <c r="K25" i="4"/>
  <c r="AW14" i="4"/>
  <c r="BE40" i="4"/>
  <c r="CN32" i="4"/>
  <c r="AN23" i="4"/>
  <c r="CH11" i="4"/>
  <c r="BN30" i="4"/>
  <c r="BB23" i="4"/>
  <c r="BP15" i="4"/>
  <c r="BB34" i="4"/>
  <c r="AP27" i="4"/>
  <c r="AD20" i="4"/>
  <c r="BF10" i="4"/>
  <c r="DC10" i="4"/>
  <c r="AK17" i="4"/>
  <c r="BL8" i="4"/>
  <c r="BT9" i="4"/>
  <c r="BR14" i="4"/>
  <c r="O7" i="4"/>
  <c r="DE5" i="4"/>
  <c r="Y19" i="4"/>
  <c r="CG20" i="4"/>
  <c r="AB22" i="4"/>
  <c r="CS34" i="4"/>
  <c r="DA43" i="4"/>
  <c r="I51" i="4"/>
  <c r="U58" i="4"/>
  <c r="AG65" i="4"/>
  <c r="AS72" i="4"/>
  <c r="CZ20" i="4"/>
  <c r="BV6" i="4"/>
  <c r="BK18" i="4"/>
  <c r="AR31" i="4"/>
  <c r="CH41" i="4"/>
  <c r="M49" i="4"/>
  <c r="Y56" i="4"/>
  <c r="AK63" i="4"/>
  <c r="L25" i="4"/>
  <c r="BP21" i="4"/>
  <c r="AJ28" i="4"/>
  <c r="CO24" i="4"/>
  <c r="BY27" i="4"/>
  <c r="AD28" i="4"/>
  <c r="DB4" i="4"/>
  <c r="BE4" i="4"/>
  <c r="AN34" i="4"/>
  <c r="BE55" i="4"/>
  <c r="AN15" i="4"/>
  <c r="BT26" i="4"/>
  <c r="Q54" i="4"/>
  <c r="Y20" i="4"/>
  <c r="CV30" i="4"/>
  <c r="AR17" i="4"/>
  <c r="R19" i="4"/>
  <c r="R23" i="4"/>
  <c r="AP4" i="4"/>
  <c r="P4" i="4"/>
  <c r="AE12" i="4"/>
  <c r="CE29" i="4"/>
  <c r="AG55" i="4"/>
  <c r="CE14" i="4"/>
  <c r="AC26" i="4"/>
  <c r="AK53" i="4"/>
  <c r="CW24" i="4"/>
  <c r="BC111" i="4"/>
  <c r="CY105" i="4"/>
  <c r="AT97" i="4"/>
  <c r="AD75" i="4"/>
  <c r="BC110" i="4"/>
  <c r="BE95" i="4"/>
  <c r="H70" i="4"/>
  <c r="BI108" i="4"/>
  <c r="BS91" i="4"/>
  <c r="CA109" i="4"/>
  <c r="I77" i="4"/>
  <c r="BY98" i="4"/>
  <c r="BU103" i="4"/>
  <c r="BQ106" i="4"/>
  <c r="J78" i="4"/>
  <c r="P107" i="4"/>
  <c r="V52" i="4"/>
  <c r="AY25" i="4"/>
  <c r="I34" i="4"/>
  <c r="Y41" i="4"/>
  <c r="CG33" i="4"/>
  <c r="AG24" i="4"/>
  <c r="AA13" i="4"/>
  <c r="CW39" i="4"/>
  <c r="G32" i="4"/>
  <c r="BK22" i="4"/>
  <c r="AS10" i="4"/>
  <c r="DF29" i="4"/>
  <c r="CT22" i="4"/>
  <c r="CA14" i="4"/>
  <c r="CT33" i="4"/>
  <c r="CH26" i="4"/>
  <c r="BP19" i="4"/>
  <c r="AP9" i="4"/>
  <c r="V10" i="4"/>
  <c r="BT16" i="4"/>
  <c r="BX7" i="4"/>
  <c r="CR8" i="4"/>
  <c r="F14" i="4"/>
  <c r="AX6" i="4"/>
  <c r="AS5" i="4"/>
  <c r="AO20" i="4"/>
  <c r="AI5" i="4"/>
  <c r="AG23" i="4"/>
  <c r="CB35" i="4"/>
  <c r="BI44" i="4"/>
  <c r="BU51" i="4"/>
  <c r="CG58" i="4"/>
  <c r="CS65" i="4"/>
  <c r="DE72" i="4"/>
  <c r="CA5" i="4"/>
  <c r="CM8" i="4"/>
  <c r="CG19" i="4"/>
  <c r="AY32" i="4"/>
  <c r="AY42" i="4"/>
  <c r="BY49" i="4"/>
  <c r="CK56" i="4"/>
  <c r="CW63" i="4"/>
  <c r="BC26" i="4"/>
  <c r="D23" i="4"/>
  <c r="AB15" i="4"/>
  <c r="AB26" i="4"/>
  <c r="DA22" i="4"/>
  <c r="BZ24" i="4"/>
  <c r="CE10" i="4"/>
  <c r="CR12" i="4"/>
  <c r="O36" i="4"/>
  <c r="CS57" i="4"/>
  <c r="AE19" i="4"/>
  <c r="CW31" i="4"/>
  <c r="CW55" i="4"/>
  <c r="CY27" i="4"/>
  <c r="DA26" i="4"/>
  <c r="AO16" i="4"/>
  <c r="BA18" i="4"/>
  <c r="BJ22" i="4"/>
  <c r="BR19" i="4"/>
  <c r="CX16" i="4"/>
  <c r="CR13" i="4"/>
  <c r="CJ30" i="4"/>
  <c r="CS55" i="4"/>
  <c r="AE16" i="4"/>
  <c r="AJ27" i="4"/>
  <c r="CW53" i="4"/>
  <c r="AM26" i="4"/>
  <c r="AQ111" i="4"/>
  <c r="BZ105" i="4"/>
  <c r="S97" i="4"/>
  <c r="BA74" i="4"/>
  <c r="W110" i="4"/>
  <c r="CW94" i="4"/>
  <c r="O69" i="4"/>
  <c r="AC108" i="4"/>
  <c r="CE90" i="4"/>
  <c r="AU109" i="4"/>
  <c r="AH76" i="4"/>
  <c r="AA98" i="4"/>
  <c r="H101" i="4"/>
  <c r="AA106" i="4"/>
  <c r="AG77" i="4"/>
  <c r="CC103" i="4"/>
  <c r="AA46" i="4"/>
  <c r="H15" i="4"/>
  <c r="O30" i="4"/>
  <c r="BQ40" i="4"/>
  <c r="DD32" i="4"/>
  <c r="BD23" i="4"/>
  <c r="D12" i="4"/>
  <c r="AK39" i="4"/>
  <c r="AC31" i="4"/>
  <c r="CG21" i="4"/>
  <c r="CN8" i="4"/>
  <c r="AT29" i="4"/>
  <c r="AH22" i="4"/>
  <c r="CJ13" i="4"/>
  <c r="AH33" i="4"/>
  <c r="V26" i="4"/>
  <c r="CY18" i="4"/>
  <c r="U8" i="4"/>
  <c r="AH9" i="4"/>
  <c r="DC15" i="4"/>
  <c r="CF6" i="4"/>
  <c r="M8" i="4"/>
  <c r="AX13" i="4"/>
  <c r="CF5" i="4"/>
  <c r="CK4" i="4"/>
  <c r="AN4" i="4"/>
  <c r="BW7" i="4"/>
  <c r="AN24" i="4"/>
  <c r="BF36" i="4"/>
  <c r="Q45" i="4"/>
  <c r="AC52" i="4"/>
  <c r="AO59" i="4"/>
  <c r="BA66" i="4"/>
  <c r="CB4" i="4"/>
  <c r="DF7" i="4"/>
  <c r="CQ10" i="4"/>
  <c r="CQ20" i="4"/>
  <c r="BD33" i="4"/>
  <c r="P43" i="4"/>
  <c r="AG50" i="4"/>
  <c r="AS57" i="4"/>
  <c r="BE64" i="4"/>
  <c r="CS27" i="4"/>
  <c r="AV24" i="4"/>
  <c r="AN20" i="4"/>
  <c r="BU27" i="4"/>
  <c r="DA17" i="4"/>
  <c r="BJ20" i="4"/>
  <c r="CB7" i="4"/>
  <c r="AS17" i="4"/>
  <c r="BC38" i="4"/>
  <c r="BU59" i="4"/>
  <c r="CW6" i="4"/>
  <c r="G35" i="4"/>
  <c r="CS58" i="4"/>
  <c r="CJ24" i="4"/>
  <c r="Y22" i="4"/>
  <c r="AD15" i="4"/>
  <c r="CJ17" i="4"/>
  <c r="DB21" i="4"/>
  <c r="F19" i="4"/>
  <c r="AL16" i="4"/>
  <c r="BA15" i="4"/>
  <c r="CQ31" i="4"/>
  <c r="BA56" i="4"/>
  <c r="BO17" i="4"/>
  <c r="AO28" i="4"/>
  <c r="BE54" i="4"/>
  <c r="CC27" i="4"/>
  <c r="AB111" i="4"/>
  <c r="AY105" i="4"/>
  <c r="CW96" i="4"/>
  <c r="J74" i="4"/>
  <c r="G110" i="4"/>
  <c r="BQ94" i="4"/>
  <c r="BZ68" i="4"/>
  <c r="M108" i="4"/>
  <c r="AY90" i="4"/>
  <c r="AE109" i="4"/>
  <c r="CS75" i="4"/>
  <c r="BZ95" i="4"/>
  <c r="CM100" i="4"/>
  <c r="C106" i="4"/>
  <c r="CT76" i="4"/>
  <c r="AE103" i="4"/>
  <c r="DE109" i="4"/>
  <c r="CB23" i="4"/>
  <c r="T26" i="4"/>
  <c r="E40" i="4"/>
  <c r="W32" i="4"/>
  <c r="CA22" i="4"/>
  <c r="BU10" i="4"/>
  <c r="CC38" i="4"/>
  <c r="AZ30" i="4"/>
  <c r="DD20" i="4"/>
  <c r="AE7" i="4"/>
  <c r="CL28" i="4"/>
  <c r="BZ21" i="4"/>
  <c r="CU12" i="4"/>
  <c r="BZ32" i="4"/>
  <c r="BN25" i="4"/>
  <c r="AD18" i="4"/>
  <c r="DD6" i="4"/>
  <c r="AU8" i="4"/>
  <c r="AG15" i="4"/>
  <c r="CB5" i="4"/>
  <c r="AL7" i="4"/>
  <c r="CP12" i="4"/>
  <c r="K5" i="4"/>
  <c r="Y4" i="4"/>
  <c r="CI6" i="4"/>
  <c r="CH9" i="4"/>
  <c r="AS25" i="4"/>
  <c r="AI37" i="4"/>
  <c r="CC45" i="4"/>
  <c r="CO52" i="4"/>
  <c r="DA59" i="4"/>
  <c r="I67" i="4"/>
  <c r="V7" i="4"/>
  <c r="L10" i="4"/>
  <c r="BN12" i="4"/>
  <c r="CV21" i="4"/>
  <c r="BI34" i="4"/>
  <c r="CG43" i="4"/>
  <c r="CS50" i="4"/>
  <c r="DE57" i="4"/>
  <c r="M65" i="4"/>
  <c r="CM12" i="4"/>
  <c r="CN25" i="4"/>
  <c r="AN22" i="4"/>
  <c r="AK40" i="4"/>
  <c r="BP9" i="4"/>
  <c r="Y17" i="4"/>
  <c r="BQ4" i="4"/>
  <c r="BL5" i="4"/>
  <c r="CQ40" i="4"/>
  <c r="CO60" i="4"/>
  <c r="CF12" i="4"/>
  <c r="BV36" i="4"/>
  <c r="BU60" i="4"/>
  <c r="BP27" i="4"/>
  <c r="CW18" i="4"/>
  <c r="J34" i="4"/>
  <c r="CB9" i="4"/>
  <c r="DA15" i="4"/>
  <c r="U13" i="4"/>
  <c r="DF10" i="4"/>
  <c r="CT12" i="4"/>
  <c r="CH39" i="4"/>
  <c r="CK61" i="4"/>
  <c r="AO15" i="4"/>
  <c r="S37" i="4"/>
  <c r="CO59" i="4"/>
  <c r="AM17" i="4"/>
  <c r="CV109" i="4"/>
  <c r="AL103" i="4"/>
  <c r="AH92" i="4"/>
  <c r="CD64" i="4"/>
  <c r="K107" i="4"/>
  <c r="BY88" i="4"/>
  <c r="AJ58" i="4"/>
  <c r="AA104" i="4"/>
  <c r="AK78" i="4"/>
  <c r="BH102" i="4"/>
  <c r="AE59" i="4"/>
  <c r="BI82" i="4"/>
  <c r="CG86" i="4"/>
  <c r="J82" i="4"/>
  <c r="CM80" i="4"/>
  <c r="N77" i="4"/>
  <c r="H14" i="4"/>
  <c r="BZ31" i="4"/>
  <c r="BN24" i="4"/>
  <c r="K17" i="4"/>
  <c r="BT4" i="4"/>
  <c r="BB28" i="4"/>
  <c r="AP21" i="4"/>
  <c r="AR12" i="4"/>
  <c r="AP12" i="4"/>
  <c r="AX18" i="4"/>
  <c r="AB10" i="4"/>
  <c r="C11" i="4"/>
  <c r="CD15" i="4"/>
  <c r="AR8" i="4"/>
  <c r="M7" i="4"/>
  <c r="CT16" i="4"/>
  <c r="BQ18" i="4"/>
  <c r="AE20" i="4"/>
  <c r="CV32" i="4"/>
  <c r="CE42" i="4"/>
  <c r="DA49" i="4"/>
  <c r="I57" i="4"/>
  <c r="U64" i="4"/>
  <c r="AG71" i="4"/>
  <c r="CM18" i="4"/>
  <c r="AV20" i="4"/>
  <c r="R16" i="4"/>
  <c r="AU29" i="4"/>
  <c r="AJ40" i="4"/>
  <c r="DE47" i="4"/>
  <c r="M55" i="4"/>
  <c r="Y62" i="4"/>
  <c r="AY22" i="4"/>
  <c r="AQ11" i="4"/>
  <c r="BX25" i="4"/>
  <c r="X22" i="4"/>
  <c r="L111" i="4"/>
  <c r="AJ109" i="4"/>
  <c r="BH107" i="4"/>
  <c r="Y105" i="4"/>
  <c r="AQ102" i="4"/>
  <c r="BG99" i="4"/>
  <c r="BX96" i="4"/>
  <c r="CL90" i="4"/>
  <c r="Q83" i="4"/>
  <c r="BU73" i="4"/>
  <c r="J62" i="4"/>
  <c r="BK42" i="4"/>
  <c r="CU109" i="4"/>
  <c r="S106" i="4"/>
  <c r="AZ100" i="4"/>
  <c r="AK94" i="4"/>
  <c r="Y87" i="4"/>
  <c r="AP78" i="4"/>
  <c r="AB68" i="4"/>
  <c r="AP54" i="4"/>
  <c r="AZ111" i="4"/>
  <c r="DA107" i="4"/>
  <c r="G103" i="4"/>
  <c r="AN97" i="4"/>
  <c r="S90" i="4"/>
  <c r="AK76" i="4"/>
  <c r="BB53" i="4"/>
  <c r="O109" i="4"/>
  <c r="T100" i="4"/>
  <c r="BE89" i="4"/>
  <c r="BE75" i="4"/>
  <c r="CH51" i="4"/>
  <c r="CJ108" i="4"/>
  <c r="AT95" i="4"/>
  <c r="AW75" i="4"/>
  <c r="BH111" i="4"/>
  <c r="BN100" i="4"/>
  <c r="BZ83" i="4"/>
  <c r="AR52" i="4"/>
  <c r="CH105" i="4"/>
  <c r="BB72" i="4"/>
  <c r="CI104" i="4"/>
  <c r="BP70" i="4"/>
  <c r="AE77" i="4"/>
  <c r="CI58" i="4"/>
  <c r="Q103" i="4"/>
  <c r="AH74" i="4"/>
  <c r="BB107" i="4"/>
  <c r="M109" i="4"/>
  <c r="CQ12" i="4"/>
  <c r="N31" i="4"/>
  <c r="DF23" i="4"/>
  <c r="AH16" i="4"/>
  <c r="DF34" i="4"/>
  <c r="CT27" i="4"/>
  <c r="CH20" i="4"/>
  <c r="AU11" i="4"/>
  <c r="BT11" i="4"/>
  <c r="CP17" i="4"/>
  <c r="AN9" i="4"/>
  <c r="AK10" i="4"/>
  <c r="R15" i="4"/>
  <c r="CA7" i="4"/>
  <c r="BE6" i="4"/>
  <c r="S18" i="4"/>
  <c r="CN19" i="4"/>
  <c r="AJ21" i="4"/>
  <c r="DA33" i="4"/>
  <c r="AV43" i="4"/>
  <c r="BI50" i="4"/>
  <c r="BU57" i="4"/>
  <c r="CG64" i="4"/>
  <c r="CS71" i="4"/>
  <c r="D20" i="4"/>
  <c r="BF4" i="4"/>
  <c r="BF17" i="4"/>
  <c r="BA30" i="4"/>
  <c r="N41" i="4"/>
  <c r="BM48" i="4"/>
  <c r="BY55" i="4"/>
  <c r="CK62" i="4"/>
  <c r="CQ23" i="4"/>
  <c r="AW18" i="4"/>
  <c r="K27" i="4"/>
  <c r="BP23" i="4"/>
  <c r="CZ110" i="4"/>
  <c r="T109" i="4"/>
  <c r="AR107" i="4"/>
  <c r="DD104" i="4"/>
  <c r="R102" i="4"/>
  <c r="AG99" i="4"/>
  <c r="R96" i="4"/>
  <c r="F89" i="4"/>
  <c r="CG80" i="4"/>
  <c r="DD70" i="4"/>
  <c r="CV58" i="4"/>
  <c r="AY33" i="4"/>
  <c r="C109" i="4"/>
  <c r="CD104" i="4"/>
  <c r="G99" i="4"/>
  <c r="BI92" i="4"/>
  <c r="AW85" i="4"/>
  <c r="DF75" i="4"/>
  <c r="W65" i="4"/>
  <c r="CT48" i="4"/>
  <c r="BQ110" i="4"/>
  <c r="I107" i="4"/>
  <c r="BR101" i="4"/>
  <c r="CI95" i="4"/>
  <c r="CU86" i="4"/>
  <c r="CJ71" i="4"/>
  <c r="AE42" i="4"/>
  <c r="BC107" i="4"/>
  <c r="CE98" i="4"/>
  <c r="AC86" i="4"/>
  <c r="CL70" i="4"/>
  <c r="AT39" i="4"/>
  <c r="D107" i="4"/>
  <c r="DB90" i="4"/>
  <c r="DA68" i="4"/>
  <c r="O110" i="4"/>
  <c r="F97" i="4"/>
  <c r="CH77" i="4"/>
  <c r="CS111" i="4"/>
  <c r="CP99" i="4"/>
  <c r="L60" i="4"/>
  <c r="CQ98" i="4"/>
  <c r="BN60" i="4"/>
  <c r="BK73" i="4"/>
  <c r="CH49" i="4"/>
  <c r="CT94" i="4"/>
  <c r="CD61" i="4"/>
  <c r="T102" i="4"/>
  <c r="C84" i="4"/>
  <c r="BM11" i="4"/>
  <c r="BF30" i="4"/>
  <c r="AT23" i="4"/>
  <c r="BC15" i="4"/>
  <c r="AT34" i="4"/>
  <c r="AH27" i="4"/>
  <c r="V20" i="4"/>
  <c r="AQ10" i="4"/>
  <c r="CS10" i="4"/>
  <c r="AB17" i="4"/>
  <c r="AZ8" i="4"/>
  <c r="BJ9" i="4"/>
  <c r="BJ14" i="4"/>
  <c r="F7" i="4"/>
  <c r="CW5" i="4"/>
  <c r="AN19" i="4"/>
  <c r="CV20" i="4"/>
  <c r="AQ22" i="4"/>
  <c r="DE34" i="4"/>
  <c r="E44" i="4"/>
  <c r="Q51" i="4"/>
  <c r="AC58" i="4"/>
  <c r="AO65" i="4"/>
  <c r="BA72" i="4"/>
  <c r="I21" i="4"/>
  <c r="DC6" i="4"/>
  <c r="CA18" i="4"/>
  <c r="BG31" i="4"/>
  <c r="CQ41" i="4"/>
  <c r="U49" i="4"/>
  <c r="AG56" i="4"/>
  <c r="AS63" i="4"/>
  <c r="AC25" i="4"/>
  <c r="CJ21" i="4"/>
  <c r="BA28" i="4"/>
  <c r="D25" i="4"/>
  <c r="CJ110" i="4"/>
  <c r="D109" i="4"/>
  <c r="AB107" i="4"/>
  <c r="CE104" i="4"/>
  <c r="CU101" i="4"/>
  <c r="H99" i="4"/>
  <c r="CP95" i="4"/>
  <c r="CD88" i="4"/>
  <c r="AS80" i="4"/>
  <c r="BK70" i="4"/>
  <c r="AU58" i="4"/>
  <c r="BM30" i="4"/>
  <c r="CQ108" i="4"/>
  <c r="BC104" i="4"/>
  <c r="CL98" i="4"/>
  <c r="AC92" i="4"/>
  <c r="I85" i="4"/>
  <c r="BM75" i="4"/>
  <c r="BS64" i="4"/>
  <c r="CM47" i="4"/>
  <c r="BA110" i="4"/>
  <c r="CW106" i="4"/>
  <c r="AQ101" i="4"/>
  <c r="BC95" i="4"/>
  <c r="BO86" i="4"/>
  <c r="AK71" i="4"/>
  <c r="DD40" i="4"/>
  <c r="AM107" i="4"/>
  <c r="AL97" i="4"/>
  <c r="DA85" i="4"/>
  <c r="AR70" i="4"/>
  <c r="DD37" i="4"/>
  <c r="CQ106" i="4"/>
  <c r="BV90" i="4"/>
  <c r="BG68" i="4"/>
  <c r="BS108" i="4"/>
  <c r="BU95" i="4"/>
  <c r="AO77" i="4"/>
  <c r="CF111" i="4"/>
  <c r="BO99" i="4"/>
  <c r="BO59" i="4"/>
  <c r="AW97" i="4"/>
  <c r="R49" i="4"/>
  <c r="CU71" i="4"/>
  <c r="CR46" i="4"/>
  <c r="AH94" i="4"/>
  <c r="BH61" i="4"/>
  <c r="G102" i="4"/>
  <c r="K82" i="4"/>
  <c r="X10" i="4"/>
  <c r="CX29" i="4"/>
  <c r="CL22" i="4"/>
  <c r="BN14" i="4"/>
  <c r="CL33" i="4"/>
  <c r="BZ26" i="4"/>
  <c r="BG19" i="4"/>
  <c r="Y9" i="4"/>
  <c r="J10" i="4"/>
  <c r="BK16" i="4"/>
  <c r="BM7" i="4"/>
  <c r="CH8" i="4"/>
  <c r="DB13" i="4"/>
  <c r="AN6" i="4"/>
  <c r="AK5" i="4"/>
  <c r="BD20" i="4"/>
  <c r="BR5" i="4"/>
  <c r="AV23" i="4"/>
  <c r="CM35" i="4"/>
  <c r="BQ44" i="4"/>
  <c r="CC51" i="4"/>
  <c r="CO58" i="4"/>
  <c r="DA65" i="4"/>
  <c r="I73" i="4"/>
  <c r="DF5" i="4"/>
  <c r="L9" i="4"/>
  <c r="CW19" i="4"/>
  <c r="BL32" i="4"/>
  <c r="BH42" i="4"/>
  <c r="CG49" i="4"/>
  <c r="CS56" i="4"/>
  <c r="DE63" i="4"/>
  <c r="BW26" i="4"/>
  <c r="W23" i="4"/>
  <c r="DF15" i="4"/>
  <c r="AV26" i="4"/>
  <c r="BT110" i="4"/>
  <c r="CR108" i="4"/>
  <c r="L107" i="4"/>
  <c r="BF104" i="4"/>
  <c r="BU101" i="4"/>
  <c r="CM98" i="4"/>
  <c r="BJ95" i="4"/>
  <c r="AX88" i="4"/>
  <c r="DF79" i="4"/>
  <c r="N70" i="4"/>
  <c r="BR57" i="4"/>
  <c r="AP8" i="4"/>
  <c r="CA108" i="4"/>
  <c r="AC104" i="4"/>
  <c r="BK98" i="4"/>
  <c r="DA91" i="4"/>
  <c r="BY84" i="4"/>
  <c r="Y75" i="4"/>
  <c r="R64" i="4"/>
  <c r="CH46" i="4"/>
  <c r="AK110" i="4"/>
  <c r="CC106" i="4"/>
  <c r="Q101" i="4"/>
  <c r="W95" i="4"/>
  <c r="AI86" i="4"/>
  <c r="CU70" i="4"/>
  <c r="BK39" i="4"/>
  <c r="W107" i="4"/>
  <c r="K97" i="4"/>
  <c r="BU85" i="4"/>
  <c r="BX67" i="4"/>
  <c r="BN36" i="4"/>
  <c r="BV106" i="4"/>
  <c r="AP90" i="4"/>
  <c r="J68" i="4"/>
  <c r="BC108" i="4"/>
  <c r="AO95" i="4"/>
  <c r="AW73" i="4"/>
  <c r="BS111" i="4"/>
  <c r="AO99" i="4"/>
  <c r="J59" i="4"/>
  <c r="X97" i="4"/>
  <c r="L48" i="4"/>
  <c r="CB71" i="4"/>
  <c r="BH39" i="4"/>
  <c r="R94" i="4"/>
  <c r="AM61" i="4"/>
  <c r="BZ101" i="4"/>
  <c r="CY81" i="4"/>
  <c r="BT8" i="4"/>
  <c r="AL29" i="4"/>
  <c r="Z22" i="4"/>
  <c r="BY13" i="4"/>
  <c r="Z33" i="4"/>
  <c r="N26" i="4"/>
  <c r="CP18" i="4"/>
  <c r="F8" i="4"/>
  <c r="W9" i="4"/>
  <c r="CS15" i="4"/>
  <c r="BR6" i="4"/>
  <c r="C8" i="4"/>
  <c r="AP13" i="4"/>
  <c r="BW5" i="4"/>
  <c r="CC4" i="4"/>
  <c r="BX4" i="4"/>
  <c r="CY7" i="4"/>
  <c r="BA24" i="4"/>
  <c r="BP36" i="4"/>
  <c r="Y45" i="4"/>
  <c r="AK52" i="4"/>
  <c r="AW59" i="4"/>
  <c r="BI66" i="4"/>
  <c r="G5" i="4"/>
  <c r="AE8" i="4"/>
  <c r="H11" i="4"/>
  <c r="DE20" i="4"/>
  <c r="BS33" i="4"/>
  <c r="Y43" i="4"/>
  <c r="AO50" i="4"/>
  <c r="BA57" i="4"/>
  <c r="BM64" i="4"/>
  <c r="I28" i="4"/>
  <c r="BO24" i="4"/>
  <c r="CR20" i="4"/>
  <c r="CM27" i="4"/>
  <c r="BD110" i="4"/>
  <c r="CB108" i="4"/>
  <c r="CZ106" i="4"/>
  <c r="AE104" i="4"/>
  <c r="AV101" i="4"/>
  <c r="BN98" i="4"/>
  <c r="DB94" i="4"/>
  <c r="CP87" i="4"/>
  <c r="Y79" i="4"/>
  <c r="X69" i="4"/>
  <c r="G56" i="4"/>
  <c r="CN111" i="4"/>
  <c r="AU108" i="4"/>
  <c r="CI103" i="4"/>
  <c r="L98" i="4"/>
  <c r="AO91" i="4"/>
  <c r="CS83" i="4"/>
  <c r="AS74" i="4"/>
  <c r="H63" i="4"/>
  <c r="BV44" i="4"/>
  <c r="E110" i="4"/>
  <c r="AK106" i="4"/>
  <c r="BW100" i="4"/>
  <c r="BO94" i="4"/>
  <c r="CA85" i="4"/>
  <c r="CD67" i="4"/>
  <c r="CH36" i="4"/>
  <c r="CQ105" i="4"/>
  <c r="BP96" i="4"/>
  <c r="DE84" i="4"/>
  <c r="BP66" i="4"/>
  <c r="BO32" i="4"/>
  <c r="S104" i="4"/>
  <c r="BN88" i="4"/>
  <c r="AP62" i="4"/>
  <c r="W108" i="4"/>
  <c r="CG94" i="4"/>
  <c r="BE72" i="4"/>
  <c r="AT111" i="4"/>
  <c r="CQ93" i="4"/>
  <c r="AL50" i="4"/>
  <c r="BQ92" i="4"/>
  <c r="L40" i="4"/>
  <c r="AR71" i="4"/>
  <c r="O38" i="4"/>
  <c r="Z92" i="4"/>
  <c r="BR54" i="4"/>
  <c r="X99" i="4"/>
  <c r="CT107" i="4"/>
  <c r="H7" i="4"/>
  <c r="CD28" i="4"/>
  <c r="BR21" i="4"/>
  <c r="CI12" i="4"/>
  <c r="BR32" i="4"/>
  <c r="BF25" i="4"/>
  <c r="U18" i="4"/>
  <c r="CL6" i="4"/>
  <c r="AJ8" i="4"/>
  <c r="X15" i="4"/>
  <c r="BO5" i="4"/>
  <c r="AA7" i="4"/>
  <c r="CH12" i="4"/>
  <c r="DF4" i="4"/>
  <c r="Q4" i="4"/>
  <c r="N7" i="4"/>
  <c r="G10" i="4"/>
  <c r="BH25" i="4"/>
  <c r="AT37" i="4"/>
  <c r="CK45" i="4"/>
  <c r="CW52" i="4"/>
  <c r="E60" i="4"/>
  <c r="Q67" i="4"/>
  <c r="AW7" i="4"/>
  <c r="AO10" i="4"/>
  <c r="CK12" i="4"/>
  <c r="G22" i="4"/>
  <c r="BX34" i="4"/>
  <c r="CO43" i="4"/>
  <c r="DA50" i="4"/>
  <c r="I58" i="4"/>
  <c r="U65" i="4"/>
  <c r="U14" i="4"/>
  <c r="C26" i="4"/>
  <c r="BH22" i="4"/>
  <c r="DC111" i="4"/>
  <c r="AN110" i="4"/>
  <c r="BL108" i="4"/>
  <c r="CF106" i="4"/>
  <c r="E104" i="4"/>
  <c r="W101" i="4"/>
  <c r="AM98" i="4"/>
  <c r="BV94" i="4"/>
  <c r="BJ87" i="4"/>
  <c r="CL78" i="4"/>
  <c r="CE68" i="4"/>
  <c r="AD55" i="4"/>
  <c r="CA111" i="4"/>
  <c r="AE108" i="4"/>
  <c r="BJ103" i="4"/>
  <c r="CQ97" i="4"/>
  <c r="I91" i="4"/>
  <c r="BE83" i="4"/>
  <c r="E74" i="4"/>
  <c r="BK62" i="4"/>
  <c r="BP43" i="4"/>
  <c r="CS109" i="4"/>
  <c r="O106" i="4"/>
  <c r="AX100" i="4"/>
  <c r="AI94" i="4"/>
  <c r="AU85" i="4"/>
  <c r="X67" i="4"/>
  <c r="L35" i="4"/>
  <c r="BR105" i="4"/>
  <c r="AK96" i="4"/>
  <c r="BQ82" i="4"/>
  <c r="O66" i="4"/>
  <c r="CV28" i="4"/>
  <c r="CX103" i="4"/>
  <c r="AH88" i="4"/>
  <c r="CN61" i="4"/>
  <c r="G108" i="4"/>
  <c r="CK91" i="4"/>
  <c r="AF70" i="4"/>
  <c r="AG111" i="4"/>
  <c r="BK93" i="4"/>
  <c r="AF49" i="4"/>
  <c r="AK92" i="4"/>
  <c r="BZ38" i="4"/>
  <c r="DF67" i="4"/>
  <c r="BQ26" i="4"/>
  <c r="J92" i="4"/>
  <c r="AD52" i="4"/>
  <c r="CO98" i="4"/>
  <c r="BU105" i="4"/>
  <c r="Z5" i="4"/>
  <c r="R28" i="4"/>
  <c r="F21" i="4"/>
  <c r="CR11" i="4"/>
  <c r="F32" i="4"/>
  <c r="CX24" i="4"/>
  <c r="BD17" i="4"/>
  <c r="AW5" i="4"/>
  <c r="AU7" i="4"/>
  <c r="BG14" i="4"/>
  <c r="BJ4" i="4"/>
  <c r="AZ6" i="4"/>
  <c r="V12" i="4"/>
  <c r="AK4" i="4"/>
  <c r="S6" i="4"/>
  <c r="X9" i="4"/>
  <c r="CV11" i="4"/>
  <c r="BM26" i="4"/>
  <c r="W38" i="4"/>
  <c r="AS46" i="4"/>
  <c r="BE53" i="4"/>
  <c r="BQ60" i="4"/>
  <c r="CC67" i="4"/>
  <c r="BH9" i="4"/>
  <c r="R12" i="4"/>
  <c r="CP4" i="4"/>
  <c r="L23" i="4"/>
  <c r="BL35" i="4"/>
  <c r="AW44" i="4"/>
  <c r="BI51" i="4"/>
  <c r="BU58" i="4"/>
  <c r="CG65" i="4"/>
  <c r="BO19" i="4"/>
  <c r="AU27" i="4"/>
  <c r="CY23" i="4"/>
  <c r="CP111" i="4"/>
  <c r="X110" i="4"/>
  <c r="AV108" i="4"/>
  <c r="BK106" i="4"/>
  <c r="CJ103" i="4"/>
  <c r="DB100" i="4"/>
  <c r="M98" i="4"/>
  <c r="AP94" i="4"/>
  <c r="AD87" i="4"/>
  <c r="AS78" i="4"/>
  <c r="AF68" i="4"/>
  <c r="AZ54" i="4"/>
  <c r="BO111" i="4"/>
  <c r="O108" i="4"/>
  <c r="AI103" i="4"/>
  <c r="BR97" i="4"/>
  <c r="CG90" i="4"/>
  <c r="N83" i="4"/>
  <c r="BR73" i="4"/>
  <c r="F62" i="4"/>
  <c r="AV42" i="4"/>
  <c r="CC109" i="4"/>
  <c r="CS105" i="4"/>
  <c r="W100" i="4"/>
  <c r="C94" i="4"/>
  <c r="I83" i="4"/>
  <c r="CA66" i="4"/>
  <c r="CR32" i="4"/>
  <c r="AQ105" i="4"/>
  <c r="E96" i="4"/>
  <c r="Z82" i="4"/>
  <c r="BN65" i="4"/>
  <c r="AJ111" i="4"/>
  <c r="BW103" i="4"/>
  <c r="DF87" i="4"/>
  <c r="AF61" i="4"/>
  <c r="CU107" i="4"/>
  <c r="BE91" i="4"/>
  <c r="CJ69" i="4"/>
  <c r="CK109" i="4"/>
  <c r="AE93" i="4"/>
  <c r="Z48" i="4"/>
  <c r="BI90" i="4"/>
  <c r="AH37" i="4"/>
  <c r="CN67" i="4"/>
  <c r="CZ111" i="4"/>
  <c r="V87" i="4"/>
  <c r="H52" i="4"/>
  <c r="BP98" i="4"/>
  <c r="BS101" i="4"/>
  <c r="CN24" i="4"/>
  <c r="BV34" i="4"/>
  <c r="BJ27" i="4"/>
  <c r="AX20" i="4"/>
  <c r="CO10" i="4"/>
  <c r="AX31" i="4"/>
  <c r="AL24" i="4"/>
  <c r="CD16" i="4"/>
  <c r="H4" i="4"/>
  <c r="AV6" i="4"/>
  <c r="CP13" i="4"/>
  <c r="CJ6" i="4"/>
  <c r="BX5" i="4"/>
  <c r="BN11" i="4"/>
  <c r="I10" i="4"/>
  <c r="AQ8" i="4"/>
  <c r="W11" i="4"/>
  <c r="BD13" i="4"/>
  <c r="BS27" i="4"/>
  <c r="DD38" i="4"/>
  <c r="DE46" i="4"/>
  <c r="M54" i="4"/>
  <c r="Y61" i="4"/>
  <c r="AK68" i="4"/>
  <c r="BA11" i="4"/>
  <c r="CH13" i="4"/>
  <c r="AF7" i="4"/>
  <c r="S24" i="4"/>
  <c r="AP36" i="4"/>
  <c r="E45" i="4"/>
  <c r="Q52" i="4"/>
  <c r="AC59" i="4"/>
  <c r="AO66" i="4"/>
  <c r="P22" i="4"/>
  <c r="BL7" i="4"/>
  <c r="AN25" i="4"/>
  <c r="CC111" i="4"/>
  <c r="H110" i="4"/>
  <c r="AF108" i="4"/>
  <c r="AP106" i="4"/>
  <c r="BK103" i="4"/>
  <c r="CA100" i="4"/>
  <c r="CR97" i="4"/>
  <c r="BN92" i="4"/>
  <c r="BB85" i="4"/>
  <c r="E76" i="4"/>
  <c r="AA65" i="4"/>
  <c r="C49" i="4"/>
  <c r="CI110" i="4"/>
  <c r="AA107" i="4"/>
  <c r="CS101" i="4"/>
  <c r="M96" i="4"/>
  <c r="DE88" i="4"/>
  <c r="CD80" i="4"/>
  <c r="DA70" i="4"/>
  <c r="CR58" i="4"/>
  <c r="S33" i="4"/>
  <c r="CO108" i="4"/>
  <c r="AZ104" i="4"/>
  <c r="CG98" i="4"/>
  <c r="AA92" i="4"/>
  <c r="BY80" i="4"/>
  <c r="CT60" i="4"/>
  <c r="CE110" i="4"/>
  <c r="CG102" i="4"/>
  <c r="CG92" i="4"/>
  <c r="CS77" i="4"/>
  <c r="CJ59" i="4"/>
  <c r="AV110" i="4"/>
  <c r="O100" i="4"/>
  <c r="DB82" i="4"/>
  <c r="AQ46" i="4"/>
  <c r="R104" i="4"/>
  <c r="I87" i="4"/>
  <c r="AE62" i="4"/>
  <c r="AK108" i="4"/>
  <c r="CQ85" i="4"/>
  <c r="CI109" i="4"/>
  <c r="CO80" i="4"/>
  <c r="DC80" i="4"/>
  <c r="CY62" i="4"/>
  <c r="L108" i="4"/>
  <c r="BJ81" i="4"/>
  <c r="N38" i="4"/>
  <c r="CR79" i="4"/>
  <c r="AD95" i="4"/>
  <c r="BZ91" i="4"/>
  <c r="R88" i="4"/>
  <c r="AK84" i="4"/>
  <c r="BM79" i="4"/>
  <c r="CO74" i="4"/>
  <c r="BR69" i="4"/>
  <c r="BT63" i="4"/>
  <c r="CN56" i="4"/>
  <c r="CP45" i="4"/>
  <c r="DA111" i="4"/>
  <c r="AM110" i="4"/>
  <c r="BK108" i="4"/>
  <c r="CE106" i="4"/>
  <c r="D104" i="4"/>
  <c r="V101" i="4"/>
  <c r="AK98" i="4"/>
  <c r="Y95" i="4"/>
  <c r="BU91" i="4"/>
  <c r="M88" i="4"/>
  <c r="AH84" i="4"/>
  <c r="BJ79" i="4"/>
  <c r="CL74" i="4"/>
  <c r="BO69" i="4"/>
  <c r="BP63" i="4"/>
  <c r="CD56" i="4"/>
  <c r="CB45" i="4"/>
  <c r="CM111" i="4"/>
  <c r="U110" i="4"/>
  <c r="AS108" i="4"/>
  <c r="BG106" i="4"/>
  <c r="CE103" i="4"/>
  <c r="CV100" i="4"/>
  <c r="J98" i="4"/>
  <c r="CU94" i="4"/>
  <c r="AM91" i="4"/>
  <c r="C86" i="4"/>
  <c r="BE77" i="4"/>
  <c r="W68" i="4"/>
  <c r="AI59" i="4"/>
  <c r="T38" i="4"/>
  <c r="BK109" i="4"/>
  <c r="G107" i="4"/>
  <c r="J102" i="4"/>
  <c r="CO96" i="4"/>
  <c r="AS90" i="4"/>
  <c r="AO85" i="4"/>
  <c r="BY76" i="4"/>
  <c r="T67" i="4"/>
  <c r="O58" i="4"/>
  <c r="CO34" i="4"/>
  <c r="AB109" i="4"/>
  <c r="AR104" i="4"/>
  <c r="AZ98" i="4"/>
  <c r="CT88" i="4"/>
  <c r="Z78" i="4"/>
  <c r="BO67" i="4"/>
  <c r="V43" i="4"/>
  <c r="AM108" i="4"/>
  <c r="AG101" i="4"/>
  <c r="I95" i="4"/>
  <c r="CT84" i="4"/>
  <c r="DD72" i="4"/>
  <c r="BX60" i="4"/>
  <c r="BG111" i="4"/>
  <c r="AW106" i="4"/>
  <c r="S94" i="4"/>
  <c r="AG81" i="4"/>
  <c r="AQ51" i="4"/>
  <c r="AE107" i="4"/>
  <c r="DC96" i="4"/>
  <c r="BU77" i="4"/>
  <c r="BF41" i="4"/>
  <c r="AY78" i="4"/>
  <c r="BJ71" i="4"/>
  <c r="CH59" i="4"/>
  <c r="BB38" i="4"/>
  <c r="H107" i="4"/>
  <c r="AP92" i="4"/>
  <c r="AP76" i="4"/>
  <c r="CM54" i="4"/>
  <c r="CT110" i="4"/>
  <c r="AL99" i="4"/>
  <c r="P49" i="4"/>
  <c r="BP64" i="4"/>
  <c r="J94" i="4"/>
  <c r="BF90" i="4"/>
  <c r="DB86" i="4"/>
  <c r="CG82" i="4"/>
  <c r="E78" i="4"/>
  <c r="AE73" i="4"/>
  <c r="CP67" i="4"/>
  <c r="BL61" i="4"/>
  <c r="BW53" i="4"/>
  <c r="AL41" i="4"/>
  <c r="BB111" i="4"/>
  <c r="CE109" i="4"/>
  <c r="DC107" i="4"/>
  <c r="CX105" i="4"/>
  <c r="I103" i="4"/>
  <c r="AA100" i="4"/>
  <c r="AQ97" i="4"/>
  <c r="E94" i="4"/>
  <c r="BA90" i="4"/>
  <c r="CW86" i="4"/>
  <c r="BY82" i="4"/>
  <c r="DA77" i="4"/>
  <c r="V73" i="4"/>
  <c r="CG67" i="4"/>
  <c r="BB61" i="4"/>
  <c r="BL53" i="4"/>
  <c r="R41" i="4"/>
  <c r="AM111" i="4"/>
  <c r="BM109" i="4"/>
  <c r="CK107" i="4"/>
  <c r="BT105" i="4"/>
  <c r="CL102" i="4"/>
  <c r="DA99" i="4"/>
  <c r="O97" i="4"/>
  <c r="CA93" i="4"/>
  <c r="CQ89" i="4"/>
  <c r="BV82" i="4"/>
  <c r="DA75" i="4"/>
  <c r="V66" i="4"/>
  <c r="BX52" i="4"/>
  <c r="AY111" i="4"/>
  <c r="DC108" i="4"/>
  <c r="Q105" i="4"/>
  <c r="CY99" i="4"/>
  <c r="CC95" i="4"/>
  <c r="Y89" i="4"/>
  <c r="CK81" i="4"/>
  <c r="M73" i="4"/>
  <c r="F65" i="4"/>
  <c r="CB50" i="4"/>
  <c r="T111" i="4"/>
  <c r="BT108" i="4"/>
  <c r="AW103" i="4"/>
  <c r="N95" i="4"/>
  <c r="CW84" i="4"/>
  <c r="I75" i="4"/>
  <c r="BW58" i="4"/>
  <c r="AU111" i="4"/>
  <c r="CE107" i="4"/>
  <c r="AM100" i="4"/>
  <c r="Y91" i="4"/>
  <c r="CC79" i="4"/>
  <c r="AQ69" i="4"/>
  <c r="AI47" i="4"/>
  <c r="BU109" i="4"/>
  <c r="BG105" i="4"/>
  <c r="DC92" i="4"/>
  <c r="DF71" i="4"/>
  <c r="AE111" i="4"/>
  <c r="BI104" i="4"/>
  <c r="I89" i="4"/>
  <c r="CV67" i="4"/>
  <c r="CE35" i="4"/>
  <c r="O77" i="4"/>
  <c r="BV67" i="4"/>
  <c r="CR51" i="4"/>
  <c r="BT111" i="4"/>
  <c r="CU100" i="4"/>
  <c r="F87" i="4"/>
  <c r="CP73" i="4"/>
  <c r="CQ51" i="4"/>
  <c r="AT107" i="4"/>
  <c r="CN86" i="4"/>
  <c r="AG108" i="4"/>
  <c r="AV73" i="4"/>
  <c r="CH93" i="4"/>
  <c r="Z90" i="4"/>
  <c r="BV86" i="4"/>
  <c r="AP82" i="4"/>
  <c r="BR77" i="4"/>
  <c r="CL72" i="4"/>
  <c r="AP67" i="4"/>
  <c r="G61" i="4"/>
  <c r="CT52" i="4"/>
  <c r="CY39" i="4"/>
  <c r="AO111" i="4"/>
  <c r="BO109" i="4"/>
  <c r="CM107" i="4"/>
  <c r="BW105" i="4"/>
  <c r="CN102" i="4"/>
  <c r="DF99" i="4"/>
  <c r="Q97" i="4"/>
  <c r="CC93" i="4"/>
  <c r="U90" i="4"/>
  <c r="BQ86" i="4"/>
  <c r="AK82" i="4"/>
  <c r="BM77" i="4"/>
  <c r="CF72" i="4"/>
  <c r="AI67" i="4"/>
  <c r="DD60" i="4"/>
  <c r="CI52" i="4"/>
  <c r="CE39" i="4"/>
  <c r="Y111" i="4"/>
  <c r="AW109" i="4"/>
  <c r="BU107" i="4"/>
  <c r="AU105" i="4"/>
  <c r="BK102" i="4"/>
  <c r="CB99" i="4"/>
  <c r="CT96" i="4"/>
  <c r="AU93" i="4"/>
  <c r="BK89" i="4"/>
  <c r="AC82" i="4"/>
  <c r="BM73" i="4"/>
  <c r="BR65" i="4"/>
  <c r="CU51" i="4"/>
  <c r="AL111" i="4"/>
  <c r="CM108" i="4"/>
  <c r="CV104" i="4"/>
  <c r="BZ99" i="4"/>
  <c r="DA93" i="4"/>
  <c r="CW88" i="4"/>
  <c r="AW81" i="4"/>
  <c r="BT72" i="4"/>
  <c r="BH64" i="4"/>
  <c r="BW49" i="4"/>
  <c r="D111" i="4"/>
  <c r="CF107" i="4"/>
  <c r="X103" i="4"/>
  <c r="CL94" i="4"/>
  <c r="BI84" i="4"/>
  <c r="BV74" i="4"/>
  <c r="D58" i="4"/>
  <c r="AI111" i="4"/>
  <c r="E106" i="4"/>
  <c r="M100" i="4"/>
  <c r="CW90" i="4"/>
  <c r="AO79" i="4"/>
  <c r="CX68" i="4"/>
  <c r="AB46" i="4"/>
  <c r="BE109" i="4"/>
  <c r="CW102" i="4"/>
  <c r="BW92" i="4"/>
  <c r="BL71" i="4"/>
  <c r="O111" i="4"/>
  <c r="P103" i="4"/>
  <c r="CG88" i="4"/>
  <c r="AT67" i="4"/>
  <c r="CU82" i="4"/>
  <c r="DC76" i="4"/>
  <c r="BB67" i="4"/>
  <c r="BP51" i="4"/>
  <c r="BL111" i="4"/>
  <c r="AU100" i="4"/>
  <c r="AD85" i="4"/>
  <c r="BV68" i="4"/>
  <c r="J51" i="4"/>
  <c r="AL107" i="4"/>
  <c r="AN85" i="4"/>
  <c r="AK107" i="4"/>
  <c r="V60" i="4"/>
  <c r="BB93" i="4"/>
  <c r="CX89" i="4"/>
  <c r="AP86" i="4"/>
  <c r="DA81" i="4"/>
  <c r="Y77" i="4"/>
  <c r="AM72" i="4"/>
  <c r="CL66" i="4"/>
  <c r="BC60" i="4"/>
  <c r="L52" i="4"/>
  <c r="BF38" i="4"/>
  <c r="AA111" i="4"/>
  <c r="AY109" i="4"/>
  <c r="BW107" i="4"/>
  <c r="AW105" i="4"/>
  <c r="BO102" i="4"/>
  <c r="CE99" i="4"/>
  <c r="CV96" i="4"/>
  <c r="AW93" i="4"/>
  <c r="CS89" i="4"/>
  <c r="AK86" i="4"/>
  <c r="CX81" i="4"/>
  <c r="V77" i="4"/>
  <c r="AI72" i="4"/>
  <c r="CH66" i="4"/>
  <c r="AY60" i="4"/>
  <c r="DF51" i="4"/>
  <c r="AN38" i="4"/>
  <c r="I111" i="4"/>
  <c r="AG109" i="4"/>
  <c r="BE107" i="4"/>
  <c r="V105" i="4"/>
  <c r="AK102" i="4"/>
  <c r="BC99" i="4"/>
  <c r="BS96" i="4"/>
  <c r="O93" i="4"/>
  <c r="AE89" i="4"/>
  <c r="CS81" i="4"/>
  <c r="S73" i="4"/>
  <c r="P65" i="4"/>
  <c r="CQ50" i="4"/>
  <c r="W111" i="4"/>
  <c r="CY107" i="4"/>
  <c r="BW104" i="4"/>
  <c r="AY99" i="4"/>
  <c r="BU93" i="4"/>
  <c r="BQ88" i="4"/>
  <c r="F81" i="4"/>
  <c r="T72" i="4"/>
  <c r="AQ61" i="4"/>
  <c r="BP48" i="4"/>
  <c r="CR110" i="4"/>
  <c r="BP107" i="4"/>
  <c r="DC102" i="4"/>
  <c r="BF94" i="4"/>
  <c r="R84" i="4"/>
  <c r="AI70" i="4"/>
  <c r="AA57" i="4"/>
  <c r="BK110" i="4"/>
  <c r="CJ105" i="4"/>
  <c r="CR99" i="4"/>
  <c r="BQ90" i="4"/>
  <c r="DB78" i="4"/>
  <c r="CP63" i="4"/>
  <c r="W45" i="4"/>
  <c r="CG108" i="4"/>
  <c r="BX102" i="4"/>
  <c r="AQ92" i="4"/>
  <c r="O71" i="4"/>
  <c r="DC110" i="4"/>
  <c r="BL99" i="4"/>
  <c r="DE86" i="4"/>
  <c r="CJ64" i="4"/>
  <c r="CE82" i="4"/>
  <c r="CM76" i="4"/>
  <c r="AF67" i="4"/>
  <c r="AN51" i="4"/>
  <c r="CF108" i="4"/>
  <c r="AI100" i="4"/>
  <c r="BR83" i="4"/>
  <c r="BB66" i="4"/>
  <c r="BJ50" i="4"/>
  <c r="N107" i="4"/>
  <c r="X85" i="4"/>
  <c r="BK87" i="4"/>
  <c r="AD44" i="4"/>
  <c r="V93" i="4"/>
  <c r="BR89" i="4"/>
  <c r="J86" i="4"/>
  <c r="BM81" i="4"/>
  <c r="CO76" i="4"/>
  <c r="CW71" i="4"/>
  <c r="AJ66" i="4"/>
  <c r="DF59" i="4"/>
  <c r="O51" i="4"/>
  <c r="O37" i="4"/>
  <c r="K111" i="4"/>
  <c r="AI109" i="4"/>
  <c r="BG107" i="4"/>
  <c r="X105" i="4"/>
  <c r="AP102" i="4"/>
  <c r="BE99" i="4"/>
  <c r="BW96" i="4"/>
  <c r="Q93" i="4"/>
  <c r="BM89" i="4"/>
  <c r="E86" i="4"/>
  <c r="BE81" i="4"/>
  <c r="CG76" i="4"/>
  <c r="CN71" i="4"/>
  <c r="Z66" i="4"/>
  <c r="CU59" i="4"/>
  <c r="DD50" i="4"/>
  <c r="CY36" i="4"/>
  <c r="CW110" i="4"/>
  <c r="Q109" i="4"/>
  <c r="AO107" i="4"/>
  <c r="CY104" i="4"/>
  <c r="L102" i="4"/>
  <c r="AD99" i="4"/>
  <c r="AQ96" i="4"/>
  <c r="CM92" i="4"/>
  <c r="DC88" i="4"/>
  <c r="BB81" i="4"/>
  <c r="BW72" i="4"/>
  <c r="DC61" i="4"/>
  <c r="CJ49" i="4"/>
  <c r="G111" i="4"/>
  <c r="CI107" i="4"/>
  <c r="AX104" i="4"/>
  <c r="Y99" i="4"/>
  <c r="AO93" i="4"/>
  <c r="CO86" i="4"/>
  <c r="BQ80" i="4"/>
  <c r="CE71" i="4"/>
  <c r="CP60" i="4"/>
  <c r="BK47" i="4"/>
  <c r="CB110" i="4"/>
  <c r="AZ107" i="4"/>
  <c r="BO100" i="4"/>
  <c r="Z94" i="4"/>
  <c r="CC83" i="4"/>
  <c r="CT69" i="4"/>
  <c r="AX56" i="4"/>
  <c r="AU110" i="4"/>
  <c r="BK105" i="4"/>
  <c r="BD97" i="4"/>
  <c r="AK90" i="4"/>
  <c r="BI78" i="4"/>
  <c r="AN63" i="4"/>
  <c r="R44" i="4"/>
  <c r="BQ108" i="4"/>
  <c r="AY102" i="4"/>
  <c r="AY86" i="4"/>
  <c r="BT70" i="4"/>
  <c r="CM110" i="4"/>
  <c r="AM99" i="4"/>
  <c r="BY86" i="4"/>
  <c r="BS61" i="4"/>
  <c r="BO82" i="4"/>
  <c r="CQ73" i="4"/>
  <c r="K67" i="4"/>
  <c r="BK50" i="4"/>
  <c r="BH108" i="4"/>
  <c r="CT98" i="4"/>
  <c r="BB83" i="4"/>
  <c r="AF66" i="4"/>
  <c r="CL38" i="4"/>
  <c r="DB106" i="4"/>
  <c r="AV83" i="4"/>
  <c r="AU87" i="4"/>
  <c r="DF43" i="4"/>
  <c r="AX96" i="4"/>
  <c r="CT92" i="4"/>
  <c r="AL89" i="4"/>
  <c r="CH85" i="4"/>
  <c r="V81" i="4"/>
  <c r="AX76" i="4"/>
  <c r="AZ71" i="4"/>
  <c r="CI65" i="4"/>
  <c r="AZ59" i="4"/>
  <c r="J50" i="4"/>
  <c r="BH35" i="4"/>
  <c r="CY110" i="4"/>
  <c r="S109" i="4"/>
  <c r="AQ107" i="4"/>
  <c r="DC104" i="4"/>
  <c r="O102" i="4"/>
  <c r="AF99" i="4"/>
  <c r="AS96" i="4"/>
  <c r="CO92" i="4"/>
  <c r="AG89" i="4"/>
  <c r="CC85" i="4"/>
  <c r="Q81" i="4"/>
  <c r="AS76" i="4"/>
  <c r="AT71" i="4"/>
  <c r="CB65" i="4"/>
  <c r="AT59" i="4"/>
  <c r="CY49" i="4"/>
  <c r="AJ35" i="4"/>
  <c r="CG110" i="4"/>
  <c r="DE108" i="4"/>
  <c r="Y107" i="4"/>
  <c r="BY104" i="4"/>
  <c r="CQ101" i="4"/>
  <c r="C99" i="4"/>
  <c r="K96" i="4"/>
  <c r="BG92" i="4"/>
  <c r="W87" i="4"/>
  <c r="I81" i="4"/>
  <c r="AD72" i="4"/>
  <c r="AX61" i="4"/>
  <c r="CE48" i="4"/>
  <c r="CU110" i="4"/>
  <c r="BS107" i="4"/>
  <c r="C103" i="4"/>
  <c r="DD98" i="4"/>
  <c r="I93" i="4"/>
  <c r="BI86" i="4"/>
  <c r="AC80" i="4"/>
  <c r="AH71" i="4"/>
  <c r="AH60" i="4"/>
  <c r="CJ40" i="4"/>
  <c r="BL110" i="4"/>
  <c r="T107" i="4"/>
  <c r="AP100" i="4"/>
  <c r="CX93" i="4"/>
  <c r="AO83" i="4"/>
  <c r="AV69" i="4"/>
  <c r="AV47" i="4"/>
  <c r="AE110" i="4"/>
  <c r="AQ104" i="4"/>
  <c r="AE97" i="4"/>
  <c r="E90" i="4"/>
  <c r="U78" i="4"/>
  <c r="CM62" i="4"/>
  <c r="DF111" i="4"/>
  <c r="BA108" i="4"/>
  <c r="K100" i="4"/>
  <c r="S86" i="4"/>
  <c r="CY67" i="4"/>
  <c r="BW110" i="4"/>
  <c r="N99" i="4"/>
  <c r="Y81" i="4"/>
  <c r="K61" i="4"/>
  <c r="O81" i="4"/>
  <c r="CA73" i="4"/>
  <c r="CT66" i="4"/>
  <c r="F50" i="4"/>
  <c r="AR108" i="4"/>
  <c r="V95" i="4"/>
  <c r="BZ81" i="4"/>
  <c r="N64" i="4"/>
  <c r="AZ38" i="4"/>
  <c r="BN106" i="4"/>
  <c r="CJ81" i="4"/>
  <c r="BS85" i="4"/>
  <c r="BW88" i="4"/>
  <c r="F85" i="4"/>
  <c r="AH80" i="4"/>
  <c r="BJ75" i="4"/>
  <c r="AX70" i="4"/>
  <c r="BO64" i="4"/>
  <c r="Z58" i="4"/>
  <c r="BZ47" i="4"/>
  <c r="AZ29" i="4"/>
  <c r="AY110" i="4"/>
  <c r="BW108" i="4"/>
  <c r="CU106" i="4"/>
  <c r="W104" i="4"/>
  <c r="AN101" i="4"/>
  <c r="BF98" i="4"/>
  <c r="AW95" i="4"/>
  <c r="CS91" i="4"/>
  <c r="AK88" i="4"/>
  <c r="BN84" i="4"/>
  <c r="CP79" i="4"/>
  <c r="N75" i="4"/>
  <c r="CY69" i="4"/>
  <c r="C64" i="4"/>
  <c r="AL57" i="4"/>
  <c r="BF46" i="4"/>
  <c r="CV111" i="4"/>
  <c r="AF110" i="4"/>
  <c r="BD108" i="4"/>
  <c r="AZ106" i="4"/>
  <c r="CI101" i="4"/>
  <c r="DF97" i="4"/>
  <c r="AX92" i="4"/>
  <c r="BZ87" i="4"/>
  <c r="BN80" i="4"/>
  <c r="AC74" i="4"/>
  <c r="DF64" i="4"/>
  <c r="BT55" i="4"/>
  <c r="AK32" i="4"/>
  <c r="DC109" i="4"/>
  <c r="C107" i="4"/>
  <c r="AV103" i="4"/>
  <c r="BX98" i="4"/>
  <c r="BA94" i="4"/>
  <c r="BI88" i="4"/>
  <c r="AG83" i="4"/>
  <c r="AT75" i="4"/>
  <c r="AX68" i="4"/>
  <c r="CX57" i="4"/>
  <c r="D43" i="4"/>
  <c r="BI110" i="4"/>
  <c r="U108" i="4"/>
  <c r="AM104" i="4"/>
  <c r="P99" i="4"/>
  <c r="AU89" i="4"/>
  <c r="BA80" i="4"/>
  <c r="AR65" i="4"/>
  <c r="BV41" i="4"/>
  <c r="CU108" i="4"/>
  <c r="CU102" i="4"/>
  <c r="M94" i="4"/>
  <c r="AS86" i="4"/>
  <c r="CP72" i="4"/>
  <c r="H60" i="4"/>
  <c r="AQ84" i="4"/>
  <c r="BG80" i="4"/>
  <c r="AM75" i="4"/>
  <c r="Z71" i="4"/>
  <c r="CV64" i="4"/>
  <c r="BN58" i="4"/>
  <c r="F45" i="4"/>
  <c r="BX110" i="4"/>
  <c r="DF105" i="4"/>
  <c r="CF98" i="4"/>
  <c r="CL88" i="4"/>
  <c r="AT81" i="4"/>
  <c r="BG70" i="4"/>
  <c r="CE60" i="4"/>
  <c r="BH45" i="4"/>
  <c r="BF110" i="4"/>
  <c r="BH104" i="4"/>
  <c r="R98" i="4"/>
  <c r="BO66" i="4"/>
  <c r="AC107" i="4"/>
  <c r="AB37" i="4"/>
  <c r="CK90" i="4"/>
  <c r="AQ88" i="4"/>
  <c r="BQ84" i="4"/>
  <c r="CS79" i="4"/>
  <c r="Q75" i="4"/>
  <c r="DC69" i="4"/>
  <c r="G64" i="4"/>
  <c r="AV57" i="4"/>
  <c r="BS46" i="4"/>
  <c r="CX111" i="4"/>
  <c r="AI110" i="4"/>
  <c r="BG108" i="4"/>
  <c r="BY106" i="4"/>
  <c r="DA103" i="4"/>
  <c r="O101" i="4"/>
  <c r="AE98" i="4"/>
  <c r="Q95" i="4"/>
  <c r="BM91" i="4"/>
  <c r="E88" i="4"/>
  <c r="U84" i="4"/>
  <c r="AW79" i="4"/>
  <c r="BY74" i="4"/>
  <c r="AZ69" i="4"/>
  <c r="AY63" i="4"/>
  <c r="BH56" i="4"/>
  <c r="AY45" i="4"/>
  <c r="CI111" i="4"/>
  <c r="P110" i="4"/>
  <c r="AN108" i="4"/>
  <c r="AE106" i="4"/>
  <c r="BJ101" i="4"/>
  <c r="CE97" i="4"/>
  <c r="R92" i="4"/>
  <c r="AT87" i="4"/>
  <c r="U80" i="4"/>
  <c r="CS73" i="4"/>
  <c r="AX64" i="4"/>
  <c r="CQ54" i="4"/>
  <c r="BX27" i="4"/>
  <c r="CM109" i="4"/>
  <c r="CO106" i="4"/>
  <c r="W103" i="4"/>
  <c r="AY98" i="4"/>
  <c r="U94" i="4"/>
  <c r="AC88" i="4"/>
  <c r="CW82" i="4"/>
  <c r="DE74" i="4"/>
  <c r="D68" i="4"/>
  <c r="P57" i="4"/>
  <c r="CM41" i="4"/>
  <c r="AS110" i="4"/>
  <c r="E108" i="4"/>
  <c r="M104" i="4"/>
  <c r="CU98" i="4"/>
  <c r="O89" i="4"/>
  <c r="M78" i="4"/>
  <c r="CN64" i="4"/>
  <c r="AF40" i="4"/>
  <c r="C108" i="4"/>
  <c r="BV102" i="4"/>
  <c r="CK93" i="4"/>
  <c r="M86" i="4"/>
  <c r="AV72" i="4"/>
  <c r="BD59" i="4"/>
  <c r="AA84" i="4"/>
  <c r="AQ80" i="4"/>
  <c r="W75" i="4"/>
  <c r="G71" i="4"/>
  <c r="CA64" i="4"/>
  <c r="AU56" i="4"/>
  <c r="AB44" i="4"/>
  <c r="BP110" i="4"/>
  <c r="BK104" i="4"/>
  <c r="BS98" i="4"/>
  <c r="BV88" i="4"/>
  <c r="DB80" i="4"/>
  <c r="AO70" i="4"/>
  <c r="AN60" i="4"/>
  <c r="CE44" i="4"/>
  <c r="Z110" i="4"/>
  <c r="AI104" i="4"/>
  <c r="D98" i="4"/>
  <c r="F64" i="4"/>
  <c r="CX101" i="4"/>
  <c r="N36" i="4"/>
  <c r="AW86" i="4"/>
  <c r="K88" i="4"/>
  <c r="AC84" i="4"/>
  <c r="BE79" i="4"/>
  <c r="CG74" i="4"/>
  <c r="BI69" i="4"/>
  <c r="BJ63" i="4"/>
  <c r="BS56" i="4"/>
  <c r="BN45" i="4"/>
  <c r="CK111" i="4"/>
  <c r="S110" i="4"/>
  <c r="AQ108" i="4"/>
  <c r="BE106" i="4"/>
  <c r="CB103" i="4"/>
  <c r="CT100" i="4"/>
  <c r="E98" i="4"/>
  <c r="CO94" i="4"/>
  <c r="AG91" i="4"/>
  <c r="CC87" i="4"/>
  <c r="CK83" i="4"/>
  <c r="I79" i="4"/>
  <c r="AK74" i="4"/>
  <c r="F69" i="4"/>
  <c r="DB62" i="4"/>
  <c r="CE55" i="4"/>
  <c r="AT44" i="4"/>
  <c r="BW111" i="4"/>
  <c r="DD109" i="4"/>
  <c r="X108" i="4"/>
  <c r="G106" i="4"/>
  <c r="AI101" i="4"/>
  <c r="BE97" i="4"/>
  <c r="CP91" i="4"/>
  <c r="N87" i="4"/>
  <c r="CK79" i="4"/>
  <c r="BB73" i="4"/>
  <c r="CZ63" i="4"/>
  <c r="J54" i="4"/>
  <c r="CU111" i="4"/>
  <c r="BW109" i="4"/>
  <c r="BU106" i="4"/>
  <c r="DB102" i="4"/>
  <c r="Z98" i="4"/>
  <c r="CS93" i="4"/>
  <c r="DA87" i="4"/>
  <c r="BF82" i="4"/>
  <c r="BQ74" i="4"/>
  <c r="BK67" i="4"/>
  <c r="AM56" i="4"/>
  <c r="AY40" i="4"/>
  <c r="AC110" i="4"/>
  <c r="CS107" i="4"/>
  <c r="CR103" i="4"/>
  <c r="BB97" i="4"/>
  <c r="CM88" i="4"/>
  <c r="CC77" i="4"/>
  <c r="BW61" i="4"/>
  <c r="CR38" i="4"/>
  <c r="CQ107" i="4"/>
  <c r="AU102" i="4"/>
  <c r="BE93" i="4"/>
  <c r="CK85" i="4"/>
  <c r="DC71" i="4"/>
  <c r="C59" i="4"/>
  <c r="K84" i="4"/>
  <c r="AA80" i="4"/>
  <c r="G75" i="4"/>
  <c r="F70" i="4"/>
  <c r="BF64" i="4"/>
  <c r="Z56" i="4"/>
  <c r="BS41" i="4"/>
  <c r="BH110" i="4"/>
  <c r="AY104" i="4"/>
  <c r="AH98" i="4"/>
  <c r="BF88" i="4"/>
  <c r="BV80" i="4"/>
  <c r="CP69" i="4"/>
  <c r="BK59" i="4"/>
  <c r="AA44" i="4"/>
  <c r="R110" i="4"/>
  <c r="CM103" i="4"/>
  <c r="BO96" i="4"/>
  <c r="CN63" i="4"/>
  <c r="CD100" i="4"/>
  <c r="CL111" i="4"/>
  <c r="AO86" i="4"/>
  <c r="CI87" i="4"/>
  <c r="CP83" i="4"/>
  <c r="N79" i="4"/>
  <c r="AP74" i="4"/>
  <c r="L69" i="4"/>
  <c r="D63" i="4"/>
  <c r="CP55" i="4"/>
  <c r="BH44" i="4"/>
  <c r="BX111" i="4"/>
  <c r="C110" i="4"/>
  <c r="AA108" i="4"/>
  <c r="AI106" i="4"/>
  <c r="BC103" i="4"/>
  <c r="BS100" i="4"/>
  <c r="CJ97" i="4"/>
  <c r="BI94" i="4"/>
  <c r="DE90" i="4"/>
  <c r="AW87" i="4"/>
  <c r="AT83" i="4"/>
  <c r="BV78" i="4"/>
  <c r="CX73" i="4"/>
  <c r="BM68" i="4"/>
  <c r="AV62" i="4"/>
  <c r="DB54" i="4"/>
  <c r="AL43" i="4"/>
  <c r="BJ111" i="4"/>
  <c r="CN109" i="4"/>
  <c r="H108" i="4"/>
  <c r="CK105" i="4"/>
  <c r="I101" i="4"/>
  <c r="AF97" i="4"/>
  <c r="BJ91" i="4"/>
  <c r="CL86" i="4"/>
  <c r="AT79" i="4"/>
  <c r="D73" i="4"/>
  <c r="AU63" i="4"/>
  <c r="AF53" i="4"/>
  <c r="CH111" i="4"/>
  <c r="BG109" i="4"/>
  <c r="AY106" i="4"/>
  <c r="CA102" i="4"/>
  <c r="DC97" i="4"/>
  <c r="BM93" i="4"/>
  <c r="BU87" i="4"/>
  <c r="M82" i="4"/>
  <c r="Z74" i="4"/>
  <c r="C67" i="4"/>
  <c r="BJ55" i="4"/>
  <c r="G39" i="4"/>
  <c r="M110" i="4"/>
  <c r="CC107" i="4"/>
  <c r="BS103" i="4"/>
  <c r="AA97" i="4"/>
  <c r="G87" i="4"/>
  <c r="AL77" i="4"/>
  <c r="V61" i="4"/>
  <c r="AZ37" i="4"/>
  <c r="CA107" i="4"/>
  <c r="U102" i="4"/>
  <c r="Y93" i="4"/>
  <c r="BE85" i="4"/>
  <c r="BC71" i="4"/>
  <c r="BB58" i="4"/>
  <c r="CY83" i="4"/>
  <c r="AM79" i="4"/>
  <c r="CU74" i="4"/>
  <c r="CQ69" i="4"/>
  <c r="AL63" i="4"/>
  <c r="BR55" i="4"/>
  <c r="BN40" i="4"/>
  <c r="AJ110" i="4"/>
  <c r="AK104" i="4"/>
  <c r="G98" i="4"/>
  <c r="J88" i="4"/>
  <c r="J80" i="4"/>
  <c r="BF69" i="4"/>
  <c r="AP59" i="4"/>
  <c r="O43" i="4"/>
  <c r="AD109" i="4"/>
  <c r="CA103" i="4"/>
  <c r="AZ96" i="4"/>
  <c r="AN54" i="4"/>
  <c r="BP100" i="4"/>
  <c r="F110" i="4"/>
  <c r="CS78" i="4"/>
  <c r="G91" i="4"/>
  <c r="BC87" i="4"/>
  <c r="AW83" i="4"/>
  <c r="BY78" i="4"/>
  <c r="DA73" i="4"/>
  <c r="BP68" i="4"/>
  <c r="AZ62" i="4"/>
  <c r="H55" i="4"/>
  <c r="BB43" i="4"/>
  <c r="BK111" i="4"/>
  <c r="CQ109" i="4"/>
  <c r="K108" i="4"/>
  <c r="L106" i="4"/>
  <c r="AD103" i="4"/>
  <c r="AS100" i="4"/>
  <c r="BK97" i="4"/>
  <c r="AC94" i="4"/>
  <c r="BY90" i="4"/>
  <c r="Q87" i="4"/>
  <c r="DE82" i="4"/>
  <c r="AC78" i="4"/>
  <c r="BE73" i="4"/>
  <c r="N68" i="4"/>
  <c r="CR61" i="4"/>
  <c r="T54" i="4"/>
  <c r="O42" i="4"/>
  <c r="AW111" i="4"/>
  <c r="BX109" i="4"/>
  <c r="CV107" i="4"/>
  <c r="BQ104" i="4"/>
  <c r="CN100" i="4"/>
  <c r="DF95" i="4"/>
  <c r="AD91" i="4"/>
  <c r="AL85" i="4"/>
  <c r="DE78" i="4"/>
  <c r="CI70" i="4"/>
  <c r="CQ62" i="4"/>
  <c r="BC48" i="4"/>
  <c r="BU111" i="4"/>
  <c r="CI108" i="4"/>
  <c r="AC106" i="4"/>
  <c r="BG101" i="4"/>
  <c r="CC97" i="4"/>
  <c r="M92" i="4"/>
  <c r="AO87" i="4"/>
  <c r="R80" i="4"/>
  <c r="CK73" i="4"/>
  <c r="AT64" i="4"/>
  <c r="CF54" i="4"/>
  <c r="AU25" i="4"/>
  <c r="DA109" i="4"/>
  <c r="DE106" i="4"/>
  <c r="S103" i="4"/>
  <c r="CY95" i="4"/>
  <c r="CE86" i="4"/>
  <c r="AN73" i="4"/>
  <c r="BT60" i="4"/>
  <c r="AR111" i="4"/>
  <c r="BK107" i="4"/>
  <c r="CK99" i="4"/>
  <c r="CW92" i="4"/>
  <c r="BR81" i="4"/>
  <c r="J71" i="4"/>
  <c r="W50" i="4"/>
  <c r="CI83" i="4"/>
  <c r="BO78" i="4"/>
  <c r="C74" i="4"/>
  <c r="D69" i="4"/>
  <c r="P63" i="4"/>
  <c r="J52" i="4"/>
  <c r="CT39" i="4"/>
  <c r="CN108" i="4"/>
  <c r="DC103" i="4"/>
  <c r="BR95" i="4"/>
  <c r="CH87" i="4"/>
  <c r="AT77" i="4"/>
  <c r="CN68" i="4"/>
  <c r="BP55" i="4"/>
  <c r="CM42" i="4"/>
  <c r="AX108" i="4"/>
  <c r="AH102" i="4"/>
  <c r="AJ92" i="4"/>
  <c r="AQ52" i="4"/>
  <c r="G89" i="4"/>
  <c r="DB109" i="4"/>
  <c r="BL105" i="4"/>
  <c r="CD102" i="4"/>
  <c r="CS99" i="4"/>
  <c r="G97" i="4"/>
  <c r="BR93" i="4"/>
  <c r="J90" i="4"/>
  <c r="BF86" i="4"/>
  <c r="U82" i="4"/>
  <c r="AW77" i="4"/>
  <c r="BN72" i="4"/>
  <c r="N67" i="4"/>
  <c r="CI60" i="4"/>
  <c r="BC52" i="4"/>
  <c r="Z39" i="4"/>
  <c r="S111" i="4"/>
  <c r="AQ109" i="4"/>
  <c r="BO107" i="4"/>
  <c r="AL105" i="4"/>
  <c r="BA102" i="4"/>
  <c r="BS99" i="4"/>
  <c r="CI96" i="4"/>
  <c r="AG93" i="4"/>
  <c r="CC89" i="4"/>
  <c r="U86" i="4"/>
  <c r="CC81" i="4"/>
  <c r="DE76" i="4"/>
  <c r="K72" i="4"/>
  <c r="BF66" i="4"/>
  <c r="W60" i="4"/>
  <c r="BF51" i="4"/>
  <c r="BS37" i="4"/>
  <c r="Q111" i="4"/>
  <c r="AO109" i="4"/>
  <c r="BM107" i="4"/>
  <c r="AG105" i="4"/>
  <c r="Z102" i="4"/>
  <c r="DE96" i="4"/>
  <c r="BO90" i="4"/>
  <c r="BK85" i="4"/>
  <c r="CW76" i="4"/>
  <c r="BD67" i="4"/>
  <c r="BF58" i="4"/>
  <c r="DB35" i="4"/>
  <c r="BC109" i="4"/>
  <c r="DC105" i="4"/>
  <c r="CZ101" i="4"/>
  <c r="CD96" i="4"/>
  <c r="AC90" i="4"/>
  <c r="V85" i="4"/>
  <c r="BA76" i="4"/>
  <c r="CV66" i="4"/>
  <c r="CH53" i="4"/>
  <c r="CC33" i="4"/>
  <c r="AY82" i="4"/>
  <c r="W79" i="4"/>
  <c r="BW76" i="4"/>
  <c r="AU73" i="4"/>
  <c r="BY69" i="4"/>
  <c r="BZ65" i="4"/>
  <c r="AM62" i="4"/>
  <c r="AA55" i="4"/>
  <c r="BP46" i="4"/>
  <c r="CH37" i="4"/>
  <c r="T110" i="4"/>
  <c r="DD106" i="4"/>
  <c r="CB101" i="4"/>
  <c r="BL97" i="4"/>
  <c r="BR91" i="4"/>
  <c r="N85" i="4"/>
  <c r="CX79" i="4"/>
  <c r="BJ73" i="4"/>
  <c r="K66" i="4"/>
  <c r="DF56" i="4"/>
  <c r="BC49" i="4"/>
  <c r="G37" i="4"/>
  <c r="V109" i="4"/>
  <c r="BC106" i="4"/>
  <c r="AY101" i="4"/>
  <c r="AJ96" i="4"/>
  <c r="BD72" i="4"/>
  <c r="CA42" i="4"/>
  <c r="W99" i="4"/>
  <c r="CR59" i="4"/>
  <c r="BE101" i="4"/>
  <c r="AN67" i="4"/>
  <c r="AM105" i="4"/>
  <c r="BC102" i="4"/>
  <c r="BT99" i="4"/>
  <c r="CL96" i="4"/>
  <c r="AL93" i="4"/>
  <c r="CH89" i="4"/>
  <c r="Z86" i="4"/>
  <c r="CH81" i="4"/>
  <c r="F77" i="4"/>
  <c r="Q72" i="4"/>
  <c r="BL66" i="4"/>
  <c r="AD60" i="4"/>
  <c r="BT51" i="4"/>
  <c r="CM37" i="4"/>
  <c r="C111" i="4"/>
  <c r="AA109" i="4"/>
  <c r="AY107" i="4"/>
  <c r="K105" i="4"/>
  <c r="AB102" i="4"/>
  <c r="AT99" i="4"/>
  <c r="BI96" i="4"/>
  <c r="DE92" i="4"/>
  <c r="AW89" i="4"/>
  <c r="CS85" i="4"/>
  <c r="AL81" i="4"/>
  <c r="BN76" i="4"/>
  <c r="BR71" i="4"/>
  <c r="DD65" i="4"/>
  <c r="BV59" i="4"/>
  <c r="AZ50" i="4"/>
  <c r="V36" i="4"/>
  <c r="DE110" i="4"/>
  <c r="Y109" i="4"/>
  <c r="AW107" i="4"/>
  <c r="H105" i="4"/>
  <c r="DC101" i="4"/>
  <c r="CF96" i="4"/>
  <c r="AI90" i="4"/>
  <c r="Y85" i="4"/>
  <c r="BI76" i="4"/>
  <c r="DC66" i="4"/>
  <c r="CR53" i="4"/>
  <c r="DE33" i="4"/>
  <c r="AM109" i="4"/>
  <c r="CC105" i="4"/>
  <c r="CA101" i="4"/>
  <c r="BA96" i="4"/>
  <c r="DA89" i="4"/>
  <c r="CL82" i="4"/>
  <c r="M76" i="4"/>
  <c r="AQ66" i="4"/>
  <c r="DD52" i="4"/>
  <c r="T31" i="4"/>
  <c r="AI82" i="4"/>
  <c r="G79" i="4"/>
  <c r="CI75" i="4"/>
  <c r="AC73" i="4"/>
  <c r="BG69" i="4"/>
  <c r="BD65" i="4"/>
  <c r="R62" i="4"/>
  <c r="F55" i="4"/>
  <c r="CM45" i="4"/>
  <c r="CK32" i="4"/>
  <c r="CR109" i="4"/>
  <c r="CA106" i="4"/>
  <c r="BO101" i="4"/>
  <c r="AY97" i="4"/>
  <c r="AL91" i="4"/>
  <c r="DB84" i="4"/>
  <c r="R78" i="4"/>
  <c r="CU72" i="4"/>
  <c r="BC65" i="4"/>
  <c r="CJ56" i="4"/>
  <c r="AA49" i="4"/>
  <c r="AI36" i="4"/>
  <c r="N109" i="4"/>
  <c r="P105" i="4"/>
  <c r="DD100" i="4"/>
  <c r="CB95" i="4"/>
  <c r="CK70" i="4"/>
  <c r="AU42" i="4"/>
  <c r="CS97" i="4"/>
  <c r="BX58" i="4"/>
  <c r="BL85" i="4"/>
  <c r="CI45" i="4"/>
  <c r="N105" i="4"/>
  <c r="AC102" i="4"/>
  <c r="AU99" i="4"/>
  <c r="BK96" i="4"/>
  <c r="F93" i="4"/>
  <c r="BB89" i="4"/>
  <c r="CX85" i="4"/>
  <c r="AO81" i="4"/>
  <c r="BQ76" i="4"/>
  <c r="BV71" i="4"/>
  <c r="D66" i="4"/>
  <c r="BZ59" i="4"/>
  <c r="BN50" i="4"/>
  <c r="AQ36" i="4"/>
  <c r="CQ110" i="4"/>
  <c r="K109" i="4"/>
  <c r="AI107" i="4"/>
  <c r="CO104" i="4"/>
  <c r="C102" i="4"/>
  <c r="S99" i="4"/>
  <c r="AC96" i="4"/>
  <c r="BY92" i="4"/>
  <c r="Q89" i="4"/>
  <c r="BM85" i="4"/>
  <c r="CW80" i="4"/>
  <c r="U76" i="4"/>
  <c r="S71" i="4"/>
  <c r="AV65" i="4"/>
  <c r="N59" i="4"/>
  <c r="AT49" i="4"/>
  <c r="AF34" i="4"/>
  <c r="CO110" i="4"/>
  <c r="I109" i="4"/>
  <c r="AG107" i="4"/>
  <c r="CM104" i="4"/>
  <c r="CC101" i="4"/>
  <c r="BG96" i="4"/>
  <c r="C90" i="4"/>
  <c r="CO82" i="4"/>
  <c r="R76" i="4"/>
  <c r="AU66" i="4"/>
  <c r="K53" i="4"/>
  <c r="CA31" i="4"/>
  <c r="W109" i="4"/>
  <c r="BD105" i="4"/>
  <c r="AH100" i="4"/>
  <c r="U96" i="4"/>
  <c r="BU89" i="4"/>
  <c r="AS82" i="4"/>
  <c r="BZ75" i="4"/>
  <c r="CM65" i="4"/>
  <c r="W52" i="4"/>
  <c r="BW84" i="4"/>
  <c r="S82" i="4"/>
  <c r="CU78" i="4"/>
  <c r="BS75" i="4"/>
  <c r="K73" i="4"/>
  <c r="AN69" i="4"/>
  <c r="AI65" i="4"/>
  <c r="AP60" i="4"/>
  <c r="AX54" i="4"/>
  <c r="BJ45" i="4"/>
  <c r="AA32" i="4"/>
  <c r="CJ109" i="4"/>
  <c r="BF106" i="4"/>
  <c r="BC101" i="4"/>
  <c r="CX95" i="4"/>
  <c r="CD90" i="4"/>
  <c r="BF84" i="4"/>
  <c r="DF77" i="4"/>
  <c r="CC72" i="4"/>
  <c r="L65" i="4"/>
  <c r="BO56" i="4"/>
  <c r="J46" i="4"/>
  <c r="AY34" i="4"/>
  <c r="CT108" i="4"/>
  <c r="C105" i="4"/>
  <c r="CQ100" i="4"/>
  <c r="AB94" i="4"/>
  <c r="BS70" i="4"/>
  <c r="CK110" i="4"/>
  <c r="AI96" i="4"/>
  <c r="S53" i="4"/>
  <c r="D82" i="4"/>
  <c r="CN39" i="4"/>
  <c r="AJ107" i="4"/>
  <c r="CQ104" i="4"/>
  <c r="D102" i="4"/>
  <c r="V99" i="4"/>
  <c r="AH96" i="4"/>
  <c r="CD92" i="4"/>
  <c r="V89" i="4"/>
  <c r="BR85" i="4"/>
  <c r="DE80" i="4"/>
  <c r="AC76" i="4"/>
  <c r="AB71" i="4"/>
  <c r="BG65" i="4"/>
  <c r="X59" i="4"/>
  <c r="BH49" i="4"/>
  <c r="BL34" i="4"/>
  <c r="CA110" i="4"/>
  <c r="CY108" i="4"/>
  <c r="S107" i="4"/>
  <c r="BP104" i="4"/>
  <c r="CH101" i="4"/>
  <c r="CW98" i="4"/>
  <c r="DA95" i="4"/>
  <c r="AS92" i="4"/>
  <c r="CO88" i="4"/>
  <c r="AG85" i="4"/>
  <c r="BI80" i="4"/>
  <c r="CK75" i="4"/>
  <c r="CC70" i="4"/>
  <c r="CY64" i="4"/>
  <c r="BP58" i="4"/>
  <c r="AN48" i="4"/>
  <c r="E32" i="4"/>
  <c r="BY110" i="4"/>
  <c r="CW108" i="4"/>
  <c r="Q107" i="4"/>
  <c r="BN104" i="4"/>
  <c r="AJ100" i="4"/>
  <c r="AA96" i="4"/>
  <c r="CA89" i="4"/>
  <c r="BA82" i="4"/>
  <c r="CC75" i="4"/>
  <c r="CX65" i="4"/>
  <c r="AH52" i="4"/>
  <c r="BE111" i="4"/>
  <c r="G109" i="4"/>
  <c r="AE105" i="4"/>
  <c r="G100" i="4"/>
  <c r="CS95" i="4"/>
  <c r="AO89" i="4"/>
  <c r="E82" i="4"/>
  <c r="AK73" i="4"/>
  <c r="AL65" i="4"/>
  <c r="AD51" i="4"/>
  <c r="BG84" i="4"/>
  <c r="C82" i="4"/>
  <c r="CE78" i="4"/>
  <c r="BC75" i="4"/>
  <c r="I72" i="4"/>
  <c r="V69" i="4"/>
  <c r="N65" i="4"/>
  <c r="DC59" i="4"/>
  <c r="AB54" i="4"/>
  <c r="AH45" i="4"/>
  <c r="AW31" i="4"/>
  <c r="CV108" i="4"/>
  <c r="M106" i="4"/>
  <c r="P101" i="4"/>
  <c r="CH95" i="4"/>
  <c r="BN90" i="4"/>
  <c r="Z84" i="4"/>
  <c r="CP77" i="4"/>
  <c r="BZ70" i="4"/>
  <c r="AI64" i="4"/>
  <c r="C56" i="4"/>
  <c r="CL45" i="4"/>
  <c r="CV33" i="4"/>
  <c r="CD108" i="4"/>
  <c r="CU104" i="4"/>
  <c r="AW99" i="4"/>
  <c r="AZ92" i="4"/>
  <c r="BO68" i="4"/>
  <c r="I110" i="4"/>
  <c r="S96" i="4"/>
  <c r="C47" i="4"/>
  <c r="BL81" i="4"/>
  <c r="BD101" i="4"/>
  <c r="BV98" i="4"/>
  <c r="BS95" i="4"/>
  <c r="K92" i="4"/>
  <c r="BG88" i="4"/>
  <c r="CO84" i="4"/>
  <c r="M80" i="4"/>
  <c r="AO75" i="4"/>
  <c r="Z70" i="4"/>
  <c r="AM64" i="4"/>
  <c r="CM57" i="4"/>
  <c r="T47" i="4"/>
  <c r="AF23" i="4"/>
  <c r="BG110" i="4"/>
  <c r="CE108" i="4"/>
  <c r="DC106" i="4"/>
  <c r="AJ104" i="4"/>
  <c r="BB101" i="4"/>
  <c r="BQ98" i="4"/>
  <c r="BM95" i="4"/>
  <c r="E92" i="4"/>
  <c r="BA88" i="4"/>
  <c r="CG84" i="4"/>
  <c r="E80" i="4"/>
  <c r="AG75" i="4"/>
  <c r="Q70" i="4"/>
  <c r="AB64" i="4"/>
  <c r="CB57" i="4"/>
  <c r="F47" i="4"/>
  <c r="BA20" i="4"/>
  <c r="BS83" i="4"/>
  <c r="CQ81" i="4"/>
  <c r="K80" i="4"/>
  <c r="AI78" i="4"/>
  <c r="BG76" i="4"/>
  <c r="CE74" i="4"/>
  <c r="CV72" i="4"/>
  <c r="CS70" i="4"/>
  <c r="CP68" i="4"/>
  <c r="BX66" i="4"/>
  <c r="AJ64" i="4"/>
  <c r="CZ61" i="4"/>
  <c r="DF57" i="4"/>
  <c r="G54" i="4"/>
  <c r="DD48" i="4"/>
  <c r="CA43" i="4"/>
  <c r="AV37" i="4"/>
  <c r="BD111" i="4"/>
  <c r="CB109" i="4"/>
  <c r="CZ107" i="4"/>
  <c r="CR105" i="4"/>
  <c r="F103" i="4"/>
  <c r="U100" i="4"/>
  <c r="AM97" i="4"/>
  <c r="DF93" i="4"/>
  <c r="AX90" i="4"/>
  <c r="CT86" i="4"/>
  <c r="AL83" i="4"/>
  <c r="CH79" i="4"/>
  <c r="Z76" i="4"/>
  <c r="BK72" i="4"/>
  <c r="BD68" i="4"/>
  <c r="CV63" i="4"/>
  <c r="T59" i="4"/>
  <c r="AV54" i="4"/>
  <c r="DC48" i="4"/>
  <c r="BG42" i="4"/>
  <c r="AM33" i="4"/>
  <c r="J110" i="4"/>
  <c r="AH108" i="4"/>
  <c r="AR106" i="4"/>
  <c r="BM103" i="4"/>
  <c r="CE100" i="4"/>
  <c r="CU97" i="4"/>
  <c r="T92" i="4"/>
  <c r="AB78" i="4"/>
  <c r="CQ61" i="4"/>
  <c r="D39" i="4"/>
  <c r="AQ106" i="4"/>
  <c r="BW94" i="4"/>
  <c r="AE79" i="4"/>
  <c r="AI56" i="4"/>
  <c r="BW98" i="4"/>
  <c r="AO31" i="4"/>
  <c r="AV96" i="4"/>
  <c r="AE101" i="4"/>
  <c r="AU98" i="4"/>
  <c r="AM95" i="4"/>
  <c r="CI91" i="4"/>
  <c r="AA88" i="4"/>
  <c r="AX84" i="4"/>
  <c r="BZ79" i="4"/>
  <c r="DB74" i="4"/>
  <c r="CG69" i="4"/>
  <c r="CL63" i="4"/>
  <c r="F57" i="4"/>
  <c r="O46" i="4"/>
  <c r="DD111" i="4"/>
  <c r="AQ110" i="4"/>
  <c r="BO108" i="4"/>
  <c r="CK106" i="4"/>
  <c r="K104" i="4"/>
  <c r="AA101" i="4"/>
  <c r="AR98" i="4"/>
  <c r="AG95" i="4"/>
  <c r="CC91" i="4"/>
  <c r="U88" i="4"/>
  <c r="AS84" i="4"/>
  <c r="BU79" i="4"/>
  <c r="CW74" i="4"/>
  <c r="CA69" i="4"/>
  <c r="CE63" i="4"/>
  <c r="CY56" i="4"/>
  <c r="DD45" i="4"/>
  <c r="AE85" i="4"/>
  <c r="BC83" i="4"/>
  <c r="CA81" i="4"/>
  <c r="CY79" i="4"/>
  <c r="S78" i="4"/>
  <c r="AQ76" i="4"/>
  <c r="BO74" i="4"/>
  <c r="CD72" i="4"/>
  <c r="CA70" i="4"/>
  <c r="BW68" i="4"/>
  <c r="BC66" i="4"/>
  <c r="O64" i="4"/>
  <c r="BJ61" i="4"/>
  <c r="BO57" i="4"/>
  <c r="CP53" i="4"/>
  <c r="CA48" i="4"/>
  <c r="AX43" i="4"/>
  <c r="AL36" i="4"/>
  <c r="AV111" i="4"/>
  <c r="BT109" i="4"/>
  <c r="CR107" i="4"/>
  <c r="CE105" i="4"/>
  <c r="CV102" i="4"/>
  <c r="J100" i="4"/>
  <c r="Y97" i="4"/>
  <c r="CP93" i="4"/>
  <c r="AH90" i="4"/>
  <c r="CD86" i="4"/>
  <c r="V83" i="4"/>
  <c r="BR79" i="4"/>
  <c r="J76" i="4"/>
  <c r="AR72" i="4"/>
  <c r="AL68" i="4"/>
  <c r="CA63" i="4"/>
  <c r="DC58" i="4"/>
  <c r="AA54" i="4"/>
  <c r="BZ48" i="4"/>
  <c r="Z42" i="4"/>
  <c r="CF32" i="4"/>
  <c r="DF109" i="4"/>
  <c r="Z108" i="4"/>
  <c r="AH106" i="4"/>
  <c r="BB103" i="4"/>
  <c r="BQ100" i="4"/>
  <c r="CI97" i="4"/>
  <c r="AV91" i="4"/>
  <c r="L78" i="4"/>
  <c r="BV61" i="4"/>
  <c r="BW38" i="4"/>
  <c r="AG106" i="4"/>
  <c r="BG94" i="4"/>
  <c r="CM78" i="4"/>
  <c r="N56" i="4"/>
  <c r="BI98" i="4"/>
  <c r="BE29" i="4"/>
  <c r="AZ95" i="4"/>
  <c r="F101" i="4"/>
  <c r="U98" i="4"/>
  <c r="G95" i="4"/>
  <c r="BC91" i="4"/>
  <c r="CY87" i="4"/>
  <c r="E84" i="4"/>
  <c r="AG79" i="4"/>
  <c r="BI74" i="4"/>
  <c r="AH69" i="4"/>
  <c r="AD63" i="4"/>
  <c r="AB56" i="4"/>
  <c r="H45" i="4"/>
  <c r="CQ111" i="4"/>
  <c r="AA110" i="4"/>
  <c r="AY108" i="4"/>
  <c r="BO106" i="4"/>
  <c r="CP103" i="4"/>
  <c r="DE100" i="4"/>
  <c r="S98" i="4"/>
  <c r="DE94" i="4"/>
  <c r="AW91" i="4"/>
  <c r="CS87" i="4"/>
  <c r="DF83" i="4"/>
  <c r="AD79" i="4"/>
  <c r="BF74" i="4"/>
  <c r="AD69" i="4"/>
  <c r="Z63" i="4"/>
  <c r="R56" i="4"/>
  <c r="CY44" i="4"/>
  <c r="O85" i="4"/>
  <c r="AM83" i="4"/>
  <c r="BK81" i="4"/>
  <c r="CI79" i="4"/>
  <c r="C78" i="4"/>
  <c r="AA76" i="4"/>
  <c r="AY74" i="4"/>
  <c r="BL72" i="4"/>
  <c r="BH70" i="4"/>
  <c r="BE68" i="4"/>
  <c r="AH66" i="4"/>
  <c r="CX63" i="4"/>
  <c r="AN61" i="4"/>
  <c r="AT57" i="4"/>
  <c r="AD53" i="4"/>
  <c r="AY48" i="4"/>
  <c r="BI42" i="4"/>
  <c r="BC35" i="4"/>
  <c r="X111" i="4"/>
  <c r="AV109" i="4"/>
  <c r="BT107" i="4"/>
  <c r="AT105" i="4"/>
  <c r="BI102" i="4"/>
  <c r="CA99" i="4"/>
  <c r="CQ96" i="4"/>
  <c r="AT93" i="4"/>
  <c r="CP89" i="4"/>
  <c r="AH86" i="4"/>
  <c r="CD82" i="4"/>
  <c r="V79" i="4"/>
  <c r="BR75" i="4"/>
  <c r="CT71" i="4"/>
  <c r="CM67" i="4"/>
  <c r="O63" i="4"/>
  <c r="AQ58" i="4"/>
  <c r="BS53" i="4"/>
  <c r="CV47" i="4"/>
  <c r="AE41" i="4"/>
  <c r="AG30" i="4"/>
  <c r="CH109" i="4"/>
  <c r="DF107" i="4"/>
  <c r="DA105" i="4"/>
  <c r="O103" i="4"/>
  <c r="AE100" i="4"/>
  <c r="AV97" i="4"/>
  <c r="AR90" i="4"/>
  <c r="AJ76" i="4"/>
  <c r="AH59" i="4"/>
  <c r="BX33" i="4"/>
  <c r="CT104" i="4"/>
  <c r="CE92" i="4"/>
  <c r="DC74" i="4"/>
  <c r="AP49" i="4"/>
  <c r="AZ94" i="4"/>
  <c r="BA101" i="4"/>
  <c r="CA67" i="4"/>
  <c r="CI100" i="4"/>
  <c r="CZ97" i="4"/>
  <c r="CE94" i="4"/>
  <c r="W91" i="4"/>
  <c r="BS87" i="4"/>
  <c r="BU83" i="4"/>
  <c r="CW78" i="4"/>
  <c r="U74" i="4"/>
  <c r="CR68" i="4"/>
  <c r="CF62" i="4"/>
  <c r="AY55" i="4"/>
  <c r="C44" i="4"/>
  <c r="CE111" i="4"/>
  <c r="K110" i="4"/>
  <c r="AI108" i="4"/>
  <c r="AS106" i="4"/>
  <c r="BO103" i="4"/>
  <c r="CF100" i="4"/>
  <c r="CX97" i="4"/>
  <c r="BY94" i="4"/>
  <c r="Q91" i="4"/>
  <c r="BM87" i="4"/>
  <c r="BM83" i="4"/>
  <c r="CO78" i="4"/>
  <c r="M74" i="4"/>
  <c r="CI68" i="4"/>
  <c r="BV62" i="4"/>
  <c r="AN55" i="4"/>
  <c r="CR43" i="4"/>
  <c r="DC84" i="4"/>
  <c r="W83" i="4"/>
  <c r="AU81" i="4"/>
  <c r="BS79" i="4"/>
  <c r="CQ77" i="4"/>
  <c r="K76" i="4"/>
  <c r="AI74" i="4"/>
  <c r="AT72" i="4"/>
  <c r="AP70" i="4"/>
  <c r="AM68" i="4"/>
  <c r="L66" i="4"/>
  <c r="CB63" i="4"/>
  <c r="S61" i="4"/>
  <c r="CL56" i="4"/>
  <c r="CQ52" i="4"/>
  <c r="W48" i="4"/>
  <c r="AA42" i="4"/>
  <c r="D35" i="4"/>
  <c r="H111" i="4"/>
  <c r="AF109" i="4"/>
  <c r="BD107" i="4"/>
  <c r="S105" i="4"/>
  <c r="AJ102" i="4"/>
  <c r="BB99" i="4"/>
  <c r="BQ96" i="4"/>
  <c r="N93" i="4"/>
  <c r="BJ89" i="4"/>
  <c r="DF85" i="4"/>
  <c r="AX82" i="4"/>
  <c r="CT78" i="4"/>
  <c r="AL75" i="4"/>
  <c r="BI71" i="4"/>
  <c r="AZ67" i="4"/>
  <c r="CB62" i="4"/>
  <c r="DD57" i="4"/>
  <c r="AB53" i="4"/>
  <c r="AR47" i="4"/>
  <c r="BL40" i="4"/>
  <c r="AW26" i="4"/>
  <c r="BR109" i="4"/>
  <c r="CP107" i="4"/>
  <c r="CB105" i="4"/>
  <c r="CT102" i="4"/>
  <c r="E100" i="4"/>
  <c r="W97" i="4"/>
  <c r="CV88" i="4"/>
  <c r="BX74" i="4"/>
  <c r="O57" i="4"/>
  <c r="CO111" i="4"/>
  <c r="BL103" i="4"/>
  <c r="O91" i="4"/>
  <c r="O70" i="4"/>
  <c r="BW42" i="4"/>
  <c r="AZ90" i="4"/>
  <c r="E97" i="4"/>
  <c r="O84" i="4"/>
  <c r="AT103" i="4"/>
  <c r="BI100" i="4"/>
  <c r="CA97" i="4"/>
  <c r="AY94" i="4"/>
  <c r="CU90" i="4"/>
  <c r="AM87" i="4"/>
  <c r="AD83" i="4"/>
  <c r="BF78" i="4"/>
  <c r="CH73" i="4"/>
  <c r="AU68" i="4"/>
  <c r="AA62" i="4"/>
  <c r="BV54" i="4"/>
  <c r="CT42" i="4"/>
  <c r="BR111" i="4"/>
  <c r="CY109" i="4"/>
  <c r="S108" i="4"/>
  <c r="Y106" i="4"/>
  <c r="AO103" i="4"/>
  <c r="BG100" i="4"/>
  <c r="BW97" i="4"/>
  <c r="AS94" i="4"/>
  <c r="CO90" i="4"/>
  <c r="AG87" i="4"/>
  <c r="Y83" i="4"/>
  <c r="BA78" i="4"/>
  <c r="CC73" i="4"/>
  <c r="AO68" i="4"/>
  <c r="T62" i="4"/>
  <c r="BK54" i="4"/>
  <c r="CB42" i="4"/>
  <c r="CM84" i="4"/>
  <c r="G83" i="4"/>
  <c r="AE81" i="4"/>
  <c r="BC79" i="4"/>
  <c r="CA77" i="4"/>
  <c r="CY75" i="4"/>
  <c r="S74" i="4"/>
  <c r="AA72" i="4"/>
  <c r="X70" i="4"/>
  <c r="T68" i="4"/>
  <c r="CU65" i="4"/>
  <c r="BG63" i="4"/>
  <c r="DB60" i="4"/>
  <c r="BP56" i="4"/>
  <c r="BV52" i="4"/>
  <c r="AT47" i="4"/>
  <c r="CY41" i="4"/>
  <c r="AR33" i="4"/>
  <c r="CF110" i="4"/>
  <c r="DD108" i="4"/>
  <c r="X107" i="4"/>
  <c r="BX104" i="4"/>
  <c r="CP101" i="4"/>
  <c r="DE98" i="4"/>
  <c r="J96" i="4"/>
  <c r="BF92" i="4"/>
  <c r="DB88" i="4"/>
  <c r="AT85" i="4"/>
  <c r="CP81" i="4"/>
  <c r="AH78" i="4"/>
  <c r="CD74" i="4"/>
  <c r="CR70" i="4"/>
  <c r="BW66" i="4"/>
  <c r="CY61" i="4"/>
  <c r="W57" i="4"/>
  <c r="AY52" i="4"/>
  <c r="AL46" i="4"/>
  <c r="S39" i="4"/>
  <c r="N111" i="4"/>
  <c r="AL109" i="4"/>
  <c r="BJ107" i="4"/>
  <c r="AD105" i="4"/>
  <c r="AS102" i="4"/>
  <c r="BK99" i="4"/>
  <c r="CA96" i="4"/>
  <c r="DD86" i="4"/>
  <c r="BV72" i="4"/>
  <c r="BJ54" i="4"/>
  <c r="CS110" i="4"/>
  <c r="E102" i="4"/>
  <c r="W89" i="4"/>
  <c r="CL64" i="4"/>
  <c r="CA29" i="4"/>
  <c r="CB85" i="4"/>
  <c r="BI91" i="4"/>
  <c r="CF60" i="4"/>
  <c r="AR58" i="4"/>
  <c r="D56" i="4"/>
  <c r="BT53" i="4"/>
  <c r="K51" i="4"/>
  <c r="CX47" i="4"/>
  <c r="CF44" i="4"/>
  <c r="AF41" i="4"/>
  <c r="J37" i="4"/>
  <c r="AI30" i="4"/>
  <c r="AN111" i="4"/>
  <c r="AZ110" i="4"/>
  <c r="BL109" i="4"/>
  <c r="BX108" i="4"/>
  <c r="CJ107" i="4"/>
  <c r="CV106" i="4"/>
  <c r="BS105" i="4"/>
  <c r="Z104" i="4"/>
  <c r="CI102" i="4"/>
  <c r="AO101" i="4"/>
  <c r="CZ99" i="4"/>
  <c r="BG98" i="4"/>
  <c r="N97" i="4"/>
  <c r="BB95" i="4"/>
  <c r="BZ93" i="4"/>
  <c r="CX91" i="4"/>
  <c r="R90" i="4"/>
  <c r="AP88" i="4"/>
  <c r="BN86" i="4"/>
  <c r="CL84" i="4"/>
  <c r="F83" i="4"/>
  <c r="AD81" i="4"/>
  <c r="BB79" i="4"/>
  <c r="BZ77" i="4"/>
  <c r="CX75" i="4"/>
  <c r="R74" i="4"/>
  <c r="Z72" i="4"/>
  <c r="W70" i="4"/>
  <c r="S68" i="4"/>
  <c r="CT65" i="4"/>
  <c r="BF63" i="4"/>
  <c r="R61" i="4"/>
  <c r="CH58" i="4"/>
  <c r="AT56" i="4"/>
  <c r="F54" i="4"/>
  <c r="BO51" i="4"/>
  <c r="AX48" i="4"/>
  <c r="AF45" i="4"/>
  <c r="CX41" i="4"/>
  <c r="CF37" i="4"/>
  <c r="Y32" i="4"/>
  <c r="CL110" i="4"/>
  <c r="CX109" i="4"/>
  <c r="F109" i="4"/>
  <c r="R108" i="4"/>
  <c r="AD107" i="4"/>
  <c r="W106" i="4"/>
  <c r="CG104" i="4"/>
  <c r="AN103" i="4"/>
  <c r="CY101" i="4"/>
  <c r="BF100" i="4"/>
  <c r="K99" i="4"/>
  <c r="BU97" i="4"/>
  <c r="D96" i="4"/>
  <c r="BX90" i="4"/>
  <c r="H85" i="4"/>
  <c r="CZ77" i="4"/>
  <c r="AZ70" i="4"/>
  <c r="AZ61" i="4"/>
  <c r="DD51" i="4"/>
  <c r="AL38" i="4"/>
  <c r="CW109" i="4"/>
  <c r="U106" i="4"/>
  <c r="BC100" i="4"/>
  <c r="AQ94" i="4"/>
  <c r="AE87" i="4"/>
  <c r="BW78" i="4"/>
  <c r="BC58" i="4"/>
  <c r="CV55" i="4"/>
  <c r="CD109" i="4"/>
  <c r="CP97" i="4"/>
  <c r="AV81" i="4"/>
  <c r="I106" i="4"/>
  <c r="AG86" i="4"/>
  <c r="AN92" i="4"/>
  <c r="BK60" i="4"/>
  <c r="W58" i="4"/>
  <c r="CM55" i="4"/>
  <c r="AY53" i="4"/>
  <c r="CM50" i="4"/>
  <c r="BV47" i="4"/>
  <c r="BD44" i="4"/>
  <c r="CY40" i="4"/>
  <c r="CB36" i="4"/>
  <c r="W29" i="4"/>
  <c r="AF111" i="4"/>
  <c r="AR110" i="4"/>
  <c r="BD109" i="4"/>
  <c r="BP108" i="4"/>
  <c r="CB107" i="4"/>
  <c r="CL106" i="4"/>
  <c r="BE105" i="4"/>
  <c r="L104" i="4"/>
  <c r="BW102" i="4"/>
  <c r="AD101" i="4"/>
  <c r="CM99" i="4"/>
  <c r="AS98" i="4"/>
  <c r="DD96" i="4"/>
  <c r="AL95" i="4"/>
  <c r="BJ93" i="4"/>
  <c r="CH91" i="4"/>
  <c r="DF89" i="4"/>
  <c r="Z88" i="4"/>
  <c r="AX86" i="4"/>
  <c r="BV84" i="4"/>
  <c r="CT82" i="4"/>
  <c r="N81" i="4"/>
  <c r="AL79" i="4"/>
  <c r="BJ77" i="4"/>
  <c r="CH75" i="4"/>
  <c r="DF73" i="4"/>
  <c r="H72" i="4"/>
  <c r="D70" i="4"/>
  <c r="DE67" i="4"/>
  <c r="BX65" i="4"/>
  <c r="AJ63" i="4"/>
  <c r="CZ60" i="4"/>
  <c r="BL58" i="4"/>
  <c r="X56" i="4"/>
  <c r="CN53" i="4"/>
  <c r="AM51" i="4"/>
  <c r="V48" i="4"/>
  <c r="D45" i="4"/>
  <c r="BR41" i="4"/>
  <c r="AU37" i="4"/>
  <c r="AU31" i="4"/>
  <c r="CD110" i="4"/>
  <c r="CP109" i="4"/>
  <c r="DB108" i="4"/>
  <c r="J108" i="4"/>
  <c r="V107" i="4"/>
  <c r="K106" i="4"/>
  <c r="BV104" i="4"/>
  <c r="AA103" i="4"/>
  <c r="CK101" i="4"/>
  <c r="AR100" i="4"/>
  <c r="DC98" i="4"/>
  <c r="BJ97" i="4"/>
  <c r="CR95" i="4"/>
  <c r="BH90" i="4"/>
  <c r="BL83" i="4"/>
  <c r="AZ76" i="4"/>
  <c r="CH68" i="4"/>
  <c r="BC59" i="4"/>
  <c r="AR49" i="4"/>
  <c r="AC34" i="4"/>
  <c r="U109" i="4"/>
  <c r="DE104" i="4"/>
  <c r="AI99" i="4"/>
  <c r="CU92" i="4"/>
  <c r="CI85" i="4"/>
  <c r="O75" i="4"/>
  <c r="CE53" i="4"/>
  <c r="CZ50" i="4"/>
  <c r="DB107" i="4"/>
  <c r="BP94" i="4"/>
  <c r="BL73" i="4"/>
  <c r="Y102" i="4"/>
  <c r="AK81" i="4"/>
  <c r="AB69" i="4"/>
  <c r="T60" i="4"/>
  <c r="CJ57" i="4"/>
  <c r="AV55" i="4"/>
  <c r="H53" i="4"/>
  <c r="AH50" i="4"/>
  <c r="P47" i="4"/>
  <c r="DC43" i="4"/>
  <c r="AA40" i="4"/>
  <c r="CV35" i="4"/>
  <c r="K22" i="4"/>
  <c r="P111" i="4"/>
  <c r="AB110" i="4"/>
  <c r="AN109" i="4"/>
  <c r="AZ108" i="4"/>
  <c r="BL107" i="4"/>
  <c r="BP106" i="4"/>
  <c r="AF105" i="4"/>
  <c r="CQ103" i="4"/>
  <c r="AX102" i="4"/>
  <c r="C101" i="4"/>
  <c r="BM99" i="4"/>
  <c r="T98" i="4"/>
  <c r="CE96" i="4"/>
  <c r="F95" i="4"/>
  <c r="AD93" i="4"/>
  <c r="BB91" i="4"/>
  <c r="BZ89" i="4"/>
  <c r="CX87" i="4"/>
  <c r="R86" i="4"/>
  <c r="AP84" i="4"/>
  <c r="BN82" i="4"/>
  <c r="CL80" i="4"/>
  <c r="F79" i="4"/>
  <c r="AD77" i="4"/>
  <c r="BB75" i="4"/>
  <c r="BZ73" i="4"/>
  <c r="CA71" i="4"/>
  <c r="BX69" i="4"/>
  <c r="BT67" i="4"/>
  <c r="AH65" i="4"/>
  <c r="CX62" i="4"/>
  <c r="BJ60" i="4"/>
  <c r="V58" i="4"/>
  <c r="CL55" i="4"/>
  <c r="AX53" i="4"/>
  <c r="CL50" i="4"/>
  <c r="BT47" i="4"/>
  <c r="BC44" i="4"/>
  <c r="CX40" i="4"/>
  <c r="BZ36" i="4"/>
  <c r="T29" i="4"/>
  <c r="BN110" i="4"/>
  <c r="BZ109" i="4"/>
  <c r="CL108" i="4"/>
  <c r="CX107" i="4"/>
  <c r="F107" i="4"/>
  <c r="CP105" i="4"/>
  <c r="AU104" i="4"/>
  <c r="DE102" i="4"/>
  <c r="BL101" i="4"/>
  <c r="S100" i="4"/>
  <c r="CD98" i="4"/>
  <c r="AI97" i="4"/>
  <c r="DD94" i="4"/>
  <c r="BT89" i="4"/>
  <c r="AF83" i="4"/>
  <c r="T76" i="4"/>
  <c r="AW68" i="4"/>
  <c r="L59" i="4"/>
  <c r="CR48" i="4"/>
  <c r="O33" i="4"/>
  <c r="E109" i="4"/>
  <c r="CF104" i="4"/>
  <c r="I99" i="4"/>
  <c r="BO92" i="4"/>
  <c r="BC85" i="4"/>
  <c r="K74" i="4"/>
  <c r="DB52" i="4"/>
  <c r="L49" i="4"/>
  <c r="CL107" i="4"/>
  <c r="D94" i="4"/>
  <c r="G70" i="4"/>
  <c r="AS101" i="4"/>
  <c r="CK78" i="4"/>
  <c r="BR67" i="4"/>
  <c r="CR111" i="4"/>
  <c r="DD110" i="4"/>
  <c r="L110" i="4"/>
  <c r="X109" i="4"/>
  <c r="AJ108" i="4"/>
  <c r="AV107" i="4"/>
  <c r="AU106" i="4"/>
  <c r="G105" i="4"/>
  <c r="BR103" i="4"/>
  <c r="W102" i="4"/>
  <c r="CG100" i="4"/>
  <c r="AN99" i="4"/>
  <c r="CY97" i="4"/>
  <c r="BF96" i="4"/>
  <c r="CD94" i="4"/>
  <c r="DB92" i="4"/>
  <c r="V91" i="4"/>
  <c r="AT89" i="4"/>
  <c r="BR87" i="4"/>
  <c r="CP85" i="4"/>
  <c r="J84" i="4"/>
  <c r="AH82" i="4"/>
  <c r="BF80" i="4"/>
  <c r="CD78" i="4"/>
  <c r="DB76" i="4"/>
  <c r="V75" i="4"/>
  <c r="AT73" i="4"/>
  <c r="AQ71" i="4"/>
  <c r="AM69" i="4"/>
  <c r="AE67" i="4"/>
  <c r="CU64" i="4"/>
  <c r="BG62" i="4"/>
  <c r="S60" i="4"/>
  <c r="CI57" i="4"/>
  <c r="AU55" i="4"/>
  <c r="G53" i="4"/>
  <c r="AF50" i="4"/>
  <c r="O47" i="4"/>
  <c r="DB43" i="4"/>
  <c r="X40" i="4"/>
  <c r="CT35" i="4"/>
  <c r="CU21" i="4"/>
  <c r="AX110" i="4"/>
  <c r="BJ109" i="4"/>
  <c r="BV108" i="4"/>
  <c r="CH107" i="4"/>
  <c r="CT106" i="4"/>
  <c r="BO105" i="4"/>
  <c r="U104" i="4"/>
  <c r="CF102" i="4"/>
  <c r="AM101" i="4"/>
  <c r="CX99" i="4"/>
  <c r="BC98" i="4"/>
  <c r="I97" i="4"/>
  <c r="L94" i="4"/>
  <c r="CF88" i="4"/>
  <c r="BT81" i="4"/>
  <c r="BH74" i="4"/>
  <c r="AT66" i="4"/>
  <c r="CX56" i="4"/>
  <c r="DC45" i="4"/>
  <c r="CG111" i="4"/>
  <c r="Y108" i="4"/>
  <c r="AY103" i="4"/>
  <c r="CH97" i="4"/>
  <c r="DC90" i="4"/>
  <c r="CQ83" i="4"/>
  <c r="CZ69" i="4"/>
  <c r="CD46" i="4"/>
  <c r="CF41" i="4"/>
  <c r="DB104" i="4"/>
  <c r="AJ90" i="4"/>
  <c r="BO58" i="4"/>
  <c r="DA96" i="4"/>
  <c r="AR64" i="4"/>
  <c r="S75" i="4"/>
  <c r="BL59" i="4"/>
  <c r="X57" i="4"/>
  <c r="CN54" i="4"/>
  <c r="AZ52" i="4"/>
  <c r="BD49" i="4"/>
  <c r="AM46" i="4"/>
  <c r="Q43" i="4"/>
  <c r="T39" i="4"/>
  <c r="BD34" i="4"/>
  <c r="CJ111" i="4"/>
  <c r="CV110" i="4"/>
  <c r="D110" i="4"/>
  <c r="P109" i="4"/>
  <c r="AB108" i="4"/>
  <c r="AN107" i="4"/>
  <c r="AJ106" i="4"/>
  <c r="CW104" i="4"/>
  <c r="BD103" i="4"/>
  <c r="K102" i="4"/>
  <c r="BV100" i="4"/>
  <c r="AA99" i="4"/>
  <c r="CK97" i="4"/>
  <c r="AP96" i="4"/>
  <c r="BN94" i="4"/>
  <c r="CL92" i="4"/>
  <c r="F91" i="4"/>
  <c r="AD89" i="4"/>
  <c r="BB87" i="4"/>
  <c r="BZ85" i="4"/>
  <c r="CX83" i="4"/>
  <c r="R82" i="4"/>
  <c r="AP80" i="4"/>
  <c r="BN78" i="4"/>
  <c r="CL76" i="4"/>
  <c r="F75" i="4"/>
  <c r="AB73" i="4"/>
  <c r="X71" i="4"/>
  <c r="U69" i="4"/>
  <c r="J67" i="4"/>
  <c r="BZ64" i="4"/>
  <c r="AL62" i="4"/>
  <c r="DB59" i="4"/>
  <c r="BN57" i="4"/>
  <c r="Z55" i="4"/>
  <c r="CP52" i="4"/>
  <c r="D50" i="4"/>
  <c r="CQ46" i="4"/>
  <c r="BZ43" i="4"/>
  <c r="CQ39" i="4"/>
  <c r="AY35" i="4"/>
  <c r="AD111" i="4"/>
  <c r="AP110" i="4"/>
  <c r="BB109" i="4"/>
  <c r="BN108" i="4"/>
  <c r="BZ107" i="4"/>
  <c r="CI106" i="4"/>
  <c r="BC105" i="4"/>
  <c r="J104" i="4"/>
  <c r="BS102" i="4"/>
  <c r="Y101" i="4"/>
  <c r="CJ99" i="4"/>
  <c r="AQ98" i="4"/>
  <c r="DB96" i="4"/>
  <c r="CZ93" i="4"/>
  <c r="BP88" i="4"/>
  <c r="BD81" i="4"/>
  <c r="AR74" i="4"/>
  <c r="X66" i="4"/>
  <c r="CB56" i="4"/>
  <c r="CA45" i="4"/>
  <c r="BY111" i="4"/>
  <c r="Q108" i="4"/>
  <c r="AM103" i="4"/>
  <c r="BT97" i="4"/>
  <c r="CM90" i="4"/>
  <c r="CA83" i="4"/>
  <c r="AX69" i="4"/>
  <c r="S45" i="4"/>
  <c r="AX41" i="4"/>
  <c r="CN104" i="4"/>
  <c r="T90" i="4"/>
  <c r="C58" i="4"/>
  <c r="DE95" i="4"/>
  <c r="AH64" i="4"/>
  <c r="DC73" i="4"/>
  <c r="CE61" i="4"/>
  <c r="AQ59" i="4"/>
  <c r="C57" i="4"/>
  <c r="BS54" i="4"/>
  <c r="AE52" i="4"/>
  <c r="AB49" i="4"/>
  <c r="K46" i="4"/>
  <c r="CO42" i="4"/>
  <c r="CM38" i="4"/>
  <c r="CY33" i="4"/>
  <c r="CB111" i="4"/>
  <c r="CN110" i="4"/>
  <c r="CZ109" i="4"/>
  <c r="H109" i="4"/>
  <c r="T108" i="4"/>
  <c r="AF107" i="4"/>
  <c r="Z106" i="4"/>
  <c r="CL104" i="4"/>
  <c r="AQ103" i="4"/>
  <c r="DA101" i="4"/>
  <c r="BH100" i="4"/>
  <c r="O99" i="4"/>
  <c r="BZ97" i="4"/>
  <c r="Z96" i="4"/>
  <c r="AX94" i="4"/>
  <c r="BV92" i="4"/>
  <c r="CT90" i="4"/>
  <c r="N89" i="4"/>
  <c r="AL87" i="4"/>
  <c r="BJ85" i="4"/>
  <c r="CH83" i="4"/>
  <c r="DF81" i="4"/>
  <c r="Z80" i="4"/>
  <c r="AX78" i="4"/>
  <c r="BV76" i="4"/>
  <c r="CT74" i="4"/>
  <c r="J73" i="4"/>
  <c r="F71" i="4"/>
  <c r="C69" i="4"/>
  <c r="CR66" i="4"/>
  <c r="BD64" i="4"/>
  <c r="P62" i="4"/>
  <c r="CF59" i="4"/>
  <c r="AR57" i="4"/>
  <c r="D55" i="4"/>
  <c r="BT52" i="4"/>
  <c r="CF49" i="4"/>
  <c r="BO46" i="4"/>
  <c r="AW43" i="4"/>
  <c r="BF39" i="4"/>
  <c r="C35" i="4"/>
  <c r="V111" i="4"/>
  <c r="AH110" i="4"/>
  <c r="AT109" i="4"/>
  <c r="BF108" i="4"/>
  <c r="BR107" i="4"/>
  <c r="BX106" i="4"/>
  <c r="AO105" i="4"/>
  <c r="CZ103" i="4"/>
  <c r="BG102" i="4"/>
  <c r="N101" i="4"/>
  <c r="BW99" i="4"/>
  <c r="AC98" i="4"/>
  <c r="CN96" i="4"/>
  <c r="X93" i="4"/>
  <c r="P87" i="4"/>
  <c r="D80" i="4"/>
  <c r="CN72" i="4"/>
  <c r="AA64" i="4"/>
  <c r="CE54" i="4"/>
  <c r="C43" i="4"/>
  <c r="DA110" i="4"/>
  <c r="AS107" i="4"/>
  <c r="S102" i="4"/>
  <c r="AY96" i="4"/>
  <c r="AM89" i="4"/>
  <c r="AA82" i="4"/>
  <c r="C65" i="4"/>
  <c r="BN37" i="4"/>
  <c r="CN30" i="4"/>
  <c r="DF101" i="4"/>
  <c r="BP86" i="4"/>
  <c r="BG44" i="4"/>
  <c r="BQ91" i="4"/>
  <c r="CX45" i="4"/>
  <c r="BL95" i="4"/>
  <c r="CJ93" i="4"/>
  <c r="D92" i="4"/>
  <c r="AB90" i="4"/>
  <c r="AZ88" i="4"/>
  <c r="BX86" i="4"/>
  <c r="CV84" i="4"/>
  <c r="P83" i="4"/>
  <c r="AN81" i="4"/>
  <c r="BL79" i="4"/>
  <c r="CJ77" i="4"/>
  <c r="D76" i="4"/>
  <c r="AB74" i="4"/>
  <c r="AL72" i="4"/>
  <c r="AH70" i="4"/>
  <c r="AE68" i="4"/>
  <c r="C66" i="4"/>
  <c r="BS63" i="4"/>
  <c r="AE61" i="4"/>
  <c r="CU58" i="4"/>
  <c r="BG56" i="4"/>
  <c r="S54" i="4"/>
  <c r="CF51" i="4"/>
  <c r="BO48" i="4"/>
  <c r="AX45" i="4"/>
  <c r="M42" i="4"/>
  <c r="DC37" i="4"/>
  <c r="BK32" i="4"/>
  <c r="BQ111" i="4"/>
  <c r="CC110" i="4"/>
  <c r="CO109" i="4"/>
  <c r="DA108" i="4"/>
  <c r="I108" i="4"/>
  <c r="U107" i="4"/>
  <c r="J106" i="4"/>
  <c r="BS104" i="4"/>
  <c r="Y103" i="4"/>
  <c r="CJ101" i="4"/>
  <c r="AQ100" i="4"/>
  <c r="DB98" i="4"/>
  <c r="BG97" i="4"/>
  <c r="C96" i="4"/>
  <c r="AA94" i="4"/>
  <c r="AY92" i="4"/>
  <c r="BW90" i="4"/>
  <c r="CU88" i="4"/>
  <c r="O87" i="4"/>
  <c r="AM85" i="4"/>
  <c r="BK83" i="4"/>
  <c r="CI81" i="4"/>
  <c r="BG78" i="4"/>
  <c r="CY73" i="4"/>
  <c r="AE69" i="4"/>
  <c r="AV63" i="4"/>
  <c r="CU57" i="4"/>
  <c r="CF52" i="4"/>
  <c r="CU44" i="4"/>
  <c r="BZ35" i="4"/>
  <c r="CB54" i="4"/>
  <c r="AI48" i="4"/>
  <c r="L41" i="4"/>
  <c r="CD111" i="4"/>
  <c r="BV109" i="4"/>
  <c r="AP107" i="4"/>
  <c r="BA104" i="4"/>
  <c r="AT101" i="4"/>
  <c r="CB97" i="4"/>
  <c r="CR93" i="4"/>
  <c r="AF89" i="4"/>
  <c r="P85" i="4"/>
  <c r="P81" i="4"/>
  <c r="CR69" i="4"/>
  <c r="CL57" i="4"/>
  <c r="AX37" i="4"/>
  <c r="CO105" i="4"/>
  <c r="AK101" i="4"/>
  <c r="AS95" i="4"/>
  <c r="CC90" i="4"/>
  <c r="AK85" i="4"/>
  <c r="E77" i="4"/>
  <c r="L64" i="4"/>
  <c r="AI39" i="4"/>
  <c r="X92" i="4"/>
  <c r="AX59" i="4"/>
  <c r="C61" i="4"/>
  <c r="AV95" i="4"/>
  <c r="BT93" i="4"/>
  <c r="CR91" i="4"/>
  <c r="L90" i="4"/>
  <c r="AJ88" i="4"/>
  <c r="BH86" i="4"/>
  <c r="CF84" i="4"/>
  <c r="DD82" i="4"/>
  <c r="X81" i="4"/>
  <c r="AV79" i="4"/>
  <c r="BT77" i="4"/>
  <c r="CR75" i="4"/>
  <c r="L74" i="4"/>
  <c r="S72" i="4"/>
  <c r="P70" i="4"/>
  <c r="L68" i="4"/>
  <c r="CL65" i="4"/>
  <c r="AX63" i="4"/>
  <c r="J61" i="4"/>
  <c r="BZ58" i="4"/>
  <c r="AL56" i="4"/>
  <c r="DB53" i="4"/>
  <c r="BD51" i="4"/>
  <c r="AM48" i="4"/>
  <c r="V45" i="4"/>
  <c r="CK41" i="4"/>
  <c r="BR37" i="4"/>
  <c r="C32" i="4"/>
  <c r="BI111" i="4"/>
  <c r="BU110" i="4"/>
  <c r="CG109" i="4"/>
  <c r="CS108" i="4"/>
  <c r="DE107" i="4"/>
  <c r="M107" i="4"/>
  <c r="CZ105" i="4"/>
  <c r="BG104" i="4"/>
  <c r="N103" i="4"/>
  <c r="BW101" i="4"/>
  <c r="AC100" i="4"/>
  <c r="CN98" i="4"/>
  <c r="AU97" i="4"/>
  <c r="CQ95" i="4"/>
  <c r="K94" i="4"/>
  <c r="AI92" i="4"/>
  <c r="BG90" i="4"/>
  <c r="CE88" i="4"/>
  <c r="DC86" i="4"/>
  <c r="W85" i="4"/>
  <c r="AU83" i="4"/>
  <c r="BS81" i="4"/>
  <c r="BS77" i="4"/>
  <c r="BC73" i="4"/>
  <c r="M69" i="4"/>
  <c r="AA63" i="4"/>
  <c r="BZ57" i="4"/>
  <c r="BB51" i="4"/>
  <c r="N44" i="4"/>
  <c r="AD35" i="4"/>
  <c r="BG54" i="4"/>
  <c r="G48" i="4"/>
  <c r="DF38" i="4"/>
  <c r="BF111" i="4"/>
  <c r="BN109" i="4"/>
  <c r="AH107" i="4"/>
  <c r="AP104" i="4"/>
  <c r="BX100" i="4"/>
  <c r="AO97" i="4"/>
  <c r="CB93" i="4"/>
  <c r="P89" i="4"/>
  <c r="DD84" i="4"/>
  <c r="X79" i="4"/>
  <c r="AP69" i="4"/>
  <c r="AA56" i="4"/>
  <c r="L37" i="4"/>
  <c r="CG105" i="4"/>
  <c r="CO99" i="4"/>
  <c r="U95" i="4"/>
  <c r="BU90" i="4"/>
  <c r="CC84" i="4"/>
  <c r="CS76" i="4"/>
  <c r="AB60" i="4"/>
  <c r="BM33" i="4"/>
  <c r="P92" i="4"/>
  <c r="CQ57" i="4"/>
  <c r="BB55" i="4"/>
  <c r="AF95" i="4"/>
  <c r="BD93" i="4"/>
  <c r="CB91" i="4"/>
  <c r="CZ89" i="4"/>
  <c r="T88" i="4"/>
  <c r="AR86" i="4"/>
  <c r="BP84" i="4"/>
  <c r="CN82" i="4"/>
  <c r="H81" i="4"/>
  <c r="AF79" i="4"/>
  <c r="BD77" i="4"/>
  <c r="CB75" i="4"/>
  <c r="CZ73" i="4"/>
  <c r="DE71" i="4"/>
  <c r="DB69" i="4"/>
  <c r="CX67" i="4"/>
  <c r="BP65" i="4"/>
  <c r="AB63" i="4"/>
  <c r="CR60" i="4"/>
  <c r="BD58" i="4"/>
  <c r="P56" i="4"/>
  <c r="CF53" i="4"/>
  <c r="AB51" i="4"/>
  <c r="K48" i="4"/>
  <c r="CX44" i="4"/>
  <c r="BC41" i="4"/>
  <c r="AF37" i="4"/>
  <c r="O31" i="4"/>
  <c r="BA111" i="4"/>
  <c r="BM110" i="4"/>
  <c r="BY109" i="4"/>
  <c r="CK108" i="4"/>
  <c r="CW107" i="4"/>
  <c r="E107" i="4"/>
  <c r="CM105" i="4"/>
  <c r="AS104" i="4"/>
  <c r="DD102" i="4"/>
  <c r="BK101" i="4"/>
  <c r="R100" i="4"/>
  <c r="CA98" i="4"/>
  <c r="AG97" i="4"/>
  <c r="CA95" i="4"/>
  <c r="CY93" i="4"/>
  <c r="S92" i="4"/>
  <c r="AQ90" i="4"/>
  <c r="BO88" i="4"/>
  <c r="CM86" i="4"/>
  <c r="G85" i="4"/>
  <c r="AE83" i="4"/>
  <c r="BC81" i="4"/>
  <c r="BC77" i="4"/>
  <c r="AL73" i="4"/>
  <c r="K68" i="4"/>
  <c r="BS62" i="4"/>
  <c r="BD57" i="4"/>
  <c r="Z51" i="4"/>
  <c r="CP43" i="4"/>
  <c r="DC31" i="4"/>
  <c r="CY53" i="4"/>
  <c r="CI47" i="4"/>
  <c r="BR38" i="4"/>
  <c r="AX111" i="4"/>
  <c r="R109" i="4"/>
  <c r="J107" i="4"/>
  <c r="AB104" i="4"/>
  <c r="BK100" i="4"/>
  <c r="AD97" i="4"/>
  <c r="CN92" i="4"/>
  <c r="BX88" i="4"/>
  <c r="CN84" i="4"/>
  <c r="H79" i="4"/>
  <c r="C68" i="4"/>
  <c r="BV53" i="4"/>
  <c r="CY35" i="4"/>
  <c r="U105" i="4"/>
  <c r="CG99" i="4"/>
  <c r="M95" i="4"/>
  <c r="U89" i="4"/>
  <c r="BE84" i="4"/>
  <c r="CK76" i="4"/>
  <c r="AE58" i="4"/>
  <c r="AG33" i="4"/>
  <c r="AZ87" i="4"/>
  <c r="O50" i="4"/>
  <c r="AF55" i="4"/>
  <c r="P95" i="4"/>
  <c r="AN93" i="4"/>
  <c r="BL91" i="4"/>
  <c r="CJ89" i="4"/>
  <c r="D88" i="4"/>
  <c r="AB86" i="4"/>
  <c r="AZ84" i="4"/>
  <c r="BX82" i="4"/>
  <c r="CV80" i="4"/>
  <c r="P79" i="4"/>
  <c r="AN77" i="4"/>
  <c r="BL75" i="4"/>
  <c r="CJ73" i="4"/>
  <c r="CM71" i="4"/>
  <c r="CI69" i="4"/>
  <c r="CF67" i="4"/>
  <c r="AU65" i="4"/>
  <c r="G63" i="4"/>
  <c r="BW60" i="4"/>
  <c r="AI58" i="4"/>
  <c r="CY55" i="4"/>
  <c r="BK53" i="4"/>
  <c r="DC50" i="4"/>
  <c r="CL47" i="4"/>
  <c r="BT44" i="4"/>
  <c r="P41" i="4"/>
  <c r="CX36" i="4"/>
  <c r="DE29" i="4"/>
  <c r="AS111" i="4"/>
  <c r="BE110" i="4"/>
  <c r="BQ109" i="4"/>
  <c r="CC108" i="4"/>
  <c r="CO107" i="4"/>
  <c r="DA106" i="4"/>
  <c r="CA105" i="4"/>
  <c r="AH104" i="4"/>
  <c r="CQ102" i="4"/>
  <c r="AW101" i="4"/>
  <c r="D100" i="4"/>
  <c r="BO98" i="4"/>
  <c r="V97" i="4"/>
  <c r="BK95" i="4"/>
  <c r="CI93" i="4"/>
  <c r="C92" i="4"/>
  <c r="AA90" i="4"/>
  <c r="AY88" i="4"/>
  <c r="BW86" i="4"/>
  <c r="CU84" i="4"/>
  <c r="O83" i="4"/>
  <c r="W81" i="4"/>
  <c r="G77" i="4"/>
  <c r="T73" i="4"/>
  <c r="CW67" i="4"/>
  <c r="AX62" i="4"/>
  <c r="AJ56" i="4"/>
  <c r="AV50" i="4"/>
  <c r="BL43" i="4"/>
  <c r="CS30" i="4"/>
  <c r="CD53" i="4"/>
  <c r="X46" i="4"/>
  <c r="BL37" i="4"/>
  <c r="AP111" i="4"/>
  <c r="J109" i="4"/>
  <c r="DF106" i="4"/>
  <c r="BG103" i="4"/>
  <c r="Z100" i="4"/>
  <c r="P97" i="4"/>
  <c r="BX92" i="4"/>
  <c r="BH88" i="4"/>
  <c r="CZ83" i="4"/>
  <c r="BL77" i="4"/>
  <c r="CO67" i="4"/>
  <c r="AZ53" i="4"/>
  <c r="BX31" i="4"/>
  <c r="Y104" i="4"/>
  <c r="BI99" i="4"/>
  <c r="BE94" i="4"/>
  <c r="M89" i="4"/>
  <c r="AW84" i="4"/>
  <c r="AA73" i="4"/>
  <c r="V57" i="4"/>
  <c r="CE32" i="4"/>
  <c r="AR85" i="4"/>
  <c r="DD49" i="4"/>
  <c r="V104" i="4"/>
  <c r="CR87" i="4"/>
  <c r="L86" i="4"/>
  <c r="AJ84" i="4"/>
  <c r="BH82" i="4"/>
  <c r="CF80" i="4"/>
  <c r="DD78" i="4"/>
  <c r="X77" i="4"/>
  <c r="AV75" i="4"/>
  <c r="BT73" i="4"/>
  <c r="BT71" i="4"/>
  <c r="BQ69" i="4"/>
  <c r="BN67" i="4"/>
  <c r="Z65" i="4"/>
  <c r="CP62" i="4"/>
  <c r="BB60" i="4"/>
  <c r="N58" i="4"/>
  <c r="CD55" i="4"/>
  <c r="AP53" i="4"/>
  <c r="CA50" i="4"/>
  <c r="BJ47" i="4"/>
  <c r="AR44" i="4"/>
  <c r="CI40" i="4"/>
  <c r="BL36" i="4"/>
  <c r="CR28" i="4"/>
  <c r="AK111" i="4"/>
  <c r="AW110" i="4"/>
  <c r="BI109" i="4"/>
  <c r="BU108" i="4"/>
  <c r="CG107" i="4"/>
  <c r="CS106" i="4"/>
  <c r="BM105" i="4"/>
  <c r="T104" i="4"/>
  <c r="CE102" i="4"/>
  <c r="AL101" i="4"/>
  <c r="CU99" i="4"/>
  <c r="BA98" i="4"/>
  <c r="H97" i="4"/>
  <c r="AU95" i="4"/>
  <c r="BS93" i="4"/>
  <c r="CQ91" i="4"/>
  <c r="K90" i="4"/>
  <c r="AI88" i="4"/>
  <c r="BG86" i="4"/>
  <c r="CE84" i="4"/>
  <c r="DC82" i="4"/>
  <c r="G81" i="4"/>
  <c r="CU76" i="4"/>
  <c r="R72" i="4"/>
  <c r="AQ67" i="4"/>
  <c r="AB62" i="4"/>
  <c r="O56" i="4"/>
  <c r="T50" i="4"/>
  <c r="CI41" i="4"/>
  <c r="AK24" i="4"/>
  <c r="BH53" i="4"/>
  <c r="CY45" i="4"/>
  <c r="AA37" i="4"/>
  <c r="CX110" i="4"/>
  <c r="CP108" i="4"/>
  <c r="CX106" i="4"/>
  <c r="AU103" i="4"/>
  <c r="L100" i="4"/>
  <c r="AR96" i="4"/>
  <c r="AB92" i="4"/>
  <c r="AR88" i="4"/>
  <c r="CJ83" i="4"/>
  <c r="AV77" i="4"/>
  <c r="AJ65" i="4"/>
  <c r="AP51" i="4"/>
  <c r="BL30" i="4"/>
  <c r="Q104" i="4"/>
  <c r="DA98" i="4"/>
  <c r="BI93" i="4"/>
  <c r="CS88" i="4"/>
  <c r="CO83" i="4"/>
  <c r="BS72" i="4"/>
  <c r="DD56" i="4"/>
  <c r="AN104" i="4"/>
  <c r="DD83" i="4"/>
  <c r="CQ49" i="4"/>
  <c r="R91" i="4"/>
  <c r="CN94" i="4"/>
  <c r="H93" i="4"/>
  <c r="AF91" i="4"/>
  <c r="BD89" i="4"/>
  <c r="CB87" i="4"/>
  <c r="CZ85" i="4"/>
  <c r="T84" i="4"/>
  <c r="AR82" i="4"/>
  <c r="BP80" i="4"/>
  <c r="CN78" i="4"/>
  <c r="H77" i="4"/>
  <c r="AF75" i="4"/>
  <c r="BD73" i="4"/>
  <c r="BB71" i="4"/>
  <c r="AY69" i="4"/>
  <c r="AR67" i="4"/>
  <c r="D65" i="4"/>
  <c r="BT62" i="4"/>
  <c r="AF60" i="4"/>
  <c r="CV57" i="4"/>
  <c r="BH55" i="4"/>
  <c r="T53" i="4"/>
  <c r="AY50" i="4"/>
  <c r="AH47" i="4"/>
  <c r="P44" i="4"/>
  <c r="AX40" i="4"/>
  <c r="R36" i="4"/>
  <c r="AR25" i="4"/>
  <c r="AC111" i="4"/>
  <c r="AO110" i="4"/>
  <c r="BA109" i="4"/>
  <c r="BM108" i="4"/>
  <c r="BY107" i="4"/>
  <c r="CG106" i="4"/>
  <c r="BB105" i="4"/>
  <c r="G104" i="4"/>
  <c r="BQ102" i="4"/>
  <c r="X101" i="4"/>
  <c r="CI99" i="4"/>
  <c r="AP98" i="4"/>
  <c r="CY96" i="4"/>
  <c r="AE95" i="4"/>
  <c r="BC93" i="4"/>
  <c r="CA91" i="4"/>
  <c r="CY89" i="4"/>
  <c r="S88" i="4"/>
  <c r="AQ86" i="4"/>
  <c r="BO84" i="4"/>
  <c r="CM82" i="4"/>
  <c r="BO80" i="4"/>
  <c r="CE76" i="4"/>
  <c r="DD71" i="4"/>
  <c r="V67" i="4"/>
  <c r="H61" i="4"/>
  <c r="BG55" i="4"/>
  <c r="CU49" i="4"/>
  <c r="AZ41" i="4"/>
  <c r="AJ16" i="4"/>
  <c r="AN52" i="4"/>
  <c r="R45" i="4"/>
  <c r="CT36" i="4"/>
  <c r="CP110" i="4"/>
  <c r="CH108" i="4"/>
  <c r="AM106" i="4"/>
  <c r="H103" i="4"/>
  <c r="DC99" i="4"/>
  <c r="AB96" i="4"/>
  <c r="L92" i="4"/>
  <c r="BD87" i="4"/>
  <c r="AN83" i="4"/>
  <c r="AF77" i="4"/>
  <c r="O65" i="4"/>
  <c r="N51" i="4"/>
  <c r="CY22" i="4"/>
  <c r="AS103" i="4"/>
  <c r="CS98" i="4"/>
  <c r="BA93" i="4"/>
  <c r="AG88" i="4"/>
  <c r="CS82" i="4"/>
  <c r="AH72" i="4"/>
  <c r="BF54" i="4"/>
  <c r="AF104" i="4"/>
  <c r="CV83" i="4"/>
  <c r="C95" i="4"/>
  <c r="N82" i="4"/>
  <c r="BX94" i="4"/>
  <c r="CV92" i="4"/>
  <c r="P91" i="4"/>
  <c r="AN89" i="4"/>
  <c r="BL87" i="4"/>
  <c r="CJ85" i="4"/>
  <c r="D84" i="4"/>
  <c r="AB82" i="4"/>
  <c r="AZ80" i="4"/>
  <c r="BX78" i="4"/>
  <c r="CV76" i="4"/>
  <c r="P75" i="4"/>
  <c r="AM73" i="4"/>
  <c r="AJ71" i="4"/>
  <c r="AF69" i="4"/>
  <c r="W67" i="4"/>
  <c r="CM64" i="4"/>
  <c r="AY62" i="4"/>
  <c r="K60" i="4"/>
  <c r="CA57" i="4"/>
  <c r="AM55" i="4"/>
  <c r="DC52" i="4"/>
  <c r="V50" i="4"/>
  <c r="D47" i="4"/>
  <c r="CQ43" i="4"/>
  <c r="K40" i="4"/>
  <c r="CA35" i="4"/>
  <c r="CZ19" i="4"/>
  <c r="U111" i="4"/>
  <c r="AG110" i="4"/>
  <c r="AS109" i="4"/>
  <c r="BE108" i="4"/>
  <c r="BQ107" i="4"/>
  <c r="BW106" i="4"/>
  <c r="AN105" i="4"/>
  <c r="CY103" i="4"/>
  <c r="BF102" i="4"/>
  <c r="K101" i="4"/>
  <c r="BU99" i="4"/>
  <c r="AB98" i="4"/>
  <c r="CM96" i="4"/>
  <c r="O95" i="4"/>
  <c r="AM93" i="4"/>
  <c r="BK91" i="4"/>
  <c r="CI89" i="4"/>
  <c r="C88" i="4"/>
  <c r="AA86" i="4"/>
  <c r="AY84" i="4"/>
  <c r="BW82" i="4"/>
  <c r="AY80" i="4"/>
  <c r="CQ75" i="4"/>
  <c r="BA71" i="4"/>
  <c r="DD66" i="4"/>
  <c r="CQ60" i="4"/>
  <c r="AL55" i="4"/>
  <c r="AJ48" i="4"/>
  <c r="AT40" i="4"/>
  <c r="AF58" i="4"/>
  <c r="S52" i="4"/>
  <c r="CT44" i="4"/>
  <c r="U34" i="4"/>
  <c r="BR110" i="4"/>
  <c r="BZ108" i="4"/>
  <c r="AB106" i="4"/>
  <c r="CY102" i="4"/>
  <c r="AE99" i="4"/>
  <c r="CJ95" i="4"/>
  <c r="CZ91" i="4"/>
  <c r="AN87" i="4"/>
  <c r="X83" i="4"/>
  <c r="AN75" i="4"/>
  <c r="R63" i="4"/>
  <c r="CP50" i="4"/>
  <c r="AY19" i="4"/>
  <c r="AK103" i="4"/>
  <c r="CW97" i="4"/>
  <c r="CC92" i="4"/>
  <c r="Y88" i="4"/>
  <c r="CK82" i="4"/>
  <c r="BF70" i="4"/>
  <c r="CX50" i="4"/>
  <c r="T103" i="4"/>
  <c r="BP79" i="4"/>
  <c r="BS94" i="4"/>
  <c r="AH81" i="4"/>
  <c r="BH94" i="4"/>
  <c r="CF92" i="4"/>
  <c r="DD90" i="4"/>
  <c r="X89" i="4"/>
  <c r="AV87" i="4"/>
  <c r="BT85" i="4"/>
  <c r="CR83" i="4"/>
  <c r="L82" i="4"/>
  <c r="AJ80" i="4"/>
  <c r="BH78" i="4"/>
  <c r="CF76" i="4"/>
  <c r="DD74" i="4"/>
  <c r="U73" i="4"/>
  <c r="R71" i="4"/>
  <c r="N69" i="4"/>
  <c r="DF66" i="4"/>
  <c r="BR64" i="4"/>
  <c r="AD62" i="4"/>
  <c r="CT59" i="4"/>
  <c r="BF57" i="4"/>
  <c r="R55" i="4"/>
  <c r="CH52" i="4"/>
  <c r="CX49" i="4"/>
  <c r="CF46" i="4"/>
  <c r="BO43" i="4"/>
  <c r="CD39" i="4"/>
  <c r="AI35" i="4"/>
  <c r="DE111" i="4"/>
  <c r="M111" i="4"/>
  <c r="Y110" i="4"/>
  <c r="AK109" i="4"/>
  <c r="AW108" i="4"/>
  <c r="BI107" i="4"/>
  <c r="BM106" i="4"/>
  <c r="AA105" i="4"/>
  <c r="CK103" i="4"/>
  <c r="AR102" i="4"/>
  <c r="DC100" i="4"/>
  <c r="BJ99" i="4"/>
  <c r="O98" i="4"/>
  <c r="BY96" i="4"/>
  <c r="DC94" i="4"/>
  <c r="W93" i="4"/>
  <c r="AU91" i="4"/>
  <c r="BS89" i="4"/>
  <c r="CQ87" i="4"/>
  <c r="K86" i="4"/>
  <c r="AI84" i="4"/>
  <c r="BG82" i="4"/>
  <c r="AI80" i="4"/>
  <c r="CA75" i="4"/>
  <c r="AI71" i="4"/>
  <c r="CJ65" i="4"/>
  <c r="AE60" i="4"/>
  <c r="P55" i="4"/>
  <c r="H48" i="4"/>
  <c r="H40" i="4"/>
  <c r="L57" i="4"/>
  <c r="AZ51" i="4"/>
  <c r="BR44" i="4"/>
  <c r="BP33" i="4"/>
  <c r="BJ110" i="4"/>
  <c r="AD108" i="4"/>
  <c r="CU105" i="4"/>
  <c r="CM102" i="4"/>
  <c r="Q99" i="4"/>
  <c r="BT95" i="4"/>
  <c r="H91" i="4"/>
  <c r="CV86" i="4"/>
  <c r="H83" i="4"/>
  <c r="X75" i="4"/>
  <c r="CZ62" i="4"/>
  <c r="AU47" i="4"/>
  <c r="DE16" i="4"/>
  <c r="AC103" i="4"/>
  <c r="CO97" i="4"/>
  <c r="BU92" i="4"/>
  <c r="AC87" i="4"/>
  <c r="BI81" i="4"/>
  <c r="AW70" i="4"/>
  <c r="DF49" i="4"/>
  <c r="AN100" i="4"/>
  <c r="CZ74" i="4"/>
  <c r="BG91" i="4"/>
  <c r="W61" i="4"/>
  <c r="T96" i="4"/>
  <c r="AR94" i="4"/>
  <c r="BP92" i="4"/>
  <c r="CN90" i="4"/>
  <c r="H89" i="4"/>
  <c r="AF87" i="4"/>
  <c r="BD85" i="4"/>
  <c r="CB83" i="4"/>
  <c r="CZ81" i="4"/>
  <c r="T80" i="4"/>
  <c r="AR78" i="4"/>
  <c r="BP76" i="4"/>
  <c r="CN74" i="4"/>
  <c r="C73" i="4"/>
  <c r="DC70" i="4"/>
  <c r="CZ68" i="4"/>
  <c r="CJ66" i="4"/>
  <c r="AV64" i="4"/>
  <c r="H62" i="4"/>
  <c r="BX59" i="4"/>
  <c r="AJ57" i="4"/>
  <c r="CZ54" i="4"/>
  <c r="BL52" i="4"/>
  <c r="BV49" i="4"/>
  <c r="BD46" i="4"/>
  <c r="AJ43" i="4"/>
  <c r="AR39" i="4"/>
  <c r="CJ34" i="4"/>
  <c r="CW111" i="4"/>
  <c r="E111" i="4"/>
  <c r="Q110" i="4"/>
  <c r="AC109" i="4"/>
  <c r="AO108" i="4"/>
  <c r="BA107" i="4"/>
  <c r="BA106" i="4"/>
  <c r="O105" i="4"/>
  <c r="BZ103" i="4"/>
  <c r="AE102" i="4"/>
  <c r="CO100" i="4"/>
  <c r="AV99" i="4"/>
  <c r="C98" i="4"/>
  <c r="BN96" i="4"/>
  <c r="CM94" i="4"/>
  <c r="G93" i="4"/>
  <c r="AE91" i="4"/>
  <c r="BC89" i="4"/>
  <c r="CA87" i="4"/>
  <c r="CY85" i="4"/>
  <c r="S84" i="4"/>
  <c r="AQ82" i="4"/>
  <c r="AU79" i="4"/>
  <c r="AE75" i="4"/>
  <c r="P71" i="4"/>
  <c r="BO65" i="4"/>
  <c r="J60" i="4"/>
  <c r="CZ53" i="4"/>
  <c r="AE47" i="4"/>
  <c r="BZ39" i="4"/>
  <c r="CU56" i="4"/>
  <c r="X51" i="4"/>
  <c r="DD42" i="4"/>
  <c r="CF31" i="4"/>
  <c r="BB110" i="4"/>
  <c r="V108" i="4"/>
  <c r="CI105" i="4"/>
  <c r="M102" i="4"/>
  <c r="CI98" i="4"/>
  <c r="BD95" i="4"/>
  <c r="CV90" i="4"/>
  <c r="CF86" i="4"/>
  <c r="T82" i="4"/>
  <c r="CB73" i="4"/>
  <c r="CE62" i="4"/>
  <c r="S47" i="4"/>
  <c r="CY31" i="4"/>
  <c r="AG102" i="4"/>
  <c r="M97" i="4"/>
  <c r="BM92" i="4"/>
  <c r="U87" i="4"/>
  <c r="BA81" i="4"/>
  <c r="AY67" i="4"/>
  <c r="G46" i="4"/>
  <c r="X100" i="4"/>
  <c r="AV74" i="4"/>
  <c r="CA86" i="4"/>
  <c r="CU80" i="4"/>
  <c r="O79" i="4"/>
  <c r="AM77" i="4"/>
  <c r="BK75" i="4"/>
  <c r="CI73" i="4"/>
  <c r="CL71" i="4"/>
  <c r="CH69" i="4"/>
  <c r="CE67" i="4"/>
  <c r="AT65" i="4"/>
  <c r="F63" i="4"/>
  <c r="BV60" i="4"/>
  <c r="AH58" i="4"/>
  <c r="CX55" i="4"/>
  <c r="BJ53" i="4"/>
  <c r="DB50" i="4"/>
  <c r="CJ47" i="4"/>
  <c r="BS44" i="4"/>
  <c r="O41" i="4"/>
  <c r="CU36" i="4"/>
  <c r="CF29" i="4"/>
  <c r="BZ56" i="4"/>
  <c r="AL54" i="4"/>
  <c r="DB51" i="4"/>
  <c r="CN48" i="4"/>
  <c r="BW45" i="4"/>
  <c r="AQ42" i="4"/>
  <c r="AF38" i="4"/>
  <c r="H33" i="4"/>
  <c r="BV111" i="4"/>
  <c r="CH110" i="4"/>
  <c r="CT109" i="4"/>
  <c r="DF108" i="4"/>
  <c r="N108" i="4"/>
  <c r="Z107" i="4"/>
  <c r="R106" i="4"/>
  <c r="CA104" i="4"/>
  <c r="AG103" i="4"/>
  <c r="CR101" i="4"/>
  <c r="AY100" i="4"/>
  <c r="F99" i="4"/>
  <c r="BO97" i="4"/>
  <c r="L96" i="4"/>
  <c r="AJ94" i="4"/>
  <c r="BH92" i="4"/>
  <c r="CF90" i="4"/>
  <c r="DD88" i="4"/>
  <c r="X87" i="4"/>
  <c r="AV85" i="4"/>
  <c r="BT83" i="4"/>
  <c r="CR81" i="4"/>
  <c r="CV78" i="4"/>
  <c r="D74" i="4"/>
  <c r="BZ69" i="4"/>
  <c r="CX64" i="4"/>
  <c r="AT58" i="4"/>
  <c r="AE53" i="4"/>
  <c r="G45" i="4"/>
  <c r="CE36" i="4"/>
  <c r="BA31" i="4"/>
  <c r="DE105" i="4"/>
  <c r="I104" i="4"/>
  <c r="BQ101" i="4"/>
  <c r="BY99" i="4"/>
  <c r="CG97" i="4"/>
  <c r="AK95" i="4"/>
  <c r="AS93" i="4"/>
  <c r="DA90" i="4"/>
  <c r="E89" i="4"/>
  <c r="M87" i="4"/>
  <c r="BU84" i="4"/>
  <c r="CC82" i="4"/>
  <c r="U77" i="4"/>
  <c r="BJ72" i="4"/>
  <c r="AD67" i="4"/>
  <c r="BL57" i="4"/>
  <c r="BO49" i="4"/>
  <c r="H36" i="4"/>
  <c r="AZ103" i="4"/>
  <c r="AB95" i="4"/>
  <c r="L85" i="4"/>
  <c r="AZ73" i="4"/>
  <c r="Z53" i="4"/>
  <c r="CM93" i="4"/>
  <c r="AL70" i="4"/>
  <c r="BR90" i="4"/>
  <c r="CE80" i="4"/>
  <c r="DC78" i="4"/>
  <c r="W77" i="4"/>
  <c r="AU75" i="4"/>
  <c r="BS73" i="4"/>
  <c r="BS71" i="4"/>
  <c r="BP69" i="4"/>
  <c r="BL67" i="4"/>
  <c r="X65" i="4"/>
  <c r="CN62" i="4"/>
  <c r="AZ60" i="4"/>
  <c r="L58" i="4"/>
  <c r="CB55" i="4"/>
  <c r="AN53" i="4"/>
  <c r="BX50" i="4"/>
  <c r="BG47" i="4"/>
  <c r="AP44" i="4"/>
  <c r="CE40" i="4"/>
  <c r="BH36" i="4"/>
  <c r="BT28" i="4"/>
  <c r="BD56" i="4"/>
  <c r="P54" i="4"/>
  <c r="CD51" i="4"/>
  <c r="BL48" i="4"/>
  <c r="AU45" i="4"/>
  <c r="K42" i="4"/>
  <c r="CY37" i="4"/>
  <c r="BD32" i="4"/>
  <c r="BN111" i="4"/>
  <c r="BZ110" i="4"/>
  <c r="CL109" i="4"/>
  <c r="CX108" i="4"/>
  <c r="F108" i="4"/>
  <c r="R107" i="4"/>
  <c r="D106" i="4"/>
  <c r="BO104" i="4"/>
  <c r="V103" i="4"/>
  <c r="CE101" i="4"/>
  <c r="AK100" i="4"/>
  <c r="CV98" i="4"/>
  <c r="BC97" i="4"/>
  <c r="CZ95" i="4"/>
  <c r="T94" i="4"/>
  <c r="AR92" i="4"/>
  <c r="BP90" i="4"/>
  <c r="CN88" i="4"/>
  <c r="H87" i="4"/>
  <c r="AF85" i="4"/>
  <c r="BD83" i="4"/>
  <c r="CB81" i="4"/>
  <c r="CF78" i="4"/>
  <c r="CR73" i="4"/>
  <c r="BH69" i="4"/>
  <c r="AM63" i="4"/>
  <c r="X58" i="4"/>
  <c r="J53" i="4"/>
  <c r="CI44" i="4"/>
  <c r="AN36" i="4"/>
  <c r="AA22" i="4"/>
  <c r="CW105" i="4"/>
  <c r="DE103" i="4"/>
  <c r="BI101" i="4"/>
  <c r="BQ99" i="4"/>
  <c r="U97" i="4"/>
  <c r="AC95" i="4"/>
  <c r="AK93" i="4"/>
  <c r="CS90" i="4"/>
  <c r="DA88" i="4"/>
  <c r="BE86" i="4"/>
  <c r="BM84" i="4"/>
  <c r="BU82" i="4"/>
  <c r="M77" i="4"/>
  <c r="AZ72" i="4"/>
  <c r="BX64" i="4"/>
  <c r="AF57" i="4"/>
  <c r="BB49" i="4"/>
  <c r="CQ33" i="4"/>
  <c r="AB103" i="4"/>
  <c r="L93" i="4"/>
  <c r="P84" i="4"/>
  <c r="AI73" i="4"/>
  <c r="BG52" i="4"/>
  <c r="BO91" i="4"/>
  <c r="BD61" i="4"/>
  <c r="CD89" i="4"/>
  <c r="S80" i="4"/>
  <c r="AQ78" i="4"/>
  <c r="BO76" i="4"/>
  <c r="CM74" i="4"/>
  <c r="DF72" i="4"/>
  <c r="DB70" i="4"/>
  <c r="CY68" i="4"/>
  <c r="CI66" i="4"/>
  <c r="AU64" i="4"/>
  <c r="G62" i="4"/>
  <c r="BW59" i="4"/>
  <c r="AI57" i="4"/>
  <c r="CY54" i="4"/>
  <c r="BK52" i="4"/>
  <c r="BS49" i="4"/>
  <c r="BB46" i="4"/>
  <c r="AG43" i="4"/>
  <c r="AN39" i="4"/>
  <c r="CI34" i="4"/>
  <c r="K58" i="4"/>
  <c r="CA55" i="4"/>
  <c r="AM53" i="4"/>
  <c r="BW50" i="4"/>
  <c r="BF47" i="4"/>
  <c r="AN44" i="4"/>
  <c r="CD40" i="4"/>
  <c r="BD36" i="4"/>
  <c r="BO28" i="4"/>
  <c r="AH111" i="4"/>
  <c r="AT110" i="4"/>
  <c r="BF109" i="4"/>
  <c r="BR108" i="4"/>
  <c r="CD107" i="4"/>
  <c r="CN106" i="4"/>
  <c r="BJ105" i="4"/>
  <c r="O104" i="4"/>
  <c r="BY102" i="4"/>
  <c r="AF101" i="4"/>
  <c r="CQ99" i="4"/>
  <c r="AX98" i="4"/>
  <c r="C97" i="4"/>
  <c r="AN95" i="4"/>
  <c r="BL93" i="4"/>
  <c r="CJ91" i="4"/>
  <c r="D90" i="4"/>
  <c r="AB88" i="4"/>
  <c r="AZ86" i="4"/>
  <c r="BX84" i="4"/>
  <c r="CV82" i="4"/>
  <c r="DD80" i="4"/>
  <c r="P77" i="4"/>
  <c r="J72" i="4"/>
  <c r="BW67" i="4"/>
  <c r="BJ62" i="4"/>
  <c r="F56" i="4"/>
  <c r="BL50" i="4"/>
  <c r="BU41" i="4"/>
  <c r="AW29" i="4"/>
  <c r="CM30" i="4"/>
  <c r="M105" i="4"/>
  <c r="U103" i="4"/>
  <c r="CC100" i="4"/>
  <c r="CK98" i="4"/>
  <c r="CS96" i="4"/>
  <c r="AW94" i="4"/>
  <c r="BE92" i="4"/>
  <c r="I90" i="4"/>
  <c r="Q88" i="4"/>
  <c r="Y86" i="4"/>
  <c r="CG83" i="4"/>
  <c r="AC81" i="4"/>
  <c r="AC75" i="4"/>
  <c r="AE70" i="4"/>
  <c r="DF63" i="4"/>
  <c r="AU54" i="4"/>
  <c r="BG45" i="4"/>
  <c r="CJ106" i="4"/>
  <c r="P100" i="4"/>
  <c r="BP91" i="4"/>
  <c r="BH79" i="4"/>
  <c r="AX67" i="4"/>
  <c r="G41" i="4"/>
  <c r="DC83" i="4"/>
  <c r="K55" i="4"/>
  <c r="H47" i="4"/>
  <c r="C80" i="4"/>
  <c r="AA78" i="4"/>
  <c r="AY76" i="4"/>
  <c r="BW74" i="4"/>
  <c r="CM72" i="4"/>
  <c r="CJ70" i="4"/>
  <c r="CF68" i="4"/>
  <c r="BN66" i="4"/>
  <c r="Z64" i="4"/>
  <c r="CP61" i="4"/>
  <c r="BB59" i="4"/>
  <c r="N57" i="4"/>
  <c r="CD54" i="4"/>
  <c r="AP52" i="4"/>
  <c r="AQ49" i="4"/>
  <c r="Z46" i="4"/>
  <c r="DE42" i="4"/>
  <c r="C39" i="4"/>
  <c r="X34" i="4"/>
  <c r="CT57" i="4"/>
  <c r="BF55" i="4"/>
  <c r="R53" i="4"/>
  <c r="AU50" i="4"/>
  <c r="AD47" i="4"/>
  <c r="L44" i="4"/>
  <c r="AR40" i="4"/>
  <c r="L36" i="4"/>
  <c r="U24" i="4"/>
  <c r="Z111" i="4"/>
  <c r="AL110" i="4"/>
  <c r="AX109" i="4"/>
  <c r="BJ108" i="4"/>
  <c r="BV107" i="4"/>
  <c r="CD106" i="4"/>
  <c r="AV105" i="4"/>
  <c r="C104" i="4"/>
  <c r="BN102" i="4"/>
  <c r="S101" i="4"/>
  <c r="CC99" i="4"/>
  <c r="AJ98" i="4"/>
  <c r="CU96" i="4"/>
  <c r="X95" i="4"/>
  <c r="AV93" i="4"/>
  <c r="BT91" i="4"/>
  <c r="CR89" i="4"/>
  <c r="L88" i="4"/>
  <c r="AJ86" i="4"/>
  <c r="BH84" i="4"/>
  <c r="CF82" i="4"/>
  <c r="CN80" i="4"/>
  <c r="DD76" i="4"/>
  <c r="CV71" i="4"/>
  <c r="BC67" i="4"/>
  <c r="DC60" i="4"/>
  <c r="CN55" i="4"/>
  <c r="AJ50" i="4"/>
  <c r="AJ41" i="4"/>
  <c r="BG27" i="4"/>
  <c r="AY15" i="4"/>
  <c r="E105" i="4"/>
  <c r="M103" i="4"/>
  <c r="BU100" i="4"/>
  <c r="CC98" i="4"/>
  <c r="AG96" i="4"/>
  <c r="AO94" i="4"/>
  <c r="AW92" i="4"/>
  <c r="DE89" i="4"/>
  <c r="I88" i="4"/>
  <c r="BQ85" i="4"/>
  <c r="BY83" i="4"/>
  <c r="CC80" i="4"/>
  <c r="M75" i="4"/>
  <c r="V70" i="4"/>
  <c r="BG61" i="4"/>
  <c r="Z54" i="4"/>
  <c r="AR45" i="4"/>
  <c r="CB106" i="4"/>
  <c r="BP99" i="4"/>
  <c r="CR88" i="4"/>
  <c r="AZ79" i="4"/>
  <c r="CE66" i="4"/>
  <c r="BG40" i="4"/>
  <c r="CU83" i="4"/>
  <c r="BM29" i="4"/>
  <c r="CD45" i="4"/>
  <c r="CQ79" i="4"/>
  <c r="K78" i="4"/>
  <c r="AI76" i="4"/>
  <c r="BG74" i="4"/>
  <c r="BU72" i="4"/>
  <c r="BR70" i="4"/>
  <c r="BN68" i="4"/>
  <c r="AR66" i="4"/>
  <c r="D64" i="4"/>
  <c r="BT61" i="4"/>
  <c r="AF59" i="4"/>
  <c r="CV56" i="4"/>
  <c r="BH54" i="4"/>
  <c r="T52" i="4"/>
  <c r="N49" i="4"/>
  <c r="CZ45" i="4"/>
  <c r="BX42" i="4"/>
  <c r="BT38" i="4"/>
  <c r="BT33" i="4"/>
  <c r="BX57" i="4"/>
  <c r="AJ55" i="4"/>
  <c r="CZ52" i="4"/>
  <c r="S50" i="4"/>
  <c r="DF46" i="4"/>
  <c r="CN43" i="4"/>
  <c r="G40" i="4"/>
  <c r="BV35" i="4"/>
  <c r="U16" i="4"/>
  <c r="R111" i="4"/>
  <c r="AD110" i="4"/>
  <c r="AP109" i="4"/>
  <c r="BB108" i="4"/>
  <c r="BN107" i="4"/>
  <c r="BS106" i="4"/>
  <c r="AI105" i="4"/>
  <c r="CS103" i="4"/>
  <c r="AZ102" i="4"/>
  <c r="G101" i="4"/>
  <c r="BR99" i="4"/>
  <c r="W98" i="4"/>
  <c r="CG96" i="4"/>
  <c r="H95" i="4"/>
  <c r="AF93" i="4"/>
  <c r="BD91" i="4"/>
  <c r="CB89" i="4"/>
  <c r="CZ87" i="4"/>
  <c r="T86" i="4"/>
  <c r="AR84" i="4"/>
  <c r="BP82" i="4"/>
  <c r="BX80" i="4"/>
  <c r="CJ75" i="4"/>
  <c r="CD71" i="4"/>
  <c r="AH67" i="4"/>
  <c r="CH60" i="4"/>
  <c r="BS55" i="4"/>
  <c r="X48" i="4"/>
  <c r="DC40" i="4"/>
  <c r="O23" i="4"/>
  <c r="U31" i="4"/>
  <c r="DA104" i="4"/>
  <c r="BE102" i="4"/>
  <c r="BM100" i="4"/>
  <c r="BU98" i="4"/>
  <c r="Y96" i="4"/>
  <c r="AG94" i="4"/>
  <c r="CO91" i="4"/>
  <c r="CW89" i="4"/>
  <c r="DE87" i="4"/>
  <c r="BI85" i="4"/>
  <c r="BQ83" i="4"/>
  <c r="BI79" i="4"/>
  <c r="E75" i="4"/>
  <c r="BN69" i="4"/>
  <c r="AL61" i="4"/>
  <c r="O54" i="4"/>
  <c r="CT41" i="4"/>
  <c r="AV106" i="4"/>
  <c r="BH99" i="4"/>
  <c r="CJ88" i="4"/>
  <c r="D79" i="4"/>
  <c r="CM60" i="4"/>
  <c r="AM40" i="4"/>
  <c r="AI83" i="4"/>
  <c r="BJ106" i="4"/>
  <c r="CF43" i="4"/>
  <c r="CA79" i="4"/>
  <c r="CY77" i="4"/>
  <c r="S76" i="4"/>
  <c r="AQ74" i="4"/>
  <c r="BC72" i="4"/>
  <c r="AY70" i="4"/>
  <c r="AV68" i="4"/>
  <c r="W66" i="4"/>
  <c r="CM63" i="4"/>
  <c r="AY61" i="4"/>
  <c r="K59" i="4"/>
  <c r="CA56" i="4"/>
  <c r="AM54" i="4"/>
  <c r="DC51" i="4"/>
  <c r="CP48" i="4"/>
  <c r="BX45" i="4"/>
  <c r="AR42" i="4"/>
  <c r="AI38" i="4"/>
  <c r="L33" i="4"/>
  <c r="BC57" i="4"/>
  <c r="O55" i="4"/>
  <c r="CE52" i="4"/>
  <c r="CT49" i="4"/>
  <c r="CB46" i="4"/>
  <c r="BK43" i="4"/>
  <c r="BX39" i="4"/>
  <c r="AC35" i="4"/>
  <c r="DB111" i="4"/>
  <c r="J111" i="4"/>
  <c r="V110" i="4"/>
  <c r="AH109" i="4"/>
  <c r="AT108" i="4"/>
  <c r="BF107" i="4"/>
  <c r="BH106" i="4"/>
  <c r="W105" i="4"/>
  <c r="CH103" i="4"/>
  <c r="AM102" i="4"/>
  <c r="CW100" i="4"/>
  <c r="BD99" i="4"/>
  <c r="K98" i="4"/>
  <c r="BV96" i="4"/>
  <c r="CV94" i="4"/>
  <c r="P93" i="4"/>
  <c r="AN91" i="4"/>
  <c r="BL89" i="4"/>
  <c r="CJ87" i="4"/>
  <c r="D86" i="4"/>
  <c r="AB84" i="4"/>
  <c r="AZ82" i="4"/>
  <c r="BH80" i="4"/>
  <c r="BT75" i="4"/>
  <c r="BK71" i="4"/>
  <c r="CA65" i="4"/>
  <c r="BL60" i="4"/>
  <c r="AX55" i="4"/>
  <c r="CZ47" i="4"/>
  <c r="BO40" i="4"/>
  <c r="BC27" i="4"/>
  <c r="BS30" i="4"/>
  <c r="CS104" i="4"/>
  <c r="AW102" i="4"/>
  <c r="BE100" i="4"/>
  <c r="I98" i="4"/>
  <c r="Q96" i="4"/>
  <c r="Y94" i="4"/>
  <c r="CG91" i="4"/>
  <c r="CO89" i="4"/>
  <c r="AS87" i="4"/>
  <c r="BA85" i="4"/>
  <c r="BI83" i="4"/>
  <c r="BA79" i="4"/>
  <c r="BE74" i="4"/>
  <c r="AA68" i="4"/>
  <c r="AA61" i="4"/>
  <c r="AA53" i="4"/>
  <c r="AB41" i="4"/>
  <c r="AN106" i="4"/>
  <c r="CJ96" i="4"/>
  <c r="BL88" i="4"/>
  <c r="CR78" i="4"/>
  <c r="CB60" i="4"/>
  <c r="AZ39" i="4"/>
  <c r="DC75" i="4"/>
  <c r="F106" i="4"/>
  <c r="BG36" i="4"/>
  <c r="AM81" i="4"/>
  <c r="BK79" i="4"/>
  <c r="CI77" i="4"/>
  <c r="C76" i="4"/>
  <c r="AA74" i="4"/>
  <c r="AJ72" i="4"/>
  <c r="AG70" i="4"/>
  <c r="AD68" i="4"/>
  <c r="DF65" i="4"/>
  <c r="BR63" i="4"/>
  <c r="AD61" i="4"/>
  <c r="CT58" i="4"/>
  <c r="BF56" i="4"/>
  <c r="R54" i="4"/>
  <c r="CE51" i="4"/>
  <c r="BN48" i="4"/>
  <c r="AV45" i="4"/>
  <c r="L42" i="4"/>
  <c r="DB37" i="4"/>
  <c r="BG32" i="4"/>
  <c r="AH57" i="4"/>
  <c r="CX54" i="4"/>
  <c r="BJ52" i="4"/>
  <c r="BR49" i="4"/>
  <c r="AZ46" i="4"/>
  <c r="AF43" i="4"/>
  <c r="AM39" i="4"/>
  <c r="CC34" i="4"/>
  <c r="CT111" i="4"/>
  <c r="DF110" i="4"/>
  <c r="N110" i="4"/>
  <c r="Z109" i="4"/>
  <c r="AL108" i="4"/>
  <c r="AX107" i="4"/>
  <c r="AX106" i="4"/>
  <c r="I105" i="4"/>
  <c r="BT103" i="4"/>
  <c r="AA102" i="4"/>
  <c r="CL100" i="4"/>
  <c r="AQ99" i="4"/>
  <c r="DA97" i="4"/>
  <c r="BH96" i="4"/>
  <c r="CF94" i="4"/>
  <c r="DD92" i="4"/>
  <c r="X91" i="4"/>
  <c r="AV89" i="4"/>
  <c r="BT87" i="4"/>
  <c r="CR85" i="4"/>
  <c r="L84" i="4"/>
  <c r="AJ82" i="4"/>
  <c r="AN79" i="4"/>
  <c r="BD75" i="4"/>
  <c r="AS71" i="4"/>
  <c r="BF65" i="4"/>
  <c r="AQ60" i="4"/>
  <c r="CQ53" i="4"/>
  <c r="BX47" i="4"/>
  <c r="AD40" i="4"/>
  <c r="Y25" i="4"/>
  <c r="H30" i="4"/>
  <c r="AG104" i="4"/>
  <c r="AO102" i="4"/>
  <c r="AW100" i="4"/>
  <c r="DE97" i="4"/>
  <c r="I96" i="4"/>
  <c r="BQ93" i="4"/>
  <c r="BY91" i="4"/>
  <c r="CG89" i="4"/>
  <c r="AK87" i="4"/>
  <c r="AS85" i="4"/>
  <c r="DA82" i="4"/>
  <c r="DA78" i="4"/>
  <c r="AW74" i="4"/>
  <c r="R68" i="4"/>
  <c r="AM60" i="4"/>
  <c r="H51" i="4"/>
  <c r="J41" i="4"/>
  <c r="CN105" i="4"/>
  <c r="BL96" i="4"/>
  <c r="AV88" i="4"/>
  <c r="AB75" i="4"/>
  <c r="AA60" i="4"/>
  <c r="CT37" i="4"/>
  <c r="CU75" i="4"/>
  <c r="J105" i="4"/>
  <c r="AR80" i="4"/>
  <c r="BP78" i="4"/>
  <c r="CN76" i="4"/>
  <c r="H75" i="4"/>
  <c r="AD73" i="4"/>
  <c r="AA71" i="4"/>
  <c r="W69" i="4"/>
  <c r="L67" i="4"/>
  <c r="CB64" i="4"/>
  <c r="AN62" i="4"/>
  <c r="DD59" i="4"/>
  <c r="BP57" i="4"/>
  <c r="AB55" i="4"/>
  <c r="CR52" i="4"/>
  <c r="H50" i="4"/>
  <c r="CU46" i="4"/>
  <c r="CD43" i="4"/>
  <c r="CV39" i="4"/>
  <c r="BF35" i="4"/>
  <c r="AU6" i="4"/>
  <c r="CW30" i="4"/>
  <c r="AB30" i="4"/>
  <c r="CZ28" i="4"/>
  <c r="BY105" i="4"/>
  <c r="CK104" i="4"/>
  <c r="CW103" i="4"/>
  <c r="E103" i="4"/>
  <c r="Q102" i="4"/>
  <c r="AC101" i="4"/>
  <c r="AO100" i="4"/>
  <c r="BA99" i="4"/>
  <c r="BM98" i="4"/>
  <c r="BY97" i="4"/>
  <c r="CK96" i="4"/>
  <c r="CW95" i="4"/>
  <c r="E95" i="4"/>
  <c r="Q94" i="4"/>
  <c r="AC93" i="4"/>
  <c r="AO92" i="4"/>
  <c r="BA91" i="4"/>
  <c r="BM90" i="4"/>
  <c r="BY89" i="4"/>
  <c r="CK88" i="4"/>
  <c r="CW87" i="4"/>
  <c r="E87" i="4"/>
  <c r="Q86" i="4"/>
  <c r="AC85" i="4"/>
  <c r="AO84" i="4"/>
  <c r="BA83" i="4"/>
  <c r="BE82" i="4"/>
  <c r="BU80" i="4"/>
  <c r="BU78" i="4"/>
  <c r="AG76" i="4"/>
  <c r="AO74" i="4"/>
  <c r="Y72" i="4"/>
  <c r="BD69" i="4"/>
  <c r="H67" i="4"/>
  <c r="N63" i="4"/>
  <c r="R60" i="4"/>
  <c r="CT56" i="4"/>
  <c r="P53" i="4"/>
  <c r="X49" i="4"/>
  <c r="X44" i="4"/>
  <c r="R39" i="4"/>
  <c r="AZ32" i="4"/>
  <c r="BP105" i="4"/>
  <c r="D103" i="4"/>
  <c r="CB98" i="4"/>
  <c r="T95" i="4"/>
  <c r="BH91" i="4"/>
  <c r="AB87" i="4"/>
  <c r="T83" i="4"/>
  <c r="BX77" i="4"/>
  <c r="Z73" i="4"/>
  <c r="BJ66" i="4"/>
  <c r="BK57" i="4"/>
  <c r="CY48" i="4"/>
  <c r="DA34" i="4"/>
  <c r="AY91" i="4"/>
  <c r="AM82" i="4"/>
  <c r="AB70" i="4"/>
  <c r="X53" i="4"/>
  <c r="AT100" i="4"/>
  <c r="DF80" i="4"/>
  <c r="AV32" i="4"/>
  <c r="AB80" i="4"/>
  <c r="AZ78" i="4"/>
  <c r="BX76" i="4"/>
  <c r="CV74" i="4"/>
  <c r="L73" i="4"/>
  <c r="H71" i="4"/>
  <c r="E69" i="4"/>
  <c r="CU66" i="4"/>
  <c r="BG64" i="4"/>
  <c r="S62" i="4"/>
  <c r="CI59" i="4"/>
  <c r="AU57" i="4"/>
  <c r="G55" i="4"/>
  <c r="BW52" i="4"/>
  <c r="CI49" i="4"/>
  <c r="BR46" i="4"/>
  <c r="AY43" i="4"/>
  <c r="BJ39" i="4"/>
  <c r="H35" i="4"/>
  <c r="BS31" i="4"/>
  <c r="AN30" i="4"/>
  <c r="BY29" i="4"/>
  <c r="CQ27" i="4"/>
  <c r="BQ105" i="4"/>
  <c r="CC104" i="4"/>
  <c r="CO103" i="4"/>
  <c r="DA102" i="4"/>
  <c r="I102" i="4"/>
  <c r="U101" i="4"/>
  <c r="AG100" i="4"/>
  <c r="AS99" i="4"/>
  <c r="BE98" i="4"/>
  <c r="BQ97" i="4"/>
  <c r="CC96" i="4"/>
  <c r="CO95" i="4"/>
  <c r="DA94" i="4"/>
  <c r="I94" i="4"/>
  <c r="U93" i="4"/>
  <c r="AG92" i="4"/>
  <c r="AS91" i="4"/>
  <c r="BE90" i="4"/>
  <c r="BQ89" i="4"/>
  <c r="CC88" i="4"/>
  <c r="CO87" i="4"/>
  <c r="DA86" i="4"/>
  <c r="I86" i="4"/>
  <c r="U85" i="4"/>
  <c r="AG84" i="4"/>
  <c r="AS83" i="4"/>
  <c r="AW82" i="4"/>
  <c r="BM80" i="4"/>
  <c r="BM78" i="4"/>
  <c r="Y76" i="4"/>
  <c r="Y74" i="4"/>
  <c r="BQ71" i="4"/>
  <c r="AU69" i="4"/>
  <c r="CF66" i="4"/>
  <c r="C63" i="4"/>
  <c r="CZ59" i="4"/>
  <c r="DF55" i="4"/>
  <c r="F53" i="4"/>
  <c r="K49" i="4"/>
  <c r="J44" i="4"/>
  <c r="CH38" i="4"/>
  <c r="CY29" i="4"/>
  <c r="BH105" i="4"/>
  <c r="CR102" i="4"/>
  <c r="AV98" i="4"/>
  <c r="D95" i="4"/>
  <c r="CB90" i="4"/>
  <c r="T87" i="4"/>
  <c r="L83" i="4"/>
  <c r="AB77" i="4"/>
  <c r="AP72" i="4"/>
  <c r="BL64" i="4"/>
  <c r="AZ57" i="4"/>
  <c r="BH48" i="4"/>
  <c r="AR34" i="4"/>
  <c r="BK90" i="4"/>
  <c r="BS80" i="4"/>
  <c r="BB69" i="4"/>
  <c r="AU51" i="4"/>
  <c r="CT99" i="4"/>
  <c r="N78" i="4"/>
  <c r="AH42" i="4"/>
  <c r="L80" i="4"/>
  <c r="AJ78" i="4"/>
  <c r="BH76" i="4"/>
  <c r="CF74" i="4"/>
  <c r="CX72" i="4"/>
  <c r="CT70" i="4"/>
  <c r="CQ68" i="4"/>
  <c r="BZ66" i="4"/>
  <c r="AL64" i="4"/>
  <c r="DB61" i="4"/>
  <c r="BN59" i="4"/>
  <c r="Z57" i="4"/>
  <c r="CP54" i="4"/>
  <c r="BB52" i="4"/>
  <c r="BG49" i="4"/>
  <c r="AP46" i="4"/>
  <c r="S43" i="4"/>
  <c r="X39" i="4"/>
  <c r="BG34" i="4"/>
  <c r="L31" i="4"/>
  <c r="CI29" i="4"/>
  <c r="O29" i="4"/>
  <c r="BM25" i="4"/>
  <c r="BI105" i="4"/>
  <c r="BU104" i="4"/>
  <c r="CG103" i="4"/>
  <c r="CS102" i="4"/>
  <c r="DE101" i="4"/>
  <c r="M101" i="4"/>
  <c r="Y100" i="4"/>
  <c r="AK99" i="4"/>
  <c r="AW98" i="4"/>
  <c r="BI97" i="4"/>
  <c r="BU96" i="4"/>
  <c r="CG95" i="4"/>
  <c r="CS94" i="4"/>
  <c r="DE93" i="4"/>
  <c r="M93" i="4"/>
  <c r="Y92" i="4"/>
  <c r="AK91" i="4"/>
  <c r="AW90" i="4"/>
  <c r="BI89" i="4"/>
  <c r="BU88" i="4"/>
  <c r="CG87" i="4"/>
  <c r="CS86" i="4"/>
  <c r="DE85" i="4"/>
  <c r="M85" i="4"/>
  <c r="Y84" i="4"/>
  <c r="AK83" i="4"/>
  <c r="AO82" i="4"/>
  <c r="AW80" i="4"/>
  <c r="I78" i="4"/>
  <c r="Q76" i="4"/>
  <c r="Q74" i="4"/>
  <c r="BH71" i="4"/>
  <c r="AC69" i="4"/>
  <c r="J66" i="4"/>
  <c r="CV62" i="4"/>
  <c r="BT59" i="4"/>
  <c r="CU55" i="4"/>
  <c r="CN52" i="4"/>
  <c r="CU47" i="4"/>
  <c r="CZ43" i="4"/>
  <c r="BP38" i="4"/>
  <c r="BT29" i="4"/>
  <c r="AR105" i="4"/>
  <c r="CV101" i="4"/>
  <c r="AN98" i="4"/>
  <c r="CR94" i="4"/>
  <c r="AV90" i="4"/>
  <c r="D87" i="4"/>
  <c r="H82" i="4"/>
  <c r="T77" i="4"/>
  <c r="AG72" i="4"/>
  <c r="CT63" i="4"/>
  <c r="AF56" i="4"/>
  <c r="T46" i="4"/>
  <c r="M34" i="4"/>
  <c r="AM90" i="4"/>
  <c r="AU80" i="4"/>
  <c r="BS68" i="4"/>
  <c r="BR45" i="4"/>
  <c r="CL99" i="4"/>
  <c r="BJ76" i="4"/>
  <c r="S40" i="4"/>
  <c r="CZ79" i="4"/>
  <c r="T78" i="4"/>
  <c r="AR76" i="4"/>
  <c r="BP74" i="4"/>
  <c r="CE72" i="4"/>
  <c r="CB70" i="4"/>
  <c r="BX68" i="4"/>
  <c r="BD66" i="4"/>
  <c r="P64" i="4"/>
  <c r="CF61" i="4"/>
  <c r="AR59" i="4"/>
  <c r="D57" i="4"/>
  <c r="BT54" i="4"/>
  <c r="AF52" i="4"/>
  <c r="AE49" i="4"/>
  <c r="N46" i="4"/>
  <c r="CQ42" i="4"/>
  <c r="CQ38" i="4"/>
  <c r="DD33" i="4"/>
  <c r="BG30" i="4"/>
  <c r="AB29" i="4"/>
  <c r="BI28" i="4"/>
  <c r="AJ23" i="4"/>
  <c r="BA105" i="4"/>
  <c r="BM104" i="4"/>
  <c r="BY103" i="4"/>
  <c r="CK102" i="4"/>
  <c r="CW101" i="4"/>
  <c r="E101" i="4"/>
  <c r="Q100" i="4"/>
  <c r="AC99" i="4"/>
  <c r="AO98" i="4"/>
  <c r="BA97" i="4"/>
  <c r="BM96" i="4"/>
  <c r="BY95" i="4"/>
  <c r="CK94" i="4"/>
  <c r="CW93" i="4"/>
  <c r="E93" i="4"/>
  <c r="Q92" i="4"/>
  <c r="AC91" i="4"/>
  <c r="AO90" i="4"/>
  <c r="BA89" i="4"/>
  <c r="BM88" i="4"/>
  <c r="BY87" i="4"/>
  <c r="CK86" i="4"/>
  <c r="CW85" i="4"/>
  <c r="E85" i="4"/>
  <c r="Q84" i="4"/>
  <c r="AC83" i="4"/>
  <c r="Y82" i="4"/>
  <c r="AO80" i="4"/>
  <c r="DE77" i="4"/>
  <c r="DE75" i="4"/>
  <c r="BQ73" i="4"/>
  <c r="AY71" i="4"/>
  <c r="T69" i="4"/>
  <c r="DC65" i="4"/>
  <c r="CA62" i="4"/>
  <c r="DB58" i="4"/>
  <c r="CJ55" i="4"/>
  <c r="BH52" i="4"/>
  <c r="CF47" i="4"/>
  <c r="BW43" i="4"/>
  <c r="F37" i="4"/>
  <c r="AO29" i="4"/>
  <c r="AJ105" i="4"/>
  <c r="CF101" i="4"/>
  <c r="P98" i="4"/>
  <c r="CV93" i="4"/>
  <c r="AN90" i="4"/>
  <c r="CR86" i="4"/>
  <c r="BH81" i="4"/>
  <c r="D77" i="4"/>
  <c r="D71" i="4"/>
  <c r="CI63" i="4"/>
  <c r="V56" i="4"/>
  <c r="O45" i="4"/>
  <c r="CE30" i="4"/>
  <c r="G88" i="4"/>
  <c r="G80" i="4"/>
  <c r="G68" i="4"/>
  <c r="AA45" i="4"/>
  <c r="BJ98" i="4"/>
  <c r="BW71" i="4"/>
  <c r="V38" i="4"/>
  <c r="CJ79" i="4"/>
  <c r="D78" i="4"/>
  <c r="AB76" i="4"/>
  <c r="AZ74" i="4"/>
  <c r="BM72" i="4"/>
  <c r="BJ70" i="4"/>
  <c r="BF68" i="4"/>
  <c r="AI66" i="4"/>
  <c r="CY63" i="4"/>
  <c r="BK61" i="4"/>
  <c r="W59" i="4"/>
  <c r="CM56" i="4"/>
  <c r="AY54" i="4"/>
  <c r="K52" i="4"/>
  <c r="DF48" i="4"/>
  <c r="CN45" i="4"/>
  <c r="BJ42" i="4"/>
  <c r="BD38" i="4"/>
  <c r="AS33" i="4"/>
  <c r="DA29" i="4"/>
  <c r="BU28" i="4"/>
  <c r="AG26" i="4"/>
  <c r="C21" i="4"/>
  <c r="AS105" i="4"/>
  <c r="BE104" i="4"/>
  <c r="BQ103" i="4"/>
  <c r="CC102" i="4"/>
  <c r="CO101" i="4"/>
  <c r="DA100" i="4"/>
  <c r="I100" i="4"/>
  <c r="U99" i="4"/>
  <c r="AG98" i="4"/>
  <c r="AS97" i="4"/>
  <c r="BE96" i="4"/>
  <c r="BQ95" i="4"/>
  <c r="CC94" i="4"/>
  <c r="CO93" i="4"/>
  <c r="DA92" i="4"/>
  <c r="I92" i="4"/>
  <c r="U91" i="4"/>
  <c r="AG90" i="4"/>
  <c r="AS89" i="4"/>
  <c r="BE88" i="4"/>
  <c r="BQ87" i="4"/>
  <c r="CC86" i="4"/>
  <c r="CO85" i="4"/>
  <c r="DA84" i="4"/>
  <c r="I84" i="4"/>
  <c r="U83" i="4"/>
  <c r="Q82" i="4"/>
  <c r="CO79" i="4"/>
  <c r="CW77" i="4"/>
  <c r="CW75" i="4"/>
  <c r="BI73" i="4"/>
  <c r="AF71" i="4"/>
  <c r="BL68" i="4"/>
  <c r="CR65" i="4"/>
  <c r="BP62" i="4"/>
  <c r="CQ58" i="4"/>
  <c r="BO55" i="4"/>
  <c r="CP51" i="4"/>
  <c r="BR47" i="4"/>
  <c r="AB43" i="4"/>
  <c r="CP36" i="4"/>
  <c r="CK28" i="4"/>
  <c r="BT104" i="4"/>
  <c r="BX101" i="4"/>
  <c r="CV97" i="4"/>
  <c r="CF93" i="4"/>
  <c r="P90" i="4"/>
  <c r="CV85" i="4"/>
  <c r="AZ81" i="4"/>
  <c r="CR76" i="4"/>
  <c r="AD70" i="4"/>
  <c r="BC63" i="4"/>
  <c r="BO54" i="4"/>
  <c r="DD44" i="4"/>
  <c r="AY30" i="4"/>
  <c r="BG87" i="4"/>
  <c r="CI78" i="4"/>
  <c r="CH63" i="4"/>
  <c r="L45" i="4"/>
  <c r="F98" i="4"/>
  <c r="BY67" i="4"/>
  <c r="P37" i="4"/>
  <c r="BT79" i="4"/>
  <c r="CR77" i="4"/>
  <c r="L76" i="4"/>
  <c r="AJ74" i="4"/>
  <c r="AU72" i="4"/>
  <c r="AQ70" i="4"/>
  <c r="AN68" i="4"/>
  <c r="N66" i="4"/>
  <c r="CD63" i="4"/>
  <c r="AP61" i="4"/>
  <c r="DF58" i="4"/>
  <c r="BR56" i="4"/>
  <c r="AD54" i="4"/>
  <c r="CT51" i="4"/>
  <c r="CD48" i="4"/>
  <c r="BL45" i="4"/>
  <c r="AD42" i="4"/>
  <c r="S38" i="4"/>
  <c r="CQ32" i="4"/>
  <c r="AS29" i="4"/>
  <c r="CJ26" i="4"/>
  <c r="C24" i="4"/>
  <c r="AW10" i="4"/>
  <c r="AK105" i="4"/>
  <c r="AW104" i="4"/>
  <c r="BI103" i="4"/>
  <c r="BU102" i="4"/>
  <c r="CG101" i="4"/>
  <c r="CS100" i="4"/>
  <c r="DE99" i="4"/>
  <c r="M99" i="4"/>
  <c r="Y98" i="4"/>
  <c r="AK97" i="4"/>
  <c r="AW96" i="4"/>
  <c r="BI95" i="4"/>
  <c r="BU94" i="4"/>
  <c r="CG93" i="4"/>
  <c r="CS92" i="4"/>
  <c r="DE91" i="4"/>
  <c r="M91" i="4"/>
  <c r="Y90" i="4"/>
  <c r="AK89" i="4"/>
  <c r="AW88" i="4"/>
  <c r="BI87" i="4"/>
  <c r="BU86" i="4"/>
  <c r="CG85" i="4"/>
  <c r="CS84" i="4"/>
  <c r="DE83" i="4"/>
  <c r="M83" i="4"/>
  <c r="CW81" i="4"/>
  <c r="CG79" i="4"/>
  <c r="CG77" i="4"/>
  <c r="AS75" i="4"/>
  <c r="BA73" i="4"/>
  <c r="W71" i="4"/>
  <c r="BC68" i="4"/>
  <c r="BB65" i="4"/>
  <c r="CB61" i="4"/>
  <c r="CF58" i="4"/>
  <c r="BD55" i="4"/>
  <c r="CA51" i="4"/>
  <c r="AP47" i="4"/>
  <c r="X42" i="4"/>
  <c r="BW36" i="4"/>
  <c r="M26" i="4"/>
  <c r="BL104" i="4"/>
  <c r="AR101" i="4"/>
  <c r="CZ96" i="4"/>
  <c r="BX93" i="4"/>
  <c r="CV89" i="4"/>
  <c r="CF85" i="4"/>
  <c r="AB81" i="4"/>
  <c r="AZ75" i="4"/>
  <c r="T70" i="4"/>
  <c r="AH63" i="4"/>
  <c r="CA53" i="4"/>
  <c r="CB44" i="4"/>
  <c r="DC95" i="4"/>
  <c r="AY87" i="4"/>
  <c r="CA78" i="4"/>
  <c r="W62" i="4"/>
  <c r="DB39" i="4"/>
  <c r="AP93" i="4"/>
  <c r="BJ64" i="4"/>
  <c r="P48" i="4"/>
  <c r="AF81" i="4"/>
  <c r="BD79" i="4"/>
  <c r="CB77" i="4"/>
  <c r="CZ75" i="4"/>
  <c r="T74" i="4"/>
  <c r="AB72" i="4"/>
  <c r="Y70" i="4"/>
  <c r="V68" i="4"/>
  <c r="CV65" i="4"/>
  <c r="BH63" i="4"/>
  <c r="T61" i="4"/>
  <c r="CJ58" i="4"/>
  <c r="AV56" i="4"/>
  <c r="H54" i="4"/>
  <c r="BS51" i="4"/>
  <c r="BB48" i="4"/>
  <c r="AJ45" i="4"/>
  <c r="DB41" i="4"/>
  <c r="CL37" i="4"/>
  <c r="AF32" i="4"/>
  <c r="CO28" i="4"/>
  <c r="BE24" i="4"/>
  <c r="CS21" i="4"/>
  <c r="Q106" i="4"/>
  <c r="AC105" i="4"/>
  <c r="AO104" i="4"/>
  <c r="BA103" i="4"/>
  <c r="BM102" i="4"/>
  <c r="BY101" i="4"/>
  <c r="CK100" i="4"/>
  <c r="CW99" i="4"/>
  <c r="E99" i="4"/>
  <c r="Q98" i="4"/>
  <c r="AC97" i="4"/>
  <c r="AO96" i="4"/>
  <c r="BA95" i="4"/>
  <c r="BM94" i="4"/>
  <c r="BY93" i="4"/>
  <c r="CK92" i="4"/>
  <c r="CW91" i="4"/>
  <c r="E91" i="4"/>
  <c r="Q90" i="4"/>
  <c r="AC89" i="4"/>
  <c r="AO88" i="4"/>
  <c r="BA87" i="4"/>
  <c r="BM86" i="4"/>
  <c r="BY85" i="4"/>
  <c r="CK84" i="4"/>
  <c r="CW83" i="4"/>
  <c r="E83" i="4"/>
  <c r="BQ81" i="4"/>
  <c r="BY79" i="4"/>
  <c r="BY77" i="4"/>
  <c r="AK75" i="4"/>
  <c r="AJ73" i="4"/>
  <c r="BO70" i="4"/>
  <c r="AT68" i="4"/>
  <c r="AQ65" i="4"/>
  <c r="BR61" i="4"/>
  <c r="AP58" i="4"/>
  <c r="BP54" i="4"/>
  <c r="BL51" i="4"/>
  <c r="AA47" i="4"/>
  <c r="G42" i="4"/>
  <c r="AF36" i="4"/>
  <c r="CR106" i="4"/>
  <c r="BD104" i="4"/>
  <c r="L101" i="4"/>
  <c r="CR96" i="4"/>
  <c r="AR93" i="4"/>
  <c r="CZ88" i="4"/>
  <c r="BX85" i="4"/>
  <c r="CJ80" i="4"/>
  <c r="AJ75" i="4"/>
  <c r="CW69" i="4"/>
  <c r="D61" i="4"/>
  <c r="BP53" i="4"/>
  <c r="AY44" i="4"/>
  <c r="K95" i="4"/>
  <c r="C87" i="4"/>
  <c r="CY76" i="4"/>
  <c r="L62" i="4"/>
  <c r="CJ39" i="4"/>
  <c r="Z91" i="4"/>
  <c r="BC61" i="4"/>
  <c r="AG82" i="4"/>
  <c r="AS81" i="4"/>
  <c r="BE80" i="4"/>
  <c r="BQ79" i="4"/>
  <c r="CC78" i="4"/>
  <c r="CO77" i="4"/>
  <c r="DA76" i="4"/>
  <c r="I76" i="4"/>
  <c r="U75" i="4"/>
  <c r="AG74" i="4"/>
  <c r="AS73" i="4"/>
  <c r="AQ72" i="4"/>
  <c r="AP71" i="4"/>
  <c r="AN70" i="4"/>
  <c r="AL69" i="4"/>
  <c r="AJ68" i="4"/>
  <c r="S67" i="4"/>
  <c r="BL65" i="4"/>
  <c r="W64" i="4"/>
  <c r="CL62" i="4"/>
  <c r="AV61" i="4"/>
  <c r="G60" i="4"/>
  <c r="AZ58" i="4"/>
  <c r="K57" i="4"/>
  <c r="BZ55" i="4"/>
  <c r="AJ54" i="4"/>
  <c r="CY52" i="4"/>
  <c r="V51" i="4"/>
  <c r="AM49" i="4"/>
  <c r="BD47" i="4"/>
  <c r="BT45" i="4"/>
  <c r="CL43" i="4"/>
  <c r="AU41" i="4"/>
  <c r="DB38" i="4"/>
  <c r="BC36" i="4"/>
  <c r="D33" i="4"/>
  <c r="I29" i="4"/>
  <c r="BD106" i="4"/>
  <c r="AZ105" i="4"/>
  <c r="AV104" i="4"/>
  <c r="L103" i="4"/>
  <c r="AZ101" i="4"/>
  <c r="BX99" i="4"/>
  <c r="X98" i="4"/>
  <c r="BT96" i="4"/>
  <c r="L95" i="4"/>
  <c r="AZ93" i="4"/>
  <c r="BX91" i="4"/>
  <c r="X90" i="4"/>
  <c r="BT88" i="4"/>
  <c r="L87" i="4"/>
  <c r="AZ85" i="4"/>
  <c r="AB83" i="4"/>
  <c r="AJ81" i="4"/>
  <c r="T79" i="4"/>
  <c r="L77" i="4"/>
  <c r="D75" i="4"/>
  <c r="AY72" i="4"/>
  <c r="DF69" i="4"/>
  <c r="CZ66" i="4"/>
  <c r="BN63" i="4"/>
  <c r="AL60" i="4"/>
  <c r="AQ56" i="4"/>
  <c r="AU53" i="4"/>
  <c r="AL49" i="4"/>
  <c r="CP44" i="4"/>
  <c r="BT39" i="4"/>
  <c r="D31" i="4"/>
  <c r="CA94" i="4"/>
  <c r="CA90" i="4"/>
  <c r="K87" i="4"/>
  <c r="AY83" i="4"/>
  <c r="C79" i="4"/>
  <c r="AA75" i="4"/>
  <c r="H69" i="4"/>
  <c r="BZ61" i="4"/>
  <c r="CJ53" i="4"/>
  <c r="BH41" i="4"/>
  <c r="CL105" i="4"/>
  <c r="CP98" i="4"/>
  <c r="CP90" i="4"/>
  <c r="CX80" i="4"/>
  <c r="BV63" i="4"/>
  <c r="CI35" i="4"/>
  <c r="AE37" i="4"/>
  <c r="I82" i="4"/>
  <c r="U81" i="4"/>
  <c r="AG80" i="4"/>
  <c r="AS79" i="4"/>
  <c r="BE78" i="4"/>
  <c r="BQ77" i="4"/>
  <c r="CC76" i="4"/>
  <c r="CO75" i="4"/>
  <c r="DA74" i="4"/>
  <c r="I74" i="4"/>
  <c r="R73" i="4"/>
  <c r="P72" i="4"/>
  <c r="N71" i="4"/>
  <c r="L70" i="4"/>
  <c r="K69" i="4"/>
  <c r="I68" i="4"/>
  <c r="BV66" i="4"/>
  <c r="AF65" i="4"/>
  <c r="CU63" i="4"/>
  <c r="BF62" i="4"/>
  <c r="P61" i="4"/>
  <c r="BJ59" i="4"/>
  <c r="T58" i="4"/>
  <c r="CI56" i="4"/>
  <c r="AT55" i="4"/>
  <c r="D54" i="4"/>
  <c r="AX52" i="4"/>
  <c r="CI50" i="4"/>
  <c r="CZ48" i="4"/>
  <c r="N47" i="4"/>
  <c r="AD45" i="4"/>
  <c r="N43" i="4"/>
  <c r="CT40" i="4"/>
  <c r="AV38" i="4"/>
  <c r="CP35" i="4"/>
  <c r="T32" i="4"/>
  <c r="G25" i="4"/>
  <c r="AF106" i="4"/>
  <c r="AB105" i="4"/>
  <c r="X104" i="4"/>
  <c r="CJ102" i="4"/>
  <c r="D101" i="4"/>
  <c r="AZ99" i="4"/>
  <c r="CN97" i="4"/>
  <c r="AN96" i="4"/>
  <c r="CJ94" i="4"/>
  <c r="D93" i="4"/>
  <c r="AZ91" i="4"/>
  <c r="CN89" i="4"/>
  <c r="AN88" i="4"/>
  <c r="CJ86" i="4"/>
  <c r="D85" i="4"/>
  <c r="D83" i="4"/>
  <c r="CB80" i="4"/>
  <c r="CJ78" i="4"/>
  <c r="CJ76" i="4"/>
  <c r="AN74" i="4"/>
  <c r="X72" i="4"/>
  <c r="S69" i="4"/>
  <c r="AY66" i="4"/>
  <c r="W63" i="4"/>
  <c r="AM59" i="4"/>
  <c r="K56" i="4"/>
  <c r="AV52" i="4"/>
  <c r="AT48" i="4"/>
  <c r="W44" i="4"/>
  <c r="CA37" i="4"/>
  <c r="CU29" i="4"/>
  <c r="CE93" i="4"/>
  <c r="AE90" i="4"/>
  <c r="BS86" i="4"/>
  <c r="AE82" i="4"/>
  <c r="BS78" i="4"/>
  <c r="BG73" i="4"/>
  <c r="DB67" i="4"/>
  <c r="CV60" i="4"/>
  <c r="AF51" i="4"/>
  <c r="BP39" i="4"/>
  <c r="N104" i="4"/>
  <c r="DB97" i="4"/>
  <c r="AP89" i="4"/>
  <c r="BB76" i="4"/>
  <c r="CV59" i="4"/>
  <c r="K32" i="4"/>
  <c r="CY47" i="4"/>
  <c r="DE81" i="4"/>
  <c r="M81" i="4"/>
  <c r="Y80" i="4"/>
  <c r="AK79" i="4"/>
  <c r="AW78" i="4"/>
  <c r="BI77" i="4"/>
  <c r="BU76" i="4"/>
  <c r="CG75" i="4"/>
  <c r="CS74" i="4"/>
  <c r="DE73" i="4"/>
  <c r="H73" i="4"/>
  <c r="G72" i="4"/>
  <c r="E71" i="4"/>
  <c r="C70" i="4"/>
  <c r="DF68" i="4"/>
  <c r="CU67" i="4"/>
  <c r="BK66" i="4"/>
  <c r="V65" i="4"/>
  <c r="CJ63" i="4"/>
  <c r="AU62" i="4"/>
  <c r="CN60" i="4"/>
  <c r="AY59" i="4"/>
  <c r="J58" i="4"/>
  <c r="BX56" i="4"/>
  <c r="AI55" i="4"/>
  <c r="CB53" i="4"/>
  <c r="AM52" i="4"/>
  <c r="BV50" i="4"/>
  <c r="CL48" i="4"/>
  <c r="DC46" i="4"/>
  <c r="CQ44" i="4"/>
  <c r="CZ42" i="4"/>
  <c r="CB40" i="4"/>
  <c r="AD38" i="4"/>
  <c r="BT35" i="4"/>
  <c r="AM31" i="4"/>
  <c r="DD23" i="4"/>
  <c r="X106" i="4"/>
  <c r="T105" i="4"/>
  <c r="P104" i="4"/>
  <c r="AN102" i="4"/>
  <c r="CR100" i="4"/>
  <c r="AJ99" i="4"/>
  <c r="CF97" i="4"/>
  <c r="P96" i="4"/>
  <c r="AN94" i="4"/>
  <c r="CR92" i="4"/>
  <c r="AJ91" i="4"/>
  <c r="CF89" i="4"/>
  <c r="P88" i="4"/>
  <c r="AN86" i="4"/>
  <c r="CR84" i="4"/>
  <c r="CB82" i="4"/>
  <c r="BT80" i="4"/>
  <c r="BL78" i="4"/>
  <c r="P76" i="4"/>
  <c r="X74" i="4"/>
  <c r="CQ71" i="4"/>
  <c r="J69" i="4"/>
  <c r="DB65" i="4"/>
  <c r="N62" i="4"/>
  <c r="G59" i="4"/>
  <c r="BN55" i="4"/>
  <c r="AL52" i="4"/>
  <c r="C48" i="4"/>
  <c r="CH42" i="4"/>
  <c r="AP37" i="4"/>
  <c r="Y28" i="4"/>
  <c r="AQ93" i="4"/>
  <c r="CE89" i="4"/>
  <c r="AI85" i="4"/>
  <c r="O82" i="4"/>
  <c r="O78" i="4"/>
  <c r="AY73" i="4"/>
  <c r="P67" i="4"/>
  <c r="BH58" i="4"/>
  <c r="L50" i="4"/>
  <c r="C36" i="4"/>
  <c r="AP103" i="4"/>
  <c r="R97" i="4"/>
  <c r="BZ86" i="4"/>
  <c r="CL73" i="4"/>
  <c r="D59" i="4"/>
  <c r="CJ29" i="4"/>
  <c r="CF45" i="4"/>
  <c r="E81" i="4"/>
  <c r="Q80" i="4"/>
  <c r="AC79" i="4"/>
  <c r="AO78" i="4"/>
  <c r="BA77" i="4"/>
  <c r="BM76" i="4"/>
  <c r="BY75" i="4"/>
  <c r="CK74" i="4"/>
  <c r="CW73" i="4"/>
  <c r="DC72" i="4"/>
  <c r="DB71" i="4"/>
  <c r="CZ70" i="4"/>
  <c r="CX69" i="4"/>
  <c r="CV68" i="4"/>
  <c r="CL67" i="4"/>
  <c r="AZ66" i="4"/>
  <c r="K65" i="4"/>
  <c r="BZ63" i="4"/>
  <c r="AJ62" i="4"/>
  <c r="CD60" i="4"/>
  <c r="AN59" i="4"/>
  <c r="DC57" i="4"/>
  <c r="BN56" i="4"/>
  <c r="X55" i="4"/>
  <c r="BR53" i="4"/>
  <c r="AB52" i="4"/>
  <c r="BG50" i="4"/>
  <c r="BX48" i="4"/>
  <c r="CN46" i="4"/>
  <c r="CD44" i="4"/>
  <c r="CJ42" i="4"/>
  <c r="BH40" i="4"/>
  <c r="K38" i="4"/>
  <c r="AX35" i="4"/>
  <c r="G31" i="4"/>
  <c r="CI22" i="4"/>
  <c r="P106" i="4"/>
  <c r="L105" i="4"/>
  <c r="H104" i="4"/>
  <c r="AF102" i="4"/>
  <c r="CJ100" i="4"/>
  <c r="AB99" i="4"/>
  <c r="BX97" i="4"/>
  <c r="H96" i="4"/>
  <c r="AF94" i="4"/>
  <c r="CJ92" i="4"/>
  <c r="AB91" i="4"/>
  <c r="BX89" i="4"/>
  <c r="H88" i="4"/>
  <c r="AF86" i="4"/>
  <c r="CJ84" i="4"/>
  <c r="BL82" i="4"/>
  <c r="BL80" i="4"/>
  <c r="BD78" i="4"/>
  <c r="H76" i="4"/>
  <c r="P74" i="4"/>
  <c r="BY71" i="4"/>
  <c r="DD68" i="4"/>
  <c r="CQ65" i="4"/>
  <c r="C62" i="4"/>
  <c r="CP58" i="4"/>
  <c r="AH55" i="4"/>
  <c r="AA52" i="4"/>
  <c r="CT47" i="4"/>
  <c r="BB42" i="4"/>
  <c r="V37" i="4"/>
  <c r="CU24" i="4"/>
  <c r="AI93" i="4"/>
  <c r="BW89" i="4"/>
  <c r="AA85" i="4"/>
  <c r="CE81" i="4"/>
  <c r="CM77" i="4"/>
  <c r="AQ73" i="4"/>
  <c r="F67" i="4"/>
  <c r="R58" i="4"/>
  <c r="DC49" i="4"/>
  <c r="BN35" i="4"/>
  <c r="AH103" i="4"/>
  <c r="DF96" i="4"/>
  <c r="AX85" i="4"/>
  <c r="BF73" i="4"/>
  <c r="T55" i="4"/>
  <c r="AE29" i="4"/>
  <c r="BV45" i="4"/>
  <c r="CO81" i="4"/>
  <c r="DA80" i="4"/>
  <c r="I80" i="4"/>
  <c r="U79" i="4"/>
  <c r="AG78" i="4"/>
  <c r="AS77" i="4"/>
  <c r="BE76" i="4"/>
  <c r="BQ75" i="4"/>
  <c r="CC74" i="4"/>
  <c r="CO73" i="4"/>
  <c r="CT72" i="4"/>
  <c r="CR71" i="4"/>
  <c r="CQ70" i="4"/>
  <c r="CO69" i="4"/>
  <c r="CM68" i="4"/>
  <c r="CB67" i="4"/>
  <c r="AP66" i="4"/>
  <c r="DD64" i="4"/>
  <c r="BO63" i="4"/>
  <c r="D62" i="4"/>
  <c r="BS60" i="4"/>
  <c r="AD59" i="4"/>
  <c r="CR57" i="4"/>
  <c r="BC56" i="4"/>
  <c r="CV54" i="4"/>
  <c r="BG53" i="4"/>
  <c r="R52" i="4"/>
  <c r="AR50" i="4"/>
  <c r="BJ48" i="4"/>
  <c r="AX46" i="4"/>
  <c r="BO44" i="4"/>
  <c r="BT42" i="4"/>
  <c r="AN40" i="4"/>
  <c r="CV37" i="4"/>
  <c r="BY34" i="4"/>
  <c r="CG30" i="4"/>
  <c r="BY21" i="4"/>
  <c r="H106" i="4"/>
  <c r="D105" i="4"/>
  <c r="CF103" i="4"/>
  <c r="X102" i="4"/>
  <c r="BL100" i="4"/>
  <c r="L99" i="4"/>
  <c r="BH97" i="4"/>
  <c r="CF95" i="4"/>
  <c r="X94" i="4"/>
  <c r="BL92" i="4"/>
  <c r="L91" i="4"/>
  <c r="BH89" i="4"/>
  <c r="CF87" i="4"/>
  <c r="X86" i="4"/>
  <c r="AN84" i="4"/>
  <c r="AV82" i="4"/>
  <c r="AV80" i="4"/>
  <c r="DD77" i="4"/>
  <c r="DD75" i="4"/>
  <c r="BX73" i="4"/>
  <c r="BG71" i="4"/>
  <c r="CL68" i="4"/>
  <c r="J65" i="4"/>
  <c r="CV61" i="4"/>
  <c r="AD58" i="4"/>
  <c r="L55" i="4"/>
  <c r="CY51" i="4"/>
  <c r="BZ46" i="4"/>
  <c r="AL42" i="4"/>
  <c r="BP35" i="4"/>
  <c r="BO22" i="4"/>
  <c r="K93" i="4"/>
  <c r="CI88" i="4"/>
  <c r="K85" i="4"/>
  <c r="CY80" i="4"/>
  <c r="AQ77" i="4"/>
  <c r="X73" i="4"/>
  <c r="BV64" i="4"/>
  <c r="CZ57" i="4"/>
  <c r="X47" i="4"/>
  <c r="CV34" i="4"/>
  <c r="DF102" i="4"/>
  <c r="CX94" i="4"/>
  <c r="AH85" i="4"/>
  <c r="AX73" i="4"/>
  <c r="AH49" i="4"/>
  <c r="CW28" i="4"/>
  <c r="P42" i="4"/>
  <c r="CG81" i="4"/>
  <c r="CS80" i="4"/>
  <c r="DE79" i="4"/>
  <c r="M79" i="4"/>
  <c r="Y78" i="4"/>
  <c r="AK77" i="4"/>
  <c r="AW76" i="4"/>
  <c r="BI75" i="4"/>
  <c r="BU74" i="4"/>
  <c r="CG73" i="4"/>
  <c r="CK72" i="4"/>
  <c r="CI71" i="4"/>
  <c r="CH70" i="4"/>
  <c r="CF69" i="4"/>
  <c r="CD68" i="4"/>
  <c r="BS67" i="4"/>
  <c r="AE66" i="4"/>
  <c r="CT64" i="4"/>
  <c r="BD63" i="4"/>
  <c r="CX61" i="4"/>
  <c r="BH60" i="4"/>
  <c r="S59" i="4"/>
  <c r="CH57" i="4"/>
  <c r="AR56" i="4"/>
  <c r="CL54" i="4"/>
  <c r="AV53" i="4"/>
  <c r="G52" i="4"/>
  <c r="AE50" i="4"/>
  <c r="AU48" i="4"/>
  <c r="AJ46" i="4"/>
  <c r="AZ44" i="4"/>
  <c r="BD42" i="4"/>
  <c r="W40" i="4"/>
  <c r="CB37" i="4"/>
  <c r="AW34" i="4"/>
  <c r="BC30" i="4"/>
  <c r="CO18" i="4"/>
  <c r="DD105" i="4"/>
  <c r="CZ104" i="4"/>
  <c r="BX103" i="4"/>
  <c r="P102" i="4"/>
  <c r="BD100" i="4"/>
  <c r="D99" i="4"/>
  <c r="AZ97" i="4"/>
  <c r="BX95" i="4"/>
  <c r="P94" i="4"/>
  <c r="BD92" i="4"/>
  <c r="D91" i="4"/>
  <c r="AZ89" i="4"/>
  <c r="BX87" i="4"/>
  <c r="P86" i="4"/>
  <c r="AF84" i="4"/>
  <c r="AN82" i="4"/>
  <c r="AN80" i="4"/>
  <c r="CV77" i="4"/>
  <c r="CV75" i="4"/>
  <c r="BP73" i="4"/>
  <c r="AX71" i="4"/>
  <c r="CC68" i="4"/>
  <c r="DC64" i="4"/>
  <c r="CL61" i="4"/>
  <c r="S58" i="4"/>
  <c r="DF54" i="4"/>
  <c r="BZ51" i="4"/>
  <c r="BK46" i="4"/>
  <c r="F42" i="4"/>
  <c r="AT35" i="4"/>
  <c r="CC18" i="4"/>
  <c r="C93" i="4"/>
  <c r="BS88" i="4"/>
  <c r="C85" i="4"/>
  <c r="CQ80" i="4"/>
  <c r="AI77" i="4"/>
  <c r="AX72" i="4"/>
  <c r="BK64" i="4"/>
  <c r="AY57" i="4"/>
  <c r="J47" i="4"/>
  <c r="Y33" i="4"/>
  <c r="BJ102" i="4"/>
  <c r="CP94" i="4"/>
  <c r="DB83" i="4"/>
  <c r="AP73" i="4"/>
  <c r="BS48" i="4"/>
  <c r="CR47" i="4"/>
  <c r="D42" i="4"/>
  <c r="BM82" i="4"/>
  <c r="BY81" i="4"/>
  <c r="CK80" i="4"/>
  <c r="CW79" i="4"/>
  <c r="E79" i="4"/>
  <c r="Q78" i="4"/>
  <c r="AC77" i="4"/>
  <c r="AO76" i="4"/>
  <c r="BA75" i="4"/>
  <c r="BM74" i="4"/>
  <c r="BY73" i="4"/>
  <c r="CB72" i="4"/>
  <c r="BZ71" i="4"/>
  <c r="BX70" i="4"/>
  <c r="BW69" i="4"/>
  <c r="BU68" i="4"/>
  <c r="BJ67" i="4"/>
  <c r="T66" i="4"/>
  <c r="CI64" i="4"/>
  <c r="X63" i="4"/>
  <c r="CM61" i="4"/>
  <c r="AX60" i="4"/>
  <c r="H59" i="4"/>
  <c r="BW57" i="4"/>
  <c r="L56" i="4"/>
  <c r="CA54" i="4"/>
  <c r="AL53" i="4"/>
  <c r="CZ51" i="4"/>
  <c r="P50" i="4"/>
  <c r="D48" i="4"/>
  <c r="V46" i="4"/>
  <c r="AM44" i="4"/>
  <c r="AM42" i="4"/>
  <c r="C40" i="4"/>
  <c r="W37" i="4"/>
  <c r="Q34" i="4"/>
  <c r="AA30" i="4"/>
  <c r="BS14" i="4"/>
  <c r="CV105" i="4"/>
  <c r="CB104" i="4"/>
  <c r="BH103" i="4"/>
  <c r="DD101" i="4"/>
  <c r="AV100" i="4"/>
  <c r="CJ98" i="4"/>
  <c r="D97" i="4"/>
  <c r="BH95" i="4"/>
  <c r="DD93" i="4"/>
  <c r="AV92" i="4"/>
  <c r="CJ90" i="4"/>
  <c r="D89" i="4"/>
  <c r="BH87" i="4"/>
  <c r="DD85" i="4"/>
  <c r="X84" i="4"/>
  <c r="P82" i="4"/>
  <c r="BX79" i="4"/>
  <c r="CF77" i="4"/>
  <c r="BP75" i="4"/>
  <c r="BH73" i="4"/>
  <c r="M71" i="4"/>
  <c r="CJ67" i="4"/>
  <c r="BW64" i="4"/>
  <c r="Z61" i="4"/>
  <c r="DB57" i="4"/>
  <c r="BZ54" i="4"/>
  <c r="AQ50" i="4"/>
  <c r="AI46" i="4"/>
  <c r="AR41" i="4"/>
  <c r="U35" i="4"/>
  <c r="G96" i="4"/>
  <c r="CU91" i="4"/>
  <c r="AU88" i="4"/>
  <c r="AU84" i="4"/>
  <c r="CI80" i="4"/>
  <c r="C77" i="4"/>
  <c r="BD70" i="4"/>
  <c r="CR63" i="4"/>
  <c r="AZ56" i="4"/>
  <c r="CE45" i="4"/>
  <c r="CQ29" i="4"/>
  <c r="BB100" i="4"/>
  <c r="BZ94" i="4"/>
  <c r="CX82" i="4"/>
  <c r="AN72" i="4"/>
  <c r="N48" i="4"/>
  <c r="BF42" i="4"/>
  <c r="DB66" i="4"/>
  <c r="CH65" i="4"/>
  <c r="BN64" i="4"/>
  <c r="AT63" i="4"/>
  <c r="Z62" i="4"/>
  <c r="F61" i="4"/>
  <c r="CP59" i="4"/>
  <c r="BV58" i="4"/>
  <c r="BB57" i="4"/>
  <c r="AH56" i="4"/>
  <c r="N55" i="4"/>
  <c r="CX53" i="4"/>
  <c r="CD52" i="4"/>
  <c r="AY51" i="4"/>
  <c r="CR49" i="4"/>
  <c r="AH48" i="4"/>
  <c r="CA46" i="4"/>
  <c r="P45" i="4"/>
  <c r="BJ43" i="4"/>
  <c r="CE41" i="4"/>
  <c r="BV39" i="4"/>
  <c r="BK37" i="4"/>
  <c r="X35" i="4"/>
  <c r="CS31" i="4"/>
  <c r="AS28" i="4"/>
  <c r="BT106" i="4"/>
  <c r="CF105" i="4"/>
  <c r="CR104" i="4"/>
  <c r="DD103" i="4"/>
  <c r="BT102" i="4"/>
  <c r="AJ101" i="4"/>
  <c r="DD99" i="4"/>
  <c r="BT98" i="4"/>
  <c r="AJ97" i="4"/>
  <c r="DD95" i="4"/>
  <c r="BT94" i="4"/>
  <c r="AJ93" i="4"/>
  <c r="DD91" i="4"/>
  <c r="BT90" i="4"/>
  <c r="AJ89" i="4"/>
  <c r="DD87" i="4"/>
  <c r="BT86" i="4"/>
  <c r="AJ85" i="4"/>
  <c r="BP83" i="4"/>
  <c r="CN81" i="4"/>
  <c r="H80" i="4"/>
  <c r="AF78" i="4"/>
  <c r="BD76" i="4"/>
  <c r="CB74" i="4"/>
  <c r="CS72" i="4"/>
  <c r="CF70" i="4"/>
  <c r="Z68" i="4"/>
  <c r="BK65" i="4"/>
  <c r="BZ62" i="4"/>
  <c r="CN59" i="4"/>
  <c r="J57" i="4"/>
  <c r="N54" i="4"/>
  <c r="T51" i="4"/>
  <c r="AN47" i="4"/>
  <c r="BH43" i="4"/>
  <c r="CZ38" i="4"/>
  <c r="AU32" i="4"/>
  <c r="BW95" i="4"/>
  <c r="AU92" i="4"/>
  <c r="AI89" i="4"/>
  <c r="O86" i="4"/>
  <c r="CA82" i="4"/>
  <c r="BW79" i="4"/>
  <c r="AU76" i="4"/>
  <c r="BX71" i="4"/>
  <c r="G66" i="4"/>
  <c r="P59" i="4"/>
  <c r="CL52" i="4"/>
  <c r="AO43" i="4"/>
  <c r="DE26" i="4"/>
  <c r="BV101" i="4"/>
  <c r="DB95" i="4"/>
  <c r="F88" i="4"/>
  <c r="AH79" i="4"/>
  <c r="R70" i="4"/>
  <c r="BS57" i="4"/>
  <c r="BG41" i="4"/>
  <c r="CE49" i="4"/>
  <c r="P34" i="4"/>
  <c r="CU40" i="4"/>
  <c r="DD67" i="4"/>
  <c r="CQ66" i="4"/>
  <c r="BW65" i="4"/>
  <c r="BC64" i="4"/>
  <c r="AI63" i="4"/>
  <c r="O62" i="4"/>
  <c r="CY60" i="4"/>
  <c r="CE59" i="4"/>
  <c r="BK58" i="4"/>
  <c r="AQ57" i="4"/>
  <c r="W56" i="4"/>
  <c r="C55" i="4"/>
  <c r="CM53" i="4"/>
  <c r="BS52" i="4"/>
  <c r="AJ51" i="4"/>
  <c r="CD49" i="4"/>
  <c r="S48" i="4"/>
  <c r="BL46" i="4"/>
  <c r="DF44" i="4"/>
  <c r="AT43" i="4"/>
  <c r="BN41" i="4"/>
  <c r="BC39" i="4"/>
  <c r="AQ37" i="4"/>
  <c r="DB34" i="4"/>
  <c r="BQ31" i="4"/>
  <c r="AK27" i="4"/>
  <c r="BL106" i="4"/>
  <c r="BX105" i="4"/>
  <c r="CJ104" i="4"/>
  <c r="CV103" i="4"/>
  <c r="BL102" i="4"/>
  <c r="AB101" i="4"/>
  <c r="CV99" i="4"/>
  <c r="BL98" i="4"/>
  <c r="AB97" i="4"/>
  <c r="CV95" i="4"/>
  <c r="BL94" i="4"/>
  <c r="AB93" i="4"/>
  <c r="CV91" i="4"/>
  <c r="BL90" i="4"/>
  <c r="AB89" i="4"/>
  <c r="CV87" i="4"/>
  <c r="BL86" i="4"/>
  <c r="AB85" i="4"/>
  <c r="AZ83" i="4"/>
  <c r="BX81" i="4"/>
  <c r="CV79" i="4"/>
  <c r="P78" i="4"/>
  <c r="AN76" i="4"/>
  <c r="BL74" i="4"/>
  <c r="CA72" i="4"/>
  <c r="BE70" i="4"/>
  <c r="H68" i="4"/>
  <c r="AP65" i="4"/>
  <c r="AT62" i="4"/>
  <c r="BS59" i="4"/>
  <c r="CH56" i="4"/>
  <c r="CV53" i="4"/>
  <c r="CV50" i="4"/>
  <c r="DB46" i="4"/>
  <c r="AA43" i="4"/>
  <c r="AU38" i="4"/>
  <c r="CR31" i="4"/>
  <c r="BG95" i="4"/>
  <c r="O92" i="4"/>
  <c r="CY88" i="4"/>
  <c r="CM85" i="4"/>
  <c r="BK82" i="4"/>
  <c r="BG79" i="4"/>
  <c r="O76" i="4"/>
  <c r="U71" i="4"/>
  <c r="BT65" i="4"/>
  <c r="CY58" i="4"/>
  <c r="BP52" i="4"/>
  <c r="C42" i="4"/>
  <c r="BZ106" i="4"/>
  <c r="AP101" i="4"/>
  <c r="CL95" i="4"/>
  <c r="CT87" i="4"/>
  <c r="AD78" i="4"/>
  <c r="CS68" i="4"/>
  <c r="AZ55" i="4"/>
  <c r="AI40" i="4"/>
  <c r="AY49" i="4"/>
  <c r="CC29" i="4"/>
  <c r="H39" i="4"/>
  <c r="CE22" i="4"/>
  <c r="BX36" i="4"/>
  <c r="CD85" i="4"/>
  <c r="DB77" i="4"/>
  <c r="O67" i="4"/>
  <c r="DC54" i="4"/>
  <c r="CE33" i="4"/>
  <c r="AQ47" i="4"/>
  <c r="H22" i="4"/>
  <c r="BD35" i="4"/>
  <c r="CX66" i="4"/>
  <c r="CI53" i="4"/>
  <c r="X33" i="4"/>
  <c r="BO45" i="4"/>
  <c r="AM19" i="4"/>
  <c r="AA35" i="4"/>
  <c r="AX65" i="4"/>
  <c r="BX53" i="4"/>
  <c r="CK31" i="4"/>
  <c r="C45" i="4"/>
  <c r="BX51" i="4"/>
  <c r="AB25" i="4"/>
  <c r="BD29" i="4"/>
  <c r="K44" i="4"/>
  <c r="T24" i="4"/>
  <c r="CD42" i="4"/>
  <c r="AY29" i="4"/>
  <c r="R37" i="4"/>
  <c r="CR50" i="4"/>
  <c r="BZ60" i="4"/>
  <c r="CA68" i="4"/>
  <c r="V74" i="4"/>
  <c r="J81" i="4"/>
  <c r="CH86" i="4"/>
  <c r="AD92" i="4"/>
  <c r="Z97" i="4"/>
  <c r="BJ100" i="4"/>
  <c r="AL104" i="4"/>
  <c r="BW32" i="4"/>
  <c r="CA41" i="4"/>
  <c r="AR48" i="4"/>
  <c r="AH54" i="4"/>
  <c r="BS58" i="4"/>
  <c r="BN62" i="4"/>
  <c r="AA67" i="4"/>
  <c r="C71" i="4"/>
  <c r="O74" i="4"/>
  <c r="K77" i="4"/>
  <c r="K79" i="4"/>
  <c r="AI81" i="4"/>
  <c r="BG83" i="4"/>
  <c r="AQ85" i="4"/>
  <c r="BW87" i="4"/>
  <c r="O90" i="4"/>
  <c r="DC91" i="4"/>
  <c r="O94" i="4"/>
  <c r="AU96" i="4"/>
  <c r="AG31" i="4"/>
  <c r="AB36" i="4"/>
  <c r="CL39" i="4"/>
  <c r="CY42" i="4"/>
  <c r="AQ45" i="4"/>
  <c r="R48" i="4"/>
  <c r="BF50" i="4"/>
  <c r="CB52" i="4"/>
  <c r="CJ54" i="4"/>
  <c r="BB56" i="4"/>
  <c r="AY58" i="4"/>
  <c r="BG60" i="4"/>
  <c r="X62" i="4"/>
  <c r="V64" i="4"/>
  <c r="S66" i="4"/>
  <c r="CT67" i="4"/>
  <c r="BC69" i="4"/>
  <c r="V71" i="4"/>
  <c r="BH72" i="4"/>
  <c r="CN73" i="4"/>
  <c r="L75" i="4"/>
  <c r="X76" i="4"/>
  <c r="AR77" i="4"/>
  <c r="BT78" i="4"/>
  <c r="CF79" i="4"/>
  <c r="CZ80" i="4"/>
  <c r="X82" i="4"/>
  <c r="AJ83" i="4"/>
  <c r="BD84" i="4"/>
  <c r="BH85" i="4"/>
  <c r="AV86" i="4"/>
  <c r="AJ87" i="4"/>
  <c r="X88" i="4"/>
  <c r="L89" i="4"/>
  <c r="DD89" i="4"/>
  <c r="CR90" i="4"/>
  <c r="CF91" i="4"/>
  <c r="BT92" i="4"/>
  <c r="BH93" i="4"/>
  <c r="AV94" i="4"/>
  <c r="AJ95" i="4"/>
  <c r="X96" i="4"/>
  <c r="L97" i="4"/>
  <c r="DD97" i="4"/>
  <c r="CR98" i="4"/>
  <c r="CF99" i="4"/>
  <c r="BT100" i="4"/>
  <c r="BH101" i="4"/>
  <c r="AV102" i="4"/>
  <c r="AJ103" i="4"/>
  <c r="AI32" i="4"/>
  <c r="AZ45" i="4"/>
  <c r="CQ24" i="4"/>
  <c r="BF44" i="4"/>
  <c r="BS29" i="4"/>
  <c r="P40" i="4"/>
  <c r="BN53" i="4"/>
  <c r="L61" i="4"/>
  <c r="CJ68" i="4"/>
  <c r="AL76" i="4"/>
  <c r="Z81" i="4"/>
  <c r="CL87" i="4"/>
  <c r="AH93" i="4"/>
  <c r="BV97" i="4"/>
  <c r="AH101" i="4"/>
  <c r="DF104" i="4"/>
  <c r="CZ32" i="4"/>
  <c r="CR41" i="4"/>
  <c r="CN49" i="4"/>
  <c r="AR54" i="4"/>
  <c r="CD58" i="4"/>
  <c r="BW63" i="4"/>
  <c r="AL67" i="4"/>
  <c r="L71" i="4"/>
  <c r="C75" i="4"/>
  <c r="AA77" i="4"/>
  <c r="AY79" i="4"/>
  <c r="BW81" i="4"/>
  <c r="BO83" i="4"/>
  <c r="CE85" i="4"/>
  <c r="DC87" i="4"/>
  <c r="W90" i="4"/>
  <c r="G92" i="4"/>
  <c r="BK94" i="4"/>
  <c r="BC96" i="4"/>
  <c r="BL31" i="4"/>
  <c r="D37" i="4"/>
  <c r="DF39" i="4"/>
  <c r="L43" i="4"/>
  <c r="F46" i="4"/>
  <c r="AF48" i="4"/>
  <c r="CH50" i="4"/>
  <c r="O53" i="4"/>
  <c r="CU54" i="4"/>
  <c r="BW56" i="4"/>
  <c r="CE58" i="4"/>
  <c r="BR60" i="4"/>
  <c r="AI62" i="4"/>
  <c r="BB64" i="4"/>
  <c r="AD66" i="4"/>
  <c r="DC67" i="4"/>
  <c r="CN69" i="4"/>
  <c r="AE71" i="4"/>
  <c r="BR72" i="4"/>
  <c r="H74" i="4"/>
  <c r="T75" i="4"/>
  <c r="AF76" i="4"/>
  <c r="BP77" i="4"/>
  <c r="CB78" i="4"/>
  <c r="CN79" i="4"/>
  <c r="T81" i="4"/>
  <c r="AF82" i="4"/>
  <c r="AR83" i="4"/>
  <c r="CB84" i="4"/>
  <c r="BP85" i="4"/>
  <c r="BD86" i="4"/>
  <c r="AR87" i="4"/>
  <c r="AF88" i="4"/>
  <c r="T89" i="4"/>
  <c r="H90" i="4"/>
  <c r="CZ90" i="4"/>
  <c r="CN91" i="4"/>
  <c r="CB92" i="4"/>
  <c r="BP93" i="4"/>
  <c r="BD94" i="4"/>
  <c r="AR95" i="4"/>
  <c r="AF96" i="4"/>
  <c r="T97" i="4"/>
  <c r="H98" i="4"/>
  <c r="CZ98" i="4"/>
  <c r="CN99" i="4"/>
  <c r="CB100" i="4"/>
  <c r="BP101" i="4"/>
  <c r="BD102" i="4"/>
  <c r="AR103" i="4"/>
  <c r="AP35" i="4"/>
  <c r="H46" i="4"/>
  <c r="DC34" i="4"/>
  <c r="DD46" i="4"/>
  <c r="AE32" i="4"/>
  <c r="BS43" i="4"/>
  <c r="CT53" i="4"/>
  <c r="AE63" i="4"/>
  <c r="DF70" i="4"/>
  <c r="BZ76" i="4"/>
  <c r="CP82" i="4"/>
  <c r="J89" i="4"/>
  <c r="CH94" i="4"/>
  <c r="N98" i="4"/>
  <c r="BB102" i="4"/>
  <c r="CT105" i="4"/>
  <c r="Q35" i="4"/>
  <c r="DB44" i="4"/>
  <c r="AA50" i="4"/>
  <c r="AQ55" i="4"/>
  <c r="AJ60" i="4"/>
  <c r="AZ64" i="4"/>
  <c r="AZ68" i="4"/>
  <c r="AO72" i="4"/>
  <c r="AI75" i="4"/>
  <c r="CE77" i="4"/>
  <c r="DC79" i="4"/>
  <c r="W82" i="4"/>
  <c r="G84" i="4"/>
  <c r="BK86" i="4"/>
  <c r="BC88" i="4"/>
  <c r="AU90" i="4"/>
  <c r="CY92" i="4"/>
  <c r="CI94" i="4"/>
  <c r="CK23" i="4"/>
  <c r="CK33" i="4"/>
  <c r="BH37" i="4"/>
  <c r="CR40" i="4"/>
  <c r="H44" i="4"/>
  <c r="AV46" i="4"/>
  <c r="CJ48" i="4"/>
  <c r="BK51" i="4"/>
  <c r="BF53" i="4"/>
  <c r="W55" i="4"/>
  <c r="AP57" i="4"/>
  <c r="R59" i="4"/>
  <c r="CX60" i="4"/>
  <c r="L63" i="4"/>
  <c r="CH64" i="4"/>
  <c r="BT66" i="4"/>
  <c r="BT68" i="4"/>
  <c r="K70" i="4"/>
  <c r="BP71" i="4"/>
  <c r="P73" i="4"/>
  <c r="AF74" i="4"/>
  <c r="AR75" i="4"/>
  <c r="CB76" i="4"/>
  <c r="CN77" i="4"/>
  <c r="CZ78" i="4"/>
  <c r="AF80" i="4"/>
  <c r="AR81" i="4"/>
  <c r="BD82" i="4"/>
  <c r="CN83" i="4"/>
  <c r="CZ84" i="4"/>
  <c r="CN85" i="4"/>
  <c r="CB86" i="4"/>
  <c r="BP87" i="4"/>
  <c r="BD88" i="4"/>
  <c r="AR89" i="4"/>
  <c r="AF90" i="4"/>
  <c r="T91" i="4"/>
  <c r="H92" i="4"/>
  <c r="CZ92" i="4"/>
  <c r="CN93" i="4"/>
  <c r="CB94" i="4"/>
  <c r="BP95" i="4"/>
  <c r="BD96" i="4"/>
  <c r="AR97" i="4"/>
  <c r="AF98" i="4"/>
  <c r="T99" i="4"/>
  <c r="H100" i="4"/>
  <c r="CZ100" i="4"/>
  <c r="CN101" i="4"/>
  <c r="CB102" i="4"/>
  <c r="BP103" i="4"/>
  <c r="CX38" i="4"/>
  <c r="CU50" i="4"/>
  <c r="BG37" i="4"/>
  <c r="DC47" i="4"/>
  <c r="AR30" i="4"/>
  <c r="AT46" i="4"/>
  <c r="AE55" i="4"/>
  <c r="AM65" i="4"/>
  <c r="AW72" i="4"/>
  <c r="V78" i="4"/>
  <c r="Z85" i="4"/>
  <c r="BB90" i="4"/>
  <c r="DF94" i="4"/>
  <c r="CD99" i="4"/>
  <c r="J103" i="4"/>
  <c r="BR106" i="4"/>
  <c r="AQ38" i="4"/>
  <c r="BC45" i="4"/>
  <c r="D52" i="4"/>
  <c r="AN57" i="4"/>
  <c r="N61" i="4"/>
  <c r="AD65" i="4"/>
  <c r="AS69" i="4"/>
  <c r="AH73" i="4"/>
  <c r="G76" i="4"/>
  <c r="BK78" i="4"/>
  <c r="BC80" i="4"/>
  <c r="AU82" i="4"/>
  <c r="CY84" i="4"/>
  <c r="CI86" i="4"/>
  <c r="CQ88" i="4"/>
  <c r="AI91" i="4"/>
  <c r="AA93" i="4"/>
  <c r="AY95" i="4"/>
  <c r="BO29" i="4"/>
  <c r="BW34" i="4"/>
  <c r="AA38" i="4"/>
  <c r="CS41" i="4"/>
  <c r="BN44" i="4"/>
  <c r="CM46" i="4"/>
  <c r="CB49" i="4"/>
  <c r="F52" i="4"/>
  <c r="CL53" i="4"/>
  <c r="DD55" i="4"/>
  <c r="BV57" i="4"/>
  <c r="BH59" i="4"/>
  <c r="CA61" i="4"/>
  <c r="AR63" i="4"/>
  <c r="AE65" i="4"/>
  <c r="AM67" i="4"/>
  <c r="CU68" i="4"/>
  <c r="AV70" i="4"/>
  <c r="O72" i="4"/>
  <c r="AR73" i="4"/>
  <c r="BD74" i="4"/>
  <c r="CN75" i="4"/>
  <c r="CZ76" i="4"/>
  <c r="H78" i="4"/>
  <c r="AR79" i="4"/>
  <c r="BD80" i="4"/>
  <c r="BP81" i="4"/>
  <c r="CZ82" i="4"/>
  <c r="H84" i="4"/>
  <c r="T85" i="4"/>
  <c r="H86" i="4"/>
  <c r="CZ86" i="4"/>
  <c r="CN87" i="4"/>
  <c r="CB88" i="4"/>
  <c r="BP89" i="4"/>
  <c r="BD90" i="4"/>
  <c r="AR91" i="4"/>
  <c r="AF92" i="4"/>
  <c r="T93" i="4"/>
  <c r="H94" i="4"/>
  <c r="CZ94" i="4"/>
  <c r="CN95" i="4"/>
  <c r="CB96" i="4"/>
  <c r="BP97" i="4"/>
  <c r="BD98" i="4"/>
  <c r="AR99" i="4"/>
  <c r="AF100" i="4"/>
  <c r="T101" i="4"/>
  <c r="H102" i="4"/>
  <c r="CZ102" i="4"/>
  <c r="CN103" i="4"/>
  <c r="BT84" i="4"/>
  <c r="CF83" i="4"/>
  <c r="CR82" i="4"/>
  <c r="DD81" i="4"/>
  <c r="L81" i="4"/>
  <c r="X80" i="4"/>
  <c r="AJ79" i="4"/>
  <c r="AV78" i="4"/>
  <c r="BH77" i="4"/>
  <c r="BT76" i="4"/>
  <c r="CF75" i="4"/>
  <c r="CR74" i="4"/>
  <c r="DD73" i="4"/>
  <c r="G73" i="4"/>
  <c r="F72" i="4"/>
  <c r="CY70" i="4"/>
  <c r="CE69" i="4"/>
  <c r="BB68" i="4"/>
  <c r="R67" i="4"/>
  <c r="CF65" i="4"/>
  <c r="AQ64" i="4"/>
  <c r="DF62" i="4"/>
  <c r="BF61" i="4"/>
  <c r="F60" i="4"/>
  <c r="BT58" i="4"/>
  <c r="AE57" i="4"/>
  <c r="CT55" i="4"/>
  <c r="AT54" i="4"/>
  <c r="CX52" i="4"/>
  <c r="AX51" i="4"/>
  <c r="BN49" i="4"/>
  <c r="CE47" i="4"/>
  <c r="CH45" i="4"/>
  <c r="CJ43" i="4"/>
  <c r="CD41" i="4"/>
  <c r="AH39" i="4"/>
  <c r="CN36" i="4"/>
  <c r="AE33" i="4"/>
  <c r="H29" i="4"/>
  <c r="CU95" i="4"/>
  <c r="AE94" i="4"/>
  <c r="CQ92" i="4"/>
  <c r="S91" i="4"/>
  <c r="AY89" i="4"/>
  <c r="CU87" i="4"/>
  <c r="AE86" i="4"/>
  <c r="CQ84" i="4"/>
  <c r="S83" i="4"/>
  <c r="AY81" i="4"/>
  <c r="CU79" i="4"/>
  <c r="AE78" i="4"/>
  <c r="CQ76" i="4"/>
  <c r="CQ74" i="4"/>
  <c r="N72" i="4"/>
  <c r="AJ69" i="4"/>
  <c r="AB66" i="4"/>
  <c r="BL63" i="4"/>
  <c r="O60" i="4"/>
  <c r="BV56" i="4"/>
  <c r="N53" i="4"/>
  <c r="BT48" i="4"/>
  <c r="T44" i="4"/>
  <c r="F38" i="4"/>
  <c r="CB28" i="4"/>
  <c r="CX104" i="4"/>
  <c r="V102" i="4"/>
  <c r="BV99" i="4"/>
  <c r="CP96" i="4"/>
  <c r="AT92" i="4"/>
  <c r="BJ88" i="4"/>
  <c r="N84" i="4"/>
  <c r="BJ80" i="4"/>
  <c r="AX75" i="4"/>
  <c r="AJ70" i="4"/>
  <c r="AB65" i="4"/>
  <c r="CX58" i="4"/>
  <c r="BH51" i="4"/>
  <c r="BD43" i="4"/>
  <c r="AS22" i="4"/>
  <c r="AL51" i="4"/>
  <c r="BR43" i="4"/>
  <c r="CN34" i="4"/>
  <c r="CA49" i="4"/>
  <c r="BK41" i="4"/>
  <c r="DA31" i="4"/>
  <c r="BL84" i="4"/>
  <c r="BX83" i="4"/>
  <c r="CJ82" i="4"/>
  <c r="CV81" i="4"/>
  <c r="D81" i="4"/>
  <c r="P80" i="4"/>
  <c r="AB79" i="4"/>
  <c r="AN78" i="4"/>
  <c r="AZ77" i="4"/>
  <c r="BL76" i="4"/>
  <c r="BX75" i="4"/>
  <c r="CJ74" i="4"/>
  <c r="CV73" i="4"/>
  <c r="DB72" i="4"/>
  <c r="CZ71" i="4"/>
  <c r="CP70" i="4"/>
  <c r="BV69" i="4"/>
  <c r="AR68" i="4"/>
  <c r="G67" i="4"/>
  <c r="BV65" i="4"/>
  <c r="AF64" i="4"/>
  <c r="CU62" i="4"/>
  <c r="AU61" i="4"/>
  <c r="CY59" i="4"/>
  <c r="BJ58" i="4"/>
  <c r="T57" i="4"/>
  <c r="CI55" i="4"/>
  <c r="AI54" i="4"/>
  <c r="CM52" i="4"/>
  <c r="AI51" i="4"/>
  <c r="AZ49" i="4"/>
  <c r="BP47" i="4"/>
  <c r="BS45" i="4"/>
  <c r="BV43" i="4"/>
  <c r="BL41" i="4"/>
  <c r="O39" i="4"/>
  <c r="BT36" i="4"/>
  <c r="DE32" i="4"/>
  <c r="CG28" i="4"/>
  <c r="CE95" i="4"/>
  <c r="W94" i="4"/>
  <c r="CI92" i="4"/>
  <c r="K91" i="4"/>
  <c r="AQ89" i="4"/>
  <c r="CE87" i="4"/>
  <c r="W86" i="4"/>
  <c r="CI84" i="4"/>
  <c r="K83" i="4"/>
  <c r="AQ81" i="4"/>
  <c r="CE79" i="4"/>
  <c r="W78" i="4"/>
  <c r="CI76" i="4"/>
  <c r="BK74" i="4"/>
  <c r="D72" i="4"/>
  <c r="R69" i="4"/>
  <c r="R66" i="4"/>
  <c r="BB63" i="4"/>
  <c r="D60" i="4"/>
  <c r="BK56" i="4"/>
  <c r="CV52" i="4"/>
  <c r="BF48" i="4"/>
  <c r="G44" i="4"/>
  <c r="CQ37" i="4"/>
  <c r="X28" i="4"/>
  <c r="CH104" i="4"/>
  <c r="N102" i="4"/>
  <c r="BN99" i="4"/>
  <c r="CH96" i="4"/>
  <c r="AL92" i="4"/>
  <c r="V88" i="4"/>
  <c r="F84" i="4"/>
  <c r="F80" i="4"/>
  <c r="AH75" i="4"/>
  <c r="AA70" i="4"/>
  <c r="CZ64" i="4"/>
  <c r="CM58" i="4"/>
  <c r="C51" i="4"/>
  <c r="BZ41" i="4"/>
  <c r="BG17" i="4"/>
  <c r="CP49" i="4"/>
  <c r="J43" i="4"/>
  <c r="BT34" i="4"/>
  <c r="AA48" i="4"/>
  <c r="F41" i="4"/>
  <c r="CG31" i="4"/>
  <c r="AV84" i="4"/>
  <c r="BH83" i="4"/>
  <c r="BT82" i="4"/>
  <c r="CF81" i="4"/>
  <c r="CR80" i="4"/>
  <c r="DD79" i="4"/>
  <c r="L79" i="4"/>
  <c r="X78" i="4"/>
  <c r="AJ77" i="4"/>
  <c r="AV76" i="4"/>
  <c r="BH75" i="4"/>
  <c r="BT74" i="4"/>
  <c r="CF73" i="4"/>
  <c r="CJ72" i="4"/>
  <c r="CH71" i="4"/>
  <c r="BW70" i="4"/>
  <c r="AT69" i="4"/>
  <c r="Q68" i="4"/>
  <c r="CP66" i="4"/>
  <c r="AZ65" i="4"/>
  <c r="K64" i="4"/>
  <c r="BO62" i="4"/>
  <c r="O61" i="4"/>
  <c r="CD59" i="4"/>
  <c r="AN58" i="4"/>
  <c r="DC56" i="4"/>
  <c r="BC55" i="4"/>
  <c r="C54" i="4"/>
  <c r="BR52" i="4"/>
  <c r="G51" i="4"/>
  <c r="W49" i="4"/>
  <c r="Z47" i="4"/>
  <c r="AB45" i="4"/>
  <c r="AR43" i="4"/>
  <c r="AA41" i="4"/>
  <c r="CF38" i="4"/>
  <c r="G36" i="4"/>
  <c r="S32" i="4"/>
  <c r="Q27" i="4"/>
  <c r="BO95" i="4"/>
  <c r="DC93" i="4"/>
  <c r="AM92" i="4"/>
  <c r="BS90" i="4"/>
  <c r="AA89" i="4"/>
  <c r="BO87" i="4"/>
  <c r="DC85" i="4"/>
  <c r="AM84" i="4"/>
  <c r="BS82" i="4"/>
  <c r="AA81" i="4"/>
  <c r="BO79" i="4"/>
  <c r="DC77" i="4"/>
  <c r="AM76" i="4"/>
  <c r="G74" i="4"/>
  <c r="BF71" i="4"/>
  <c r="DC68" i="4"/>
  <c r="CP65" i="4"/>
  <c r="BC62" i="4"/>
  <c r="F59" i="4"/>
  <c r="AP56" i="4"/>
  <c r="CA52" i="4"/>
  <c r="O48" i="4"/>
  <c r="AZ42" i="4"/>
  <c r="CJ35" i="4"/>
  <c r="Q18" i="4"/>
  <c r="AD104" i="4"/>
  <c r="BF101" i="4"/>
  <c r="CH98" i="4"/>
  <c r="CT95" i="4"/>
  <c r="V92" i="4"/>
  <c r="DB87" i="4"/>
  <c r="CL83" i="4"/>
  <c r="Z79" i="4"/>
  <c r="N74" i="4"/>
  <c r="I70" i="4"/>
  <c r="CF63" i="4"/>
  <c r="AM57" i="4"/>
  <c r="AV49" i="4"/>
  <c r="CN40" i="4"/>
  <c r="BO35" i="4"/>
  <c r="BJ49" i="4"/>
  <c r="BR42" i="4"/>
  <c r="BW31" i="4"/>
  <c r="F48" i="4"/>
  <c r="BS40" i="4"/>
  <c r="BS26" i="4"/>
  <c r="BN70" i="4"/>
  <c r="BL69" i="4"/>
  <c r="BK68" i="4"/>
  <c r="BH67" i="4"/>
  <c r="AN66" i="4"/>
  <c r="T65" i="4"/>
  <c r="DD63" i="4"/>
  <c r="CJ62" i="4"/>
  <c r="BP61" i="4"/>
  <c r="AV60" i="4"/>
  <c r="AB59" i="4"/>
  <c r="H58" i="4"/>
  <c r="CR56" i="4"/>
  <c r="BX55" i="4"/>
  <c r="BD54" i="4"/>
  <c r="AJ53" i="4"/>
  <c r="P52" i="4"/>
  <c r="BT50" i="4"/>
  <c r="J49" i="4"/>
  <c r="BC47" i="4"/>
  <c r="CV45" i="4"/>
  <c r="AL44" i="4"/>
  <c r="BS42" i="4"/>
  <c r="BZ40" i="4"/>
  <c r="BO38" i="4"/>
  <c r="AY36" i="4"/>
  <c r="BI33" i="4"/>
  <c r="U30" i="4"/>
  <c r="DF13" i="4"/>
  <c r="S95" i="4"/>
  <c r="CU93" i="4"/>
  <c r="BC92" i="4"/>
  <c r="AA91" i="4"/>
  <c r="CM89" i="4"/>
  <c r="BK88" i="4"/>
  <c r="S87" i="4"/>
  <c r="CU85" i="4"/>
  <c r="BC84" i="4"/>
  <c r="AA83" i="4"/>
  <c r="CM81" i="4"/>
  <c r="BK80" i="4"/>
  <c r="S79" i="4"/>
  <c r="CU77" i="4"/>
  <c r="BC76" i="4"/>
  <c r="CY74" i="4"/>
  <c r="BG72" i="4"/>
  <c r="AU70" i="4"/>
  <c r="P68" i="4"/>
  <c r="CE65" i="4"/>
  <c r="BX62" i="4"/>
  <c r="Z60" i="4"/>
  <c r="BJ57" i="4"/>
  <c r="DD54" i="4"/>
  <c r="BJ51" i="4"/>
  <c r="AL47" i="4"/>
  <c r="BF43" i="4"/>
  <c r="Z38" i="4"/>
  <c r="BH31" i="4"/>
  <c r="DB105" i="4"/>
  <c r="AX103" i="4"/>
  <c r="AX101" i="4"/>
  <c r="CX98" i="4"/>
  <c r="CX96" i="4"/>
  <c r="BF93" i="4"/>
  <c r="BJ90" i="4"/>
  <c r="CP86" i="4"/>
  <c r="BF83" i="4"/>
  <c r="AP79" i="4"/>
  <c r="BF75" i="4"/>
  <c r="C72" i="4"/>
  <c r="BP67" i="4"/>
  <c r="BW62" i="4"/>
  <c r="BH57" i="4"/>
  <c r="X52" i="4"/>
  <c r="P46" i="4"/>
  <c r="BC37" i="4"/>
  <c r="AD36" i="4"/>
  <c r="BR51" i="4"/>
  <c r="CT46" i="4"/>
  <c r="AV40" i="4"/>
  <c r="AU33" i="4"/>
  <c r="C50" i="4"/>
  <c r="AF44" i="4"/>
  <c r="AT38" i="4"/>
  <c r="AJ29" i="4"/>
  <c r="BX61" i="4"/>
  <c r="AX57" i="4"/>
  <c r="C52" i="4"/>
  <c r="C46" i="4"/>
  <c r="AJ37" i="4"/>
  <c r="P36" i="4"/>
  <c r="AV51" i="4"/>
  <c r="CI46" i="4"/>
  <c r="AH40" i="4"/>
  <c r="CN31" i="4"/>
  <c r="CL49" i="4"/>
  <c r="V44" i="4"/>
  <c r="CD37" i="4"/>
  <c r="H28" i="4"/>
  <c r="AN71" i="4"/>
  <c r="AM70" i="4"/>
  <c r="AK69" i="4"/>
  <c r="AI68" i="4"/>
  <c r="AB67" i="4"/>
  <c r="H66" i="4"/>
  <c r="CR64" i="4"/>
  <c r="BX63" i="4"/>
  <c r="BD62" i="4"/>
  <c r="AJ61" i="4"/>
  <c r="P60" i="4"/>
  <c r="CZ58" i="4"/>
  <c r="CF57" i="4"/>
  <c r="BL56" i="4"/>
  <c r="AR55" i="4"/>
  <c r="X54" i="4"/>
  <c r="D53" i="4"/>
  <c r="CN51" i="4"/>
  <c r="AD50" i="4"/>
  <c r="BW48" i="4"/>
  <c r="L47" i="4"/>
  <c r="BF45" i="4"/>
  <c r="CY43" i="4"/>
  <c r="V42" i="4"/>
  <c r="V40" i="4"/>
  <c r="J38" i="4"/>
  <c r="CN35" i="4"/>
  <c r="BY32" i="4"/>
  <c r="AM29" i="4"/>
  <c r="AM96" i="4"/>
  <c r="CQ94" i="4"/>
  <c r="BW93" i="4"/>
  <c r="W92" i="4"/>
  <c r="C91" i="4"/>
  <c r="BG89" i="4"/>
  <c r="AM88" i="4"/>
  <c r="CQ86" i="4"/>
  <c r="BW85" i="4"/>
  <c r="W84" i="4"/>
  <c r="C83" i="4"/>
  <c r="BG81" i="4"/>
  <c r="AM80" i="4"/>
  <c r="CQ78" i="4"/>
  <c r="BW77" i="4"/>
  <c r="W76" i="4"/>
  <c r="AU74" i="4"/>
  <c r="W72" i="4"/>
  <c r="S70" i="4"/>
  <c r="AV67" i="4"/>
  <c r="H65" i="4"/>
  <c r="AH62" i="4"/>
  <c r="CX59" i="4"/>
  <c r="CF56" i="4"/>
  <c r="W54" i="4"/>
  <c r="AP50" i="4"/>
  <c r="CY46" i="4"/>
  <c r="T42" i="4"/>
  <c r="BX37" i="4"/>
  <c r="C29" i="4"/>
  <c r="CD105" i="4"/>
  <c r="R103" i="4"/>
  <c r="Z101" i="4"/>
  <c r="BR98" i="4"/>
  <c r="AL96" i="4"/>
  <c r="R93" i="4"/>
  <c r="BV89" i="4"/>
  <c r="CL85" i="4"/>
  <c r="BJ82" i="4"/>
  <c r="AL78" i="4"/>
  <c r="Z75" i="4"/>
  <c r="BC70" i="4"/>
  <c r="CM66" i="4"/>
  <c r="AH61" i="4"/>
  <c r="AB57" i="4"/>
  <c r="R51" i="4"/>
  <c r="BP45" i="4"/>
  <c r="CI36" i="4"/>
  <c r="W34" i="4"/>
  <c r="F51" i="4"/>
  <c r="BD45" i="4"/>
  <c r="AY38" i="4"/>
  <c r="CI30" i="4"/>
  <c r="AV48" i="4"/>
  <c r="CT43" i="4"/>
  <c r="CF35" i="4"/>
  <c r="BU29" i="4"/>
  <c r="BA32" i="4"/>
  <c r="BG38" i="4"/>
  <c r="R43" i="4"/>
  <c r="BJ46" i="4"/>
  <c r="N50" i="4"/>
  <c r="CV29" i="4"/>
  <c r="AG35" i="4"/>
  <c r="BJ40" i="4"/>
  <c r="N45" i="4"/>
  <c r="CF48" i="4"/>
  <c r="BT17" i="4"/>
  <c r="CJ32" i="4"/>
  <c r="BT30" i="4"/>
  <c r="BW37" i="4"/>
  <c r="CU43" i="4"/>
  <c r="CH48" i="4"/>
  <c r="CU52" i="4"/>
  <c r="DB55" i="4"/>
  <c r="O59" i="4"/>
  <c r="CR62" i="4"/>
  <c r="BH65" i="4"/>
  <c r="DB68" i="4"/>
  <c r="L72" i="4"/>
  <c r="CH74" i="4"/>
  <c r="DF76" i="4"/>
  <c r="AX79" i="4"/>
  <c r="V82" i="4"/>
  <c r="V84" i="4"/>
  <c r="CX86" i="4"/>
  <c r="AX89" i="4"/>
  <c r="CD91" i="4"/>
  <c r="CL93" i="4"/>
  <c r="F96" i="4"/>
  <c r="CD97" i="4"/>
  <c r="DF98" i="4"/>
  <c r="BR100" i="4"/>
  <c r="AD102" i="4"/>
  <c r="CT103" i="4"/>
  <c r="R105" i="4"/>
  <c r="CH106" i="4"/>
  <c r="CM31" i="4"/>
  <c r="AA36" i="4"/>
  <c r="R40" i="4"/>
  <c r="BT43" i="4"/>
  <c r="BH46" i="4"/>
  <c r="CI48" i="4"/>
  <c r="BW51" i="4"/>
  <c r="CU53" i="4"/>
  <c r="BL55" i="4"/>
  <c r="BT57" i="4"/>
  <c r="AL59" i="4"/>
  <c r="X61" i="4"/>
  <c r="CT62" i="4"/>
  <c r="CF64" i="4"/>
  <c r="AX66" i="4"/>
  <c r="Y68" i="4"/>
  <c r="BT69" i="4"/>
  <c r="AD71" i="4"/>
  <c r="BZ72" i="4"/>
  <c r="W74" i="4"/>
  <c r="AY75" i="4"/>
  <c r="BK76" i="4"/>
  <c r="AY77" i="4"/>
  <c r="AM78" i="4"/>
  <c r="AA79" i="4"/>
  <c r="O80" i="4"/>
  <c r="C81" i="4"/>
  <c r="CU81" i="4"/>
  <c r="CI82" i="4"/>
  <c r="BW83" i="4"/>
  <c r="BK84" i="4"/>
  <c r="AY85" i="4"/>
  <c r="AM86" i="4"/>
  <c r="AA87" i="4"/>
  <c r="O88" i="4"/>
  <c r="C89" i="4"/>
  <c r="CU89" i="4"/>
  <c r="CI90" i="4"/>
  <c r="BW91" i="4"/>
  <c r="BK92" i="4"/>
  <c r="AY93" i="4"/>
  <c r="AM94" i="4"/>
  <c r="AA95" i="4"/>
  <c r="O96" i="4"/>
  <c r="L26" i="4"/>
  <c r="CN23" i="4"/>
  <c r="BU32" i="4"/>
  <c r="BV38" i="4"/>
  <c r="BX43" i="4"/>
  <c r="BT46" i="4"/>
  <c r="AI50" i="4"/>
  <c r="L30" i="4"/>
  <c r="CR36" i="4"/>
  <c r="BX40" i="4"/>
  <c r="X45" i="4"/>
  <c r="AD49" i="4"/>
  <c r="H20" i="4"/>
  <c r="Q33" i="4"/>
  <c r="CZ30" i="4"/>
  <c r="CI39" i="4"/>
  <c r="F44" i="4"/>
  <c r="CU48" i="4"/>
  <c r="AR53" i="4"/>
  <c r="H56" i="4"/>
  <c r="AU59" i="4"/>
  <c r="DC62" i="4"/>
  <c r="BR66" i="4"/>
  <c r="G69" i="4"/>
  <c r="V72" i="4"/>
  <c r="J75" i="4"/>
  <c r="J77" i="4"/>
  <c r="BN79" i="4"/>
  <c r="AD82" i="4"/>
  <c r="DF84" i="4"/>
  <c r="DF86" i="4"/>
  <c r="BF89" i="4"/>
  <c r="F92" i="4"/>
  <c r="CT93" i="4"/>
  <c r="V96" i="4"/>
  <c r="CL97" i="4"/>
  <c r="AX99" i="4"/>
  <c r="BZ100" i="4"/>
  <c r="AL102" i="4"/>
  <c r="DB103" i="4"/>
  <c r="Z105" i="4"/>
  <c r="CP106" i="4"/>
  <c r="M32" i="4"/>
  <c r="AL37" i="4"/>
  <c r="AL40" i="4"/>
  <c r="CH43" i="4"/>
  <c r="BW46" i="4"/>
  <c r="CV48" i="4"/>
  <c r="CL51" i="4"/>
  <c r="DF53" i="4"/>
  <c r="T56" i="4"/>
  <c r="CE57" i="4"/>
  <c r="CB59" i="4"/>
  <c r="AI61" i="4"/>
  <c r="AF63" i="4"/>
  <c r="CQ64" i="4"/>
  <c r="CN66" i="4"/>
  <c r="AH68" i="4"/>
  <c r="DE69" i="4"/>
  <c r="AM71" i="4"/>
  <c r="F73" i="4"/>
  <c r="AE74" i="4"/>
  <c r="CE75" i="4"/>
  <c r="BS76" i="4"/>
  <c r="BG77" i="4"/>
  <c r="AU78" i="4"/>
  <c r="AI79" i="4"/>
  <c r="W80" i="4"/>
  <c r="K81" i="4"/>
  <c r="DC81" i="4"/>
  <c r="CQ82" i="4"/>
  <c r="CE83" i="4"/>
  <c r="BS84" i="4"/>
  <c r="BG85" i="4"/>
  <c r="AU86" i="4"/>
  <c r="AI87" i="4"/>
  <c r="W88" i="4"/>
  <c r="K89" i="4"/>
  <c r="DC89" i="4"/>
  <c r="CQ90" i="4"/>
  <c r="CE91" i="4"/>
  <c r="BS92" i="4"/>
  <c r="BG93" i="4"/>
  <c r="AU94" i="4"/>
  <c r="AI95" i="4"/>
  <c r="W96" i="4"/>
  <c r="BG24" i="4"/>
  <c r="C33" i="4"/>
  <c r="CJ38" i="4"/>
  <c r="CI43" i="4"/>
  <c r="AX47" i="4"/>
  <c r="CJ50" i="4"/>
  <c r="AW30" i="4"/>
  <c r="DF36" i="4"/>
  <c r="CM40" i="4"/>
  <c r="AT45" i="4"/>
  <c r="AN49" i="4"/>
  <c r="BA26" i="4"/>
  <c r="C34" i="4"/>
  <c r="AA31" i="4"/>
  <c r="CZ39" i="4"/>
  <c r="S44" i="4"/>
  <c r="T49" i="4"/>
  <c r="BC53" i="4"/>
  <c r="CE56" i="4"/>
  <c r="CL59" i="4"/>
  <c r="J63" i="4"/>
  <c r="CB66" i="4"/>
  <c r="P69" i="4"/>
  <c r="AE72" i="4"/>
  <c r="R75" i="4"/>
  <c r="BV77" i="4"/>
  <c r="DB79" i="4"/>
  <c r="AL82" i="4"/>
  <c r="J85" i="4"/>
  <c r="J87" i="4"/>
  <c r="BN89" i="4"/>
  <c r="N92" i="4"/>
  <c r="AT94" i="4"/>
  <c r="AD96" i="4"/>
  <c r="CT97" i="4"/>
  <c r="BF99" i="4"/>
  <c r="CH100" i="4"/>
  <c r="AT102" i="4"/>
  <c r="F104" i="4"/>
  <c r="BV105" i="4"/>
  <c r="AW12" i="4"/>
  <c r="AS32" i="4"/>
  <c r="BF37" i="4"/>
  <c r="BC40" i="4"/>
  <c r="CV43" i="4"/>
  <c r="CL46" i="4"/>
  <c r="BZ49" i="4"/>
  <c r="CX51" i="4"/>
  <c r="L54" i="4"/>
  <c r="AE56" i="4"/>
  <c r="CP57" i="4"/>
  <c r="CM59" i="4"/>
  <c r="AT61" i="4"/>
  <c r="AQ63" i="4"/>
  <c r="DB64" i="4"/>
  <c r="CY66" i="4"/>
  <c r="AQ68" i="4"/>
  <c r="J70" i="4"/>
  <c r="AV71" i="4"/>
  <c r="O73" i="4"/>
  <c r="AM74" i="4"/>
  <c r="CM75" i="4"/>
  <c r="CA76" i="4"/>
  <c r="BO77" i="4"/>
  <c r="BC78" i="4"/>
  <c r="AQ79" i="4"/>
  <c r="AE80" i="4"/>
  <c r="S81" i="4"/>
  <c r="G82" i="4"/>
  <c r="CY82" i="4"/>
  <c r="CM83" i="4"/>
  <c r="CA84" i="4"/>
  <c r="BO85" i="4"/>
  <c r="BC86" i="4"/>
  <c r="AQ87" i="4"/>
  <c r="AE88" i="4"/>
  <c r="S89" i="4"/>
  <c r="G90" i="4"/>
  <c r="CY90" i="4"/>
  <c r="CM91" i="4"/>
  <c r="CA92" i="4"/>
  <c r="BO93" i="4"/>
  <c r="BC94" i="4"/>
  <c r="AQ95" i="4"/>
  <c r="AE96" i="4"/>
  <c r="K31" i="4"/>
  <c r="AV36" i="4"/>
  <c r="T41" i="4"/>
  <c r="BK45" i="4"/>
  <c r="BG48" i="4"/>
  <c r="AZ23" i="4"/>
  <c r="AI34" i="4"/>
  <c r="BD39" i="4"/>
  <c r="BG43" i="4"/>
  <c r="K47" i="4"/>
  <c r="P51" i="4"/>
  <c r="DD29" i="4"/>
  <c r="AA12" i="4"/>
  <c r="DC36" i="4"/>
  <c r="CU42" i="4"/>
  <c r="CX46" i="4"/>
  <c r="AE51" i="4"/>
  <c r="J55" i="4"/>
  <c r="CD57" i="4"/>
  <c r="AR61" i="4"/>
  <c r="G65" i="4"/>
  <c r="AG68" i="4"/>
  <c r="CV70" i="4"/>
  <c r="BV73" i="4"/>
  <c r="AT76" i="4"/>
  <c r="AT78" i="4"/>
  <c r="R81" i="4"/>
  <c r="CT83" i="4"/>
  <c r="AT86" i="4"/>
  <c r="BB88" i="4"/>
  <c r="BZ90" i="4"/>
  <c r="Z93" i="4"/>
  <c r="J95" i="4"/>
  <c r="J97" i="4"/>
  <c r="BZ98" i="4"/>
  <c r="AL100" i="4"/>
  <c r="BN101" i="4"/>
  <c r="Z103" i="4"/>
  <c r="CP104" i="4"/>
  <c r="N106" i="4"/>
  <c r="AI29" i="4"/>
  <c r="AR35" i="4"/>
  <c r="AX39" i="4"/>
  <c r="AJ42" i="4"/>
  <c r="AN45" i="4"/>
  <c r="AD48" i="4"/>
  <c r="BC50" i="4"/>
  <c r="C53" i="4"/>
  <c r="V55" i="4"/>
  <c r="DB56" i="4"/>
  <c r="CN58" i="4"/>
  <c r="BF60" i="4"/>
  <c r="AR62" i="4"/>
  <c r="J64" i="4"/>
  <c r="CZ65" i="4"/>
  <c r="BQ67" i="4"/>
  <c r="AA69" i="4"/>
  <c r="BV70" i="4"/>
  <c r="AF72" i="4"/>
  <c r="BW73" i="4"/>
  <c r="K75" i="4"/>
  <c r="AE76" i="4"/>
  <c r="S77" i="4"/>
  <c r="G78" i="4"/>
  <c r="CY78" i="4"/>
  <c r="CM79" i="4"/>
  <c r="CA80" i="4"/>
  <c r="BO81" i="4"/>
  <c r="BC82" i="4"/>
  <c r="AQ83" i="4"/>
  <c r="AE84" i="4"/>
  <c r="S85" i="4"/>
  <c r="G86" i="4"/>
  <c r="CY86" i="4"/>
  <c r="CM87" i="4"/>
  <c r="CA88" i="4"/>
  <c r="BO89" i="4"/>
  <c r="BC90" i="4"/>
  <c r="AQ91" i="4"/>
  <c r="AE92" i="4"/>
  <c r="S93" i="4"/>
  <c r="G94" i="4"/>
  <c r="CY94" i="4"/>
  <c r="CM95" i="4"/>
  <c r="BH21" i="4"/>
  <c r="BW75" i="4"/>
  <c r="CI74" i="4"/>
  <c r="CU73" i="4"/>
  <c r="DA72" i="4"/>
  <c r="CY71" i="4"/>
  <c r="CX70" i="4"/>
  <c r="CV69" i="4"/>
  <c r="CT68" i="4"/>
  <c r="CR67" i="4"/>
  <c r="CD66" i="4"/>
  <c r="BJ65" i="4"/>
  <c r="AP64" i="4"/>
  <c r="V63" i="4"/>
  <c r="DF61" i="4"/>
  <c r="CL60" i="4"/>
  <c r="BR59" i="4"/>
  <c r="AX58" i="4"/>
  <c r="AD57" i="4"/>
  <c r="J56" i="4"/>
  <c r="CT54" i="4"/>
  <c r="BZ53" i="4"/>
  <c r="BF52" i="4"/>
  <c r="S51" i="4"/>
  <c r="BL49" i="4"/>
  <c r="DF47" i="4"/>
  <c r="AU46" i="4"/>
  <c r="CN44" i="4"/>
  <c r="Z43" i="4"/>
  <c r="AQ41" i="4"/>
  <c r="AE39" i="4"/>
  <c r="T37" i="4"/>
  <c r="BS34" i="4"/>
  <c r="AF31" i="4"/>
  <c r="CV25" i="4"/>
  <c r="BB106" i="4"/>
  <c r="BN105" i="4"/>
  <c r="BZ104" i="4"/>
  <c r="CL103" i="4"/>
  <c r="CX102" i="4"/>
  <c r="F102" i="4"/>
  <c r="R101" i="4"/>
  <c r="AD100" i="4"/>
  <c r="AP99" i="4"/>
  <c r="BB98" i="4"/>
  <c r="BN97" i="4"/>
  <c r="BZ96" i="4"/>
  <c r="CD95" i="4"/>
  <c r="AD94" i="4"/>
  <c r="J93" i="4"/>
  <c r="BN91" i="4"/>
  <c r="AT90" i="4"/>
  <c r="CX88" i="4"/>
  <c r="CD87" i="4"/>
  <c r="AD86" i="4"/>
  <c r="CX84" i="4"/>
  <c r="AH83" i="4"/>
  <c r="F82" i="4"/>
  <c r="AT80" i="4"/>
  <c r="R79" i="4"/>
  <c r="BF77" i="4"/>
  <c r="V76" i="4"/>
  <c r="BR74" i="4"/>
  <c r="AF73" i="4"/>
  <c r="AU71" i="4"/>
  <c r="DD69" i="4"/>
  <c r="O68" i="4"/>
  <c r="BG66" i="4"/>
  <c r="AN64" i="4"/>
  <c r="BL62" i="4"/>
  <c r="BD60" i="4"/>
  <c r="CB58" i="4"/>
  <c r="BJ56" i="4"/>
  <c r="CR54" i="4"/>
  <c r="BZ52" i="4"/>
  <c r="CE50" i="4"/>
  <c r="CP47" i="4"/>
  <c r="BB45" i="4"/>
  <c r="AX42" i="4"/>
  <c r="BO39" i="4"/>
  <c r="O35" i="4"/>
  <c r="CN29" i="4"/>
  <c r="V35" i="4"/>
  <c r="CV31" i="4"/>
  <c r="H25" i="4"/>
  <c r="CY50" i="4"/>
  <c r="BK48" i="4"/>
  <c r="BX46" i="4"/>
  <c r="AJ44" i="4"/>
  <c r="U42" i="4"/>
  <c r="N39" i="4"/>
  <c r="BO36" i="4"/>
  <c r="CU32" i="4"/>
  <c r="BK29" i="4"/>
  <c r="BC51" i="4"/>
  <c r="BP49" i="4"/>
  <c r="AB47" i="4"/>
  <c r="AP45" i="4"/>
  <c r="CX42" i="4"/>
  <c r="BD40" i="4"/>
  <c r="AM37" i="4"/>
  <c r="CG34" i="4"/>
  <c r="BI30" i="4"/>
  <c r="P23" i="4"/>
  <c r="BO75" i="4"/>
  <c r="CA74" i="4"/>
  <c r="CM73" i="4"/>
  <c r="CR72" i="4"/>
  <c r="CP71" i="4"/>
  <c r="CN70" i="4"/>
  <c r="CM69" i="4"/>
  <c r="CK68" i="4"/>
  <c r="CI67" i="4"/>
  <c r="BS66" i="4"/>
  <c r="AY65" i="4"/>
  <c r="AE64" i="4"/>
  <c r="K63" i="4"/>
  <c r="CU61" i="4"/>
  <c r="CA60" i="4"/>
  <c r="BG59" i="4"/>
  <c r="AM58" i="4"/>
  <c r="S57" i="4"/>
  <c r="DC55" i="4"/>
  <c r="CI54" i="4"/>
  <c r="BO53" i="4"/>
  <c r="AU52" i="4"/>
  <c r="D51" i="4"/>
  <c r="AX49" i="4"/>
  <c r="CQ47" i="4"/>
  <c r="AF46" i="4"/>
  <c r="BZ44" i="4"/>
  <c r="I43" i="4"/>
  <c r="W41" i="4"/>
  <c r="L39" i="4"/>
  <c r="DD36" i="4"/>
  <c r="AM34" i="4"/>
  <c r="DD30" i="4"/>
  <c r="CA24" i="4"/>
  <c r="AT106" i="4"/>
  <c r="BF105" i="4"/>
  <c r="BR104" i="4"/>
  <c r="CD103" i="4"/>
  <c r="CP102" i="4"/>
  <c r="DB101" i="4"/>
  <c r="J101" i="4"/>
  <c r="V100" i="4"/>
  <c r="AH99" i="4"/>
  <c r="AT98" i="4"/>
  <c r="BF97" i="4"/>
  <c r="BR96" i="4"/>
  <c r="BV95" i="4"/>
  <c r="V94" i="4"/>
  <c r="DF92" i="4"/>
  <c r="BF91" i="4"/>
  <c r="AL90" i="4"/>
  <c r="CP88" i="4"/>
  <c r="BV87" i="4"/>
  <c r="V86" i="4"/>
  <c r="CP84" i="4"/>
  <c r="Z83" i="4"/>
  <c r="DB81" i="4"/>
  <c r="AL80" i="4"/>
  <c r="J79" i="4"/>
  <c r="AX77" i="4"/>
  <c r="N76" i="4"/>
  <c r="BJ74" i="4"/>
  <c r="W73" i="4"/>
  <c r="AL71" i="4"/>
  <c r="CU69" i="4"/>
  <c r="F68" i="4"/>
  <c r="AV66" i="4"/>
  <c r="AD64" i="4"/>
  <c r="BB62" i="4"/>
  <c r="AI60" i="4"/>
  <c r="BR58" i="4"/>
  <c r="AY56" i="4"/>
  <c r="CH54" i="4"/>
  <c r="BO52" i="4"/>
  <c r="BB50" i="4"/>
  <c r="CA47" i="4"/>
  <c r="AM45" i="4"/>
  <c r="AI42" i="4"/>
  <c r="AU39" i="4"/>
  <c r="CR34" i="4"/>
  <c r="BH29" i="4"/>
  <c r="F35" i="4"/>
  <c r="CC31" i="4"/>
  <c r="AO24" i="4"/>
  <c r="CD50" i="4"/>
  <c r="AP48" i="4"/>
  <c r="BN46" i="4"/>
  <c r="Z44" i="4"/>
  <c r="H42" i="4"/>
  <c r="DC38" i="4"/>
  <c r="BB36" i="4"/>
  <c r="CB32" i="4"/>
  <c r="AR29" i="4"/>
  <c r="AR51" i="4"/>
  <c r="AU49" i="4"/>
  <c r="G47" i="4"/>
  <c r="AE45" i="4"/>
  <c r="CL42" i="4"/>
  <c r="AQ40" i="4"/>
  <c r="Z37" i="4"/>
  <c r="BM34" i="4"/>
  <c r="AQ30" i="4"/>
  <c r="AV22" i="4"/>
  <c r="BG75" i="4"/>
  <c r="BS74" i="4"/>
  <c r="CE73" i="4"/>
  <c r="CI72" i="4"/>
  <c r="CG71" i="4"/>
  <c r="CE70" i="4"/>
  <c r="CD69" i="4"/>
  <c r="CB68" i="4"/>
  <c r="BZ67" i="4"/>
  <c r="BH66" i="4"/>
  <c r="AN65" i="4"/>
  <c r="T64" i="4"/>
  <c r="DD62" i="4"/>
  <c r="CJ61" i="4"/>
  <c r="BP60" i="4"/>
  <c r="AV59" i="4"/>
  <c r="AB58" i="4"/>
  <c r="H57" i="4"/>
  <c r="CR55" i="4"/>
  <c r="BX54" i="4"/>
  <c r="BD53" i="4"/>
  <c r="AJ52" i="4"/>
  <c r="CT50" i="4"/>
  <c r="AI49" i="4"/>
  <c r="CB47" i="4"/>
  <c r="R46" i="4"/>
  <c r="BK44" i="4"/>
  <c r="CV42" i="4"/>
  <c r="D41" i="4"/>
  <c r="CV38" i="4"/>
  <c r="CJ36" i="4"/>
  <c r="K34" i="4"/>
  <c r="BY30" i="4"/>
  <c r="BS23" i="4"/>
  <c r="AL106" i="4"/>
  <c r="AX105" i="4"/>
  <c r="BJ104" i="4"/>
  <c r="BV103" i="4"/>
  <c r="CH102" i="4"/>
  <c r="CT101" i="4"/>
  <c r="DF100" i="4"/>
  <c r="N100" i="4"/>
  <c r="Z99" i="4"/>
  <c r="AL98" i="4"/>
  <c r="AX97" i="4"/>
  <c r="BJ96" i="4"/>
  <c r="BN95" i="4"/>
  <c r="N94" i="4"/>
  <c r="CX92" i="4"/>
  <c r="AX91" i="4"/>
  <c r="AD90" i="4"/>
  <c r="CH88" i="4"/>
  <c r="BN87" i="4"/>
  <c r="N86" i="4"/>
  <c r="CH84" i="4"/>
  <c r="R83" i="4"/>
  <c r="CT81" i="4"/>
  <c r="AD80" i="4"/>
  <c r="DF78" i="4"/>
  <c r="AP77" i="4"/>
  <c r="F76" i="4"/>
  <c r="AT74" i="4"/>
  <c r="N73" i="4"/>
  <c r="AC71" i="4"/>
  <c r="CL69" i="4"/>
  <c r="CZ67" i="4"/>
  <c r="AA66" i="4"/>
  <c r="S64" i="4"/>
  <c r="AQ62" i="4"/>
  <c r="X60" i="4"/>
  <c r="BG58" i="4"/>
  <c r="AN56" i="4"/>
  <c r="BW54" i="4"/>
  <c r="BD52" i="4"/>
  <c r="AN50" i="4"/>
  <c r="BN47" i="4"/>
  <c r="Z45" i="4"/>
  <c r="R42" i="4"/>
  <c r="AD39" i="4"/>
  <c r="BO34" i="4"/>
  <c r="AC29" i="4"/>
  <c r="CT34" i="4"/>
  <c r="BK31" i="4"/>
  <c r="BU23" i="4"/>
  <c r="BS50" i="4"/>
  <c r="AE48" i="4"/>
  <c r="AR46" i="4"/>
  <c r="D44" i="4"/>
  <c r="DA41" i="4"/>
  <c r="CP38" i="4"/>
  <c r="AM36" i="4"/>
  <c r="BI32" i="4"/>
  <c r="X29" i="4"/>
  <c r="AH51" i="4"/>
  <c r="AJ49" i="4"/>
  <c r="CZ46" i="4"/>
  <c r="J45" i="4"/>
  <c r="BN42" i="4"/>
  <c r="AB40" i="4"/>
  <c r="K37" i="4"/>
  <c r="AS34" i="4"/>
  <c r="W30" i="4"/>
  <c r="CC21" i="4"/>
  <c r="CH55" i="4"/>
  <c r="BN54" i="4"/>
  <c r="AT53" i="4"/>
  <c r="Z52" i="4"/>
  <c r="CF50" i="4"/>
  <c r="V49" i="4"/>
  <c r="BO47" i="4"/>
  <c r="D46" i="4"/>
  <c r="AX44" i="4"/>
  <c r="CG42" i="4"/>
  <c r="CP40" i="4"/>
  <c r="CE38" i="4"/>
  <c r="BS36" i="4"/>
  <c r="CJ33" i="4"/>
  <c r="AV30" i="4"/>
  <c r="BM22" i="4"/>
  <c r="AD106" i="4"/>
  <c r="AP105" i="4"/>
  <c r="BB104" i="4"/>
  <c r="BN103" i="4"/>
  <c r="BZ102" i="4"/>
  <c r="CL101" i="4"/>
  <c r="CX100" i="4"/>
  <c r="F100" i="4"/>
  <c r="R99" i="4"/>
  <c r="AD98" i="4"/>
  <c r="AP97" i="4"/>
  <c r="BB96" i="4"/>
  <c r="AH95" i="4"/>
  <c r="F94" i="4"/>
  <c r="BR92" i="4"/>
  <c r="AP91" i="4"/>
  <c r="DB89" i="4"/>
  <c r="BZ88" i="4"/>
  <c r="AH87" i="4"/>
  <c r="DB85" i="4"/>
  <c r="BB84" i="4"/>
  <c r="J83" i="4"/>
  <c r="BF81" i="4"/>
  <c r="V80" i="4"/>
  <c r="BR78" i="4"/>
  <c r="AH77" i="4"/>
  <c r="CD75" i="4"/>
  <c r="AL74" i="4"/>
  <c r="CH72" i="4"/>
  <c r="T71" i="4"/>
  <c r="AR69" i="4"/>
  <c r="CQ67" i="4"/>
  <c r="CN65" i="4"/>
  <c r="H64" i="4"/>
  <c r="DD61" i="4"/>
  <c r="N60" i="4"/>
  <c r="P58" i="4"/>
  <c r="AD56" i="4"/>
  <c r="V54" i="4"/>
  <c r="AT52" i="4"/>
  <c r="CM49" i="4"/>
  <c r="AJ47" i="4"/>
  <c r="BX44" i="4"/>
  <c r="DF41" i="4"/>
  <c r="AP38" i="4"/>
  <c r="AK34" i="4"/>
  <c r="CE25" i="4"/>
  <c r="BH34" i="4"/>
  <c r="BX30" i="4"/>
  <c r="CZ22" i="4"/>
  <c r="AB50" i="4"/>
  <c r="T48" i="4"/>
  <c r="CU45" i="4"/>
  <c r="CX43" i="4"/>
  <c r="AM41" i="4"/>
  <c r="CA38" i="4"/>
  <c r="BX35" i="4"/>
  <c r="X32" i="4"/>
  <c r="BW27" i="4"/>
  <c r="W51" i="4"/>
  <c r="CX48" i="4"/>
  <c r="CP46" i="4"/>
  <c r="BL44" i="4"/>
  <c r="BA42" i="4"/>
  <c r="BN39" i="4"/>
  <c r="CZ36" i="4"/>
  <c r="BH33" i="4"/>
  <c r="CO29" i="4"/>
  <c r="C4" i="4"/>
  <c r="AQ75" i="4"/>
  <c r="BC74" i="4"/>
  <c r="BO73" i="4"/>
  <c r="BP72" i="4"/>
  <c r="BO71" i="4"/>
  <c r="BM70" i="4"/>
  <c r="BK69" i="4"/>
  <c r="BJ68" i="4"/>
  <c r="BG67" i="4"/>
  <c r="AM66" i="4"/>
  <c r="S65" i="4"/>
  <c r="DC63" i="4"/>
  <c r="CI62" i="4"/>
  <c r="BO61" i="4"/>
  <c r="AU60" i="4"/>
  <c r="AA59" i="4"/>
  <c r="G58" i="4"/>
  <c r="CQ56" i="4"/>
  <c r="BW55" i="4"/>
  <c r="BC54" i="4"/>
  <c r="AI53" i="4"/>
  <c r="O52" i="4"/>
  <c r="BR50" i="4"/>
  <c r="G49" i="4"/>
  <c r="AZ47" i="4"/>
  <c r="CT45" i="4"/>
  <c r="AI44" i="4"/>
  <c r="BP42" i="4"/>
  <c r="BW40" i="4"/>
  <c r="BK38" i="4"/>
  <c r="AX36" i="4"/>
  <c r="BE33" i="4"/>
  <c r="P30" i="4"/>
  <c r="AO21" i="4"/>
  <c r="V106" i="4"/>
  <c r="AH105" i="4"/>
  <c r="AT104" i="4"/>
  <c r="BF103" i="4"/>
  <c r="BR102" i="4"/>
  <c r="CD101" i="4"/>
  <c r="CP100" i="4"/>
  <c r="DB99" i="4"/>
  <c r="J99" i="4"/>
  <c r="V98" i="4"/>
  <c r="AH97" i="4"/>
  <c r="AT96" i="4"/>
  <c r="R95" i="4"/>
  <c r="DB93" i="4"/>
  <c r="BB92" i="4"/>
  <c r="AH91" i="4"/>
  <c r="CL89" i="4"/>
  <c r="BR88" i="4"/>
  <c r="R87" i="4"/>
  <c r="CT85" i="4"/>
  <c r="AL84" i="4"/>
  <c r="DF82" i="4"/>
  <c r="AP81" i="4"/>
  <c r="N80" i="4"/>
  <c r="BB78" i="4"/>
  <c r="Z77" i="4"/>
  <c r="BN75" i="4"/>
  <c r="AD74" i="4"/>
  <c r="BF72" i="4"/>
  <c r="K71" i="4"/>
  <c r="Z69" i="4"/>
  <c r="CH67" i="4"/>
  <c r="BS65" i="4"/>
  <c r="CQ63" i="4"/>
  <c r="CI61" i="4"/>
  <c r="C60" i="4"/>
  <c r="CN57" i="4"/>
  <c r="S56" i="4"/>
  <c r="DD53" i="4"/>
  <c r="AI52" i="4"/>
  <c r="BK49" i="4"/>
  <c r="W47" i="4"/>
  <c r="AV44" i="4"/>
  <c r="CP41" i="4"/>
  <c r="D38" i="4"/>
  <c r="G34" i="4"/>
  <c r="BA23" i="4"/>
  <c r="AQ34" i="4"/>
  <c r="S30" i="4"/>
  <c r="BI21" i="4"/>
  <c r="CZ49" i="4"/>
  <c r="J48" i="4"/>
  <c r="BZ45" i="4"/>
  <c r="CM43" i="4"/>
  <c r="K41" i="4"/>
  <c r="BL38" i="4"/>
  <c r="AU35" i="4"/>
  <c r="D32" i="4"/>
  <c r="BK25" i="4"/>
  <c r="DF50" i="4"/>
  <c r="BR48" i="4"/>
  <c r="CE46" i="4"/>
  <c r="AQ44" i="4"/>
  <c r="AN42" i="4"/>
  <c r="AJ39" i="4"/>
  <c r="CM36" i="4"/>
  <c r="W33" i="4"/>
  <c r="CZ25" i="4"/>
  <c r="AM27" i="4"/>
  <c r="CU30" i="4"/>
  <c r="AN33" i="4"/>
  <c r="BS35" i="4"/>
  <c r="BB37" i="4"/>
  <c r="AY39" i="4"/>
  <c r="AV41" i="4"/>
  <c r="F43" i="4"/>
  <c r="BB44" i="4"/>
  <c r="CQ45" i="4"/>
  <c r="AM47" i="4"/>
  <c r="CM48" i="4"/>
  <c r="X50" i="4"/>
  <c r="BN51" i="4"/>
  <c r="AF26" i="4"/>
  <c r="BQ30" i="4"/>
  <c r="AC33" i="4"/>
  <c r="BJ35" i="4"/>
  <c r="AR37" i="4"/>
  <c r="AB39" i="4"/>
  <c r="Z41" i="4"/>
  <c r="DC42" i="4"/>
  <c r="AU44" i="4"/>
  <c r="CJ45" i="4"/>
  <c r="V47" i="4"/>
  <c r="BV48" i="4"/>
  <c r="R50" i="4"/>
  <c r="BG51" i="4"/>
  <c r="CF25" i="4"/>
  <c r="AK30" i="4"/>
  <c r="DA32" i="4"/>
  <c r="AZ35" i="4"/>
  <c r="BY24" i="4"/>
  <c r="BE31" i="4"/>
  <c r="AN35" i="4"/>
  <c r="X38" i="4"/>
  <c r="BB40" i="4"/>
  <c r="CF42" i="4"/>
  <c r="BJ44" i="4"/>
  <c r="AE46" i="4"/>
  <c r="DD47" i="4"/>
  <c r="BX49" i="4"/>
  <c r="AT51" i="4"/>
  <c r="CJ52" i="4"/>
  <c r="K54" i="4"/>
  <c r="AP55" i="4"/>
  <c r="BT56" i="4"/>
  <c r="CY57" i="4"/>
  <c r="AJ59" i="4"/>
  <c r="BO60" i="4"/>
  <c r="CT61" i="4"/>
  <c r="T63" i="4"/>
  <c r="AY64" i="4"/>
  <c r="CD65" i="4"/>
  <c r="D67" i="4"/>
  <c r="X68" i="4"/>
  <c r="AI69" i="4"/>
  <c r="AT70" i="4"/>
  <c r="BD71" i="4"/>
  <c r="BX72" i="4"/>
  <c r="CD73" i="4"/>
  <c r="BZ74" i="4"/>
  <c r="BV75" i="4"/>
  <c r="BR76" i="4"/>
  <c r="BN77" i="4"/>
  <c r="BJ78" i="4"/>
  <c r="BF79" i="4"/>
  <c r="BB80" i="4"/>
  <c r="AX81" i="4"/>
  <c r="AT82" i="4"/>
  <c r="AX83" i="4"/>
  <c r="AT84" i="4"/>
  <c r="AP85" i="4"/>
  <c r="AL86" i="4"/>
  <c r="Z87" i="4"/>
  <c r="N88" i="4"/>
  <c r="DF88" i="4"/>
  <c r="CT89" i="4"/>
  <c r="CH90" i="4"/>
  <c r="BV91" i="4"/>
  <c r="BJ92" i="4"/>
  <c r="AX93" i="4"/>
  <c r="AL94" i="4"/>
  <c r="Z95" i="4"/>
  <c r="N96" i="4"/>
  <c r="BW10" i="4"/>
  <c r="CJ28" i="4"/>
  <c r="AB31" i="4"/>
  <c r="CA33" i="4"/>
  <c r="CU35" i="4"/>
  <c r="CR37" i="4"/>
  <c r="CP39" i="4"/>
  <c r="BW41" i="4"/>
  <c r="AE43" i="4"/>
  <c r="BW44" i="4"/>
  <c r="S46" i="4"/>
  <c r="BS47" i="4"/>
  <c r="D49" i="4"/>
  <c r="AT50" i="4"/>
  <c r="CI51" i="4"/>
  <c r="AQ28" i="4"/>
  <c r="Q31" i="4"/>
  <c r="BO33" i="4"/>
  <c r="CL35" i="4"/>
  <c r="BV37" i="4"/>
  <c r="BS39" i="4"/>
  <c r="BP41" i="4"/>
  <c r="W43" i="4"/>
  <c r="BP44" i="4"/>
  <c r="DF45" i="4"/>
  <c r="BB47" i="4"/>
  <c r="DB48" i="4"/>
  <c r="AM50" i="4"/>
  <c r="CB51" i="4"/>
  <c r="T27" i="4"/>
  <c r="CO30" i="4"/>
  <c r="BC33" i="4"/>
  <c r="CD35" i="4"/>
  <c r="CM26" i="4"/>
  <c r="I32" i="4"/>
  <c r="DD35" i="4"/>
  <c r="CB38" i="4"/>
  <c r="DF40" i="4"/>
  <c r="H43" i="4"/>
  <c r="CM44" i="4"/>
  <c r="BG46" i="4"/>
  <c r="AB48" i="4"/>
  <c r="DB49" i="4"/>
  <c r="BV51" i="4"/>
  <c r="DF52" i="4"/>
  <c r="AF54" i="4"/>
  <c r="BK55" i="4"/>
  <c r="CZ56" i="4"/>
  <c r="AA58" i="4"/>
  <c r="BF59" i="4"/>
  <c r="CJ60" i="4"/>
  <c r="K62" i="4"/>
  <c r="AP63" i="4"/>
  <c r="BT64" i="4"/>
  <c r="CY65" i="4"/>
  <c r="Z67" i="4"/>
  <c r="AP68" i="4"/>
  <c r="BA69" i="4"/>
  <c r="BU70" i="4"/>
  <c r="CF71" i="4"/>
  <c r="CQ72" i="4"/>
  <c r="CT73" i="4"/>
  <c r="CP74" i="4"/>
  <c r="CL75" i="4"/>
  <c r="CH76" i="4"/>
  <c r="CD77" i="4"/>
  <c r="BZ78" i="4"/>
  <c r="BV79" i="4"/>
  <c r="BR80" i="4"/>
  <c r="BV81" i="4"/>
  <c r="BR82" i="4"/>
  <c r="BN83" i="4"/>
  <c r="BJ84" i="4"/>
  <c r="BF85" i="4"/>
  <c r="BB86" i="4"/>
  <c r="AP87" i="4"/>
  <c r="AD88" i="4"/>
  <c r="R89" i="4"/>
  <c r="F90" i="4"/>
  <c r="CX90" i="4"/>
  <c r="CL91" i="4"/>
  <c r="BZ92" i="4"/>
  <c r="BN93" i="4"/>
  <c r="BB94" i="4"/>
  <c r="AP95" i="4"/>
  <c r="BO15" i="4"/>
  <c r="DC28" i="4"/>
  <c r="AV31" i="4"/>
  <c r="CS33" i="4"/>
  <c r="S36" i="4"/>
  <c r="C38" i="4"/>
  <c r="DD39" i="4"/>
  <c r="CJ41" i="4"/>
  <c r="AP43" i="4"/>
  <c r="CR44" i="4"/>
  <c r="AD46" i="4"/>
  <c r="CD47" i="4"/>
  <c r="O49" i="4"/>
  <c r="BD50" i="4"/>
  <c r="CO13" i="4"/>
  <c r="BW28" i="4"/>
  <c r="AJ31" i="4"/>
  <c r="CI33" i="4"/>
  <c r="CZ35" i="4"/>
  <c r="CX37" i="4"/>
  <c r="CF39" i="4"/>
  <c r="CB41" i="4"/>
  <c r="AI43" i="4"/>
  <c r="CA44" i="4"/>
  <c r="W46" i="4"/>
  <c r="BL47" i="4"/>
  <c r="H49" i="4"/>
  <c r="AX50" i="4"/>
  <c r="CM51" i="4"/>
  <c r="BL28" i="4"/>
  <c r="E31" i="4"/>
  <c r="BU33" i="4"/>
  <c r="CQ35" i="4"/>
  <c r="D28" i="4"/>
  <c r="BQ32" i="4"/>
  <c r="W36" i="4"/>
  <c r="CU38" i="4"/>
  <c r="V41" i="4"/>
  <c r="X43" i="4"/>
  <c r="CZ44" i="4"/>
  <c r="BV46" i="4"/>
  <c r="AQ48" i="4"/>
  <c r="K50" i="4"/>
  <c r="CJ51" i="4"/>
  <c r="L53" i="4"/>
  <c r="AQ54" i="4"/>
  <c r="CF55" i="4"/>
  <c r="G57" i="4"/>
  <c r="AL58" i="4"/>
  <c r="BP59" i="4"/>
  <c r="CU60" i="4"/>
  <c r="V62" i="4"/>
  <c r="AZ63" i="4"/>
  <c r="CE64" i="4"/>
  <c r="F66" i="4"/>
  <c r="AJ67" i="4"/>
  <c r="AY68" i="4"/>
  <c r="BS69" i="4"/>
  <c r="CD70" i="4"/>
  <c r="CO71" i="4"/>
  <c r="CZ72" i="4"/>
  <c r="DB73" i="4"/>
  <c r="CX74" i="4"/>
  <c r="CT75" i="4"/>
  <c r="CP76" i="4"/>
  <c r="CL77" i="4"/>
  <c r="CH78" i="4"/>
  <c r="CD79" i="4"/>
  <c r="CH80" i="4"/>
  <c r="CD81" i="4"/>
  <c r="BZ82" i="4"/>
  <c r="BV83" i="4"/>
  <c r="BR84" i="4"/>
  <c r="BN85" i="4"/>
  <c r="BJ86" i="4"/>
  <c r="AX87" i="4"/>
  <c r="AL88" i="4"/>
  <c r="Z89" i="4"/>
  <c r="N90" i="4"/>
  <c r="DF90" i="4"/>
  <c r="CT91" i="4"/>
  <c r="CH92" i="4"/>
  <c r="BV93" i="4"/>
  <c r="BJ94" i="4"/>
  <c r="AX95" i="4"/>
  <c r="BL20" i="4"/>
  <c r="Q29" i="4"/>
  <c r="BP31" i="4"/>
  <c r="H34" i="4"/>
  <c r="AH36" i="4"/>
  <c r="AE38" i="4"/>
  <c r="N40" i="4"/>
  <c r="CV41" i="4"/>
  <c r="BC43" i="4"/>
  <c r="DC44" i="4"/>
  <c r="AY46" i="4"/>
  <c r="CN47" i="4"/>
  <c r="Z49" i="4"/>
  <c r="BO50" i="4"/>
  <c r="CQ16" i="4"/>
  <c r="G29" i="4"/>
  <c r="BC31" i="4"/>
  <c r="CZ33" i="4"/>
  <c r="K36" i="4"/>
  <c r="H38" i="4"/>
  <c r="F40" i="4"/>
  <c r="CN41" i="4"/>
  <c r="AU43" i="4"/>
  <c r="CL44" i="4"/>
  <c r="AH46" i="4"/>
  <c r="CH47" i="4"/>
  <c r="S49" i="4"/>
  <c r="BH50" i="4"/>
  <c r="BP8" i="4"/>
  <c r="CE28" i="4"/>
  <c r="AQ31" i="4"/>
  <c r="CO33" i="4"/>
  <c r="DF35" i="4"/>
  <c r="CA28" i="4"/>
  <c r="CW32" i="4"/>
  <c r="BR36" i="4"/>
  <c r="J39" i="4"/>
  <c r="AP41" i="4"/>
  <c r="AN43" i="4"/>
  <c r="K45" i="4"/>
  <c r="CJ46" i="4"/>
  <c r="BD48" i="4"/>
  <c r="Z50" i="4"/>
  <c r="CV51" i="4"/>
  <c r="W53" i="4"/>
  <c r="BL54" i="4"/>
  <c r="CQ55" i="4"/>
  <c r="R57" i="4"/>
  <c r="AV58" i="4"/>
  <c r="CA59" i="4"/>
  <c r="DF60" i="4"/>
  <c r="AF62" i="4"/>
  <c r="BK63" i="4"/>
  <c r="CP64" i="4"/>
  <c r="P66" i="4"/>
  <c r="AU67" i="4"/>
  <c r="BR68" i="4"/>
  <c r="CB69" i="4"/>
  <c r="CM70" i="4"/>
  <c r="CX71" i="4"/>
  <c r="E73" i="4"/>
  <c r="F74" i="4"/>
  <c r="DF74" i="4"/>
  <c r="DB75" i="4"/>
  <c r="CX76" i="4"/>
  <c r="CT77" i="4"/>
  <c r="CP78" i="4"/>
  <c r="CT79" i="4"/>
  <c r="CP80" i="4"/>
  <c r="CL81" i="4"/>
  <c r="CH82" i="4"/>
  <c r="CD83" i="4"/>
  <c r="BZ84" i="4"/>
  <c r="BV85" i="4"/>
  <c r="BR86" i="4"/>
  <c r="BF87" i="4"/>
  <c r="AT88" i="4"/>
  <c r="AH89" i="4"/>
  <c r="V90" i="4"/>
  <c r="J91" i="4"/>
  <c r="DB91" i="4"/>
  <c r="CP92" i="4"/>
  <c r="CD93" i="4"/>
  <c r="BR94" i="4"/>
  <c r="BF95" i="4"/>
  <c r="F86" i="4"/>
  <c r="R85" i="4"/>
  <c r="AD84" i="4"/>
  <c r="AP83" i="4"/>
  <c r="BB82" i="4"/>
  <c r="BN81" i="4"/>
  <c r="BZ80" i="4"/>
  <c r="CL79" i="4"/>
  <c r="CX78" i="4"/>
  <c r="F78" i="4"/>
  <c r="R77" i="4"/>
  <c r="AD76" i="4"/>
  <c r="AP75" i="4"/>
  <c r="BB74" i="4"/>
  <c r="BN73" i="4"/>
  <c r="BO72" i="4"/>
  <c r="BN71" i="4"/>
  <c r="BL70" i="4"/>
  <c r="BJ69" i="4"/>
  <c r="BH68" i="4"/>
  <c r="BF67" i="4"/>
  <c r="AL66" i="4"/>
  <c r="R65" i="4"/>
  <c r="DB63" i="4"/>
  <c r="CH62" i="4"/>
  <c r="BN61" i="4"/>
  <c r="AT60" i="4"/>
  <c r="Z59" i="4"/>
  <c r="F58" i="4"/>
  <c r="CP56" i="4"/>
  <c r="BV55" i="4"/>
  <c r="BB54" i="4"/>
  <c r="AH53" i="4"/>
  <c r="N52" i="4"/>
  <c r="BP50" i="4"/>
  <c r="F49" i="4"/>
  <c r="AY47" i="4"/>
  <c r="CR45" i="4"/>
  <c r="AH44" i="4"/>
  <c r="BO42" i="4"/>
  <c r="BT40" i="4"/>
  <c r="BJ38" i="4"/>
  <c r="AT36" i="4"/>
  <c r="AZ33" i="4"/>
  <c r="M30" i="4"/>
  <c r="M21" i="4"/>
  <c r="AM35" i="4"/>
  <c r="AJ33" i="4"/>
  <c r="Y31" i="4"/>
  <c r="M29" i="4"/>
  <c r="AC22" i="4"/>
  <c r="AA51" i="4"/>
  <c r="G50" i="4"/>
  <c r="CQ48" i="4"/>
  <c r="BW47" i="4"/>
  <c r="BC46" i="4"/>
  <c r="AI45" i="4"/>
  <c r="O44" i="4"/>
  <c r="CP42" i="4"/>
  <c r="BB41" i="4"/>
  <c r="CU39" i="4"/>
  <c r="AJ38" i="4"/>
  <c r="CD36" i="4"/>
  <c r="P35" i="4"/>
  <c r="I33" i="4"/>
  <c r="DC30" i="4"/>
  <c r="CQ28" i="4"/>
  <c r="AN21" i="4"/>
  <c r="L51" i="4"/>
  <c r="CV49" i="4"/>
  <c r="CB48" i="4"/>
  <c r="BH47" i="4"/>
  <c r="AN46" i="4"/>
  <c r="T45" i="4"/>
  <c r="DD43" i="4"/>
  <c r="BY42" i="4"/>
  <c r="AH41" i="4"/>
  <c r="CA39" i="4"/>
  <c r="P38" i="4"/>
  <c r="BJ36" i="4"/>
  <c r="CW34" i="4"/>
  <c r="CM32" i="4"/>
  <c r="CB30" i="4"/>
  <c r="BP28" i="4"/>
  <c r="AC18" i="4"/>
  <c r="CN37" i="4"/>
  <c r="BK35" i="4"/>
  <c r="AN32" i="4"/>
  <c r="DE28" i="4"/>
  <c r="AR36" i="4"/>
  <c r="CB34" i="4"/>
  <c r="BP32" i="4"/>
  <c r="BD30" i="4"/>
  <c r="CR27" i="4"/>
  <c r="CJ14" i="4"/>
  <c r="CN50" i="4"/>
  <c r="BT49" i="4"/>
  <c r="AZ48" i="4"/>
  <c r="AF47" i="4"/>
  <c r="L46" i="4"/>
  <c r="CV44" i="4"/>
  <c r="CB43" i="4"/>
  <c r="AS42" i="4"/>
  <c r="CZ40" i="4"/>
  <c r="AP39" i="4"/>
  <c r="CI37" i="4"/>
  <c r="X36" i="4"/>
  <c r="BA34" i="4"/>
  <c r="AO32" i="4"/>
  <c r="AC30" i="4"/>
  <c r="DC26" i="4"/>
  <c r="L6" i="4"/>
  <c r="BZ50" i="4"/>
  <c r="BF49" i="4"/>
  <c r="AL48" i="4"/>
  <c r="R47" i="4"/>
  <c r="DB45" i="4"/>
  <c r="CH44" i="4"/>
  <c r="BN43" i="4"/>
  <c r="AC42" i="4"/>
  <c r="CH40" i="4"/>
  <c r="W39" i="4"/>
  <c r="BP37" i="4"/>
  <c r="F36" i="4"/>
  <c r="AB34" i="4"/>
  <c r="P32" i="4"/>
  <c r="E30" i="4"/>
  <c r="BF112" i="8"/>
  <c r="K112" i="8"/>
  <c r="M112" i="8"/>
  <c r="CT112" i="8"/>
  <c r="AB112" i="8"/>
  <c r="DG108" i="8"/>
  <c r="DG78" i="8"/>
  <c r="DG47" i="8"/>
  <c r="CQ112" i="8"/>
  <c r="X112" i="8"/>
  <c r="AA112" i="8"/>
  <c r="BN112" i="8"/>
  <c r="DG10" i="8"/>
  <c r="DE112" i="8"/>
  <c r="DD112" i="8"/>
  <c r="AN112" i="8"/>
  <c r="BR112" i="8"/>
  <c r="DG15" i="8"/>
  <c r="DG92" i="8"/>
  <c r="DG98" i="8"/>
  <c r="DG84" i="8"/>
  <c r="DG41" i="8"/>
  <c r="DG101" i="8"/>
  <c r="DG85" i="8"/>
  <c r="DG69" i="8"/>
  <c r="DG76" i="8"/>
  <c r="DG60" i="8"/>
  <c r="DG37" i="8"/>
  <c r="DG58" i="8"/>
  <c r="DG42" i="8"/>
  <c r="DG26" i="8"/>
  <c r="DG23" i="8"/>
  <c r="DG35" i="8"/>
  <c r="DG94" i="8"/>
  <c r="DG80" i="8"/>
  <c r="DG100" i="8"/>
  <c r="DG86" i="8"/>
  <c r="DG111" i="8"/>
  <c r="DG95" i="8"/>
  <c r="DG79" i="8"/>
  <c r="DG63" i="8"/>
  <c r="DG55" i="8"/>
  <c r="DG45" i="8"/>
  <c r="DG43" i="8"/>
  <c r="DG70" i="8"/>
  <c r="W112" i="8"/>
  <c r="DG52" i="8"/>
  <c r="DG36" i="8"/>
  <c r="DG22" i="8"/>
  <c r="AV112" i="8"/>
  <c r="DF112" i="8"/>
  <c r="E112" i="8"/>
  <c r="Q112" i="8"/>
  <c r="DG20" i="8"/>
  <c r="BM112" i="8"/>
  <c r="CI112" i="8"/>
  <c r="P112" i="8"/>
  <c r="AF112" i="8"/>
  <c r="L112" i="8"/>
  <c r="CS112" i="8"/>
  <c r="DG110" i="8"/>
  <c r="DG102" i="8"/>
  <c r="DG88" i="8"/>
  <c r="DG90" i="8"/>
  <c r="DG105" i="8"/>
  <c r="DG89" i="8"/>
  <c r="DG73" i="8"/>
  <c r="DG29" i="8"/>
  <c r="DG27" i="8"/>
  <c r="DG64" i="8"/>
  <c r="DG57" i="8"/>
  <c r="DG46" i="8"/>
  <c r="DG30" i="8"/>
  <c r="CA112" i="8"/>
  <c r="F112" i="8"/>
  <c r="I112" i="8"/>
  <c r="DG107" i="8"/>
  <c r="DG48" i="8"/>
  <c r="DG32" i="8"/>
  <c r="DG14" i="8"/>
  <c r="C112" i="26"/>
  <c r="BW112" i="8"/>
  <c r="Z112" i="8"/>
  <c r="CE112" i="8"/>
  <c r="CX112" i="8"/>
  <c r="AW112" i="8"/>
  <c r="DG8" i="8"/>
  <c r="N112" i="8"/>
  <c r="CJ112" i="8"/>
  <c r="DG5" i="8"/>
  <c r="DG7" i="8"/>
  <c r="CK112" i="8"/>
  <c r="BV112" i="8"/>
  <c r="BY112" i="8"/>
  <c r="CG112" i="8"/>
  <c r="DG13" i="8"/>
  <c r="BO112" i="8"/>
  <c r="AC112" i="8"/>
  <c r="CO112" i="8"/>
  <c r="CF112" i="8"/>
  <c r="BT112" i="8"/>
  <c r="AG112" i="8"/>
  <c r="DG104" i="8"/>
  <c r="DG31" i="8"/>
  <c r="DG106" i="8"/>
  <c r="DG99" i="8"/>
  <c r="DG83" i="8"/>
  <c r="DG67" i="8"/>
  <c r="DG74" i="8"/>
  <c r="DG49" i="8"/>
  <c r="DG56" i="8"/>
  <c r="DG40" i="8"/>
  <c r="DG24" i="8"/>
  <c r="DG25" i="8"/>
  <c r="Y112" i="8"/>
  <c r="BI112" i="8"/>
  <c r="AI112" i="8"/>
  <c r="CH112" i="8"/>
  <c r="AZ112" i="8"/>
  <c r="AM112" i="8"/>
  <c r="AE112" i="8"/>
  <c r="BD112" i="8"/>
  <c r="CV112" i="8"/>
  <c r="AK112" i="8"/>
  <c r="BE112" i="8"/>
  <c r="AQ112" i="8"/>
  <c r="T112" i="8"/>
  <c r="CB112" i="8"/>
  <c r="DG109" i="8"/>
  <c r="DG93" i="8"/>
  <c r="DG77" i="8"/>
  <c r="DG61" i="8"/>
  <c r="DG39" i="8"/>
  <c r="DG68" i="8"/>
  <c r="DG33" i="8"/>
  <c r="DG50" i="8"/>
  <c r="DG34" i="8"/>
  <c r="DG17" i="8"/>
  <c r="BB112" i="8"/>
  <c r="DG9" i="8"/>
  <c r="AT112" i="8"/>
  <c r="AO112" i="8"/>
  <c r="CY112" i="8"/>
  <c r="AU112" i="8"/>
  <c r="DG82" i="8"/>
  <c r="DG21" i="8"/>
  <c r="DG91" i="8"/>
  <c r="DG75" i="8"/>
  <c r="DG66" i="8"/>
  <c r="BG112" i="8"/>
  <c r="CC112" i="8"/>
  <c r="AD112" i="8"/>
  <c r="DG11" i="8"/>
  <c r="DG18" i="8"/>
  <c r="R112" i="8"/>
  <c r="BZ112" i="8"/>
  <c r="BX112" i="8"/>
  <c r="CW112" i="8"/>
  <c r="CU112" i="8"/>
  <c r="DG16" i="8"/>
  <c r="S112" i="8"/>
  <c r="AS112" i="8"/>
  <c r="DG6" i="8"/>
  <c r="O112" i="8"/>
  <c r="G112" i="8"/>
  <c r="BL112" i="8"/>
  <c r="AJ112" i="8"/>
  <c r="AL112" i="8"/>
  <c r="U112" i="8"/>
  <c r="BC112" i="8"/>
  <c r="DG12" i="8"/>
  <c r="CP112" i="8"/>
  <c r="BA112" i="8"/>
  <c r="J112" i="8"/>
  <c r="BS112" i="8"/>
  <c r="AR112" i="8"/>
  <c r="CZ112" i="8"/>
  <c r="BK112" i="8"/>
  <c r="DC112" i="8"/>
  <c r="BP112" i="8"/>
  <c r="DG51" i="8"/>
  <c r="DG103" i="8"/>
  <c r="DG87" i="8"/>
  <c r="DG71" i="8"/>
  <c r="DG62" i="8"/>
  <c r="DG53" i="8"/>
  <c r="DG44" i="8"/>
  <c r="DG28" i="8"/>
  <c r="DG19" i="8"/>
  <c r="BU112" i="8"/>
  <c r="CD112" i="8"/>
  <c r="AX112" i="8"/>
  <c r="CR112" i="8"/>
  <c r="BH112" i="8"/>
  <c r="AH112" i="8"/>
  <c r="DG4" i="8"/>
  <c r="C112" i="8"/>
  <c r="H112" i="8"/>
  <c r="AP112" i="8"/>
  <c r="DB112" i="8"/>
  <c r="CN112" i="8"/>
  <c r="BQ112" i="8"/>
  <c r="CM112" i="8"/>
  <c r="AY112" i="8"/>
  <c r="DA112" i="8"/>
  <c r="CL112" i="8"/>
  <c r="V112" i="8"/>
  <c r="D112" i="8"/>
  <c r="DG96" i="8"/>
  <c r="DG97" i="8"/>
  <c r="DG81" i="8"/>
  <c r="DG65" i="8"/>
  <c r="DG59" i="8"/>
  <c r="DG72" i="8"/>
  <c r="DG54" i="8"/>
  <c r="DG38" i="8"/>
  <c r="BJ112" i="8"/>
  <c r="J4" i="15" l="1" a="1"/>
  <c r="K4" i="15" a="1"/>
  <c r="DG7" i="4"/>
  <c r="E120" i="4" s="1"/>
  <c r="DG110" i="4"/>
  <c r="E223" i="4" s="1"/>
  <c r="DG5" i="4"/>
  <c r="E118" i="4" s="1"/>
  <c r="DG10" i="4"/>
  <c r="E123" i="4" s="1"/>
  <c r="DG9" i="4"/>
  <c r="E122" i="4" s="1"/>
  <c r="DG19" i="4"/>
  <c r="E132" i="4" s="1"/>
  <c r="DG16" i="4"/>
  <c r="E129" i="4" s="1"/>
  <c r="DG4" i="4"/>
  <c r="E117" i="4" s="1"/>
  <c r="DG107" i="4"/>
  <c r="E220" i="4" s="1"/>
  <c r="DG13" i="4"/>
  <c r="E126" i="4" s="1"/>
  <c r="DG11" i="4"/>
  <c r="E124" i="4" s="1"/>
  <c r="CG112" i="4"/>
  <c r="DG111" i="4"/>
  <c r="E224" i="4" s="1"/>
  <c r="U112" i="4"/>
  <c r="AY112" i="4"/>
  <c r="DG109" i="4"/>
  <c r="E222" i="4" s="1"/>
  <c r="CW112" i="4"/>
  <c r="DG108" i="4"/>
  <c r="E221" i="4" s="1"/>
  <c r="DG15" i="4"/>
  <c r="E128" i="4" s="1"/>
  <c r="DG6" i="4"/>
  <c r="E119" i="4" s="1"/>
  <c r="DG8" i="4"/>
  <c r="E121" i="4" s="1"/>
  <c r="BI112" i="4"/>
  <c r="D112" i="4"/>
  <c r="BE112" i="4"/>
  <c r="BO112" i="4"/>
  <c r="DG97" i="4"/>
  <c r="E210" i="4" s="1"/>
  <c r="DA112" i="4"/>
  <c r="DG23" i="4"/>
  <c r="E136" i="4" s="1"/>
  <c r="CS112" i="4"/>
  <c r="DG70" i="4"/>
  <c r="E183" i="4" s="1"/>
  <c r="CK112" i="4"/>
  <c r="AO112" i="4"/>
  <c r="DG18" i="4"/>
  <c r="E131" i="4" s="1"/>
  <c r="Y112" i="4"/>
  <c r="CC112" i="4"/>
  <c r="BQ112" i="4"/>
  <c r="DG60" i="4"/>
  <c r="E173" i="4" s="1"/>
  <c r="W112" i="4"/>
  <c r="DG17" i="4"/>
  <c r="E130" i="4" s="1"/>
  <c r="AK112" i="4"/>
  <c r="DG105" i="4"/>
  <c r="E218" i="4" s="1"/>
  <c r="CF112" i="4"/>
  <c r="DG87" i="4"/>
  <c r="E200" i="4" s="1"/>
  <c r="DG56" i="4"/>
  <c r="E169" i="4" s="1"/>
  <c r="DG104" i="4"/>
  <c r="E217" i="4" s="1"/>
  <c r="DG12" i="4"/>
  <c r="E125" i="4" s="1"/>
  <c r="AX112" i="4"/>
  <c r="DF112" i="4"/>
  <c r="AG112" i="4"/>
  <c r="DG62" i="4"/>
  <c r="E175" i="4" s="1"/>
  <c r="DG75" i="4"/>
  <c r="E188" i="4" s="1"/>
  <c r="CA112" i="4"/>
  <c r="DG31" i="4"/>
  <c r="E144" i="4" s="1"/>
  <c r="CD112" i="4"/>
  <c r="BX112" i="4"/>
  <c r="BU112" i="4"/>
  <c r="AV112" i="4"/>
  <c r="AU112" i="4"/>
  <c r="DG99" i="4"/>
  <c r="E212" i="4" s="1"/>
  <c r="DG25" i="4"/>
  <c r="E138" i="4" s="1"/>
  <c r="DG100" i="4"/>
  <c r="E213" i="4" s="1"/>
  <c r="DG102" i="4"/>
  <c r="E215" i="4" s="1"/>
  <c r="DE112" i="4"/>
  <c r="I112" i="4"/>
  <c r="DG39" i="4"/>
  <c r="E152" i="4" s="1"/>
  <c r="DG93" i="4"/>
  <c r="E206" i="4" s="1"/>
  <c r="DG58" i="4"/>
  <c r="E171" i="4" s="1"/>
  <c r="BL112" i="4"/>
  <c r="CT112" i="4"/>
  <c r="BS112" i="4"/>
  <c r="DG22" i="4"/>
  <c r="E135" i="4" s="1"/>
  <c r="T112" i="4"/>
  <c r="DG98" i="4"/>
  <c r="E211" i="4" s="1"/>
  <c r="DG74" i="4"/>
  <c r="E187" i="4" s="1"/>
  <c r="S112" i="4"/>
  <c r="DG106" i="4"/>
  <c r="E219" i="4" s="1"/>
  <c r="BA112" i="4"/>
  <c r="DG84" i="4"/>
  <c r="E197" i="4" s="1"/>
  <c r="DG73" i="4"/>
  <c r="E186" i="4" s="1"/>
  <c r="J112" i="4"/>
  <c r="DG20" i="4"/>
  <c r="E133" i="4" s="1"/>
  <c r="V112" i="4"/>
  <c r="BD112" i="4"/>
  <c r="DG88" i="4"/>
  <c r="E201" i="4" s="1"/>
  <c r="BG112" i="4"/>
  <c r="DG57" i="4"/>
  <c r="E170" i="4" s="1"/>
  <c r="AE112" i="4"/>
  <c r="AW112" i="4"/>
  <c r="Z112" i="4"/>
  <c r="DG38" i="4"/>
  <c r="E151" i="4" s="1"/>
  <c r="DG61" i="4"/>
  <c r="E174" i="4" s="1"/>
  <c r="BM112" i="4"/>
  <c r="CO112" i="4"/>
  <c r="BK112" i="4"/>
  <c r="CB112" i="4"/>
  <c r="BR112" i="4"/>
  <c r="DG26" i="4"/>
  <c r="E139" i="4" s="1"/>
  <c r="DG53" i="4"/>
  <c r="E166" i="4" s="1"/>
  <c r="CX112" i="4"/>
  <c r="DG71" i="4"/>
  <c r="E184" i="4" s="1"/>
  <c r="DG24" i="4"/>
  <c r="E137" i="4" s="1"/>
  <c r="DG94" i="4"/>
  <c r="E207" i="4" s="1"/>
  <c r="DG82" i="4"/>
  <c r="E195" i="4" s="1"/>
  <c r="BY112" i="4"/>
  <c r="DG72" i="4"/>
  <c r="E185" i="4" s="1"/>
  <c r="AI112" i="4"/>
  <c r="DG103" i="4"/>
  <c r="E216" i="4" s="1"/>
  <c r="CE112" i="4"/>
  <c r="DG81" i="4"/>
  <c r="E194" i="4" s="1"/>
  <c r="DG101" i="4"/>
  <c r="E214" i="4" s="1"/>
  <c r="DC112" i="4"/>
  <c r="DG29" i="4"/>
  <c r="E142" i="4" s="1"/>
  <c r="AR112" i="4"/>
  <c r="DG92" i="4"/>
  <c r="E205" i="4" s="1"/>
  <c r="DG85" i="4"/>
  <c r="E198" i="4" s="1"/>
  <c r="Q112" i="4"/>
  <c r="DG95" i="4"/>
  <c r="E208" i="4" s="1"/>
  <c r="CU112" i="4"/>
  <c r="AH112" i="4"/>
  <c r="CY112" i="4"/>
  <c r="DG91" i="4"/>
  <c r="E204" i="4" s="1"/>
  <c r="DG96" i="4"/>
  <c r="E209" i="4" s="1"/>
  <c r="H112" i="4"/>
  <c r="DG64" i="4"/>
  <c r="E177" i="4" s="1"/>
  <c r="DG45" i="4"/>
  <c r="E158" i="4" s="1"/>
  <c r="DG89" i="4"/>
  <c r="E202" i="4" s="1"/>
  <c r="DG86" i="4"/>
  <c r="E199" i="4" s="1"/>
  <c r="K112" i="4"/>
  <c r="AQ112" i="4"/>
  <c r="G112" i="4"/>
  <c r="AA112" i="4"/>
  <c r="DG90" i="4"/>
  <c r="E203" i="4" s="1"/>
  <c r="BF112" i="4"/>
  <c r="DD112" i="4"/>
  <c r="DG67" i="4"/>
  <c r="E180" i="4" s="1"/>
  <c r="AJ112" i="4"/>
  <c r="CH112" i="4"/>
  <c r="CM112" i="4"/>
  <c r="DG66" i="4"/>
  <c r="E179" i="4" s="1"/>
  <c r="DG78" i="4"/>
  <c r="E191" i="4" s="1"/>
  <c r="CN112" i="4"/>
  <c r="BB112" i="4"/>
  <c r="DG59" i="4"/>
  <c r="E172" i="4" s="1"/>
  <c r="CP112" i="4"/>
  <c r="DG65" i="4"/>
  <c r="E178" i="4" s="1"/>
  <c r="DG77" i="4"/>
  <c r="E190" i="4" s="1"/>
  <c r="CZ112" i="4"/>
  <c r="BJ112" i="4"/>
  <c r="AN112" i="4"/>
  <c r="AZ112" i="4"/>
  <c r="DG54" i="4"/>
  <c r="E167" i="4" s="1"/>
  <c r="DG68" i="4"/>
  <c r="E181" i="4" s="1"/>
  <c r="DB112" i="4"/>
  <c r="AS112" i="4"/>
  <c r="P112" i="4"/>
  <c r="CQ112" i="4"/>
  <c r="BW112" i="4"/>
  <c r="AT112" i="4"/>
  <c r="DG69" i="4"/>
  <c r="E182" i="4" s="1"/>
  <c r="DG80" i="4"/>
  <c r="E193" i="4" s="1"/>
  <c r="DG51" i="4"/>
  <c r="E164" i="4" s="1"/>
  <c r="BH112" i="4"/>
  <c r="DG43" i="4"/>
  <c r="E156" i="4" s="1"/>
  <c r="C112" i="4"/>
  <c r="AF112" i="4"/>
  <c r="DG50" i="4"/>
  <c r="E163" i="4" s="1"/>
  <c r="O112" i="4"/>
  <c r="DG44" i="4"/>
  <c r="E157" i="4" s="1"/>
  <c r="M112" i="4"/>
  <c r="DG21" i="4"/>
  <c r="E134" i="4" s="1"/>
  <c r="BN112" i="4"/>
  <c r="DG63" i="4"/>
  <c r="E176" i="4" s="1"/>
  <c r="DG42" i="4"/>
  <c r="E155" i="4" s="1"/>
  <c r="AC112" i="4"/>
  <c r="AM112" i="4"/>
  <c r="DG35" i="4"/>
  <c r="E148" i="4" s="1"/>
  <c r="N112" i="4"/>
  <c r="DG52" i="4"/>
  <c r="E165" i="4" s="1"/>
  <c r="DG28" i="4"/>
  <c r="E141" i="4" s="1"/>
  <c r="BP112" i="4"/>
  <c r="DG49" i="4"/>
  <c r="E162" i="4" s="1"/>
  <c r="F112" i="4"/>
  <c r="AD112" i="4"/>
  <c r="DG76" i="4"/>
  <c r="E189" i="4" s="1"/>
  <c r="X112" i="4"/>
  <c r="DG36" i="4"/>
  <c r="E149" i="4" s="1"/>
  <c r="CJ112" i="4"/>
  <c r="DG14" i="4"/>
  <c r="E127" i="4" s="1"/>
  <c r="C4" i="17" a="1"/>
  <c r="CR27" i="17" s="1"/>
  <c r="C4" i="15" a="1"/>
  <c r="C48" i="15" s="1"/>
  <c r="DG37" i="4"/>
  <c r="E150" i="4" s="1"/>
  <c r="CI112" i="4"/>
  <c r="DG27" i="4"/>
  <c r="E140" i="4" s="1"/>
  <c r="CR112" i="4"/>
  <c r="R112" i="4"/>
  <c r="DG47" i="4"/>
  <c r="E160" i="4" s="1"/>
  <c r="BC112" i="4"/>
  <c r="DG46" i="4"/>
  <c r="E159" i="4" s="1"/>
  <c r="CL112" i="4"/>
  <c r="DG79" i="4"/>
  <c r="E192" i="4" s="1"/>
  <c r="AL112" i="4"/>
  <c r="DG55" i="4"/>
  <c r="E168" i="4" s="1"/>
  <c r="BV112" i="4"/>
  <c r="E112" i="4"/>
  <c r="DG30" i="4"/>
  <c r="E143" i="4" s="1"/>
  <c r="DG48" i="4"/>
  <c r="E161" i="4" s="1"/>
  <c r="BZ112" i="4"/>
  <c r="AB112" i="4"/>
  <c r="DG34" i="4"/>
  <c r="E147" i="4" s="1"/>
  <c r="CV112" i="4"/>
  <c r="DG41" i="4"/>
  <c r="E154" i="4" s="1"/>
  <c r="DG33" i="4"/>
  <c r="E146" i="4" s="1"/>
  <c r="BT112" i="4"/>
  <c r="DG40" i="4"/>
  <c r="E153" i="4" s="1"/>
  <c r="C4" i="21" a="1"/>
  <c r="L112" i="4"/>
  <c r="DG32" i="4"/>
  <c r="E145" i="4" s="1"/>
  <c r="DG83" i="4"/>
  <c r="E196" i="4" s="1"/>
  <c r="AP112" i="4"/>
  <c r="DH78" i="8"/>
  <c r="BF113" i="8"/>
  <c r="DH81" i="8"/>
  <c r="CM113" i="8"/>
  <c r="AH113" i="8"/>
  <c r="O113" i="8"/>
  <c r="AT113" i="8"/>
  <c r="DH77" i="8"/>
  <c r="DH40" i="8"/>
  <c r="DH13" i="8"/>
  <c r="DH89" i="8"/>
  <c r="DH86" i="8"/>
  <c r="DH97" i="8"/>
  <c r="BQ113" i="8"/>
  <c r="BH113" i="8"/>
  <c r="DH44" i="8"/>
  <c r="DC113" i="8"/>
  <c r="DH12" i="8"/>
  <c r="DH6" i="8"/>
  <c r="R113" i="8"/>
  <c r="DH91" i="8"/>
  <c r="DH9" i="8"/>
  <c r="DH17" i="8"/>
  <c r="DH93" i="8"/>
  <c r="BD113" i="8"/>
  <c r="DH25" i="8"/>
  <c r="DH56" i="8"/>
  <c r="DH104" i="8"/>
  <c r="CG113" i="8"/>
  <c r="DH8" i="8"/>
  <c r="DH32" i="8"/>
  <c r="CA113" i="8"/>
  <c r="DH30" i="8"/>
  <c r="DH105" i="8"/>
  <c r="P113" i="8"/>
  <c r="DH43" i="8"/>
  <c r="DH100" i="8"/>
  <c r="DH60" i="8"/>
  <c r="DH92" i="8"/>
  <c r="AA113" i="8"/>
  <c r="BP113" i="8"/>
  <c r="DH75" i="8"/>
  <c r="Y113" i="8"/>
  <c r="N113" i="8"/>
  <c r="BN113" i="8"/>
  <c r="BJ113" i="8"/>
  <c r="DH96" i="8"/>
  <c r="CN113" i="8"/>
  <c r="CR113" i="8"/>
  <c r="DH53" i="8"/>
  <c r="BK113" i="8"/>
  <c r="BC113" i="8"/>
  <c r="AS113" i="8"/>
  <c r="DH18" i="8"/>
  <c r="DH21" i="8"/>
  <c r="BB113" i="8"/>
  <c r="DH34" i="8"/>
  <c r="DH109" i="8"/>
  <c r="AE113" i="8"/>
  <c r="DH49" i="8"/>
  <c r="AG113" i="8"/>
  <c r="BY113" i="8"/>
  <c r="AW113" i="8"/>
  <c r="DH48" i="8"/>
  <c r="DH46" i="8"/>
  <c r="DH90" i="8"/>
  <c r="CI113" i="8"/>
  <c r="DH45" i="8"/>
  <c r="DH80" i="8"/>
  <c r="DH76" i="8"/>
  <c r="DH15" i="8"/>
  <c r="X113" i="8"/>
  <c r="CP113" i="8"/>
  <c r="DH98" i="8"/>
  <c r="D113" i="8"/>
  <c r="AX113" i="8"/>
  <c r="DH62" i="8"/>
  <c r="CZ113" i="8"/>
  <c r="U113" i="8"/>
  <c r="S113" i="8"/>
  <c r="DH11" i="8"/>
  <c r="DH82" i="8"/>
  <c r="CT113" i="8"/>
  <c r="DH50" i="8"/>
  <c r="CB113" i="8"/>
  <c r="AM113" i="8"/>
  <c r="DH74" i="8"/>
  <c r="BT113" i="8"/>
  <c r="BV113" i="8"/>
  <c r="CX113" i="8"/>
  <c r="DH107" i="8"/>
  <c r="DH57" i="8"/>
  <c r="DH88" i="8"/>
  <c r="BM113" i="8"/>
  <c r="DH55" i="8"/>
  <c r="DH94" i="8"/>
  <c r="DH69" i="8"/>
  <c r="BR113" i="8"/>
  <c r="CQ113" i="8"/>
  <c r="DH28" i="8"/>
  <c r="BZ113" i="8"/>
  <c r="CV113" i="8"/>
  <c r="DH31" i="8"/>
  <c r="DH14" i="8"/>
  <c r="AB113" i="8"/>
  <c r="AF113" i="8"/>
  <c r="DH70" i="8"/>
  <c r="DH37" i="8"/>
  <c r="DH38" i="8"/>
  <c r="DB113" i="8"/>
  <c r="DH54" i="8"/>
  <c r="V113" i="8"/>
  <c r="AP113" i="8"/>
  <c r="CD113" i="8"/>
  <c r="DH71" i="8"/>
  <c r="AR113" i="8"/>
  <c r="AL113" i="8"/>
  <c r="DH16" i="8"/>
  <c r="AD113" i="8"/>
  <c r="DH108" i="8"/>
  <c r="DH33" i="8"/>
  <c r="T113" i="8"/>
  <c r="AZ113" i="8"/>
  <c r="DH67" i="8"/>
  <c r="CF113" i="8"/>
  <c r="CK113" i="8"/>
  <c r="CE113" i="8"/>
  <c r="DH47" i="8"/>
  <c r="DH64" i="8"/>
  <c r="DH102" i="8"/>
  <c r="DH20" i="8"/>
  <c r="DH22" i="8"/>
  <c r="DH63" i="8"/>
  <c r="DH35" i="8"/>
  <c r="DH23" i="8"/>
  <c r="DH85" i="8"/>
  <c r="AN113" i="8"/>
  <c r="DH72" i="8"/>
  <c r="CL113" i="8"/>
  <c r="H113" i="8"/>
  <c r="BU113" i="8"/>
  <c r="DH87" i="8"/>
  <c r="BS113" i="8"/>
  <c r="AJ113" i="8"/>
  <c r="CU113" i="8"/>
  <c r="CC113" i="8"/>
  <c r="AU113" i="8"/>
  <c r="DH68" i="8"/>
  <c r="AQ113" i="8"/>
  <c r="CH113" i="8"/>
  <c r="DH83" i="8"/>
  <c r="CO113" i="8"/>
  <c r="DH7" i="8"/>
  <c r="Z113" i="8"/>
  <c r="DH27" i="8"/>
  <c r="DH110" i="8"/>
  <c r="Q113" i="8"/>
  <c r="DF113" i="8"/>
  <c r="DH36" i="8"/>
  <c r="DH79" i="8"/>
  <c r="DH26" i="8"/>
  <c r="DH101" i="8"/>
  <c r="DD113" i="8"/>
  <c r="DH59" i="8"/>
  <c r="DA113" i="8"/>
  <c r="C113" i="8"/>
  <c r="DH103" i="8"/>
  <c r="J113" i="8"/>
  <c r="BL113" i="8"/>
  <c r="CW113" i="8"/>
  <c r="BG113" i="8"/>
  <c r="CY113" i="8"/>
  <c r="DH39" i="8"/>
  <c r="BE113" i="8"/>
  <c r="AI113" i="8"/>
  <c r="DH99" i="8"/>
  <c r="AC113" i="8"/>
  <c r="DH5" i="8"/>
  <c r="BW113" i="8"/>
  <c r="I113" i="8"/>
  <c r="DH29" i="8"/>
  <c r="CS113" i="8"/>
  <c r="E113" i="8"/>
  <c r="AV113" i="8"/>
  <c r="DH52" i="8"/>
  <c r="DH95" i="8"/>
  <c r="DH42" i="8"/>
  <c r="DH41" i="8"/>
  <c r="DE113" i="8"/>
  <c r="DH65" i="8"/>
  <c r="AY113" i="8"/>
  <c r="DH4" i="8"/>
  <c r="DH19" i="8"/>
  <c r="DH51" i="8"/>
  <c r="BA113" i="8"/>
  <c r="G113" i="8"/>
  <c r="BX113" i="8"/>
  <c r="DH66" i="8"/>
  <c r="AO113" i="8"/>
  <c r="DH61" i="8"/>
  <c r="AK113" i="8"/>
  <c r="BI113" i="8"/>
  <c r="DH24" i="8"/>
  <c r="DH106" i="8"/>
  <c r="BO113" i="8"/>
  <c r="CJ113" i="8"/>
  <c r="F113" i="8"/>
  <c r="DH73" i="8"/>
  <c r="L113" i="8"/>
  <c r="K113" i="8"/>
  <c r="W113" i="8"/>
  <c r="DH111" i="8"/>
  <c r="DH58" i="8"/>
  <c r="DH84" i="8"/>
  <c r="DH10" i="8"/>
  <c r="M113" i="8"/>
  <c r="K4" i="15" l="1"/>
  <c r="K111" i="15"/>
  <c r="K71" i="15"/>
  <c r="K79" i="15"/>
  <c r="K99" i="15"/>
  <c r="K47" i="15"/>
  <c r="K55" i="15"/>
  <c r="K51" i="15"/>
  <c r="K107" i="15"/>
  <c r="K67" i="15"/>
  <c r="K110" i="15"/>
  <c r="K98" i="15"/>
  <c r="K89" i="15"/>
  <c r="K88" i="15"/>
  <c r="K90" i="15"/>
  <c r="K76" i="15"/>
  <c r="K78" i="15"/>
  <c r="K109" i="15"/>
  <c r="K97" i="15"/>
  <c r="K69" i="15"/>
  <c r="K85" i="15"/>
  <c r="K52" i="15"/>
  <c r="K80" i="15"/>
  <c r="K29" i="15"/>
  <c r="K33" i="15"/>
  <c r="K75" i="15"/>
  <c r="K35" i="15"/>
  <c r="K43" i="15"/>
  <c r="K63" i="15"/>
  <c r="K23" i="15"/>
  <c r="K31" i="15"/>
  <c r="K15" i="15"/>
  <c r="K59" i="15"/>
  <c r="K7" i="15"/>
  <c r="K102" i="15"/>
  <c r="K50" i="15"/>
  <c r="K10" i="15"/>
  <c r="K34" i="15"/>
  <c r="K38" i="15"/>
  <c r="K26" i="15"/>
  <c r="K14" i="15"/>
  <c r="K105" i="15"/>
  <c r="K22" i="15"/>
  <c r="K45" i="15"/>
  <c r="K73" i="15"/>
  <c r="K53" i="15"/>
  <c r="K93" i="15"/>
  <c r="K9" i="15"/>
  <c r="K54" i="15"/>
  <c r="K13" i="15"/>
  <c r="K41" i="15"/>
  <c r="K49" i="15"/>
  <c r="K40" i="15"/>
  <c r="K37" i="15"/>
  <c r="K96" i="15"/>
  <c r="K92" i="15"/>
  <c r="K25" i="15"/>
  <c r="K28" i="15"/>
  <c r="K27" i="15"/>
  <c r="K94" i="15"/>
  <c r="K19" i="15"/>
  <c r="K39" i="15"/>
  <c r="K82" i="15"/>
  <c r="K101" i="15"/>
  <c r="K86" i="15"/>
  <c r="K11" i="15"/>
  <c r="K100" i="15"/>
  <c r="K58" i="15"/>
  <c r="K46" i="15"/>
  <c r="K106" i="15"/>
  <c r="K74" i="15"/>
  <c r="K62" i="15"/>
  <c r="K77" i="15"/>
  <c r="K70" i="15"/>
  <c r="K81" i="15"/>
  <c r="K65" i="15"/>
  <c r="K64" i="15"/>
  <c r="K66" i="15"/>
  <c r="K61" i="15"/>
  <c r="K21" i="15"/>
  <c r="K57" i="15"/>
  <c r="K42" i="15"/>
  <c r="K30" i="15"/>
  <c r="K108" i="15"/>
  <c r="K48" i="15"/>
  <c r="K83" i="15"/>
  <c r="K16" i="15"/>
  <c r="K8" i="15"/>
  <c r="K95" i="15"/>
  <c r="K44" i="15"/>
  <c r="K5" i="15"/>
  <c r="K18" i="15"/>
  <c r="K72" i="15"/>
  <c r="K6" i="15"/>
  <c r="K56" i="15"/>
  <c r="K36" i="15"/>
  <c r="K17" i="15"/>
  <c r="K20" i="15"/>
  <c r="K87" i="15"/>
  <c r="K60" i="15"/>
  <c r="K104" i="15"/>
  <c r="K24" i="15"/>
  <c r="K68" i="15"/>
  <c r="K12" i="15"/>
  <c r="K32" i="15"/>
  <c r="K84" i="15"/>
  <c r="K91" i="15"/>
  <c r="K103" i="15"/>
  <c r="J4" i="15"/>
  <c r="J12" i="15"/>
  <c r="J107" i="15"/>
  <c r="J104" i="15"/>
  <c r="J42" i="15"/>
  <c r="J49" i="15"/>
  <c r="J68" i="15"/>
  <c r="J29" i="15"/>
  <c r="J60" i="15"/>
  <c r="J19" i="15"/>
  <c r="J91" i="15"/>
  <c r="J103" i="15"/>
  <c r="J76" i="15"/>
  <c r="J111" i="15"/>
  <c r="J64" i="15"/>
  <c r="J14" i="15"/>
  <c r="J7" i="15"/>
  <c r="J82" i="15"/>
  <c r="J101" i="15"/>
  <c r="J105" i="15"/>
  <c r="J15" i="15"/>
  <c r="J90" i="15"/>
  <c r="J77" i="15"/>
  <c r="J16" i="15"/>
  <c r="J74" i="15"/>
  <c r="J71" i="15"/>
  <c r="J44" i="15"/>
  <c r="J30" i="15"/>
  <c r="J25" i="15"/>
  <c r="J56" i="15"/>
  <c r="J17" i="15"/>
  <c r="J95" i="15"/>
  <c r="J100" i="15"/>
  <c r="J62" i="15"/>
  <c r="J6" i="15"/>
  <c r="J99" i="15"/>
  <c r="J50" i="15"/>
  <c r="J35" i="15"/>
  <c r="J83" i="15"/>
  <c r="J75" i="15"/>
  <c r="J23" i="15"/>
  <c r="J87" i="15"/>
  <c r="J27" i="15"/>
  <c r="J52" i="15"/>
  <c r="J97" i="15"/>
  <c r="J31" i="15"/>
  <c r="J70" i="15"/>
  <c r="J98" i="15"/>
  <c r="J40" i="15"/>
  <c r="J85" i="15"/>
  <c r="J102" i="15"/>
  <c r="J46" i="15"/>
  <c r="J89" i="15"/>
  <c r="J69" i="15"/>
  <c r="J28" i="15"/>
  <c r="J93" i="15"/>
  <c r="J86" i="15"/>
  <c r="J73" i="15"/>
  <c r="J51" i="15"/>
  <c r="J59" i="15"/>
  <c r="J8" i="15"/>
  <c r="J18" i="15"/>
  <c r="J96" i="15"/>
  <c r="J32" i="15"/>
  <c r="J5" i="15"/>
  <c r="J11" i="15"/>
  <c r="J88" i="15"/>
  <c r="J47" i="15"/>
  <c r="J48" i="15"/>
  <c r="J106" i="15"/>
  <c r="J79" i="15"/>
  <c r="J43" i="15"/>
  <c r="J58" i="15"/>
  <c r="J67" i="15"/>
  <c r="J94" i="15"/>
  <c r="J22" i="15"/>
  <c r="J39" i="15"/>
  <c r="J34" i="15"/>
  <c r="J38" i="15"/>
  <c r="J84" i="15"/>
  <c r="J10" i="15"/>
  <c r="J33" i="15"/>
  <c r="J57" i="15"/>
  <c r="J65" i="15"/>
  <c r="J53" i="15"/>
  <c r="J109" i="15"/>
  <c r="J110" i="15"/>
  <c r="J81" i="15"/>
  <c r="J24" i="15"/>
  <c r="J45" i="15"/>
  <c r="J9" i="15"/>
  <c r="J41" i="15"/>
  <c r="J54" i="15"/>
  <c r="J80" i="15"/>
  <c r="J20" i="15"/>
  <c r="J61" i="15"/>
  <c r="J72" i="15"/>
  <c r="J21" i="15"/>
  <c r="J78" i="15"/>
  <c r="J37" i="15"/>
  <c r="J66" i="15"/>
  <c r="J13" i="15"/>
  <c r="J108" i="15"/>
  <c r="J26" i="15"/>
  <c r="J63" i="15"/>
  <c r="J55" i="15"/>
  <c r="J36" i="15"/>
  <c r="J92" i="15"/>
  <c r="F22" i="15"/>
  <c r="F22" i="16" s="1"/>
  <c r="I86" i="15"/>
  <c r="I96" i="15"/>
  <c r="D72" i="15"/>
  <c r="D72" i="16" s="1"/>
  <c r="H90" i="15"/>
  <c r="H90" i="16" s="1"/>
  <c r="H102" i="15"/>
  <c r="H102" i="16" s="1"/>
  <c r="E82" i="15"/>
  <c r="E82" i="16" s="1"/>
  <c r="H51" i="15"/>
  <c r="H51" i="16" s="1"/>
  <c r="I18" i="15"/>
  <c r="G106" i="15"/>
  <c r="G106" i="16" s="1"/>
  <c r="F104" i="15"/>
  <c r="F104" i="16" s="1"/>
  <c r="I21" i="15"/>
  <c r="I21" i="16" s="1"/>
  <c r="G30" i="15"/>
  <c r="G30" i="16" s="1"/>
  <c r="C67" i="15"/>
  <c r="C67" i="16" s="1"/>
  <c r="F96" i="15"/>
  <c r="F96" i="16" s="1"/>
  <c r="D95" i="15"/>
  <c r="D95" i="16" s="1"/>
  <c r="E40" i="15"/>
  <c r="E40" i="16" s="1"/>
  <c r="E91" i="15"/>
  <c r="E91" i="16" s="1"/>
  <c r="G36" i="15"/>
  <c r="G36" i="16" s="1"/>
  <c r="H94" i="15"/>
  <c r="H94" i="16" s="1"/>
  <c r="I36" i="15"/>
  <c r="C16" i="15"/>
  <c r="C16" i="16" s="1"/>
  <c r="E15" i="15"/>
  <c r="E15" i="16" s="1"/>
  <c r="G28" i="15"/>
  <c r="G28" i="16" s="1"/>
  <c r="I101" i="15"/>
  <c r="C51" i="15"/>
  <c r="C51" i="16" s="1"/>
  <c r="G87" i="15"/>
  <c r="G87" i="16" s="1"/>
  <c r="D22" i="15"/>
  <c r="D22" i="16" s="1"/>
  <c r="E72" i="15"/>
  <c r="E72" i="16" s="1"/>
  <c r="C72" i="15"/>
  <c r="C89" i="15"/>
  <c r="C89" i="16" s="1"/>
  <c r="E17" i="15"/>
  <c r="E17" i="16" s="1"/>
  <c r="E22" i="15"/>
  <c r="E22" i="16" s="1"/>
  <c r="D111" i="15"/>
  <c r="D111" i="16" s="1"/>
  <c r="I97" i="15"/>
  <c r="F74" i="15"/>
  <c r="F74" i="16" s="1"/>
  <c r="G89" i="15"/>
  <c r="G89" i="16" s="1"/>
  <c r="I79" i="15"/>
  <c r="I79" i="16" s="1"/>
  <c r="D31" i="15"/>
  <c r="H66" i="15"/>
  <c r="H66" i="16" s="1"/>
  <c r="H12" i="15"/>
  <c r="H12" i="16" s="1"/>
  <c r="H70" i="15"/>
  <c r="H70" i="16" s="1"/>
  <c r="I9" i="15"/>
  <c r="H35" i="15"/>
  <c r="H35" i="16" s="1"/>
  <c r="E60" i="15"/>
  <c r="E60" i="16" s="1"/>
  <c r="I26" i="15"/>
  <c r="G8" i="15"/>
  <c r="G8" i="16" s="1"/>
  <c r="E43" i="15"/>
  <c r="E43" i="16" s="1"/>
  <c r="G31" i="15"/>
  <c r="G31" i="16" s="1"/>
  <c r="F24" i="15"/>
  <c r="E80" i="15"/>
  <c r="D108" i="15"/>
  <c r="C79" i="15"/>
  <c r="C79" i="16" s="1"/>
  <c r="C18" i="15"/>
  <c r="C18" i="16" s="1"/>
  <c r="I32" i="15"/>
  <c r="I91" i="15"/>
  <c r="F83" i="15"/>
  <c r="F83" i="16" s="1"/>
  <c r="I20" i="15"/>
  <c r="D46" i="15"/>
  <c r="D46" i="16" s="1"/>
  <c r="F67" i="15"/>
  <c r="F67" i="16" s="1"/>
  <c r="F107" i="15"/>
  <c r="F107" i="16" s="1"/>
  <c r="H23" i="15"/>
  <c r="H23" i="16" s="1"/>
  <c r="E111" i="15"/>
  <c r="E111" i="16" s="1"/>
  <c r="E99" i="15"/>
  <c r="E99" i="16" s="1"/>
  <c r="I44" i="15"/>
  <c r="I60" i="15"/>
  <c r="H85" i="15"/>
  <c r="H85" i="16" s="1"/>
  <c r="G83" i="15"/>
  <c r="G83" i="16" s="1"/>
  <c r="F30" i="15"/>
  <c r="F30" i="16" s="1"/>
  <c r="C30" i="15"/>
  <c r="C30" i="16" s="1"/>
  <c r="E74" i="15"/>
  <c r="E74" i="16" s="1"/>
  <c r="C55" i="15"/>
  <c r="C55" i="16" s="1"/>
  <c r="F88" i="15"/>
  <c r="F88" i="16" s="1"/>
  <c r="C102" i="15"/>
  <c r="C102" i="16" s="1"/>
  <c r="F9" i="15"/>
  <c r="F9" i="16" s="1"/>
  <c r="C8" i="15"/>
  <c r="C8" i="16" s="1"/>
  <c r="I4" i="15"/>
  <c r="I4" i="16" s="1"/>
  <c r="F82" i="15"/>
  <c r="F82" i="16" s="1"/>
  <c r="G59" i="15"/>
  <c r="G59" i="16" s="1"/>
  <c r="F95" i="15"/>
  <c r="F95" i="16" s="1"/>
  <c r="H56" i="15"/>
  <c r="H56" i="16" s="1"/>
  <c r="C46" i="15"/>
  <c r="C46" i="16" s="1"/>
  <c r="I55" i="15"/>
  <c r="G90" i="15"/>
  <c r="G90" i="16" s="1"/>
  <c r="H47" i="15"/>
  <c r="H47" i="16" s="1"/>
  <c r="G50" i="15"/>
  <c r="G50" i="16" s="1"/>
  <c r="E70" i="15"/>
  <c r="E70" i="16" s="1"/>
  <c r="D14" i="15"/>
  <c r="D14" i="16" s="1"/>
  <c r="H45" i="15"/>
  <c r="H45" i="16" s="1"/>
  <c r="I108" i="15"/>
  <c r="E59" i="15"/>
  <c r="E59" i="16" s="1"/>
  <c r="G86" i="15"/>
  <c r="G86" i="16" s="1"/>
  <c r="D43" i="15"/>
  <c r="D43" i="16" s="1"/>
  <c r="I57" i="15"/>
  <c r="G108" i="15"/>
  <c r="G108" i="16" s="1"/>
  <c r="G74" i="15"/>
  <c r="G74" i="16" s="1"/>
  <c r="G65" i="15"/>
  <c r="G65" i="16" s="1"/>
  <c r="I41" i="15"/>
  <c r="H46" i="15"/>
  <c r="H46" i="16" s="1"/>
  <c r="C101" i="15"/>
  <c r="C101" i="16" s="1"/>
  <c r="G38" i="15"/>
  <c r="G38" i="16" s="1"/>
  <c r="H64" i="15"/>
  <c r="H64" i="16" s="1"/>
  <c r="D61" i="15"/>
  <c r="D61" i="16" s="1"/>
  <c r="I28" i="15"/>
  <c r="I28" i="16" s="1"/>
  <c r="H72" i="15"/>
  <c r="H72" i="16" s="1"/>
  <c r="C53" i="15"/>
  <c r="C53" i="16" s="1"/>
  <c r="D50" i="15"/>
  <c r="D50" i="16" s="1"/>
  <c r="D97" i="15"/>
  <c r="D97" i="16" s="1"/>
  <c r="C34" i="15"/>
  <c r="C34" i="16" s="1"/>
  <c r="I70" i="15"/>
  <c r="H92" i="15"/>
  <c r="H92" i="16" s="1"/>
  <c r="F62" i="15"/>
  <c r="F62" i="16" s="1"/>
  <c r="I77" i="15"/>
  <c r="F56" i="15"/>
  <c r="F56" i="16" s="1"/>
  <c r="F28" i="15"/>
  <c r="F28" i="16" s="1"/>
  <c r="F51" i="15"/>
  <c r="F51" i="16" s="1"/>
  <c r="E20" i="15"/>
  <c r="E20" i="16" s="1"/>
  <c r="D88" i="15"/>
  <c r="D88" i="16" s="1"/>
  <c r="I42" i="15"/>
  <c r="F17" i="15"/>
  <c r="F17" i="16" s="1"/>
  <c r="I31" i="15"/>
  <c r="E29" i="15"/>
  <c r="E29" i="16" s="1"/>
  <c r="H15" i="15"/>
  <c r="H15" i="16" s="1"/>
  <c r="H16" i="15"/>
  <c r="H16" i="16" s="1"/>
  <c r="E33" i="15"/>
  <c r="E33" i="16" s="1"/>
  <c r="C9" i="15"/>
  <c r="C9" i="16" s="1"/>
  <c r="F21" i="15"/>
  <c r="F21" i="16" s="1"/>
  <c r="G101" i="15"/>
  <c r="G101" i="16" s="1"/>
  <c r="G98" i="15"/>
  <c r="G98" i="16" s="1"/>
  <c r="H33" i="15"/>
  <c r="H33" i="16" s="1"/>
  <c r="C71" i="15"/>
  <c r="C71" i="16" s="1"/>
  <c r="D32" i="15"/>
  <c r="D32" i="16" s="1"/>
  <c r="H22" i="15"/>
  <c r="H22" i="16" s="1"/>
  <c r="E87" i="15"/>
  <c r="E87" i="16" s="1"/>
  <c r="G6" i="15"/>
  <c r="G6" i="16" s="1"/>
  <c r="F103" i="15"/>
  <c r="F103" i="16" s="1"/>
  <c r="G18" i="15"/>
  <c r="G18" i="16" s="1"/>
  <c r="H40" i="15"/>
  <c r="H40" i="16" s="1"/>
  <c r="H81" i="15"/>
  <c r="H81" i="16" s="1"/>
  <c r="G42" i="15"/>
  <c r="G42" i="16" s="1"/>
  <c r="H49" i="15"/>
  <c r="H49" i="16" s="1"/>
  <c r="F20" i="15"/>
  <c r="F20" i="16" s="1"/>
  <c r="D103" i="15"/>
  <c r="D103" i="16" s="1"/>
  <c r="F63" i="15"/>
  <c r="F63" i="16" s="1"/>
  <c r="D37" i="15"/>
  <c r="D37" i="16" s="1"/>
  <c r="F66" i="15"/>
  <c r="F66" i="16" s="1"/>
  <c r="E57" i="15"/>
  <c r="E57" i="16" s="1"/>
  <c r="E47" i="15"/>
  <c r="E47" i="16" s="1"/>
  <c r="E65" i="15"/>
  <c r="E65" i="16" s="1"/>
  <c r="I43" i="15"/>
  <c r="E36" i="15"/>
  <c r="E36" i="16" s="1"/>
  <c r="H67" i="15"/>
  <c r="H67" i="16" s="1"/>
  <c r="G40" i="15"/>
  <c r="G40" i="16" s="1"/>
  <c r="I61" i="15"/>
  <c r="D64" i="15"/>
  <c r="D64" i="16" s="1"/>
  <c r="I54" i="15"/>
  <c r="C90" i="15"/>
  <c r="C90" i="16" s="1"/>
  <c r="E58" i="15"/>
  <c r="E58" i="16" s="1"/>
  <c r="C24" i="15"/>
  <c r="C24" i="16" s="1"/>
  <c r="E93" i="15"/>
  <c r="G82" i="15"/>
  <c r="G82" i="16" s="1"/>
  <c r="E19" i="15"/>
  <c r="E19" i="16" s="1"/>
  <c r="D11" i="15"/>
  <c r="D11" i="16" s="1"/>
  <c r="C97" i="15"/>
  <c r="I111" i="15"/>
  <c r="C93" i="15"/>
  <c r="C93" i="16" s="1"/>
  <c r="E46" i="15"/>
  <c r="E46" i="16" s="1"/>
  <c r="H52" i="15"/>
  <c r="H52" i="16" s="1"/>
  <c r="H32" i="15"/>
  <c r="H32" i="16" s="1"/>
  <c r="F16" i="15"/>
  <c r="F16" i="16" s="1"/>
  <c r="D107" i="15"/>
  <c r="D107" i="16" s="1"/>
  <c r="F45" i="15"/>
  <c r="D54" i="15"/>
  <c r="D54" i="16" s="1"/>
  <c r="D47" i="15"/>
  <c r="D47" i="16" s="1"/>
  <c r="I49" i="15"/>
  <c r="D40" i="15"/>
  <c r="D40" i="16" s="1"/>
  <c r="G100" i="15"/>
  <c r="G100" i="16" s="1"/>
  <c r="E11" i="15"/>
  <c r="E11" i="16" s="1"/>
  <c r="C11" i="15"/>
  <c r="C11" i="16" s="1"/>
  <c r="D45" i="15"/>
  <c r="D45" i="16" s="1"/>
  <c r="C28" i="15"/>
  <c r="C28" i="16" s="1"/>
  <c r="G78" i="15"/>
  <c r="G78" i="16" s="1"/>
  <c r="D70" i="15"/>
  <c r="D70" i="16" s="1"/>
  <c r="C62" i="15"/>
  <c r="C62" i="16" s="1"/>
  <c r="D6" i="15"/>
  <c r="D91" i="15"/>
  <c r="D91" i="16" s="1"/>
  <c r="D27" i="15"/>
  <c r="D27" i="16" s="1"/>
  <c r="C80" i="15"/>
  <c r="C80" i="16" s="1"/>
  <c r="F31" i="15"/>
  <c r="F31" i="16" s="1"/>
  <c r="C74" i="15"/>
  <c r="C74" i="16" s="1"/>
  <c r="E76" i="15"/>
  <c r="E76" i="16" s="1"/>
  <c r="D68" i="15"/>
  <c r="D68" i="16" s="1"/>
  <c r="D79" i="15"/>
  <c r="D79" i="16" s="1"/>
  <c r="CL113" i="4"/>
  <c r="C7" i="15"/>
  <c r="C7" i="16" s="1"/>
  <c r="H53" i="15"/>
  <c r="H53" i="16" s="1"/>
  <c r="H62" i="15"/>
  <c r="H62" i="16" s="1"/>
  <c r="C86" i="15"/>
  <c r="C86" i="16" s="1"/>
  <c r="H87" i="15"/>
  <c r="H87" i="16" s="1"/>
  <c r="D62" i="15"/>
  <c r="D62" i="16" s="1"/>
  <c r="I50" i="15"/>
  <c r="E45" i="15"/>
  <c r="E45" i="16" s="1"/>
  <c r="D48" i="15"/>
  <c r="D48" i="16" s="1"/>
  <c r="D38" i="15"/>
  <c r="H57" i="15"/>
  <c r="H57" i="16" s="1"/>
  <c r="C88" i="15"/>
  <c r="C88" i="16" s="1"/>
  <c r="G71" i="15"/>
  <c r="G71" i="16" s="1"/>
  <c r="G49" i="15"/>
  <c r="G49" i="16" s="1"/>
  <c r="DH79" i="4"/>
  <c r="F192" i="4" s="1"/>
  <c r="E75" i="15"/>
  <c r="E75" i="16" s="1"/>
  <c r="H65" i="15"/>
  <c r="H65" i="16" s="1"/>
  <c r="H108" i="15"/>
  <c r="H108" i="16" s="1"/>
  <c r="C66" i="15"/>
  <c r="C66" i="16" s="1"/>
  <c r="H21" i="15"/>
  <c r="H21" i="16" s="1"/>
  <c r="G102" i="15"/>
  <c r="G102" i="16" s="1"/>
  <c r="C99" i="15"/>
  <c r="C99" i="16" s="1"/>
  <c r="D60" i="15"/>
  <c r="D60" i="16" s="1"/>
  <c r="I40" i="15"/>
  <c r="D67" i="15"/>
  <c r="D67" i="16" s="1"/>
  <c r="F77" i="15"/>
  <c r="F77" i="16" s="1"/>
  <c r="H61" i="15"/>
  <c r="H61" i="16" s="1"/>
  <c r="F58" i="15"/>
  <c r="F58" i="16" s="1"/>
  <c r="G53" i="15"/>
  <c r="G53" i="16" s="1"/>
  <c r="D53" i="15"/>
  <c r="D53" i="16" s="1"/>
  <c r="C19" i="15"/>
  <c r="C19" i="16" s="1"/>
  <c r="D93" i="15"/>
  <c r="D93" i="16" s="1"/>
  <c r="G41" i="15"/>
  <c r="G41" i="16" s="1"/>
  <c r="F100" i="15"/>
  <c r="F100" i="16" s="1"/>
  <c r="H55" i="15"/>
  <c r="H55" i="16" s="1"/>
  <c r="D15" i="15"/>
  <c r="E98" i="15"/>
  <c r="E98" i="16" s="1"/>
  <c r="I37" i="15"/>
  <c r="E5" i="15"/>
  <c r="E5" i="16" s="1"/>
  <c r="G72" i="15"/>
  <c r="G72" i="16" s="1"/>
  <c r="G19" i="15"/>
  <c r="G19" i="16" s="1"/>
  <c r="F60" i="15"/>
  <c r="F60" i="16" s="1"/>
  <c r="H41" i="15"/>
  <c r="H41" i="16" s="1"/>
  <c r="I22" i="15"/>
  <c r="E85" i="15"/>
  <c r="E85" i="16" s="1"/>
  <c r="I59" i="15"/>
  <c r="H39" i="15"/>
  <c r="H39" i="16" s="1"/>
  <c r="E44" i="15"/>
  <c r="E44" i="16" s="1"/>
  <c r="G62" i="15"/>
  <c r="G62" i="16" s="1"/>
  <c r="G60" i="15"/>
  <c r="G60" i="16" s="1"/>
  <c r="D56" i="15"/>
  <c r="D56" i="16" s="1"/>
  <c r="I52" i="15"/>
  <c r="C49" i="15"/>
  <c r="C49" i="16" s="1"/>
  <c r="G48" i="15"/>
  <c r="G48" i="16" s="1"/>
  <c r="F26" i="15"/>
  <c r="F26" i="16" s="1"/>
  <c r="F98" i="15"/>
  <c r="F98" i="16" s="1"/>
  <c r="D49" i="15"/>
  <c r="D49" i="16" s="1"/>
  <c r="D57" i="15"/>
  <c r="D57" i="16" s="1"/>
  <c r="E31" i="15"/>
  <c r="E31" i="16" s="1"/>
  <c r="H80" i="15"/>
  <c r="H80" i="16" s="1"/>
  <c r="D106" i="15"/>
  <c r="D106" i="16" s="1"/>
  <c r="C35" i="15"/>
  <c r="DH93" i="4"/>
  <c r="F206" i="4" s="1"/>
  <c r="F5" i="15"/>
  <c r="F5" i="16" s="1"/>
  <c r="E8" i="15"/>
  <c r="E8" i="16" s="1"/>
  <c r="I90" i="15"/>
  <c r="E104" i="15"/>
  <c r="E104" i="16" s="1"/>
  <c r="I71" i="15"/>
  <c r="G70" i="15"/>
  <c r="G70" i="16" s="1"/>
  <c r="E96" i="15"/>
  <c r="E96" i="16" s="1"/>
  <c r="E50" i="15"/>
  <c r="E50" i="16" s="1"/>
  <c r="G45" i="15"/>
  <c r="G45" i="16" s="1"/>
  <c r="H78" i="15"/>
  <c r="H78" i="16" s="1"/>
  <c r="E71" i="15"/>
  <c r="F49" i="15"/>
  <c r="F49" i="16" s="1"/>
  <c r="C4" i="15"/>
  <c r="C4" i="16" s="1"/>
  <c r="I100" i="15"/>
  <c r="E67" i="15"/>
  <c r="E67" i="16" s="1"/>
  <c r="G107" i="15"/>
  <c r="G107" i="16" s="1"/>
  <c r="F101" i="15"/>
  <c r="H101" i="15"/>
  <c r="H101" i="16" s="1"/>
  <c r="C64" i="15"/>
  <c r="C64" i="16" s="1"/>
  <c r="F99" i="15"/>
  <c r="F99" i="16" s="1"/>
  <c r="C111" i="15"/>
  <c r="C111" i="16" s="1"/>
  <c r="C47" i="15"/>
  <c r="C47" i="16" s="1"/>
  <c r="G4" i="15"/>
  <c r="G4" i="16" s="1"/>
  <c r="E6" i="15"/>
  <c r="E6" i="16" s="1"/>
  <c r="E12" i="15"/>
  <c r="E12" i="16" s="1"/>
  <c r="D8" i="15"/>
  <c r="H97" i="15"/>
  <c r="H97" i="16" s="1"/>
  <c r="C110" i="15"/>
  <c r="C110" i="16" s="1"/>
  <c r="D58" i="15"/>
  <c r="D58" i="16" s="1"/>
  <c r="F34" i="15"/>
  <c r="F34" i="16" s="1"/>
  <c r="H110" i="15"/>
  <c r="H110" i="16" s="1"/>
  <c r="C57" i="15"/>
  <c r="C57" i="16" s="1"/>
  <c r="G56" i="15"/>
  <c r="G56" i="16" s="1"/>
  <c r="F38" i="15"/>
  <c r="E89" i="15"/>
  <c r="E89" i="16" s="1"/>
  <c r="D36" i="15"/>
  <c r="D36" i="16" s="1"/>
  <c r="H111" i="15"/>
  <c r="H111" i="16" s="1"/>
  <c r="D85" i="15"/>
  <c r="D85" i="16" s="1"/>
  <c r="C95" i="15"/>
  <c r="C95" i="16" s="1"/>
  <c r="H31" i="15"/>
  <c r="H31" i="16" s="1"/>
  <c r="E90" i="15"/>
  <c r="E90" i="16" s="1"/>
  <c r="E10" i="15"/>
  <c r="E10" i="16" s="1"/>
  <c r="I73" i="15"/>
  <c r="D83" i="15"/>
  <c r="D83" i="16" s="1"/>
  <c r="F44" i="15"/>
  <c r="F44" i="16" s="1"/>
  <c r="C44" i="15"/>
  <c r="E48" i="15"/>
  <c r="E48" i="16" s="1"/>
  <c r="E103" i="15"/>
  <c r="E103" i="16" s="1"/>
  <c r="E56" i="15"/>
  <c r="E56" i="16" s="1"/>
  <c r="E55" i="15"/>
  <c r="E55" i="16" s="1"/>
  <c r="G46" i="15"/>
  <c r="G46" i="16" s="1"/>
  <c r="I29" i="15"/>
  <c r="G47" i="15"/>
  <c r="G47" i="16" s="1"/>
  <c r="G52" i="15"/>
  <c r="G52" i="16" s="1"/>
  <c r="I19" i="15"/>
  <c r="C36" i="15"/>
  <c r="C36" i="16" s="1"/>
  <c r="H48" i="15"/>
  <c r="H48" i="16" s="1"/>
  <c r="E51" i="15"/>
  <c r="F23" i="15"/>
  <c r="F23" i="16" s="1"/>
  <c r="E37" i="15"/>
  <c r="E37" i="16" s="1"/>
  <c r="H95" i="15"/>
  <c r="H95" i="16" s="1"/>
  <c r="E84" i="15"/>
  <c r="E84" i="16" s="1"/>
  <c r="F46" i="15"/>
  <c r="F46" i="16" s="1"/>
  <c r="D35" i="15"/>
  <c r="D35" i="16" s="1"/>
  <c r="E86" i="15"/>
  <c r="E86" i="16" s="1"/>
  <c r="H4" i="15"/>
  <c r="H4" i="16" s="1"/>
  <c r="E69" i="15"/>
  <c r="E69" i="16" s="1"/>
  <c r="I78" i="15"/>
  <c r="I39" i="15"/>
  <c r="F39" i="15"/>
  <c r="F39" i="16" s="1"/>
  <c r="G55" i="15"/>
  <c r="G55" i="16" s="1"/>
  <c r="I107" i="15"/>
  <c r="E63" i="15"/>
  <c r="E63" i="16" s="1"/>
  <c r="C15" i="15"/>
  <c r="C15" i="16" s="1"/>
  <c r="E95" i="15"/>
  <c r="E95" i="16" s="1"/>
  <c r="G68" i="15"/>
  <c r="G68" i="16" s="1"/>
  <c r="H88" i="15"/>
  <c r="H88" i="16" s="1"/>
  <c r="G20" i="15"/>
  <c r="G20" i="16" s="1"/>
  <c r="AM113" i="4"/>
  <c r="I72" i="15"/>
  <c r="H69" i="15"/>
  <c r="H69" i="16" s="1"/>
  <c r="D10" i="15"/>
  <c r="D10" i="16" s="1"/>
  <c r="G17" i="15"/>
  <c r="G80" i="15"/>
  <c r="G80" i="16" s="1"/>
  <c r="C108" i="15"/>
  <c r="C108" i="16" s="1"/>
  <c r="I85" i="15"/>
  <c r="G35" i="15"/>
  <c r="G35" i="16" s="1"/>
  <c r="C83" i="15"/>
  <c r="C83" i="16" s="1"/>
  <c r="I87" i="15"/>
  <c r="I8" i="15"/>
  <c r="I46" i="15"/>
  <c r="G13" i="15"/>
  <c r="G13" i="16" s="1"/>
  <c r="G79" i="15"/>
  <c r="G79" i="16" s="1"/>
  <c r="D96" i="15"/>
  <c r="D96" i="16" s="1"/>
  <c r="C76" i="15"/>
  <c r="C76" i="16" s="1"/>
  <c r="F50" i="15"/>
  <c r="F50" i="16" s="1"/>
  <c r="C91" i="15"/>
  <c r="C91" i="16" s="1"/>
  <c r="E107" i="15"/>
  <c r="E107" i="16" s="1"/>
  <c r="E53" i="15"/>
  <c r="E53" i="16" s="1"/>
  <c r="E7" i="15"/>
  <c r="E7" i="16" s="1"/>
  <c r="C56" i="15"/>
  <c r="C56" i="16" s="1"/>
  <c r="G11" i="15"/>
  <c r="G11" i="16" s="1"/>
  <c r="E109" i="15"/>
  <c r="E109" i="16" s="1"/>
  <c r="F8" i="15"/>
  <c r="F8" i="16" s="1"/>
  <c r="I105" i="15"/>
  <c r="F110" i="15"/>
  <c r="F110" i="16" s="1"/>
  <c r="H82" i="15"/>
  <c r="H82" i="16" s="1"/>
  <c r="G69" i="15"/>
  <c r="G69" i="16" s="1"/>
  <c r="H11" i="15"/>
  <c r="H11" i="16" s="1"/>
  <c r="I47" i="15"/>
  <c r="I47" i="16" s="1"/>
  <c r="F47" i="15"/>
  <c r="F47" i="16" s="1"/>
  <c r="D28" i="15"/>
  <c r="D28" i="16" s="1"/>
  <c r="H99" i="15"/>
  <c r="H99" i="16" s="1"/>
  <c r="H50" i="15"/>
  <c r="H50" i="16" s="1"/>
  <c r="I63" i="15"/>
  <c r="F105" i="15"/>
  <c r="F105" i="16" s="1"/>
  <c r="C82" i="15"/>
  <c r="C82" i="16" s="1"/>
  <c r="E4" i="15"/>
  <c r="H100" i="15"/>
  <c r="H100" i="16" s="1"/>
  <c r="H24" i="15"/>
  <c r="H24" i="16" s="1"/>
  <c r="H105" i="15"/>
  <c r="H105" i="16" s="1"/>
  <c r="H93" i="15"/>
  <c r="H93" i="16" s="1"/>
  <c r="E35" i="15"/>
  <c r="E35" i="16" s="1"/>
  <c r="G16" i="15"/>
  <c r="G16" i="16" s="1"/>
  <c r="I62" i="15"/>
  <c r="I14" i="15"/>
  <c r="D92" i="15"/>
  <c r="D92" i="16" s="1"/>
  <c r="E41" i="15"/>
  <c r="E41" i="16" s="1"/>
  <c r="F37" i="15"/>
  <c r="F37" i="16" s="1"/>
  <c r="H71" i="15"/>
  <c r="H71" i="16" s="1"/>
  <c r="I93" i="15"/>
  <c r="E66" i="15"/>
  <c r="E66" i="16" s="1"/>
  <c r="G63" i="15"/>
  <c r="G63" i="16" s="1"/>
  <c r="H17" i="15"/>
  <c r="H17" i="16" s="1"/>
  <c r="F75" i="15"/>
  <c r="F75" i="16" s="1"/>
  <c r="I23" i="15"/>
  <c r="E14" i="15"/>
  <c r="E14" i="16" s="1"/>
  <c r="I51" i="15"/>
  <c r="F80" i="15"/>
  <c r="I94" i="15"/>
  <c r="C40" i="15"/>
  <c r="C40" i="16" s="1"/>
  <c r="H7" i="15"/>
  <c r="H7" i="16" s="1"/>
  <c r="H96" i="15"/>
  <c r="H96" i="16" s="1"/>
  <c r="F19" i="15"/>
  <c r="F19" i="16" s="1"/>
  <c r="E102" i="15"/>
  <c r="E102" i="16" s="1"/>
  <c r="H89" i="15"/>
  <c r="H30" i="15"/>
  <c r="H30" i="16" s="1"/>
  <c r="C12" i="15"/>
  <c r="C12" i="16" s="1"/>
  <c r="I68" i="15"/>
  <c r="H36" i="15"/>
  <c r="H36" i="16" s="1"/>
  <c r="F97" i="15"/>
  <c r="F97" i="16" s="1"/>
  <c r="F108" i="15"/>
  <c r="F108" i="16" s="1"/>
  <c r="C70" i="15"/>
  <c r="I25" i="15"/>
  <c r="H77" i="15"/>
  <c r="H77" i="16" s="1"/>
  <c r="G7" i="15"/>
  <c r="G7" i="16" s="1"/>
  <c r="D84" i="15"/>
  <c r="D84" i="16" s="1"/>
  <c r="G10" i="15"/>
  <c r="G10" i="16" s="1"/>
  <c r="I83" i="15"/>
  <c r="D90" i="15"/>
  <c r="D90" i="16" s="1"/>
  <c r="C43" i="15"/>
  <c r="C43" i="16" s="1"/>
  <c r="G24" i="15"/>
  <c r="G24" i="16" s="1"/>
  <c r="C73" i="15"/>
  <c r="C73" i="16" s="1"/>
  <c r="I98" i="15"/>
  <c r="C5" i="15"/>
  <c r="C5" i="16" s="1"/>
  <c r="I88" i="15"/>
  <c r="I81" i="15"/>
  <c r="D59" i="15"/>
  <c r="D59" i="16" s="1"/>
  <c r="E32" i="15"/>
  <c r="E32" i="16" s="1"/>
  <c r="F71" i="15"/>
  <c r="F71" i="16" s="1"/>
  <c r="G12" i="15"/>
  <c r="G12" i="16" s="1"/>
  <c r="I15" i="15"/>
  <c r="F93" i="15"/>
  <c r="F93" i="16" s="1"/>
  <c r="D102" i="15"/>
  <c r="D102" i="16" s="1"/>
  <c r="E78" i="15"/>
  <c r="E78" i="16" s="1"/>
  <c r="E110" i="15"/>
  <c r="E110" i="16" s="1"/>
  <c r="F4" i="15"/>
  <c r="F4" i="16" s="1"/>
  <c r="H26" i="15"/>
  <c r="H26" i="16" s="1"/>
  <c r="I66" i="15"/>
  <c r="H76" i="15"/>
  <c r="H76" i="16" s="1"/>
  <c r="I102" i="15"/>
  <c r="I38" i="15"/>
  <c r="I38" i="16" s="1"/>
  <c r="D4" i="15"/>
  <c r="D4" i="16" s="1"/>
  <c r="I74" i="15"/>
  <c r="E92" i="15"/>
  <c r="E92" i="16" s="1"/>
  <c r="C22" i="15"/>
  <c r="E62" i="15"/>
  <c r="E62" i="16" s="1"/>
  <c r="H6" i="15"/>
  <c r="H6" i="16" s="1"/>
  <c r="D23" i="15"/>
  <c r="D23" i="16" s="1"/>
  <c r="G73" i="15"/>
  <c r="G73" i="16" s="1"/>
  <c r="F41" i="15"/>
  <c r="F41" i="16" s="1"/>
  <c r="F91" i="15"/>
  <c r="F91" i="16" s="1"/>
  <c r="DH33" i="4"/>
  <c r="F146" i="4" s="1"/>
  <c r="H38" i="15"/>
  <c r="H38" i="16" s="1"/>
  <c r="E38" i="15"/>
  <c r="E38" i="16" s="1"/>
  <c r="H42" i="15"/>
  <c r="H42" i="16" s="1"/>
  <c r="C109" i="15"/>
  <c r="C109" i="16" s="1"/>
  <c r="I64" i="15"/>
  <c r="H54" i="15"/>
  <c r="H54" i="16" s="1"/>
  <c r="I11" i="15"/>
  <c r="F92" i="15"/>
  <c r="F92" i="16" s="1"/>
  <c r="H73" i="15"/>
  <c r="H73" i="16" s="1"/>
  <c r="I109" i="15"/>
  <c r="E39" i="15"/>
  <c r="H8" i="15"/>
  <c r="H8" i="16" s="1"/>
  <c r="H103" i="15"/>
  <c r="H103" i="16" s="1"/>
  <c r="D26" i="15"/>
  <c r="D26" i="16" s="1"/>
  <c r="F7" i="15"/>
  <c r="F7" i="16" s="1"/>
  <c r="C75" i="15"/>
  <c r="C75" i="16" s="1"/>
  <c r="I69" i="15"/>
  <c r="F102" i="15"/>
  <c r="F102" i="16" s="1"/>
  <c r="E16" i="15"/>
  <c r="E16" i="16" s="1"/>
  <c r="E28" i="15"/>
  <c r="E28" i="16" s="1"/>
  <c r="H83" i="15"/>
  <c r="H83" i="16" s="1"/>
  <c r="G15" i="15"/>
  <c r="G15" i="16" s="1"/>
  <c r="F78" i="15"/>
  <c r="F78" i="16" s="1"/>
  <c r="H75" i="15"/>
  <c r="H75" i="16" s="1"/>
  <c r="E26" i="15"/>
  <c r="E26" i="16" s="1"/>
  <c r="E97" i="15"/>
  <c r="E97" i="16" s="1"/>
  <c r="H14" i="15"/>
  <c r="H14" i="16" s="1"/>
  <c r="D5" i="15"/>
  <c r="D5" i="16" s="1"/>
  <c r="I65" i="15"/>
  <c r="F10" i="15"/>
  <c r="F10" i="16" s="1"/>
  <c r="H104" i="15"/>
  <c r="H104" i="16" s="1"/>
  <c r="I95" i="15"/>
  <c r="D77" i="15"/>
  <c r="D77" i="16" s="1"/>
  <c r="F106" i="15"/>
  <c r="F106" i="16" s="1"/>
  <c r="I33" i="15"/>
  <c r="F111" i="15"/>
  <c r="D100" i="15"/>
  <c r="D100" i="16" s="1"/>
  <c r="G21" i="15"/>
  <c r="G21" i="16" s="1"/>
  <c r="C6" i="15"/>
  <c r="C6" i="16" s="1"/>
  <c r="D81" i="15"/>
  <c r="D81" i="16" s="1"/>
  <c r="G92" i="15"/>
  <c r="G92" i="16" s="1"/>
  <c r="C107" i="15"/>
  <c r="C107" i="16" s="1"/>
  <c r="I103" i="15"/>
  <c r="H29" i="15"/>
  <c r="H29" i="16" s="1"/>
  <c r="I12" i="15"/>
  <c r="F65" i="15"/>
  <c r="F65" i="16" s="1"/>
  <c r="G109" i="15"/>
  <c r="G109" i="16" s="1"/>
  <c r="H9" i="15"/>
  <c r="H9" i="16" s="1"/>
  <c r="C100" i="15"/>
  <c r="C100" i="16" s="1"/>
  <c r="I92" i="15"/>
  <c r="D34" i="15"/>
  <c r="D34" i="16" s="1"/>
  <c r="F18" i="15"/>
  <c r="F18" i="16" s="1"/>
  <c r="G26" i="15"/>
  <c r="G26" i="16" s="1"/>
  <c r="E105" i="15"/>
  <c r="E105" i="16" s="1"/>
  <c r="D101" i="15"/>
  <c r="D101" i="16" s="1"/>
  <c r="D13" i="15"/>
  <c r="D13" i="16" s="1"/>
  <c r="D12" i="15"/>
  <c r="G85" i="15"/>
  <c r="G85" i="16" s="1"/>
  <c r="C98" i="15"/>
  <c r="C98" i="16" s="1"/>
  <c r="D44" i="15"/>
  <c r="D44" i="16" s="1"/>
  <c r="F87" i="15"/>
  <c r="F87" i="16" s="1"/>
  <c r="G104" i="15"/>
  <c r="G104" i="16" s="1"/>
  <c r="G9" i="15"/>
  <c r="G9" i="16" s="1"/>
  <c r="C103" i="15"/>
  <c r="C103" i="16" s="1"/>
  <c r="F15" i="15"/>
  <c r="F15" i="16" s="1"/>
  <c r="E61" i="15"/>
  <c r="H19" i="15"/>
  <c r="H19" i="16" s="1"/>
  <c r="F84" i="15"/>
  <c r="F84" i="16" s="1"/>
  <c r="D52" i="15"/>
  <c r="D52" i="16" s="1"/>
  <c r="C50" i="15"/>
  <c r="C50" i="16" s="1"/>
  <c r="H43" i="15"/>
  <c r="H43" i="16" s="1"/>
  <c r="C27" i="15"/>
  <c r="C27" i="16" s="1"/>
  <c r="G103" i="15"/>
  <c r="G103" i="16" s="1"/>
  <c r="F53" i="15"/>
  <c r="F53" i="16" s="1"/>
  <c r="D73" i="15"/>
  <c r="D73" i="16" s="1"/>
  <c r="G29" i="15"/>
  <c r="G29" i="16" s="1"/>
  <c r="D29" i="15"/>
  <c r="D29" i="16" s="1"/>
  <c r="F70" i="15"/>
  <c r="F70" i="16" s="1"/>
  <c r="E42" i="15"/>
  <c r="E42" i="16" s="1"/>
  <c r="C77" i="15"/>
  <c r="C77" i="16" s="1"/>
  <c r="I48" i="15"/>
  <c r="C69" i="15"/>
  <c r="C69" i="16" s="1"/>
  <c r="E83" i="15"/>
  <c r="E83" i="16" s="1"/>
  <c r="F55" i="15"/>
  <c r="F55" i="16" s="1"/>
  <c r="I45" i="15"/>
  <c r="C54" i="15"/>
  <c r="C54" i="16" s="1"/>
  <c r="C38" i="15"/>
  <c r="C38" i="16" s="1"/>
  <c r="H5" i="15"/>
  <c r="H5" i="16" s="1"/>
  <c r="C17" i="15"/>
  <c r="C17" i="16" s="1"/>
  <c r="I27" i="15"/>
  <c r="F86" i="15"/>
  <c r="F86" i="16" s="1"/>
  <c r="I6" i="15"/>
  <c r="E18" i="15"/>
  <c r="E18" i="16" s="1"/>
  <c r="D98" i="15"/>
  <c r="D98" i="16" s="1"/>
  <c r="D19" i="15"/>
  <c r="D19" i="16" s="1"/>
  <c r="D104" i="15"/>
  <c r="D104" i="16" s="1"/>
  <c r="D30" i="15"/>
  <c r="D30" i="16" s="1"/>
  <c r="F89" i="15"/>
  <c r="F89" i="16" s="1"/>
  <c r="G97" i="15"/>
  <c r="G97" i="16" s="1"/>
  <c r="I80" i="15"/>
  <c r="E25" i="15"/>
  <c r="E25" i="16" s="1"/>
  <c r="G54" i="15"/>
  <c r="G54" i="16" s="1"/>
  <c r="D17" i="15"/>
  <c r="D17" i="16" s="1"/>
  <c r="C78" i="15"/>
  <c r="C78" i="16" s="1"/>
  <c r="G39" i="15"/>
  <c r="G39" i="16" s="1"/>
  <c r="D7" i="15"/>
  <c r="D7" i="16" s="1"/>
  <c r="H86" i="15"/>
  <c r="H86" i="16" s="1"/>
  <c r="I58" i="15"/>
  <c r="G27" i="15"/>
  <c r="G27" i="16" s="1"/>
  <c r="F48" i="15"/>
  <c r="F48" i="16" s="1"/>
  <c r="F32" i="15"/>
  <c r="F32" i="16" s="1"/>
  <c r="F109" i="15"/>
  <c r="F109" i="16" s="1"/>
  <c r="F12" i="15"/>
  <c r="F12" i="16" s="1"/>
  <c r="F35" i="15"/>
  <c r="F35" i="16" s="1"/>
  <c r="H91" i="15"/>
  <c r="H91" i="16" s="1"/>
  <c r="C14" i="15"/>
  <c r="C14" i="16" s="1"/>
  <c r="F25" i="15"/>
  <c r="F25" i="16" s="1"/>
  <c r="I84" i="15"/>
  <c r="C94" i="15"/>
  <c r="C94" i="16" s="1"/>
  <c r="E106" i="15"/>
  <c r="E106" i="16" s="1"/>
  <c r="G51" i="15"/>
  <c r="G51" i="16" s="1"/>
  <c r="C105" i="15"/>
  <c r="C105" i="16" s="1"/>
  <c r="BP4" i="17"/>
  <c r="CB6" i="17"/>
  <c r="F6" i="17"/>
  <c r="BM8" i="17"/>
  <c r="CS4" i="17"/>
  <c r="W105" i="17"/>
  <c r="O95" i="17"/>
  <c r="BF110" i="17"/>
  <c r="N95" i="17"/>
  <c r="AE61" i="17"/>
  <c r="S102" i="17"/>
  <c r="CZ76" i="17"/>
  <c r="BK83" i="17"/>
  <c r="CI109" i="17"/>
  <c r="BQ89" i="17"/>
  <c r="Z32" i="17"/>
  <c r="AB87" i="17"/>
  <c r="CY107" i="17"/>
  <c r="BO78" i="17"/>
  <c r="BN102" i="17"/>
  <c r="P64" i="17"/>
  <c r="AO108" i="17"/>
  <c r="BE102" i="17"/>
  <c r="BU96" i="17"/>
  <c r="CS88" i="17"/>
  <c r="BG79" i="17"/>
  <c r="CB64" i="17"/>
  <c r="CA39" i="17"/>
  <c r="CZ108" i="17"/>
  <c r="L103" i="17"/>
  <c r="AJ97" i="17"/>
  <c r="BY89" i="17"/>
  <c r="AY80" i="17"/>
  <c r="BL66" i="17"/>
  <c r="BG111" i="17"/>
  <c r="BK102" i="17"/>
  <c r="I78" i="17"/>
  <c r="CZ52" i="17"/>
  <c r="CX108" i="17"/>
  <c r="AP99" i="17"/>
  <c r="C88" i="17"/>
  <c r="AB71" i="17"/>
  <c r="G21" i="17"/>
  <c r="BM103" i="17"/>
  <c r="CJ93" i="17"/>
  <c r="AZ79" i="17"/>
  <c r="AW48" i="17"/>
  <c r="P107" i="17"/>
  <c r="CB97" i="17"/>
  <c r="CS82" i="17"/>
  <c r="AH56" i="17"/>
  <c r="BB86" i="17"/>
  <c r="CU65" i="17"/>
  <c r="BB10" i="17"/>
  <c r="DA68" i="17"/>
  <c r="CT71" i="17"/>
  <c r="CX93" i="17"/>
  <c r="DD53" i="17"/>
  <c r="Z42" i="17"/>
  <c r="AP43" i="17"/>
  <c r="CO50" i="17"/>
  <c r="AR54" i="17"/>
  <c r="AS25" i="17"/>
  <c r="BB24" i="17"/>
  <c r="AB11" i="17"/>
  <c r="BL113" i="4"/>
  <c r="O113" i="4"/>
  <c r="BJ113" i="4"/>
  <c r="V113" i="4"/>
  <c r="AI113" i="4"/>
  <c r="AZ113" i="4"/>
  <c r="CM113" i="4"/>
  <c r="AQ113" i="4"/>
  <c r="BQ113" i="4"/>
  <c r="BM113" i="4"/>
  <c r="BV113" i="4"/>
  <c r="I113" i="4"/>
  <c r="BE113" i="4"/>
  <c r="L113" i="4"/>
  <c r="BY113" i="4"/>
  <c r="CD113" i="4"/>
  <c r="CH113" i="4"/>
  <c r="CK113" i="4"/>
  <c r="CC113" i="4"/>
  <c r="W113" i="4"/>
  <c r="DB113" i="4"/>
  <c r="P113" i="4"/>
  <c r="C113" i="4"/>
  <c r="AY113" i="4"/>
  <c r="CU113" i="4"/>
  <c r="CZ113" i="4"/>
  <c r="CN113" i="4"/>
  <c r="BB113" i="4"/>
  <c r="AN113" i="4"/>
  <c r="AA113" i="4"/>
  <c r="M113" i="4"/>
  <c r="S113" i="4"/>
  <c r="AG113" i="4"/>
  <c r="CS113" i="4"/>
  <c r="BT113" i="4"/>
  <c r="H113" i="4"/>
  <c r="CG113" i="4"/>
  <c r="K113" i="4"/>
  <c r="U113" i="4"/>
  <c r="DE113" i="4"/>
  <c r="AS113" i="4"/>
  <c r="BI113" i="4"/>
  <c r="DA113" i="4"/>
  <c r="J113" i="4"/>
  <c r="BU113" i="4"/>
  <c r="CY113" i="4"/>
  <c r="DD113" i="4"/>
  <c r="BR113" i="4"/>
  <c r="AR113" i="4"/>
  <c r="AF113" i="4"/>
  <c r="G113" i="4"/>
  <c r="AJ113" i="4"/>
  <c r="CF113" i="4"/>
  <c r="N113" i="4"/>
  <c r="E113" i="4"/>
  <c r="AW113" i="4"/>
  <c r="BH113" i="4"/>
  <c r="CX113" i="4"/>
  <c r="BO113" i="4"/>
  <c r="T113" i="4"/>
  <c r="AU113" i="4"/>
  <c r="D113" i="4"/>
  <c r="DF113" i="4"/>
  <c r="CE113" i="4"/>
  <c r="BP113" i="4"/>
  <c r="CW113" i="4"/>
  <c r="BS113" i="4"/>
  <c r="CI113" i="4"/>
  <c r="Z113" i="4"/>
  <c r="AH113" i="4"/>
  <c r="BK113" i="4"/>
  <c r="CO113" i="4"/>
  <c r="AE113" i="4"/>
  <c r="BZ113" i="4"/>
  <c r="BA113" i="4"/>
  <c r="AO113" i="4"/>
  <c r="AV113" i="4"/>
  <c r="BF113" i="4"/>
  <c r="AK113" i="4"/>
  <c r="BD113" i="4"/>
  <c r="BN113" i="4"/>
  <c r="CP113" i="4"/>
  <c r="Q113" i="4"/>
  <c r="BG113" i="4"/>
  <c r="CR113" i="4"/>
  <c r="BX113" i="4"/>
  <c r="AT113" i="4"/>
  <c r="DC113" i="4"/>
  <c r="CB113" i="4"/>
  <c r="CT113" i="4"/>
  <c r="Y113" i="4"/>
  <c r="DA6" i="17"/>
  <c r="CC7" i="17"/>
  <c r="I86" i="17"/>
  <c r="BS21" i="17"/>
  <c r="AJ90" i="17"/>
  <c r="AI98" i="17"/>
  <c r="AX102" i="17"/>
  <c r="CY105" i="17"/>
  <c r="DF107" i="17"/>
  <c r="BO102" i="17"/>
  <c r="AD97" i="17"/>
  <c r="E107" i="17"/>
  <c r="AS95" i="17"/>
  <c r="AS79" i="17"/>
  <c r="AU39" i="17"/>
  <c r="D103" i="17"/>
  <c r="AM80" i="17"/>
  <c r="BC102" i="17"/>
  <c r="CN77" i="17"/>
  <c r="AH99" i="17"/>
  <c r="CT70" i="17"/>
  <c r="BX93" i="17"/>
  <c r="P48" i="17"/>
  <c r="BT97" i="17"/>
  <c r="AZ53" i="17"/>
  <c r="AB9" i="17"/>
  <c r="CH93" i="17"/>
  <c r="AH43" i="17"/>
  <c r="AD24" i="17"/>
  <c r="DH41" i="4"/>
  <c r="F154" i="4" s="1"/>
  <c r="DH35" i="4"/>
  <c r="F148" i="4" s="1"/>
  <c r="DH26" i="4"/>
  <c r="F139" i="4" s="1"/>
  <c r="DE6" i="17"/>
  <c r="AH6" i="17"/>
  <c r="AX4" i="17"/>
  <c r="AP66" i="17"/>
  <c r="CO63" i="17"/>
  <c r="AU111" i="17"/>
  <c r="DB106" i="17"/>
  <c r="CO89" i="17"/>
  <c r="CL44" i="17"/>
  <c r="C98" i="17"/>
  <c r="CJ64" i="17"/>
  <c r="CP101" i="17"/>
  <c r="CY76" i="17"/>
  <c r="BS105" i="17"/>
  <c r="DD82" i="17"/>
  <c r="BZ107" i="17"/>
  <c r="CA78" i="17"/>
  <c r="AI102" i="17"/>
  <c r="DB96" i="17"/>
  <c r="AQ41" i="17"/>
  <c r="DA106" i="17"/>
  <c r="M101" i="17"/>
  <c r="AK95" i="17"/>
  <c r="BS86" i="17"/>
  <c r="AR77" i="17"/>
  <c r="BW58" i="17"/>
  <c r="CU31" i="17"/>
  <c r="BH107" i="17"/>
  <c r="CF101" i="17"/>
  <c r="CV95" i="17"/>
  <c r="BK87" i="17"/>
  <c r="X78" i="17"/>
  <c r="AM58" i="17"/>
  <c r="BG109" i="17"/>
  <c r="CM101" i="17"/>
  <c r="H92" i="17"/>
  <c r="CS76" i="17"/>
  <c r="AU44" i="17"/>
  <c r="CX106" i="17"/>
  <c r="AP97" i="17"/>
  <c r="CQ83" i="17"/>
  <c r="CA62" i="17"/>
  <c r="BA110" i="17"/>
  <c r="BE101" i="17"/>
  <c r="BO90" i="17"/>
  <c r="AJ75" i="17"/>
  <c r="CV39" i="17"/>
  <c r="P105" i="17"/>
  <c r="BD95" i="17"/>
  <c r="AK79" i="17"/>
  <c r="AG44" i="17"/>
  <c r="CP82" i="17"/>
  <c r="N57" i="17"/>
  <c r="AO89" i="17"/>
  <c r="AG58" i="17"/>
  <c r="AZ61" i="17"/>
  <c r="AL87" i="17"/>
  <c r="DE39" i="17"/>
  <c r="BJ4" i="17"/>
  <c r="AH32" i="17"/>
  <c r="BY40" i="17"/>
  <c r="BT43" i="17"/>
  <c r="CP15" i="17"/>
  <c r="Y35" i="17"/>
  <c r="G4" i="17"/>
  <c r="DH13" i="4"/>
  <c r="F126" i="4" s="1"/>
  <c r="CV113" i="4"/>
  <c r="DH46" i="4"/>
  <c r="F159" i="4" s="1"/>
  <c r="CJ113" i="4"/>
  <c r="BJ5" i="17"/>
  <c r="BV7" i="17"/>
  <c r="CG5" i="17"/>
  <c r="CP4" i="17"/>
  <c r="DC6" i="17"/>
  <c r="O5" i="17"/>
  <c r="AA7" i="17"/>
  <c r="CA103" i="17"/>
  <c r="BZ53" i="17"/>
  <c r="G109" i="17"/>
  <c r="BV106" i="17"/>
  <c r="AQ89" i="17"/>
  <c r="BK43" i="17"/>
  <c r="AU97" i="17"/>
  <c r="BH63" i="17"/>
  <c r="BJ101" i="17"/>
  <c r="DD75" i="17"/>
  <c r="AM105" i="17"/>
  <c r="G82" i="17"/>
  <c r="N107" i="17"/>
  <c r="CF77" i="17"/>
  <c r="CA101" i="17"/>
  <c r="AN60" i="17"/>
  <c r="AP96" i="17"/>
  <c r="BK37" i="17"/>
  <c r="CK106" i="17"/>
  <c r="DA100" i="17"/>
  <c r="U95" i="17"/>
  <c r="BE86" i="17"/>
  <c r="AE77" i="17"/>
  <c r="AQ58" i="17"/>
  <c r="CT30" i="17"/>
  <c r="AZ107" i="17"/>
  <c r="BX101" i="17"/>
  <c r="CN95" i="17"/>
  <c r="AY87" i="17"/>
  <c r="K78" i="17"/>
  <c r="G58" i="17"/>
  <c r="AY109" i="17"/>
  <c r="BK100" i="17"/>
  <c r="DC88" i="17"/>
  <c r="CF76" i="17"/>
  <c r="K44" i="17"/>
  <c r="AD106" i="17"/>
  <c r="AH97" i="17"/>
  <c r="CE83" i="17"/>
  <c r="AO62" i="17"/>
  <c r="AS110" i="17"/>
  <c r="CW100" i="17"/>
  <c r="BC90" i="17"/>
  <c r="W75" i="17"/>
  <c r="BO39" i="17"/>
  <c r="H105" i="17"/>
  <c r="CF94" i="17"/>
  <c r="X79" i="17"/>
  <c r="DD43" i="17"/>
  <c r="CH82" i="17"/>
  <c r="BT56" i="17"/>
  <c r="I89" i="17"/>
  <c r="BY57" i="17"/>
  <c r="CR60" i="17"/>
  <c r="CT86" i="17"/>
  <c r="CY38" i="17"/>
  <c r="Z71" i="17"/>
  <c r="AT31" i="17"/>
  <c r="U40" i="17"/>
  <c r="H43" i="17"/>
  <c r="F15" i="17"/>
  <c r="AK34" i="17"/>
  <c r="CC12" i="17"/>
  <c r="CA113" i="4"/>
  <c r="BC113" i="4"/>
  <c r="AA6" i="17"/>
  <c r="AM8" i="17"/>
  <c r="U5" i="17"/>
  <c r="BG5" i="17"/>
  <c r="BT7" i="17"/>
  <c r="CJ5" i="17"/>
  <c r="BN8" i="17"/>
  <c r="P94" i="17"/>
  <c r="BQ43" i="17"/>
  <c r="O76" i="17"/>
  <c r="AT103" i="17"/>
  <c r="S84" i="17"/>
  <c r="DF6" i="17"/>
  <c r="H93" i="17"/>
  <c r="K47" i="17"/>
  <c r="BZ97" i="17"/>
  <c r="BB63" i="17"/>
  <c r="BC101" i="17"/>
  <c r="CR75" i="17"/>
  <c r="AP102" i="17"/>
  <c r="U63" i="17"/>
  <c r="DC96" i="17"/>
  <c r="Q40" i="17"/>
  <c r="DC89" i="17"/>
  <c r="AS111" i="17"/>
  <c r="BI105" i="17"/>
  <c r="CG99" i="17"/>
  <c r="BQ93" i="17"/>
  <c r="AF86" i="17"/>
  <c r="E77" i="17"/>
  <c r="CE57" i="17"/>
  <c r="CE28" i="17"/>
  <c r="AJ107" i="17"/>
  <c r="AZ101" i="17"/>
  <c r="BX95" i="17"/>
  <c r="L87" i="17"/>
  <c r="CO77" i="17"/>
  <c r="V55" i="17"/>
  <c r="AQ109" i="17"/>
  <c r="CU99" i="17"/>
  <c r="CQ88" i="17"/>
  <c r="AJ73" i="17"/>
  <c r="BJ35" i="17"/>
  <c r="V106" i="17"/>
  <c r="Z97" i="17"/>
  <c r="BQ83" i="17"/>
  <c r="BG59" i="17"/>
  <c r="AK110" i="17"/>
  <c r="CO100" i="17"/>
  <c r="AB90" i="17"/>
  <c r="K75" i="17"/>
  <c r="CD36" i="17"/>
  <c r="DD104" i="17"/>
  <c r="BX94" i="17"/>
  <c r="L79" i="17"/>
  <c r="E43" i="17"/>
  <c r="BF81" i="17"/>
  <c r="BF56" i="17"/>
  <c r="CW88" i="17"/>
  <c r="BK57" i="17"/>
  <c r="BE60" i="17"/>
  <c r="CL86" i="17"/>
  <c r="CK38" i="17"/>
  <c r="R71" i="17"/>
  <c r="BV30" i="17"/>
  <c r="CC39" i="17"/>
  <c r="CN42" i="17"/>
  <c r="DB14" i="17"/>
  <c r="U34" i="17"/>
  <c r="BE12" i="17"/>
  <c r="AL113" i="4"/>
  <c r="Q10" i="17"/>
  <c r="BY7" i="17"/>
  <c r="CA6" i="17"/>
  <c r="BH5" i="17"/>
  <c r="AL8" i="17"/>
  <c r="AW10" i="17"/>
  <c r="AQ5" i="17"/>
  <c r="BD7" i="17"/>
  <c r="O103" i="17"/>
  <c r="AW88" i="17"/>
  <c r="S70" i="17"/>
  <c r="N103" i="17"/>
  <c r="X83" i="17"/>
  <c r="CY111" i="17"/>
  <c r="BM92" i="17"/>
  <c r="CN45" i="17"/>
  <c r="N97" i="17"/>
  <c r="CZ60" i="17"/>
  <c r="W101" i="17"/>
  <c r="AS75" i="17"/>
  <c r="J102" i="17"/>
  <c r="CU61" i="17"/>
  <c r="BW96" i="17"/>
  <c r="CS38" i="17"/>
  <c r="D89" i="17"/>
  <c r="AK111" i="17"/>
  <c r="BA105" i="17"/>
  <c r="BY99" i="17"/>
  <c r="BD93" i="17"/>
  <c r="AQ84" i="17"/>
  <c r="D75" i="17"/>
  <c r="CA52" i="17"/>
  <c r="CV111" i="17"/>
  <c r="P106" i="17"/>
  <c r="AF100" i="17"/>
  <c r="BC94" i="17"/>
  <c r="W85" i="17"/>
  <c r="CN75" i="17"/>
  <c r="DA46" i="17"/>
  <c r="AY107" i="17"/>
  <c r="CM99" i="17"/>
  <c r="CC88" i="17"/>
  <c r="CY72" i="17"/>
  <c r="DC34" i="17"/>
  <c r="AD104" i="17"/>
  <c r="AH95" i="17"/>
  <c r="BH80" i="17"/>
  <c r="AK51" i="17"/>
  <c r="AS108" i="17"/>
  <c r="CO98" i="17"/>
  <c r="T87" i="17"/>
  <c r="AI69" i="17"/>
  <c r="CI8" i="17"/>
  <c r="H103" i="17"/>
  <c r="AU91" i="17"/>
  <c r="BT75" i="17"/>
  <c r="CX23" i="17"/>
  <c r="DB77" i="17"/>
  <c r="CQ47" i="17"/>
  <c r="BE83" i="17"/>
  <c r="AD47" i="17"/>
  <c r="X50" i="17"/>
  <c r="CP79" i="17"/>
  <c r="BE72" i="17"/>
  <c r="AT62" i="17"/>
  <c r="CK71" i="17"/>
  <c r="BI23" i="17"/>
  <c r="AI29" i="17"/>
  <c r="AJ29" i="17"/>
  <c r="Q19" i="17"/>
  <c r="CR4" i="17"/>
  <c r="DA8" i="17"/>
  <c r="M7" i="17"/>
  <c r="AR7" i="17"/>
  <c r="Z6" i="17"/>
  <c r="C9" i="17"/>
  <c r="E11" i="17"/>
  <c r="H6" i="17"/>
  <c r="U8" i="17"/>
  <c r="CE100" i="17"/>
  <c r="BT84" i="17"/>
  <c r="H60" i="17"/>
  <c r="CL102" i="17"/>
  <c r="CC82" i="17"/>
  <c r="BS111" i="17"/>
  <c r="O92" i="17"/>
  <c r="AE43" i="17"/>
  <c r="CL96" i="17"/>
  <c r="BY59" i="17"/>
  <c r="CU100" i="17"/>
  <c r="CY74" i="17"/>
  <c r="CH101" i="17"/>
  <c r="BT60" i="17"/>
  <c r="K96" i="17"/>
  <c r="BO37" i="17"/>
  <c r="BH88" i="17"/>
  <c r="AC111" i="17"/>
  <c r="AS105" i="17"/>
  <c r="BQ99" i="17"/>
  <c r="AR93" i="17"/>
  <c r="AE84" i="17"/>
  <c r="CU74" i="17"/>
  <c r="AQ52" i="17"/>
  <c r="CN111" i="17"/>
  <c r="H106" i="17"/>
  <c r="X100" i="17"/>
  <c r="AG94" i="17"/>
  <c r="K85" i="17"/>
  <c r="CA75" i="17"/>
  <c r="BU46" i="17"/>
  <c r="AQ107" i="17"/>
  <c r="CU97" i="17"/>
  <c r="BT85" i="17"/>
  <c r="CB72" i="17"/>
  <c r="BB27" i="17"/>
  <c r="V104" i="17"/>
  <c r="BR94" i="17"/>
  <c r="AV80" i="17"/>
  <c r="DC50" i="17"/>
  <c r="AK108" i="17"/>
  <c r="CG98" i="17"/>
  <c r="Y86" i="17"/>
  <c r="BT68" i="17"/>
  <c r="CZ111" i="17"/>
  <c r="DD102" i="17"/>
  <c r="AI91" i="17"/>
  <c r="BM74" i="17"/>
  <c r="CM22" i="17"/>
  <c r="BV77" i="17"/>
  <c r="AE47" i="17"/>
  <c r="Y83" i="17"/>
  <c r="BK46" i="17"/>
  <c r="CA49" i="17"/>
  <c r="N79" i="17"/>
  <c r="CP71" i="17"/>
  <c r="DB61" i="17"/>
  <c r="Q71" i="17"/>
  <c r="CW21" i="17"/>
  <c r="AU28" i="17"/>
  <c r="AV28" i="17"/>
  <c r="BQ18" i="17"/>
  <c r="CQ113" i="4"/>
  <c r="AI37" i="17"/>
  <c r="U4" i="17"/>
  <c r="DH68" i="4"/>
  <c r="F181" i="4" s="1"/>
  <c r="AO8" i="17"/>
  <c r="BE6" i="17"/>
  <c r="M4" i="17"/>
  <c r="CU6" i="17"/>
  <c r="BX9" i="17"/>
  <c r="BQ4" i="17"/>
  <c r="CD6" i="17"/>
  <c r="K106" i="17"/>
  <c r="AQ98" i="17"/>
  <c r="CQ80" i="17"/>
  <c r="BF94" i="17"/>
  <c r="BJ99" i="17"/>
  <c r="G77" i="17"/>
  <c r="CI107" i="17"/>
  <c r="CZ85" i="17"/>
  <c r="AL111" i="17"/>
  <c r="L92" i="17"/>
  <c r="AD43" i="17"/>
  <c r="G97" i="17"/>
  <c r="BW60" i="17"/>
  <c r="AX96" i="17"/>
  <c r="O39" i="17"/>
  <c r="E89" i="17"/>
  <c r="CL108" i="17"/>
  <c r="BC80" i="17"/>
  <c r="CW109" i="17"/>
  <c r="Q104" i="17"/>
  <c r="AG98" i="17"/>
  <c r="AE93" i="17"/>
  <c r="Q84" i="17"/>
  <c r="CI74" i="17"/>
  <c r="H52" i="17"/>
  <c r="CF111" i="17"/>
  <c r="CV105" i="17"/>
  <c r="P100" i="17"/>
  <c r="W94" i="17"/>
  <c r="DA84" i="17"/>
  <c r="BO75" i="17"/>
  <c r="AN46" i="17"/>
  <c r="CA106" i="17"/>
  <c r="CM97" i="17"/>
  <c r="BM84" i="17"/>
  <c r="DA64" i="17"/>
  <c r="J111" i="17"/>
  <c r="N104" i="17"/>
  <c r="BJ94" i="17"/>
  <c r="AI80" i="17"/>
  <c r="BW50" i="17"/>
  <c r="BU107" i="17"/>
  <c r="BY98" i="17"/>
  <c r="DD85" i="17"/>
  <c r="AN68" i="17"/>
  <c r="CR111" i="17"/>
  <c r="AB102" i="17"/>
  <c r="U91" i="17"/>
  <c r="AB74" i="17"/>
  <c r="CI20" i="17"/>
  <c r="BN77" i="17"/>
  <c r="T47" i="17"/>
  <c r="Q83" i="17"/>
  <c r="AW46" i="17"/>
  <c r="BP49" i="17"/>
  <c r="F79" i="17"/>
  <c r="BC71" i="17"/>
  <c r="CL61" i="17"/>
  <c r="I71" i="17"/>
  <c r="CG21" i="17"/>
  <c r="O28" i="17"/>
  <c r="AN28" i="17"/>
  <c r="M18" i="17"/>
  <c r="F113" i="4"/>
  <c r="CC6" i="17"/>
  <c r="W4" i="17"/>
  <c r="AO6" i="17"/>
  <c r="BW113" i="4"/>
  <c r="CG7" i="17"/>
  <c r="CW5" i="17"/>
  <c r="AY5" i="17"/>
  <c r="AC8" i="17"/>
  <c r="AO10" i="17"/>
  <c r="AH5" i="17"/>
  <c r="AU7" i="17"/>
  <c r="CE82" i="17"/>
  <c r="C96" i="17"/>
  <c r="H77" i="17"/>
  <c r="CK90" i="17"/>
  <c r="AD99" i="17"/>
  <c r="BL76" i="17"/>
  <c r="W107" i="17"/>
  <c r="BA85" i="17"/>
  <c r="F111" i="17"/>
  <c r="BQ91" i="17"/>
  <c r="DD41" i="17"/>
  <c r="AY96" i="17"/>
  <c r="R58" i="17"/>
  <c r="R96" i="17"/>
  <c r="BS36" i="17"/>
  <c r="BK88" i="17"/>
  <c r="BF108" i="17"/>
  <c r="C80" i="17"/>
  <c r="CO109" i="17"/>
  <c r="I104" i="17"/>
  <c r="Y98" i="17"/>
  <c r="AQ91" i="17"/>
  <c r="C82" i="17"/>
  <c r="AM71" i="17"/>
  <c r="AO46" i="17"/>
  <c r="BD110" i="17"/>
  <c r="BT104" i="17"/>
  <c r="CJ98" i="17"/>
  <c r="W92" i="17"/>
  <c r="CM82" i="17"/>
  <c r="CZ72" i="17"/>
  <c r="CM37" i="17"/>
  <c r="CI104" i="17"/>
  <c r="CE97" i="17"/>
  <c r="AZ84" i="17"/>
  <c r="BO64" i="17"/>
  <c r="DF110" i="17"/>
  <c r="N102" i="17"/>
  <c r="BK91" i="17"/>
  <c r="AA77" i="17"/>
  <c r="AX42" i="17"/>
  <c r="CC105" i="17"/>
  <c r="CG96" i="17"/>
  <c r="CU82" i="17"/>
  <c r="O60" i="17"/>
  <c r="CR109" i="17"/>
  <c r="L100" i="17"/>
  <c r="CE87" i="17"/>
  <c r="CC66" i="17"/>
  <c r="BV91" i="17"/>
  <c r="DB73" i="17"/>
  <c r="BE38" i="17"/>
  <c r="AW77" i="17"/>
  <c r="P36" i="17"/>
  <c r="CZ38" i="17"/>
  <c r="BQ69" i="17"/>
  <c r="CQ57" i="17"/>
  <c r="R53" i="17"/>
  <c r="BE61" i="17"/>
  <c r="AZ66" i="17"/>
  <c r="K28" i="17"/>
  <c r="BX15" i="17"/>
  <c r="CV28" i="17"/>
  <c r="DH58" i="4"/>
  <c r="F171" i="4" s="1"/>
  <c r="BI6" i="17"/>
  <c r="BY4" i="17"/>
  <c r="G5" i="17"/>
  <c r="S7" i="17"/>
  <c r="I4" i="17"/>
  <c r="BE8" i="17"/>
  <c r="BU6" i="17"/>
  <c r="AI96" i="17"/>
  <c r="DF33" i="17"/>
  <c r="AA102" i="17"/>
  <c r="D87" i="17"/>
  <c r="DB98" i="17"/>
  <c r="L76" i="17"/>
  <c r="CU106" i="17"/>
  <c r="C85" i="17"/>
  <c r="CD110" i="17"/>
  <c r="BW90" i="17"/>
  <c r="CC40" i="17"/>
  <c r="S96" i="17"/>
  <c r="CT56" i="17"/>
  <c r="BJ95" i="17"/>
  <c r="J32" i="17"/>
  <c r="BP87" i="17"/>
  <c r="CX107" i="17"/>
  <c r="H79" i="17"/>
  <c r="BY109" i="17"/>
  <c r="CW103" i="17"/>
  <c r="I98" i="17"/>
  <c r="AC91" i="17"/>
  <c r="CU81" i="17"/>
  <c r="D71" i="17"/>
  <c r="I46" i="17"/>
  <c r="AN110" i="17"/>
  <c r="BL104" i="17"/>
  <c r="CB98" i="17"/>
  <c r="I92" i="17"/>
  <c r="CA82" i="17"/>
  <c r="CF72" i="17"/>
  <c r="BA37" i="17"/>
  <c r="CA104" i="17"/>
  <c r="CM95" i="17"/>
  <c r="AR81" i="17"/>
  <c r="AI64" i="17"/>
  <c r="CX110" i="17"/>
  <c r="F102" i="17"/>
  <c r="AY91" i="17"/>
  <c r="S76" i="17"/>
  <c r="R42" i="17"/>
  <c r="BU105" i="17"/>
  <c r="BY96" i="17"/>
  <c r="CI82" i="17"/>
  <c r="AD57" i="17"/>
  <c r="CJ109" i="17"/>
  <c r="D100" i="17"/>
  <c r="BQ87" i="17"/>
  <c r="K66" i="17"/>
  <c r="AT90" i="17"/>
  <c r="CT73" i="17"/>
  <c r="G38" i="17"/>
  <c r="I77" i="17"/>
  <c r="O35" i="17"/>
  <c r="AY38" i="17"/>
  <c r="CU68" i="17"/>
  <c r="T57" i="17"/>
  <c r="BZ52" i="17"/>
  <c r="Q61" i="17"/>
  <c r="BT65" i="17"/>
  <c r="CE26" i="17"/>
  <c r="T15" i="17"/>
  <c r="D28" i="17"/>
  <c r="J7" i="17"/>
  <c r="AH106" i="17"/>
  <c r="AU92" i="17"/>
  <c r="BJ6" i="17"/>
  <c r="CG9" i="17"/>
  <c r="CY109" i="17"/>
  <c r="AT111" i="17"/>
  <c r="BZ95" i="17"/>
  <c r="K65" i="17"/>
  <c r="G103" i="17"/>
  <c r="CT106" i="17"/>
  <c r="BE84" i="17"/>
  <c r="DC110" i="17"/>
  <c r="BL90" i="17"/>
  <c r="BT36" i="17"/>
  <c r="W88" i="17"/>
  <c r="BG108" i="17"/>
  <c r="BI79" i="17"/>
  <c r="V103" i="17"/>
  <c r="BS66" i="17"/>
  <c r="BE108" i="17"/>
  <c r="BU102" i="17"/>
  <c r="CS96" i="17"/>
  <c r="CU90" i="17"/>
  <c r="BT81" i="17"/>
  <c r="I70" i="17"/>
  <c r="AT45" i="17"/>
  <c r="X110" i="17"/>
  <c r="AV104" i="17"/>
  <c r="BL98" i="17"/>
  <c r="CN91" i="17"/>
  <c r="AZ82" i="17"/>
  <c r="AN72" i="17"/>
  <c r="U37" i="17"/>
  <c r="BS104" i="17"/>
  <c r="CE95" i="17"/>
  <c r="AE81" i="17"/>
  <c r="J56" i="17"/>
  <c r="CP110" i="17"/>
  <c r="AX101" i="17"/>
  <c r="X91" i="17"/>
  <c r="G76" i="17"/>
  <c r="CO41" i="17"/>
  <c r="BM105" i="17"/>
  <c r="E96" i="17"/>
  <c r="BU82" i="17"/>
  <c r="DB56" i="17"/>
  <c r="CB109" i="17"/>
  <c r="CZ99" i="17"/>
  <c r="AW86" i="17"/>
  <c r="CH65" i="17"/>
  <c r="N90" i="17"/>
  <c r="CL73" i="17"/>
  <c r="CW37" i="17"/>
  <c r="DE76" i="17"/>
  <c r="CS34" i="17"/>
  <c r="AN38" i="17"/>
  <c r="BK68" i="17"/>
  <c r="F57" i="17"/>
  <c r="BJ52" i="17"/>
  <c r="CW60" i="17"/>
  <c r="AN65" i="17"/>
  <c r="AY26" i="17"/>
  <c r="BD14" i="17"/>
  <c r="AR5" i="17"/>
  <c r="C7" i="17"/>
  <c r="BG8" i="17"/>
  <c r="CD9" i="17"/>
  <c r="CN10" i="17"/>
  <c r="CE11" i="17"/>
  <c r="BS12" i="17"/>
  <c r="BG13" i="17"/>
  <c r="AE5" i="17"/>
  <c r="CW6" i="17"/>
  <c r="AX8" i="17"/>
  <c r="BV9" i="17"/>
  <c r="CG10" i="17"/>
  <c r="BY11" i="17"/>
  <c r="BM12" i="17"/>
  <c r="BA13" i="17"/>
  <c r="CV4" i="17"/>
  <c r="BG6" i="17"/>
  <c r="O8" i="17"/>
  <c r="AT9" i="17"/>
  <c r="BH10" i="17"/>
  <c r="BC11" i="17"/>
  <c r="AQ12" i="17"/>
  <c r="AE13" i="17"/>
  <c r="AR4" i="17"/>
  <c r="C6" i="17"/>
  <c r="BR7" i="17"/>
  <c r="F9" i="17"/>
  <c r="V10" i="17"/>
  <c r="X11" i="17"/>
  <c r="CB4" i="17"/>
  <c r="DB7" i="17"/>
  <c r="AU10" i="17"/>
  <c r="X12" i="17"/>
  <c r="BR13" i="17"/>
  <c r="BP14" i="17"/>
  <c r="BD15" i="17"/>
  <c r="AR16" i="17"/>
  <c r="AF17" i="17"/>
  <c r="T18" i="17"/>
  <c r="H19" i="17"/>
  <c r="CZ19" i="17"/>
  <c r="CN20" i="17"/>
  <c r="CB21" i="17"/>
  <c r="BP22" i="17"/>
  <c r="BD23" i="17"/>
  <c r="AR24" i="17"/>
  <c r="AF25" i="17"/>
  <c r="T26" i="17"/>
  <c r="H27" i="17"/>
  <c r="CZ27" i="17"/>
  <c r="CN28" i="17"/>
  <c r="CB29" i="17"/>
  <c r="BP30" i="17"/>
  <c r="BD31" i="17"/>
  <c r="AR32" i="17"/>
  <c r="AF33" i="17"/>
  <c r="T34" i="17"/>
  <c r="H35" i="17"/>
  <c r="CN5" i="17"/>
  <c r="CU8" i="17"/>
  <c r="N11" i="17"/>
  <c r="BY12" i="17"/>
  <c r="E14" i="17"/>
  <c r="CW14" i="17"/>
  <c r="CK15" i="17"/>
  <c r="BY16" i="17"/>
  <c r="BM17" i="17"/>
  <c r="BA18" i="17"/>
  <c r="AO19" i="17"/>
  <c r="AC20" i="17"/>
  <c r="Q21" i="17"/>
  <c r="E22" i="17"/>
  <c r="CW22" i="17"/>
  <c r="CK23" i="17"/>
  <c r="BY24" i="17"/>
  <c r="BM25" i="17"/>
  <c r="BA26" i="17"/>
  <c r="AO27" i="17"/>
  <c r="AC28" i="17"/>
  <c r="Q29" i="17"/>
  <c r="E30" i="17"/>
  <c r="CW30" i="17"/>
  <c r="CK31" i="17"/>
  <c r="BY32" i="17"/>
  <c r="BM33" i="17"/>
  <c r="BA34" i="17"/>
  <c r="AO35" i="17"/>
  <c r="DB6" i="17"/>
  <c r="CB9" i="17"/>
  <c r="CC11" i="17"/>
  <c r="V13" i="17"/>
  <c r="AL14" i="17"/>
  <c r="Z15" i="17"/>
  <c r="N16" i="17"/>
  <c r="DF16" i="17"/>
  <c r="CT17" i="17"/>
  <c r="CH18" i="17"/>
  <c r="BV19" i="17"/>
  <c r="BJ20" i="17"/>
  <c r="AX21" i="17"/>
  <c r="AL22" i="17"/>
  <c r="Z23" i="17"/>
  <c r="N24" i="17"/>
  <c r="DF24" i="17"/>
  <c r="CT25" i="17"/>
  <c r="CH26" i="17"/>
  <c r="BV27" i="17"/>
  <c r="BJ28" i="17"/>
  <c r="AX29" i="17"/>
  <c r="AL30" i="17"/>
  <c r="Z31" i="17"/>
  <c r="N32" i="17"/>
  <c r="DF32" i="17"/>
  <c r="CT33" i="17"/>
  <c r="CH34" i="17"/>
  <c r="CO4" i="17"/>
  <c r="J8" i="17"/>
  <c r="BD10" i="17"/>
  <c r="AD12" i="17"/>
  <c r="BX13" i="17"/>
  <c r="BT14" i="17"/>
  <c r="BH15" i="17"/>
  <c r="AV16" i="17"/>
  <c r="AJ17" i="17"/>
  <c r="X18" i="17"/>
  <c r="L19" i="17"/>
  <c r="DD19" i="17"/>
  <c r="CR20" i="17"/>
  <c r="CF21" i="17"/>
  <c r="BT22" i="17"/>
  <c r="BH23" i="17"/>
  <c r="AV24" i="17"/>
  <c r="AJ25" i="17"/>
  <c r="X26" i="17"/>
  <c r="L27" i="17"/>
  <c r="DD27" i="17"/>
  <c r="CR28" i="17"/>
  <c r="CF29" i="17"/>
  <c r="BT30" i="17"/>
  <c r="BH31" i="17"/>
  <c r="AV32" i="17"/>
  <c r="AJ33" i="17"/>
  <c r="X34" i="17"/>
  <c r="L35" i="17"/>
  <c r="CE5" i="17"/>
  <c r="CM8" i="17"/>
  <c r="I11" i="17"/>
  <c r="BT12" i="17"/>
  <c r="DF13" i="17"/>
  <c r="CT14" i="17"/>
  <c r="CH15" i="17"/>
  <c r="BV16" i="17"/>
  <c r="BJ17" i="17"/>
  <c r="AX18" i="17"/>
  <c r="AL19" i="17"/>
  <c r="AV5" i="17"/>
  <c r="F12" i="17"/>
  <c r="M15" i="17"/>
  <c r="BA17" i="17"/>
  <c r="CO19" i="17"/>
  <c r="BY21" i="17"/>
  <c r="BA23" i="17"/>
  <c r="AC25" i="17"/>
  <c r="E27" i="17"/>
  <c r="CK28" i="17"/>
  <c r="BM30" i="17"/>
  <c r="AO32" i="17"/>
  <c r="AK6" i="17"/>
  <c r="AV12" i="17"/>
  <c r="AM15" i="17"/>
  <c r="CA17" i="17"/>
  <c r="K20" i="17"/>
  <c r="CQ21" i="17"/>
  <c r="BS23" i="17"/>
  <c r="AU25" i="17"/>
  <c r="W27" i="17"/>
  <c r="DC28" i="17"/>
  <c r="CE30" i="17"/>
  <c r="BG32" i="17"/>
  <c r="O7" i="17"/>
  <c r="CH12" i="17"/>
  <c r="BK15" i="17"/>
  <c r="CY17" i="17"/>
  <c r="AE20" i="17"/>
  <c r="G22" i="17"/>
  <c r="CM23" i="17"/>
  <c r="BO25" i="17"/>
  <c r="AQ27" i="17"/>
  <c r="S29" i="17"/>
  <c r="CY30" i="17"/>
  <c r="CA32" i="17"/>
  <c r="BC34" i="17"/>
  <c r="CR35" i="17"/>
  <c r="CF36" i="17"/>
  <c r="BT37" i="17"/>
  <c r="BH38" i="17"/>
  <c r="AV39" i="17"/>
  <c r="AJ40" i="17"/>
  <c r="X41" i="17"/>
  <c r="L42" i="17"/>
  <c r="DD42" i="17"/>
  <c r="CR43" i="17"/>
  <c r="CF44" i="17"/>
  <c r="BT45" i="17"/>
  <c r="BH46" i="17"/>
  <c r="AV47" i="17"/>
  <c r="AJ48" i="17"/>
  <c r="X49" i="17"/>
  <c r="L50" i="17"/>
  <c r="DD50" i="17"/>
  <c r="CR51" i="17"/>
  <c r="CF52" i="17"/>
  <c r="BT53" i="17"/>
  <c r="BH54" i="17"/>
  <c r="AV55" i="17"/>
  <c r="AJ56" i="17"/>
  <c r="X57" i="17"/>
  <c r="L58" i="17"/>
  <c r="DD58" i="17"/>
  <c r="CR59" i="17"/>
  <c r="CF60" i="17"/>
  <c r="BT61" i="17"/>
  <c r="BH62" i="17"/>
  <c r="AV63" i="17"/>
  <c r="AJ64" i="17"/>
  <c r="X65" i="17"/>
  <c r="L66" i="17"/>
  <c r="DD66" i="17"/>
  <c r="CR67" i="17"/>
  <c r="CF68" i="17"/>
  <c r="BT69" i="17"/>
  <c r="BH70" i="17"/>
  <c r="AV71" i="17"/>
  <c r="K5" i="17"/>
  <c r="CT11" i="17"/>
  <c r="C15" i="17"/>
  <c r="AQ17" i="17"/>
  <c r="CE19" i="17"/>
  <c r="BQ21" i="17"/>
  <c r="AS23" i="17"/>
  <c r="U25" i="17"/>
  <c r="DA26" i="17"/>
  <c r="CC28" i="17"/>
  <c r="BE30" i="17"/>
  <c r="AG32" i="17"/>
  <c r="I34" i="17"/>
  <c r="BU35" i="17"/>
  <c r="BI36" i="17"/>
  <c r="AW37" i="17"/>
  <c r="AK38" i="17"/>
  <c r="Y39" i="17"/>
  <c r="M40" i="17"/>
  <c r="DE40" i="17"/>
  <c r="CS41" i="17"/>
  <c r="CG42" i="17"/>
  <c r="BU43" i="17"/>
  <c r="BI44" i="17"/>
  <c r="AW45" i="17"/>
  <c r="AK46" i="17"/>
  <c r="P4" i="17"/>
  <c r="CH5" i="17"/>
  <c r="AV7" i="17"/>
  <c r="CQ8" i="17"/>
  <c r="F10" i="17"/>
  <c r="K11" i="17"/>
  <c r="DC11" i="17"/>
  <c r="CQ12" i="17"/>
  <c r="CE13" i="17"/>
  <c r="BW5" i="17"/>
  <c r="AH7" i="17"/>
  <c r="CH8" i="17"/>
  <c r="DB9" i="17"/>
  <c r="D11" i="17"/>
  <c r="CW11" i="17"/>
  <c r="CK12" i="17"/>
  <c r="BY13" i="17"/>
  <c r="AJ5" i="17"/>
  <c r="CY6" i="17"/>
  <c r="AZ8" i="17"/>
  <c r="BZ9" i="17"/>
  <c r="CI10" i="17"/>
  <c r="CA11" i="17"/>
  <c r="BO12" i="17"/>
  <c r="BC13" i="17"/>
  <c r="CJ4" i="17"/>
  <c r="AU6" i="17"/>
  <c r="E8" i="17"/>
  <c r="AJ9" i="17"/>
  <c r="AZ10" i="17"/>
  <c r="AV11" i="17"/>
  <c r="BF5" i="17"/>
  <c r="BS8" i="17"/>
  <c r="CX10" i="17"/>
  <c r="BJ12" i="17"/>
  <c r="CZ13" i="17"/>
  <c r="CN14" i="17"/>
  <c r="CB15" i="17"/>
  <c r="BP16" i="17"/>
  <c r="BD17" i="17"/>
  <c r="AR18" i="17"/>
  <c r="AF19" i="17"/>
  <c r="T20" i="17"/>
  <c r="H21" i="17"/>
  <c r="CZ21" i="17"/>
  <c r="CN22" i="17"/>
  <c r="CB23" i="17"/>
  <c r="BP24" i="17"/>
  <c r="BD25" i="17"/>
  <c r="AR26" i="17"/>
  <c r="AF27" i="17"/>
  <c r="T28" i="17"/>
  <c r="H29" i="17"/>
  <c r="CZ29" i="17"/>
  <c r="CN30" i="17"/>
  <c r="CB31" i="17"/>
  <c r="BP32" i="17"/>
  <c r="BD33" i="17"/>
  <c r="AR34" i="17"/>
  <c r="AF35" i="17"/>
  <c r="BV6" i="17"/>
  <c r="BC9" i="17"/>
  <c r="BJ11" i="17"/>
  <c r="H13" i="17"/>
  <c r="AC14" i="17"/>
  <c r="Q15" i="17"/>
  <c r="E16" i="17"/>
  <c r="CW16" i="17"/>
  <c r="CK17" i="17"/>
  <c r="BY18" i="17"/>
  <c r="BM19" i="17"/>
  <c r="BA20" i="17"/>
  <c r="AO21" i="17"/>
  <c r="AC22" i="17"/>
  <c r="Q23" i="17"/>
  <c r="E24" i="17"/>
  <c r="CW24" i="17"/>
  <c r="CK25" i="17"/>
  <c r="BY26" i="17"/>
  <c r="BM27" i="17"/>
  <c r="BA28" i="17"/>
  <c r="AO29" i="17"/>
  <c r="AC30" i="17"/>
  <c r="Q31" i="17"/>
  <c r="E32" i="17"/>
  <c r="CW32" i="17"/>
  <c r="CK33" i="17"/>
  <c r="BY34" i="17"/>
  <c r="BI4" i="17"/>
  <c r="CI7" i="17"/>
  <c r="AI10" i="17"/>
  <c r="N12" i="17"/>
  <c r="BH13" i="17"/>
  <c r="BJ14" i="17"/>
  <c r="AX15" i="17"/>
  <c r="AL16" i="17"/>
  <c r="Z17" i="17"/>
  <c r="N18" i="17"/>
  <c r="DF18" i="17"/>
  <c r="CT19" i="17"/>
  <c r="CH20" i="17"/>
  <c r="BV21" i="17"/>
  <c r="BJ22" i="17"/>
  <c r="AX23" i="17"/>
  <c r="AL24" i="17"/>
  <c r="Z25" i="17"/>
  <c r="N26" i="17"/>
  <c r="DF26" i="17"/>
  <c r="CT27" i="17"/>
  <c r="CH28" i="17"/>
  <c r="BV29" i="17"/>
  <c r="BJ30" i="17"/>
  <c r="AX31" i="17"/>
  <c r="AL32" i="17"/>
  <c r="Z33" i="17"/>
  <c r="N34" i="17"/>
  <c r="DF34" i="17"/>
  <c r="BV5" i="17"/>
  <c r="CE8" i="17"/>
  <c r="C11" i="17"/>
  <c r="BQ12" i="17"/>
  <c r="DD13" i="17"/>
  <c r="CR14" i="17"/>
  <c r="CF15" i="17"/>
  <c r="BT16" i="17"/>
  <c r="BH17" i="17"/>
  <c r="AV18" i="17"/>
  <c r="AJ19" i="17"/>
  <c r="X20" i="17"/>
  <c r="L21" i="17"/>
  <c r="DD21" i="17"/>
  <c r="CR22" i="17"/>
  <c r="CF23" i="17"/>
  <c r="BT24" i="17"/>
  <c r="BH25" i="17"/>
  <c r="AV26" i="17"/>
  <c r="AJ27" i="17"/>
  <c r="X28" i="17"/>
  <c r="L29" i="17"/>
  <c r="DD29" i="17"/>
  <c r="CR30" i="17"/>
  <c r="CF31" i="17"/>
  <c r="BT32" i="17"/>
  <c r="BH33" i="17"/>
  <c r="AV34" i="17"/>
  <c r="AJ35" i="17"/>
  <c r="BL6" i="17"/>
  <c r="AV9" i="17"/>
  <c r="BE11" i="17"/>
  <c r="DF12" i="17"/>
  <c r="Z14" i="17"/>
  <c r="N15" i="17"/>
  <c r="DF15" i="17"/>
  <c r="CT16" i="17"/>
  <c r="CH17" i="17"/>
  <c r="BV18" i="17"/>
  <c r="BJ19" i="17"/>
  <c r="BO7" i="17"/>
  <c r="DE12" i="17"/>
  <c r="BY15" i="17"/>
  <c r="I18" i="17"/>
  <c r="AO20" i="17"/>
  <c r="Q22" i="17"/>
  <c r="CW23" i="17"/>
  <c r="BY25" i="17"/>
  <c r="BA27" i="17"/>
  <c r="AC29" i="17"/>
  <c r="E31" i="17"/>
  <c r="CK32" i="17"/>
  <c r="AR8" i="17"/>
  <c r="AP13" i="17"/>
  <c r="CY15" i="17"/>
  <c r="AI18" i="17"/>
  <c r="BG20" i="17"/>
  <c r="AI22" i="17"/>
  <c r="K24" i="17"/>
  <c r="CQ25" i="17"/>
  <c r="BS27" i="17"/>
  <c r="AU29" i="17"/>
  <c r="W31" i="17"/>
  <c r="DC32" i="17"/>
  <c r="H9" i="17"/>
  <c r="CC13" i="17"/>
  <c r="S16" i="17"/>
  <c r="BG18" i="17"/>
  <c r="CA20" i="17"/>
  <c r="BC22" i="17"/>
  <c r="AE24" i="17"/>
  <c r="G26" i="17"/>
  <c r="CM27" i="17"/>
  <c r="BO29" i="17"/>
  <c r="AQ31" i="17"/>
  <c r="S33" i="17"/>
  <c r="CY34" i="17"/>
  <c r="L36" i="17"/>
  <c r="DD36" i="17"/>
  <c r="CR37" i="17"/>
  <c r="CF38" i="17"/>
  <c r="BT39" i="17"/>
  <c r="BH40" i="17"/>
  <c r="AV41" i="17"/>
  <c r="AJ42" i="17"/>
  <c r="X43" i="17"/>
  <c r="L44" i="17"/>
  <c r="DD44" i="17"/>
  <c r="CR45" i="17"/>
  <c r="CF46" i="17"/>
  <c r="BT47" i="17"/>
  <c r="BH48" i="17"/>
  <c r="AV49" i="17"/>
  <c r="AJ50" i="17"/>
  <c r="X51" i="17"/>
  <c r="L52" i="17"/>
  <c r="DD52" i="17"/>
  <c r="CR53" i="17"/>
  <c r="CF54" i="17"/>
  <c r="BT55" i="17"/>
  <c r="BH56" i="17"/>
  <c r="AV57" i="17"/>
  <c r="AJ58" i="17"/>
  <c r="X59" i="17"/>
  <c r="L60" i="17"/>
  <c r="DD60" i="17"/>
  <c r="CR61" i="17"/>
  <c r="CF62" i="17"/>
  <c r="BT63" i="17"/>
  <c r="BH64" i="17"/>
  <c r="AV65" i="17"/>
  <c r="AJ66" i="17"/>
  <c r="X67" i="17"/>
  <c r="L68" i="17"/>
  <c r="DD68" i="17"/>
  <c r="CR69" i="17"/>
  <c r="CF70" i="17"/>
  <c r="BT71" i="17"/>
  <c r="AE7" i="17"/>
  <c r="CO12" i="17"/>
  <c r="BO15" i="17"/>
  <c r="DC17" i="17"/>
  <c r="AG20" i="17"/>
  <c r="I22" i="17"/>
  <c r="CO23" i="17"/>
  <c r="BQ25" i="17"/>
  <c r="AS27" i="17"/>
  <c r="U29" i="17"/>
  <c r="DA30" i="17"/>
  <c r="CC32" i="17"/>
  <c r="BE34" i="17"/>
  <c r="CS35" i="17"/>
  <c r="CG36" i="17"/>
  <c r="BU37" i="17"/>
  <c r="BI38" i="17"/>
  <c r="AW39" i="17"/>
  <c r="AK40" i="17"/>
  <c r="Y41" i="17"/>
  <c r="M42" i="17"/>
  <c r="DE42" i="17"/>
  <c r="CS43" i="17"/>
  <c r="CG44" i="17"/>
  <c r="BU45" i="17"/>
  <c r="BI46" i="17"/>
  <c r="AW47" i="17"/>
  <c r="AK48" i="17"/>
  <c r="Y49" i="17"/>
  <c r="M50" i="17"/>
  <c r="DE50" i="17"/>
  <c r="CS51" i="17"/>
  <c r="CG52" i="17"/>
  <c r="BU53" i="17"/>
  <c r="BI54" i="17"/>
  <c r="AW55" i="17"/>
  <c r="AK56" i="17"/>
  <c r="Y57" i="17"/>
  <c r="M58" i="17"/>
  <c r="DE58" i="17"/>
  <c r="CS59" i="17"/>
  <c r="CG60" i="17"/>
  <c r="BU61" i="17"/>
  <c r="BI62" i="17"/>
  <c r="AW63" i="17"/>
  <c r="AK64" i="17"/>
  <c r="Y65" i="17"/>
  <c r="M66" i="17"/>
  <c r="DE66" i="17"/>
  <c r="CS67" i="17"/>
  <c r="CG68" i="17"/>
  <c r="BU69" i="17"/>
  <c r="BI70" i="17"/>
  <c r="AW71" i="17"/>
  <c r="AM7" i="17"/>
  <c r="CR12" i="17"/>
  <c r="BQ15" i="17"/>
  <c r="DE17" i="17"/>
  <c r="AH20" i="17"/>
  <c r="J22" i="17"/>
  <c r="CP23" i="17"/>
  <c r="BR25" i="17"/>
  <c r="AT27" i="17"/>
  <c r="V29" i="17"/>
  <c r="DB30" i="17"/>
  <c r="CD32" i="17"/>
  <c r="BF34" i="17"/>
  <c r="CT35" i="17"/>
  <c r="CH36" i="17"/>
  <c r="BV37" i="17"/>
  <c r="BJ38" i="17"/>
  <c r="AX39" i="17"/>
  <c r="AL40" i="17"/>
  <c r="Z41" i="17"/>
  <c r="N42" i="17"/>
  <c r="DF42" i="17"/>
  <c r="CT43" i="17"/>
  <c r="CH44" i="17"/>
  <c r="BV45" i="17"/>
  <c r="BJ46" i="17"/>
  <c r="AX47" i="17"/>
  <c r="AL48" i="17"/>
  <c r="Z49" i="17"/>
  <c r="N50" i="17"/>
  <c r="DF50" i="17"/>
  <c r="CT51" i="17"/>
  <c r="CH52" i="17"/>
  <c r="BV53" i="17"/>
  <c r="BJ54" i="17"/>
  <c r="AX55" i="17"/>
  <c r="AL56" i="17"/>
  <c r="Z57" i="17"/>
  <c r="N58" i="17"/>
  <c r="DF58" i="17"/>
  <c r="CT59" i="17"/>
  <c r="CH60" i="17"/>
  <c r="BV61" i="17"/>
  <c r="BJ62" i="17"/>
  <c r="AX63" i="17"/>
  <c r="AL64" i="17"/>
  <c r="Z65" i="17"/>
  <c r="N66" i="17"/>
  <c r="DF66" i="17"/>
  <c r="CT67" i="17"/>
  <c r="CH68" i="17"/>
  <c r="BV69" i="17"/>
  <c r="BJ70" i="17"/>
  <c r="AX71" i="17"/>
  <c r="CV12" i="17"/>
  <c r="BO19" i="17"/>
  <c r="AY24" i="17"/>
  <c r="W29" i="17"/>
  <c r="CM33" i="17"/>
  <c r="I36" i="17"/>
  <c r="BB37" i="17"/>
  <c r="CU38" i="17"/>
  <c r="AM40" i="17"/>
  <c r="CF41" i="17"/>
  <c r="U43" i="17"/>
  <c r="BN44" i="17"/>
  <c r="C46" i="17"/>
  <c r="AY47" i="17"/>
  <c r="CR48" i="17"/>
  <c r="AG50" i="17"/>
  <c r="BZ51" i="17"/>
  <c r="O53" i="17"/>
  <c r="BK54" i="17"/>
  <c r="DD55" i="17"/>
  <c r="AS57" i="17"/>
  <c r="CL58" i="17"/>
  <c r="AA60" i="17"/>
  <c r="BW61" i="17"/>
  <c r="L63" i="17"/>
  <c r="BE64" i="17"/>
  <c r="CX65" i="17"/>
  <c r="AM67" i="17"/>
  <c r="CI68" i="17"/>
  <c r="X70" i="17"/>
  <c r="BQ71" i="17"/>
  <c r="BU72" i="17"/>
  <c r="BI73" i="17"/>
  <c r="AW74" i="17"/>
  <c r="AY15" i="17"/>
  <c r="AM21" i="17"/>
  <c r="K26" i="17"/>
  <c r="CM30" i="17"/>
  <c r="CE34" i="17"/>
  <c r="BK36" i="17"/>
  <c r="DD37" i="17"/>
  <c r="AS39" i="17"/>
  <c r="CL40" i="17"/>
  <c r="AA42" i="17"/>
  <c r="BW43" i="17"/>
  <c r="L45" i="17"/>
  <c r="BE46" i="17"/>
  <c r="CX47" i="17"/>
  <c r="AM49" i="17"/>
  <c r="CI50" i="17"/>
  <c r="X52" i="17"/>
  <c r="BQ53" i="17"/>
  <c r="F55" i="17"/>
  <c r="AY56" i="17"/>
  <c r="CU57" i="17"/>
  <c r="AJ59" i="17"/>
  <c r="CC60" i="17"/>
  <c r="R62" i="17"/>
  <c r="BK63" i="17"/>
  <c r="C65" i="17"/>
  <c r="AV66" i="17"/>
  <c r="CO67" i="17"/>
  <c r="AD69" i="17"/>
  <c r="BW70" i="17"/>
  <c r="H72" i="17"/>
  <c r="DB72" i="17"/>
  <c r="CP73" i="17"/>
  <c r="CD74" i="17"/>
  <c r="BR75" i="17"/>
  <c r="BF76" i="17"/>
  <c r="AT77" i="17"/>
  <c r="AH78" i="17"/>
  <c r="V79" i="17"/>
  <c r="J80" i="17"/>
  <c r="DB80" i="17"/>
  <c r="CP81" i="17"/>
  <c r="CD82" i="17"/>
  <c r="BR83" i="17"/>
  <c r="BF84" i="17"/>
  <c r="AT85" i="17"/>
  <c r="AH86" i="17"/>
  <c r="V87" i="17"/>
  <c r="J88" i="17"/>
  <c r="DB88" i="17"/>
  <c r="CP89" i="17"/>
  <c r="CD90" i="17"/>
  <c r="BR91" i="17"/>
  <c r="BF92" i="17"/>
  <c r="AT93" i="17"/>
  <c r="AH94" i="17"/>
  <c r="CY14" i="17"/>
  <c r="DB20" i="17"/>
  <c r="BZ25" i="17"/>
  <c r="AX30" i="17"/>
  <c r="BM34" i="17"/>
  <c r="AX36" i="17"/>
  <c r="CQ37" i="17"/>
  <c r="AI39" i="17"/>
  <c r="CB40" i="17"/>
  <c r="Q42" i="17"/>
  <c r="BJ43" i="17"/>
  <c r="DC44" i="17"/>
  <c r="AU46" i="17"/>
  <c r="CN47" i="17"/>
  <c r="AC49" i="17"/>
  <c r="BV50" i="17"/>
  <c r="K52" i="17"/>
  <c r="BG53" i="17"/>
  <c r="CZ54" i="17"/>
  <c r="AO56" i="17"/>
  <c r="CH57" i="17"/>
  <c r="W59" i="17"/>
  <c r="BS60" i="17"/>
  <c r="H62" i="17"/>
  <c r="BA63" i="17"/>
  <c r="CT64" i="17"/>
  <c r="AI66" i="17"/>
  <c r="CE67" i="17"/>
  <c r="T69" i="17"/>
  <c r="BM70" i="17"/>
  <c r="DD71" i="17"/>
  <c r="CU72" i="17"/>
  <c r="CI73" i="17"/>
  <c r="DB8" i="17"/>
  <c r="BY17" i="17"/>
  <c r="F23" i="17"/>
  <c r="CH27" i="17"/>
  <c r="BF32" i="17"/>
  <c r="BS35" i="17"/>
  <c r="K37" i="17"/>
  <c r="BD38" i="17"/>
  <c r="CW39" i="17"/>
  <c r="AL41" i="17"/>
  <c r="CE42" i="17"/>
  <c r="W44" i="17"/>
  <c r="BP45" i="17"/>
  <c r="E47" i="17"/>
  <c r="AX48" i="17"/>
  <c r="CQ49" i="17"/>
  <c r="AI51" i="17"/>
  <c r="CB52" i="17"/>
  <c r="Q54" i="17"/>
  <c r="BJ55" i="17"/>
  <c r="DC56" i="17"/>
  <c r="AU58" i="17"/>
  <c r="CN59" i="17"/>
  <c r="AC61" i="17"/>
  <c r="BV62" i="17"/>
  <c r="K64" i="17"/>
  <c r="BG65" i="17"/>
  <c r="CZ66" i="17"/>
  <c r="AO68" i="17"/>
  <c r="CH69" i="17"/>
  <c r="W71" i="17"/>
  <c r="AS72" i="17"/>
  <c r="AG73" i="17"/>
  <c r="U74" i="17"/>
  <c r="I75" i="17"/>
  <c r="DA75" i="17"/>
  <c r="CO76" i="17"/>
  <c r="CC77" i="17"/>
  <c r="BQ78" i="17"/>
  <c r="AI4" i="17"/>
  <c r="CX5" i="17"/>
  <c r="BH7" i="17"/>
  <c r="DC8" i="17"/>
  <c r="P10" i="17"/>
  <c r="S11" i="17"/>
  <c r="G12" i="17"/>
  <c r="CY12" i="17"/>
  <c r="S4" i="17"/>
  <c r="CM5" i="17"/>
  <c r="AX7" i="17"/>
  <c r="CT8" i="17"/>
  <c r="H10" i="17"/>
  <c r="M11" i="17"/>
  <c r="DE11" i="17"/>
  <c r="CS12" i="17"/>
  <c r="CG13" i="17"/>
  <c r="AW5" i="17"/>
  <c r="K7" i="17"/>
  <c r="BK8" i="17"/>
  <c r="CJ9" i="17"/>
  <c r="CR10" i="17"/>
  <c r="CI11" i="17"/>
  <c r="BW12" i="17"/>
  <c r="BK13" i="17"/>
  <c r="CW4" i="17"/>
  <c r="BH6" i="17"/>
  <c r="P8" i="17"/>
  <c r="AU9" i="17"/>
  <c r="BI10" i="17"/>
  <c r="BD11" i="17"/>
  <c r="CL5" i="17"/>
  <c r="CR8" i="17"/>
  <c r="L11" i="17"/>
  <c r="BX12" i="17"/>
  <c r="D14" i="17"/>
  <c r="CV14" i="17"/>
  <c r="CJ15" i="17"/>
  <c r="BX16" i="17"/>
  <c r="BL17" i="17"/>
  <c r="AZ18" i="17"/>
  <c r="AN19" i="17"/>
  <c r="AB20" i="17"/>
  <c r="P21" i="17"/>
  <c r="D22" i="17"/>
  <c r="CV22" i="17"/>
  <c r="CJ23" i="17"/>
  <c r="BX24" i="17"/>
  <c r="BL25" i="17"/>
  <c r="AZ26" i="17"/>
  <c r="AN27" i="17"/>
  <c r="AB28" i="17"/>
  <c r="P29" i="17"/>
  <c r="D30" i="17"/>
  <c r="CV30" i="17"/>
  <c r="CJ31" i="17"/>
  <c r="BX32" i="17"/>
  <c r="BL33" i="17"/>
  <c r="AZ34" i="17"/>
  <c r="AN35" i="17"/>
  <c r="CX6" i="17"/>
  <c r="BW9" i="17"/>
  <c r="BZ11" i="17"/>
  <c r="T13" i="17"/>
  <c r="AK14" i="17"/>
  <c r="Y15" i="17"/>
  <c r="M16" i="17"/>
  <c r="DE16" i="17"/>
  <c r="CS17" i="17"/>
  <c r="CG18" i="17"/>
  <c r="BU19" i="17"/>
  <c r="BI20" i="17"/>
  <c r="AW21" i="17"/>
  <c r="AK22" i="17"/>
  <c r="Y23" i="17"/>
  <c r="M24" i="17"/>
  <c r="DE24" i="17"/>
  <c r="CS25" i="17"/>
  <c r="CG26" i="17"/>
  <c r="BU27" i="17"/>
  <c r="BI28" i="17"/>
  <c r="AW29" i="17"/>
  <c r="AK30" i="17"/>
  <c r="Y31" i="17"/>
  <c r="M32" i="17"/>
  <c r="DE32" i="17"/>
  <c r="CS33" i="17"/>
  <c r="CG34" i="17"/>
  <c r="CL4" i="17"/>
  <c r="F8" i="17"/>
  <c r="BA10" i="17"/>
  <c r="AB12" i="17"/>
  <c r="BU13" i="17"/>
  <c r="BR14" i="17"/>
  <c r="BF15" i="17"/>
  <c r="AT16" i="17"/>
  <c r="AH17" i="17"/>
  <c r="V18" i="17"/>
  <c r="J19" i="17"/>
  <c r="DB19" i="17"/>
  <c r="CP20" i="17"/>
  <c r="CD21" i="17"/>
  <c r="BR22" i="17"/>
  <c r="BF23" i="17"/>
  <c r="AT24" i="17"/>
  <c r="AH25" i="17"/>
  <c r="V26" i="17"/>
  <c r="J27" i="17"/>
  <c r="DB27" i="17"/>
  <c r="CP28" i="17"/>
  <c r="CD29" i="17"/>
  <c r="BR30" i="17"/>
  <c r="BF31" i="17"/>
  <c r="AT32" i="17"/>
  <c r="AH33" i="17"/>
  <c r="V34" i="17"/>
  <c r="J35" i="17"/>
  <c r="CY5" i="17"/>
  <c r="DD8" i="17"/>
  <c r="T11" i="17"/>
  <c r="CD12" i="17"/>
  <c r="H14" i="17"/>
  <c r="CZ14" i="17"/>
  <c r="CN15" i="17"/>
  <c r="CB16" i="17"/>
  <c r="BP17" i="17"/>
  <c r="BD18" i="17"/>
  <c r="AR19" i="17"/>
  <c r="AF20" i="17"/>
  <c r="T21" i="17"/>
  <c r="H22" i="17"/>
  <c r="CZ22" i="17"/>
  <c r="CN23" i="17"/>
  <c r="CB24" i="17"/>
  <c r="BP25" i="17"/>
  <c r="BD26" i="17"/>
  <c r="AR27" i="17"/>
  <c r="AF28" i="17"/>
  <c r="T29" i="17"/>
  <c r="H30" i="17"/>
  <c r="CZ30" i="17"/>
  <c r="CN31" i="17"/>
  <c r="CB32" i="17"/>
  <c r="BP33" i="17"/>
  <c r="BD34" i="17"/>
  <c r="AR35" i="17"/>
  <c r="CO6" i="17"/>
  <c r="BR9" i="17"/>
  <c r="BU11" i="17"/>
  <c r="P13" i="17"/>
  <c r="AH14" i="17"/>
  <c r="V15" i="17"/>
  <c r="J16" i="17"/>
  <c r="DB16" i="17"/>
  <c r="CP17" i="17"/>
  <c r="CD18" i="17"/>
  <c r="BR19" i="17"/>
  <c r="AF8" i="17"/>
  <c r="AJ13" i="17"/>
  <c r="CU15" i="17"/>
  <c r="AE18" i="17"/>
  <c r="BE20" i="17"/>
  <c r="AG22" i="17"/>
  <c r="I24" i="17"/>
  <c r="CO25" i="17"/>
  <c r="BQ27" i="17"/>
  <c r="AS29" i="17"/>
  <c r="U31" i="17"/>
  <c r="DA32" i="17"/>
  <c r="DF8" i="17"/>
  <c r="BZ13" i="17"/>
  <c r="Q16" i="17"/>
  <c r="BE18" i="17"/>
  <c r="BW20" i="17"/>
  <c r="AY22" i="17"/>
  <c r="AA24" i="17"/>
  <c r="C26" i="17"/>
  <c r="CI27" i="17"/>
  <c r="BK29" i="17"/>
  <c r="AM31" i="17"/>
  <c r="O33" i="17"/>
  <c r="BM9" i="17"/>
  <c r="DE13" i="17"/>
  <c r="AO16" i="17"/>
  <c r="CC18" i="17"/>
  <c r="CQ20" i="17"/>
  <c r="BS22" i="17"/>
  <c r="AU24" i="17"/>
  <c r="W26" i="17"/>
  <c r="DC27" i="17"/>
  <c r="CE29" i="17"/>
  <c r="BG31" i="17"/>
  <c r="AI33" i="17"/>
  <c r="K35" i="17"/>
  <c r="T36" i="17"/>
  <c r="H37" i="17"/>
  <c r="CZ37" i="17"/>
  <c r="CN38" i="17"/>
  <c r="CB39" i="17"/>
  <c r="BP40" i="17"/>
  <c r="BD41" i="17"/>
  <c r="AR42" i="17"/>
  <c r="AF43" i="17"/>
  <c r="T44" i="17"/>
  <c r="H45" i="17"/>
  <c r="CZ45" i="17"/>
  <c r="CN46" i="17"/>
  <c r="CB47" i="17"/>
  <c r="BP48" i="17"/>
  <c r="BD49" i="17"/>
  <c r="AR50" i="17"/>
  <c r="AF51" i="17"/>
  <c r="T52" i="17"/>
  <c r="H53" i="17"/>
  <c r="CZ53" i="17"/>
  <c r="CN54" i="17"/>
  <c r="CB55" i="17"/>
  <c r="BP56" i="17"/>
  <c r="BD57" i="17"/>
  <c r="AR58" i="17"/>
  <c r="AF59" i="17"/>
  <c r="T60" i="17"/>
  <c r="H61" i="17"/>
  <c r="CZ61" i="17"/>
  <c r="CN62" i="17"/>
  <c r="CB63" i="17"/>
  <c r="BP64" i="17"/>
  <c r="BD65" i="17"/>
  <c r="AR66" i="17"/>
  <c r="AF67" i="17"/>
  <c r="T68" i="17"/>
  <c r="H69" i="17"/>
  <c r="CZ69" i="17"/>
  <c r="CN70" i="17"/>
  <c r="CB71" i="17"/>
  <c r="CZ7" i="17"/>
  <c r="Q13" i="17"/>
  <c r="CI15" i="17"/>
  <c r="S18" i="17"/>
  <c r="AW20" i="17"/>
  <c r="Y22" i="17"/>
  <c r="DE23" i="17"/>
  <c r="CG25" i="17"/>
  <c r="BI27" i="17"/>
  <c r="AK29" i="17"/>
  <c r="M31" i="17"/>
  <c r="CS32" i="17"/>
  <c r="BU34" i="17"/>
  <c r="DA35" i="17"/>
  <c r="CO36" i="17"/>
  <c r="CC37" i="17"/>
  <c r="BQ38" i="17"/>
  <c r="BE39" i="17"/>
  <c r="AS40" i="17"/>
  <c r="AG41" i="17"/>
  <c r="U42" i="17"/>
  <c r="I43" i="17"/>
  <c r="DA43" i="17"/>
  <c r="CO44" i="17"/>
  <c r="CC45" i="17"/>
  <c r="BQ46" i="17"/>
  <c r="BE47" i="17"/>
  <c r="AS48" i="17"/>
  <c r="AG49" i="17"/>
  <c r="U50" i="17"/>
  <c r="I51" i="17"/>
  <c r="DA51" i="17"/>
  <c r="CO52" i="17"/>
  <c r="CC53" i="17"/>
  <c r="BQ54" i="17"/>
  <c r="BE55" i="17"/>
  <c r="AS56" i="17"/>
  <c r="AG57" i="17"/>
  <c r="U58" i="17"/>
  <c r="I59" i="17"/>
  <c r="DA59" i="17"/>
  <c r="CO60" i="17"/>
  <c r="CC61" i="17"/>
  <c r="BQ62" i="17"/>
  <c r="BE63" i="17"/>
  <c r="AS64" i="17"/>
  <c r="AG65" i="17"/>
  <c r="U66" i="17"/>
  <c r="I67" i="17"/>
  <c r="DA67" i="17"/>
  <c r="CO68" i="17"/>
  <c r="CC69" i="17"/>
  <c r="BQ70" i="17"/>
  <c r="BE71" i="17"/>
  <c r="G8" i="17"/>
  <c r="X13" i="17"/>
  <c r="CM15" i="17"/>
  <c r="W18" i="17"/>
  <c r="AX20" i="17"/>
  <c r="Z22" i="17"/>
  <c r="DF23" i="17"/>
  <c r="CH25" i="17"/>
  <c r="BJ27" i="17"/>
  <c r="AL29" i="17"/>
  <c r="N31" i="17"/>
  <c r="CT32" i="17"/>
  <c r="BV34" i="17"/>
  <c r="DB35" i="17"/>
  <c r="CP36" i="17"/>
  <c r="CD37" i="17"/>
  <c r="BR38" i="17"/>
  <c r="BF39" i="17"/>
  <c r="AT40" i="17"/>
  <c r="AH41" i="17"/>
  <c r="V42" i="17"/>
  <c r="J43" i="17"/>
  <c r="DB43" i="17"/>
  <c r="CP44" i="17"/>
  <c r="CD45" i="17"/>
  <c r="BR46" i="17"/>
  <c r="BF47" i="17"/>
  <c r="AT48" i="17"/>
  <c r="AH49" i="17"/>
  <c r="V50" i="17"/>
  <c r="J51" i="17"/>
  <c r="DB51" i="17"/>
  <c r="CP52" i="17"/>
  <c r="CD53" i="17"/>
  <c r="BR54" i="17"/>
  <c r="BF55" i="17"/>
  <c r="AT56" i="17"/>
  <c r="AH57" i="17"/>
  <c r="V58" i="17"/>
  <c r="J59" i="17"/>
  <c r="DB59" i="17"/>
  <c r="CP60" i="17"/>
  <c r="CD61" i="17"/>
  <c r="BR62" i="17"/>
  <c r="BF63" i="17"/>
  <c r="AT64" i="17"/>
  <c r="AH65" i="17"/>
  <c r="V66" i="17"/>
  <c r="J67" i="17"/>
  <c r="DB67" i="17"/>
  <c r="CP68" i="17"/>
  <c r="CD69" i="17"/>
  <c r="BR70" i="17"/>
  <c r="BF71" i="17"/>
  <c r="BV13" i="17"/>
  <c r="I20" i="17"/>
  <c r="CL24" i="17"/>
  <c r="BJ29" i="17"/>
  <c r="C34" i="17"/>
  <c r="W36" i="17"/>
  <c r="BP37" i="17"/>
  <c r="E39" i="17"/>
  <c r="AX40" i="17"/>
  <c r="CQ41" i="17"/>
  <c r="AI43" i="17"/>
  <c r="CB44" i="17"/>
  <c r="Q46" i="17"/>
  <c r="BJ47" i="17"/>
  <c r="DC48" i="17"/>
  <c r="AU50" i="17"/>
  <c r="CN51" i="17"/>
  <c r="AC53" i="17"/>
  <c r="BV54" i="17"/>
  <c r="K56" i="17"/>
  <c r="BG57" i="17"/>
  <c r="CZ58" i="17"/>
  <c r="AO60" i="17"/>
  <c r="CH61" i="17"/>
  <c r="W63" i="17"/>
  <c r="BS64" i="17"/>
  <c r="H66" i="17"/>
  <c r="BA67" i="17"/>
  <c r="CT68" i="17"/>
  <c r="AI70" i="17"/>
  <c r="CE71" i="17"/>
  <c r="CC72" i="17"/>
  <c r="BQ73" i="17"/>
  <c r="BE74" i="17"/>
  <c r="CW15" i="17"/>
  <c r="BZ21" i="17"/>
  <c r="AX26" i="17"/>
  <c r="V31" i="17"/>
  <c r="E35" i="17"/>
  <c r="BV36" i="17"/>
  <c r="K38" i="17"/>
  <c r="BG39" i="17"/>
  <c r="CZ40" i="17"/>
  <c r="AO42" i="17"/>
  <c r="CH43" i="17"/>
  <c r="W45" i="17"/>
  <c r="BS46" i="17"/>
  <c r="H48" i="17"/>
  <c r="BA49" i="17"/>
  <c r="CT50" i="17"/>
  <c r="AI52" i="17"/>
  <c r="CE53" i="17"/>
  <c r="T55" i="17"/>
  <c r="BM56" i="17"/>
  <c r="DF57" i="17"/>
  <c r="AU59" i="17"/>
  <c r="CQ60" i="17"/>
  <c r="AF62" i="17"/>
  <c r="BY63" i="17"/>
  <c r="N65" i="17"/>
  <c r="BG66" i="17"/>
  <c r="DC67" i="17"/>
  <c r="AR69" i="17"/>
  <c r="CK70" i="17"/>
  <c r="Q72" i="17"/>
  <c r="F73" i="17"/>
  <c r="CX73" i="17"/>
  <c r="CL74" i="17"/>
  <c r="BZ75" i="17"/>
  <c r="BN76" i="17"/>
  <c r="BB77" i="17"/>
  <c r="AP78" i="17"/>
  <c r="AD79" i="17"/>
  <c r="R80" i="17"/>
  <c r="F81" i="17"/>
  <c r="CX81" i="17"/>
  <c r="CL82" i="17"/>
  <c r="BZ83" i="17"/>
  <c r="BN84" i="17"/>
  <c r="BB85" i="17"/>
  <c r="AP86" i="17"/>
  <c r="AD87" i="17"/>
  <c r="R88" i="17"/>
  <c r="F89" i="17"/>
  <c r="CX89" i="17"/>
  <c r="CL90" i="17"/>
  <c r="BZ91" i="17"/>
  <c r="BN92" i="17"/>
  <c r="BB93" i="17"/>
  <c r="AP94" i="17"/>
  <c r="BA15" i="17"/>
  <c r="AQ21" i="17"/>
  <c r="O26" i="17"/>
  <c r="CQ30" i="17"/>
  <c r="CM34" i="17"/>
  <c r="BL36" i="17"/>
  <c r="DE37" i="17"/>
  <c r="AT39" i="17"/>
  <c r="CM40" i="17"/>
  <c r="AE42" i="17"/>
  <c r="BX43" i="17"/>
  <c r="M45" i="17"/>
  <c r="BF46" i="17"/>
  <c r="CY47" i="17"/>
  <c r="AQ49" i="17"/>
  <c r="CJ50" i="17"/>
  <c r="Y52" i="17"/>
  <c r="BR53" i="17"/>
  <c r="G55" i="17"/>
  <c r="BC56" i="17"/>
  <c r="CV57" i="17"/>
  <c r="AK59" i="17"/>
  <c r="CD60" i="17"/>
  <c r="S62" i="17"/>
  <c r="BO63" i="17"/>
  <c r="D65" i="17"/>
  <c r="AW66" i="17"/>
  <c r="CP67" i="17"/>
  <c r="AE69" i="17"/>
  <c r="CA70" i="17"/>
  <c r="I72" i="17"/>
  <c r="DC72" i="17"/>
  <c r="CQ73" i="17"/>
  <c r="AN10" i="17"/>
  <c r="AA18" i="17"/>
  <c r="AY23" i="17"/>
  <c r="W28" i="17"/>
  <c r="CY32" i="17"/>
  <c r="CG35" i="17"/>
  <c r="V37" i="17"/>
  <c r="BO38" i="17"/>
  <c r="G40" i="17"/>
  <c r="AZ41" i="17"/>
  <c r="CS42" i="17"/>
  <c r="AH44" i="17"/>
  <c r="CA45" i="17"/>
  <c r="S47" i="17"/>
  <c r="BL48" i="17"/>
  <c r="DE49" i="17"/>
  <c r="AT51" i="17"/>
  <c r="CM52" i="17"/>
  <c r="AE54" i="17"/>
  <c r="BX55" i="17"/>
  <c r="M57" i="17"/>
  <c r="BF58" i="17"/>
  <c r="CY59" i="17"/>
  <c r="AQ61" i="17"/>
  <c r="CJ62" i="17"/>
  <c r="Y64" i="17"/>
  <c r="BR65" i="17"/>
  <c r="G67" i="17"/>
  <c r="BC68" i="17"/>
  <c r="CV69" i="17"/>
  <c r="AK71" i="17"/>
  <c r="BA72" i="17"/>
  <c r="AO73" i="17"/>
  <c r="AC74" i="17"/>
  <c r="Q75" i="17"/>
  <c r="E76" i="17"/>
  <c r="CW76" i="17"/>
  <c r="CK77" i="17"/>
  <c r="BY78" i="17"/>
  <c r="CN4" i="17"/>
  <c r="CQ6" i="17"/>
  <c r="I9" i="17"/>
  <c r="BC10" i="17"/>
  <c r="BW11" i="17"/>
  <c r="C13" i="17"/>
  <c r="CD4" i="17"/>
  <c r="CG6" i="17"/>
  <c r="DE8" i="17"/>
  <c r="AV10" i="17"/>
  <c r="BQ11" i="17"/>
  <c r="DA12" i="17"/>
  <c r="AQ4" i="17"/>
  <c r="AT6" i="17"/>
  <c r="BY8" i="17"/>
  <c r="U10" i="17"/>
  <c r="AU11" i="17"/>
  <c r="CE12" i="17"/>
  <c r="CQ13" i="17"/>
  <c r="CQ5" i="17"/>
  <c r="AB8" i="17"/>
  <c r="CK9" i="17"/>
  <c r="P11" i="17"/>
  <c r="K6" i="17"/>
  <c r="BU9" i="17"/>
  <c r="L12" i="17"/>
  <c r="L14" i="17"/>
  <c r="X15" i="17"/>
  <c r="AJ16" i="17"/>
  <c r="BT17" i="17"/>
  <c r="CF18" i="17"/>
  <c r="CR19" i="17"/>
  <c r="X21" i="17"/>
  <c r="AJ22" i="17"/>
  <c r="AV23" i="17"/>
  <c r="CF24" i="17"/>
  <c r="CR25" i="17"/>
  <c r="DD26" i="17"/>
  <c r="AJ28" i="17"/>
  <c r="AV29" i="17"/>
  <c r="BH30" i="17"/>
  <c r="CR31" i="17"/>
  <c r="DD32" i="17"/>
  <c r="L34" i="17"/>
  <c r="AV35" i="17"/>
  <c r="DD7" i="17"/>
  <c r="CZ10" i="17"/>
  <c r="AG13" i="17"/>
  <c r="BQ14" i="17"/>
  <c r="CC15" i="17"/>
  <c r="I17" i="17"/>
  <c r="U18" i="17"/>
  <c r="AG19" i="17"/>
  <c r="BQ20" i="17"/>
  <c r="CC21" i="17"/>
  <c r="CO22" i="17"/>
  <c r="U24" i="17"/>
  <c r="AG25" i="17"/>
  <c r="AS26" i="17"/>
  <c r="CC27" i="17"/>
  <c r="CO28" i="17"/>
  <c r="DA29" i="17"/>
  <c r="AG31" i="17"/>
  <c r="AS32" i="17"/>
  <c r="BE33" i="17"/>
  <c r="CO34" i="17"/>
  <c r="CU5" i="17"/>
  <c r="BG9" i="17"/>
  <c r="AN12" i="17"/>
  <c r="F14" i="17"/>
  <c r="R15" i="17"/>
  <c r="BB16" i="17"/>
  <c r="BN17" i="17"/>
  <c r="BZ18" i="17"/>
  <c r="F20" i="17"/>
  <c r="R21" i="17"/>
  <c r="AD22" i="17"/>
  <c r="BN23" i="17"/>
  <c r="BZ24" i="17"/>
  <c r="CL25" i="17"/>
  <c r="R27" i="17"/>
  <c r="AD28" i="17"/>
  <c r="AP29" i="17"/>
  <c r="BZ30" i="17"/>
  <c r="CL31" i="17"/>
  <c r="CX32" i="17"/>
  <c r="AD34" i="17"/>
  <c r="AP35" i="17"/>
  <c r="CP7" i="17"/>
  <c r="AJ11" i="17"/>
  <c r="Y13" i="17"/>
  <c r="BL14" i="17"/>
  <c r="CV15" i="17"/>
  <c r="D17" i="17"/>
  <c r="P18" i="17"/>
  <c r="AZ19" i="17"/>
  <c r="BL20" i="17"/>
  <c r="BX21" i="17"/>
  <c r="D23" i="17"/>
  <c r="P24" i="17"/>
  <c r="AB25" i="17"/>
  <c r="BL26" i="17"/>
  <c r="BX27" i="17"/>
  <c r="CJ28" i="17"/>
  <c r="P30" i="17"/>
  <c r="AB31" i="17"/>
  <c r="AN32" i="17"/>
  <c r="BX33" i="17"/>
  <c r="CJ34" i="17"/>
  <c r="BC5" i="17"/>
  <c r="CL9" i="17"/>
  <c r="U12" i="17"/>
  <c r="CW13" i="17"/>
  <c r="AD15" i="17"/>
  <c r="AP16" i="17"/>
  <c r="BB17" i="17"/>
  <c r="CL18" i="17"/>
  <c r="CX19" i="17"/>
  <c r="BV11" i="17"/>
  <c r="K16" i="17"/>
  <c r="G19" i="17"/>
  <c r="BI21" i="17"/>
  <c r="Y24" i="17"/>
  <c r="AW26" i="17"/>
  <c r="BU28" i="17"/>
  <c r="AK31" i="17"/>
  <c r="BI33" i="17"/>
  <c r="P12" i="17"/>
  <c r="AM16" i="17"/>
  <c r="AI19" i="17"/>
  <c r="CA21" i="17"/>
  <c r="AQ24" i="17"/>
  <c r="BO26" i="17"/>
  <c r="CM28" i="17"/>
  <c r="BC31" i="17"/>
  <c r="AC4" i="17"/>
  <c r="BB12" i="17"/>
  <c r="BK16" i="17"/>
  <c r="BG19" i="17"/>
  <c r="CU21" i="17"/>
  <c r="BK24" i="17"/>
  <c r="CI26" i="17"/>
  <c r="C29" i="17"/>
  <c r="BW31" i="17"/>
  <c r="CU33" i="17"/>
  <c r="CJ35" i="17"/>
  <c r="P37" i="17"/>
  <c r="AB38" i="17"/>
  <c r="AN39" i="17"/>
  <c r="BX40" i="17"/>
  <c r="CJ41" i="17"/>
  <c r="CV42" i="17"/>
  <c r="AB44" i="17"/>
  <c r="AN45" i="17"/>
  <c r="AZ46" i="17"/>
  <c r="CJ47" i="17"/>
  <c r="CV48" i="17"/>
  <c r="D50" i="17"/>
  <c r="AN51" i="17"/>
  <c r="AZ52" i="17"/>
  <c r="BL53" i="17"/>
  <c r="CV54" i="17"/>
  <c r="D56" i="17"/>
  <c r="P57" i="17"/>
  <c r="AZ58" i="17"/>
  <c r="BL59" i="17"/>
  <c r="BX60" i="17"/>
  <c r="D62" i="17"/>
  <c r="P63" i="17"/>
  <c r="AB64" i="17"/>
  <c r="BL65" i="17"/>
  <c r="BX66" i="17"/>
  <c r="CJ67" i="17"/>
  <c r="P69" i="17"/>
  <c r="AB70" i="17"/>
  <c r="AN71" i="17"/>
  <c r="BJ8" i="17"/>
  <c r="Y14" i="17"/>
  <c r="U17" i="17"/>
  <c r="BM20" i="17"/>
  <c r="CK22" i="17"/>
  <c r="E25" i="17"/>
  <c r="BY27" i="17"/>
  <c r="CW29" i="17"/>
  <c r="Q32" i="17"/>
  <c r="CK34" i="17"/>
  <c r="AC36" i="17"/>
  <c r="AO37" i="17"/>
  <c r="BY38" i="17"/>
  <c r="CK39" i="17"/>
  <c r="CW40" i="17"/>
  <c r="AC42" i="17"/>
  <c r="AO43" i="17"/>
  <c r="BA44" i="17"/>
  <c r="CK45" i="17"/>
  <c r="CW46" i="17"/>
  <c r="DA47" i="17"/>
  <c r="DE48" i="17"/>
  <c r="E50" i="17"/>
  <c r="Y51" i="17"/>
  <c r="AC52" i="17"/>
  <c r="AG53" i="17"/>
  <c r="AK54" i="17"/>
  <c r="AO55" i="17"/>
  <c r="BI56" i="17"/>
  <c r="BM57" i="17"/>
  <c r="BQ58" i="17"/>
  <c r="BU59" i="17"/>
  <c r="BY60" i="17"/>
  <c r="CS61" i="17"/>
  <c r="CW62" i="17"/>
  <c r="DA63" i="17"/>
  <c r="DE64" i="17"/>
  <c r="E66" i="17"/>
  <c r="Y67" i="17"/>
  <c r="AC68" i="17"/>
  <c r="AG69" i="17"/>
  <c r="AK70" i="17"/>
  <c r="AO71" i="17"/>
  <c r="X9" i="17"/>
  <c r="AA14" i="17"/>
  <c r="C17" i="17"/>
  <c r="CG19" i="17"/>
  <c r="CX21" i="17"/>
  <c r="AH24" i="17"/>
  <c r="AP26" i="17"/>
  <c r="AX28" i="17"/>
  <c r="BF30" i="17"/>
  <c r="BN32" i="17"/>
  <c r="DB34" i="17"/>
  <c r="AD36" i="17"/>
  <c r="AH37" i="17"/>
  <c r="AL38" i="17"/>
  <c r="AP39" i="17"/>
  <c r="BJ40" i="17"/>
  <c r="BN41" i="17"/>
  <c r="BR42" i="17"/>
  <c r="BV43" i="17"/>
  <c r="BZ44" i="17"/>
  <c r="CT45" i="17"/>
  <c r="CX46" i="17"/>
  <c r="DB47" i="17"/>
  <c r="DF48" i="17"/>
  <c r="F50" i="17"/>
  <c r="Z51" i="17"/>
  <c r="AD52" i="17"/>
  <c r="AH53" i="17"/>
  <c r="AL54" i="17"/>
  <c r="AP55" i="17"/>
  <c r="BJ56" i="17"/>
  <c r="BN57" i="17"/>
  <c r="BR58" i="17"/>
  <c r="BV59" i="17"/>
  <c r="BZ60" i="17"/>
  <c r="CT61" i="17"/>
  <c r="CX62" i="17"/>
  <c r="DB63" i="17"/>
  <c r="DF64" i="17"/>
  <c r="F66" i="17"/>
  <c r="Z67" i="17"/>
  <c r="AD68" i="17"/>
  <c r="AH69" i="17"/>
  <c r="AL70" i="17"/>
  <c r="AP71" i="17"/>
  <c r="CQ14" i="17"/>
  <c r="BW21" i="17"/>
  <c r="V27" i="17"/>
  <c r="CE32" i="17"/>
  <c r="CY35" i="17"/>
  <c r="CO37" i="17"/>
  <c r="BC39" i="17"/>
  <c r="T41" i="17"/>
  <c r="CL42" i="17"/>
  <c r="BC44" i="17"/>
  <c r="AP46" i="17"/>
  <c r="G48" i="17"/>
  <c r="BY49" i="17"/>
  <c r="AM51" i="17"/>
  <c r="D53" i="17"/>
  <c r="CU54" i="17"/>
  <c r="BL56" i="17"/>
  <c r="Z58" i="17"/>
  <c r="CU59" i="17"/>
  <c r="BI61" i="17"/>
  <c r="AY63" i="17"/>
  <c r="M65" i="17"/>
  <c r="CE66" i="17"/>
  <c r="AV68" i="17"/>
  <c r="J70" i="17"/>
  <c r="DB71" i="17"/>
  <c r="E73" i="17"/>
  <c r="I74" i="17"/>
  <c r="CN13" i="17"/>
  <c r="CY20" i="17"/>
  <c r="AE27" i="17"/>
  <c r="CI32" i="17"/>
  <c r="DC35" i="17"/>
  <c r="BQ37" i="17"/>
  <c r="AE39" i="17"/>
  <c r="U41" i="17"/>
  <c r="CM42" i="17"/>
  <c r="BD44" i="17"/>
  <c r="R46" i="17"/>
  <c r="CM47" i="17"/>
  <c r="BZ49" i="17"/>
  <c r="AQ51" i="17"/>
  <c r="E53" i="17"/>
  <c r="BW54" i="17"/>
  <c r="AN56" i="17"/>
  <c r="AA58" i="17"/>
  <c r="CV59" i="17"/>
  <c r="BJ61" i="17"/>
  <c r="AA63" i="17"/>
  <c r="CS64" i="17"/>
  <c r="CI66" i="17"/>
  <c r="AW68" i="17"/>
  <c r="K70" i="17"/>
  <c r="CF71" i="17"/>
  <c r="CT72" i="17"/>
  <c r="J74" i="17"/>
  <c r="N75" i="17"/>
  <c r="R76" i="17"/>
  <c r="V77" i="17"/>
  <c r="Z78" i="17"/>
  <c r="AT79" i="17"/>
  <c r="AX80" i="17"/>
  <c r="BB81" i="17"/>
  <c r="DD4" i="17"/>
  <c r="P7" i="17"/>
  <c r="S9" i="17"/>
  <c r="BL10" i="17"/>
  <c r="CM11" i="17"/>
  <c r="K13" i="17"/>
  <c r="CT4" i="17"/>
  <c r="F7" i="17"/>
  <c r="K9" i="17"/>
  <c r="BF10" i="17"/>
  <c r="CG11" i="17"/>
  <c r="E13" i="17"/>
  <c r="BC4" i="17"/>
  <c r="BW6" i="17"/>
  <c r="CJ8" i="17"/>
  <c r="AE10" i="17"/>
  <c r="BK11" i="17"/>
  <c r="CM12" i="17"/>
  <c r="CY13" i="17"/>
  <c r="S6" i="17"/>
  <c r="AP8" i="17"/>
  <c r="CU9" i="17"/>
  <c r="AF11" i="17"/>
  <c r="AM6" i="17"/>
  <c r="CP9" i="17"/>
  <c r="AK12" i="17"/>
  <c r="T14" i="17"/>
  <c r="AF15" i="17"/>
  <c r="AZ16" i="17"/>
  <c r="CB17" i="17"/>
  <c r="CN18" i="17"/>
  <c r="D20" i="17"/>
  <c r="AF21" i="17"/>
  <c r="AR22" i="17"/>
  <c r="BL23" i="17"/>
  <c r="CN24" i="17"/>
  <c r="CZ25" i="17"/>
  <c r="P27" i="17"/>
  <c r="AR28" i="17"/>
  <c r="BD29" i="17"/>
  <c r="BX30" i="17"/>
  <c r="CZ31" i="17"/>
  <c r="H33" i="17"/>
  <c r="AB34" i="17"/>
  <c r="T4" i="17"/>
  <c r="Z8" i="17"/>
  <c r="AD11" i="17"/>
  <c r="AT13" i="17"/>
  <c r="BY14" i="17"/>
  <c r="CS15" i="17"/>
  <c r="Q17" i="17"/>
  <c r="AC18" i="17"/>
  <c r="AW19" i="17"/>
  <c r="BY20" i="17"/>
  <c r="CK21" i="17"/>
  <c r="DE22" i="17"/>
  <c r="AC24" i="17"/>
  <c r="AO25" i="17"/>
  <c r="BI26" i="17"/>
  <c r="CK27" i="17"/>
  <c r="CW28" i="17"/>
  <c r="M30" i="17"/>
  <c r="AO31" i="17"/>
  <c r="BA32" i="17"/>
  <c r="BU33" i="17"/>
  <c r="CW34" i="17"/>
  <c r="T6" i="17"/>
  <c r="CV9" i="17"/>
  <c r="BA12" i="17"/>
  <c r="N14" i="17"/>
  <c r="AH15" i="17"/>
  <c r="BJ16" i="17"/>
  <c r="BV17" i="17"/>
  <c r="CP18" i="17"/>
  <c r="N20" i="17"/>
  <c r="Z21" i="17"/>
  <c r="AT22" i="17"/>
  <c r="BV23" i="17"/>
  <c r="CH24" i="17"/>
  <c r="DB25" i="17"/>
  <c r="Z27" i="17"/>
  <c r="AL28" i="17"/>
  <c r="BF29" i="17"/>
  <c r="CH30" i="17"/>
  <c r="CT31" i="17"/>
  <c r="J33" i="17"/>
  <c r="AL34" i="17"/>
  <c r="AX35" i="17"/>
  <c r="AI8" i="17"/>
  <c r="AZ11" i="17"/>
  <c r="AL13" i="17"/>
  <c r="CB14" i="17"/>
  <c r="DD15" i="17"/>
  <c r="L17" i="17"/>
  <c r="AF18" i="17"/>
  <c r="BH19" i="17"/>
  <c r="L5" i="17"/>
  <c r="AF7" i="17"/>
  <c r="AD9" i="17"/>
  <c r="BV10" i="17"/>
  <c r="CU11" i="17"/>
  <c r="S13" i="17"/>
  <c r="DF4" i="17"/>
  <c r="V7" i="17"/>
  <c r="W9" i="17"/>
  <c r="BO10" i="17"/>
  <c r="CO11" i="17"/>
  <c r="M13" i="17"/>
  <c r="BS4" i="17"/>
  <c r="CI6" i="17"/>
  <c r="CV8" i="17"/>
  <c r="AP10" i="17"/>
  <c r="BS11" i="17"/>
  <c r="CU12" i="17"/>
  <c r="H4" i="17"/>
  <c r="AE6" i="17"/>
  <c r="BA8" i="17"/>
  <c r="DF9" i="17"/>
  <c r="AN11" i="17"/>
  <c r="BP6" i="17"/>
  <c r="G10" i="17"/>
  <c r="AX12" i="17"/>
  <c r="AB14" i="17"/>
  <c r="AN15" i="17"/>
  <c r="BH16" i="17"/>
  <c r="CJ17" i="17"/>
  <c r="CV18" i="17"/>
  <c r="L20" i="17"/>
  <c r="AN21" i="17"/>
  <c r="AZ22" i="17"/>
  <c r="BT23" i="17"/>
  <c r="CV24" i="17"/>
  <c r="D26" i="17"/>
  <c r="X27" i="17"/>
  <c r="AZ28" i="17"/>
  <c r="BL29" i="17"/>
  <c r="CF30" i="17"/>
  <c r="D32" i="17"/>
  <c r="P33" i="17"/>
  <c r="AJ34" i="17"/>
  <c r="BB4" i="17"/>
  <c r="AY8" i="17"/>
  <c r="AT11" i="17"/>
  <c r="BF13" i="17"/>
  <c r="CG14" i="17"/>
  <c r="DA15" i="17"/>
  <c r="Y17" i="17"/>
  <c r="AK18" i="17"/>
  <c r="BE19" i="17"/>
  <c r="CG20" i="17"/>
  <c r="CS21" i="17"/>
  <c r="I23" i="17"/>
  <c r="AK24" i="17"/>
  <c r="AW25" i="17"/>
  <c r="BQ26" i="17"/>
  <c r="CS27" i="17"/>
  <c r="DE28" i="17"/>
  <c r="U30" i="17"/>
  <c r="AW31" i="17"/>
  <c r="BI32" i="17"/>
  <c r="CC33" i="17"/>
  <c r="DE34" i="17"/>
  <c r="AV6" i="17"/>
  <c r="M10" i="17"/>
  <c r="BN12" i="17"/>
  <c r="V14" i="17"/>
  <c r="AP15" i="17"/>
  <c r="BR16" i="17"/>
  <c r="CD17" i="17"/>
  <c r="CX18" i="17"/>
  <c r="V20" i="17"/>
  <c r="AH21" i="17"/>
  <c r="BB22" i="17"/>
  <c r="CD23" i="17"/>
  <c r="CP24" i="17"/>
  <c r="F26" i="17"/>
  <c r="AH27" i="17"/>
  <c r="AT28" i="17"/>
  <c r="BN29" i="17"/>
  <c r="CP30" i="17"/>
  <c r="DB31" i="17"/>
  <c r="R33" i="17"/>
  <c r="AT34" i="17"/>
  <c r="AJ4" i="17"/>
  <c r="BH8" i="17"/>
  <c r="BP11" i="17"/>
  <c r="AX13" i="17"/>
  <c r="CJ14" i="17"/>
  <c r="H16" i="17"/>
  <c r="T17" i="17"/>
  <c r="AN18" i="17"/>
  <c r="BP19" i="17"/>
  <c r="CB20" i="17"/>
  <c r="CV21" i="17"/>
  <c r="T23" i="17"/>
  <c r="AF24" i="17"/>
  <c r="AZ25" i="17"/>
  <c r="CB26" i="17"/>
  <c r="CN27" i="17"/>
  <c r="D29" i="17"/>
  <c r="AF30" i="17"/>
  <c r="AR31" i="17"/>
  <c r="BL32" i="17"/>
  <c r="CN33" i="17"/>
  <c r="CZ34" i="17"/>
  <c r="AF6" i="17"/>
  <c r="X10" i="17"/>
  <c r="AT12" i="17"/>
  <c r="R14" i="17"/>
  <c r="AT15" i="17"/>
  <c r="BF16" i="17"/>
  <c r="BZ17" i="17"/>
  <c r="DB18" i="17"/>
  <c r="J20" i="17"/>
  <c r="BV12" i="17"/>
  <c r="BC16" i="17"/>
  <c r="AY19" i="17"/>
  <c r="DE21" i="17"/>
  <c r="BE24" i="17"/>
  <c r="CC26" i="17"/>
  <c r="M29" i="17"/>
  <c r="BQ31" i="17"/>
  <c r="CU4" i="17"/>
  <c r="J13" i="17"/>
  <c r="CC16" i="17"/>
  <c r="BY19" i="17"/>
  <c r="S22" i="17"/>
  <c r="BW24" i="17"/>
  <c r="CU26" i="17"/>
  <c r="AE29" i="17"/>
  <c r="CI31" i="17"/>
  <c r="BX5" i="17"/>
  <c r="AW13" i="17"/>
  <c r="DA16" i="17"/>
  <c r="CW19" i="17"/>
  <c r="AM22" i="17"/>
  <c r="CQ24" i="17"/>
  <c r="K27" i="17"/>
  <c r="AY29" i="17"/>
  <c r="DC31" i="17"/>
  <c r="W34" i="17"/>
  <c r="D36" i="17"/>
  <c r="AF37" i="17"/>
  <c r="AR38" i="17"/>
  <c r="BL39" i="17"/>
  <c r="CN40" i="17"/>
  <c r="CZ41" i="17"/>
  <c r="P43" i="17"/>
  <c r="AR44" i="17"/>
  <c r="BD45" i="17"/>
  <c r="BX46" i="17"/>
  <c r="CZ47" i="17"/>
  <c r="H49" i="17"/>
  <c r="AB50" i="17"/>
  <c r="BD51" i="17"/>
  <c r="BP52" i="17"/>
  <c r="CJ53" i="17"/>
  <c r="H55" i="17"/>
  <c r="T56" i="17"/>
  <c r="AN57" i="17"/>
  <c r="BP58" i="17"/>
  <c r="CB59" i="17"/>
  <c r="CV60" i="17"/>
  <c r="T62" i="17"/>
  <c r="AF63" i="17"/>
  <c r="AZ64" i="17"/>
  <c r="CB65" i="17"/>
  <c r="CN66" i="17"/>
  <c r="D68" i="17"/>
  <c r="AF69" i="17"/>
  <c r="AR70" i="17"/>
  <c r="BL71" i="17"/>
  <c r="BS9" i="17"/>
  <c r="BO14" i="17"/>
  <c r="CG17" i="17"/>
  <c r="CS20" i="17"/>
  <c r="M23" i="17"/>
  <c r="BA25" i="17"/>
  <c r="DE27" i="17"/>
  <c r="Y30" i="17"/>
  <c r="BM32" i="17"/>
  <c r="M35" i="17"/>
  <c r="AS36" i="17"/>
  <c r="BM37" i="17"/>
  <c r="CO38" i="17"/>
  <c r="DA39" i="17"/>
  <c r="Q41" i="17"/>
  <c r="AS42" i="17"/>
  <c r="BE43" i="17"/>
  <c r="BY44" i="17"/>
  <c r="DA45" i="17"/>
  <c r="I47" i="17"/>
  <c r="M48" i="17"/>
  <c r="Q49" i="17"/>
  <c r="AK50" i="17"/>
  <c r="AO51" i="17"/>
  <c r="AS52" i="17"/>
  <c r="AW53" i="17"/>
  <c r="BA54" i="17"/>
  <c r="BU55" i="17"/>
  <c r="BY56" i="17"/>
  <c r="CC57" i="17"/>
  <c r="CG58" i="17"/>
  <c r="CK59" i="17"/>
  <c r="DE60" i="17"/>
  <c r="E62" i="17"/>
  <c r="I63" i="17"/>
  <c r="M64" i="17"/>
  <c r="Q65" i="17"/>
  <c r="AK66" i="17"/>
  <c r="AO67" i="17"/>
  <c r="AS68" i="17"/>
  <c r="AW69" i="17"/>
  <c r="BA70" i="17"/>
  <c r="BU71" i="17"/>
  <c r="Z10" i="17"/>
  <c r="BS14" i="17"/>
  <c r="AS17" i="17"/>
  <c r="R20" i="17"/>
  <c r="BF22" i="17"/>
  <c r="BN24" i="17"/>
  <c r="BV26" i="17"/>
  <c r="CD28" i="17"/>
  <c r="CL30" i="17"/>
  <c r="V33" i="17"/>
  <c r="AD35" i="17"/>
  <c r="AT36" i="17"/>
  <c r="AX37" i="17"/>
  <c r="BB38" i="17"/>
  <c r="BV39" i="17"/>
  <c r="BZ40" i="17"/>
  <c r="CD41" i="17"/>
  <c r="CH42" i="17"/>
  <c r="CL43" i="17"/>
  <c r="DF44" i="17"/>
  <c r="F46" i="17"/>
  <c r="J47" i="17"/>
  <c r="N48" i="17"/>
  <c r="R49" i="17"/>
  <c r="AL50" i="17"/>
  <c r="AP51" i="17"/>
  <c r="AT52" i="17"/>
  <c r="AX53" i="17"/>
  <c r="BB54" i="17"/>
  <c r="BV55" i="17"/>
  <c r="BZ56" i="17"/>
  <c r="CD57" i="17"/>
  <c r="CH58" i="17"/>
  <c r="CL59" i="17"/>
  <c r="DF60" i="17"/>
  <c r="F62" i="17"/>
  <c r="J63" i="17"/>
  <c r="N64" i="17"/>
  <c r="R65" i="17"/>
  <c r="AL66" i="17"/>
  <c r="AP67" i="17"/>
  <c r="AT68" i="17"/>
  <c r="AX69" i="17"/>
  <c r="BB70" i="17"/>
  <c r="BV71" i="17"/>
  <c r="CQ15" i="17"/>
  <c r="AX22" i="17"/>
  <c r="C28" i="17"/>
  <c r="BG33" i="17"/>
  <c r="AV36" i="17"/>
  <c r="J38" i="17"/>
  <c r="CE39" i="17"/>
  <c r="AS41" i="17"/>
  <c r="G43" i="17"/>
  <c r="DA44" i="17"/>
  <c r="BO46" i="17"/>
  <c r="AF48" i="17"/>
  <c r="CX49" i="17"/>
  <c r="BO51" i="17"/>
  <c r="BB53" i="17"/>
  <c r="S55" i="17"/>
  <c r="CK56" i="17"/>
  <c r="AY58" i="17"/>
  <c r="P60" i="17"/>
  <c r="C62" i="17"/>
  <c r="BX63" i="17"/>
  <c r="AL65" i="17"/>
  <c r="C67" i="17"/>
  <c r="BU68" i="17"/>
  <c r="BK70" i="17"/>
  <c r="P72" i="17"/>
  <c r="U73" i="17"/>
  <c r="Y74" i="17"/>
  <c r="CS14" i="17"/>
  <c r="BG22" i="17"/>
  <c r="G28" i="17"/>
  <c r="BJ33" i="17"/>
  <c r="X36" i="17"/>
  <c r="CP37" i="17"/>
  <c r="CF39" i="17"/>
  <c r="AT41" i="17"/>
  <c r="K43" i="17"/>
  <c r="CC44" i="17"/>
  <c r="AQ46" i="17"/>
  <c r="AG48" i="17"/>
  <c r="CY49" i="17"/>
  <c r="BP51" i="17"/>
  <c r="AD53" i="17"/>
  <c r="CY54" i="17"/>
  <c r="CL56" i="17"/>
  <c r="BC58" i="17"/>
  <c r="Q60" i="17"/>
  <c r="CI61" i="17"/>
  <c r="AZ63" i="17"/>
  <c r="AM65" i="17"/>
  <c r="D67" i="17"/>
  <c r="BV68" i="17"/>
  <c r="AM70" i="17"/>
  <c r="DC71" i="17"/>
  <c r="V73" i="17"/>
  <c r="Z74" i="17"/>
  <c r="AD75" i="17"/>
  <c r="AH76" i="17"/>
  <c r="AL77" i="17"/>
  <c r="BF78" i="17"/>
  <c r="BJ79" i="17"/>
  <c r="BN80" i="17"/>
  <c r="AB5" i="17"/>
  <c r="BX7" i="17"/>
  <c r="AO9" i="17"/>
  <c r="CE10" i="17"/>
  <c r="O12" i="17"/>
  <c r="AA13" i="17"/>
  <c r="R5" i="17"/>
  <c r="BN7" i="17"/>
  <c r="AG9" i="17"/>
  <c r="BX10" i="17"/>
  <c r="I12" i="17"/>
  <c r="U13" i="17"/>
  <c r="CF4" i="17"/>
  <c r="X7" i="17"/>
  <c r="D9" i="17"/>
  <c r="AY10" i="17"/>
  <c r="CQ11" i="17"/>
  <c r="DC12" i="17"/>
  <c r="AA4" i="17"/>
  <c r="BX6" i="17"/>
  <c r="BL8" i="17"/>
  <c r="L10" i="17"/>
  <c r="BL11" i="17"/>
  <c r="CR6" i="17"/>
  <c r="AB10" i="17"/>
  <c r="CJ12" i="17"/>
  <c r="AJ14" i="17"/>
  <c r="AV15" i="17"/>
  <c r="CF16" i="17"/>
  <c r="CR17" i="17"/>
  <c r="DD18" i="17"/>
  <c r="AJ20" i="17"/>
  <c r="AV21" i="17"/>
  <c r="BH22" i="17"/>
  <c r="CR23" i="17"/>
  <c r="DD24" i="17"/>
  <c r="L26" i="17"/>
  <c r="AV27" i="17"/>
  <c r="BH28" i="17"/>
  <c r="BT29" i="17"/>
  <c r="DD30" i="17"/>
  <c r="L32" i="17"/>
  <c r="X33" i="17"/>
  <c r="BH34" i="17"/>
  <c r="CE4" i="17"/>
  <c r="BV8" i="17"/>
  <c r="CP11" i="17"/>
  <c r="BT13" i="17"/>
  <c r="CO14" i="17"/>
  <c r="U16" i="17"/>
  <c r="AG17" i="17"/>
  <c r="AS18" i="17"/>
  <c r="CC19" i="17"/>
  <c r="CO20" i="17"/>
  <c r="DA21" i="17"/>
  <c r="AG23" i="17"/>
  <c r="AS24" i="17"/>
  <c r="BE25" i="17"/>
  <c r="CO26" i="17"/>
  <c r="DA27" i="17"/>
  <c r="I29" i="17"/>
  <c r="AS30" i="17"/>
  <c r="BE31" i="17"/>
  <c r="BQ32" i="17"/>
  <c r="DA33" i="17"/>
  <c r="I35" i="17"/>
  <c r="BY6" i="17"/>
  <c r="BS10" i="17"/>
  <c r="BZ12" i="17"/>
  <c r="AD14" i="17"/>
  <c r="BN15" i="17"/>
  <c r="BZ16" i="17"/>
  <c r="CL17" i="17"/>
  <c r="R19" i="17"/>
  <c r="AD20" i="17"/>
  <c r="AP21" i="17"/>
  <c r="BZ22" i="17"/>
  <c r="CL23" i="17"/>
  <c r="CX24" i="17"/>
  <c r="AD26" i="17"/>
  <c r="AP27" i="17"/>
  <c r="BB28" i="17"/>
  <c r="CL29" i="17"/>
  <c r="CX30" i="17"/>
  <c r="F32" i="17"/>
  <c r="AP33" i="17"/>
  <c r="BB34" i="17"/>
  <c r="BL4" i="17"/>
  <c r="T9" i="17"/>
  <c r="CF11" i="17"/>
  <c r="BL13" i="17"/>
  <c r="D15" i="17"/>
  <c r="P16" i="17"/>
  <c r="AB17" i="17"/>
  <c r="BL18" i="17"/>
  <c r="BX19" i="17"/>
  <c r="CJ20" i="17"/>
  <c r="P22" i="17"/>
  <c r="AB23" i="17"/>
  <c r="AN24" i="17"/>
  <c r="BX25" i="17"/>
  <c r="CJ26" i="17"/>
  <c r="CV27" i="17"/>
  <c r="AB29" i="17"/>
  <c r="AN30" i="17"/>
  <c r="AZ31" i="17"/>
  <c r="CJ32" i="17"/>
  <c r="CV33" i="17"/>
  <c r="D35" i="17"/>
  <c r="N7" i="17"/>
  <c r="AR10" i="17"/>
  <c r="BH12" i="17"/>
  <c r="AP14" i="17"/>
  <c r="BB15" i="17"/>
  <c r="BN16" i="17"/>
  <c r="CX17" i="17"/>
  <c r="F19" i="17"/>
  <c r="BW4" i="17"/>
  <c r="BP13" i="17"/>
  <c r="BW16" i="17"/>
  <c r="BS19" i="17"/>
  <c r="AW22" i="17"/>
  <c r="BU24" i="17"/>
  <c r="CS26" i="17"/>
  <c r="BI29" i="17"/>
  <c r="CG31" i="17"/>
  <c r="BT5" i="17"/>
  <c r="DC13" i="17"/>
  <c r="CY16" i="17"/>
  <c r="CU19" i="17"/>
  <c r="BO22" i="17"/>
  <c r="CM24" i="17"/>
  <c r="G27" i="17"/>
  <c r="CA29" i="17"/>
  <c r="CY31" i="17"/>
  <c r="AX6" i="17"/>
  <c r="W14" i="17"/>
  <c r="S17" i="17"/>
  <c r="O20" i="17"/>
  <c r="CI22" i="17"/>
  <c r="C25" i="17"/>
  <c r="AA27" i="17"/>
  <c r="CU29" i="17"/>
  <c r="O32" i="17"/>
  <c r="AM34" i="17"/>
  <c r="AB36" i="17"/>
  <c r="AN37" i="17"/>
  <c r="AZ38" i="17"/>
  <c r="CJ39" i="17"/>
  <c r="CV40" i="17"/>
  <c r="D42" i="17"/>
  <c r="AN43" i="17"/>
  <c r="AZ44" i="17"/>
  <c r="BL45" i="17"/>
  <c r="CV46" i="17"/>
  <c r="D48" i="17"/>
  <c r="P49" i="17"/>
  <c r="AZ50" i="17"/>
  <c r="BL51" i="17"/>
  <c r="BX52" i="17"/>
  <c r="D54" i="17"/>
  <c r="P55" i="17"/>
  <c r="AB56" i="17"/>
  <c r="BL57" i="17"/>
  <c r="BX58" i="17"/>
  <c r="CJ59" i="17"/>
  <c r="P61" i="17"/>
  <c r="AB62" i="17"/>
  <c r="AN63" i="17"/>
  <c r="BX64" i="17"/>
  <c r="CJ65" i="17"/>
  <c r="CV66" i="17"/>
  <c r="AB68" i="17"/>
  <c r="AN69" i="17"/>
  <c r="AZ70" i="17"/>
  <c r="CJ71" i="17"/>
  <c r="T10" i="17"/>
  <c r="CK14" i="17"/>
  <c r="AO18" i="17"/>
  <c r="E21" i="17"/>
  <c r="AC23" i="17"/>
  <c r="CW25" i="17"/>
  <c r="Q28" i="17"/>
  <c r="AO30" i="17"/>
  <c r="E33" i="17"/>
  <c r="AC35" i="17"/>
  <c r="BA36" i="17"/>
  <c r="CK37" i="17"/>
  <c r="CW38" i="17"/>
  <c r="E40" i="17"/>
  <c r="AO41" i="17"/>
  <c r="BA42" i="17"/>
  <c r="BM43" i="17"/>
  <c r="CW44" i="17"/>
  <c r="E46" i="17"/>
  <c r="Q47" i="17"/>
  <c r="U48" i="17"/>
  <c r="AO49" i="17"/>
  <c r="AS50" i="17"/>
  <c r="AW51" i="17"/>
  <c r="BA52" i="17"/>
  <c r="BE53" i="17"/>
  <c r="BY54" i="17"/>
  <c r="CC55" i="17"/>
  <c r="CG56" i="17"/>
  <c r="CK57" i="17"/>
  <c r="CO58" i="17"/>
  <c r="E60" i="17"/>
  <c r="I61" i="17"/>
  <c r="M62" i="17"/>
  <c r="Q63" i="17"/>
  <c r="U64" i="17"/>
  <c r="AO65" i="17"/>
  <c r="AS66" i="17"/>
  <c r="AW67" i="17"/>
  <c r="BA68" i="17"/>
  <c r="BE69" i="17"/>
  <c r="BY70" i="17"/>
  <c r="CC71" i="17"/>
  <c r="BY10" i="17"/>
  <c r="CM14" i="17"/>
  <c r="BO17" i="17"/>
  <c r="BN20" i="17"/>
  <c r="BV22" i="17"/>
  <c r="CD24" i="17"/>
  <c r="CL26" i="17"/>
  <c r="CT28" i="17"/>
  <c r="AD31" i="17"/>
  <c r="AL33" i="17"/>
  <c r="AT35" i="17"/>
  <c r="BB36" i="17"/>
  <c r="BF37" i="17"/>
  <c r="BZ38" i="17"/>
  <c r="CD39" i="17"/>
  <c r="CH40" i="17"/>
  <c r="CL41" i="17"/>
  <c r="CP42" i="17"/>
  <c r="F44" i="17"/>
  <c r="J45" i="17"/>
  <c r="N46" i="17"/>
  <c r="R47" i="17"/>
  <c r="V48" i="17"/>
  <c r="AP49" i="17"/>
  <c r="AT50" i="17"/>
  <c r="AX51" i="17"/>
  <c r="BB52" i="17"/>
  <c r="BF53" i="17"/>
  <c r="BZ54" i="17"/>
  <c r="CD55" i="17"/>
  <c r="CH56" i="17"/>
  <c r="CL57" i="17"/>
  <c r="CP58" i="17"/>
  <c r="F60" i="17"/>
  <c r="J61" i="17"/>
  <c r="N62" i="17"/>
  <c r="R63" i="17"/>
  <c r="V64" i="17"/>
  <c r="AP65" i="17"/>
  <c r="AT66" i="17"/>
  <c r="AX67" i="17"/>
  <c r="BB68" i="17"/>
  <c r="BF69" i="17"/>
  <c r="BZ70" i="17"/>
  <c r="CD71" i="17"/>
  <c r="AW16" i="17"/>
  <c r="CQ22" i="17"/>
  <c r="AP28" i="17"/>
  <c r="AG34" i="17"/>
  <c r="BG36" i="17"/>
  <c r="X38" i="17"/>
  <c r="CP39" i="17"/>
  <c r="BG41" i="17"/>
  <c r="AT43" i="17"/>
  <c r="K45" i="17"/>
  <c r="CC46" i="17"/>
  <c r="AQ48" i="17"/>
  <c r="H50" i="17"/>
  <c r="CY51" i="17"/>
  <c r="BP53" i="17"/>
  <c r="AD55" i="17"/>
  <c r="CY56" i="17"/>
  <c r="BM58" i="17"/>
  <c r="BC60" i="17"/>
  <c r="Q62" i="17"/>
  <c r="CI63" i="17"/>
  <c r="AZ65" i="17"/>
  <c r="N67" i="17"/>
  <c r="D69" i="17"/>
  <c r="BV70" i="17"/>
  <c r="Y72" i="17"/>
  <c r="AC73" i="17"/>
  <c r="AG74" i="17"/>
  <c r="AY16" i="17"/>
  <c r="CT22" i="17"/>
  <c r="AY28" i="17"/>
  <c r="CO33" i="17"/>
  <c r="AI36" i="17"/>
  <c r="Y38" i="17"/>
  <c r="CQ39" i="17"/>
  <c r="BH41" i="17"/>
  <c r="V43" i="17"/>
  <c r="CQ44" i="17"/>
  <c r="CD46" i="17"/>
  <c r="AU48" i="17"/>
  <c r="I50" i="17"/>
  <c r="CA51" i="17"/>
  <c r="AR53" i="17"/>
  <c r="AE55" i="17"/>
  <c r="CZ56" i="17"/>
  <c r="BN58" i="17"/>
  <c r="AE60" i="17"/>
  <c r="CW61" i="17"/>
  <c r="CM63" i="17"/>
  <c r="BA65" i="17"/>
  <c r="O67" i="17"/>
  <c r="CJ68" i="17"/>
  <c r="AX70" i="17"/>
  <c r="Z72" i="17"/>
  <c r="AD73" i="17"/>
  <c r="AH74" i="17"/>
  <c r="AL75" i="17"/>
  <c r="AP76" i="17"/>
  <c r="BJ77" i="17"/>
  <c r="BN78" i="17"/>
  <c r="BR79" i="17"/>
  <c r="BV80" i="17"/>
  <c r="BZ81" i="17"/>
  <c r="BE5" i="17"/>
  <c r="CK7" i="17"/>
  <c r="AY9" i="17"/>
  <c r="CW10" i="17"/>
  <c r="W12" i="17"/>
  <c r="AI13" i="17"/>
  <c r="AU5" i="17"/>
  <c r="CA7" i="17"/>
  <c r="AQ9" i="17"/>
  <c r="CP10" i="17"/>
  <c r="Q12" i="17"/>
  <c r="AC13" i="17"/>
  <c r="H5" i="17"/>
  <c r="AN7" i="17"/>
  <c r="O9" i="17"/>
  <c r="BQ10" i="17"/>
  <c r="CY11" i="17"/>
  <c r="G13" i="17"/>
  <c r="BD4" i="17"/>
  <c r="CN6" i="17"/>
  <c r="BZ8" i="17"/>
  <c r="AH10" i="17"/>
  <c r="BT11" i="17"/>
  <c r="T7" i="17"/>
  <c r="BN10" i="17"/>
  <c r="CW12" i="17"/>
  <c r="AR14" i="17"/>
  <c r="BL15" i="17"/>
  <c r="CN16" i="17"/>
  <c r="CZ17" i="17"/>
  <c r="P19" i="17"/>
  <c r="AR20" i="17"/>
  <c r="BD21" i="17"/>
  <c r="BX22" i="17"/>
  <c r="CZ23" i="17"/>
  <c r="H25" i="17"/>
  <c r="AB26" i="17"/>
  <c r="BD27" i="17"/>
  <c r="BP28" i="17"/>
  <c r="CJ29" i="17"/>
  <c r="H31" i="17"/>
  <c r="T32" i="17"/>
  <c r="AN33" i="17"/>
  <c r="BP34" i="17"/>
  <c r="C5" i="17"/>
  <c r="N9" i="17"/>
  <c r="DD11" i="17"/>
  <c r="CF13" i="17"/>
  <c r="DE14" i="17"/>
  <c r="AC16" i="17"/>
  <c r="AO17" i="17"/>
  <c r="BI18" i="17"/>
  <c r="CK19" i="17"/>
  <c r="CW20" i="17"/>
  <c r="M22" i="17"/>
  <c r="AO23" i="17"/>
  <c r="BA24" i="17"/>
  <c r="BU25" i="17"/>
  <c r="CW26" i="17"/>
  <c r="E28" i="17"/>
  <c r="Y29" i="17"/>
  <c r="BA30" i="17"/>
  <c r="BM31" i="17"/>
  <c r="CG32" i="17"/>
  <c r="E34" i="17"/>
  <c r="Q35" i="17"/>
  <c r="AD7" i="17"/>
  <c r="CL10" i="17"/>
  <c r="CN12" i="17"/>
  <c r="AT14" i="17"/>
  <c r="BV15" i="17"/>
  <c r="CH16" i="17"/>
  <c r="DB17" i="17"/>
  <c r="Z19" i="17"/>
  <c r="AL20" i="17"/>
  <c r="BF21" i="17"/>
  <c r="CH22" i="17"/>
  <c r="CT23" i="17"/>
  <c r="J25" i="17"/>
  <c r="AL26" i="17"/>
  <c r="AX27" i="17"/>
  <c r="BR28" i="17"/>
  <c r="CT29" i="17"/>
  <c r="DF30" i="17"/>
  <c r="V32" i="17"/>
  <c r="AX33" i="17"/>
  <c r="BJ34" i="17"/>
  <c r="Q5" i="17"/>
  <c r="AP9" i="17"/>
  <c r="CV11" i="17"/>
  <c r="CK13" i="17"/>
  <c r="L15" i="17"/>
  <c r="X16" i="17"/>
  <c r="AR17" i="17"/>
  <c r="BT18" i="17"/>
  <c r="CF19" i="17"/>
  <c r="CE6" i="17"/>
  <c r="AA10" i="17"/>
  <c r="AU12" i="17"/>
  <c r="BK5" i="17"/>
  <c r="BI8" i="17"/>
  <c r="AK11" i="17"/>
  <c r="AS13" i="17"/>
  <c r="AD6" i="17"/>
  <c r="CT9" i="17"/>
  <c r="S12" i="17"/>
  <c r="BT4" i="17"/>
  <c r="CH7" i="17"/>
  <c r="CJ10" i="17"/>
  <c r="BZ7" i="17"/>
  <c r="DB11" i="17"/>
  <c r="DD14" i="17"/>
  <c r="H17" i="17"/>
  <c r="X19" i="17"/>
  <c r="CV20" i="17"/>
  <c r="P23" i="17"/>
  <c r="X25" i="17"/>
  <c r="CV26" i="17"/>
  <c r="X29" i="17"/>
  <c r="AF31" i="17"/>
  <c r="AV33" i="17"/>
  <c r="P35" i="17"/>
  <c r="AD10" i="17"/>
  <c r="DA13" i="17"/>
  <c r="BU15" i="17"/>
  <c r="DA17" i="17"/>
  <c r="E20" i="17"/>
  <c r="U22" i="17"/>
  <c r="CS23" i="17"/>
  <c r="M26" i="17"/>
  <c r="U28" i="17"/>
  <c r="CS29" i="17"/>
  <c r="U32" i="17"/>
  <c r="AC34" i="17"/>
  <c r="BF7" i="17"/>
  <c r="CS11" i="17"/>
  <c r="CP14" i="17"/>
  <c r="CX16" i="17"/>
  <c r="BR18" i="17"/>
  <c r="CX20" i="17"/>
  <c r="DF22" i="17"/>
  <c r="R25" i="17"/>
  <c r="CP26" i="17"/>
  <c r="J29" i="17"/>
  <c r="R31" i="17"/>
  <c r="CP32" i="17"/>
  <c r="R35" i="17"/>
  <c r="DA9" i="17"/>
  <c r="CU13" i="17"/>
  <c r="BP15" i="17"/>
  <c r="CN17" i="17"/>
  <c r="CV19" i="17"/>
  <c r="AZ21" i="17"/>
  <c r="L23" i="17"/>
  <c r="CJ24" i="17"/>
  <c r="P26" i="17"/>
  <c r="CF27" i="17"/>
  <c r="AZ29" i="17"/>
  <c r="D31" i="17"/>
  <c r="BD32" i="17"/>
  <c r="P34" i="17"/>
  <c r="BV4" i="17"/>
  <c r="C10" i="17"/>
  <c r="AB13" i="17"/>
  <c r="CL14" i="17"/>
  <c r="BU5" i="17"/>
  <c r="CD8" i="17"/>
  <c r="BG11" i="17"/>
  <c r="AK4" i="17"/>
  <c r="X8" i="17"/>
  <c r="AC11" i="17"/>
  <c r="BI13" i="17"/>
  <c r="BP7" i="17"/>
  <c r="BZ10" i="17"/>
  <c r="BG12" i="17"/>
  <c r="BN5" i="17"/>
  <c r="BE9" i="17"/>
  <c r="R4" i="17"/>
  <c r="AR11" i="17"/>
  <c r="BH14" i="17"/>
  <c r="CV16" i="17"/>
  <c r="BX18" i="17"/>
  <c r="DD20" i="17"/>
  <c r="AF23" i="17"/>
  <c r="BT25" i="17"/>
  <c r="CJ27" i="17"/>
  <c r="T30" i="17"/>
  <c r="AJ32" i="17"/>
  <c r="BX34" i="17"/>
  <c r="CB7" i="17"/>
  <c r="CL12" i="17"/>
  <c r="BE15" i="17"/>
  <c r="CC17" i="17"/>
  <c r="M20" i="17"/>
  <c r="BA22" i="17"/>
  <c r="BQ24" i="17"/>
  <c r="DE26" i="17"/>
  <c r="CG28" i="17"/>
  <c r="DE30" i="17"/>
  <c r="AG33" i="17"/>
  <c r="AB4" i="17"/>
  <c r="AG11" i="17"/>
  <c r="BZ14" i="17"/>
  <c r="CP16" i="17"/>
  <c r="AH19" i="17"/>
  <c r="J21" i="17"/>
  <c r="AH23" i="17"/>
  <c r="BN25" i="17"/>
  <c r="CL27" i="17"/>
  <c r="N30" i="17"/>
  <c r="BB32" i="17"/>
  <c r="BR34" i="17"/>
  <c r="BJ7" i="17"/>
  <c r="DD12" i="17"/>
  <c r="AZ15" i="17"/>
  <c r="CV17" i="17"/>
  <c r="P20" i="17"/>
  <c r="CN21" i="17"/>
  <c r="BP23" i="17"/>
  <c r="T25" i="17"/>
  <c r="D27" i="17"/>
  <c r="BT28" i="17"/>
  <c r="BD30" i="17"/>
  <c r="P32" i="17"/>
  <c r="DD33" i="17"/>
  <c r="AS4" i="17"/>
  <c r="BJ10" i="17"/>
  <c r="BB13" i="17"/>
  <c r="AL15" i="17"/>
  <c r="F17" i="17"/>
  <c r="AP18" i="17"/>
  <c r="DF19" i="17"/>
  <c r="AI14" i="17"/>
  <c r="AY18" i="17"/>
  <c r="CO21" i="17"/>
  <c r="M25" i="17"/>
  <c r="Y28" i="17"/>
  <c r="BA31" i="17"/>
  <c r="BH9" i="17"/>
  <c r="S15" i="17"/>
  <c r="BC19" i="17"/>
  <c r="G23" i="17"/>
  <c r="S26" i="17"/>
  <c r="O29" i="17"/>
  <c r="AQ32" i="17"/>
  <c r="AX11" i="17"/>
  <c r="CE16" i="17"/>
  <c r="C21" i="17"/>
  <c r="BW23" i="17"/>
  <c r="CY26" i="17"/>
  <c r="AM30" i="17"/>
  <c r="AY33" i="17"/>
  <c r="CZ35" i="17"/>
  <c r="BL37" i="17"/>
  <c r="P39" i="17"/>
  <c r="CF40" i="17"/>
  <c r="AZ42" i="17"/>
  <c r="CJ43" i="17"/>
  <c r="AV45" i="17"/>
  <c r="P47" i="17"/>
  <c r="BX48" i="17"/>
  <c r="T50" i="17"/>
  <c r="CJ51" i="17"/>
  <c r="AN53" i="17"/>
  <c r="DD54" i="17"/>
  <c r="BX56" i="17"/>
  <c r="D58" i="17"/>
  <c r="BT59" i="17"/>
  <c r="AN61" i="17"/>
  <c r="CV62" i="17"/>
  <c r="AR64" i="17"/>
  <c r="D66" i="17"/>
  <c r="BL67" i="17"/>
  <c r="X69" i="17"/>
  <c r="CV70" i="17"/>
  <c r="AL4" i="17"/>
  <c r="AU14" i="17"/>
  <c r="DA18" i="17"/>
  <c r="AO22" i="17"/>
  <c r="AK25" i="17"/>
  <c r="BM28" i="17"/>
  <c r="BY31" i="17"/>
  <c r="DA34" i="17"/>
  <c r="CW36" i="17"/>
  <c r="AC38" i="17"/>
  <c r="CS39" i="17"/>
  <c r="BM41" i="17"/>
  <c r="Q43" i="17"/>
  <c r="BQ44" i="17"/>
  <c r="AC46" i="17"/>
  <c r="CC47" i="17"/>
  <c r="I49" i="17"/>
  <c r="BQ50" i="17"/>
  <c r="E52" i="17"/>
  <c r="AO53" i="17"/>
  <c r="CW54" i="17"/>
  <c r="U56" i="17"/>
  <c r="BU57" i="17"/>
  <c r="Y59" i="17"/>
  <c r="BA60" i="17"/>
  <c r="DA61" i="17"/>
  <c r="AO63" i="17"/>
  <c r="CG64" i="17"/>
  <c r="AC66" i="17"/>
  <c r="BU67" i="17"/>
  <c r="I69" i="17"/>
  <c r="AS70" i="17"/>
  <c r="DA71" i="17"/>
  <c r="BD13" i="17"/>
  <c r="W17" i="17"/>
  <c r="F21" i="17"/>
  <c r="BJ23" i="17"/>
  <c r="BF26" i="17"/>
  <c r="BR29" i="17"/>
  <c r="R32" i="17"/>
  <c r="N35" i="17"/>
  <c r="BZ36" i="17"/>
  <c r="N38" i="17"/>
  <c r="BN39" i="17"/>
  <c r="DF40" i="17"/>
  <c r="AY6" i="17"/>
  <c r="AK10" i="17"/>
  <c r="CA12" i="17"/>
  <c r="BD6" i="17"/>
  <c r="AC10" i="17"/>
  <c r="BU12" i="17"/>
  <c r="N6" i="17"/>
  <c r="K10" i="17"/>
  <c r="O13" i="17"/>
  <c r="CZ6" i="17"/>
  <c r="AQ10" i="17"/>
  <c r="AW7" i="17"/>
  <c r="R13" i="17"/>
  <c r="CR15" i="17"/>
  <c r="L18" i="17"/>
  <c r="BH20" i="17"/>
  <c r="DD22" i="17"/>
  <c r="AN25" i="17"/>
  <c r="CB27" i="17"/>
  <c r="AB30" i="17"/>
  <c r="BH32" i="17"/>
  <c r="CV34" i="17"/>
  <c r="AX10" i="17"/>
  <c r="AS14" i="17"/>
  <c r="BQ16" i="17"/>
  <c r="I19" i="17"/>
  <c r="BE21" i="17"/>
  <c r="CC23" i="17"/>
  <c r="AC26" i="17"/>
  <c r="BY28" i="17"/>
  <c r="I31" i="17"/>
  <c r="AW33" i="17"/>
  <c r="BO5" i="17"/>
  <c r="CZ12" i="17"/>
  <c r="CD15" i="17"/>
  <c r="F18" i="17"/>
  <c r="AT20" i="17"/>
  <c r="CP22" i="17"/>
  <c r="AP25" i="17"/>
  <c r="BN27" i="17"/>
  <c r="F30" i="17"/>
  <c r="BJ32" i="17"/>
  <c r="CP34" i="17"/>
  <c r="R10" i="17"/>
  <c r="AF14" i="17"/>
  <c r="BL16" i="17"/>
  <c r="CZ18" i="17"/>
  <c r="AB21" i="17"/>
  <c r="CJ22" i="17"/>
  <c r="CZ24" i="17"/>
  <c r="CR26" i="17"/>
  <c r="BL28" i="17"/>
  <c r="BL30" i="17"/>
  <c r="AF32" i="17"/>
  <c r="AN34" i="17"/>
  <c r="AP7" i="17"/>
  <c r="CK11" i="17"/>
  <c r="BF14" i="17"/>
  <c r="Z16" i="17"/>
  <c r="J18" i="17"/>
  <c r="BZ19" i="17"/>
  <c r="CV13" i="17"/>
  <c r="CQ17" i="17"/>
  <c r="BM22" i="17"/>
  <c r="BI25" i="17"/>
  <c r="DA28" i="17"/>
  <c r="BE32" i="17"/>
  <c r="CH11" i="17"/>
  <c r="BG17" i="17"/>
  <c r="AU21" i="17"/>
  <c r="O25" i="17"/>
  <c r="AQ28" i="17"/>
  <c r="K32" i="17"/>
  <c r="F11" i="17"/>
  <c r="AM17" i="17"/>
  <c r="AI21" i="17"/>
  <c r="CA24" i="17"/>
  <c r="AE28" i="17"/>
  <c r="AA31" i="17"/>
  <c r="AA35" i="17"/>
  <c r="CN36" i="17"/>
  <c r="BX38" i="17"/>
  <c r="AB40" i="17"/>
  <c r="T42" i="17"/>
  <c r="CB43" i="17"/>
  <c r="CB45" i="17"/>
  <c r="AF47" i="17"/>
  <c r="DD48" i="17"/>
  <c r="CF50" i="17"/>
  <c r="AR52" i="17"/>
  <c r="AB54" i="17"/>
  <c r="CR55" i="17"/>
  <c r="CB57" i="17"/>
  <c r="AN59" i="17"/>
  <c r="X61" i="17"/>
  <c r="BX62" i="17"/>
  <c r="CF64" i="17"/>
  <c r="AB66" i="17"/>
  <c r="CZ67" i="17"/>
  <c r="CB69" i="17"/>
  <c r="AF71" i="17"/>
  <c r="BB11" i="17"/>
  <c r="CI16" i="17"/>
  <c r="AK21" i="17"/>
  <c r="BM24" i="17"/>
  <c r="AG28" i="17"/>
  <c r="BI31" i="17"/>
  <c r="AS35" i="17"/>
  <c r="I37" i="17"/>
  <c r="CG38" i="17"/>
  <c r="BI40" i="17"/>
  <c r="E42" i="17"/>
  <c r="E44" i="17"/>
  <c r="BE45" i="17"/>
  <c r="AG47" i="17"/>
  <c r="CG48" i="17"/>
  <c r="BA50" i="17"/>
  <c r="CK51" i="17"/>
  <c r="BM53" i="17"/>
  <c r="I55" i="17"/>
  <c r="BQ56" i="17"/>
  <c r="AC58" i="17"/>
  <c r="BM59" i="17"/>
  <c r="AG61" i="17"/>
  <c r="CG62" i="17"/>
  <c r="BA64" i="17"/>
  <c r="CK65" i="17"/>
  <c r="BE67" i="17"/>
  <c r="DE68" i="17"/>
  <c r="CG70" i="17"/>
  <c r="S5" i="17"/>
  <c r="AW14" i="17"/>
  <c r="CI18" i="17"/>
  <c r="CH21" i="17"/>
  <c r="V25" i="17"/>
  <c r="R28" i="17"/>
  <c r="BJ31" i="17"/>
  <c r="Z34" i="17"/>
  <c r="BJ36" i="17"/>
  <c r="F38" i="17"/>
  <c r="CL39" i="17"/>
  <c r="R41" i="17"/>
  <c r="BJ42" i="17"/>
  <c r="V44" i="17"/>
  <c r="AX45" i="17"/>
  <c r="CP46" i="17"/>
  <c r="BB48" i="17"/>
  <c r="CD49" i="17"/>
  <c r="R51" i="17"/>
  <c r="BR52" i="17"/>
  <c r="F54" i="17"/>
  <c r="AH55" i="17"/>
  <c r="CX56" i="17"/>
  <c r="AL58" i="17"/>
  <c r="BN59" i="17"/>
  <c r="Z61" i="17"/>
  <c r="BB62" i="17"/>
  <c r="CT63" i="17"/>
  <c r="BF65" i="17"/>
  <c r="CH66" i="17"/>
  <c r="V68" i="17"/>
  <c r="CL69" i="17"/>
  <c r="J71" i="17"/>
  <c r="AG14" i="17"/>
  <c r="BR23" i="17"/>
  <c r="S31" i="17"/>
  <c r="CN35" i="17"/>
  <c r="AW38" i="17"/>
  <c r="BW40" i="17"/>
  <c r="CA42" i="17"/>
  <c r="AJ45" i="17"/>
  <c r="AK47" i="17"/>
  <c r="BK49" i="17"/>
  <c r="W52" i="17"/>
  <c r="X54" i="17"/>
  <c r="AX56" i="17"/>
  <c r="G59" i="17"/>
  <c r="K61" i="17"/>
  <c r="AK63" i="17"/>
  <c r="BY65" i="17"/>
  <c r="CY67" i="17"/>
  <c r="DC69" i="17"/>
  <c r="AO72" i="17"/>
  <c r="CG73" i="17"/>
  <c r="DB12" i="17"/>
  <c r="CA23" i="17"/>
  <c r="AU30" i="17"/>
  <c r="CO35" i="17"/>
  <c r="AX38" i="17"/>
  <c r="AY40" i="17"/>
  <c r="CB42" i="17"/>
  <c r="AK45" i="17"/>
  <c r="AL47" i="17"/>
  <c r="BO49" i="17"/>
  <c r="DC51" i="17"/>
  <c r="Y54" i="17"/>
  <c r="Z56" i="17"/>
  <c r="CM58" i="17"/>
  <c r="L61" i="17"/>
  <c r="M63" i="17"/>
  <c r="BZ65" i="17"/>
  <c r="CA67" i="17"/>
  <c r="DD69" i="17"/>
  <c r="AP72" i="17"/>
  <c r="BR73" i="17"/>
  <c r="F75" i="17"/>
  <c r="BV76" i="17"/>
  <c r="CX77" i="17"/>
  <c r="AL79" i="17"/>
  <c r="CL80" i="17"/>
  <c r="R82" i="17"/>
  <c r="V83" i="17"/>
  <c r="Z84" i="17"/>
  <c r="AD85" i="17"/>
  <c r="AX86" i="17"/>
  <c r="BB87" i="17"/>
  <c r="BF88" i="17"/>
  <c r="BJ89" i="17"/>
  <c r="BN90" i="17"/>
  <c r="CH91" i="17"/>
  <c r="CL92" i="17"/>
  <c r="CP93" i="17"/>
  <c r="AF12" i="17"/>
  <c r="W20" i="17"/>
  <c r="BG26" i="17"/>
  <c r="G32" i="17"/>
  <c r="CE35" i="17"/>
  <c r="AS37" i="17"/>
  <c r="G39" i="17"/>
  <c r="DA40" i="17"/>
  <c r="BO42" i="17"/>
  <c r="AF44" i="17"/>
  <c r="CX45" i="17"/>
  <c r="BO47" i="17"/>
  <c r="BB49" i="17"/>
  <c r="S51" i="17"/>
  <c r="CK52" i="17"/>
  <c r="AY54" i="17"/>
  <c r="P56" i="17"/>
  <c r="C58" i="17"/>
  <c r="BX59" i="17"/>
  <c r="AL61" i="17"/>
  <c r="C63" i="17"/>
  <c r="BU64" i="17"/>
  <c r="BK66" i="17"/>
  <c r="Y68" i="17"/>
  <c r="CQ69" i="17"/>
  <c r="BH71" i="17"/>
  <c r="CE72" i="17"/>
  <c r="CY73" i="17"/>
  <c r="AD13" i="17"/>
  <c r="BV20" i="17"/>
  <c r="AA26" i="17"/>
  <c r="CE31" i="17"/>
  <c r="CU35" i="17"/>
  <c r="BI37" i="17"/>
  <c r="W39" i="17"/>
  <c r="CR40" i="17"/>
  <c r="BF42" i="17"/>
  <c r="AV44" i="17"/>
  <c r="J46" i="17"/>
  <c r="CE47" i="17"/>
  <c r="AS49" i="17"/>
  <c r="G51" i="17"/>
  <c r="DA52" i="17"/>
  <c r="BO54" i="17"/>
  <c r="AF56" i="17"/>
  <c r="CX57" i="17"/>
  <c r="BO59" i="17"/>
  <c r="BB61" i="17"/>
  <c r="S63" i="17"/>
  <c r="CK64" i="17"/>
  <c r="AY66" i="17"/>
  <c r="P68" i="17"/>
  <c r="C70" i="17"/>
  <c r="BX71" i="17"/>
  <c r="CO72" i="17"/>
  <c r="CS73" i="17"/>
  <c r="CW74" i="17"/>
  <c r="M76" i="17"/>
  <c r="Q77" i="17"/>
  <c r="U78" i="17"/>
  <c r="Y79" i="17"/>
  <c r="M80" i="17"/>
  <c r="DE80" i="17"/>
  <c r="CS81" i="17"/>
  <c r="CG82" i="17"/>
  <c r="BU83" i="17"/>
  <c r="BI84" i="17"/>
  <c r="AW85" i="17"/>
  <c r="AK86" i="17"/>
  <c r="Y87" i="17"/>
  <c r="M88" i="17"/>
  <c r="DE88" i="17"/>
  <c r="CS89" i="17"/>
  <c r="CG90" i="17"/>
  <c r="BU91" i="17"/>
  <c r="BI92" i="17"/>
  <c r="AW93" i="17"/>
  <c r="AK94" i="17"/>
  <c r="BU14" i="17"/>
  <c r="CE20" i="17"/>
  <c r="BC25" i="17"/>
  <c r="AA30" i="17"/>
  <c r="AW34" i="17"/>
  <c r="AP36" i="17"/>
  <c r="CI37" i="17"/>
  <c r="AA39" i="17"/>
  <c r="BT40" i="17"/>
  <c r="I42" i="17"/>
  <c r="BB43" i="17"/>
  <c r="CU44" i="17"/>
  <c r="AM46" i="17"/>
  <c r="CF47" i="17"/>
  <c r="U49" i="17"/>
  <c r="BN50" i="17"/>
  <c r="C52" i="17"/>
  <c r="AY53" i="17"/>
  <c r="CR54" i="17"/>
  <c r="AG56" i="17"/>
  <c r="BZ57" i="17"/>
  <c r="O59" i="17"/>
  <c r="BK60" i="17"/>
  <c r="DD61" i="17"/>
  <c r="AS63" i="17"/>
  <c r="CL64" i="17"/>
  <c r="AA66" i="17"/>
  <c r="BW67" i="17"/>
  <c r="L69" i="17"/>
  <c r="BE70" i="17"/>
  <c r="CW71" i="17"/>
  <c r="CP72" i="17"/>
  <c r="CD73" i="17"/>
  <c r="BR74" i="17"/>
  <c r="CA4" i="17"/>
  <c r="BT9" i="17"/>
  <c r="BC12" i="17"/>
  <c r="AN6" i="17"/>
  <c r="AM10" i="17"/>
  <c r="AK13" i="17"/>
  <c r="CS7" i="17"/>
  <c r="W11" i="17"/>
  <c r="CA13" i="17"/>
  <c r="CL8" i="17"/>
  <c r="CJ11" i="17"/>
  <c r="BH11" i="17"/>
  <c r="H15" i="17"/>
  <c r="AV17" i="17"/>
  <c r="AZ20" i="17"/>
  <c r="H23" i="17"/>
  <c r="CB25" i="17"/>
  <c r="L28" i="17"/>
  <c r="P31" i="17"/>
  <c r="CB33" i="17"/>
  <c r="AP6" i="17"/>
  <c r="BL12" i="17"/>
  <c r="AK16" i="17"/>
  <c r="CO18" i="17"/>
  <c r="Y21" i="17"/>
  <c r="BU23" i="17"/>
  <c r="AK26" i="17"/>
  <c r="BE29" i="17"/>
  <c r="CS31" i="17"/>
  <c r="AS34" i="17"/>
  <c r="Q9" i="17"/>
  <c r="DB13" i="17"/>
  <c r="J17" i="17"/>
  <c r="BF19" i="17"/>
  <c r="F22" i="17"/>
  <c r="BJ24" i="17"/>
  <c r="BF27" i="17"/>
  <c r="V30" i="17"/>
  <c r="BZ32" i="17"/>
  <c r="AH35" i="17"/>
  <c r="E12" i="17"/>
  <c r="AB15" i="17"/>
  <c r="CF17" i="17"/>
  <c r="AV20" i="17"/>
  <c r="AV22" i="17"/>
  <c r="BD24" i="17"/>
  <c r="AN26" i="17"/>
  <c r="BD28" i="17"/>
  <c r="CB30" i="17"/>
  <c r="CZ32" i="17"/>
  <c r="CB34" i="17"/>
  <c r="AQ8" i="17"/>
  <c r="CT12" i="17"/>
  <c r="BJ15" i="17"/>
  <c r="AD17" i="17"/>
  <c r="V19" i="17"/>
  <c r="CQ10" i="17"/>
  <c r="AE17" i="17"/>
  <c r="AS21" i="17"/>
  <c r="DE25" i="17"/>
  <c r="CO29" i="17"/>
  <c r="AC33" i="17"/>
  <c r="BK14" i="17"/>
  <c r="M19" i="17"/>
  <c r="AM23" i="17"/>
  <c r="AM27" i="17"/>
  <c r="BO30" i="17"/>
  <c r="BC8" i="17"/>
  <c r="CG15" i="17"/>
  <c r="S21" i="17"/>
  <c r="S25" i="17"/>
  <c r="BK28" i="17"/>
  <c r="AU32" i="17"/>
  <c r="BT35" i="17"/>
  <c r="CB37" i="17"/>
  <c r="BD39" i="17"/>
  <c r="AN41" i="17"/>
  <c r="AV43" i="17"/>
  <c r="P45" i="17"/>
  <c r="H47" i="17"/>
  <c r="CN48" i="17"/>
  <c r="CN50" i="17"/>
  <c r="CN52" i="17"/>
  <c r="AZ54" i="17"/>
  <c r="AZ56" i="17"/>
  <c r="AB58" i="17"/>
  <c r="AJ60" i="17"/>
  <c r="L62" i="17"/>
  <c r="CZ63" i="17"/>
  <c r="CR65" i="17"/>
  <c r="BT67" i="17"/>
  <c r="BL69" i="17"/>
  <c r="BD71" i="17"/>
  <c r="BF12" i="17"/>
  <c r="BK18" i="17"/>
  <c r="BE22" i="17"/>
  <c r="AO26" i="17"/>
  <c r="CG29" i="17"/>
  <c r="BQ33" i="17"/>
  <c r="AK36" i="17"/>
  <c r="U38" i="17"/>
  <c r="AC40" i="17"/>
  <c r="DA41" i="17"/>
  <c r="M44" i="17"/>
  <c r="CS45" i="17"/>
  <c r="BU47" i="17"/>
  <c r="BE49" i="17"/>
  <c r="CW50" i="17"/>
  <c r="BY52" i="17"/>
  <c r="AC54" i="17"/>
  <c r="E56" i="17"/>
  <c r="CS57" i="17"/>
  <c r="AW59" i="17"/>
  <c r="Y61" i="17"/>
  <c r="CO62" i="17"/>
  <c r="BQ64" i="17"/>
  <c r="BA66" i="17"/>
  <c r="E68" i="17"/>
  <c r="CK69" i="17"/>
  <c r="Y71" i="17"/>
  <c r="CX11" i="17"/>
  <c r="CK16" i="17"/>
  <c r="AL21" i="17"/>
  <c r="CT24" i="17"/>
  <c r="DF27" i="17"/>
  <c r="BZ31" i="17"/>
  <c r="CL34" i="17"/>
  <c r="DF36" i="17"/>
  <c r="CH38" i="17"/>
  <c r="V40" i="17"/>
  <c r="DB41" i="17"/>
  <c r="AX43" i="17"/>
  <c r="R45" i="17"/>
  <c r="BB46" i="17"/>
  <c r="F48" i="17"/>
  <c r="BV49" i="17"/>
  <c r="AH51" i="17"/>
  <c r="CX52" i="17"/>
  <c r="AD54" i="17"/>
  <c r="DB55" i="17"/>
  <c r="AX57" i="17"/>
  <c r="R59" i="17"/>
  <c r="BB60" i="17"/>
  <c r="V62" i="17"/>
  <c r="BV63" i="17"/>
  <c r="J65" i="17"/>
  <c r="BZ66" i="17"/>
  <c r="AL68" i="17"/>
  <c r="DB69" i="17"/>
  <c r="AH71" i="17"/>
  <c r="C18" i="17"/>
  <c r="AU26" i="17"/>
  <c r="CD34" i="17"/>
  <c r="AC37" i="17"/>
  <c r="DD39" i="17"/>
  <c r="AN42" i="17"/>
  <c r="CM44" i="17"/>
  <c r="W47" i="17"/>
  <c r="CM49" i="17"/>
  <c r="AV52" i="17"/>
  <c r="CJ54" i="17"/>
  <c r="AE57" i="17"/>
  <c r="BS59" i="17"/>
  <c r="AP62" i="17"/>
  <c r="CD64" i="17"/>
  <c r="AB67" i="17"/>
  <c r="BP69" i="17"/>
  <c r="G72" i="17"/>
  <c r="BY73" i="17"/>
  <c r="AM14" i="17"/>
  <c r="BC24" i="17"/>
  <c r="AP32" i="17"/>
  <c r="CU36" i="17"/>
  <c r="F39" i="17"/>
  <c r="CG41" i="17"/>
  <c r="Q44" i="17"/>
  <c r="CR46" i="17"/>
  <c r="C49" i="17"/>
  <c r="BB51" i="17"/>
  <c r="K54" i="17"/>
  <c r="CA56" i="17"/>
  <c r="K59" i="17"/>
  <c r="AY61" i="17"/>
  <c r="S64" i="17"/>
  <c r="AH66" i="17"/>
  <c r="E69" i="17"/>
  <c r="AS71" i="17"/>
  <c r="AL73" i="17"/>
  <c r="BV74" i="17"/>
  <c r="Z76" i="17"/>
  <c r="CP77" i="17"/>
  <c r="BB79" i="17"/>
  <c r="N81" i="17"/>
  <c r="AP82" i="17"/>
  <c r="BB83" i="17"/>
  <c r="CD84" i="17"/>
  <c r="CP85" i="17"/>
  <c r="DB86" i="17"/>
  <c r="Z88" i="17"/>
  <c r="AL89" i="17"/>
  <c r="AX90" i="17"/>
  <c r="BJ91" i="17"/>
  <c r="CT92" i="17"/>
  <c r="DF93" i="17"/>
  <c r="AY14" i="17"/>
  <c r="BK22" i="17"/>
  <c r="BC28" i="17"/>
  <c r="O34" i="17"/>
  <c r="CK36" i="17"/>
  <c r="BM38" i="17"/>
  <c r="AO40" i="17"/>
  <c r="AP42" i="17"/>
  <c r="R44" i="17"/>
  <c r="H46" i="17"/>
  <c r="I48" i="17"/>
  <c r="CO49" i="17"/>
  <c r="BQ51" i="17"/>
  <c r="AS53" i="17"/>
  <c r="AT55" i="17"/>
  <c r="V57" i="17"/>
  <c r="DB58" i="17"/>
  <c r="DC60" i="17"/>
  <c r="CE62" i="17"/>
  <c r="BG64" i="17"/>
  <c r="BV66" i="17"/>
  <c r="AX68" i="17"/>
  <c r="Z70" i="17"/>
  <c r="R72" i="17"/>
  <c r="AE73" i="17"/>
  <c r="AQ74" i="17"/>
  <c r="AA17" i="17"/>
  <c r="BS24" i="17"/>
  <c r="BK30" i="17"/>
  <c r="AL35" i="17"/>
  <c r="AU37" i="17"/>
  <c r="AK39" i="17"/>
  <c r="M41" i="17"/>
  <c r="N43" i="17"/>
  <c r="CT44" i="17"/>
  <c r="BV46" i="17"/>
  <c r="BW48" i="17"/>
  <c r="AY50" i="17"/>
  <c r="AA52" i="17"/>
  <c r="C54" i="17"/>
  <c r="G56" i="17"/>
  <c r="CM57" i="17"/>
  <c r="BZ59" i="17"/>
  <c r="CA61" i="17"/>
  <c r="BC63" i="17"/>
  <c r="AE65" i="17"/>
  <c r="AI67" i="17"/>
  <c r="K69" i="17"/>
  <c r="CQ70" i="17"/>
  <c r="BI72" i="17"/>
  <c r="BU73" i="17"/>
  <c r="CG74" i="17"/>
  <c r="CS75" i="17"/>
  <c r="Y77" i="17"/>
  <c r="AK78" i="17"/>
  <c r="AW79" i="17"/>
  <c r="AS80" i="17"/>
  <c r="AO81" i="17"/>
  <c r="AK82" i="17"/>
  <c r="AG83" i="17"/>
  <c r="AC84" i="17"/>
  <c r="Y85" i="17"/>
  <c r="U86" i="17"/>
  <c r="Q87" i="17"/>
  <c r="U88" i="17"/>
  <c r="Q89" i="17"/>
  <c r="M90" i="17"/>
  <c r="I91" i="17"/>
  <c r="E92" i="17"/>
  <c r="DE92" i="17"/>
  <c r="DA93" i="17"/>
  <c r="BR11" i="17"/>
  <c r="AS19" i="17"/>
  <c r="BV24" i="17"/>
  <c r="CM29" i="17"/>
  <c r="BW34" i="17"/>
  <c r="BO36" i="17"/>
  <c r="R38" i="17"/>
  <c r="BY39" i="17"/>
  <c r="AB41" i="17"/>
  <c r="CI42" i="17"/>
  <c r="AI44" i="17"/>
  <c r="CP45" i="17"/>
  <c r="AS47" i="17"/>
  <c r="CZ48" i="17"/>
  <c r="BC50" i="17"/>
  <c r="Q52" i="17"/>
  <c r="BX53" i="17"/>
  <c r="AA55" i="17"/>
  <c r="CE56" i="17"/>
  <c r="AH58" i="17"/>
  <c r="CO59" i="17"/>
  <c r="AR61" i="17"/>
  <c r="CY62" i="17"/>
  <c r="AY64" i="17"/>
  <c r="DF65" i="17"/>
  <c r="BI67" i="17"/>
  <c r="W69" i="17"/>
  <c r="CD70" i="17"/>
  <c r="V72" i="17"/>
  <c r="R73" i="17"/>
  <c r="N74" i="17"/>
  <c r="J75" i="17"/>
  <c r="DB75" i="17"/>
  <c r="CP76" i="17"/>
  <c r="CD77" i="17"/>
  <c r="BR78" i="17"/>
  <c r="BF79" i="17"/>
  <c r="AT80" i="17"/>
  <c r="AH81" i="17"/>
  <c r="V82" i="17"/>
  <c r="J83" i="17"/>
  <c r="DB83" i="17"/>
  <c r="CP84" i="17"/>
  <c r="CD85" i="17"/>
  <c r="BR86" i="17"/>
  <c r="BF87" i="17"/>
  <c r="AT88" i="17"/>
  <c r="AH89" i="17"/>
  <c r="V90" i="17"/>
  <c r="J91" i="17"/>
  <c r="DB91" i="17"/>
  <c r="CP92" i="17"/>
  <c r="CD93" i="17"/>
  <c r="BA19" i="17"/>
  <c r="AI32" i="17"/>
  <c r="CY37" i="17"/>
  <c r="CE41" i="17"/>
  <c r="BH45" i="17"/>
  <c r="AK49" i="17"/>
  <c r="N53" i="17"/>
  <c r="CU56" i="17"/>
  <c r="CA60" i="17"/>
  <c r="BD64" i="17"/>
  <c r="AG68" i="17"/>
  <c r="F72" i="17"/>
  <c r="AV74" i="17"/>
  <c r="CU75" i="17"/>
  <c r="AJ77" i="17"/>
  <c r="CC78" i="17"/>
  <c r="S80" i="17"/>
  <c r="BL81" i="17"/>
  <c r="C83" i="17"/>
  <c r="AV84" i="17"/>
  <c r="CO85" i="17"/>
  <c r="AE87" i="17"/>
  <c r="BX88" i="17"/>
  <c r="O90" i="17"/>
  <c r="BH91" i="17"/>
  <c r="DA92" i="17"/>
  <c r="AM94" i="17"/>
  <c r="AF95" i="17"/>
  <c r="T96" i="17"/>
  <c r="H97" i="17"/>
  <c r="CZ97" i="17"/>
  <c r="CN98" i="17"/>
  <c r="CB99" i="17"/>
  <c r="BP100" i="17"/>
  <c r="BD101" i="17"/>
  <c r="AR102" i="17"/>
  <c r="J6" i="17"/>
  <c r="CN9" i="17"/>
  <c r="BK12" i="17"/>
  <c r="BQ6" i="17"/>
  <c r="CY10" i="17"/>
  <c r="BQ13" i="17"/>
  <c r="D8" i="17"/>
  <c r="AE11" i="17"/>
  <c r="CI13" i="17"/>
  <c r="CW8" i="17"/>
  <c r="CR11" i="17"/>
  <c r="BX11" i="17"/>
  <c r="P15" i="17"/>
  <c r="D18" i="17"/>
  <c r="BP20" i="17"/>
  <c r="X23" i="17"/>
  <c r="CJ25" i="17"/>
  <c r="BX28" i="17"/>
  <c r="X31" i="17"/>
  <c r="CJ33" i="17"/>
  <c r="W7" i="17"/>
  <c r="CX12" i="17"/>
  <c r="AS16" i="17"/>
  <c r="CW18" i="17"/>
  <c r="AG21" i="17"/>
  <c r="DA23" i="17"/>
  <c r="I27" i="17"/>
  <c r="BM29" i="17"/>
  <c r="DA31" i="17"/>
  <c r="BI34" i="17"/>
  <c r="AL9" i="17"/>
  <c r="BB14" i="17"/>
  <c r="R17" i="17"/>
  <c r="BN19" i="17"/>
  <c r="N22" i="17"/>
  <c r="BR24" i="17"/>
  <c r="CD27" i="17"/>
  <c r="AD30" i="17"/>
  <c r="CH32" i="17"/>
  <c r="AT5" i="17"/>
  <c r="R12" i="17"/>
  <c r="AJ15" i="17"/>
  <c r="DD17" i="17"/>
  <c r="BD20" i="17"/>
  <c r="BD22" i="17"/>
  <c r="BL24" i="17"/>
  <c r="BT26" i="17"/>
  <c r="CB28" i="17"/>
  <c r="CJ30" i="17"/>
  <c r="D33" i="17"/>
  <c r="CR34" i="17"/>
  <c r="BP8" i="17"/>
  <c r="AO13" i="17"/>
  <c r="BR15" i="17"/>
  <c r="AL17" i="17"/>
  <c r="AD19" i="17"/>
  <c r="AH11" i="17"/>
  <c r="BW17" i="17"/>
  <c r="CC22" i="17"/>
  <c r="Q26" i="17"/>
  <c r="DE29" i="17"/>
  <c r="AS33" i="17"/>
  <c r="CE14" i="17"/>
  <c r="AA20" i="17"/>
  <c r="BC23" i="17"/>
  <c r="BC27" i="17"/>
  <c r="CU30" i="17"/>
  <c r="O10" i="17"/>
  <c r="DC15" i="17"/>
  <c r="AY21" i="17"/>
  <c r="AI25" i="17"/>
  <c r="CA28" i="17"/>
  <c r="BK32" i="17"/>
  <c r="CB35" i="17"/>
  <c r="CJ37" i="17"/>
  <c r="CR39" i="17"/>
  <c r="BL41" i="17"/>
  <c r="BD43" i="17"/>
  <c r="X45" i="17"/>
  <c r="X47" i="17"/>
  <c r="AF49" i="17"/>
  <c r="CV50" i="17"/>
  <c r="CV52" i="17"/>
  <c r="BP54" i="17"/>
  <c r="CF56" i="17"/>
  <c r="BH58" i="17"/>
  <c r="AR60" i="17"/>
  <c r="AJ62" i="17"/>
  <c r="D64" i="17"/>
  <c r="CZ65" i="17"/>
  <c r="CB67" i="17"/>
  <c r="CJ69" i="17"/>
  <c r="CR71" i="17"/>
  <c r="AZ13" i="17"/>
  <c r="CE18" i="17"/>
  <c r="BU22" i="17"/>
  <c r="BE26" i="17"/>
  <c r="I30" i="17"/>
  <c r="CG33" i="17"/>
  <c r="BQ36" i="17"/>
  <c r="AS38" i="17"/>
  <c r="BA40" i="17"/>
  <c r="AK42" i="17"/>
  <c r="U44" i="17"/>
  <c r="M46" i="17"/>
  <c r="CK47" i="17"/>
  <c r="BM49" i="17"/>
  <c r="Q51" i="17"/>
  <c r="CW52" i="17"/>
  <c r="AS54" i="17"/>
  <c r="M56" i="17"/>
  <c r="DA57" i="17"/>
  <c r="BE59" i="17"/>
  <c r="AO61" i="17"/>
  <c r="DE62" i="17"/>
  <c r="BY64" i="17"/>
  <c r="BI66" i="17"/>
  <c r="M68" i="17"/>
  <c r="CS69" i="17"/>
  <c r="AG71" i="17"/>
  <c r="AC12" i="17"/>
  <c r="CI17" i="17"/>
  <c r="BB21" i="17"/>
  <c r="F25" i="17"/>
  <c r="AH28" i="17"/>
  <c r="CP31" i="17"/>
  <c r="BF35" i="17"/>
  <c r="J37" i="17"/>
  <c r="CP38" i="17"/>
  <c r="AD40" i="17"/>
  <c r="F42" i="17"/>
  <c r="BF43" i="17"/>
  <c r="Z45" i="17"/>
  <c r="BZ46" i="17"/>
  <c r="AD48" i="17"/>
  <c r="CL49" i="17"/>
  <c r="BF51" i="17"/>
  <c r="DF52" i="17"/>
  <c r="AT54" i="17"/>
  <c r="F56" i="17"/>
  <c r="BF57" i="17"/>
  <c r="Z59" i="17"/>
  <c r="BJ60" i="17"/>
  <c r="AD62" i="17"/>
  <c r="CD63" i="17"/>
  <c r="AX65" i="17"/>
  <c r="CP66" i="17"/>
  <c r="BJ68" i="17"/>
  <c r="F70" i="17"/>
  <c r="BN71" i="17"/>
  <c r="BC18" i="17"/>
  <c r="CM26" i="17"/>
  <c r="C35" i="17"/>
  <c r="AQ37" i="17"/>
  <c r="K40" i="17"/>
  <c r="AY42" i="17"/>
  <c r="V45" i="17"/>
  <c r="BX47" i="17"/>
  <c r="S50" i="17"/>
  <c r="BG52" i="17"/>
  <c r="E55" i="17"/>
  <c r="BR57" i="17"/>
  <c r="CG59" i="17"/>
  <c r="BD62" i="17"/>
  <c r="CR64" i="17"/>
  <c r="BO67" i="17"/>
  <c r="CA69" i="17"/>
  <c r="AG72" i="17"/>
  <c r="CO73" i="17"/>
  <c r="E17" i="17"/>
  <c r="CU24" i="17"/>
  <c r="W33" i="17"/>
  <c r="E37" i="17"/>
  <c r="T39" i="17"/>
  <c r="CU41" i="17"/>
  <c r="AE44" i="17"/>
  <c r="DC46" i="17"/>
  <c r="N49" i="17"/>
  <c r="CO51" i="17"/>
  <c r="AM54" i="17"/>
  <c r="G57" i="17"/>
  <c r="V59" i="17"/>
  <c r="BX61" i="17"/>
  <c r="AG64" i="17"/>
  <c r="BU66" i="17"/>
  <c r="S69" i="17"/>
  <c r="BG71" i="17"/>
  <c r="AT73" i="17"/>
  <c r="CT74" i="17"/>
  <c r="AX76" i="17"/>
  <c r="DF77" i="17"/>
  <c r="BZ79" i="17"/>
  <c r="V81" i="17"/>
  <c r="AX82" i="17"/>
  <c r="BJ83" i="17"/>
  <c r="CL84" i="17"/>
  <c r="CX85" i="17"/>
  <c r="F87" i="17"/>
  <c r="AH88" i="17"/>
  <c r="AT89" i="17"/>
  <c r="BF90" i="17"/>
  <c r="CP91" i="17"/>
  <c r="DB92" i="17"/>
  <c r="J94" i="17"/>
  <c r="G16" i="17"/>
  <c r="DC22" i="17"/>
  <c r="CU28" i="17"/>
  <c r="AI34" i="17"/>
  <c r="CY36" i="17"/>
  <c r="CA38" i="17"/>
  <c r="BC40" i="17"/>
  <c r="BD42" i="17"/>
  <c r="AQ44" i="17"/>
  <c r="S46" i="17"/>
  <c r="W48" i="17"/>
  <c r="DC49" i="17"/>
  <c r="CE51" i="17"/>
  <c r="CF53" i="17"/>
  <c r="BH55" i="17"/>
  <c r="AJ57" i="17"/>
  <c r="L59" i="17"/>
  <c r="M61" i="17"/>
  <c r="CS62" i="17"/>
  <c r="CI64" i="17"/>
  <c r="CJ66" i="17"/>
  <c r="BL68" i="17"/>
  <c r="AN70" i="17"/>
  <c r="AA72" i="17"/>
  <c r="AM73" i="17"/>
  <c r="AY74" i="17"/>
  <c r="CK18" i="17"/>
  <c r="G25" i="17"/>
  <c r="DC30" i="17"/>
  <c r="BH35" i="17"/>
  <c r="BW37" i="17"/>
  <c r="AY39" i="17"/>
  <c r="AA41" i="17"/>
  <c r="AB43" i="17"/>
  <c r="D45" i="17"/>
  <c r="CJ46" i="17"/>
  <c r="CK48" i="17"/>
  <c r="BM50" i="17"/>
  <c r="AO52" i="17"/>
  <c r="AP54" i="17"/>
  <c r="R56" i="17"/>
  <c r="H58" i="17"/>
  <c r="I60" i="17"/>
  <c r="CO61" i="17"/>
  <c r="BQ63" i="17"/>
  <c r="AS65" i="17"/>
  <c r="AT67" i="17"/>
  <c r="V69" i="17"/>
  <c r="DB70" i="17"/>
  <c r="BQ72" i="17"/>
  <c r="CC73" i="17"/>
  <c r="CO74" i="17"/>
  <c r="U76" i="17"/>
  <c r="AG77" i="17"/>
  <c r="AS78" i="17"/>
  <c r="BE79" i="17"/>
  <c r="BA80" i="17"/>
  <c r="AW81" i="17"/>
  <c r="AS82" i="17"/>
  <c r="AO83" i="17"/>
  <c r="AK84" i="17"/>
  <c r="AG85" i="17"/>
  <c r="AC86" i="17"/>
  <c r="AG87" i="17"/>
  <c r="AC88" i="17"/>
  <c r="Y89" i="17"/>
  <c r="U90" i="17"/>
  <c r="Q91" i="17"/>
  <c r="M92" i="17"/>
  <c r="I93" i="17"/>
  <c r="E94" i="17"/>
  <c r="BP12" i="17"/>
  <c r="CQ19" i="17"/>
  <c r="K25" i="17"/>
  <c r="BN30" i="17"/>
  <c r="CT34" i="17"/>
  <c r="CC36" i="17"/>
  <c r="AF38" i="17"/>
  <c r="CM39" i="17"/>
  <c r="AM41" i="17"/>
  <c r="CT42" i="17"/>
  <c r="AW44" i="17"/>
  <c r="DD45" i="17"/>
  <c r="BG47" i="17"/>
  <c r="G49" i="17"/>
  <c r="CB50" i="17"/>
  <c r="AE52" i="17"/>
  <c r="CI53" i="17"/>
  <c r="AL55" i="17"/>
  <c r="CS56" i="17"/>
  <c r="AV58" i="17"/>
  <c r="DC59" i="17"/>
  <c r="BC61" i="17"/>
  <c r="F63" i="17"/>
  <c r="BM64" i="17"/>
  <c r="P66" i="17"/>
  <c r="CH67" i="17"/>
  <c r="AK69" i="17"/>
  <c r="CR70" i="17"/>
  <c r="AD72" i="17"/>
  <c r="Z73" i="17"/>
  <c r="V74" i="17"/>
  <c r="R75" i="17"/>
  <c r="F76" i="17"/>
  <c r="CX76" i="17"/>
  <c r="CL77" i="17"/>
  <c r="BZ78" i="17"/>
  <c r="BN79" i="17"/>
  <c r="BB80" i="17"/>
  <c r="AP81" i="17"/>
  <c r="AD82" i="17"/>
  <c r="R83" i="17"/>
  <c r="F84" i="17"/>
  <c r="CX84" i="17"/>
  <c r="CL85" i="17"/>
  <c r="BZ86" i="17"/>
  <c r="BN87" i="17"/>
  <c r="BB88" i="17"/>
  <c r="AP89" i="17"/>
  <c r="AD90" i="17"/>
  <c r="R91" i="17"/>
  <c r="F92" i="17"/>
  <c r="CX92" i="17"/>
  <c r="CL93" i="17"/>
  <c r="V6" i="17"/>
  <c r="CY9" i="17"/>
  <c r="CI12" i="17"/>
  <c r="CQ7" i="17"/>
  <c r="U11" i="17"/>
  <c r="CO13" i="17"/>
  <c r="AA8" i="17"/>
  <c r="AM11" i="17"/>
  <c r="I5" i="17"/>
  <c r="P9" i="17"/>
  <c r="AZ4" i="17"/>
  <c r="CN11" i="17"/>
  <c r="BT15" i="17"/>
  <c r="AB18" i="17"/>
  <c r="BX20" i="17"/>
  <c r="AN23" i="17"/>
  <c r="AJ26" i="17"/>
  <c r="CF28" i="17"/>
  <c r="AN31" i="17"/>
  <c r="CR33" i="17"/>
  <c r="AY7" i="17"/>
  <c r="CR13" i="17"/>
  <c r="BA16" i="17"/>
  <c r="DE18" i="17"/>
  <c r="BM21" i="17"/>
  <c r="BI24" i="17"/>
  <c r="Q27" i="17"/>
  <c r="BU29" i="17"/>
  <c r="AC32" i="17"/>
  <c r="BQ34" i="17"/>
  <c r="DD10" i="17"/>
  <c r="CH14" i="17"/>
  <c r="AP17" i="17"/>
  <c r="CD19" i="17"/>
  <c r="V22" i="17"/>
  <c r="AX25" i="17"/>
  <c r="F28" i="17"/>
  <c r="AT30" i="17"/>
  <c r="BF33" i="17"/>
  <c r="W6" i="17"/>
  <c r="AR12" i="17"/>
  <c r="AR15" i="17"/>
  <c r="H18" i="17"/>
  <c r="BT20" i="17"/>
  <c r="BL22" i="17"/>
  <c r="CR24" i="17"/>
  <c r="CZ26" i="17"/>
  <c r="CZ28" i="17"/>
  <c r="L31" i="17"/>
  <c r="L33" i="17"/>
  <c r="T35" i="17"/>
  <c r="G9" i="17"/>
  <c r="BN13" i="17"/>
  <c r="BZ15" i="17"/>
  <c r="AT17" i="17"/>
  <c r="AT19" i="17"/>
  <c r="AP12" i="17"/>
  <c r="BU18" i="17"/>
  <c r="CS22" i="17"/>
  <c r="AG26" i="17"/>
  <c r="Q30" i="17"/>
  <c r="K4" i="17"/>
  <c r="DA14" i="17"/>
  <c r="AQ20" i="17"/>
  <c r="CI23" i="17"/>
  <c r="CY27" i="17"/>
  <c r="G31" i="17"/>
  <c r="BK10" i="17"/>
  <c r="BI17" i="17"/>
  <c r="BO21" i="17"/>
  <c r="AY25" i="17"/>
  <c r="CQ28" i="17"/>
  <c r="CQ32" i="17"/>
  <c r="AJ36" i="17"/>
  <c r="D38" i="17"/>
  <c r="CZ39" i="17"/>
  <c r="BT41" i="17"/>
  <c r="BL43" i="17"/>
  <c r="AF45" i="17"/>
  <c r="AN47" i="17"/>
  <c r="AN49" i="17"/>
  <c r="H51" i="17"/>
  <c r="P53" i="17"/>
  <c r="BX54" i="17"/>
  <c r="CN56" i="17"/>
  <c r="CF58" i="17"/>
  <c r="AZ60" i="17"/>
  <c r="AR62" i="17"/>
  <c r="L64" i="17"/>
  <c r="T66" i="17"/>
  <c r="AJ68" i="17"/>
  <c r="D70" i="17"/>
  <c r="CZ71" i="17"/>
  <c r="CJ13" i="17"/>
  <c r="S19" i="17"/>
  <c r="DA22" i="17"/>
  <c r="BU26" i="17"/>
  <c r="BU30" i="17"/>
  <c r="CW33" i="17"/>
  <c r="BY36" i="17"/>
  <c r="BA38" i="17"/>
  <c r="BQ40" i="17"/>
  <c r="BI42" i="17"/>
  <c r="AC44" i="17"/>
  <c r="U46" i="17"/>
  <c r="CS47" i="17"/>
  <c r="BU49" i="17"/>
  <c r="AG51" i="17"/>
  <c r="DE52" i="17"/>
  <c r="CG54" i="17"/>
  <c r="AC56" i="17"/>
  <c r="E58" i="17"/>
  <c r="CC59" i="17"/>
  <c r="AW61" i="17"/>
  <c r="Y63" i="17"/>
  <c r="CO64" i="17"/>
  <c r="BQ66" i="17"/>
  <c r="U68" i="17"/>
  <c r="DA69" i="17"/>
  <c r="BM71" i="17"/>
  <c r="BI12" i="17"/>
  <c r="AQ18" i="17"/>
  <c r="BR21" i="17"/>
  <c r="AL25" i="17"/>
  <c r="BN28" i="17"/>
  <c r="DF31" i="17"/>
  <c r="BN35" i="17"/>
  <c r="R37" i="17"/>
  <c r="CX38" i="17"/>
  <c r="BB40" i="17"/>
  <c r="AD42" i="17"/>
  <c r="BN43" i="17"/>
  <c r="AH45" i="17"/>
  <c r="CH46" i="17"/>
  <c r="BJ48" i="17"/>
  <c r="CT49" i="17"/>
  <c r="BN51" i="17"/>
  <c r="J53" i="17"/>
  <c r="CH54" i="17"/>
  <c r="N56" i="17"/>
  <c r="BV57" i="17"/>
  <c r="AH59" i="17"/>
  <c r="BR60" i="17"/>
  <c r="AL62" i="17"/>
  <c r="CL63" i="17"/>
  <c r="BN65" i="17"/>
  <c r="CX66" i="17"/>
  <c r="BR68" i="17"/>
  <c r="N70" i="17"/>
  <c r="CL71" i="17"/>
  <c r="E19" i="17"/>
  <c r="BO27" i="17"/>
  <c r="W35" i="17"/>
  <c r="CA37" i="17"/>
  <c r="Y40" i="17"/>
  <c r="BM42" i="17"/>
  <c r="AU45" i="17"/>
  <c r="CI47" i="17"/>
  <c r="BF50" i="17"/>
  <c r="BU52" i="17"/>
  <c r="AR55" i="17"/>
  <c r="CF57" i="17"/>
  <c r="DF59" i="17"/>
  <c r="BO62" i="17"/>
  <c r="DC64" i="17"/>
  <c r="BZ67" i="17"/>
  <c r="CO69" i="17"/>
  <c r="AW72" i="17"/>
  <c r="CW73" i="17"/>
  <c r="BC17" i="17"/>
  <c r="AD25" i="17"/>
  <c r="K34" i="17"/>
  <c r="S37" i="17"/>
  <c r="BR39" i="17"/>
  <c r="DF41" i="17"/>
  <c r="AP44" i="17"/>
  <c r="M47" i="17"/>
  <c r="AB49" i="17"/>
  <c r="J52" i="17"/>
  <c r="AX54" i="17"/>
  <c r="U57" i="17"/>
  <c r="BI59" i="17"/>
  <c r="G62" i="17"/>
  <c r="AU64" i="17"/>
  <c r="CT66" i="17"/>
  <c r="BC69" i="17"/>
  <c r="BR71" i="17"/>
  <c r="BB73" i="17"/>
  <c r="DB74" i="17"/>
  <c r="CD76" i="17"/>
  <c r="J78" i="17"/>
  <c r="CH79" i="17"/>
  <c r="AD81" i="17"/>
  <c r="BF82" i="17"/>
  <c r="CH83" i="17"/>
  <c r="CT84" i="17"/>
  <c r="DF85" i="17"/>
  <c r="N87" i="17"/>
  <c r="AP88" i="17"/>
  <c r="BB89" i="17"/>
  <c r="BV90" i="17"/>
  <c r="CX91" i="17"/>
  <c r="F93" i="17"/>
  <c r="R94" i="17"/>
  <c r="BE16" i="17"/>
  <c r="AL23" i="17"/>
  <c r="AD29" i="17"/>
  <c r="F35" i="17"/>
  <c r="F37" i="17"/>
  <c r="CL38" i="17"/>
  <c r="BN40" i="17"/>
  <c r="CC42" i="17"/>
  <c r="BE44" i="17"/>
  <c r="AG46" i="17"/>
  <c r="AH48" i="17"/>
  <c r="J50" i="17"/>
  <c r="CP51" i="17"/>
  <c r="CQ53" i="17"/>
  <c r="BS55" i="17"/>
  <c r="AU57" i="17"/>
  <c r="AY59" i="17"/>
  <c r="AA61" i="17"/>
  <c r="N63" i="17"/>
  <c r="O65" i="17"/>
  <c r="CU66" i="17"/>
  <c r="BW68" i="17"/>
  <c r="AY70" i="17"/>
  <c r="AI72" i="17"/>
  <c r="AU73" i="17"/>
  <c r="AN5" i="17"/>
  <c r="AE19" i="17"/>
  <c r="AT25" i="17"/>
  <c r="AL31" i="17"/>
  <c r="DF35" i="17"/>
  <c r="CH37" i="17"/>
  <c r="BJ39" i="17"/>
  <c r="BK41" i="17"/>
  <c r="AM43" i="17"/>
  <c r="O45" i="17"/>
  <c r="CU46" i="17"/>
  <c r="CY48" i="17"/>
  <c r="CA50" i="17"/>
  <c r="BC52" i="17"/>
  <c r="BD54" i="17"/>
  <c r="AQ56" i="17"/>
  <c r="S58" i="17"/>
  <c r="W60" i="17"/>
  <c r="DC61" i="17"/>
  <c r="CE63" i="17"/>
  <c r="CF65" i="17"/>
  <c r="BH67" i="17"/>
  <c r="AJ69" i="17"/>
  <c r="L71" i="17"/>
  <c r="BY72" i="17"/>
  <c r="CK73" i="17"/>
  <c r="DE74" i="17"/>
  <c r="AC76" i="17"/>
  <c r="AO77" i="17"/>
  <c r="BA78" i="17"/>
  <c r="BM79" i="17"/>
  <c r="BI80" i="17"/>
  <c r="BE81" i="17"/>
  <c r="BA82" i="17"/>
  <c r="AW83" i="17"/>
  <c r="AS84" i="17"/>
  <c r="AO85" i="17"/>
  <c r="AS86" i="17"/>
  <c r="AO87" i="17"/>
  <c r="AK88" i="17"/>
  <c r="AG89" i="17"/>
  <c r="AC90" i="17"/>
  <c r="Y91" i="17"/>
  <c r="U92" i="17"/>
  <c r="Q93" i="17"/>
  <c r="M94" i="17"/>
  <c r="AN13" i="17"/>
  <c r="AM20" i="17"/>
  <c r="CP25" i="17"/>
  <c r="C31" i="17"/>
  <c r="S35" i="17"/>
  <c r="CQ36" i="17"/>
  <c r="AQ38" i="17"/>
  <c r="CX39" i="17"/>
  <c r="BA41" i="17"/>
  <c r="D43" i="17"/>
  <c r="BK44" i="17"/>
  <c r="K46" i="17"/>
  <c r="BR47" i="17"/>
  <c r="AI49" i="17"/>
  <c r="CM50" i="17"/>
  <c r="AP52" i="17"/>
  <c r="CW53" i="17"/>
  <c r="AZ55" i="17"/>
  <c r="C57" i="17"/>
  <c r="BG58" i="17"/>
  <c r="J60" i="17"/>
  <c r="BQ61" i="17"/>
  <c r="T63" i="17"/>
  <c r="CA64" i="17"/>
  <c r="AO66" i="17"/>
  <c r="CV67" i="17"/>
  <c r="AY69" i="17"/>
  <c r="DC70" i="17"/>
  <c r="AL72" i="17"/>
  <c r="AH73" i="17"/>
  <c r="AD74" i="17"/>
  <c r="Z75" i="17"/>
  <c r="N76" i="17"/>
  <c r="DF76" i="17"/>
  <c r="CT77" i="17"/>
  <c r="CH78" i="17"/>
  <c r="BV79" i="17"/>
  <c r="BJ80" i="17"/>
  <c r="AX81" i="17"/>
  <c r="AL82" i="17"/>
  <c r="Z83" i="17"/>
  <c r="N84" i="17"/>
  <c r="DF84" i="17"/>
  <c r="CT85" i="17"/>
  <c r="CH86" i="17"/>
  <c r="BV87" i="17"/>
  <c r="BJ88" i="17"/>
  <c r="AX89" i="17"/>
  <c r="AL90" i="17"/>
  <c r="Z91" i="17"/>
  <c r="N92" i="17"/>
  <c r="DF92" i="17"/>
  <c r="CT93" i="17"/>
  <c r="CM21" i="17"/>
  <c r="Q34" i="17"/>
  <c r="BN38" i="17"/>
  <c r="AQ42" i="17"/>
  <c r="BO6" i="17"/>
  <c r="DF10" i="17"/>
  <c r="AY13" i="17"/>
  <c r="M8" i="17"/>
  <c r="BA11" i="17"/>
  <c r="Z4" i="17"/>
  <c r="Y9" i="17"/>
  <c r="K12" i="17"/>
  <c r="AL5" i="17"/>
  <c r="BP9" i="17"/>
  <c r="AD5" i="17"/>
  <c r="AF13" i="17"/>
  <c r="D16" i="17"/>
  <c r="BH18" i="17"/>
  <c r="BL21" i="17"/>
  <c r="L24" i="17"/>
  <c r="BP26" i="17"/>
  <c r="DD28" i="17"/>
  <c r="BL31" i="17"/>
  <c r="D34" i="17"/>
  <c r="CS9" i="17"/>
  <c r="U14" i="17"/>
  <c r="CG16" i="17"/>
  <c r="Y19" i="17"/>
  <c r="AS22" i="17"/>
  <c r="CO24" i="17"/>
  <c r="AG27" i="17"/>
  <c r="CK29" i="17"/>
  <c r="CO32" i="17"/>
  <c r="AG35" i="17"/>
  <c r="AW11" i="17"/>
  <c r="DF14" i="17"/>
  <c r="BF17" i="17"/>
  <c r="BB20" i="17"/>
  <c r="J23" i="17"/>
  <c r="BV25" i="17"/>
  <c r="V28" i="17"/>
  <c r="J31" i="17"/>
  <c r="BV33" i="17"/>
  <c r="CF6" i="17"/>
  <c r="CP12" i="17"/>
  <c r="AF16" i="17"/>
  <c r="CJ18" i="17"/>
  <c r="D21" i="17"/>
  <c r="AJ23" i="17"/>
  <c r="L25" i="17"/>
  <c r="AB27" i="17"/>
  <c r="AR29" i="17"/>
  <c r="AJ31" i="17"/>
  <c r="AB33" i="17"/>
  <c r="AZ35" i="17"/>
  <c r="CB10" i="17"/>
  <c r="CM13" i="17"/>
  <c r="CX15" i="17"/>
  <c r="DF17" i="17"/>
  <c r="CH19" i="17"/>
  <c r="BE14" i="17"/>
  <c r="AC19" i="17"/>
  <c r="U23" i="17"/>
  <c r="U27" i="17"/>
  <c r="AW30" i="17"/>
  <c r="CJ7" i="17"/>
  <c r="CE15" i="17"/>
  <c r="DC20" i="17"/>
  <c r="BG24" i="17"/>
  <c r="AA28" i="17"/>
  <c r="AA32" i="17"/>
  <c r="T12" i="17"/>
  <c r="Q18" i="17"/>
  <c r="W22" i="17"/>
  <c r="CU25" i="17"/>
  <c r="G30" i="17"/>
  <c r="BO33" i="17"/>
  <c r="AZ36" i="17"/>
  <c r="T38" i="17"/>
  <c r="L40" i="17"/>
  <c r="CR41" i="17"/>
  <c r="CZ43" i="17"/>
  <c r="D46" i="17"/>
  <c r="BL47" i="17"/>
  <c r="BT49" i="17"/>
  <c r="AV51" i="17"/>
  <c r="AF53" i="17"/>
  <c r="AF55" i="17"/>
  <c r="DD56" i="17"/>
  <c r="CV58" i="17"/>
  <c r="BP60" i="17"/>
  <c r="BP62" i="17"/>
  <c r="CN64" i="17"/>
  <c r="BH66" i="17"/>
  <c r="AZ68" i="17"/>
  <c r="T70" i="17"/>
  <c r="L72" i="17"/>
  <c r="W15" i="17"/>
  <c r="BI19" i="17"/>
  <c r="BY23" i="17"/>
  <c r="M27" i="17"/>
  <c r="AC31" i="17"/>
  <c r="AO34" i="17"/>
  <c r="Q37" i="17"/>
  <c r="I39" i="17"/>
  <c r="CG40" i="17"/>
  <c r="BY42" i="17"/>
  <c r="AS44" i="17"/>
  <c r="BA46" i="17"/>
  <c r="AC48" i="17"/>
  <c r="CK49" i="17"/>
  <c r="BM51" i="17"/>
  <c r="Q53" i="17"/>
  <c r="DE54" i="17"/>
  <c r="CO56" i="17"/>
  <c r="AS58" i="17"/>
  <c r="U60" i="17"/>
  <c r="BM61" i="17"/>
  <c r="BM63" i="17"/>
  <c r="I65" i="17"/>
  <c r="CG66" i="17"/>
  <c r="BI68" i="17"/>
  <c r="M70" i="17"/>
  <c r="CS71" i="17"/>
  <c r="G14" i="17"/>
  <c r="DC18" i="17"/>
  <c r="CL22" i="17"/>
  <c r="CX25" i="17"/>
  <c r="BB29" i="17"/>
  <c r="AX32" i="17"/>
  <c r="CD35" i="17"/>
  <c r="AP37" i="17"/>
  <c r="J39" i="17"/>
  <c r="CP40" i="17"/>
  <c r="AT42" i="17"/>
  <c r="N44" i="17"/>
  <c r="BF45" i="17"/>
  <c r="Z47" i="17"/>
  <c r="BZ48" i="17"/>
  <c r="AD50" i="17"/>
  <c r="CD51" i="17"/>
  <c r="Z53" i="17"/>
  <c r="CX54" i="17"/>
  <c r="AD56" i="17"/>
  <c r="DB57" i="17"/>
  <c r="AX59" i="17"/>
  <c r="R61" i="17"/>
  <c r="BZ62" i="17"/>
  <c r="AD64" i="17"/>
  <c r="CD65" i="17"/>
  <c r="AH67" i="17"/>
  <c r="CX68" i="17"/>
  <c r="AD70" i="17"/>
  <c r="AC6" i="17"/>
  <c r="CU20" i="17"/>
  <c r="DC29" i="17"/>
  <c r="BO35" i="17"/>
  <c r="AI38" i="17"/>
  <c r="CK40" i="17"/>
  <c r="BH43" i="17"/>
  <c r="BW45" i="17"/>
  <c r="R48" i="17"/>
  <c r="CE50" i="17"/>
  <c r="CT52" i="17"/>
  <c r="BQ55" i="17"/>
  <c r="DE57" i="17"/>
  <c r="CB60" i="17"/>
  <c r="CQ62" i="17"/>
  <c r="BK65" i="17"/>
  <c r="I68" i="17"/>
  <c r="CJ70" i="17"/>
  <c r="BM72" i="17"/>
  <c r="Q74" i="17"/>
  <c r="BO18" i="17"/>
  <c r="CQ26" i="17"/>
  <c r="BK34" i="17"/>
  <c r="AR37" i="17"/>
  <c r="O40" i="17"/>
  <c r="BC42" i="17"/>
  <c r="DB44" i="17"/>
  <c r="AZ47" i="17"/>
  <c r="W50" i="17"/>
  <c r="BK52" i="17"/>
  <c r="CK54" i="17"/>
  <c r="AT57" i="17"/>
  <c r="CH59" i="17"/>
  <c r="BE62" i="17"/>
  <c r="BT64" i="17"/>
  <c r="AQ67" i="17"/>
  <c r="CE69" i="17"/>
  <c r="AH72" i="17"/>
  <c r="BZ73" i="17"/>
  <c r="AT75" i="17"/>
  <c r="CT76" i="17"/>
  <c r="AX78" i="17"/>
  <c r="CX79" i="17"/>
  <c r="AT81" i="17"/>
  <c r="BV82" i="17"/>
  <c r="CX83" i="17"/>
  <c r="F85" i="17"/>
  <c r="R86" i="17"/>
  <c r="AT87" i="17"/>
  <c r="BN88" i="17"/>
  <c r="BZ89" i="17"/>
  <c r="DB90" i="17"/>
  <c r="J92" i="17"/>
  <c r="V93" i="17"/>
  <c r="AX94" i="17"/>
  <c r="BQ17" i="17"/>
  <c r="S24" i="17"/>
  <c r="K30" i="17"/>
  <c r="BC35" i="17"/>
  <c r="AE37" i="17"/>
  <c r="U39" i="17"/>
  <c r="V41" i="17"/>
  <c r="DB42" i="17"/>
  <c r="CD44" i="17"/>
  <c r="CE46" i="17"/>
  <c r="BG48" i="17"/>
  <c r="AI50" i="17"/>
  <c r="AM52" i="17"/>
  <c r="O54" i="17"/>
  <c r="CU55" i="17"/>
  <c r="BW57" i="17"/>
  <c r="CI59" i="17"/>
  <c r="BK61" i="17"/>
  <c r="AM63" i="17"/>
  <c r="AQ65" i="17"/>
  <c r="S67" i="17"/>
  <c r="CY68" i="17"/>
  <c r="CZ70" i="17"/>
  <c r="AY72" i="17"/>
  <c r="BK73" i="17"/>
  <c r="BN11" i="17"/>
  <c r="AI20" i="17"/>
  <c r="BN26" i="17"/>
  <c r="AM33" i="17"/>
  <c r="AA36" i="17"/>
  <c r="C38" i="17"/>
  <c r="CI39" i="17"/>
  <c r="CM41" i="17"/>
  <c r="BO43" i="17"/>
  <c r="AQ45" i="17"/>
  <c r="AR47" i="17"/>
  <c r="T49" i="17"/>
  <c r="CZ50" i="17"/>
  <c r="K53" i="17"/>
  <c r="CQ54" i="17"/>
  <c r="BS56" i="17"/>
  <c r="BT58" i="17"/>
  <c r="AV60" i="17"/>
  <c r="X62" i="17"/>
  <c r="DD63" i="17"/>
  <c r="DE65" i="17"/>
  <c r="CG67" i="17"/>
  <c r="BI69" i="17"/>
  <c r="BJ71" i="17"/>
  <c r="CW72" i="17"/>
  <c r="E74" i="17"/>
  <c r="AG75" i="17"/>
  <c r="AS76" i="17"/>
  <c r="BE77" i="17"/>
  <c r="CG78" i="17"/>
  <c r="CC79" i="17"/>
  <c r="BY80" i="17"/>
  <c r="BU81" i="17"/>
  <c r="BQ82" i="17"/>
  <c r="BM83" i="17"/>
  <c r="BQ84" i="17"/>
  <c r="BM85" i="17"/>
  <c r="BI86" i="17"/>
  <c r="BE87" i="17"/>
  <c r="BA88" i="17"/>
  <c r="AW89" i="17"/>
  <c r="AS90" i="17"/>
  <c r="AO91" i="17"/>
  <c r="AK92" i="17"/>
  <c r="AG93" i="17"/>
  <c r="AC94" i="17"/>
  <c r="O15" i="17"/>
  <c r="BG21" i="17"/>
  <c r="BW26" i="17"/>
  <c r="CH31" i="17"/>
  <c r="BI35" i="17"/>
  <c r="L37" i="17"/>
  <c r="BS38" i="17"/>
  <c r="S40" i="17"/>
  <c r="BZ41" i="17"/>
  <c r="AC43" i="17"/>
  <c r="CJ44" i="17"/>
  <c r="AX46" i="17"/>
  <c r="DE47" i="17"/>
  <c r="BH49" i="17"/>
  <c r="K51" i="17"/>
  <c r="BO52" i="17"/>
  <c r="R54" i="17"/>
  <c r="BY55" i="17"/>
  <c r="AB57" i="17"/>
  <c r="CI58" i="17"/>
  <c r="AI60" i="17"/>
  <c r="CP61" i="17"/>
  <c r="BG63" i="17"/>
  <c r="G65" i="17"/>
  <c r="BN66" i="17"/>
  <c r="Q68" i="17"/>
  <c r="BX69" i="17"/>
  <c r="AA71" i="17"/>
  <c r="BB72" i="17"/>
  <c r="AX73" i="17"/>
  <c r="AT74" i="17"/>
  <c r="AP75" i="17"/>
  <c r="AD76" i="17"/>
  <c r="R77" i="17"/>
  <c r="F78" i="17"/>
  <c r="CX78" i="17"/>
  <c r="CL79" i="17"/>
  <c r="BZ80" i="17"/>
  <c r="BN81" i="17"/>
  <c r="BB82" i="17"/>
  <c r="AP83" i="17"/>
  <c r="AD84" i="17"/>
  <c r="R85" i="17"/>
  <c r="F86" i="17"/>
  <c r="CX86" i="17"/>
  <c r="CL87" i="17"/>
  <c r="BZ88" i="17"/>
  <c r="BN89" i="17"/>
  <c r="BB90" i="17"/>
  <c r="AP91" i="17"/>
  <c r="AD92" i="17"/>
  <c r="DA7" i="17"/>
  <c r="AA11" i="17"/>
  <c r="BO13" i="17"/>
  <c r="AJ8" i="17"/>
  <c r="BI11" i="17"/>
  <c r="T5" i="17"/>
  <c r="AI9" i="17"/>
  <c r="AA12" i="17"/>
  <c r="BB5" i="17"/>
  <c r="CA9" i="17"/>
  <c r="W8" i="17"/>
  <c r="AR13" i="17"/>
  <c r="L16" i="17"/>
  <c r="BP18" i="17"/>
  <c r="BT21" i="17"/>
  <c r="T24" i="17"/>
  <c r="BX26" i="17"/>
  <c r="AF29" i="17"/>
  <c r="BT31" i="17"/>
  <c r="CF34" i="17"/>
  <c r="J10" i="17"/>
  <c r="BA14" i="17"/>
  <c r="CO16" i="17"/>
  <c r="CS19" i="17"/>
  <c r="BI22" i="17"/>
  <c r="I25" i="17"/>
  <c r="AW27" i="17"/>
  <c r="BI30" i="17"/>
  <c r="I33" i="17"/>
  <c r="AW35" i="17"/>
  <c r="BM11" i="17"/>
  <c r="J15" i="17"/>
  <c r="AD18" i="17"/>
  <c r="BR20" i="17"/>
  <c r="R23" i="17"/>
  <c r="CD25" i="17"/>
  <c r="BZ28" i="17"/>
  <c r="AH31" i="17"/>
  <c r="CD33" i="17"/>
  <c r="D7" i="17"/>
  <c r="L13" i="17"/>
  <c r="AN16" i="17"/>
  <c r="CR18" i="17"/>
  <c r="AJ21" i="17"/>
  <c r="AR23" i="17"/>
  <c r="AR25" i="17"/>
  <c r="AZ27" i="17"/>
  <c r="BH29" i="17"/>
  <c r="BP31" i="17"/>
  <c r="AR33" i="17"/>
  <c r="J4" i="17"/>
  <c r="CU10" i="17"/>
  <c r="J14" i="17"/>
  <c r="R16" i="17"/>
  <c r="R18" i="17"/>
  <c r="CP19" i="17"/>
  <c r="CA14" i="17"/>
  <c r="G20" i="17"/>
  <c r="AK23" i="17"/>
  <c r="AK27" i="17"/>
  <c r="CC30" i="17"/>
  <c r="D10" i="17"/>
  <c r="BG16" i="17"/>
  <c r="O21" i="17"/>
  <c r="DC24" i="17"/>
  <c r="BG28" i="17"/>
  <c r="BW32" i="17"/>
  <c r="N13" i="17"/>
  <c r="AM18" i="17"/>
  <c r="CY22" i="17"/>
  <c r="AM26" i="17"/>
  <c r="W30" i="17"/>
  <c r="CE33" i="17"/>
  <c r="BH36" i="17"/>
  <c r="AJ38" i="17"/>
  <c r="T40" i="17"/>
  <c r="AB42" i="17"/>
  <c r="D44" i="17"/>
  <c r="L46" i="17"/>
  <c r="CR47" i="17"/>
  <c r="CB49" i="17"/>
  <c r="BT51" i="17"/>
  <c r="AV53" i="17"/>
  <c r="AN55" i="17"/>
  <c r="H57" i="17"/>
  <c r="H59" i="17"/>
  <c r="CN60" i="17"/>
  <c r="DD62" i="17"/>
  <c r="CV64" i="17"/>
  <c r="BP66" i="17"/>
  <c r="BH68" i="17"/>
  <c r="AJ70" i="17"/>
  <c r="T72" i="17"/>
  <c r="AS15" i="17"/>
  <c r="CY19" i="17"/>
  <c r="Q24" i="17"/>
  <c r="AC27" i="17"/>
  <c r="AS31" i="17"/>
  <c r="BE35" i="17"/>
  <c r="Y37" i="17"/>
  <c r="Q39" i="17"/>
  <c r="CO40" i="17"/>
  <c r="CO42" i="17"/>
  <c r="DE44" i="17"/>
  <c r="BY46" i="17"/>
  <c r="BA48" i="17"/>
  <c r="CS49" i="17"/>
  <c r="BU51" i="17"/>
  <c r="Y53" i="17"/>
  <c r="Q55" i="17"/>
  <c r="CW56" i="17"/>
  <c r="BA58" i="17"/>
  <c r="AC60" i="17"/>
  <c r="CK61" i="17"/>
  <c r="BU63" i="17"/>
  <c r="AW65" i="17"/>
  <c r="CO66" i="17"/>
  <c r="BQ68" i="17"/>
  <c r="U70" i="17"/>
  <c r="AT4" i="17"/>
  <c r="E15" i="17"/>
  <c r="U19" i="17"/>
  <c r="DB22" i="17"/>
  <c r="J26" i="17"/>
  <c r="CH29" i="17"/>
  <c r="F33" i="17"/>
  <c r="CL35" i="17"/>
  <c r="BN37" i="17"/>
  <c r="R39" i="17"/>
  <c r="CX40" i="17"/>
  <c r="BB42" i="17"/>
  <c r="AD44" i="17"/>
  <c r="BN45" i="17"/>
  <c r="AH47" i="17"/>
  <c r="CH48" i="17"/>
  <c r="BB50" i="17"/>
  <c r="CL51" i="17"/>
  <c r="AP53" i="17"/>
  <c r="DF54" i="17"/>
  <c r="BB56" i="17"/>
  <c r="F58" i="17"/>
  <c r="BF59" i="17"/>
  <c r="AH61" i="17"/>
  <c r="CH62" i="17"/>
  <c r="BB64" i="17"/>
  <c r="CL65" i="17"/>
  <c r="BF67" i="17"/>
  <c r="DF68" i="17"/>
  <c r="AT70" i="17"/>
  <c r="S8" i="17"/>
  <c r="AD21" i="17"/>
  <c r="AQ30" i="17"/>
  <c r="BZ35" i="17"/>
  <c r="BK38" i="17"/>
  <c r="CY40" i="17"/>
  <c r="BS43" i="17"/>
  <c r="CH45" i="17"/>
  <c r="BE48" i="17"/>
  <c r="CS50" i="17"/>
  <c r="AQ53" i="17"/>
  <c r="CE55" i="17"/>
  <c r="O58" i="17"/>
  <c r="CM60" i="17"/>
  <c r="DB62" i="17"/>
  <c r="CM65" i="17"/>
  <c r="W68" i="17"/>
  <c r="CU70" i="17"/>
  <c r="CK72" i="17"/>
  <c r="AO74" i="17"/>
  <c r="K19" i="17"/>
  <c r="BR27" i="17"/>
  <c r="AE35" i="17"/>
  <c r="BC37" i="17"/>
  <c r="Z40" i="17"/>
  <c r="BN42" i="17"/>
  <c r="AY45" i="17"/>
  <c r="BK47" i="17"/>
  <c r="AH50" i="17"/>
  <c r="BV52" i="17"/>
  <c r="AS55" i="17"/>
  <c r="BH57" i="17"/>
  <c r="C60" i="17"/>
  <c r="BS62" i="17"/>
  <c r="CE64" i="17"/>
  <c r="BB67" i="17"/>
  <c r="CP69" i="17"/>
  <c r="AX72" i="17"/>
  <c r="CH73" i="17"/>
  <c r="BB75" i="17"/>
  <c r="DB76" i="17"/>
  <c r="BV78" i="17"/>
  <c r="DF79" i="17"/>
  <c r="BJ81" i="17"/>
  <c r="CT82" i="17"/>
  <c r="DF83" i="17"/>
  <c r="N85" i="17"/>
  <c r="Z86" i="17"/>
  <c r="BJ87" i="17"/>
  <c r="BV88" i="17"/>
  <c r="CH89" i="17"/>
  <c r="F91" i="17"/>
  <c r="R92" i="17"/>
  <c r="AD93" i="17"/>
  <c r="CM4" i="17"/>
  <c r="K18" i="17"/>
  <c r="BF24" i="17"/>
  <c r="AE31" i="17"/>
  <c r="BQ35" i="17"/>
  <c r="BG37" i="17"/>
  <c r="BH39" i="17"/>
  <c r="AJ41" i="17"/>
  <c r="L43" i="17"/>
  <c r="CR44" i="17"/>
  <c r="CS46" i="17"/>
  <c r="BU48" i="17"/>
  <c r="AW50" i="17"/>
  <c r="AX52" i="17"/>
  <c r="Z54" i="17"/>
  <c r="DF55" i="17"/>
  <c r="Q58" i="17"/>
  <c r="CW59" i="17"/>
  <c r="BY61" i="17"/>
  <c r="BZ63" i="17"/>
  <c r="BB65" i="17"/>
  <c r="AD67" i="17"/>
  <c r="F69" i="17"/>
  <c r="G71" i="17"/>
  <c r="BG72" i="17"/>
  <c r="BS73" i="17"/>
  <c r="AS12" i="17"/>
  <c r="K21" i="17"/>
  <c r="C27" i="17"/>
  <c r="BY33" i="17"/>
  <c r="AO36" i="17"/>
  <c r="Q38" i="17"/>
  <c r="R40" i="17"/>
  <c r="CX41" i="17"/>
  <c r="BZ43" i="17"/>
  <c r="BB45" i="17"/>
  <c r="BC47" i="17"/>
  <c r="AE49" i="17"/>
  <c r="U51" i="17"/>
  <c r="V53" i="17"/>
  <c r="DB54" i="17"/>
  <c r="CD56" i="17"/>
  <c r="CE58" i="17"/>
  <c r="BG60" i="17"/>
  <c r="AI62" i="17"/>
  <c r="AM64" i="17"/>
  <c r="O66" i="17"/>
  <c r="CU67" i="17"/>
  <c r="BW69" i="17"/>
  <c r="CI71" i="17"/>
  <c r="DE72" i="17"/>
  <c r="M74" i="17"/>
  <c r="AO75" i="17"/>
  <c r="BA76" i="17"/>
  <c r="BM77" i="17"/>
  <c r="CO78" i="17"/>
  <c r="CK79" i="17"/>
  <c r="CG80" i="17"/>
  <c r="CC81" i="17"/>
  <c r="BY82" i="17"/>
  <c r="CC83" i="17"/>
  <c r="BY84" i="17"/>
  <c r="BU85" i="17"/>
  <c r="BQ86" i="17"/>
  <c r="BM87" i="17"/>
  <c r="BI88" i="17"/>
  <c r="BE89" i="17"/>
  <c r="BA90" i="17"/>
  <c r="AW91" i="17"/>
  <c r="AS92" i="17"/>
  <c r="AO93" i="17"/>
  <c r="AS94" i="17"/>
  <c r="BW15" i="17"/>
  <c r="CY21" i="17"/>
  <c r="F27" i="17"/>
  <c r="W32" i="17"/>
  <c r="BW35" i="17"/>
  <c r="W37" i="17"/>
  <c r="CD38" i="17"/>
  <c r="AG40" i="17"/>
  <c r="CN41" i="17"/>
  <c r="AQ43" i="17"/>
  <c r="E45" i="17"/>
  <c r="BL46" i="17"/>
  <c r="O48" i="17"/>
  <c r="BS49" i="17"/>
  <c r="V51" i="17"/>
  <c r="CC52" i="17"/>
  <c r="AF54" i="17"/>
  <c r="CM55" i="17"/>
  <c r="AM57" i="17"/>
  <c r="CT58" i="17"/>
  <c r="AW60" i="17"/>
  <c r="K62" i="17"/>
  <c r="BR63" i="17"/>
  <c r="U65" i="17"/>
  <c r="CB66" i="17"/>
  <c r="AE68" i="17"/>
  <c r="CI69" i="17"/>
  <c r="AL71" i="17"/>
  <c r="BJ72" i="17"/>
  <c r="BF73" i="17"/>
  <c r="BB74" i="17"/>
  <c r="AX75" i="17"/>
  <c r="AL76" i="17"/>
  <c r="Z77" i="17"/>
  <c r="N78" i="17"/>
  <c r="DF78" i="17"/>
  <c r="CT79" i="17"/>
  <c r="CH80" i="17"/>
  <c r="BV81" i="17"/>
  <c r="BJ82" i="17"/>
  <c r="AX83" i="17"/>
  <c r="AL84" i="17"/>
  <c r="Z85" i="17"/>
  <c r="N86" i="17"/>
  <c r="DF86" i="17"/>
  <c r="CT87" i="17"/>
  <c r="CH88" i="17"/>
  <c r="BV89" i="17"/>
  <c r="BJ90" i="17"/>
  <c r="AX91" i="17"/>
  <c r="AL92" i="17"/>
  <c r="Z93" i="17"/>
  <c r="N94" i="17"/>
  <c r="DB24" i="17"/>
  <c r="CF35" i="17"/>
  <c r="BI39" i="17"/>
  <c r="AL43" i="17"/>
  <c r="H8" i="17"/>
  <c r="AI11" i="17"/>
  <c r="BW13" i="17"/>
  <c r="BT8" i="17"/>
  <c r="Y12" i="17"/>
  <c r="BM5" i="17"/>
  <c r="BD9" i="17"/>
  <c r="AI12" i="17"/>
  <c r="CD5" i="17"/>
  <c r="BR10" i="17"/>
  <c r="AT8" i="17"/>
  <c r="BE13" i="17"/>
  <c r="T16" i="17"/>
  <c r="AV19" i="17"/>
  <c r="CJ21" i="17"/>
  <c r="AB24" i="17"/>
  <c r="CF26" i="17"/>
  <c r="AN29" i="17"/>
  <c r="AB32" i="17"/>
  <c r="CN34" i="17"/>
  <c r="BP10" i="17"/>
  <c r="BI14" i="17"/>
  <c r="AW17" i="17"/>
  <c r="DA19" i="17"/>
  <c r="BQ22" i="17"/>
  <c r="Q25" i="17"/>
  <c r="BE27" i="17"/>
  <c r="BQ30" i="17"/>
  <c r="Q33" i="17"/>
  <c r="J5" i="17"/>
  <c r="DF11" i="17"/>
  <c r="CL15" i="17"/>
  <c r="AL18" i="17"/>
  <c r="BZ20" i="17"/>
  <c r="AP23" i="17"/>
  <c r="AT26" i="17"/>
  <c r="CX28" i="17"/>
  <c r="AP31" i="17"/>
  <c r="CL33" i="17"/>
  <c r="AG7" i="17"/>
  <c r="P14" i="17"/>
  <c r="BD16" i="17"/>
  <c r="D19" i="17"/>
  <c r="AR21" i="17"/>
  <c r="AZ23" i="17"/>
  <c r="CF25" i="17"/>
  <c r="BH27" i="17"/>
  <c r="BP29" i="17"/>
  <c r="BX31" i="17"/>
  <c r="AZ33" i="17"/>
  <c r="CX4" i="17"/>
  <c r="Y11" i="17"/>
  <c r="AX14" i="17"/>
  <c r="AH16" i="17"/>
  <c r="Z18" i="17"/>
  <c r="U6" i="17"/>
  <c r="CU14" i="17"/>
  <c r="Y20" i="17"/>
  <c r="BQ23" i="17"/>
  <c r="CG27" i="17"/>
  <c r="CS30" i="17"/>
  <c r="BG10" i="17"/>
  <c r="O17" i="17"/>
  <c r="AE21" i="17"/>
  <c r="AE25" i="17"/>
  <c r="BW28" i="17"/>
  <c r="CM32" i="17"/>
  <c r="AQ14" i="17"/>
  <c r="CY18" i="17"/>
  <c r="K23" i="17"/>
  <c r="BC26" i="17"/>
  <c r="BC30" i="17"/>
  <c r="G34" i="17"/>
  <c r="BP36" i="17"/>
  <c r="BP38" i="17"/>
  <c r="AR40" i="17"/>
  <c r="BH42" i="17"/>
  <c r="AJ44" i="17"/>
  <c r="T46" i="17"/>
  <c r="L48" i="17"/>
  <c r="CJ49" i="17"/>
  <c r="CB51" i="17"/>
  <c r="BD53" i="17"/>
  <c r="BD55" i="17"/>
  <c r="AF57" i="17"/>
  <c r="P59" i="17"/>
  <c r="AF61" i="17"/>
  <c r="H63" i="17"/>
  <c r="DD64" i="17"/>
  <c r="CF66" i="17"/>
  <c r="BP68" i="17"/>
  <c r="BP70" i="17"/>
  <c r="CF5" i="17"/>
  <c r="DE15" i="17"/>
  <c r="Q20" i="17"/>
  <c r="AG24" i="17"/>
  <c r="CO27" i="17"/>
  <c r="CO31" i="17"/>
  <c r="BM35" i="17"/>
  <c r="AG37" i="17"/>
  <c r="AG39" i="17"/>
  <c r="I41" i="17"/>
  <c r="CW42" i="17"/>
  <c r="I45" i="17"/>
  <c r="CG46" i="17"/>
  <c r="BI48" i="17"/>
  <c r="DA49" i="17"/>
  <c r="CC51" i="17"/>
  <c r="CK53" i="17"/>
  <c r="Y55" i="17"/>
  <c r="DE56" i="17"/>
  <c r="BI58" i="17"/>
  <c r="AK60" i="17"/>
  <c r="U62" i="17"/>
  <c r="CC63" i="17"/>
  <c r="BE65" i="17"/>
  <c r="CW66" i="17"/>
  <c r="BY68" i="17"/>
  <c r="AC70" i="17"/>
  <c r="CV5" i="17"/>
  <c r="AA15" i="17"/>
  <c r="AQ19" i="17"/>
  <c r="N23" i="17"/>
  <c r="Z26" i="17"/>
  <c r="CX29" i="17"/>
  <c r="BB33" i="17"/>
  <c r="F36" i="17"/>
  <c r="CL37" i="17"/>
  <c r="Z39" i="17"/>
  <c r="J41" i="17"/>
  <c r="BZ42" i="17"/>
  <c r="AL44" i="17"/>
  <c r="CL45" i="17"/>
  <c r="AP47" i="17"/>
  <c r="CP48" i="17"/>
  <c r="BJ50" i="17"/>
  <c r="F52" i="17"/>
  <c r="BN53" i="17"/>
  <c r="J55" i="17"/>
  <c r="BR56" i="17"/>
  <c r="AD58" i="17"/>
  <c r="CD59" i="17"/>
  <c r="AP61" i="17"/>
  <c r="CP62" i="17"/>
  <c r="BJ64" i="17"/>
  <c r="CT65" i="17"/>
  <c r="BN67" i="17"/>
  <c r="J69" i="17"/>
  <c r="CH70" i="17"/>
  <c r="CI9" i="17"/>
  <c r="K22" i="17"/>
  <c r="CD30" i="17"/>
  <c r="AH36" i="17"/>
  <c r="BV38" i="17"/>
  <c r="F41" i="17"/>
  <c r="CG43" i="17"/>
  <c r="CV45" i="17"/>
  <c r="BS48" i="17"/>
  <c r="C51" i="17"/>
  <c r="CA53" i="17"/>
  <c r="CP55" i="17"/>
  <c r="AN58" i="17"/>
  <c r="DA60" i="17"/>
  <c r="BJ63" i="17"/>
  <c r="S66" i="17"/>
  <c r="AH68" i="17"/>
  <c r="E71" i="17"/>
  <c r="CS72" i="17"/>
  <c r="BR4" i="17"/>
  <c r="BQ19" i="17"/>
  <c r="CL28" i="17"/>
  <c r="BB35" i="17"/>
  <c r="CE37" i="17"/>
  <c r="AN40" i="17"/>
  <c r="DA42" i="17"/>
  <c r="BJ45" i="17"/>
  <c r="BY47" i="17"/>
  <c r="AV50" i="17"/>
  <c r="CJ52" i="17"/>
  <c r="BG55" i="17"/>
  <c r="BS57" i="17"/>
  <c r="AP60" i="17"/>
  <c r="CD62" i="17"/>
  <c r="AB65" i="17"/>
  <c r="BP67" i="17"/>
  <c r="Y70" i="17"/>
  <c r="BF72" i="17"/>
  <c r="DF73" i="17"/>
  <c r="BJ75" i="17"/>
  <c r="F77" i="17"/>
  <c r="CD78" i="17"/>
  <c r="Z80" i="17"/>
  <c r="BR81" i="17"/>
  <c r="DB82" i="17"/>
  <c r="J84" i="17"/>
  <c r="V85" i="17"/>
  <c r="BF86" i="17"/>
  <c r="BR87" i="17"/>
  <c r="CD88" i="17"/>
  <c r="DF89" i="17"/>
  <c r="N91" i="17"/>
  <c r="Z92" i="17"/>
  <c r="AL93" i="17"/>
  <c r="CH6" i="17"/>
  <c r="BS18" i="17"/>
  <c r="CY24" i="17"/>
  <c r="BR31" i="17"/>
  <c r="CP35" i="17"/>
  <c r="BR37" i="17"/>
  <c r="BS39" i="17"/>
  <c r="AU41" i="17"/>
  <c r="W43" i="17"/>
  <c r="AA45" i="17"/>
  <c r="C47" i="17"/>
  <c r="CI48" i="17"/>
  <c r="BK50" i="17"/>
  <c r="BL52" i="17"/>
  <c r="AN54" i="17"/>
  <c r="AA56" i="17"/>
  <c r="AE58" i="17"/>
  <c r="G60" i="17"/>
  <c r="CM61" i="17"/>
  <c r="CN63" i="17"/>
  <c r="BP65" i="17"/>
  <c r="AR67" i="17"/>
  <c r="AS69" i="17"/>
  <c r="U71" i="17"/>
  <c r="BO72" i="17"/>
  <c r="CA73" i="17"/>
  <c r="I14" i="17"/>
  <c r="BC21" i="17"/>
  <c r="AU27" i="17"/>
  <c r="CY33" i="17"/>
  <c r="BC36" i="17"/>
  <c r="AE38" i="17"/>
  <c r="AF40" i="17"/>
  <c r="H42" i="17"/>
  <c r="CN43" i="17"/>
  <c r="CO45" i="17"/>
  <c r="BQ47" i="17"/>
  <c r="BG49" i="17"/>
  <c r="BH51" i="17"/>
  <c r="AJ53" i="17"/>
  <c r="L55" i="17"/>
  <c r="CR56" i="17"/>
  <c r="CS58" i="17"/>
  <c r="BU60" i="17"/>
  <c r="AW62" i="17"/>
  <c r="AX64" i="17"/>
  <c r="Z66" i="17"/>
  <c r="DF67" i="17"/>
  <c r="Q70" i="17"/>
  <c r="CV71" i="17"/>
  <c r="I73" i="17"/>
  <c r="AK74" i="17"/>
  <c r="AW75" i="17"/>
  <c r="BI76" i="17"/>
  <c r="BU77" i="17"/>
  <c r="CW78" i="17"/>
  <c r="CS79" i="17"/>
  <c r="CO80" i="17"/>
  <c r="CK81" i="17"/>
  <c r="CO82" i="17"/>
  <c r="CK83" i="17"/>
  <c r="CG84" i="17"/>
  <c r="CC85" i="17"/>
  <c r="BY86" i="17"/>
  <c r="BU87" i="17"/>
  <c r="BQ88" i="17"/>
  <c r="BM89" i="17"/>
  <c r="BI90" i="17"/>
  <c r="BE91" i="17"/>
  <c r="BA92" i="17"/>
  <c r="BE93" i="17"/>
  <c r="BA94" i="17"/>
  <c r="AA16" i="17"/>
  <c r="AH22" i="17"/>
  <c r="AY27" i="17"/>
  <c r="BO32" i="17"/>
  <c r="CH35" i="17"/>
  <c r="AK37" i="17"/>
  <c r="CR38" i="17"/>
  <c r="AU40" i="17"/>
  <c r="CY41" i="17"/>
  <c r="BP43" i="17"/>
  <c r="S45" i="17"/>
  <c r="BW46" i="17"/>
  <c r="Z48" i="17"/>
  <c r="CG49" i="17"/>
  <c r="AJ51" i="17"/>
  <c r="CQ52" i="17"/>
  <c r="AQ54" i="17"/>
  <c r="CX55" i="17"/>
  <c r="BA57" i="17"/>
  <c r="D59" i="17"/>
  <c r="BV60" i="17"/>
  <c r="Y62" i="17"/>
  <c r="CF63" i="17"/>
  <c r="AI65" i="17"/>
  <c r="CM66" i="17"/>
  <c r="AP68" i="17"/>
  <c r="CW69" i="17"/>
  <c r="AZ71" i="17"/>
  <c r="BR72" i="17"/>
  <c r="BN73" i="17"/>
  <c r="BJ74" i="17"/>
  <c r="BF75" i="17"/>
  <c r="AT76" i="17"/>
  <c r="AH77" i="17"/>
  <c r="V78" i="17"/>
  <c r="J79" i="17"/>
  <c r="DB79" i="17"/>
  <c r="CP80" i="17"/>
  <c r="CD81" i="17"/>
  <c r="BR82" i="17"/>
  <c r="BF83" i="17"/>
  <c r="AT84" i="17"/>
  <c r="AH85" i="17"/>
  <c r="V86" i="17"/>
  <c r="J87" i="17"/>
  <c r="DB87" i="17"/>
  <c r="CP88" i="17"/>
  <c r="CD89" i="17"/>
  <c r="BR90" i="17"/>
  <c r="BF91" i="17"/>
  <c r="AT92" i="17"/>
  <c r="AH93" i="17"/>
  <c r="N8" i="17"/>
  <c r="DC25" i="17"/>
  <c r="H36" i="17"/>
  <c r="CO39" i="17"/>
  <c r="BR43" i="17"/>
  <c r="AU47" i="17"/>
  <c r="AA51" i="17"/>
  <c r="D55" i="17"/>
  <c r="CK58" i="17"/>
  <c r="BN62" i="17"/>
  <c r="AQ66" i="17"/>
  <c r="W70" i="17"/>
  <c r="AB73" i="17"/>
  <c r="U75" i="17"/>
  <c r="BO76" i="17"/>
  <c r="D78" i="17"/>
  <c r="AY79" i="17"/>
  <c r="CR80" i="17"/>
  <c r="AG82" i="17"/>
  <c r="CA83" i="17"/>
  <c r="P85" i="17"/>
  <c r="BK86" i="17"/>
  <c r="DD87" i="17"/>
  <c r="AS89" i="17"/>
  <c r="CM90" i="17"/>
  <c r="AB92" i="17"/>
  <c r="BW93" i="17"/>
  <c r="CN94" i="17"/>
  <c r="CB95" i="17"/>
  <c r="BP96" i="17"/>
  <c r="BD97" i="17"/>
  <c r="AR98" i="17"/>
  <c r="AF99" i="17"/>
  <c r="T100" i="17"/>
  <c r="H101" i="17"/>
  <c r="CZ101" i="17"/>
  <c r="CN102" i="17"/>
  <c r="CB103" i="17"/>
  <c r="BP104" i="17"/>
  <c r="BD105" i="17"/>
  <c r="AR106" i="17"/>
  <c r="AF107" i="17"/>
  <c r="T108" i="17"/>
  <c r="H109" i="17"/>
  <c r="CZ109" i="17"/>
  <c r="CN110" i="17"/>
  <c r="CB111" i="17"/>
  <c r="DC21" i="17"/>
  <c r="AA34" i="17"/>
  <c r="BT38" i="17"/>
  <c r="AW42" i="17"/>
  <c r="Z46" i="17"/>
  <c r="C50" i="17"/>
  <c r="CM53" i="17"/>
  <c r="BP57" i="17"/>
  <c r="AS61" i="17"/>
  <c r="V65" i="17"/>
  <c r="DC68" i="17"/>
  <c r="BC72" i="17"/>
  <c r="CB74" i="17"/>
  <c r="Q76" i="17"/>
  <c r="BK77" i="17"/>
  <c r="DD78" i="17"/>
  <c r="AU80" i="17"/>
  <c r="CN81" i="17"/>
  <c r="AC83" i="17"/>
  <c r="BW84" i="17"/>
  <c r="L86" i="17"/>
  <c r="BG87" i="17"/>
  <c r="CZ88" i="17"/>
  <c r="AO90" i="17"/>
  <c r="CI91" i="17"/>
  <c r="X93" i="17"/>
  <c r="BH94" i="17"/>
  <c r="AW95" i="17"/>
  <c r="AK96" i="17"/>
  <c r="Y97" i="17"/>
  <c r="M98" i="17"/>
  <c r="DE98" i="17"/>
  <c r="CS99" i="17"/>
  <c r="CG100" i="17"/>
  <c r="BU101" i="17"/>
  <c r="BI102" i="17"/>
  <c r="AW103" i="17"/>
  <c r="AK104" i="17"/>
  <c r="Y105" i="17"/>
  <c r="M106" i="17"/>
  <c r="DE106" i="17"/>
  <c r="CS107" i="17"/>
  <c r="CG108" i="17"/>
  <c r="BU109" i="17"/>
  <c r="BI110" i="17"/>
  <c r="AW111" i="17"/>
  <c r="M17" i="17"/>
  <c r="BG30" i="17"/>
  <c r="AT37" i="17"/>
  <c r="W41" i="17"/>
  <c r="C45" i="17"/>
  <c r="CJ48" i="17"/>
  <c r="BM52" i="17"/>
  <c r="AP56" i="17"/>
  <c r="S60" i="17"/>
  <c r="DC63" i="17"/>
  <c r="CF67" i="17"/>
  <c r="BI71" i="17"/>
  <c r="L74" i="17"/>
  <c r="BX75" i="17"/>
  <c r="M77" i="17"/>
  <c r="BG78" i="17"/>
  <c r="CZ79" i="17"/>
  <c r="AQ81" i="17"/>
  <c r="CJ82" i="17"/>
  <c r="Y84" i="17"/>
  <c r="BS85" i="17"/>
  <c r="H87" i="17"/>
  <c r="BC88" i="17"/>
  <c r="CV89" i="17"/>
  <c r="AK91" i="17"/>
  <c r="CE92" i="17"/>
  <c r="T94" i="17"/>
  <c r="R95" i="17"/>
  <c r="F96" i="17"/>
  <c r="CX96" i="17"/>
  <c r="CL97" i="17"/>
  <c r="BZ98" i="17"/>
  <c r="BN99" i="17"/>
  <c r="BB100" i="17"/>
  <c r="AP101" i="17"/>
  <c r="AD102" i="17"/>
  <c r="R103" i="17"/>
  <c r="F104" i="17"/>
  <c r="CX104" i="17"/>
  <c r="CL105" i="17"/>
  <c r="BZ106" i="17"/>
  <c r="BN107" i="17"/>
  <c r="BB108" i="17"/>
  <c r="AP109" i="17"/>
  <c r="AD110" i="17"/>
  <c r="R111" i="17"/>
  <c r="AA5" i="17"/>
  <c r="AQ25" i="17"/>
  <c r="CQ35" i="17"/>
  <c r="BW39" i="17"/>
  <c r="AZ43" i="17"/>
  <c r="AC47" i="17"/>
  <c r="F51" i="17"/>
  <c r="CM54" i="17"/>
  <c r="BS58" i="17"/>
  <c r="AV62" i="17"/>
  <c r="Y66" i="17"/>
  <c r="DF69" i="17"/>
  <c r="P73" i="17"/>
  <c r="M75" i="17"/>
  <c r="BG76" i="17"/>
  <c r="CZ77" i="17"/>
  <c r="AQ79" i="17"/>
  <c r="CJ80" i="17"/>
  <c r="Y82" i="17"/>
  <c r="BS83" i="17"/>
  <c r="H85" i="17"/>
  <c r="BC86" i="17"/>
  <c r="CV87" i="17"/>
  <c r="AK89" i="17"/>
  <c r="CE90" i="17"/>
  <c r="T92" i="17"/>
  <c r="BO93" i="17"/>
  <c r="CI94" i="17"/>
  <c r="BW95" i="17"/>
  <c r="BK96" i="17"/>
  <c r="AY97" i="17"/>
  <c r="AM98" i="17"/>
  <c r="AA99" i="17"/>
  <c r="O100" i="17"/>
  <c r="C101" i="17"/>
  <c r="CU101" i="17"/>
  <c r="CI102" i="17"/>
  <c r="BW103" i="17"/>
  <c r="BK104" i="17"/>
  <c r="AY105" i="17"/>
  <c r="AM106" i="17"/>
  <c r="AA107" i="17"/>
  <c r="O108" i="17"/>
  <c r="C109" i="17"/>
  <c r="CU109" i="17"/>
  <c r="CI110" i="17"/>
  <c r="BW111" i="17"/>
  <c r="Z20" i="17"/>
  <c r="CU32" i="17"/>
  <c r="P38" i="17"/>
  <c r="CW41" i="17"/>
  <c r="BZ45" i="17"/>
  <c r="BC49" i="17"/>
  <c r="AI53" i="17"/>
  <c r="L57" i="17"/>
  <c r="CS60" i="17"/>
  <c r="BV64" i="17"/>
  <c r="AY68" i="17"/>
  <c r="S72" i="17"/>
  <c r="BG74" i="17"/>
  <c r="CZ75" i="17"/>
  <c r="AQ77" i="17"/>
  <c r="CJ78" i="17"/>
  <c r="Y80" i="17"/>
  <c r="BS81" i="17"/>
  <c r="H83" i="17"/>
  <c r="BC84" i="17"/>
  <c r="CV85" i="17"/>
  <c r="AK87" i="17"/>
  <c r="CE88" i="17"/>
  <c r="T90" i="17"/>
  <c r="BO91" i="17"/>
  <c r="D93" i="17"/>
  <c r="AR94" i="17"/>
  <c r="AJ95" i="17"/>
  <c r="X96" i="17"/>
  <c r="L97" i="17"/>
  <c r="DD97" i="17"/>
  <c r="CR98" i="17"/>
  <c r="CF99" i="17"/>
  <c r="BT100" i="17"/>
  <c r="BH101" i="17"/>
  <c r="AV102" i="17"/>
  <c r="AJ103" i="17"/>
  <c r="X104" i="17"/>
  <c r="L105" i="17"/>
  <c r="DD105" i="17"/>
  <c r="CR106" i="17"/>
  <c r="CF107" i="17"/>
  <c r="BT108" i="17"/>
  <c r="BH109" i="17"/>
  <c r="AV110" i="17"/>
  <c r="AJ111" i="17"/>
  <c r="Z13" i="17"/>
  <c r="CE27" i="17"/>
  <c r="BM36" i="17"/>
  <c r="AP40" i="17"/>
  <c r="S44" i="17"/>
  <c r="DC47" i="17"/>
  <c r="CF51" i="17"/>
  <c r="BI55" i="17"/>
  <c r="AL59" i="17"/>
  <c r="O63" i="17"/>
  <c r="CY66" i="17"/>
  <c r="CB70" i="17"/>
  <c r="BL73" i="17"/>
  <c r="AQ75" i="17"/>
  <c r="CJ76" i="17"/>
  <c r="Y78" i="17"/>
  <c r="BS79" i="17"/>
  <c r="H81" i="17"/>
  <c r="BC82" i="17"/>
  <c r="CV83" i="17"/>
  <c r="AK85" i="17"/>
  <c r="CE86" i="17"/>
  <c r="T88" i="17"/>
  <c r="BO89" i="17"/>
  <c r="D91" i="17"/>
  <c r="AW92" i="17"/>
  <c r="CQ93" i="17"/>
  <c r="DA94" i="17"/>
  <c r="CO95" i="17"/>
  <c r="CC96" i="17"/>
  <c r="BQ97" i="17"/>
  <c r="BE98" i="17"/>
  <c r="AS99" i="17"/>
  <c r="AG100" i="17"/>
  <c r="U101" i="17"/>
  <c r="I102" i="17"/>
  <c r="DA102" i="17"/>
  <c r="CO103" i="17"/>
  <c r="CC104" i="17"/>
  <c r="BQ105" i="17"/>
  <c r="BE106" i="17"/>
  <c r="AS107" i="17"/>
  <c r="AG108" i="17"/>
  <c r="U109" i="17"/>
  <c r="I110" i="17"/>
  <c r="DA110" i="17"/>
  <c r="CO111" i="17"/>
  <c r="J40" i="17"/>
  <c r="AC55" i="17"/>
  <c r="AV70" i="17"/>
  <c r="O78" i="17"/>
  <c r="CJ83" i="17"/>
  <c r="BC89" i="17"/>
  <c r="CT94" i="17"/>
  <c r="AX98" i="17"/>
  <c r="DF101" i="17"/>
  <c r="BJ105" i="17"/>
  <c r="N109" i="17"/>
  <c r="CD22" i="17"/>
  <c r="AY46" i="17"/>
  <c r="BR61" i="17"/>
  <c r="CK74" i="17"/>
  <c r="BD80" i="17"/>
  <c r="W86" i="17"/>
  <c r="CR91" i="17"/>
  <c r="AQ96" i="17"/>
  <c r="CY99" i="17"/>
  <c r="BC103" i="17"/>
  <c r="G107" i="17"/>
  <c r="BO110" i="17"/>
  <c r="CU37" i="17"/>
  <c r="G53" i="17"/>
  <c r="Z68" i="17"/>
  <c r="AF77" i="17"/>
  <c r="DC82" i="17"/>
  <c r="BU88" i="17"/>
  <c r="AJ94" i="17"/>
  <c r="CX97" i="17"/>
  <c r="BB101" i="17"/>
  <c r="F105" i="17"/>
  <c r="BN108" i="17"/>
  <c r="BM13" i="17"/>
  <c r="Z44" i="17"/>
  <c r="AS59" i="17"/>
  <c r="BP73" i="17"/>
  <c r="BW79" i="17"/>
  <c r="AN85" i="17"/>
  <c r="G91" i="17"/>
  <c r="CQ95" i="17"/>
  <c r="AU99" i="17"/>
  <c r="DC102" i="17"/>
  <c r="BG106" i="17"/>
  <c r="K110" i="17"/>
  <c r="BX35" i="17"/>
  <c r="CQ50" i="17"/>
  <c r="C66" i="17"/>
  <c r="AY76" i="17"/>
  <c r="Q82" i="17"/>
  <c r="CN87" i="17"/>
  <c r="BG93" i="17"/>
  <c r="AT97" i="17"/>
  <c r="DB100" i="17"/>
  <c r="BF104" i="17"/>
  <c r="J108" i="17"/>
  <c r="BR111" i="17"/>
  <c r="G42" i="17"/>
  <c r="W57" i="17"/>
  <c r="AB72" i="17"/>
  <c r="CN78" i="17"/>
  <c r="BG84" i="17"/>
  <c r="Y90" i="17"/>
  <c r="AM95" i="17"/>
  <c r="CU98" i="17"/>
  <c r="AY102" i="17"/>
  <c r="C106" i="17"/>
  <c r="BK109" i="17"/>
  <c r="AQ11" i="17"/>
  <c r="BB9" i="17"/>
  <c r="CC5" i="17"/>
  <c r="AY12" i="17"/>
  <c r="CA10" i="17"/>
  <c r="CD13" i="17"/>
  <c r="BD19" i="17"/>
  <c r="AJ24" i="17"/>
  <c r="CR29" i="17"/>
  <c r="DD34" i="17"/>
  <c r="I15" i="17"/>
  <c r="U20" i="17"/>
  <c r="Y25" i="17"/>
  <c r="BY30" i="17"/>
  <c r="AM5" i="17"/>
  <c r="CT15" i="17"/>
  <c r="DF20" i="17"/>
  <c r="BB26" i="17"/>
  <c r="BN31" i="17"/>
  <c r="BK9" i="17"/>
  <c r="CJ16" i="17"/>
  <c r="BH21" i="17"/>
  <c r="CN25" i="17"/>
  <c r="BX29" i="17"/>
  <c r="CF33" i="17"/>
  <c r="AO11" i="17"/>
  <c r="AX16" i="17"/>
  <c r="CP6" i="17"/>
  <c r="BU20" i="17"/>
  <c r="CW27" i="17"/>
  <c r="DE10" i="17"/>
  <c r="BK21" i="17"/>
  <c r="CQ29" i="17"/>
  <c r="BM14" i="17"/>
  <c r="AA23" i="17"/>
  <c r="BS30" i="17"/>
  <c r="BX36" i="17"/>
  <c r="AZ40" i="17"/>
  <c r="BH44" i="17"/>
  <c r="T48" i="17"/>
  <c r="CZ51" i="17"/>
  <c r="BL55" i="17"/>
  <c r="AV59" i="17"/>
  <c r="X63" i="17"/>
  <c r="H67" i="17"/>
  <c r="BX70" i="17"/>
  <c r="W16" i="17"/>
  <c r="AW24" i="17"/>
  <c r="DE31" i="17"/>
  <c r="BE37" i="17"/>
  <c r="AW41" i="17"/>
  <c r="Q45" i="17"/>
  <c r="BQ48" i="17"/>
  <c r="M52" i="17"/>
  <c r="AG55" i="17"/>
  <c r="BY58" i="17"/>
  <c r="AC62" i="17"/>
  <c r="BM65" i="17"/>
  <c r="CW68" i="17"/>
  <c r="BN6" i="17"/>
  <c r="BK19" i="17"/>
  <c r="DB26" i="17"/>
  <c r="BR33" i="17"/>
  <c r="CT37" i="17"/>
  <c r="AP41" i="17"/>
  <c r="AT44" i="17"/>
  <c r="BN47" i="17"/>
  <c r="BR50" i="17"/>
  <c r="CL53" i="17"/>
  <c r="CP56" i="17"/>
  <c r="N60" i="17"/>
  <c r="DF62" i="17"/>
  <c r="DB65" i="17"/>
  <c r="R69" i="17"/>
  <c r="CV10" i="17"/>
  <c r="BK31" i="17"/>
  <c r="CJ38" i="17"/>
  <c r="CU43" i="17"/>
  <c r="CD48" i="17"/>
  <c r="CO53" i="17"/>
  <c r="CA58" i="17"/>
  <c r="CW63" i="17"/>
  <c r="BG68" i="17"/>
  <c r="DA72" i="17"/>
  <c r="S20" i="17"/>
  <c r="BP35" i="17"/>
  <c r="BM40" i="17"/>
  <c r="BX45" i="17"/>
  <c r="BG50" i="17"/>
  <c r="BR55" i="17"/>
  <c r="BD60" i="17"/>
  <c r="BO65" i="17"/>
  <c r="BL70" i="17"/>
  <c r="R74" i="17"/>
  <c r="N77" i="17"/>
  <c r="AH80" i="17"/>
  <c r="F83" i="17"/>
  <c r="AL85" i="17"/>
  <c r="BZ87" i="17"/>
  <c r="J90" i="17"/>
  <c r="AH92" i="17"/>
  <c r="CB8" i="17"/>
  <c r="AM25" i="17"/>
  <c r="DD35" i="17"/>
  <c r="CG39" i="17"/>
  <c r="AK43" i="17"/>
  <c r="N47" i="17"/>
  <c r="CU50" i="17"/>
  <c r="BM54" i="17"/>
  <c r="AP58" i="17"/>
  <c r="CX61" i="17"/>
  <c r="CA65" i="17"/>
  <c r="BG69" i="17"/>
  <c r="BW72" i="17"/>
  <c r="BG14" i="17"/>
  <c r="BO28" i="17"/>
  <c r="BN36" i="17"/>
  <c r="AQ40" i="17"/>
  <c r="CY43" i="17"/>
  <c r="CP47" i="17"/>
  <c r="BS51" i="17"/>
  <c r="W55" i="17"/>
  <c r="C59" i="17"/>
  <c r="BK62" i="17"/>
  <c r="AN66" i="17"/>
  <c r="AE70" i="17"/>
  <c r="Q73" i="17"/>
  <c r="BE75" i="17"/>
  <c r="CS77" i="17"/>
  <c r="DA79" i="17"/>
  <c r="DA81" i="17"/>
  <c r="CS83" i="17"/>
  <c r="CK85" i="17"/>
  <c r="CC87" i="17"/>
  <c r="BU89" i="17"/>
  <c r="BM91" i="17"/>
  <c r="BM93" i="17"/>
  <c r="CA16" i="17"/>
  <c r="CQ27" i="17"/>
  <c r="CV35" i="17"/>
  <c r="DC38" i="17"/>
  <c r="W42" i="17"/>
  <c r="AD45" i="17"/>
  <c r="AN48" i="17"/>
  <c r="AU51" i="17"/>
  <c r="BE54" i="17"/>
  <c r="BO57" i="17"/>
  <c r="CJ60" i="17"/>
  <c r="CQ63" i="17"/>
  <c r="DA66" i="17"/>
  <c r="G70" i="17"/>
  <c r="BZ72" i="17"/>
  <c r="BZ74" i="17"/>
  <c r="BB76" i="17"/>
  <c r="AD78" i="17"/>
  <c r="F80" i="17"/>
  <c r="CL81" i="17"/>
  <c r="BN83" i="17"/>
  <c r="AP85" i="17"/>
  <c r="R87" i="17"/>
  <c r="CX88" i="17"/>
  <c r="BZ90" i="17"/>
  <c r="BB92" i="17"/>
  <c r="DB93" i="17"/>
  <c r="N29" i="17"/>
  <c r="CT38" i="17"/>
  <c r="BM44" i="17"/>
  <c r="E49" i="17"/>
  <c r="CG53" i="17"/>
  <c r="X58" i="17"/>
  <c r="CZ62" i="17"/>
  <c r="AL67" i="17"/>
  <c r="CH71" i="17"/>
  <c r="CA74" i="17"/>
  <c r="AO76" i="17"/>
  <c r="Q78" i="17"/>
  <c r="CJ79" i="17"/>
  <c r="AZ81" i="17"/>
  <c r="AB83" i="17"/>
  <c r="CU84" i="17"/>
  <c r="BW86" i="17"/>
  <c r="AM88" i="17"/>
  <c r="DE89" i="17"/>
  <c r="CG91" i="17"/>
  <c r="AV93" i="17"/>
  <c r="CV94" i="17"/>
  <c r="CZ95" i="17"/>
  <c r="DD96" i="17"/>
  <c r="L98" i="17"/>
  <c r="P99" i="17"/>
  <c r="AB100" i="17"/>
  <c r="AF101" i="17"/>
  <c r="AJ102" i="17"/>
  <c r="AN103" i="17"/>
  <c r="AJ104" i="17"/>
  <c r="AF105" i="17"/>
  <c r="AB106" i="17"/>
  <c r="X107" i="17"/>
  <c r="AB108" i="17"/>
  <c r="X109" i="17"/>
  <c r="T110" i="17"/>
  <c r="P111" i="17"/>
  <c r="DA11" i="17"/>
  <c r="AI28" i="17"/>
  <c r="G37" i="17"/>
  <c r="S41" i="17"/>
  <c r="AE45" i="17"/>
  <c r="AR49" i="17"/>
  <c r="BA53" i="17"/>
  <c r="CW57" i="17"/>
  <c r="DF61" i="17"/>
  <c r="Q66" i="17"/>
  <c r="AA70" i="17"/>
  <c r="AZ73" i="17"/>
  <c r="AV75" i="17"/>
  <c r="DC76" i="17"/>
  <c r="BE78" i="17"/>
  <c r="H80" i="17"/>
  <c r="BO81" i="17"/>
  <c r="P83" i="17"/>
  <c r="CJ84" i="17"/>
  <c r="AM86" i="17"/>
  <c r="CR87" i="17"/>
  <c r="AU89" i="17"/>
  <c r="DA90" i="17"/>
  <c r="BD92" i="17"/>
  <c r="G94" i="17"/>
  <c r="Q95" i="17"/>
  <c r="M96" i="17"/>
  <c r="I97" i="17"/>
  <c r="E98" i="17"/>
  <c r="I99" i="17"/>
  <c r="E100" i="17"/>
  <c r="DE100" i="17"/>
  <c r="DA101" i="17"/>
  <c r="CW102" i="17"/>
  <c r="CS103" i="17"/>
  <c r="CO104" i="17"/>
  <c r="CK105" i="17"/>
  <c r="CG106" i="17"/>
  <c r="CC107" i="17"/>
  <c r="BY108" i="17"/>
  <c r="CC109" i="17"/>
  <c r="BY110" i="17"/>
  <c r="BU111" i="17"/>
  <c r="DF21" i="17"/>
  <c r="CU34" i="17"/>
  <c r="AJ39" i="17"/>
  <c r="AS43" i="17"/>
  <c r="BH47" i="17"/>
  <c r="BR51" i="17"/>
  <c r="CA55" i="17"/>
  <c r="CP59" i="17"/>
  <c r="AE64" i="17"/>
  <c r="AQ68" i="17"/>
  <c r="AJ72" i="17"/>
  <c r="CC74" i="17"/>
  <c r="AF76" i="17"/>
  <c r="CM77" i="17"/>
  <c r="AN79" i="17"/>
  <c r="CU80" i="17"/>
  <c r="AW82" i="17"/>
  <c r="DD83" i="17"/>
  <c r="BG85" i="17"/>
  <c r="U87" i="17"/>
  <c r="CB88" i="17"/>
  <c r="AE90" i="17"/>
  <c r="CJ91" i="17"/>
  <c r="AM93" i="17"/>
  <c r="BZ94" i="17"/>
  <c r="BV95" i="17"/>
  <c r="BR96" i="17"/>
  <c r="BN97" i="17"/>
  <c r="BJ98" i="17"/>
  <c r="BF99" i="17"/>
  <c r="BJ100" i="17"/>
  <c r="BF101" i="17"/>
  <c r="BB102" i="17"/>
  <c r="AX103" i="17"/>
  <c r="AT104" i="17"/>
  <c r="AP105" i="17"/>
  <c r="AL106" i="17"/>
  <c r="AH107" i="17"/>
  <c r="AD108" i="17"/>
  <c r="Z109" i="17"/>
  <c r="V110" i="17"/>
  <c r="Z111" i="17"/>
  <c r="BR12" i="17"/>
  <c r="BF28" i="17"/>
  <c r="N37" i="17"/>
  <c r="AC41" i="17"/>
  <c r="AM45" i="17"/>
  <c r="AY49" i="17"/>
  <c r="BK53" i="17"/>
  <c r="BX57" i="17"/>
  <c r="CG61" i="17"/>
  <c r="CV65" i="17"/>
  <c r="AH70" i="17"/>
  <c r="BG73" i="17"/>
  <c r="AZ75" i="17"/>
  <c r="C77" i="17"/>
  <c r="BH78" i="17"/>
  <c r="K80" i="17"/>
  <c r="BQ81" i="17"/>
  <c r="T83" i="17"/>
  <c r="CA84" i="17"/>
  <c r="AB86" i="17"/>
  <c r="CI87" i="17"/>
  <c r="AY89" i="17"/>
  <c r="DD90" i="17"/>
  <c r="BG92" i="17"/>
  <c r="I94" i="17"/>
  <c r="S95" i="17"/>
  <c r="O96" i="17"/>
  <c r="K97" i="17"/>
  <c r="G98" i="17"/>
  <c r="C99" i="17"/>
  <c r="DC99" i="17"/>
  <c r="CY100" i="17"/>
  <c r="DC101" i="17"/>
  <c r="CY102" i="17"/>
  <c r="CU103" i="17"/>
  <c r="CQ104" i="17"/>
  <c r="CM105" i="17"/>
  <c r="CI106" i="17"/>
  <c r="CE107" i="17"/>
  <c r="CA108" i="17"/>
  <c r="BW109" i="17"/>
  <c r="BS110" i="17"/>
  <c r="BO111" i="17"/>
  <c r="AA21" i="17"/>
  <c r="AX34" i="17"/>
  <c r="K39" i="17"/>
  <c r="T43" i="17"/>
  <c r="AI47" i="17"/>
  <c r="AS51" i="17"/>
  <c r="BB55" i="17"/>
  <c r="BQ59" i="17"/>
  <c r="CA63" i="17"/>
  <c r="CM67" i="17"/>
  <c r="CX71" i="17"/>
  <c r="BT74" i="17"/>
  <c r="W76" i="17"/>
  <c r="CB77" i="17"/>
  <c r="AE79" i="17"/>
  <c r="CK80" i="17"/>
  <c r="AN82" i="17"/>
  <c r="CU83" i="17"/>
  <c r="AV85" i="17"/>
  <c r="DC86" i="17"/>
  <c r="BE88" i="17"/>
  <c r="H90" i="17"/>
  <c r="CA91" i="17"/>
  <c r="AC93" i="17"/>
  <c r="BT94" i="17"/>
  <c r="BP95" i="17"/>
  <c r="BL96" i="17"/>
  <c r="BH97" i="17"/>
  <c r="BD98" i="17"/>
  <c r="AZ99" i="17"/>
  <c r="AV100" i="17"/>
  <c r="AR101" i="17"/>
  <c r="AN102" i="17"/>
  <c r="AR103" i="17"/>
  <c r="AN104" i="17"/>
  <c r="AJ105" i="17"/>
  <c r="AF106" i="17"/>
  <c r="AB107" i="17"/>
  <c r="X108" i="17"/>
  <c r="T109" i="17"/>
  <c r="P110" i="17"/>
  <c r="L111" i="17"/>
  <c r="E6" i="17"/>
  <c r="CA26" i="17"/>
  <c r="CS36" i="17"/>
  <c r="D41" i="17"/>
  <c r="N45" i="17"/>
  <c r="W49" i="17"/>
  <c r="AL53" i="17"/>
  <c r="AY57" i="17"/>
  <c r="BH61" i="17"/>
  <c r="BW65" i="17"/>
  <c r="CG69" i="17"/>
  <c r="T73" i="17"/>
  <c r="AC75" i="17"/>
  <c r="CV76" i="17"/>
  <c r="AY78" i="17"/>
  <c r="DE79" i="17"/>
  <c r="BH81" i="17"/>
  <c r="K83" i="17"/>
  <c r="BP84" i="17"/>
  <c r="S86" i="17"/>
  <c r="BY87" i="17"/>
  <c r="AB89" i="17"/>
  <c r="CI90" i="17"/>
  <c r="AJ92" i="17"/>
  <c r="DD93" i="17"/>
  <c r="M95" i="17"/>
  <c r="I96" i="17"/>
  <c r="E97" i="17"/>
  <c r="DE97" i="17"/>
  <c r="DA98" i="17"/>
  <c r="CW99" i="17"/>
  <c r="CS100" i="17"/>
  <c r="CO101" i="17"/>
  <c r="CK102" i="17"/>
  <c r="CG103" i="17"/>
  <c r="CK104" i="17"/>
  <c r="CG105" i="17"/>
  <c r="CC106" i="17"/>
  <c r="BY107" i="17"/>
  <c r="BU108" i="17"/>
  <c r="BQ109" i="17"/>
  <c r="BM110" i="17"/>
  <c r="BI111" i="17"/>
  <c r="AG36" i="17"/>
  <c r="CD52" i="17"/>
  <c r="U69" i="17"/>
  <c r="BM78" i="17"/>
  <c r="CE84" i="17"/>
  <c r="CV90" i="17"/>
  <c r="J96" i="17"/>
  <c r="CX99" i="17"/>
  <c r="CH103" i="17"/>
  <c r="BR107" i="17"/>
  <c r="BB111" i="17"/>
  <c r="BV42" i="17"/>
  <c r="M59" i="17"/>
  <c r="X74" i="17"/>
  <c r="DC80" i="17"/>
  <c r="P87" i="17"/>
  <c r="AI93" i="17"/>
  <c r="BK97" i="17"/>
  <c r="AU101" i="17"/>
  <c r="AE105" i="17"/>
  <c r="O109" i="17"/>
  <c r="CU27" i="17"/>
  <c r="AD49" i="17"/>
  <c r="BX65" i="17"/>
  <c r="CK76" i="17"/>
  <c r="AY83" i="17"/>
  <c r="BP89" i="17"/>
  <c r="AD95" i="17"/>
  <c r="N99" i="17"/>
  <c r="DB102" i="17"/>
  <c r="CL106" i="17"/>
  <c r="BV110" i="17"/>
  <c r="V39" i="17"/>
  <c r="BP55" i="17"/>
  <c r="E72" i="17"/>
  <c r="W79" i="17"/>
  <c r="CN85" i="17"/>
  <c r="DE91" i="17"/>
  <c r="CE96" i="17"/>
  <c r="BO100" i="17"/>
  <c r="AY104" i="17"/>
  <c r="AI108" i="17"/>
  <c r="G15" i="17"/>
  <c r="CG45" i="17"/>
  <c r="Z62" i="17"/>
  <c r="BD75" i="17"/>
  <c r="BW81" i="17"/>
  <c r="AI88" i="17"/>
  <c r="AU94" i="17"/>
  <c r="AH98" i="17"/>
  <c r="R102" i="17"/>
  <c r="DF105" i="17"/>
  <c r="CP109" i="17"/>
  <c r="BY35" i="17"/>
  <c r="R52" i="17"/>
  <c r="BM68" i="17"/>
  <c r="CU77" i="17"/>
  <c r="H84" i="17"/>
  <c r="BX90" i="17"/>
  <c r="CY95" i="17"/>
  <c r="CI99" i="17"/>
  <c r="BS103" i="17"/>
  <c r="BC107" i="17"/>
  <c r="AM111" i="17"/>
  <c r="CH39" i="17"/>
  <c r="DA54" i="17"/>
  <c r="P70" i="17"/>
  <c r="DE77" i="17"/>
  <c r="BX83" i="17"/>
  <c r="AY11" i="17"/>
  <c r="BL9" i="17"/>
  <c r="CP5" i="17"/>
  <c r="W13" i="17"/>
  <c r="CT10" i="17"/>
  <c r="CP13" i="17"/>
  <c r="BL19" i="17"/>
  <c r="AZ24" i="17"/>
  <c r="L30" i="17"/>
  <c r="X35" i="17"/>
  <c r="AG15" i="17"/>
  <c r="AK20" i="17"/>
  <c r="CC25" i="17"/>
  <c r="CG30" i="17"/>
  <c r="AE8" i="17"/>
  <c r="DB15" i="17"/>
  <c r="BN21" i="17"/>
  <c r="BJ26" i="17"/>
  <c r="BV31" i="17"/>
  <c r="CE9" i="17"/>
  <c r="CR16" i="17"/>
  <c r="BP21" i="17"/>
  <c r="CV25" i="17"/>
  <c r="CN29" i="17"/>
  <c r="H34" i="17"/>
  <c r="CZ11" i="17"/>
  <c r="CD16" i="17"/>
  <c r="CN8" i="17"/>
  <c r="CK20" i="17"/>
  <c r="I28" i="17"/>
  <c r="AP11" i="17"/>
  <c r="C22" i="17"/>
  <c r="C30" i="17"/>
  <c r="CI14" i="17"/>
  <c r="AQ23" i="17"/>
  <c r="CI30" i="17"/>
  <c r="CV36" i="17"/>
  <c r="DD40" i="17"/>
  <c r="BP44" i="17"/>
  <c r="AB48" i="17"/>
  <c r="D52" i="17"/>
  <c r="CJ55" i="17"/>
  <c r="BD59" i="17"/>
  <c r="BD63" i="17"/>
  <c r="P67" i="17"/>
  <c r="DD70" i="17"/>
  <c r="AQ16" i="17"/>
  <c r="CC24" i="17"/>
  <c r="AW32" i="17"/>
  <c r="CS37" i="17"/>
  <c r="BE41" i="17"/>
  <c r="Y45" i="17"/>
  <c r="BY48" i="17"/>
  <c r="U52" i="17"/>
  <c r="BM55" i="17"/>
  <c r="CW58" i="17"/>
  <c r="AK62" i="17"/>
  <c r="BU65" i="17"/>
  <c r="Q69" i="17"/>
  <c r="BQ8" i="17"/>
  <c r="DC19" i="17"/>
  <c r="N27" i="17"/>
  <c r="CH33" i="17"/>
  <c r="DB37" i="17"/>
  <c r="AX41" i="17"/>
  <c r="BB44" i="17"/>
  <c r="BV47" i="17"/>
  <c r="BZ50" i="17"/>
  <c r="CT53" i="17"/>
  <c r="DF56" i="17"/>
  <c r="V60" i="17"/>
  <c r="Z63" i="17"/>
  <c r="AD66" i="17"/>
  <c r="Z69" i="17"/>
  <c r="D12" i="17"/>
  <c r="CX31" i="17"/>
  <c r="S39" i="17"/>
  <c r="DF43" i="17"/>
  <c r="M49" i="17"/>
  <c r="DC53" i="17"/>
  <c r="U59" i="17"/>
  <c r="G64" i="17"/>
  <c r="O69" i="17"/>
  <c r="M73" i="17"/>
  <c r="BF20" i="17"/>
  <c r="CA35" i="17"/>
  <c r="CA40" i="17"/>
  <c r="CI45" i="17"/>
  <c r="BU50" i="17"/>
  <c r="CF55" i="17"/>
  <c r="BO60" i="17"/>
  <c r="CN65" i="17"/>
  <c r="CY70" i="17"/>
  <c r="AP74" i="17"/>
  <c r="AD77" i="17"/>
  <c r="AP80" i="17"/>
  <c r="N83" i="17"/>
  <c r="BJ85" i="17"/>
  <c r="CH87" i="17"/>
  <c r="R90" i="17"/>
  <c r="AP92" i="17"/>
  <c r="DC9" i="17"/>
  <c r="CT26" i="17"/>
  <c r="K36" i="17"/>
  <c r="CU39" i="17"/>
  <c r="AY43" i="17"/>
  <c r="AB47" i="17"/>
  <c r="E51" i="17"/>
  <c r="CA54" i="17"/>
  <c r="BD58" i="17"/>
  <c r="AG62" i="17"/>
  <c r="CO65" i="17"/>
  <c r="BR69" i="17"/>
  <c r="CM72" i="17"/>
  <c r="K15" i="17"/>
  <c r="DB28" i="17"/>
  <c r="CB36" i="17"/>
  <c r="BE40" i="17"/>
  <c r="I44" i="17"/>
  <c r="DD47" i="17"/>
  <c r="CG51" i="17"/>
  <c r="AK55" i="17"/>
  <c r="N59" i="17"/>
  <c r="CU62" i="17"/>
  <c r="BM66" i="17"/>
  <c r="AP70" i="17"/>
  <c r="Y73" i="17"/>
  <c r="BM75" i="17"/>
  <c r="DA77" i="17"/>
  <c r="E80" i="17"/>
  <c r="E82" i="17"/>
  <c r="DA83" i="17"/>
  <c r="CS85" i="17"/>
  <c r="CK87" i="17"/>
  <c r="CC89" i="17"/>
  <c r="CC91" i="17"/>
  <c r="BU93" i="17"/>
  <c r="AC17" i="17"/>
  <c r="Z28" i="17"/>
  <c r="C36" i="17"/>
  <c r="M39" i="17"/>
  <c r="AH42" i="17"/>
  <c r="AR45" i="17"/>
  <c r="AY48" i="17"/>
  <c r="BI51" i="17"/>
  <c r="BS54" i="17"/>
  <c r="CN57" i="17"/>
  <c r="CU60" i="17"/>
  <c r="DE63" i="17"/>
  <c r="K67" i="17"/>
  <c r="R70" i="17"/>
  <c r="CH72" i="17"/>
  <c r="CH74" i="17"/>
  <c r="BJ76" i="17"/>
  <c r="AL78" i="17"/>
  <c r="N80" i="17"/>
  <c r="CT81" i="17"/>
  <c r="BV83" i="17"/>
  <c r="AX85" i="17"/>
  <c r="Z87" i="17"/>
  <c r="DF88" i="17"/>
  <c r="CH90" i="17"/>
  <c r="BJ92" i="17"/>
  <c r="F94" i="17"/>
  <c r="AE30" i="17"/>
  <c r="AB39" i="17"/>
  <c r="CY44" i="17"/>
  <c r="BW49" i="17"/>
  <c r="I54" i="17"/>
  <c r="BE58" i="17"/>
  <c r="AC63" i="17"/>
  <c r="BX67" i="17"/>
  <c r="AE72" i="17"/>
  <c r="CM74" i="17"/>
  <c r="BC76" i="17"/>
  <c r="AE78" i="17"/>
  <c r="CW79" i="17"/>
  <c r="BY81" i="17"/>
  <c r="AN83" i="17"/>
  <c r="D85" i="17"/>
  <c r="CJ86" i="17"/>
  <c r="AY88" i="17"/>
  <c r="AA90" i="17"/>
  <c r="CU91" i="17"/>
  <c r="BI93" i="17"/>
  <c r="DD94" i="17"/>
  <c r="D96" i="17"/>
  <c r="P97" i="17"/>
  <c r="T98" i="17"/>
  <c r="X99" i="17"/>
  <c r="AJ100" i="17"/>
  <c r="AN101" i="17"/>
  <c r="AZ102" i="17"/>
  <c r="AV103" i="17"/>
  <c r="AR104" i="17"/>
  <c r="AN105" i="17"/>
  <c r="AJ106" i="17"/>
  <c r="AN107" i="17"/>
  <c r="AJ108" i="17"/>
  <c r="AF109" i="17"/>
  <c r="AB110" i="17"/>
  <c r="X111" i="17"/>
  <c r="Q14" i="17"/>
  <c r="AM29" i="17"/>
  <c r="AM37" i="17"/>
  <c r="BB41" i="17"/>
  <c r="BO45" i="17"/>
  <c r="BX49" i="17"/>
  <c r="P54" i="17"/>
  <c r="Y58" i="17"/>
  <c r="AN62" i="17"/>
  <c r="AX66" i="17"/>
  <c r="BG70" i="17"/>
  <c r="BW73" i="17"/>
  <c r="BI75" i="17"/>
  <c r="L77" i="17"/>
  <c r="BS78" i="17"/>
  <c r="T80" i="17"/>
  <c r="CA81" i="17"/>
  <c r="AQ83" i="17"/>
  <c r="CV84" i="17"/>
  <c r="AY86" i="17"/>
  <c r="DE87" i="17"/>
  <c r="BH89" i="17"/>
  <c r="K91" i="17"/>
  <c r="BP92" i="17"/>
  <c r="S94" i="17"/>
  <c r="Y95" i="17"/>
  <c r="U96" i="17"/>
  <c r="Q97" i="17"/>
  <c r="U98" i="17"/>
  <c r="Q99" i="17"/>
  <c r="M100" i="17"/>
  <c r="I101" i="17"/>
  <c r="E102" i="17"/>
  <c r="DE102" i="17"/>
  <c r="DA103" i="17"/>
  <c r="CW104" i="17"/>
  <c r="CS105" i="17"/>
  <c r="CO106" i="17"/>
  <c r="CK107" i="17"/>
  <c r="CO108" i="17"/>
  <c r="CK109" i="17"/>
  <c r="CG110" i="17"/>
  <c r="CC111" i="17"/>
  <c r="S23" i="17"/>
  <c r="BG35" i="17"/>
  <c r="BP39" i="17"/>
  <c r="CE43" i="17"/>
  <c r="CO47" i="17"/>
  <c r="CX51" i="17"/>
  <c r="I56" i="17"/>
  <c r="AY60" i="17"/>
  <c r="BN64" i="17"/>
  <c r="CA68" i="17"/>
  <c r="BD72" i="17"/>
  <c r="CQ74" i="17"/>
  <c r="AR76" i="17"/>
  <c r="CY77" i="17"/>
  <c r="BA79" i="17"/>
  <c r="D81" i="17"/>
  <c r="BK82" i="17"/>
  <c r="L84" i="17"/>
  <c r="CF85" i="17"/>
  <c r="AI87" i="17"/>
  <c r="CN88" i="17"/>
  <c r="AQ90" i="17"/>
  <c r="CW91" i="17"/>
  <c r="AZ93" i="17"/>
  <c r="CH94" i="17"/>
  <c r="CD95" i="17"/>
  <c r="BZ96" i="17"/>
  <c r="BV97" i="17"/>
  <c r="BR98" i="17"/>
  <c r="BV99" i="17"/>
  <c r="BR100" i="17"/>
  <c r="BN101" i="17"/>
  <c r="BJ102" i="17"/>
  <c r="BF103" i="17"/>
  <c r="BB104" i="17"/>
  <c r="AX105" i="17"/>
  <c r="AT106" i="17"/>
  <c r="AP107" i="17"/>
  <c r="AL108" i="17"/>
  <c r="AH109" i="17"/>
  <c r="AL110" i="17"/>
  <c r="AH111" i="17"/>
  <c r="BC14" i="17"/>
  <c r="BG29" i="17"/>
  <c r="AZ37" i="17"/>
  <c r="BJ41" i="17"/>
  <c r="BS45" i="17"/>
  <c r="CH49" i="17"/>
  <c r="CU53" i="17"/>
  <c r="DD57" i="17"/>
  <c r="O62" i="17"/>
  <c r="BE66" i="17"/>
  <c r="BT70" i="17"/>
  <c r="CB73" i="17"/>
  <c r="BL75" i="17"/>
  <c r="O77" i="17"/>
  <c r="BU78" i="17"/>
  <c r="X80" i="17"/>
  <c r="CE81" i="17"/>
  <c r="AF83" i="17"/>
  <c r="CM84" i="17"/>
  <c r="AO86" i="17"/>
  <c r="D88" i="17"/>
  <c r="BK89" i="17"/>
  <c r="M91" i="17"/>
  <c r="BT92" i="17"/>
  <c r="V94" i="17"/>
  <c r="AA95" i="17"/>
  <c r="W96" i="17"/>
  <c r="S97" i="17"/>
  <c r="O98" i="17"/>
  <c r="K99" i="17"/>
  <c r="G100" i="17"/>
  <c r="K101" i="17"/>
  <c r="G102" i="17"/>
  <c r="C103" i="17"/>
  <c r="DC103" i="17"/>
  <c r="CY104" i="17"/>
  <c r="CU105" i="17"/>
  <c r="CQ106" i="17"/>
  <c r="CM107" i="17"/>
  <c r="CI108" i="17"/>
  <c r="CE109" i="17"/>
  <c r="CA110" i="17"/>
  <c r="CE111" i="17"/>
  <c r="AQ22" i="17"/>
  <c r="G35" i="17"/>
  <c r="AQ39" i="17"/>
  <c r="BC43" i="17"/>
  <c r="BP47" i="17"/>
  <c r="BY51" i="17"/>
  <c r="CN55" i="17"/>
  <c r="CX59" i="17"/>
  <c r="C64" i="17"/>
  <c r="C4" i="17"/>
  <c r="BO11" i="17"/>
  <c r="CF9" i="17"/>
  <c r="DF5" i="17"/>
  <c r="AM13" i="17"/>
  <c r="DC10" i="17"/>
  <c r="AZ14" i="17"/>
  <c r="BT19" i="17"/>
  <c r="BH24" i="17"/>
  <c r="AJ30" i="17"/>
  <c r="AI5" i="17"/>
  <c r="AO15" i="17"/>
  <c r="AS20" i="17"/>
  <c r="DA25" i="17"/>
  <c r="CO30" i="17"/>
  <c r="BB8" i="17"/>
  <c r="F16" i="17"/>
  <c r="CL21" i="17"/>
  <c r="BR26" i="17"/>
  <c r="CD31" i="17"/>
  <c r="AL10" i="17"/>
  <c r="CZ16" i="17"/>
  <c r="X22" i="17"/>
  <c r="DD25" i="17"/>
  <c r="CV29" i="17"/>
  <c r="AF34" i="17"/>
  <c r="H12" i="17"/>
  <c r="CL16" i="17"/>
  <c r="AR9" i="17"/>
  <c r="DA20" i="17"/>
  <c r="AO28" i="17"/>
  <c r="CF12" i="17"/>
  <c r="CE22" i="17"/>
  <c r="S30" i="17"/>
  <c r="DC14" i="17"/>
  <c r="BG23" i="17"/>
  <c r="K31" i="17"/>
  <c r="X37" i="17"/>
  <c r="H41" i="17"/>
  <c r="BX44" i="17"/>
  <c r="AR48" i="17"/>
  <c r="AB52" i="17"/>
  <c r="CZ55" i="17"/>
  <c r="CZ59" i="17"/>
  <c r="BL63" i="17"/>
  <c r="AN67" i="17"/>
  <c r="H71" i="17"/>
  <c r="BM16" i="17"/>
  <c r="CS24" i="17"/>
  <c r="U33" i="17"/>
  <c r="DA37" i="17"/>
  <c r="BU41" i="17"/>
  <c r="AG45" i="17"/>
  <c r="CO48" i="17"/>
  <c r="AK52" i="17"/>
  <c r="CK55" i="17"/>
  <c r="Q59" i="17"/>
  <c r="AS62" i="17"/>
  <c r="CC65" i="17"/>
  <c r="Y69" i="17"/>
  <c r="CC9" i="17"/>
  <c r="CD20" i="17"/>
  <c r="AD27" i="17"/>
  <c r="CX33" i="17"/>
  <c r="V38" i="17"/>
  <c r="BF41" i="17"/>
  <c r="BJ44" i="17"/>
  <c r="CD47" i="17"/>
  <c r="CH50" i="17"/>
  <c r="DB53" i="17"/>
  <c r="J57" i="17"/>
  <c r="AD60" i="17"/>
  <c r="AH63" i="17"/>
  <c r="BB66" i="17"/>
  <c r="AP69" i="17"/>
  <c r="AK15" i="17"/>
  <c r="AM32" i="17"/>
  <c r="AD39" i="17"/>
  <c r="P44" i="17"/>
  <c r="AA49" i="17"/>
  <c r="J54" i="17"/>
  <c r="AI59" i="17"/>
  <c r="R64" i="17"/>
  <c r="AC69" i="17"/>
  <c r="AK73" i="17"/>
  <c r="O22" i="17"/>
  <c r="J36" i="17"/>
  <c r="G41" i="17"/>
  <c r="CW45" i="17"/>
  <c r="D51" i="17"/>
  <c r="CQ55" i="17"/>
  <c r="DB60" i="17"/>
  <c r="CY65" i="17"/>
  <c r="F71" i="17"/>
  <c r="AX74" i="17"/>
  <c r="BR77" i="17"/>
  <c r="BF80" i="17"/>
  <c r="AD83" i="17"/>
  <c r="BR85" i="17"/>
  <c r="CP87" i="17"/>
  <c r="Z90" i="17"/>
  <c r="AX92" i="17"/>
  <c r="Z11" i="17"/>
  <c r="AI27" i="17"/>
  <c r="Y36" i="17"/>
  <c r="DF39" i="17"/>
  <c r="CI43" i="17"/>
  <c r="AM47" i="17"/>
  <c r="AD51" i="17"/>
  <c r="CL54" i="17"/>
  <c r="BO58" i="17"/>
  <c r="AU62" i="17"/>
  <c r="DC65" i="17"/>
  <c r="CF69" i="17"/>
  <c r="G73" i="17"/>
  <c r="BS15" i="17"/>
  <c r="AQ29" i="17"/>
  <c r="CM36" i="17"/>
  <c r="BS40" i="17"/>
  <c r="BG44" i="17"/>
  <c r="K48" i="17"/>
  <c r="CU51" i="17"/>
  <c r="AY55" i="17"/>
  <c r="AB59" i="17"/>
  <c r="E63" i="17"/>
  <c r="CA66" i="17"/>
  <c r="BD70" i="17"/>
  <c r="AW73" i="17"/>
  <c r="BU75" i="17"/>
  <c r="E78" i="17"/>
  <c r="U80" i="17"/>
  <c r="M82" i="17"/>
  <c r="E84" i="17"/>
  <c r="DA85" i="17"/>
  <c r="CS87" i="17"/>
  <c r="CK89" i="17"/>
  <c r="CK91" i="17"/>
  <c r="CC93" i="17"/>
  <c r="CM17" i="17"/>
  <c r="BS28" i="17"/>
  <c r="Q36" i="17"/>
  <c r="AL39" i="17"/>
  <c r="AV42" i="17"/>
  <c r="BC45" i="17"/>
  <c r="BM48" i="17"/>
  <c r="BW51" i="17"/>
  <c r="CD54" i="17"/>
  <c r="CY57" i="17"/>
  <c r="E61" i="17"/>
  <c r="O64" i="17"/>
  <c r="V67" i="17"/>
  <c r="AF70" i="17"/>
  <c r="CX72" i="17"/>
  <c r="CP74" i="17"/>
  <c r="BR76" i="17"/>
  <c r="AT78" i="17"/>
  <c r="V80" i="17"/>
  <c r="DB81" i="17"/>
  <c r="CD83" i="17"/>
  <c r="BF85" i="17"/>
  <c r="AH87" i="17"/>
  <c r="J89" i="17"/>
  <c r="CP90" i="17"/>
  <c r="BR92" i="17"/>
  <c r="CD11" i="17"/>
  <c r="AI31" i="17"/>
  <c r="W40" i="17"/>
  <c r="AB45" i="17"/>
  <c r="DD49" i="17"/>
  <c r="AU54" i="17"/>
  <c r="S59" i="17"/>
  <c r="BI63" i="17"/>
  <c r="DE67" i="17"/>
  <c r="AZ72" i="17"/>
  <c r="CZ74" i="17"/>
  <c r="CB76" i="17"/>
  <c r="AQ78" i="17"/>
  <c r="G80" i="17"/>
  <c r="CM81" i="17"/>
  <c r="BA83" i="17"/>
  <c r="AC85" i="17"/>
  <c r="CV86" i="17"/>
  <c r="BL88" i="17"/>
  <c r="AN90" i="17"/>
  <c r="C92" i="17"/>
  <c r="CI93" i="17"/>
  <c r="H95" i="17"/>
  <c r="L96" i="17"/>
  <c r="X97" i="17"/>
  <c r="AB98" i="17"/>
  <c r="AN99" i="17"/>
  <c r="AR100" i="17"/>
  <c r="AV101" i="17"/>
  <c r="BH102" i="17"/>
  <c r="BD103" i="17"/>
  <c r="AZ104" i="17"/>
  <c r="AV105" i="17"/>
  <c r="AZ106" i="17"/>
  <c r="AV107" i="17"/>
  <c r="AR108" i="17"/>
  <c r="AN109" i="17"/>
  <c r="AJ110" i="17"/>
  <c r="AF111" i="17"/>
  <c r="BG15" i="17"/>
  <c r="AH30" i="17"/>
  <c r="BY37" i="17"/>
  <c r="CI41" i="17"/>
  <c r="CU45" i="17"/>
  <c r="AM50" i="17"/>
  <c r="AV54" i="17"/>
  <c r="BK58" i="17"/>
  <c r="BU62" i="17"/>
  <c r="CD66" i="17"/>
  <c r="CS70" i="17"/>
  <c r="CR73" i="17"/>
  <c r="BW75" i="17"/>
  <c r="X77" i="17"/>
  <c r="CE78" i="17"/>
  <c r="AG80" i="17"/>
  <c r="CZ81" i="17"/>
  <c r="BC83" i="17"/>
  <c r="E85" i="17"/>
  <c r="BL86" i="17"/>
  <c r="O88" i="17"/>
  <c r="BT89" i="17"/>
  <c r="W91" i="17"/>
  <c r="CC92" i="17"/>
  <c r="AD94" i="17"/>
  <c r="AG95" i="17"/>
  <c r="AC96" i="17"/>
  <c r="AG97" i="17"/>
  <c r="AC98" i="17"/>
  <c r="Y99" i="17"/>
  <c r="U100" i="17"/>
  <c r="Q101" i="17"/>
  <c r="M102" i="17"/>
  <c r="I103" i="17"/>
  <c r="E104" i="17"/>
  <c r="DE104" i="17"/>
  <c r="DA105" i="17"/>
  <c r="CW106" i="17"/>
  <c r="DA107" i="17"/>
  <c r="CW108" i="17"/>
  <c r="CS109" i="17"/>
  <c r="CO110" i="17"/>
  <c r="CK111" i="17"/>
  <c r="W24" i="17"/>
  <c r="CM35" i="17"/>
  <c r="CY39" i="17"/>
  <c r="H44" i="17"/>
  <c r="Q48" i="17"/>
  <c r="AF52" i="17"/>
  <c r="BV56" i="17"/>
  <c r="CK60" i="17"/>
  <c r="CU64" i="17"/>
  <c r="C69" i="17"/>
  <c r="CA72" i="17"/>
  <c r="DC74" i="17"/>
  <c r="BE76" i="17"/>
  <c r="H78" i="17"/>
  <c r="BO79" i="17"/>
  <c r="P81" i="17"/>
  <c r="BW82" i="17"/>
  <c r="AM84" i="17"/>
  <c r="CR85" i="17"/>
  <c r="AU87" i="17"/>
  <c r="DA88" i="17"/>
  <c r="BD90" i="17"/>
  <c r="G92" i="17"/>
  <c r="BL93" i="17"/>
  <c r="CP94" i="17"/>
  <c r="CL95" i="17"/>
  <c r="CH96" i="17"/>
  <c r="CD97" i="17"/>
  <c r="CH98" i="17"/>
  <c r="CD99" i="17"/>
  <c r="BZ100" i="17"/>
  <c r="BV101" i="17"/>
  <c r="BR102" i="17"/>
  <c r="BN103" i="17"/>
  <c r="BJ104" i="17"/>
  <c r="BF105" i="17"/>
  <c r="BB106" i="17"/>
  <c r="AX107" i="17"/>
  <c r="AT108" i="17"/>
  <c r="AX109" i="17"/>
  <c r="AT110" i="17"/>
  <c r="AP111" i="17"/>
  <c r="CO15" i="17"/>
  <c r="BW30" i="17"/>
  <c r="CG37" i="17"/>
  <c r="CP41" i="17"/>
  <c r="DE45" i="17"/>
  <c r="K50" i="17"/>
  <c r="W54" i="17"/>
  <c r="AI58" i="17"/>
  <c r="CB62" i="17"/>
  <c r="CQ66" i="17"/>
  <c r="DA70" i="17"/>
  <c r="CV73" i="17"/>
  <c r="BY75" i="17"/>
  <c r="AB77" i="17"/>
  <c r="CI78" i="17"/>
  <c r="AJ80" i="17"/>
  <c r="CQ81" i="17"/>
  <c r="AS83" i="17"/>
  <c r="CZ84" i="17"/>
  <c r="BO86" i="17"/>
  <c r="Q88" i="17"/>
  <c r="BX89" i="17"/>
  <c r="AA91" i="17"/>
  <c r="CF92" i="17"/>
  <c r="AF94" i="17"/>
  <c r="AI95" i="17"/>
  <c r="AE96" i="17"/>
  <c r="AA97" i="17"/>
  <c r="W98" i="17"/>
  <c r="S99" i="17"/>
  <c r="W100" i="17"/>
  <c r="S101" i="17"/>
  <c r="O102" i="17"/>
  <c r="K103" i="17"/>
  <c r="G104" i="17"/>
  <c r="C105" i="17"/>
  <c r="DC105" i="17"/>
  <c r="CY106" i="17"/>
  <c r="CU107" i="17"/>
  <c r="CQ108" i="17"/>
  <c r="CM109" i="17"/>
  <c r="CQ110" i="17"/>
  <c r="CM111" i="17"/>
  <c r="AU23" i="17"/>
  <c r="BK35" i="17"/>
  <c r="BZ39" i="17"/>
  <c r="CM43" i="17"/>
  <c r="CV47" i="17"/>
  <c r="G52" i="17"/>
  <c r="Q56" i="17"/>
  <c r="Z60" i="17"/>
  <c r="AO64" i="17"/>
  <c r="CE68" i="17"/>
  <c r="BK72" i="17"/>
  <c r="CS74" i="17"/>
  <c r="AV76" i="17"/>
  <c r="DC77" i="17"/>
  <c r="BD79" i="17"/>
  <c r="G81" i="17"/>
  <c r="BM82" i="17"/>
  <c r="P84" i="17"/>
  <c r="BW85" i="17"/>
  <c r="X87" i="17"/>
  <c r="CR88" i="17"/>
  <c r="AU90" i="17"/>
  <c r="CZ91" i="17"/>
  <c r="BC93" i="17"/>
  <c r="CJ94" i="17"/>
  <c r="CF95" i="17"/>
  <c r="CB96" i="17"/>
  <c r="BX97" i="17"/>
  <c r="BT98" i="17"/>
  <c r="BP99" i="17"/>
  <c r="BL100" i="17"/>
  <c r="BP101" i="17"/>
  <c r="BL102" i="17"/>
  <c r="BH103" i="17"/>
  <c r="BD104" i="17"/>
  <c r="AZ105" i="17"/>
  <c r="AV106" i="17"/>
  <c r="AR107" i="17"/>
  <c r="AN108" i="17"/>
  <c r="AJ109" i="17"/>
  <c r="AF110" i="17"/>
  <c r="AB111" i="17"/>
  <c r="CC14" i="17"/>
  <c r="CP29" i="17"/>
  <c r="BH37" i="17"/>
  <c r="BQ41" i="17"/>
  <c r="CF45" i="17"/>
  <c r="CP49" i="17"/>
  <c r="CY53" i="17"/>
  <c r="J58" i="17"/>
  <c r="W62" i="17"/>
  <c r="AF66" i="17"/>
  <c r="AU70" i="17"/>
  <c r="CF73" i="17"/>
  <c r="BP75" i="17"/>
  <c r="S77" i="17"/>
  <c r="BX78" i="17"/>
  <c r="AA80" i="17"/>
  <c r="CG81" i="17"/>
  <c r="AJ83" i="17"/>
  <c r="CQ84" i="17"/>
  <c r="AR86" i="17"/>
  <c r="CY87" i="17"/>
  <c r="BA89" i="17"/>
  <c r="P91" i="17"/>
  <c r="BW92" i="17"/>
  <c r="X94" i="17"/>
  <c r="AC95" i="17"/>
  <c r="Y96" i="17"/>
  <c r="U97" i="17"/>
  <c r="Q98" i="17"/>
  <c r="M99" i="17"/>
  <c r="I100" i="17"/>
  <c r="E101" i="17"/>
  <c r="DE101" i="17"/>
  <c r="E103" i="17"/>
  <c r="DE103" i="17"/>
  <c r="DA104" i="17"/>
  <c r="CW105" i="17"/>
  <c r="CS106" i="17"/>
  <c r="CO107" i="17"/>
  <c r="CK108" i="17"/>
  <c r="CG109" i="17"/>
  <c r="CC110" i="17"/>
  <c r="BY111" i="17"/>
  <c r="CM38" i="17"/>
  <c r="BG56" i="17"/>
  <c r="BP72" i="17"/>
  <c r="BH79" i="17"/>
  <c r="BY85" i="17"/>
  <c r="CQ91" i="17"/>
  <c r="BV96" i="17"/>
  <c r="BF100" i="17"/>
  <c r="AP104" i="17"/>
  <c r="Z108" i="17"/>
  <c r="AL11" i="17"/>
  <c r="U45" i="17"/>
  <c r="CT62" i="17"/>
  <c r="CF75" i="17"/>
  <c r="CW81" i="17"/>
  <c r="K88" i="17"/>
  <c r="AA94" i="17"/>
  <c r="S98" i="17"/>
  <c r="C102" i="17"/>
  <c r="CQ105" i="17"/>
  <c r="CA109" i="17"/>
  <c r="V35" i="17"/>
  <c r="CI51" i="17"/>
  <c r="BA69" i="17"/>
  <c r="AA78" i="17"/>
  <c r="AR84" i="17"/>
  <c r="BK90" i="17"/>
  <c r="CP95" i="17"/>
  <c r="BZ99" i="17"/>
  <c r="BJ103" i="17"/>
  <c r="AT107" i="17"/>
  <c r="AD111" i="17"/>
  <c r="CA41" i="17"/>
  <c r="AU4" i="17"/>
  <c r="AE12" i="17"/>
  <c r="CR9" i="17"/>
  <c r="AZ7" i="17"/>
  <c r="AU13" i="17"/>
  <c r="H11" i="17"/>
  <c r="BX14" i="17"/>
  <c r="CB19" i="17"/>
  <c r="P25" i="17"/>
  <c r="AR30" i="17"/>
  <c r="BL5" i="17"/>
  <c r="AW15" i="17"/>
  <c r="DE20" i="17"/>
  <c r="E26" i="17"/>
  <c r="BU31" i="17"/>
  <c r="CA8" i="17"/>
  <c r="V16" i="17"/>
  <c r="CT21" i="17"/>
  <c r="BZ26" i="17"/>
  <c r="AD32" i="17"/>
  <c r="BW10" i="17"/>
  <c r="AZ17" i="17"/>
  <c r="AF22" i="17"/>
  <c r="H26" i="17"/>
  <c r="X30" i="17"/>
  <c r="BL34" i="17"/>
  <c r="AH12" i="17"/>
  <c r="N17" i="17"/>
  <c r="CX9" i="17"/>
  <c r="M21" i="17"/>
  <c r="BE28" i="17"/>
  <c r="S14" i="17"/>
  <c r="CU22" i="17"/>
  <c r="AI30" i="17"/>
  <c r="U15" i="17"/>
  <c r="DC23" i="17"/>
  <c r="CM31" i="17"/>
  <c r="AV37" i="17"/>
  <c r="P41" i="17"/>
  <c r="CN44" i="17"/>
  <c r="AZ48" i="17"/>
  <c r="AJ52" i="17"/>
  <c r="L56" i="17"/>
  <c r="D60" i="17"/>
  <c r="CJ63" i="17"/>
  <c r="AV67" i="17"/>
  <c r="P71" i="17"/>
  <c r="DC16" i="17"/>
  <c r="I26" i="17"/>
  <c r="AK33" i="17"/>
  <c r="E38" i="17"/>
  <c r="CC41" i="17"/>
  <c r="AO45" i="17"/>
  <c r="CW48" i="17"/>
  <c r="BI52" i="17"/>
  <c r="CS55" i="17"/>
  <c r="AG59" i="17"/>
  <c r="BA62" i="17"/>
  <c r="CS65" i="17"/>
  <c r="AO69" i="17"/>
  <c r="R11" i="17"/>
  <c r="CT20" i="17"/>
  <c r="BZ27" i="17"/>
  <c r="J34" i="17"/>
  <c r="AD38" i="17"/>
  <c r="BV41" i="17"/>
  <c r="BR44" i="17"/>
  <c r="CL47" i="17"/>
  <c r="CP50" i="17"/>
  <c r="N54" i="17"/>
  <c r="R57" i="17"/>
  <c r="AL60" i="17"/>
  <c r="AP63" i="17"/>
  <c r="BJ66" i="17"/>
  <c r="BN69" i="17"/>
  <c r="CU16" i="17"/>
  <c r="N33" i="17"/>
  <c r="AR39" i="17"/>
  <c r="AA44" i="17"/>
  <c r="AL49" i="17"/>
  <c r="AI54" i="17"/>
  <c r="AT59" i="17"/>
  <c r="AF64" i="17"/>
  <c r="AQ69" i="17"/>
  <c r="AS73" i="17"/>
  <c r="AI23" i="17"/>
  <c r="AW36" i="17"/>
  <c r="AI41" i="17"/>
  <c r="G46" i="17"/>
  <c r="O51" i="17"/>
  <c r="DE55" i="17"/>
  <c r="W61" i="17"/>
  <c r="I66" i="17"/>
  <c r="T71" i="17"/>
  <c r="BF74" i="17"/>
  <c r="BZ77" i="17"/>
  <c r="CD80" i="17"/>
  <c r="AL83" i="17"/>
  <c r="BZ85" i="17"/>
  <c r="CX87" i="17"/>
  <c r="AH90" i="17"/>
  <c r="BV92" i="17"/>
  <c r="D13" i="17"/>
  <c r="CA27" i="17"/>
  <c r="AM36" i="17"/>
  <c r="P40" i="17"/>
  <c r="CW43" i="17"/>
  <c r="BA47" i="17"/>
  <c r="AR51" i="17"/>
  <c r="U55" i="17"/>
  <c r="CC58" i="17"/>
  <c r="BF62" i="17"/>
  <c r="J66" i="17"/>
  <c r="DE69" i="17"/>
  <c r="O73" i="17"/>
  <c r="O16" i="17"/>
  <c r="CI29" i="17"/>
  <c r="DA36" i="17"/>
  <c r="CD40" i="17"/>
  <c r="BU44" i="17"/>
  <c r="Y48" i="17"/>
  <c r="DF51" i="17"/>
  <c r="CI55" i="17"/>
  <c r="AM59" i="17"/>
  <c r="AD63" i="17"/>
  <c r="CL66" i="17"/>
  <c r="BO70" i="17"/>
  <c r="BE73" i="17"/>
  <c r="CC75" i="17"/>
  <c r="M78" i="17"/>
  <c r="AC80" i="17"/>
  <c r="U82" i="17"/>
  <c r="M84" i="17"/>
  <c r="E86" i="17"/>
  <c r="DA87" i="17"/>
  <c r="DA89" i="17"/>
  <c r="CS91" i="17"/>
  <c r="CK93" i="17"/>
  <c r="AG18" i="17"/>
  <c r="G29" i="17"/>
  <c r="AE36" i="17"/>
  <c r="AZ39" i="17"/>
  <c r="BG42" i="17"/>
  <c r="BQ45" i="17"/>
  <c r="CA48" i="17"/>
  <c r="CH51" i="17"/>
  <c r="DC54" i="17"/>
  <c r="I58" i="17"/>
  <c r="S61" i="17"/>
  <c r="Z64" i="17"/>
  <c r="AJ67" i="17"/>
  <c r="AQ70" i="17"/>
  <c r="DF72" i="17"/>
  <c r="CX74" i="17"/>
  <c r="BZ76" i="17"/>
  <c r="BB78" i="17"/>
  <c r="AD80" i="17"/>
  <c r="F82" i="17"/>
  <c r="CL83" i="17"/>
  <c r="BN85" i="17"/>
  <c r="AP87" i="17"/>
  <c r="R89" i="17"/>
  <c r="CX90" i="17"/>
  <c r="BZ92" i="17"/>
  <c r="CX13" i="17"/>
  <c r="AT33" i="17"/>
  <c r="BD40" i="17"/>
  <c r="CQ45" i="17"/>
  <c r="AF50" i="17"/>
  <c r="CB54" i="17"/>
  <c r="AZ59" i="17"/>
  <c r="CU63" i="17"/>
  <c r="BS68" i="17"/>
  <c r="BT72" i="17"/>
  <c r="H75" i="17"/>
  <c r="CN76" i="17"/>
  <c r="BD78" i="17"/>
  <c r="AF80" i="17"/>
  <c r="CY81" i="17"/>
  <c r="BO83" i="17"/>
  <c r="AQ85" i="17"/>
  <c r="E87" i="17"/>
  <c r="CK88" i="17"/>
  <c r="AZ90" i="17"/>
  <c r="P92" i="17"/>
  <c r="CV93" i="17"/>
  <c r="P95" i="17"/>
  <c r="AB96" i="17"/>
  <c r="AF97" i="17"/>
  <c r="AJ98" i="17"/>
  <c r="AV99" i="17"/>
  <c r="AZ100" i="17"/>
  <c r="BL101" i="17"/>
  <c r="BP102" i="17"/>
  <c r="BL103" i="17"/>
  <c r="BH104" i="17"/>
  <c r="BL105" i="17"/>
  <c r="BH106" i="17"/>
  <c r="BD107" i="17"/>
  <c r="AZ108" i="17"/>
  <c r="AV109" i="17"/>
  <c r="AR110" i="17"/>
  <c r="AN111" i="17"/>
  <c r="CQ16" i="17"/>
  <c r="AY31" i="17"/>
  <c r="DF37" i="17"/>
  <c r="K42" i="17"/>
  <c r="BG46" i="17"/>
  <c r="BS50" i="17"/>
  <c r="CE54" i="17"/>
  <c r="CR58" i="17"/>
  <c r="DA62" i="17"/>
  <c r="L67" i="17"/>
  <c r="V71" i="17"/>
  <c r="H74" i="17"/>
  <c r="CI75" i="17"/>
  <c r="AK77" i="17"/>
  <c r="CR78" i="17"/>
  <c r="BG80" i="17"/>
  <c r="I82" i="17"/>
  <c r="BP83" i="17"/>
  <c r="S85" i="17"/>
  <c r="BX86" i="17"/>
  <c r="AA88" i="17"/>
  <c r="CG89" i="17"/>
  <c r="AJ91" i="17"/>
  <c r="CQ92" i="17"/>
  <c r="AN94" i="17"/>
  <c r="AO95" i="17"/>
  <c r="AS96" i="17"/>
  <c r="AO97" i="17"/>
  <c r="AK98" i="17"/>
  <c r="AG99" i="17"/>
  <c r="AC100" i="17"/>
  <c r="Y101" i="17"/>
  <c r="U102" i="17"/>
  <c r="Q103" i="17"/>
  <c r="M104" i="17"/>
  <c r="I105" i="17"/>
  <c r="E106" i="17"/>
  <c r="I107" i="17"/>
  <c r="E108" i="17"/>
  <c r="DE108" i="17"/>
  <c r="DA109" i="17"/>
  <c r="CW110" i="17"/>
  <c r="CS111" i="17"/>
  <c r="W25" i="17"/>
  <c r="R36" i="17"/>
  <c r="AE40" i="17"/>
  <c r="AN44" i="17"/>
  <c r="BC48" i="17"/>
  <c r="CS52" i="17"/>
  <c r="D57" i="17"/>
  <c r="N61" i="17"/>
  <c r="W65" i="17"/>
  <c r="AL69" i="17"/>
  <c r="CV72" i="17"/>
  <c r="L75" i="17"/>
  <c r="BS76" i="17"/>
  <c r="T78" i="17"/>
  <c r="CA79" i="17"/>
  <c r="AC81" i="17"/>
  <c r="CV82" i="17"/>
  <c r="AY84" i="17"/>
  <c r="DE85" i="17"/>
  <c r="BH87" i="17"/>
  <c r="K89" i="17"/>
  <c r="BP90" i="17"/>
  <c r="S92" i="17"/>
  <c r="BY93" i="17"/>
  <c r="CX94" i="17"/>
  <c r="CT95" i="17"/>
  <c r="CP96" i="17"/>
  <c r="CT97" i="17"/>
  <c r="CP98" i="17"/>
  <c r="CL99" i="17"/>
  <c r="CH100" i="17"/>
  <c r="CD101" i="17"/>
  <c r="BZ102" i="17"/>
  <c r="BV103" i="17"/>
  <c r="BR104" i="17"/>
  <c r="BN105" i="17"/>
  <c r="BJ106" i="17"/>
  <c r="BF107" i="17"/>
  <c r="BJ108" i="17"/>
  <c r="BF109" i="17"/>
  <c r="BB110" i="17"/>
  <c r="AX111" i="17"/>
  <c r="AI17" i="17"/>
  <c r="CA31" i="17"/>
  <c r="I38" i="17"/>
  <c r="X42" i="17"/>
  <c r="AH46" i="17"/>
  <c r="AQ50" i="17"/>
  <c r="BF54" i="17"/>
  <c r="CY58" i="17"/>
  <c r="G63" i="17"/>
  <c r="T67" i="17"/>
  <c r="AC71" i="17"/>
  <c r="O74" i="17"/>
  <c r="CM75" i="17"/>
  <c r="AN77" i="17"/>
  <c r="CU78" i="17"/>
  <c r="AW80" i="17"/>
  <c r="DD81" i="17"/>
  <c r="BG83" i="17"/>
  <c r="U85" i="17"/>
  <c r="CB86" i="17"/>
  <c r="AE88" i="17"/>
  <c r="CJ89" i="17"/>
  <c r="AM91" i="17"/>
  <c r="CS92" i="17"/>
  <c r="AQ94" i="17"/>
  <c r="AQ95" i="17"/>
  <c r="AM96" i="17"/>
  <c r="AI97" i="17"/>
  <c r="AE98" i="17"/>
  <c r="AI99" i="17"/>
  <c r="AE100" i="17"/>
  <c r="AA101" i="17"/>
  <c r="W102" i="17"/>
  <c r="S103" i="17"/>
  <c r="O104" i="17"/>
  <c r="K105" i="17"/>
  <c r="G106" i="17"/>
  <c r="C107" i="17"/>
  <c r="DC107" i="17"/>
  <c r="CY108" i="17"/>
  <c r="DC109" i="17"/>
  <c r="CY110" i="17"/>
  <c r="CU111" i="17"/>
  <c r="AP24" i="17"/>
  <c r="CW35" i="17"/>
  <c r="C40" i="17"/>
  <c r="O44" i="17"/>
  <c r="AA48" i="17"/>
  <c r="AN52" i="17"/>
  <c r="AW56" i="17"/>
  <c r="BL60" i="17"/>
  <c r="DB64" i="17"/>
  <c r="M69" i="17"/>
  <c r="BK4" i="17"/>
  <c r="AM12" i="17"/>
  <c r="S10" i="17"/>
  <c r="CF7" i="17"/>
  <c r="BS13" i="17"/>
  <c r="CB11" i="17"/>
  <c r="CF14" i="17"/>
  <c r="CJ19" i="17"/>
  <c r="AV25" i="17"/>
  <c r="AZ30" i="17"/>
  <c r="M6" i="17"/>
  <c r="BM15" i="17"/>
  <c r="I21" i="17"/>
  <c r="U26" i="17"/>
  <c r="CC31" i="17"/>
  <c r="CZ8" i="17"/>
  <c r="AD16" i="17"/>
  <c r="DB21" i="17"/>
  <c r="CX26" i="17"/>
  <c r="BR32" i="17"/>
  <c r="CO10" i="17"/>
  <c r="BX17" i="17"/>
  <c r="AN22" i="17"/>
  <c r="AF26" i="17"/>
  <c r="AV30" i="17"/>
  <c r="BT34" i="17"/>
  <c r="CG12" i="17"/>
  <c r="V17" i="17"/>
  <c r="AS10" i="17"/>
  <c r="AC21" i="17"/>
  <c r="BY29" i="17"/>
  <c r="AO14" i="17"/>
  <c r="W23" i="17"/>
  <c r="AY30" i="17"/>
  <c r="AQ15" i="17"/>
  <c r="O24" i="17"/>
  <c r="AE32" i="17"/>
  <c r="BD37" i="17"/>
  <c r="AF41" i="17"/>
  <c r="CV44" i="17"/>
  <c r="CF48" i="17"/>
  <c r="BH52" i="17"/>
  <c r="AR56" i="17"/>
  <c r="AB60" i="17"/>
  <c r="CR63" i="17"/>
  <c r="BD67" i="17"/>
  <c r="X71" i="17"/>
  <c r="BK17" i="17"/>
  <c r="Y26" i="17"/>
  <c r="BA33" i="17"/>
  <c r="M38" i="17"/>
  <c r="CK41" i="17"/>
  <c r="BM45" i="17"/>
  <c r="AW49" i="17"/>
  <c r="BQ52" i="17"/>
  <c r="DA55" i="17"/>
  <c r="AO59" i="17"/>
  <c r="BY62" i="17"/>
  <c r="DA65" i="17"/>
  <c r="BM69" i="17"/>
  <c r="BF11" i="17"/>
  <c r="V21" i="17"/>
  <c r="CP27" i="17"/>
  <c r="AP34" i="17"/>
  <c r="AT38" i="17"/>
  <c r="CT41" i="17"/>
  <c r="CX44" i="17"/>
  <c r="CT47" i="17"/>
  <c r="CX50" i="17"/>
  <c r="V54" i="17"/>
  <c r="AP57" i="17"/>
  <c r="AT60" i="17"/>
  <c r="BN63" i="17"/>
  <c r="BR66" i="17"/>
  <c r="CT69" i="17"/>
  <c r="AY17" i="17"/>
  <c r="BG34" i="17"/>
  <c r="BQ39" i="17"/>
  <c r="AO44" i="17"/>
  <c r="AZ49" i="17"/>
  <c r="AW54" i="17"/>
  <c r="BH59" i="17"/>
  <c r="AQ64" i="17"/>
  <c r="BB69" i="17"/>
  <c r="BA73" i="17"/>
  <c r="J24" i="17"/>
  <c r="CJ36" i="17"/>
  <c r="BS41" i="17"/>
  <c r="AF46" i="17"/>
  <c r="AC51" i="17"/>
  <c r="O56" i="17"/>
  <c r="AK61" i="17"/>
  <c r="W66" i="17"/>
  <c r="AE71" i="17"/>
  <c r="BN74" i="17"/>
  <c r="CH77" i="17"/>
  <c r="CT80" i="17"/>
  <c r="AT83" i="17"/>
  <c r="CH85" i="17"/>
  <c r="DF87" i="17"/>
  <c r="AP90" i="17"/>
  <c r="CD92" i="17"/>
  <c r="CT13" i="17"/>
  <c r="J28" i="17"/>
  <c r="BW36" i="17"/>
  <c r="AA40" i="17"/>
  <c r="G44" i="17"/>
  <c r="BZ47" i="17"/>
  <c r="BC51" i="17"/>
  <c r="AI55" i="17"/>
  <c r="CQ58" i="17"/>
  <c r="BT62" i="17"/>
  <c r="X66" i="17"/>
  <c r="O70" i="17"/>
  <c r="W73" i="17"/>
  <c r="BU16" i="17"/>
  <c r="R30" i="17"/>
  <c r="AJ37" i="17"/>
  <c r="DC40" i="17"/>
  <c r="CI44" i="17"/>
  <c r="AM48" i="17"/>
  <c r="P52" i="17"/>
  <c r="CW55" i="17"/>
  <c r="BA59" i="17"/>
  <c r="AR63" i="17"/>
  <c r="U67" i="17"/>
  <c r="CC70" i="17"/>
  <c r="BM73" i="17"/>
  <c r="CK75" i="17"/>
  <c r="AC78" i="17"/>
  <c r="AK80" i="17"/>
  <c r="AC82" i="17"/>
  <c r="U84" i="17"/>
  <c r="M86" i="17"/>
  <c r="E88" i="17"/>
  <c r="E90" i="17"/>
  <c r="DA91" i="17"/>
  <c r="CS93" i="17"/>
  <c r="CM18" i="17"/>
  <c r="AT29" i="17"/>
  <c r="BD36" i="17"/>
  <c r="BK39" i="17"/>
  <c r="BU42" i="17"/>
  <c r="CE45" i="17"/>
  <c r="CL48" i="17"/>
  <c r="CV51" i="17"/>
  <c r="M55" i="17"/>
  <c r="W58" i="17"/>
  <c r="AD61" i="17"/>
  <c r="AN64" i="17"/>
  <c r="AU67" i="17"/>
  <c r="BS70" i="17"/>
  <c r="J73" i="17"/>
  <c r="DF74" i="17"/>
  <c r="CH76" i="17"/>
  <c r="BJ78" i="17"/>
  <c r="AL80" i="17"/>
  <c r="N82" i="17"/>
  <c r="CT83" i="17"/>
  <c r="BV85" i="17"/>
  <c r="AX87" i="17"/>
  <c r="Z89" i="17"/>
  <c r="DF90" i="17"/>
  <c r="CH92" i="17"/>
  <c r="AE15" i="17"/>
  <c r="CC34" i="17"/>
  <c r="CJ40" i="17"/>
  <c r="W46" i="17"/>
  <c r="BO50" i="17"/>
  <c r="AM55" i="17"/>
  <c r="CF59" i="17"/>
  <c r="X64" i="17"/>
  <c r="CZ68" i="17"/>
  <c r="CQ72" i="17"/>
  <c r="AI75" i="17"/>
  <c r="DA76" i="17"/>
  <c r="BP78" i="17"/>
  <c r="AR80" i="17"/>
  <c r="H82" i="17"/>
  <c r="CN83" i="17"/>
  <c r="BC85" i="17"/>
  <c r="S87" i="17"/>
  <c r="CY88" i="17"/>
  <c r="BM90" i="17"/>
  <c r="AO92" i="17"/>
  <c r="D94" i="17"/>
  <c r="X95" i="17"/>
  <c r="AJ96" i="17"/>
  <c r="AN97" i="17"/>
  <c r="AZ98" i="17"/>
  <c r="BD99" i="17"/>
  <c r="BH100" i="17"/>
  <c r="BT101" i="17"/>
  <c r="BX102" i="17"/>
  <c r="BT103" i="17"/>
  <c r="BX104" i="17"/>
  <c r="BT105" i="17"/>
  <c r="BP106" i="17"/>
  <c r="BL107" i="17"/>
  <c r="BH108" i="17"/>
  <c r="BD109" i="17"/>
  <c r="AZ110" i="17"/>
  <c r="AV111" i="17"/>
  <c r="AU18" i="17"/>
  <c r="BC32" i="17"/>
  <c r="AH38" i="17"/>
  <c r="CD42" i="17"/>
  <c r="CM46" i="17"/>
  <c r="DB50" i="17"/>
  <c r="K55" i="17"/>
  <c r="T59" i="17"/>
  <c r="AI63" i="17"/>
  <c r="AS67" i="17"/>
  <c r="BB71" i="17"/>
  <c r="AE74" i="17"/>
  <c r="CV75" i="17"/>
  <c r="AY77" i="17"/>
  <c r="M79" i="17"/>
  <c r="BT80" i="17"/>
  <c r="W82" i="17"/>
  <c r="CB83" i="17"/>
  <c r="AE85" i="17"/>
  <c r="CK86" i="17"/>
  <c r="AN88" i="17"/>
  <c r="CU89" i="17"/>
  <c r="AV91" i="17"/>
  <c r="DC92" i="17"/>
  <c r="AY94" i="17"/>
  <c r="BE95" i="17"/>
  <c r="BA96" i="17"/>
  <c r="AW97" i="17"/>
  <c r="AS98" i="17"/>
  <c r="AO99" i="17"/>
  <c r="AK100" i="17"/>
  <c r="AG101" i="17"/>
  <c r="AC102" i="17"/>
  <c r="Y103" i="17"/>
  <c r="U104" i="17"/>
  <c r="Q105" i="17"/>
  <c r="U106" i="17"/>
  <c r="Q107" i="17"/>
  <c r="M108" i="17"/>
  <c r="I109" i="17"/>
  <c r="E110" i="17"/>
  <c r="DE110" i="17"/>
  <c r="DA111" i="17"/>
  <c r="AH26" i="17"/>
  <c r="AY36" i="17"/>
  <c r="BK40" i="17"/>
  <c r="BW44" i="17"/>
  <c r="L49" i="17"/>
  <c r="AA53" i="17"/>
  <c r="AK57" i="17"/>
  <c r="AT61" i="17"/>
  <c r="BI65" i="17"/>
  <c r="BS69" i="17"/>
  <c r="L73" i="17"/>
  <c r="X75" i="17"/>
  <c r="CE76" i="17"/>
  <c r="AG78" i="17"/>
  <c r="CN79" i="17"/>
  <c r="BC81" i="17"/>
  <c r="E83" i="17"/>
  <c r="BL84" i="17"/>
  <c r="O86" i="17"/>
  <c r="BT87" i="17"/>
  <c r="W89" i="17"/>
  <c r="CC90" i="17"/>
  <c r="AF92" i="17"/>
  <c r="CM93" i="17"/>
  <c r="DF94" i="17"/>
  <c r="DB95" i="17"/>
  <c r="DF96" i="17"/>
  <c r="DB97" i="17"/>
  <c r="CX98" i="17"/>
  <c r="CT99" i="17"/>
  <c r="CP100" i="17"/>
  <c r="CL101" i="17"/>
  <c r="CH102" i="17"/>
  <c r="CD103" i="17"/>
  <c r="BZ104" i="17"/>
  <c r="BV105" i="17"/>
  <c r="BR106" i="17"/>
  <c r="BV107" i="17"/>
  <c r="BR108" i="17"/>
  <c r="BN109" i="17"/>
  <c r="BJ110" i="17"/>
  <c r="BF111" i="17"/>
  <c r="BW18" i="17"/>
  <c r="BV32" i="17"/>
  <c r="AU38" i="17"/>
  <c r="BE42" i="17"/>
  <c r="BN46" i="17"/>
  <c r="CC50" i="17"/>
  <c r="O55" i="17"/>
  <c r="AD59" i="17"/>
  <c r="AQ63" i="17"/>
  <c r="AZ67" i="17"/>
  <c r="BO71" i="17"/>
  <c r="AJ74" i="17"/>
  <c r="CY75" i="17"/>
  <c r="BA77" i="17"/>
  <c r="D79" i="17"/>
  <c r="BK80" i="17"/>
  <c r="L82" i="17"/>
  <c r="CF83" i="17"/>
  <c r="AI85" i="17"/>
  <c r="CN86" i="17"/>
  <c r="AQ88" i="17"/>
  <c r="CW89" i="17"/>
  <c r="AZ91" i="17"/>
  <c r="C93" i="17"/>
  <c r="BB94" i="17"/>
  <c r="AY95" i="17"/>
  <c r="AU96" i="17"/>
  <c r="AQ97" i="17"/>
  <c r="AU98" i="17"/>
  <c r="AQ99" i="17"/>
  <c r="AM100" i="17"/>
  <c r="AI101" i="17"/>
  <c r="AE102" i="17"/>
  <c r="AA103" i="17"/>
  <c r="W104" i="17"/>
  <c r="S105" i="17"/>
  <c r="O106" i="17"/>
  <c r="K107" i="17"/>
  <c r="G108" i="17"/>
  <c r="K109" i="17"/>
  <c r="G110" i="17"/>
  <c r="C111" i="17"/>
  <c r="DC111" i="17"/>
  <c r="BG25" i="17"/>
  <c r="Z36" i="17"/>
  <c r="AI40" i="17"/>
  <c r="AX44" i="17"/>
  <c r="BK48" i="17"/>
  <c r="BT52" i="17"/>
  <c r="CI56" i="17"/>
  <c r="U61" i="17"/>
  <c r="AL6" i="17"/>
  <c r="AQ13" i="17"/>
  <c r="AS11" i="17"/>
  <c r="AN8" i="17"/>
  <c r="V5" i="17"/>
  <c r="DE4" i="17"/>
  <c r="CZ15" i="17"/>
  <c r="CF20" i="17"/>
  <c r="BH26" i="17"/>
  <c r="AV31" i="17"/>
  <c r="AH9" i="17"/>
  <c r="BI16" i="17"/>
  <c r="BU21" i="17"/>
  <c r="Y27" i="17"/>
  <c r="AK32" i="17"/>
  <c r="Q11" i="17"/>
  <c r="AX17" i="17"/>
  <c r="CX22" i="17"/>
  <c r="N28" i="17"/>
  <c r="BN33" i="17"/>
  <c r="BD12" i="17"/>
  <c r="CB18" i="17"/>
  <c r="CB22" i="17"/>
  <c r="T27" i="17"/>
  <c r="T31" i="17"/>
  <c r="AB35" i="17"/>
  <c r="CB13" i="17"/>
  <c r="BR17" i="17"/>
  <c r="O14" i="17"/>
  <c r="E23" i="17"/>
  <c r="AG30" i="17"/>
  <c r="BI15" i="17"/>
  <c r="CY23" i="17"/>
  <c r="BS31" i="17"/>
  <c r="CE17" i="17"/>
  <c r="CE25" i="17"/>
  <c r="C33" i="17"/>
  <c r="L38" i="17"/>
  <c r="CB41" i="17"/>
  <c r="CJ45" i="17"/>
  <c r="BL49" i="17"/>
  <c r="X53" i="17"/>
  <c r="CV56" i="17"/>
  <c r="BH60" i="17"/>
  <c r="T64" i="17"/>
  <c r="AR68" i="17"/>
  <c r="D72" i="17"/>
  <c r="AM19" i="17"/>
  <c r="CK26" i="17"/>
  <c r="Y34" i="17"/>
  <c r="DE38" i="17"/>
  <c r="BQ42" i="17"/>
  <c r="AS46" i="17"/>
  <c r="CC49" i="17"/>
  <c r="I53" i="17"/>
  <c r="BA56" i="17"/>
  <c r="M60" i="17"/>
  <c r="AG63" i="17"/>
  <c r="BY66" i="17"/>
  <c r="E70" i="17"/>
  <c r="CL13" i="17"/>
  <c r="AP22" i="17"/>
  <c r="F29" i="17"/>
  <c r="BV35" i="17"/>
  <c r="DF38" i="17"/>
  <c r="AL42" i="17"/>
  <c r="AP45" i="17"/>
  <c r="BR48" i="17"/>
  <c r="BV51" i="17"/>
  <c r="CP54" i="17"/>
  <c r="CT57" i="17"/>
  <c r="CX60" i="17"/>
  <c r="F64" i="17"/>
  <c r="R67" i="17"/>
  <c r="V70" i="17"/>
  <c r="BC20" i="17"/>
  <c r="BA35" i="17"/>
  <c r="BL40" i="17"/>
  <c r="BI45" i="17"/>
  <c r="BT50" i="17"/>
  <c r="BC55" i="17"/>
  <c r="BN60" i="17"/>
  <c r="AA65" i="17"/>
  <c r="AW70" i="17"/>
  <c r="DE73" i="17"/>
  <c r="BW25" i="17"/>
  <c r="AD37" i="17"/>
  <c r="P42" i="17"/>
  <c r="AA47" i="17"/>
  <c r="AW52" i="17"/>
  <c r="AI57" i="17"/>
  <c r="AQ62" i="17"/>
  <c r="AC67" i="17"/>
  <c r="CQ71" i="17"/>
  <c r="V75" i="17"/>
  <c r="R78" i="17"/>
  <c r="AL81" i="17"/>
  <c r="CP83" i="17"/>
  <c r="J86" i="17"/>
  <c r="AX88" i="17"/>
  <c r="CT90" i="17"/>
  <c r="N93" i="17"/>
  <c r="G17" i="17"/>
  <c r="BW29" i="17"/>
  <c r="T37" i="17"/>
  <c r="K41" i="17"/>
  <c r="BS44" i="17"/>
  <c r="AV48" i="17"/>
  <c r="DD51" i="17"/>
  <c r="CG55" i="17"/>
  <c r="BJ59" i="17"/>
  <c r="AB63" i="17"/>
  <c r="E67" i="17"/>
  <c r="CL70" i="17"/>
  <c r="BC73" i="17"/>
  <c r="CM19" i="17"/>
  <c r="S32" i="17"/>
  <c r="CV37" i="17"/>
  <c r="BY41" i="17"/>
  <c r="AC45" i="17"/>
  <c r="F49" i="17"/>
  <c r="BN52" i="17"/>
  <c r="BE56" i="17"/>
  <c r="AH60" i="17"/>
  <c r="CP63" i="17"/>
  <c r="BS67" i="17"/>
  <c r="AY71" i="17"/>
  <c r="DA73" i="17"/>
  <c r="AK76" i="17"/>
  <c r="BI78" i="17"/>
  <c r="BQ80" i="17"/>
  <c r="BI82" i="17"/>
  <c r="BA84" i="17"/>
  <c r="BA86" i="17"/>
  <c r="AS88" i="17"/>
  <c r="AK90" i="17"/>
  <c r="AC92" i="17"/>
  <c r="U94" i="17"/>
  <c r="N21" i="17"/>
  <c r="AU31" i="17"/>
  <c r="DB36" i="17"/>
  <c r="H40" i="17"/>
  <c r="O43" i="17"/>
  <c r="Y46" i="17"/>
  <c r="AT49" i="17"/>
  <c r="BD52" i="17"/>
  <c r="BK55" i="17"/>
  <c r="BU58" i="17"/>
  <c r="CE61" i="17"/>
  <c r="CZ64" i="17"/>
  <c r="C68" i="17"/>
  <c r="M71" i="17"/>
  <c r="AP73" i="17"/>
  <c r="AH75" i="17"/>
  <c r="J77" i="17"/>
  <c r="CP78" i="17"/>
  <c r="BR80" i="17"/>
  <c r="AT82" i="17"/>
  <c r="V84" i="17"/>
  <c r="DB85" i="17"/>
  <c r="CD87" i="17"/>
  <c r="BF89" i="17"/>
  <c r="AH91" i="17"/>
  <c r="J93" i="17"/>
  <c r="CM16" i="17"/>
  <c r="AU35" i="17"/>
  <c r="O41" i="17"/>
  <c r="BC46" i="17"/>
  <c r="CY50" i="17"/>
  <c r="BW55" i="17"/>
  <c r="K60" i="17"/>
  <c r="CM64" i="17"/>
  <c r="AB69" i="17"/>
  <c r="H73" i="17"/>
  <c r="AU75" i="17"/>
  <c r="K77" i="17"/>
  <c r="CQ78" i="17"/>
  <c r="BE80" i="17"/>
  <c r="T82" i="17"/>
  <c r="CZ83" i="17"/>
  <c r="BP85" i="17"/>
  <c r="AR87" i="17"/>
  <c r="G89" i="17"/>
  <c r="CA90" i="17"/>
  <c r="BC92" i="17"/>
  <c r="Q94" i="17"/>
  <c r="AN95" i="17"/>
  <c r="AR96" i="17"/>
  <c r="AV97" i="17"/>
  <c r="BH98" i="17"/>
  <c r="BL99" i="17"/>
  <c r="BX100" i="17"/>
  <c r="CB101" i="17"/>
  <c r="CF102" i="17"/>
  <c r="CJ103" i="17"/>
  <c r="CF104" i="17"/>
  <c r="CB105" i="17"/>
  <c r="BX106" i="17"/>
  <c r="BT107" i="17"/>
  <c r="BP108" i="17"/>
  <c r="BL109" i="17"/>
  <c r="BH110" i="17"/>
  <c r="BD111" i="17"/>
  <c r="CI19" i="17"/>
  <c r="BC33" i="17"/>
  <c r="DA38" i="17"/>
  <c r="F43" i="17"/>
  <c r="U47" i="17"/>
  <c r="AE51" i="17"/>
  <c r="AQ55" i="17"/>
  <c r="BC59" i="17"/>
  <c r="BP63" i="17"/>
  <c r="BY67" i="17"/>
  <c r="CN71" i="17"/>
  <c r="AZ74" i="17"/>
  <c r="D76" i="17"/>
  <c r="BX77" i="17"/>
  <c r="AA79" i="17"/>
  <c r="CF80" i="17"/>
  <c r="AI82" i="17"/>
  <c r="CO83" i="17"/>
  <c r="AR85" i="17"/>
  <c r="CY86" i="17"/>
  <c r="AZ88" i="17"/>
  <c r="C90" i="17"/>
  <c r="BI91" i="17"/>
  <c r="L93" i="17"/>
  <c r="BQ94" i="17"/>
  <c r="BM95" i="17"/>
  <c r="BI96" i="17"/>
  <c r="BE97" i="17"/>
  <c r="BA98" i="17"/>
  <c r="AW99" i="17"/>
  <c r="AS100" i="17"/>
  <c r="AO101" i="17"/>
  <c r="AK102" i="17"/>
  <c r="AG103" i="17"/>
  <c r="AC104" i="17"/>
  <c r="AG105" i="17"/>
  <c r="AC106" i="17"/>
  <c r="Y107" i="17"/>
  <c r="U108" i="17"/>
  <c r="Q109" i="17"/>
  <c r="M110" i="17"/>
  <c r="I111" i="17"/>
  <c r="AM9" i="17"/>
  <c r="AL27" i="17"/>
  <c r="CE36" i="17"/>
  <c r="CT40" i="17"/>
  <c r="AI45" i="17"/>
  <c r="AU49" i="17"/>
  <c r="BH53" i="17"/>
  <c r="BQ57" i="17"/>
  <c r="CF61" i="17"/>
  <c r="CP65" i="17"/>
  <c r="CY69" i="17"/>
  <c r="AI73" i="17"/>
  <c r="AK75" i="17"/>
  <c r="CR76" i="17"/>
  <c r="AU78" i="17"/>
  <c r="I80" i="17"/>
  <c r="BP81" i="17"/>
  <c r="S83" i="17"/>
  <c r="BX84" i="17"/>
  <c r="AA86" i="17"/>
  <c r="CG87" i="17"/>
  <c r="AJ89" i="17"/>
  <c r="CQ90" i="17"/>
  <c r="AR92" i="17"/>
  <c r="CY93" i="17"/>
  <c r="J95" i="17"/>
  <c r="N96" i="17"/>
  <c r="J97" i="17"/>
  <c r="F98" i="17"/>
  <c r="DF98" i="17"/>
  <c r="DB99" i="17"/>
  <c r="CX100" i="17"/>
  <c r="CT101" i="17"/>
  <c r="CP102" i="17"/>
  <c r="CL103" i="17"/>
  <c r="CH104" i="17"/>
  <c r="CD105" i="17"/>
  <c r="CH106" i="17"/>
  <c r="CD107" i="17"/>
  <c r="BZ108" i="17"/>
  <c r="BV109" i="17"/>
  <c r="BR110" i="17"/>
  <c r="BN111" i="17"/>
  <c r="C20" i="17"/>
  <c r="CA33" i="17"/>
  <c r="CB38" i="17"/>
  <c r="CK42" i="17"/>
  <c r="CZ46" i="17"/>
  <c r="AL51" i="17"/>
  <c r="BA55" i="17"/>
  <c r="BK59" i="17"/>
  <c r="BW63" i="17"/>
  <c r="CI67" i="17"/>
  <c r="CU71" i="17"/>
  <c r="BD74" i="17"/>
  <c r="H76" i="17"/>
  <c r="BO77" i="17"/>
  <c r="P79" i="17"/>
  <c r="BW80" i="17"/>
  <c r="AM82" i="17"/>
  <c r="CR83" i="17"/>
  <c r="AU85" i="17"/>
  <c r="DA86" i="17"/>
  <c r="BD88" i="17"/>
  <c r="G90" i="17"/>
  <c r="BL91" i="17"/>
  <c r="O93" i="17"/>
  <c r="BK94" i="17"/>
  <c r="BG95" i="17"/>
  <c r="BC96" i="17"/>
  <c r="BG97" i="17"/>
  <c r="BC98" i="17"/>
  <c r="AY99" i="17"/>
  <c r="AU100" i="17"/>
  <c r="AQ101" i="17"/>
  <c r="AM102" i="17"/>
  <c r="AI103" i="17"/>
  <c r="AE104" i="17"/>
  <c r="AA105" i="17"/>
  <c r="W106" i="17"/>
  <c r="S107" i="17"/>
  <c r="W108" i="17"/>
  <c r="S109" i="17"/>
  <c r="O110" i="17"/>
  <c r="K111" i="17"/>
  <c r="DD5" i="17"/>
  <c r="BK26" i="17"/>
  <c r="BF36" i="17"/>
  <c r="BU40" i="17"/>
  <c r="CE44" i="17"/>
  <c r="CQ48" i="17"/>
  <c r="DC52" i="17"/>
  <c r="AR57" i="17"/>
  <c r="BG61" i="17"/>
  <c r="BQ65" i="17"/>
  <c r="BZ69" i="17"/>
  <c r="S73" i="17"/>
  <c r="AB75" i="17"/>
  <c r="CI76" i="17"/>
  <c r="AJ78" i="17"/>
  <c r="CQ79" i="17"/>
  <c r="AS81" i="17"/>
  <c r="CZ82" i="17"/>
  <c r="BO84" i="17"/>
  <c r="Q86" i="17"/>
  <c r="BX87" i="17"/>
  <c r="AA89" i="17"/>
  <c r="CF90" i="17"/>
  <c r="AI92" i="17"/>
  <c r="CO93" i="17"/>
  <c r="D95" i="17"/>
  <c r="DD95" i="17"/>
  <c r="CZ96" i="17"/>
  <c r="CV97" i="17"/>
  <c r="CZ98" i="17"/>
  <c r="CV99" i="17"/>
  <c r="CR100" i="17"/>
  <c r="CN101" i="17"/>
  <c r="CJ102" i="17"/>
  <c r="CF103" i="17"/>
  <c r="CB104" i="17"/>
  <c r="BX105" i="17"/>
  <c r="BT106" i="17"/>
  <c r="BP107" i="17"/>
  <c r="BL108" i="17"/>
  <c r="BP109" i="17"/>
  <c r="BL110" i="17"/>
  <c r="BH111" i="17"/>
  <c r="C19" i="17"/>
  <c r="G33" i="17"/>
  <c r="BC38" i="17"/>
  <c r="BL42" i="17"/>
  <c r="CA46" i="17"/>
  <c r="CK50" i="17"/>
  <c r="CT54" i="17"/>
  <c r="E59" i="17"/>
  <c r="AU63" i="17"/>
  <c r="BJ67" i="17"/>
  <c r="BW71" i="17"/>
  <c r="AN74" i="17"/>
  <c r="DC75" i="17"/>
  <c r="BD77" i="17"/>
  <c r="G79" i="17"/>
  <c r="BM80" i="17"/>
  <c r="P82" i="17"/>
  <c r="BW83" i="17"/>
  <c r="X85" i="17"/>
  <c r="CR86" i="17"/>
  <c r="AU88" i="17"/>
  <c r="CZ89" i="17"/>
  <c r="BC91" i="17"/>
  <c r="E93" i="17"/>
  <c r="BD94" i="17"/>
  <c r="BA95" i="17"/>
  <c r="AW96" i="17"/>
  <c r="AS97" i="17"/>
  <c r="AO98" i="17"/>
  <c r="AK99" i="17"/>
  <c r="AO100" i="17"/>
  <c r="AK101" i="17"/>
  <c r="AG102" i="17"/>
  <c r="AC103" i="17"/>
  <c r="Y104" i="17"/>
  <c r="U105" i="17"/>
  <c r="Q106" i="17"/>
  <c r="M107" i="17"/>
  <c r="I108" i="17"/>
  <c r="E109" i="17"/>
  <c r="DE109" i="17"/>
  <c r="E111" i="17"/>
  <c r="DE111" i="17"/>
  <c r="CQ43" i="17"/>
  <c r="AM60" i="17"/>
  <c r="CJ74" i="17"/>
  <c r="DA80" i="17"/>
  <c r="O87" i="17"/>
  <c r="AF93" i="17"/>
  <c r="BJ97" i="17"/>
  <c r="AT101" i="17"/>
  <c r="AD105" i="17"/>
  <c r="AT109" i="17"/>
  <c r="O31" i="17"/>
  <c r="AE50" i="17"/>
  <c r="BW66" i="17"/>
  <c r="U77" i="17"/>
  <c r="AM83" i="17"/>
  <c r="BD89" i="17"/>
  <c r="W95" i="17"/>
  <c r="G99" i="17"/>
  <c r="CU102" i="17"/>
  <c r="CE106" i="17"/>
  <c r="CU110" i="17"/>
  <c r="AV40" i="17"/>
  <c r="CQ56" i="17"/>
  <c r="CJ72" i="17"/>
  <c r="BT79" i="17"/>
  <c r="CM85" i="17"/>
  <c r="DD91" i="17"/>
  <c r="CD96" i="17"/>
  <c r="BN100" i="17"/>
  <c r="AX104" i="17"/>
  <c r="AH108" i="17"/>
  <c r="AU19" i="17"/>
  <c r="CI46" i="17"/>
  <c r="V8" i="17"/>
  <c r="BA4" i="17"/>
  <c r="AG12" i="17"/>
  <c r="BN9" i="17"/>
  <c r="L7" i="17"/>
  <c r="J9" i="17"/>
  <c r="AB16" i="17"/>
  <c r="CR21" i="17"/>
  <c r="CN26" i="17"/>
  <c r="AZ32" i="17"/>
  <c r="CH10" i="17"/>
  <c r="BE17" i="17"/>
  <c r="BY22" i="17"/>
  <c r="M28" i="17"/>
  <c r="Y33" i="17"/>
  <c r="I13" i="17"/>
  <c r="AT18" i="17"/>
  <c r="DB23" i="17"/>
  <c r="DF28" i="17"/>
  <c r="DB33" i="17"/>
  <c r="X14" i="17"/>
  <c r="T19" i="17"/>
  <c r="BX23" i="17"/>
  <c r="BP27" i="17"/>
  <c r="CV31" i="17"/>
  <c r="Z5" i="17"/>
  <c r="BN14" i="17"/>
  <c r="AH18" i="17"/>
  <c r="AI15" i="17"/>
  <c r="CG23" i="17"/>
  <c r="CW31" i="17"/>
  <c r="AK17" i="17"/>
  <c r="BK25" i="17"/>
  <c r="AE33" i="17"/>
  <c r="O19" i="17"/>
  <c r="BS26" i="17"/>
  <c r="BS34" i="17"/>
  <c r="CV38" i="17"/>
  <c r="BP42" i="17"/>
  <c r="AB46" i="17"/>
  <c r="CR49" i="17"/>
  <c r="CB53" i="17"/>
  <c r="BT57" i="17"/>
  <c r="AV61" i="17"/>
  <c r="H65" i="17"/>
  <c r="BX68" i="17"/>
  <c r="BF6" i="17"/>
  <c r="CC20" i="17"/>
  <c r="AW28" i="17"/>
  <c r="CC35" i="17"/>
  <c r="AO39" i="17"/>
  <c r="Y43" i="17"/>
  <c r="CO46" i="17"/>
  <c r="AC50" i="17"/>
  <c r="CS53" i="17"/>
  <c r="I57" i="17"/>
  <c r="AS60" i="17"/>
  <c r="CK63" i="17"/>
  <c r="Q67" i="17"/>
  <c r="CO70" i="17"/>
  <c r="AU15" i="17"/>
  <c r="AD23" i="17"/>
  <c r="J30" i="17"/>
  <c r="N36" i="17"/>
  <c r="AH39" i="17"/>
  <c r="CX42" i="17"/>
  <c r="DB45" i="17"/>
  <c r="CX48" i="17"/>
  <c r="N52" i="17"/>
  <c r="R55" i="17"/>
  <c r="AT58" i="17"/>
  <c r="AX61" i="17"/>
  <c r="BR64" i="17"/>
  <c r="BV67" i="17"/>
  <c r="CP70" i="17"/>
  <c r="AE23" i="17"/>
  <c r="BU36" i="17"/>
  <c r="AE41" i="17"/>
  <c r="AE46" i="17"/>
  <c r="N51" i="17"/>
  <c r="Y56" i="17"/>
  <c r="V61" i="17"/>
  <c r="AG66" i="17"/>
  <c r="S71" i="17"/>
  <c r="BZ6" i="17"/>
  <c r="AA29" i="17"/>
  <c r="AM38" i="17"/>
  <c r="AJ43" i="17"/>
  <c r="S48" i="17"/>
  <c r="CU52" i="17"/>
  <c r="CG57" i="17"/>
  <c r="CR62" i="17"/>
  <c r="J68" i="17"/>
  <c r="BN72" i="17"/>
  <c r="CH75" i="17"/>
  <c r="CL78" i="17"/>
  <c r="CH81" i="17"/>
  <c r="R84" i="17"/>
  <c r="BN86" i="17"/>
  <c r="CL88" i="17"/>
  <c r="V91" i="17"/>
  <c r="BJ93" i="17"/>
  <c r="W19" i="17"/>
  <c r="AY32" i="17"/>
  <c r="CF37" i="17"/>
  <c r="BI41" i="17"/>
  <c r="AL45" i="17"/>
  <c r="CT48" i="17"/>
  <c r="BW52" i="17"/>
  <c r="BN56" i="17"/>
  <c r="R60" i="17"/>
  <c r="CY63" i="17"/>
  <c r="BC67" i="17"/>
  <c r="AI71" i="17"/>
  <c r="C74" i="17"/>
  <c r="CP21" i="17"/>
  <c r="R34" i="17"/>
  <c r="AP38" i="17"/>
  <c r="S42" i="17"/>
  <c r="DC45" i="17"/>
  <c r="BR49" i="17"/>
  <c r="AU53" i="17"/>
  <c r="AA57" i="17"/>
  <c r="CI60" i="17"/>
  <c r="BL64" i="17"/>
  <c r="AA68" i="17"/>
  <c r="DF71" i="17"/>
  <c r="AS74" i="17"/>
  <c r="BQ76" i="17"/>
  <c r="DE78" i="17"/>
  <c r="CW80" i="17"/>
  <c r="CW82" i="17"/>
  <c r="CO84" i="17"/>
  <c r="CG86" i="17"/>
  <c r="BY88" i="17"/>
  <c r="BQ90" i="17"/>
  <c r="BQ92" i="17"/>
  <c r="BI94" i="17"/>
  <c r="CA22" i="17"/>
  <c r="DB32" i="17"/>
  <c r="AY37" i="17"/>
  <c r="BF40" i="17"/>
  <c r="CA43" i="17"/>
  <c r="CK46" i="17"/>
  <c r="CU49" i="17"/>
  <c r="DB52" i="17"/>
  <c r="H56" i="17"/>
  <c r="AC59" i="17"/>
  <c r="AM62" i="17"/>
  <c r="AT65" i="17"/>
  <c r="BD68" i="17"/>
  <c r="BK71" i="17"/>
  <c r="BV73" i="17"/>
  <c r="BN75" i="17"/>
  <c r="AP77" i="17"/>
  <c r="R79" i="17"/>
  <c r="CX80" i="17"/>
  <c r="BZ82" i="17"/>
  <c r="BB84" i="17"/>
  <c r="AD86" i="17"/>
  <c r="F88" i="17"/>
  <c r="CL89" i="17"/>
  <c r="BN91" i="17"/>
  <c r="R93" i="17"/>
  <c r="Y18" i="17"/>
  <c r="AQ36" i="17"/>
  <c r="AY41" i="17"/>
  <c r="CL46" i="17"/>
  <c r="BJ51" i="17"/>
  <c r="DC55" i="17"/>
  <c r="AU60" i="17"/>
  <c r="S65" i="17"/>
  <c r="BK69" i="17"/>
  <c r="AY73" i="17"/>
  <c r="BH75" i="17"/>
  <c r="W77" i="17"/>
  <c r="DC78" i="17"/>
  <c r="BS80" i="17"/>
  <c r="AU82" i="17"/>
  <c r="I84" i="17"/>
  <c r="CB85" i="17"/>
  <c r="BD87" i="17"/>
  <c r="T89" i="17"/>
  <c r="CZ90" i="17"/>
  <c r="BO92" i="17"/>
  <c r="AB94" i="17"/>
  <c r="AV95" i="17"/>
  <c r="AZ96" i="17"/>
  <c r="BL97" i="17"/>
  <c r="BP98" i="17"/>
  <c r="BT99" i="17"/>
  <c r="CF100" i="17"/>
  <c r="CJ101" i="17"/>
  <c r="CV102" i="17"/>
  <c r="CR103" i="17"/>
  <c r="CN104" i="17"/>
  <c r="CJ105" i="17"/>
  <c r="CF106" i="17"/>
  <c r="CB107" i="17"/>
  <c r="BX108" i="17"/>
  <c r="BT109" i="17"/>
  <c r="BP110" i="17"/>
  <c r="BL111" i="17"/>
  <c r="CL20" i="17"/>
  <c r="CQ34" i="17"/>
  <c r="AC39" i="17"/>
  <c r="AR43" i="17"/>
  <c r="BB47" i="17"/>
  <c r="BK51" i="17"/>
  <c r="BZ55" i="17"/>
  <c r="CM59" i="17"/>
  <c r="CV63" i="17"/>
  <c r="G68" i="17"/>
  <c r="J72" i="17"/>
  <c r="BO74" i="17"/>
  <c r="AE76" i="17"/>
  <c r="CJ77" i="17"/>
  <c r="AM79" i="17"/>
  <c r="CS80" i="17"/>
  <c r="AV82" i="17"/>
  <c r="DC83" i="17"/>
  <c r="BD85" i="17"/>
  <c r="G87" i="17"/>
  <c r="BM88" i="17"/>
  <c r="P90" i="17"/>
  <c r="BW91" i="17"/>
  <c r="AK93" i="17"/>
  <c r="BY94" i="17"/>
  <c r="BU95" i="17"/>
  <c r="BQ96" i="17"/>
  <c r="BM97" i="17"/>
  <c r="BI98" i="17"/>
  <c r="BE99" i="17"/>
  <c r="BA100" i="17"/>
  <c r="AW101" i="17"/>
  <c r="AS102" i="17"/>
  <c r="AO103" i="17"/>
  <c r="AS104" i="17"/>
  <c r="AO105" i="17"/>
  <c r="AK106" i="17"/>
  <c r="AG107" i="17"/>
  <c r="AC108" i="17"/>
  <c r="Y109" i="17"/>
  <c r="U110" i="17"/>
  <c r="Q111" i="17"/>
  <c r="AJ12" i="17"/>
  <c r="AM28" i="17"/>
  <c r="M37" i="17"/>
  <c r="BC41" i="17"/>
  <c r="BR45" i="17"/>
  <c r="CE49" i="17"/>
  <c r="CN53" i="17"/>
  <c r="DC57" i="17"/>
  <c r="I62" i="17"/>
  <c r="R66" i="17"/>
  <c r="AG70" i="17"/>
  <c r="BD73" i="17"/>
  <c r="AY75" i="17"/>
  <c r="DD76" i="17"/>
  <c r="BT78" i="17"/>
  <c r="W80" i="17"/>
  <c r="CB81" i="17"/>
  <c r="AE83" i="17"/>
  <c r="CK84" i="17"/>
  <c r="AN86" i="17"/>
  <c r="CU87" i="17"/>
  <c r="AV89" i="17"/>
  <c r="DC90" i="17"/>
  <c r="BE92" i="17"/>
  <c r="H94" i="17"/>
  <c r="Z95" i="17"/>
  <c r="V96" i="17"/>
  <c r="R97" i="17"/>
  <c r="N98" i="17"/>
  <c r="J99" i="17"/>
  <c r="F100" i="17"/>
  <c r="DF100" i="17"/>
  <c r="DB101" i="17"/>
  <c r="CX102" i="17"/>
  <c r="CT103" i="17"/>
  <c r="CP104" i="17"/>
  <c r="CT105" i="17"/>
  <c r="CP106" i="17"/>
  <c r="CL107" i="17"/>
  <c r="CH108" i="17"/>
  <c r="CD109" i="17"/>
  <c r="BZ110" i="17"/>
  <c r="BV111" i="17"/>
  <c r="W21" i="17"/>
  <c r="AQ34" i="17"/>
  <c r="D39" i="17"/>
  <c r="S43" i="17"/>
  <c r="BI47" i="17"/>
  <c r="BX51" i="17"/>
  <c r="CH55" i="17"/>
  <c r="CQ59" i="17"/>
  <c r="DF63" i="17"/>
  <c r="O68" i="17"/>
  <c r="O72" i="17"/>
  <c r="BS74" i="17"/>
  <c r="T76" i="17"/>
  <c r="CA77" i="17"/>
  <c r="AC79" i="17"/>
  <c r="CV80" i="17"/>
  <c r="AY82" i="17"/>
  <c r="DE83" i="17"/>
  <c r="BH85" i="17"/>
  <c r="K87" i="17"/>
  <c r="BP88" i="17"/>
  <c r="S90" i="17"/>
  <c r="BY91" i="17"/>
  <c r="AB93" i="17"/>
  <c r="BS94" i="17"/>
  <c r="BO95" i="17"/>
  <c r="BS96" i="17"/>
  <c r="BO97" i="17"/>
  <c r="BK98" i="17"/>
  <c r="BG99" i="17"/>
  <c r="BC100" i="17"/>
  <c r="AY101" i="17"/>
  <c r="AU102" i="17"/>
  <c r="AQ103" i="17"/>
  <c r="AM104" i="17"/>
  <c r="AI105" i="17"/>
  <c r="AE106" i="17"/>
  <c r="AI107" i="17"/>
  <c r="AE108" i="17"/>
  <c r="AA109" i="17"/>
  <c r="W110" i="17"/>
  <c r="S111" i="17"/>
  <c r="AJ10" i="17"/>
  <c r="BK27" i="17"/>
  <c r="CR36" i="17"/>
  <c r="DB40" i="17"/>
  <c r="G45" i="17"/>
  <c r="V49" i="17"/>
  <c r="BO53" i="17"/>
  <c r="CA57" i="17"/>
  <c r="CN61" i="17"/>
  <c r="CW65" i="17"/>
  <c r="H70" i="17"/>
  <c r="AN73" i="17"/>
  <c r="AN75" i="17"/>
  <c r="CU76" i="17"/>
  <c r="AW78" i="17"/>
  <c r="DD79" i="17"/>
  <c r="BG81" i="17"/>
  <c r="U83" i="17"/>
  <c r="CB84" i="17"/>
  <c r="AE86" i="17"/>
  <c r="CJ87" i="17"/>
  <c r="AM89" i="17"/>
  <c r="CS90" i="17"/>
  <c r="AV92" i="17"/>
  <c r="DC93" i="17"/>
  <c r="L95" i="17"/>
  <c r="H96" i="17"/>
  <c r="D97" i="17"/>
  <c r="H98" i="17"/>
  <c r="D99" i="17"/>
  <c r="DD99" i="17"/>
  <c r="CZ100" i="17"/>
  <c r="CV101" i="17"/>
  <c r="CR102" i="17"/>
  <c r="CN103" i="17"/>
  <c r="CJ104" i="17"/>
  <c r="CF105" i="17"/>
  <c r="CB106" i="17"/>
  <c r="BX107" i="17"/>
  <c r="CB108" i="17"/>
  <c r="BX109" i="17"/>
  <c r="BT110" i="17"/>
  <c r="BP111" i="17"/>
  <c r="AP20" i="17"/>
  <c r="CQ33" i="17"/>
  <c r="CI38" i="17"/>
  <c r="CU42" i="17"/>
  <c r="D47" i="17"/>
  <c r="M51" i="17"/>
  <c r="AB55" i="17"/>
  <c r="BR59" i="17"/>
  <c r="CG63" i="17"/>
  <c r="CQ67" i="17"/>
  <c r="CY71" i="17"/>
  <c r="BH74" i="17"/>
  <c r="K76" i="17"/>
  <c r="BQ77" i="17"/>
  <c r="T79" i="17"/>
  <c r="CA80" i="17"/>
  <c r="AB82" i="17"/>
  <c r="CI83" i="17"/>
  <c r="AY85" i="17"/>
  <c r="DD86" i="17"/>
  <c r="BG88" i="17"/>
  <c r="I90" i="17"/>
  <c r="BP91" i="17"/>
  <c r="S93" i="17"/>
  <c r="BM94" i="17"/>
  <c r="BI95" i="17"/>
  <c r="BE96" i="17"/>
  <c r="BA97" i="17"/>
  <c r="AW98" i="17"/>
  <c r="BA99" i="17"/>
  <c r="AW100" i="17"/>
  <c r="AS101" i="17"/>
  <c r="AO102" i="17"/>
  <c r="AK103" i="17"/>
  <c r="AG104" i="17"/>
  <c r="AC105" i="17"/>
  <c r="Y106" i="17"/>
  <c r="U107" i="17"/>
  <c r="Q108" i="17"/>
  <c r="M109" i="17"/>
  <c r="Q110" i="17"/>
  <c r="M111" i="17"/>
  <c r="CM10" i="17"/>
  <c r="T45" i="17"/>
  <c r="BO61" i="17"/>
  <c r="AE75" i="17"/>
  <c r="AV81" i="17"/>
  <c r="BO87" i="17"/>
  <c r="CF93" i="17"/>
  <c r="CP97" i="17"/>
  <c r="BZ101" i="17"/>
  <c r="CP105" i="17"/>
  <c r="BZ109" i="17"/>
  <c r="CA34" i="17"/>
  <c r="BG51" i="17"/>
  <c r="CX67" i="17"/>
  <c r="BT77" i="17"/>
  <c r="CM83" i="17"/>
  <c r="DD89" i="17"/>
  <c r="BC95" i="17"/>
  <c r="AM99" i="17"/>
  <c r="W103" i="17"/>
  <c r="AM107" i="17"/>
  <c r="W111" i="17"/>
  <c r="BX41" i="17"/>
  <c r="K58" i="17"/>
  <c r="BO73" i="17"/>
  <c r="P80" i="17"/>
  <c r="AG86" i="17"/>
  <c r="AY92" i="17"/>
  <c r="F97" i="17"/>
  <c r="CT100" i="17"/>
  <c r="CD104" i="17"/>
  <c r="CT108" i="17"/>
  <c r="CH23" i="17"/>
  <c r="C48" i="17"/>
  <c r="BC64" i="17"/>
  <c r="AN76" i="17"/>
  <c r="BE82" i="17"/>
  <c r="BW88" i="17"/>
  <c r="BW94" i="17"/>
  <c r="BG98" i="17"/>
  <c r="AQ102" i="17"/>
  <c r="AA106" i="17"/>
  <c r="AQ110" i="17"/>
  <c r="W38" i="17"/>
  <c r="BT54" i="17"/>
  <c r="K71" i="17"/>
  <c r="CM78" i="17"/>
  <c r="DD84" i="17"/>
  <c r="S91" i="17"/>
  <c r="Z96" i="17"/>
  <c r="J100" i="17"/>
  <c r="CX103" i="17"/>
  <c r="CH107" i="17"/>
  <c r="CX111" i="17"/>
  <c r="BL44" i="17"/>
  <c r="C61" i="17"/>
  <c r="G75" i="17"/>
  <c r="X81" i="17"/>
  <c r="AQ87" i="17"/>
  <c r="BH93" i="17"/>
  <c r="CA97" i="17"/>
  <c r="BK101" i="17"/>
  <c r="AU105" i="17"/>
  <c r="AE109" i="17"/>
  <c r="CI25" i="17"/>
  <c r="AQ47" i="17"/>
  <c r="BG62" i="17"/>
  <c r="S75" i="17"/>
  <c r="CN80" i="17"/>
  <c r="BG86" i="17"/>
  <c r="Y92" i="17"/>
  <c r="BN96" i="17"/>
  <c r="R100" i="17"/>
  <c r="BZ103" i="17"/>
  <c r="AD107" i="17"/>
  <c r="CL110" i="17"/>
  <c r="AA83" i="17"/>
  <c r="CN39" i="17"/>
  <c r="CY101" i="17"/>
  <c r="T84" i="17"/>
  <c r="AM42" i="17"/>
  <c r="BG102" i="17"/>
  <c r="CV88" i="17"/>
  <c r="L65" i="17"/>
  <c r="CQ107" i="17"/>
  <c r="BW98" i="17"/>
  <c r="AE56" i="17"/>
  <c r="CP8" i="17"/>
  <c r="CV7" i="17"/>
  <c r="AG4" i="17"/>
  <c r="CG8" i="17"/>
  <c r="CM7" i="17"/>
  <c r="AO4" i="17"/>
  <c r="BX8" i="17"/>
  <c r="CD7" i="17"/>
  <c r="AW4" i="17"/>
  <c r="BO8" i="17"/>
  <c r="BU7" i="17"/>
  <c r="BE4" i="17"/>
  <c r="BF8" i="17"/>
  <c r="BL7" i="17"/>
  <c r="BM4" i="17"/>
  <c r="AV8" i="17"/>
  <c r="BC7" i="17"/>
  <c r="CK8" i="17"/>
  <c r="N10" i="17"/>
  <c r="DA5" i="17"/>
  <c r="BA9" i="17"/>
  <c r="E10" i="17"/>
  <c r="CR5" i="17"/>
  <c r="BI9" i="17"/>
  <c r="AH8" i="17"/>
  <c r="BN4" i="17"/>
  <c r="AO12" i="17"/>
  <c r="DD9" i="17"/>
  <c r="Y7" i="17"/>
  <c r="AF9" i="17"/>
  <c r="DD16" i="17"/>
  <c r="L22" i="17"/>
  <c r="BL27" i="17"/>
  <c r="CF32" i="17"/>
  <c r="M12" i="17"/>
  <c r="BU17" i="17"/>
  <c r="CG22" i="17"/>
  <c r="AK28" i="17"/>
  <c r="AO33" i="17"/>
  <c r="AH13" i="17"/>
  <c r="BB18" i="17"/>
  <c r="F24" i="17"/>
  <c r="R29" i="17"/>
  <c r="F34" i="17"/>
  <c r="AN14" i="17"/>
  <c r="AB19" i="17"/>
  <c r="CV23" i="17"/>
  <c r="H28" i="17"/>
  <c r="DD31" i="17"/>
  <c r="D6" i="17"/>
  <c r="BV14" i="17"/>
  <c r="BF18" i="17"/>
  <c r="BC15" i="17"/>
  <c r="AO24" i="17"/>
  <c r="I32" i="17"/>
  <c r="CW17" i="17"/>
  <c r="CA25" i="17"/>
  <c r="AU33" i="17"/>
  <c r="AK19" i="17"/>
  <c r="BG27" i="17"/>
  <c r="CI34" i="17"/>
  <c r="DD38" i="17"/>
  <c r="BX42" i="17"/>
  <c r="AJ46" i="17"/>
  <c r="CZ49" i="17"/>
  <c r="L54" i="17"/>
  <c r="CJ57" i="17"/>
  <c r="BD61" i="17"/>
  <c r="P65" i="17"/>
  <c r="CN68" i="17"/>
  <c r="R9" i="17"/>
  <c r="U21" i="17"/>
  <c r="CS28" i="17"/>
  <c r="CK35" i="17"/>
  <c r="BM39" i="17"/>
  <c r="AG43" i="17"/>
  <c r="DE46" i="17"/>
  <c r="BI50" i="17"/>
  <c r="DA53" i="17"/>
  <c r="Q57" i="17"/>
  <c r="BI60" i="17"/>
  <c r="CS63" i="17"/>
  <c r="AG67" i="17"/>
  <c r="CW70" i="17"/>
  <c r="C16" i="17"/>
  <c r="AT23" i="17"/>
  <c r="Z30" i="17"/>
  <c r="V36" i="17"/>
  <c r="CT39" i="17"/>
  <c r="R43" i="17"/>
  <c r="V46" i="17"/>
  <c r="J49" i="17"/>
  <c r="V52" i="17"/>
  <c r="Z55" i="17"/>
  <c r="BB58" i="17"/>
  <c r="BF61" i="17"/>
  <c r="BZ64" i="17"/>
  <c r="CD67" i="17"/>
  <c r="CX70" i="17"/>
  <c r="G24" i="17"/>
  <c r="CI36" i="17"/>
  <c r="BR41" i="17"/>
  <c r="BD46" i="17"/>
  <c r="AB51" i="17"/>
  <c r="AM56" i="17"/>
  <c r="AJ61" i="17"/>
  <c r="AU66" i="17"/>
  <c r="AD71" i="17"/>
  <c r="AK8" i="17"/>
  <c r="BS29" i="17"/>
  <c r="BL38" i="17"/>
  <c r="AU43" i="17"/>
  <c r="BF48" i="17"/>
  <c r="S53" i="17"/>
  <c r="P58" i="17"/>
  <c r="DC62" i="17"/>
  <c r="X68" i="17"/>
  <c r="BV72" i="17"/>
  <c r="CP75" i="17"/>
  <c r="CT78" i="17"/>
  <c r="DF81" i="17"/>
  <c r="AH84" i="17"/>
  <c r="BV86" i="17"/>
  <c r="CT88" i="17"/>
  <c r="AD91" i="17"/>
  <c r="BR93" i="17"/>
  <c r="BW19" i="17"/>
  <c r="CL32" i="17"/>
  <c r="O38" i="17"/>
  <c r="BW41" i="17"/>
  <c r="AZ45" i="17"/>
  <c r="D49" i="17"/>
  <c r="CY52" i="17"/>
  <c r="CB56" i="17"/>
  <c r="AF60" i="17"/>
  <c r="I64" i="17"/>
  <c r="BQ67" i="17"/>
  <c r="AT71" i="17"/>
  <c r="K74" i="17"/>
  <c r="AE22" i="17"/>
  <c r="AU34" i="17"/>
  <c r="CC38" i="17"/>
  <c r="AG42" i="17"/>
  <c r="X46" i="17"/>
  <c r="CF49" i="17"/>
  <c r="BI53" i="17"/>
  <c r="AL57" i="17"/>
  <c r="CT60" i="17"/>
  <c r="BW64" i="17"/>
  <c r="BN68" i="17"/>
  <c r="K72" i="17"/>
  <c r="BA74" i="17"/>
  <c r="BY76" i="17"/>
  <c r="I79" i="17"/>
  <c r="I81" i="17"/>
  <c r="DE82" i="17"/>
  <c r="CW84" i="17"/>
  <c r="CO86" i="17"/>
  <c r="CG88" i="17"/>
  <c r="BY90" i="17"/>
  <c r="BY92" i="17"/>
  <c r="BD5" i="17"/>
  <c r="O23" i="17"/>
  <c r="AQ33" i="17"/>
  <c r="BJ37" i="17"/>
  <c r="CE40" i="17"/>
  <c r="CO43" i="17"/>
  <c r="CY46" i="17"/>
  <c r="DF49" i="17"/>
  <c r="L53" i="17"/>
  <c r="S56" i="17"/>
  <c r="AQ59" i="17"/>
  <c r="AX62" i="17"/>
  <c r="BH65" i="17"/>
  <c r="BO68" i="17"/>
  <c r="AS8" i="17"/>
  <c r="DB10" i="17"/>
  <c r="P17" i="17"/>
  <c r="CN32" i="17"/>
  <c r="AW23" i="17"/>
  <c r="AV13" i="17"/>
  <c r="Z29" i="17"/>
  <c r="CN19" i="17"/>
  <c r="H32" i="17"/>
  <c r="BN18" i="17"/>
  <c r="Y32" i="17"/>
  <c r="BK33" i="17"/>
  <c r="AQ35" i="17"/>
  <c r="AR46" i="17"/>
  <c r="CR57" i="17"/>
  <c r="CV68" i="17"/>
  <c r="E29" i="17"/>
  <c r="AW43" i="17"/>
  <c r="E54" i="17"/>
  <c r="E64" i="17"/>
  <c r="Y16" i="17"/>
  <c r="AL36" i="17"/>
  <c r="AD46" i="17"/>
  <c r="BN55" i="17"/>
  <c r="CH64" i="17"/>
  <c r="AA25" i="17"/>
  <c r="CQ46" i="17"/>
  <c r="AU61" i="17"/>
  <c r="CM9" i="17"/>
  <c r="BI43" i="17"/>
  <c r="AO58" i="17"/>
  <c r="CD72" i="17"/>
  <c r="J82" i="17"/>
  <c r="N89" i="17"/>
  <c r="BO20" i="17"/>
  <c r="CH41" i="17"/>
  <c r="F53" i="17"/>
  <c r="W64" i="17"/>
  <c r="S74" i="17"/>
  <c r="CQ38" i="17"/>
  <c r="O50" i="17"/>
  <c r="D61" i="17"/>
  <c r="U72" i="17"/>
  <c r="Q79" i="17"/>
  <c r="DE84" i="17"/>
  <c r="CO90" i="17"/>
  <c r="BB23" i="17"/>
  <c r="CS40" i="17"/>
  <c r="P50" i="17"/>
  <c r="BB59" i="17"/>
  <c r="CC68" i="17"/>
  <c r="F74" i="17"/>
  <c r="Z79" i="17"/>
  <c r="CX82" i="17"/>
  <c r="CP86" i="17"/>
  <c r="CD91" i="17"/>
  <c r="O27" i="17"/>
  <c r="O47" i="17"/>
  <c r="AC57" i="17"/>
  <c r="F67" i="17"/>
  <c r="CG75" i="17"/>
  <c r="BK79" i="17"/>
  <c r="W84" i="17"/>
  <c r="CQ87" i="17"/>
  <c r="BT91" i="17"/>
  <c r="BL95" i="17"/>
  <c r="CR97" i="17"/>
  <c r="CN100" i="17"/>
  <c r="P103" i="17"/>
  <c r="X105" i="17"/>
  <c r="CR107" i="17"/>
  <c r="D110" i="17"/>
  <c r="C23" i="17"/>
  <c r="X40" i="17"/>
  <c r="K49" i="17"/>
  <c r="AX60" i="17"/>
  <c r="BO69" i="17"/>
  <c r="AQ76" i="17"/>
  <c r="BY79" i="17"/>
  <c r="D83" i="17"/>
  <c r="AF87" i="17"/>
  <c r="CB90" i="17"/>
  <c r="CG94" i="17"/>
  <c r="CO96" i="17"/>
  <c r="CW98" i="17"/>
  <c r="BM101" i="17"/>
  <c r="CC103" i="17"/>
  <c r="AS106" i="17"/>
  <c r="BA108" i="17"/>
  <c r="BQ110" i="17"/>
  <c r="BB31" i="17"/>
  <c r="CJ42" i="17"/>
  <c r="S54" i="17"/>
  <c r="D63" i="17"/>
  <c r="N72" i="17"/>
  <c r="AM77" i="17"/>
  <c r="BU80" i="17"/>
  <c r="CY84" i="17"/>
  <c r="AB88" i="17"/>
  <c r="BX91" i="17"/>
  <c r="AP95" i="17"/>
  <c r="AX97" i="17"/>
  <c r="N100" i="17"/>
  <c r="V102" i="17"/>
  <c r="AL104" i="17"/>
  <c r="DF106" i="17"/>
  <c r="J109" i="17"/>
  <c r="CD111" i="17"/>
  <c r="S36" i="17"/>
  <c r="F45" i="17"/>
  <c r="AV56" i="17"/>
  <c r="AD65" i="17"/>
  <c r="CE74" i="17"/>
  <c r="W78" i="17"/>
  <c r="BD81" i="17"/>
  <c r="CG85" i="17"/>
  <c r="L89" i="17"/>
  <c r="AN93" i="17"/>
  <c r="CU95" i="17"/>
  <c r="DC97" i="17"/>
  <c r="BS100" i="17"/>
  <c r="CA102" i="17"/>
  <c r="AQ105" i="17"/>
  <c r="BG107" i="17"/>
  <c r="BO109" i="17"/>
  <c r="BW14" i="17"/>
  <c r="AV38" i="17"/>
  <c r="CI49" i="17"/>
  <c r="BV58" i="17"/>
  <c r="W67" i="17"/>
  <c r="BH73" i="17"/>
  <c r="I76" i="17"/>
  <c r="BK78" i="17"/>
  <c r="BX80" i="17"/>
  <c r="AI83" i="17"/>
  <c r="AJ85" i="17"/>
  <c r="CW87" i="17"/>
  <c r="CY89" i="17"/>
  <c r="BH92" i="17"/>
  <c r="BL94" i="17"/>
  <c r="P96" i="17"/>
  <c r="AZ97" i="17"/>
  <c r="L99" i="17"/>
  <c r="AN100" i="17"/>
  <c r="DD101" i="17"/>
  <c r="AB103" i="17"/>
  <c r="CR104" i="17"/>
  <c r="X106" i="17"/>
  <c r="CN107" i="17"/>
  <c r="L109" i="17"/>
  <c r="CB110" i="17"/>
  <c r="DD111" i="17"/>
  <c r="AY34" i="17"/>
  <c r="BV40" i="17"/>
  <c r="AJ47" i="17"/>
  <c r="C53" i="17"/>
  <c r="DD59" i="17"/>
  <c r="AK65" i="17"/>
  <c r="W72" i="17"/>
  <c r="P75" i="17"/>
  <c r="CE77" i="17"/>
  <c r="CR79" i="17"/>
  <c r="AO82" i="17"/>
  <c r="BD84" i="17"/>
  <c r="M87" i="17"/>
  <c r="O89" i="17"/>
  <c r="CB91" i="17"/>
  <c r="CE93" i="17"/>
  <c r="BQ95" i="17"/>
  <c r="DA96" i="17"/>
  <c r="BM98" i="17"/>
  <c r="CO99" i="17"/>
  <c r="BA101" i="17"/>
  <c r="CC102" i="17"/>
  <c r="AO104" i="17"/>
  <c r="BY105" i="17"/>
  <c r="AC107" i="17"/>
  <c r="BM108" i="17"/>
  <c r="Y110" i="17"/>
  <c r="BA111" i="17"/>
  <c r="AV46" i="17"/>
  <c r="CW67" i="17"/>
  <c r="CV81" i="17"/>
  <c r="AW90" i="17"/>
  <c r="R98" i="17"/>
  <c r="BB103" i="17"/>
  <c r="DF109" i="17"/>
  <c r="AR41" i="17"/>
  <c r="AA69" i="17"/>
  <c r="D80" i="17"/>
  <c r="AY90" i="17"/>
  <c r="AE97" i="17"/>
  <c r="CI103" i="17"/>
  <c r="CM108" i="17"/>
  <c r="CY42" i="17"/>
  <c r="AW64" i="17"/>
  <c r="BO80" i="17"/>
  <c r="P89" i="17"/>
  <c r="AL97" i="17"/>
  <c r="BV102" i="17"/>
  <c r="V109" i="17"/>
  <c r="CX37" i="17"/>
  <c r="CY61" i="17"/>
  <c r="CM76" i="17"/>
  <c r="CY83" i="17"/>
  <c r="BG91" i="17"/>
  <c r="AM97" i="17"/>
  <c r="CI101" i="17"/>
  <c r="CM106" i="17"/>
  <c r="AE111" i="17"/>
  <c r="BF44" i="17"/>
  <c r="CC64" i="17"/>
  <c r="CR77" i="17"/>
  <c r="AZ85" i="17"/>
  <c r="BL92" i="17"/>
  <c r="DF97" i="17"/>
  <c r="CD102" i="17"/>
  <c r="V107" i="17"/>
  <c r="AC15" i="17"/>
  <c r="AO48" i="17"/>
  <c r="AK67" i="17"/>
  <c r="AJ79" i="17"/>
  <c r="AV86" i="17"/>
  <c r="C94" i="17"/>
  <c r="BO98" i="17"/>
  <c r="AM103" i="17"/>
  <c r="K108" i="17"/>
  <c r="AI16" i="17"/>
  <c r="BO48" i="17"/>
  <c r="AM66" i="17"/>
  <c r="BG77" i="17"/>
  <c r="BS84" i="17"/>
  <c r="CJ90" i="17"/>
  <c r="DF95" i="17"/>
  <c r="CP99" i="17"/>
  <c r="DF103" i="17"/>
  <c r="CP107" i="17"/>
  <c r="BZ111" i="17"/>
  <c r="CU96" i="17"/>
  <c r="CV79" i="17"/>
  <c r="L41" i="17"/>
  <c r="BO104" i="17"/>
  <c r="AA92" i="17"/>
  <c r="BH77" i="17"/>
  <c r="CS44" i="17"/>
  <c r="BC105" i="17"/>
  <c r="S108" i="17"/>
  <c r="BC57" i="17"/>
  <c r="CM6" i="17"/>
  <c r="X5" i="17"/>
  <c r="AC7" i="17"/>
  <c r="BZ4" i="17"/>
  <c r="H7" i="17"/>
  <c r="M9" i="17"/>
  <c r="CH9" i="17"/>
  <c r="CY4" i="17"/>
  <c r="AH4" i="17"/>
  <c r="DD6" i="17"/>
  <c r="BY5" i="17"/>
  <c r="BB6" i="17"/>
  <c r="CQ4" i="17"/>
  <c r="BI7" i="17"/>
  <c r="AP4" i="17"/>
  <c r="BU4" i="17"/>
  <c r="BS5" i="17"/>
  <c r="D4" i="17"/>
  <c r="AG8" i="17"/>
  <c r="BU10" i="17"/>
  <c r="W5" i="17"/>
  <c r="AO5" i="17"/>
  <c r="BD35" i="17"/>
  <c r="BA29" i="17"/>
  <c r="M54" i="17"/>
  <c r="AC64" i="17"/>
  <c r="AU16" i="17"/>
  <c r="BR36" i="17"/>
  <c r="CL55" i="17"/>
  <c r="CP64" i="17"/>
  <c r="BS25" i="17"/>
  <c r="DB46" i="17"/>
  <c r="CV61" i="17"/>
  <c r="V11" i="17"/>
  <c r="CV43" i="17"/>
  <c r="CB58" i="17"/>
  <c r="CL72" i="17"/>
  <c r="Z82" i="17"/>
  <c r="V89" i="17"/>
  <c r="CI21" i="17"/>
  <c r="CV41" i="17"/>
  <c r="T53" i="17"/>
  <c r="AH64" i="17"/>
  <c r="DB38" i="17"/>
  <c r="Z50" i="17"/>
  <c r="O61" i="17"/>
  <c r="AC72" i="17"/>
  <c r="AG79" i="17"/>
  <c r="I85" i="17"/>
  <c r="CW90" i="17"/>
  <c r="CU23" i="17"/>
  <c r="C41" i="17"/>
  <c r="AA50" i="17"/>
  <c r="BP59" i="17"/>
  <c r="CQ68" i="17"/>
  <c r="AL74" i="17"/>
  <c r="AH79" i="17"/>
  <c r="DF82" i="17"/>
  <c r="N88" i="17"/>
  <c r="CL91" i="17"/>
  <c r="S28" i="17"/>
  <c r="CG47" i="17"/>
  <c r="BJ57" i="17"/>
  <c r="CU69" i="17"/>
  <c r="C76" i="17"/>
  <c r="BX79" i="17"/>
  <c r="AI84" i="17"/>
  <c r="L88" i="17"/>
  <c r="CB92" i="17"/>
  <c r="BT95" i="17"/>
  <c r="D98" i="17"/>
  <c r="CV100" i="17"/>
  <c r="X103" i="17"/>
  <c r="CR105" i="17"/>
  <c r="CZ107" i="17"/>
  <c r="L110" i="17"/>
  <c r="C24" i="17"/>
  <c r="BG40" i="17"/>
  <c r="CW51" i="17"/>
  <c r="CE60" i="17"/>
  <c r="CX69" i="17"/>
  <c r="BD76" i="17"/>
  <c r="CM79" i="17"/>
  <c r="K84" i="17"/>
  <c r="AS87" i="17"/>
  <c r="CN90" i="17"/>
  <c r="CO94" i="17"/>
  <c r="CW96" i="17"/>
  <c r="CC101" i="17"/>
  <c r="CK103" i="17"/>
  <c r="BA106" i="17"/>
  <c r="BI108" i="17"/>
  <c r="Y111" i="17"/>
  <c r="BS32" i="17"/>
  <c r="M43" i="17"/>
  <c r="BC54" i="17"/>
  <c r="AJ63" i="17"/>
  <c r="BX73" i="17"/>
  <c r="AZ77" i="17"/>
  <c r="CI80" i="17"/>
  <c r="G85" i="17"/>
  <c r="AO88" i="17"/>
  <c r="BS92" i="17"/>
  <c r="AX95" i="17"/>
  <c r="BF97" i="17"/>
  <c r="V100" i="17"/>
  <c r="AL102" i="17"/>
  <c r="DF104" i="17"/>
  <c r="J107" i="17"/>
  <c r="R109" i="17"/>
  <c r="CL111" i="17"/>
  <c r="BE36" i="17"/>
  <c r="CU47" i="17"/>
  <c r="CC56" i="17"/>
  <c r="BJ65" i="17"/>
  <c r="CR74" i="17"/>
  <c r="AI78" i="17"/>
  <c r="BL82" i="17"/>
  <c r="CU85" i="17"/>
  <c r="X89" i="17"/>
  <c r="BA93" i="17"/>
  <c r="DC95" i="17"/>
  <c r="BS98" i="17"/>
  <c r="CA100" i="17"/>
  <c r="CQ102" i="17"/>
  <c r="BG105" i="17"/>
  <c r="BO107" i="17"/>
  <c r="AE110" i="17"/>
  <c r="I16" i="17"/>
  <c r="CE38" i="17"/>
  <c r="Q50" i="17"/>
  <c r="DC58" i="17"/>
  <c r="BG67" i="17"/>
  <c r="CE73" i="17"/>
  <c r="AI76" i="17"/>
  <c r="BW78" i="17"/>
  <c r="CY80" i="17"/>
  <c r="AU83" i="17"/>
  <c r="BI85" i="17"/>
  <c r="G88" i="17"/>
  <c r="AG90" i="17"/>
  <c r="BU92" i="17"/>
  <c r="CB94" i="17"/>
  <c r="AF96" i="17"/>
  <c r="BP97" i="17"/>
  <c r="T99" i="17"/>
  <c r="BD100" i="17"/>
  <c r="H102" i="17"/>
  <c r="AZ103" i="17"/>
  <c r="CZ104" i="17"/>
  <c r="AN106" i="17"/>
  <c r="CV107" i="17"/>
  <c r="AB109" i="17"/>
  <c r="CJ110" i="17"/>
  <c r="CD10" i="17"/>
  <c r="U35" i="17"/>
  <c r="AK41" i="17"/>
  <c r="BS47" i="17"/>
  <c r="BS53" i="17"/>
  <c r="AG60" i="17"/>
  <c r="DD65" i="17"/>
  <c r="AR72" i="17"/>
  <c r="BC75" i="17"/>
  <c r="CQ77" i="17"/>
  <c r="O80" i="17"/>
  <c r="BO82" i="17"/>
  <c r="CC84" i="17"/>
  <c r="AA87" i="17"/>
  <c r="AN89" i="17"/>
  <c r="CO91" i="17"/>
  <c r="L94" i="17"/>
  <c r="BY95" i="17"/>
  <c r="M97" i="17"/>
  <c r="BU98" i="17"/>
  <c r="DE99" i="17"/>
  <c r="BI101" i="17"/>
  <c r="AW104" i="17"/>
  <c r="CO105" i="17"/>
  <c r="AK107" i="17"/>
  <c r="CC108" i="17"/>
  <c r="AG110" i="17"/>
  <c r="BQ111" i="17"/>
  <c r="BW47" i="17"/>
  <c r="BZ71" i="17"/>
  <c r="AQ82" i="17"/>
  <c r="AR91" i="17"/>
  <c r="CD98" i="17"/>
  <c r="J104" i="17"/>
  <c r="AH110" i="17"/>
  <c r="CX43" i="17"/>
  <c r="BC70" i="17"/>
  <c r="AY81" i="17"/>
  <c r="CY90" i="17"/>
  <c r="CQ97" i="17"/>
  <c r="K104" i="17"/>
  <c r="AU109" i="17"/>
  <c r="Y44" i="17"/>
  <c r="DB66" i="17"/>
  <c r="K81" i="17"/>
  <c r="K90" i="17"/>
  <c r="BR97" i="17"/>
  <c r="AD103" i="17"/>
  <c r="BB109" i="17"/>
  <c r="AW40" i="17"/>
  <c r="V63" i="17"/>
  <c r="AI77" i="17"/>
  <c r="AU84" i="17"/>
  <c r="AZ92" i="17"/>
  <c r="BS97" i="17"/>
  <c r="K102" i="17"/>
  <c r="O107" i="17"/>
  <c r="BK111" i="17"/>
  <c r="G47" i="17"/>
  <c r="AE67" i="17"/>
  <c r="AN78" i="17"/>
  <c r="CY85" i="17"/>
  <c r="G93" i="17"/>
  <c r="BN98" i="17"/>
  <c r="F103" i="17"/>
  <c r="BB107" i="17"/>
  <c r="BS20" i="17"/>
  <c r="BQ49" i="17"/>
  <c r="CN69" i="17"/>
  <c r="CI79" i="17"/>
  <c r="CU86" i="17"/>
  <c r="AV94" i="17"/>
  <c r="W99" i="17"/>
  <c r="CY103" i="17"/>
  <c r="AQ108" i="17"/>
  <c r="BJ21" i="17"/>
  <c r="CV49" i="17"/>
  <c r="BK67" i="17"/>
  <c r="AZ78" i="17"/>
  <c r="M85" i="17"/>
  <c r="AE91" i="17"/>
  <c r="AH96" i="17"/>
  <c r="AX100" i="17"/>
  <c r="AH104" i="17"/>
  <c r="R108" i="17"/>
  <c r="DF111" i="17"/>
  <c r="AE99" i="17"/>
  <c r="BY83" i="17"/>
  <c r="W51" i="17"/>
  <c r="DC106" i="17"/>
  <c r="AU95" i="17"/>
  <c r="AK81" i="17"/>
  <c r="C55" i="17"/>
  <c r="AA110" i="17"/>
  <c r="BR67" i="17"/>
  <c r="BO96" i="17"/>
  <c r="R6" i="17"/>
  <c r="BG4" i="17"/>
  <c r="CO7" i="17"/>
  <c r="E4" i="17"/>
  <c r="AQ6" i="17"/>
  <c r="BY9" i="17"/>
  <c r="L9" i="17"/>
  <c r="AD4" i="17"/>
  <c r="CX7" i="17"/>
  <c r="AI6" i="17"/>
  <c r="AG6" i="17"/>
  <c r="CK5" i="17"/>
  <c r="V4" i="17"/>
  <c r="Q8" i="17"/>
  <c r="CK10" i="17"/>
  <c r="AC5" i="17"/>
  <c r="DB4" i="17"/>
  <c r="CS8" i="17"/>
  <c r="AN9" i="17"/>
  <c r="BF4" i="17"/>
  <c r="E91" i="17"/>
  <c r="AP108" i="17"/>
  <c r="AE80" i="17"/>
  <c r="CE94" i="17"/>
  <c r="BC99" i="17"/>
  <c r="BW108" i="17"/>
  <c r="CY29" i="17"/>
  <c r="T51" i="17"/>
  <c r="CR68" i="17"/>
  <c r="BL85" i="17"/>
  <c r="CE91" i="17"/>
  <c r="CT96" i="17"/>
  <c r="CD100" i="17"/>
  <c r="BN104" i="17"/>
  <c r="AX108" i="17"/>
  <c r="BS101" i="17"/>
  <c r="BC87" i="17"/>
  <c r="AI61" i="17"/>
  <c r="AM109" i="17"/>
  <c r="CI97" i="17"/>
  <c r="O85" i="17"/>
  <c r="D74" i="17"/>
  <c r="BH86" i="17"/>
  <c r="BX74" i="17"/>
  <c r="AZ5" i="17"/>
  <c r="CL7" i="17"/>
  <c r="AW8" i="17"/>
  <c r="BE10" i="17"/>
  <c r="BZ5" i="17"/>
  <c r="AG10" i="17"/>
  <c r="AU8" i="17"/>
  <c r="E5" i="17"/>
  <c r="AB7" i="17"/>
  <c r="BR5" i="17"/>
  <c r="P5" i="17"/>
  <c r="BB7" i="17"/>
  <c r="CC8" i="17"/>
  <c r="W10" i="17"/>
  <c r="CO5" i="17"/>
  <c r="AF4" i="17"/>
  <c r="BR6" i="17"/>
  <c r="I10" i="17"/>
  <c r="BW8" i="17"/>
  <c r="Y4" i="17"/>
  <c r="AF91" i="17"/>
  <c r="CQ9" i="17"/>
  <c r="BQ5" i="17"/>
  <c r="BK6" i="17"/>
  <c r="BA7" i="17"/>
  <c r="AY4" i="17"/>
  <c r="AK9" i="17"/>
  <c r="BF9" i="17"/>
  <c r="BQ7" i="17"/>
  <c r="CC10" i="17"/>
  <c r="DF7" i="17"/>
  <c r="CK4" i="17"/>
  <c r="V24" i="17"/>
  <c r="T54" i="17"/>
  <c r="BQ60" i="17"/>
  <c r="AL52" i="17"/>
  <c r="BW56" i="17"/>
  <c r="BC53" i="17"/>
  <c r="CD86" i="17"/>
  <c r="O49" i="17"/>
  <c r="BS71" i="17"/>
  <c r="AI46" i="17"/>
  <c r="CG76" i="17"/>
  <c r="CO88" i="17"/>
  <c r="BX37" i="17"/>
  <c r="AU56" i="17"/>
  <c r="AT72" i="17"/>
  <c r="Z81" i="17"/>
  <c r="F90" i="17"/>
  <c r="CL52" i="17"/>
  <c r="CV77" i="17"/>
  <c r="AJ86" i="17"/>
  <c r="BP94" i="17"/>
  <c r="T102" i="17"/>
  <c r="DD106" i="17"/>
  <c r="CJ111" i="17"/>
  <c r="CH47" i="17"/>
  <c r="CI65" i="17"/>
  <c r="AF78" i="17"/>
  <c r="CQ85" i="17"/>
  <c r="DA95" i="17"/>
  <c r="BY100" i="17"/>
  <c r="BM107" i="17"/>
  <c r="AW18" i="17"/>
  <c r="AA59" i="17"/>
  <c r="CW75" i="17"/>
  <c r="L91" i="17"/>
  <c r="Z99" i="17"/>
  <c r="N106" i="17"/>
  <c r="CF43" i="17"/>
  <c r="BH72" i="17"/>
  <c r="AN84" i="17"/>
  <c r="CY91" i="17"/>
  <c r="BW97" i="17"/>
  <c r="BS106" i="17"/>
  <c r="AQ111" i="17"/>
  <c r="DF45" i="17"/>
  <c r="AJ65" i="17"/>
  <c r="BP77" i="17"/>
  <c r="CN84" i="17"/>
  <c r="BA91" i="17"/>
  <c r="T97" i="17"/>
  <c r="H100" i="17"/>
  <c r="CZ102" i="17"/>
  <c r="T107" i="17"/>
  <c r="H110" i="17"/>
  <c r="BJ25" i="17"/>
  <c r="CK44" i="17"/>
  <c r="O57" i="17"/>
  <c r="BU74" i="17"/>
  <c r="AU81" i="17"/>
  <c r="G86" i="17"/>
  <c r="BU90" i="17"/>
  <c r="BM96" i="17"/>
  <c r="BI99" i="17"/>
  <c r="AW102" i="17"/>
  <c r="AK105" i="17"/>
  <c r="BI109" i="17"/>
  <c r="BN34" i="17"/>
  <c r="BS77" i="17"/>
  <c r="CH95" i="17"/>
  <c r="AL107" i="17"/>
  <c r="CO57" i="17"/>
  <c r="BU86" i="17"/>
  <c r="O101" i="17"/>
  <c r="BO23" i="17"/>
  <c r="AM76" i="17"/>
  <c r="DB94" i="17"/>
  <c r="BF106" i="17"/>
  <c r="AO54" i="17"/>
  <c r="BK81" i="17"/>
  <c r="BK95" i="17"/>
  <c r="BC109" i="17"/>
  <c r="AW58" i="17"/>
  <c r="L83" i="17"/>
  <c r="AD101" i="17"/>
  <c r="AX110" i="17"/>
  <c r="AA62" i="17"/>
  <c r="BL83" i="17"/>
  <c r="CQ101" i="17"/>
  <c r="AI42" i="17"/>
  <c r="BQ75" i="17"/>
  <c r="CU88" i="17"/>
  <c r="BV98" i="17"/>
  <c r="AP106" i="17"/>
  <c r="CW49" i="17"/>
  <c r="BR8" i="17"/>
  <c r="G11" i="17"/>
  <c r="X17" i="17"/>
  <c r="CV32" i="17"/>
  <c r="BE23" i="17"/>
  <c r="CH13" i="17"/>
  <c r="AH29" i="17"/>
  <c r="H20" i="17"/>
  <c r="X32" i="17"/>
  <c r="CT18" i="17"/>
  <c r="BU32" i="17"/>
  <c r="DC4" i="17"/>
  <c r="BP46" i="17"/>
  <c r="CZ57" i="17"/>
  <c r="AV69" i="17"/>
  <c r="CC43" i="17"/>
  <c r="AL46" i="17"/>
  <c r="AA74" i="17"/>
  <c r="BM99" i="17"/>
  <c r="CS102" i="17"/>
  <c r="AI7" i="17"/>
  <c r="AF5" i="17"/>
  <c r="BJ9" i="17"/>
  <c r="O11" i="17"/>
  <c r="AN17" i="17"/>
  <c r="BT33" i="17"/>
  <c r="BM23" i="17"/>
  <c r="CS13" i="17"/>
  <c r="DB29" i="17"/>
  <c r="AN20" i="17"/>
  <c r="CR32" i="17"/>
  <c r="N19" i="17"/>
  <c r="M33" i="17"/>
  <c r="CR7" i="17"/>
  <c r="BL35" i="17"/>
  <c r="DD46" i="17"/>
  <c r="T58" i="17"/>
  <c r="BD69" i="17"/>
  <c r="BQ29" i="17"/>
  <c r="CK43" i="17"/>
  <c r="U54" i="17"/>
  <c r="BI64" i="17"/>
  <c r="BO16" i="17"/>
  <c r="CX36" i="17"/>
  <c r="AT46" i="17"/>
  <c r="CT55" i="17"/>
  <c r="CX64" i="17"/>
  <c r="DF25" i="17"/>
  <c r="L47" i="17"/>
  <c r="AE62" i="17"/>
  <c r="J12" i="17"/>
  <c r="C44" i="17"/>
  <c r="DA58" i="17"/>
  <c r="N73" i="17"/>
  <c r="AH82" i="17"/>
  <c r="AD89" i="17"/>
  <c r="R22" i="17"/>
  <c r="C42" i="17"/>
  <c r="AE53" i="17"/>
  <c r="AV64" i="17"/>
  <c r="AI74" i="17"/>
  <c r="L39" i="17"/>
  <c r="AN50" i="17"/>
  <c r="BP61" i="17"/>
  <c r="AK72" i="17"/>
  <c r="AO79" i="17"/>
  <c r="Q85" i="17"/>
  <c r="DE90" i="17"/>
  <c r="AI24" i="17"/>
  <c r="N41" i="17"/>
  <c r="AO50" i="17"/>
  <c r="CA59" i="17"/>
  <c r="DB68" i="17"/>
  <c r="BV75" i="17"/>
  <c r="AP79" i="17"/>
  <c r="AH83" i="17"/>
  <c r="V88" i="17"/>
  <c r="CT91" i="17"/>
  <c r="CA36" i="17"/>
  <c r="J48" i="17"/>
  <c r="CP57" i="17"/>
  <c r="BF70" i="17"/>
  <c r="P76" i="17"/>
  <c r="CE80" i="17"/>
  <c r="BH84" i="17"/>
  <c r="Y88" i="17"/>
  <c r="CN92" i="17"/>
  <c r="CJ95" i="17"/>
  <c r="BX98" i="17"/>
  <c r="DD100" i="17"/>
  <c r="AF103" i="17"/>
  <c r="CZ105" i="17"/>
  <c r="D108" i="17"/>
  <c r="BX110" i="17"/>
  <c r="N25" i="17"/>
  <c r="CQ40" i="17"/>
  <c r="Z52" i="17"/>
  <c r="G61" i="17"/>
  <c r="AF72" i="17"/>
  <c r="BP76" i="17"/>
  <c r="CY79" i="17"/>
  <c r="X84" i="17"/>
  <c r="BS87" i="17"/>
  <c r="CV91" i="17"/>
  <c r="CW94" i="17"/>
  <c r="DE96" i="17"/>
  <c r="BU99" i="17"/>
  <c r="CK101" i="17"/>
  <c r="BA104" i="17"/>
  <c r="BI106" i="17"/>
  <c r="BQ108" i="17"/>
  <c r="AG111" i="17"/>
  <c r="BW33" i="17"/>
  <c r="CY45" i="17"/>
  <c r="CI54" i="17"/>
  <c r="BS63" i="17"/>
  <c r="CU73" i="17"/>
  <c r="BL77" i="17"/>
  <c r="CO81" i="17"/>
  <c r="T85" i="17"/>
  <c r="BO88" i="17"/>
  <c r="CR92" i="17"/>
  <c r="BF95" i="17"/>
  <c r="V98" i="17"/>
  <c r="AD100" i="17"/>
  <c r="AT102" i="17"/>
  <c r="J105" i="17"/>
  <c r="R107" i="17"/>
  <c r="CL109" i="17"/>
  <c r="CT111" i="17"/>
  <c r="CL36" i="17"/>
  <c r="X48" i="17"/>
  <c r="E57" i="17"/>
  <c r="AU68" i="17"/>
  <c r="DD74" i="17"/>
  <c r="AV78" i="17"/>
  <c r="BX82" i="17"/>
  <c r="C86" i="17"/>
  <c r="AF90" i="17"/>
  <c r="CA93" i="17"/>
  <c r="G96" i="17"/>
  <c r="CA98" i="17"/>
  <c r="CI100" i="17"/>
  <c r="AY103" i="17"/>
  <c r="BO105" i="17"/>
  <c r="BW107" i="17"/>
  <c r="AM110" i="17"/>
  <c r="AU17" i="17"/>
  <c r="AD41" i="17"/>
  <c r="AX50" i="17"/>
  <c r="AE59" i="17"/>
  <c r="R68" i="17"/>
  <c r="CZ73" i="17"/>
  <c r="BH76" i="17"/>
  <c r="CV78" i="17"/>
  <c r="T81" i="17"/>
  <c r="BH83" i="17"/>
  <c r="CI85" i="17"/>
  <c r="S88" i="17"/>
  <c r="BG90" i="17"/>
  <c r="CI92" i="17"/>
  <c r="CR94" i="17"/>
  <c r="AN96" i="17"/>
  <c r="CF97" i="17"/>
  <c r="AB99" i="17"/>
  <c r="CB100" i="17"/>
  <c r="P102" i="17"/>
  <c r="BP103" i="17"/>
  <c r="D105" i="17"/>
  <c r="BD106" i="17"/>
  <c r="DD107" i="17"/>
  <c r="AR109" i="17"/>
  <c r="CR110" i="17"/>
  <c r="AE16" i="17"/>
  <c r="BR35" i="17"/>
  <c r="DC41" i="17"/>
  <c r="AE48" i="17"/>
  <c r="AG54" i="17"/>
  <c r="BM60" i="17"/>
  <c r="BO66" i="17"/>
  <c r="BL72" i="17"/>
  <c r="CB75" i="17"/>
  <c r="DD77" i="17"/>
  <c r="AN80" i="17"/>
  <c r="CB82" i="17"/>
  <c r="DC84" i="17"/>
  <c r="AM87" i="17"/>
  <c r="CA89" i="17"/>
  <c r="DC91" i="17"/>
  <c r="AI94" i="17"/>
  <c r="CG95" i="17"/>
  <c r="AC97" i="17"/>
  <c r="CC98" i="17"/>
  <c r="Q100" i="17"/>
  <c r="BQ101" i="17"/>
  <c r="M103" i="17"/>
  <c r="BE104" i="17"/>
  <c r="DE105" i="17"/>
  <c r="BA107" i="17"/>
  <c r="CS108" i="17"/>
  <c r="AO110" i="17"/>
  <c r="CG111" i="17"/>
  <c r="DA48" i="17"/>
  <c r="AR73" i="17"/>
  <c r="CQ82" i="17"/>
  <c r="AM92" i="17"/>
  <c r="F99" i="17"/>
  <c r="BV104" i="17"/>
  <c r="BN110" i="17"/>
  <c r="CA47" i="17"/>
  <c r="CA71" i="17"/>
  <c r="AR82" i="17"/>
  <c r="AS91" i="17"/>
  <c r="AY98" i="17"/>
  <c r="AQ104" i="17"/>
  <c r="C110" i="17"/>
  <c r="BA45" i="17"/>
  <c r="CE70" i="17"/>
  <c r="BI81" i="17"/>
  <c r="Z98" i="17"/>
  <c r="CP103" i="17"/>
  <c r="CH109" i="17"/>
  <c r="DC42" i="17"/>
  <c r="CE65" i="17"/>
  <c r="CG77" i="17"/>
  <c r="CS84" i="17"/>
  <c r="CZ92" i="17"/>
  <c r="CY97" i="17"/>
  <c r="BW102" i="17"/>
  <c r="AU107" i="17"/>
  <c r="CQ111" i="17"/>
  <c r="AI48" i="17"/>
  <c r="BF68" i="17"/>
  <c r="AI79" i="17"/>
  <c r="AU86" i="17"/>
  <c r="DE93" i="17"/>
  <c r="CT98" i="17"/>
  <c r="AL103" i="17"/>
  <c r="CI24" i="17"/>
  <c r="CR50" i="17"/>
  <c r="N71" i="17"/>
  <c r="CO87" i="17"/>
  <c r="AA104" i="17"/>
  <c r="CZ78" i="17"/>
  <c r="BW7" i="17"/>
  <c r="P46" i="17"/>
  <c r="CS6" i="17"/>
  <c r="AW6" i="17"/>
  <c r="AT10" i="17"/>
  <c r="C12" i="17"/>
  <c r="AJ18" i="17"/>
  <c r="CZ33" i="17"/>
  <c r="CG24" i="17"/>
  <c r="CX14" i="17"/>
  <c r="BB30" i="17"/>
  <c r="CZ20" i="17"/>
  <c r="T33" i="17"/>
  <c r="BB19" i="17"/>
  <c r="G7" i="17"/>
  <c r="CL11" i="17"/>
  <c r="AR36" i="17"/>
  <c r="BD47" i="17"/>
  <c r="CN58" i="17"/>
  <c r="L70" i="17"/>
  <c r="CK30" i="17"/>
  <c r="AK44" i="17"/>
  <c r="CO54" i="17"/>
  <c r="CW64" i="17"/>
  <c r="BM18" i="17"/>
  <c r="Z37" i="17"/>
  <c r="DF46" i="17"/>
  <c r="V56" i="17"/>
  <c r="BV65" i="17"/>
  <c r="CI28" i="17"/>
  <c r="CW47" i="17"/>
  <c r="CC62" i="17"/>
  <c r="G18" i="17"/>
  <c r="BO44" i="17"/>
  <c r="BW59" i="17"/>
  <c r="BJ73" i="17"/>
  <c r="BN82" i="17"/>
  <c r="BR89" i="17"/>
  <c r="CE23" i="17"/>
  <c r="CQ42" i="17"/>
  <c r="DE53" i="17"/>
  <c r="AC65" i="17"/>
  <c r="AQ7" i="17"/>
  <c r="BX39" i="17"/>
  <c r="CL50" i="17"/>
  <c r="J62" i="17"/>
  <c r="CG72" i="17"/>
  <c r="BU79" i="17"/>
  <c r="BE85" i="17"/>
  <c r="AG91" i="17"/>
  <c r="AE26" i="17"/>
  <c r="BO41" i="17"/>
  <c r="DA50" i="17"/>
  <c r="X60" i="17"/>
  <c r="BJ69" i="17"/>
  <c r="CD75" i="17"/>
  <c r="AX79" i="17"/>
  <c r="BJ84" i="17"/>
  <c r="AD88" i="17"/>
  <c r="V92" i="17"/>
  <c r="C37" i="17"/>
  <c r="AP48" i="17"/>
  <c r="F61" i="17"/>
  <c r="CM70" i="17"/>
  <c r="AB76" i="17"/>
  <c r="DD80" i="17"/>
  <c r="BU84" i="17"/>
  <c r="AF89" i="17"/>
  <c r="K93" i="17"/>
  <c r="CR95" i="17"/>
  <c r="CF98" i="17"/>
  <c r="P101" i="17"/>
  <c r="CZ103" i="17"/>
  <c r="D106" i="17"/>
  <c r="L108" i="17"/>
  <c r="CF110" i="17"/>
  <c r="R26" i="17"/>
  <c r="BY43" i="17"/>
  <c r="BF52" i="17"/>
  <c r="BZ61" i="17"/>
  <c r="BX72" i="17"/>
  <c r="CC76" i="17"/>
  <c r="C81" i="17"/>
  <c r="AJ84" i="17"/>
  <c r="CF87" i="17"/>
  <c r="D92" i="17"/>
  <c r="DE94" i="17"/>
  <c r="BU97" i="17"/>
  <c r="CC99" i="17"/>
  <c r="CS101" i="17"/>
  <c r="BI104" i="17"/>
  <c r="BQ106" i="17"/>
  <c r="AG109" i="17"/>
  <c r="AO111" i="17"/>
  <c r="AE34" i="17"/>
  <c r="AA46" i="17"/>
  <c r="N55" i="17"/>
  <c r="BD66" i="17"/>
  <c r="AF74" i="17"/>
  <c r="BY77" i="17"/>
  <c r="DC81" i="17"/>
  <c r="AF85" i="17"/>
  <c r="BI89" i="17"/>
  <c r="DD92" i="17"/>
  <c r="BN95" i="17"/>
  <c r="AD98" i="17"/>
  <c r="AL100" i="17"/>
  <c r="DF102" i="17"/>
  <c r="R105" i="17"/>
  <c r="Z107" i="17"/>
  <c r="CT109" i="17"/>
  <c r="DB111" i="17"/>
  <c r="AM39" i="17"/>
  <c r="BD48" i="17"/>
  <c r="AQ57" i="17"/>
  <c r="CD68" i="17"/>
  <c r="AA75" i="17"/>
  <c r="BC79" i="17"/>
  <c r="CK82" i="17"/>
  <c r="P86" i="17"/>
  <c r="AR90" i="17"/>
  <c r="CN93" i="17"/>
  <c r="CA96" i="17"/>
  <c r="CI98" i="17"/>
  <c r="CQ100" i="17"/>
  <c r="BG103" i="17"/>
  <c r="BW105" i="17"/>
  <c r="AM108" i="17"/>
  <c r="AU110" i="17"/>
  <c r="CS18" i="17"/>
  <c r="BP41" i="17"/>
  <c r="CD50" i="17"/>
  <c r="P62" i="17"/>
  <c r="AT69" i="17"/>
  <c r="P74" i="17"/>
  <c r="BU76" i="17"/>
  <c r="E79" i="17"/>
  <c r="AF81" i="17"/>
  <c r="BT83" i="17"/>
  <c r="D86" i="17"/>
  <c r="AF88" i="17"/>
  <c r="BT90" i="17"/>
  <c r="CU92" i="17"/>
  <c r="CZ94" i="17"/>
  <c r="AV96" i="17"/>
  <c r="CN97" i="17"/>
  <c r="AJ99" i="17"/>
  <c r="CJ100" i="17"/>
  <c r="X102" i="17"/>
  <c r="BX103" i="17"/>
  <c r="T105" i="17"/>
  <c r="BL106" i="17"/>
  <c r="H108" i="17"/>
  <c r="AZ109" i="17"/>
  <c r="CZ110" i="17"/>
  <c r="BS17" i="17"/>
  <c r="CX35" i="17"/>
  <c r="AF42" i="17"/>
  <c r="BN48" i="17"/>
  <c r="BN54" i="17"/>
  <c r="CY60" i="17"/>
  <c r="AA67" i="17"/>
  <c r="CI72" i="17"/>
  <c r="CO75" i="17"/>
  <c r="L78" i="17"/>
  <c r="AZ80" i="17"/>
  <c r="CN82" i="17"/>
  <c r="L85" i="17"/>
  <c r="AZ87" i="17"/>
  <c r="CN89" i="17"/>
  <c r="K92" i="17"/>
  <c r="AT94" i="17"/>
  <c r="CW95" i="17"/>
  <c r="AK97" i="17"/>
  <c r="CK98" i="17"/>
  <c r="Y100" i="17"/>
  <c r="BY101" i="17"/>
  <c r="U103" i="17"/>
  <c r="BM104" i="17"/>
  <c r="I106" i="17"/>
  <c r="BI107" i="17"/>
  <c r="DA108" i="17"/>
  <c r="AW110" i="17"/>
  <c r="CW111" i="17"/>
  <c r="Y50" i="17"/>
  <c r="W74" i="17"/>
  <c r="AK83" i="17"/>
  <c r="CK92" i="17"/>
  <c r="AL99" i="17"/>
  <c r="DB104" i="17"/>
  <c r="CT110" i="17"/>
  <c r="DB48" i="17"/>
  <c r="BS72" i="17"/>
  <c r="CR82" i="17"/>
  <c r="AN92" i="17"/>
  <c r="CE98" i="17"/>
  <c r="BW104" i="17"/>
  <c r="AI110" i="17"/>
  <c r="CB46" i="17"/>
  <c r="DE71" i="17"/>
  <c r="D82" i="17"/>
  <c r="BD91" i="17"/>
  <c r="BF98" i="17"/>
  <c r="R104" i="17"/>
  <c r="J110" i="17"/>
  <c r="BG45" i="17"/>
  <c r="DC66" i="17"/>
  <c r="AB78" i="17"/>
  <c r="AI86" i="17"/>
  <c r="AU93" i="17"/>
  <c r="AA98" i="17"/>
  <c r="AE103" i="17"/>
  <c r="CA107" i="17"/>
  <c r="AY20" i="17"/>
  <c r="BJ49" i="17"/>
  <c r="CM69" i="17"/>
  <c r="CG79" i="17"/>
  <c r="CS86" i="17"/>
  <c r="CD94" i="17"/>
  <c r="V99" i="17"/>
  <c r="BR103" i="17"/>
  <c r="BV108" i="17"/>
  <c r="K29" i="17"/>
  <c r="AT53" i="17"/>
  <c r="D73" i="17"/>
  <c r="CC80" i="17"/>
  <c r="AJ88" i="17"/>
  <c r="G95" i="17"/>
  <c r="K100" i="17"/>
  <c r="BG104" i="17"/>
  <c r="DC108" i="17"/>
  <c r="DE33" i="17"/>
  <c r="AU52" i="17"/>
  <c r="AQ71" i="17"/>
  <c r="AU79" i="17"/>
  <c r="H86" i="17"/>
  <c r="BX92" i="17"/>
  <c r="V97" i="17"/>
  <c r="F101" i="17"/>
  <c r="CT104" i="17"/>
  <c r="CD108" i="17"/>
  <c r="BG38" i="17"/>
  <c r="C104" i="17"/>
  <c r="AU71" i="17"/>
  <c r="CA111" i="17"/>
  <c r="S100" i="17"/>
  <c r="CA92" i="17"/>
  <c r="C78" i="17"/>
  <c r="BC78" i="17"/>
  <c r="DC98" i="17"/>
  <c r="G101" i="17"/>
  <c r="CI4" i="17"/>
  <c r="Q7" i="17"/>
  <c r="E9" i="17"/>
  <c r="D5" i="17"/>
  <c r="I7" i="17"/>
  <c r="CZ4" i="17"/>
  <c r="CJ6" i="17"/>
  <c r="BX4" i="17"/>
  <c r="CZ5" i="17"/>
  <c r="AO7" i="17"/>
  <c r="T22" i="17"/>
  <c r="Z12" i="17"/>
  <c r="AS28" i="17"/>
  <c r="BJ18" i="17"/>
  <c r="BZ34" i="17"/>
  <c r="DD23" i="17"/>
  <c r="BS7" i="17"/>
  <c r="AG16" i="17"/>
  <c r="O18" i="17"/>
  <c r="CA19" i="17"/>
  <c r="H39" i="17"/>
  <c r="BH50" i="17"/>
  <c r="BL61" i="17"/>
  <c r="BT10" i="17"/>
  <c r="E36" i="17"/>
  <c r="Y47" i="17"/>
  <c r="AO57" i="17"/>
  <c r="BM67" i="17"/>
  <c r="BZ23" i="17"/>
  <c r="DB39" i="17"/>
  <c r="AX49" i="17"/>
  <c r="BJ58" i="17"/>
  <c r="CL67" i="17"/>
  <c r="CT36" i="17"/>
  <c r="BA51" i="17"/>
  <c r="BF66" i="17"/>
  <c r="DF29" i="17"/>
  <c r="BT48" i="17"/>
  <c r="AL63" i="17"/>
  <c r="CX75" i="17"/>
  <c r="AP84" i="17"/>
  <c r="AL91" i="17"/>
  <c r="AA33" i="17"/>
  <c r="BK45" i="17"/>
  <c r="CM56" i="17"/>
  <c r="DD67" i="17"/>
  <c r="BW22" i="17"/>
  <c r="AU42" i="17"/>
  <c r="BW53" i="17"/>
  <c r="CY64" i="17"/>
  <c r="BI74" i="17"/>
  <c r="Q81" i="17"/>
  <c r="CW86" i="17"/>
  <c r="CG92" i="17"/>
  <c r="BZ33" i="17"/>
  <c r="DC43" i="17"/>
  <c r="W53" i="17"/>
  <c r="BL62" i="17"/>
  <c r="BY71" i="17"/>
  <c r="CL75" i="17"/>
  <c r="CD79" i="17"/>
  <c r="BR84" i="17"/>
  <c r="AL88" i="17"/>
  <c r="AP93" i="17"/>
  <c r="AL37" i="17"/>
  <c r="CB48" i="17"/>
  <c r="AM61" i="17"/>
  <c r="O71" i="17"/>
  <c r="AV77" i="17"/>
  <c r="M81" i="17"/>
  <c r="CI84" i="17"/>
  <c r="BG89" i="17"/>
  <c r="W93" i="17"/>
  <c r="BH96" i="17"/>
  <c r="CV98" i="17"/>
  <c r="X101" i="17"/>
  <c r="D104" i="17"/>
  <c r="L106" i="17"/>
  <c r="CF108" i="17"/>
  <c r="CV110" i="17"/>
  <c r="S27" i="17"/>
  <c r="DE43" i="17"/>
  <c r="CR52" i="17"/>
  <c r="AA64" i="17"/>
  <c r="CR72" i="17"/>
  <c r="CQ76" i="17"/>
  <c r="O81" i="17"/>
  <c r="AW84" i="17"/>
  <c r="CA88" i="17"/>
  <c r="Q92" i="17"/>
  <c r="I95" i="17"/>
  <c r="CC97" i="17"/>
  <c r="CK99" i="17"/>
  <c r="BA102" i="17"/>
  <c r="BQ104" i="17"/>
  <c r="BY106" i="17"/>
  <c r="AO109" i="17"/>
  <c r="BE111" i="17"/>
  <c r="BZ37" i="17"/>
  <c r="BM46" i="17"/>
  <c r="AU55" i="17"/>
  <c r="CK66" i="17"/>
  <c r="BC74" i="17"/>
  <c r="CF78" i="17"/>
  <c r="K82" i="17"/>
  <c r="AS85" i="17"/>
  <c r="BW89" i="17"/>
  <c r="M93" i="17"/>
  <c r="AD96" i="17"/>
  <c r="AL98" i="17"/>
  <c r="AT100" i="17"/>
  <c r="J103" i="17"/>
  <c r="Z105" i="17"/>
  <c r="CT107" i="17"/>
  <c r="DB109" i="17"/>
  <c r="AX9" i="17"/>
  <c r="DC39" i="17"/>
  <c r="CM48" i="17"/>
  <c r="Y60" i="17"/>
  <c r="G69" i="17"/>
  <c r="AM75" i="17"/>
  <c r="BP79" i="17"/>
  <c r="CY82" i="17"/>
  <c r="W87" i="17"/>
  <c r="BE90" i="17"/>
  <c r="CZ93" i="17"/>
  <c r="CI96" i="17"/>
  <c r="CQ98" i="17"/>
  <c r="BG101" i="17"/>
  <c r="BO103" i="17"/>
  <c r="CE105" i="17"/>
  <c r="AU108" i="17"/>
  <c r="BC110" i="17"/>
  <c r="BV28" i="17"/>
  <c r="Y42" i="17"/>
  <c r="L51" i="17"/>
  <c r="AY62" i="17"/>
  <c r="AO70" i="17"/>
  <c r="AM74" i="17"/>
  <c r="D77" i="17"/>
  <c r="S79" i="17"/>
  <c r="CF81" i="17"/>
  <c r="CG83" i="17"/>
  <c r="AQ86" i="17"/>
  <c r="AR88" i="17"/>
  <c r="C91" i="17"/>
  <c r="P93" i="17"/>
  <c r="T95" i="17"/>
  <c r="BD96" i="17"/>
  <c r="P98" i="17"/>
  <c r="AR99" i="17"/>
  <c r="D101" i="17"/>
  <c r="AF102" i="17"/>
  <c r="CV103" i="17"/>
  <c r="AB105" i="17"/>
  <c r="CJ106" i="17"/>
  <c r="P108" i="17"/>
  <c r="CF109" i="17"/>
  <c r="D111" i="17"/>
  <c r="AT21" i="17"/>
  <c r="AF36" i="17"/>
  <c r="AA43" i="17"/>
  <c r="CU48" i="17"/>
  <c r="CO55" i="17"/>
  <c r="AB61" i="17"/>
  <c r="S68" i="17"/>
  <c r="DD72" i="17"/>
  <c r="X76" i="17"/>
  <c r="AM78" i="17"/>
  <c r="CM80" i="17"/>
  <c r="DA82" i="17"/>
  <c r="BK85" i="17"/>
  <c r="BL87" i="17"/>
  <c r="W90" i="17"/>
  <c r="X92" i="17"/>
  <c r="BU94" i="17"/>
  <c r="DE95" i="17"/>
  <c r="BI97" i="17"/>
  <c r="CS98" i="17"/>
  <c r="BE100" i="17"/>
  <c r="CG101" i="17"/>
  <c r="AS103" i="17"/>
  <c r="BU104" i="17"/>
  <c r="AG106" i="17"/>
  <c r="BQ107" i="17"/>
  <c r="AC109" i="17"/>
  <c r="BE110" i="17"/>
  <c r="CO17" i="17"/>
  <c r="AZ51" i="17"/>
  <c r="CE75" i="17"/>
  <c r="AF84" i="17"/>
  <c r="Y94" i="17"/>
  <c r="BR99" i="17"/>
  <c r="R106" i="17"/>
  <c r="V111" i="17"/>
  <c r="CE52" i="17"/>
  <c r="AV73" i="17"/>
  <c r="AG84" i="17"/>
  <c r="CM92" i="17"/>
  <c r="BS99" i="17"/>
  <c r="DC104" i="17"/>
  <c r="BC111" i="17"/>
  <c r="DF47" i="17"/>
  <c r="AR74" i="17"/>
  <c r="BD82" i="17"/>
  <c r="CY92" i="17"/>
  <c r="CL98" i="17"/>
  <c r="AL105" i="17"/>
  <c r="AP110" i="17"/>
  <c r="AJ49" i="17"/>
  <c r="AF68" i="17"/>
  <c r="CB78" i="17"/>
  <c r="CI86" i="17"/>
  <c r="CU93" i="17"/>
  <c r="CM98" i="17"/>
  <c r="BK103" i="17"/>
  <c r="C108" i="17"/>
  <c r="CE24" i="17"/>
  <c r="O52" i="17"/>
  <c r="X72" i="17"/>
  <c r="AB80" i="17"/>
  <c r="AN87" i="17"/>
  <c r="F95" i="17"/>
  <c r="BB99" i="17"/>
  <c r="Z104" i="17"/>
  <c r="DB108" i="17"/>
  <c r="AD33" i="17"/>
  <c r="BU54" i="17"/>
  <c r="CM73" i="17"/>
  <c r="BX81" i="17"/>
  <c r="CJ88" i="17"/>
  <c r="BS95" i="17"/>
  <c r="AQ100" i="17"/>
  <c r="CM104" i="17"/>
  <c r="CQ109" i="17"/>
  <c r="DE35" i="17"/>
  <c r="BY53" i="17"/>
  <c r="AU72" i="17"/>
  <c r="CU79" i="17"/>
  <c r="C87" i="17"/>
  <c r="T93" i="17"/>
  <c r="BB97" i="17"/>
  <c r="AL101" i="17"/>
  <c r="V105" i="17"/>
  <c r="F109" i="17"/>
  <c r="BV48" i="17"/>
  <c r="AQ106" i="17"/>
  <c r="CM94" i="17"/>
  <c r="BM76" i="17"/>
  <c r="CY25" i="17"/>
  <c r="CU104" i="17"/>
  <c r="CA95" i="17"/>
  <c r="CJ81" i="17"/>
  <c r="BT93" i="17"/>
  <c r="AY108" i="17"/>
  <c r="T75" i="17"/>
  <c r="N4" i="17"/>
  <c r="AZ6" i="17"/>
  <c r="BQ9" i="17"/>
  <c r="V9" i="17"/>
  <c r="AM4" i="17"/>
  <c r="C8" i="17"/>
  <c r="AR6" i="17"/>
  <c r="Y6" i="17"/>
  <c r="CT5" i="17"/>
  <c r="AE4" i="17"/>
  <c r="I8" i="17"/>
  <c r="CS10" i="17"/>
  <c r="O6" i="17"/>
  <c r="CW9" i="17"/>
  <c r="CO8" i="17"/>
  <c r="Y8" i="17"/>
  <c r="AW9" i="17"/>
  <c r="BO4" i="17"/>
  <c r="CY8" i="17"/>
  <c r="AJ7" i="17"/>
  <c r="AS5" i="17"/>
  <c r="L6" i="17"/>
  <c r="BE7" i="17"/>
  <c r="AB22" i="17"/>
  <c r="AL12" i="17"/>
  <c r="BQ28" i="17"/>
  <c r="AP19" i="17"/>
  <c r="CX34" i="17"/>
  <c r="H24" i="17"/>
  <c r="CY7" i="17"/>
  <c r="CS16" i="17"/>
  <c r="CA18" i="17"/>
  <c r="AU20" i="17"/>
  <c r="X39" i="17"/>
  <c r="BP50" i="17"/>
  <c r="CB61" i="17"/>
  <c r="J11" i="17"/>
  <c r="M36" i="17"/>
  <c r="AO47" i="17"/>
  <c r="AW57" i="17"/>
  <c r="CC67" i="17"/>
  <c r="R24" i="17"/>
  <c r="F40" i="17"/>
  <c r="BF49" i="17"/>
  <c r="BZ58" i="17"/>
  <c r="F68" i="17"/>
  <c r="D37" i="17"/>
  <c r="I52" i="17"/>
  <c r="BT66" i="17"/>
  <c r="BO31" i="17"/>
  <c r="CE48" i="17"/>
  <c r="CX63" i="17"/>
  <c r="DF75" i="17"/>
  <c r="AX84" i="17"/>
  <c r="AT91" i="17"/>
  <c r="BS33" i="17"/>
  <c r="BY45" i="17"/>
  <c r="DA56" i="17"/>
  <c r="K68" i="17"/>
  <c r="CQ23" i="17"/>
  <c r="BT42" i="17"/>
  <c r="CH53" i="17"/>
  <c r="F65" i="17"/>
  <c r="BQ74" i="17"/>
  <c r="Y81" i="17"/>
  <c r="DE86" i="17"/>
  <c r="CO92" i="17"/>
  <c r="DC33" i="17"/>
  <c r="J44" i="17"/>
  <c r="AK53" i="17"/>
  <c r="BW62" i="17"/>
  <c r="CM71" i="17"/>
  <c r="CT75" i="17"/>
  <c r="DF80" i="17"/>
  <c r="BZ84" i="17"/>
  <c r="BR88" i="17"/>
  <c r="AX93" i="17"/>
  <c r="BS37" i="17"/>
  <c r="CQ51" i="17"/>
  <c r="BS61" i="17"/>
  <c r="BA71" i="17"/>
  <c r="BI77" i="17"/>
  <c r="AA81" i="17"/>
  <c r="DC85" i="17"/>
  <c r="BS89" i="17"/>
  <c r="AJ93" i="17"/>
  <c r="BX96" i="17"/>
  <c r="DD98" i="17"/>
  <c r="CR101" i="17"/>
  <c r="L104" i="17"/>
  <c r="T106" i="17"/>
  <c r="CN108" i="17"/>
  <c r="DD110" i="17"/>
  <c r="AY35" i="17"/>
  <c r="AM44" i="17"/>
  <c r="U53" i="17"/>
  <c r="BK64" i="17"/>
  <c r="K73" i="17"/>
  <c r="CW77" i="17"/>
  <c r="AB81" i="17"/>
  <c r="BK84" i="17"/>
  <c r="CM88" i="17"/>
  <c r="AE92" i="17"/>
  <c r="CC95" i="17"/>
  <c r="CK97" i="17"/>
  <c r="DA99" i="17"/>
  <c r="BQ102" i="17"/>
  <c r="BY104" i="17"/>
  <c r="AO107" i="17"/>
  <c r="AW109" i="17"/>
  <c r="BM111" i="17"/>
  <c r="H38" i="17"/>
  <c r="CT46" i="17"/>
  <c r="AF58" i="17"/>
  <c r="M67" i="17"/>
  <c r="BP74" i="17"/>
  <c r="CS78" i="17"/>
  <c r="X82" i="17"/>
  <c r="AZ86" i="17"/>
  <c r="CI89" i="17"/>
  <c r="AA93" i="17"/>
  <c r="AL96" i="17"/>
  <c r="AT98" i="17"/>
  <c r="J101" i="17"/>
  <c r="Z103" i="17"/>
  <c r="AH105" i="17"/>
  <c r="DB107" i="17"/>
  <c r="F110" i="17"/>
  <c r="AA22" i="17"/>
  <c r="AH40" i="17"/>
  <c r="S49" i="17"/>
  <c r="BF60" i="17"/>
  <c r="AM69" i="17"/>
  <c r="AG76" i="17"/>
  <c r="CB79" i="17"/>
  <c r="G83" i="17"/>
  <c r="AJ87" i="17"/>
  <c r="BS90" i="17"/>
  <c r="CA94" i="17"/>
  <c r="CQ96" i="17"/>
  <c r="CY98" i="17"/>
  <c r="BO101" i="17"/>
  <c r="CE103" i="17"/>
  <c r="AU106" i="17"/>
  <c r="BC108" i="17"/>
  <c r="BK110" i="17"/>
  <c r="BZ29" i="17"/>
  <c r="BK42" i="17"/>
  <c r="CX53" i="17"/>
  <c r="CI62" i="17"/>
  <c r="BU70" i="17"/>
  <c r="CF74" i="17"/>
  <c r="P77" i="17"/>
  <c r="AR79" i="17"/>
  <c r="CR81" i="17"/>
  <c r="C84" i="17"/>
  <c r="BD86" i="17"/>
  <c r="BS88" i="17"/>
  <c r="O91" i="17"/>
  <c r="AQ93" i="17"/>
  <c r="AB95" i="17"/>
  <c r="BT96" i="17"/>
  <c r="X98" i="17"/>
  <c r="BH99" i="17"/>
  <c r="L101" i="17"/>
  <c r="BD102" i="17"/>
  <c r="DD103" i="17"/>
  <c r="AR105" i="17"/>
  <c r="CZ106" i="17"/>
  <c r="AF108" i="17"/>
  <c r="CN109" i="17"/>
  <c r="T111" i="17"/>
  <c r="AU22" i="17"/>
  <c r="AA37" i="17"/>
  <c r="BG43" i="17"/>
  <c r="BI49" i="17"/>
  <c r="W56" i="17"/>
  <c r="CQ61" i="17"/>
  <c r="BE68" i="17"/>
  <c r="AQ73" i="17"/>
  <c r="AJ76" i="17"/>
  <c r="BL78" i="17"/>
  <c r="CZ80" i="17"/>
  <c r="W83" i="17"/>
  <c r="BX85" i="17"/>
  <c r="CM87" i="17"/>
  <c r="AI90" i="17"/>
  <c r="BK92" i="17"/>
  <c r="CC94" i="17"/>
  <c r="Q96" i="17"/>
  <c r="BY97" i="17"/>
  <c r="E99" i="17"/>
  <c r="BM100" i="17"/>
  <c r="CW101" i="17"/>
  <c r="BA103" i="17"/>
  <c r="CS104" i="17"/>
  <c r="AO106" i="17"/>
  <c r="CG107" i="17"/>
  <c r="AK109" i="17"/>
  <c r="BU110" i="17"/>
  <c r="BN22" i="17"/>
  <c r="DF53" i="17"/>
  <c r="Y76" i="17"/>
  <c r="AA85" i="17"/>
  <c r="BN94" i="17"/>
  <c r="Z100" i="17"/>
  <c r="AX106" i="17"/>
  <c r="CH111" i="17"/>
  <c r="H54" i="17"/>
  <c r="AF75" i="17"/>
  <c r="CF84" i="17"/>
  <c r="CG93" i="17"/>
  <c r="AA100" i="17"/>
  <c r="BK105" i="17"/>
  <c r="CI111" i="17"/>
  <c r="BE50" i="17"/>
  <c r="CV74" i="17"/>
  <c r="CW83" i="17"/>
  <c r="AS93" i="17"/>
  <c r="AT99" i="17"/>
  <c r="BR105" i="17"/>
  <c r="DB110" i="17"/>
  <c r="BL50" i="17"/>
  <c r="BH69" i="17"/>
  <c r="Q80" i="17"/>
  <c r="AC87" i="17"/>
  <c r="AL94" i="17"/>
  <c r="O99" i="17"/>
  <c r="CQ103" i="17"/>
  <c r="BO108" i="17"/>
  <c r="CY28" i="17"/>
  <c r="AM53" i="17"/>
  <c r="C73" i="17"/>
  <c r="CB80" i="17"/>
  <c r="CI88" i="17"/>
  <c r="AL95" i="17"/>
  <c r="CH99" i="17"/>
  <c r="CL104" i="17"/>
  <c r="AD109" i="17"/>
  <c r="DC36" i="17"/>
  <c r="CY55" i="17"/>
  <c r="BL74" i="17"/>
  <c r="S82" i="17"/>
  <c r="AE89" i="17"/>
  <c r="AA96" i="17"/>
  <c r="BW100" i="17"/>
  <c r="O105" i="17"/>
  <c r="S110" i="17"/>
  <c r="AB37" i="17"/>
  <c r="X56" i="17"/>
  <c r="X73" i="17"/>
  <c r="AO80" i="17"/>
  <c r="BA87" i="17"/>
  <c r="BS93" i="17"/>
  <c r="CH97" i="17"/>
  <c r="BR101" i="17"/>
  <c r="BB105" i="17"/>
  <c r="AL109" i="17"/>
  <c r="CJ58" i="17"/>
  <c r="CE108" i="17"/>
  <c r="W97" i="17"/>
  <c r="AQ80" i="17"/>
  <c r="AY52" i="17"/>
  <c r="AE107" i="17"/>
  <c r="K98" i="17"/>
  <c r="BO85" i="17"/>
  <c r="AU103" i="17"/>
  <c r="G36" i="17"/>
  <c r="AM101" i="17"/>
  <c r="BM10" i="17"/>
  <c r="CI5" i="17"/>
  <c r="Y10" i="17"/>
  <c r="BD8" i="17"/>
  <c r="DA4" i="17"/>
  <c r="AL7" i="17"/>
  <c r="CA5" i="17"/>
  <c r="CK6" i="17"/>
  <c r="Y5" i="17"/>
  <c r="BK7" i="17"/>
  <c r="BU8" i="17"/>
  <c r="AF10" i="17"/>
  <c r="AX5" i="17"/>
  <c r="CH4" i="17"/>
  <c r="T8" i="17"/>
  <c r="AS9" i="17"/>
  <c r="CF8" i="17"/>
  <c r="Q4" i="17"/>
  <c r="AD8" i="17"/>
  <c r="BS6" i="17"/>
  <c r="DE5" i="17"/>
  <c r="AB6" i="17"/>
  <c r="CT7" i="17"/>
  <c r="CF22" i="17"/>
  <c r="AZ12" i="17"/>
  <c r="AG29" i="17"/>
  <c r="AX19" i="17"/>
  <c r="Z35" i="17"/>
  <c r="X24" i="17"/>
  <c r="R8" i="17"/>
  <c r="K17" i="17"/>
  <c r="CU18" i="17"/>
  <c r="BK20" i="17"/>
  <c r="AF39" i="17"/>
  <c r="BX50" i="17"/>
  <c r="CJ61" i="17"/>
  <c r="V12" i="17"/>
  <c r="U36" i="17"/>
  <c r="BM47" i="17"/>
  <c r="BE57" i="17"/>
  <c r="CK67" i="17"/>
  <c r="AX24" i="17"/>
  <c r="N40" i="17"/>
  <c r="BN49" i="17"/>
  <c r="CX58" i="17"/>
  <c r="N68" i="17"/>
  <c r="O37" i="17"/>
  <c r="AH52" i="17"/>
  <c r="CS66" i="17"/>
  <c r="C32" i="17"/>
  <c r="CS48" i="17"/>
  <c r="H64" i="17"/>
  <c r="J76" i="17"/>
  <c r="BV84" i="17"/>
  <c r="BB91" i="17"/>
  <c r="CP33" i="17"/>
  <c r="CM45" i="17"/>
  <c r="K57" i="17"/>
  <c r="AM68" i="17"/>
  <c r="Z24" i="17"/>
  <c r="C43" i="17"/>
  <c r="CV53" i="17"/>
  <c r="T65" i="17"/>
  <c r="BY74" i="17"/>
  <c r="AG81" i="17"/>
  <c r="I87" i="17"/>
  <c r="CW92" i="17"/>
  <c r="S34" i="17"/>
  <c r="X44" i="17"/>
  <c r="BJ53" i="17"/>
  <c r="CK62" i="17"/>
  <c r="C72" i="17"/>
  <c r="V76" i="17"/>
  <c r="J81" i="17"/>
  <c r="CH84" i="17"/>
  <c r="CT89" i="17"/>
  <c r="BF93" i="17"/>
  <c r="AG38" i="17"/>
  <c r="S52" i="17"/>
  <c r="DE61" i="17"/>
  <c r="BT73" i="17"/>
  <c r="BW77" i="17"/>
  <c r="AM81" i="17"/>
  <c r="K86" i="17"/>
  <c r="CF89" i="17"/>
  <c r="AW94" i="17"/>
  <c r="CF96" i="17"/>
  <c r="H99" i="17"/>
  <c r="D102" i="17"/>
  <c r="T104" i="17"/>
  <c r="CN106" i="17"/>
  <c r="CV108" i="17"/>
  <c r="H111" i="17"/>
  <c r="CI35" i="17"/>
  <c r="BT44" i="17"/>
  <c r="C56" i="17"/>
  <c r="CQ64" i="17"/>
  <c r="AF73" i="17"/>
  <c r="G78" i="17"/>
  <c r="AN81" i="17"/>
  <c r="BQ85" i="17"/>
  <c r="H89" i="17"/>
  <c r="AQ92" i="17"/>
  <c r="CK95" i="17"/>
  <c r="CS97" i="17"/>
  <c r="BI100" i="17"/>
  <c r="BY102" i="17"/>
  <c r="CG104" i="17"/>
  <c r="AW107" i="17"/>
  <c r="BE109" i="17"/>
  <c r="AE14" i="17"/>
  <c r="AO38" i="17"/>
  <c r="V47" i="17"/>
  <c r="BL58" i="17"/>
  <c r="AY67" i="17"/>
  <c r="BK75" i="17"/>
  <c r="C79" i="17"/>
  <c r="AJ82" i="17"/>
  <c r="BM86" i="17"/>
  <c r="D90" i="17"/>
  <c r="AE94" i="17"/>
  <c r="AT96" i="17"/>
  <c r="BB98" i="17"/>
  <c r="R101" i="17"/>
  <c r="AH103" i="17"/>
  <c r="DB105" i="17"/>
  <c r="F108" i="17"/>
  <c r="N110" i="17"/>
  <c r="V23" i="17"/>
  <c r="BO40" i="17"/>
  <c r="DE51" i="17"/>
  <c r="CL60" i="17"/>
  <c r="BY69" i="17"/>
  <c r="AU76" i="17"/>
  <c r="CO79" i="17"/>
  <c r="O84" i="17"/>
  <c r="AV87" i="17"/>
  <c r="CR90" i="17"/>
  <c r="CQ94" i="17"/>
  <c r="CY96" i="17"/>
  <c r="BO99" i="17"/>
  <c r="BW101" i="17"/>
  <c r="CM103" i="17"/>
  <c r="BC106" i="17"/>
  <c r="BK108" i="17"/>
  <c r="AA111" i="17"/>
  <c r="CA30" i="17"/>
  <c r="CR42" i="17"/>
  <c r="AA54" i="17"/>
  <c r="K63" i="17"/>
  <c r="C71" i="17"/>
  <c r="C75" i="17"/>
  <c r="AC77" i="17"/>
  <c r="BQ79" i="17"/>
  <c r="DE81" i="17"/>
  <c r="AB84" i="17"/>
  <c r="BP86" i="17"/>
  <c r="DD88" i="17"/>
  <c r="AB91" i="17"/>
  <c r="BP93" i="17"/>
  <c r="AR95" i="17"/>
  <c r="CJ96" i="17"/>
  <c r="AF98" i="17"/>
  <c r="BX99" i="17"/>
  <c r="T101" i="17"/>
  <c r="BT102" i="17"/>
  <c r="H104" i="17"/>
  <c r="BH105" i="17"/>
  <c r="D107" i="17"/>
  <c r="AV108" i="17"/>
  <c r="CV109" i="17"/>
  <c r="AR111" i="17"/>
  <c r="BK23" i="17"/>
  <c r="CN37" i="17"/>
  <c r="CP43" i="17"/>
  <c r="R50" i="17"/>
  <c r="BD56" i="17"/>
  <c r="BC62" i="17"/>
  <c r="CL68" i="17"/>
  <c r="DC73" i="17"/>
  <c r="AW76" i="17"/>
  <c r="CK78" i="17"/>
  <c r="U81" i="17"/>
  <c r="AV83" i="17"/>
  <c r="CJ85" i="17"/>
  <c r="H88" i="17"/>
  <c r="AV90" i="17"/>
  <c r="CJ92" i="17"/>
  <c r="CK94" i="17"/>
  <c r="AG96" i="17"/>
  <c r="CG97" i="17"/>
  <c r="U99" i="17"/>
  <c r="BU100" i="17"/>
  <c r="Q102" i="17"/>
  <c r="BI103" i="17"/>
  <c r="E105" i="17"/>
  <c r="AW106" i="17"/>
  <c r="CW107" i="17"/>
  <c r="AS109" i="17"/>
  <c r="CK110" i="17"/>
  <c r="CD26" i="17"/>
  <c r="CI57" i="17"/>
  <c r="BX76" i="17"/>
  <c r="T86" i="17"/>
  <c r="V95" i="17"/>
  <c r="CL100" i="17"/>
  <c r="CD106" i="17"/>
  <c r="CU17" i="17"/>
  <c r="AJ55" i="17"/>
  <c r="AA76" i="17"/>
  <c r="AB85" i="17"/>
  <c r="BO94" i="17"/>
  <c r="BG100" i="17"/>
  <c r="S106" i="17"/>
  <c r="BJ13" i="17"/>
  <c r="AH54" i="17"/>
  <c r="AR75" i="17"/>
  <c r="CR84" i="17"/>
  <c r="CR93" i="17"/>
  <c r="DF99" i="17"/>
  <c r="CX105" i="17"/>
  <c r="BJ111" i="17"/>
  <c r="CM51" i="17"/>
  <c r="CI70" i="17"/>
  <c r="BP80" i="17"/>
  <c r="CB87" i="17"/>
  <c r="DC94" i="17"/>
  <c r="CA99" i="17"/>
  <c r="S104" i="17"/>
  <c r="CU108" i="17"/>
  <c r="K33" i="17"/>
  <c r="CV55" i="17"/>
  <c r="CJ73" i="17"/>
  <c r="W81" i="17"/>
  <c r="AC89" i="17"/>
  <c r="BR95" i="17"/>
  <c r="AP100" i="17"/>
  <c r="N105" i="17"/>
  <c r="BJ109" i="17"/>
  <c r="AA38" i="17"/>
  <c r="AX58" i="17"/>
  <c r="BG75" i="17"/>
  <c r="BS82" i="17"/>
  <c r="CE89" i="17"/>
  <c r="BG96" i="17"/>
  <c r="DC100" i="17"/>
  <c r="CA105" i="17"/>
  <c r="AY110" i="17"/>
  <c r="BF38" i="17"/>
  <c r="BB57" i="17"/>
  <c r="DD73" i="17"/>
  <c r="AJ81" i="17"/>
  <c r="CZ87" i="17"/>
  <c r="O94" i="17"/>
  <c r="J98" i="17"/>
  <c r="CX101" i="17"/>
  <c r="CH105" i="17"/>
  <c r="BR109" i="17"/>
  <c r="CS68" i="17"/>
  <c r="O111" i="17"/>
  <c r="BK99" i="17"/>
  <c r="DC87" i="17"/>
  <c r="BM62" i="17"/>
  <c r="BS109" i="17"/>
  <c r="AY100" i="17"/>
  <c r="AR89" i="17"/>
  <c r="AT47" i="17"/>
  <c r="CQ89" i="17"/>
  <c r="AF82" i="17"/>
  <c r="CZ9" i="17"/>
  <c r="N5" i="17"/>
  <c r="E7" i="17"/>
  <c r="R7" i="17"/>
  <c r="BI5" i="17"/>
  <c r="BT6" i="17"/>
  <c r="F5" i="17"/>
  <c r="AS7" i="17"/>
  <c r="BH4" i="17"/>
  <c r="CT6" i="17"/>
  <c r="AC9" i="17"/>
  <c r="BO9" i="17"/>
  <c r="CG4" i="17"/>
  <c r="O4" i="17"/>
  <c r="CL6" i="17"/>
  <c r="DE9" i="17"/>
  <c r="K8" i="17"/>
  <c r="CC4" i="17"/>
  <c r="BM7" i="17"/>
  <c r="DB5" i="17"/>
  <c r="BM6" i="17"/>
  <c r="DC7" i="17"/>
  <c r="Z9" i="17"/>
  <c r="D24" i="17"/>
  <c r="M14" i="17"/>
  <c r="CC29" i="17"/>
  <c r="CL19" i="17"/>
  <c r="BC6" i="17"/>
  <c r="D25" i="17"/>
  <c r="AA9" i="17"/>
  <c r="CQ18" i="17"/>
  <c r="CM20" i="17"/>
  <c r="CE21" i="17"/>
  <c r="D40" i="17"/>
  <c r="P51" i="17"/>
  <c r="AZ62" i="17"/>
  <c r="C14" i="17"/>
  <c r="DE36" i="17"/>
  <c r="E48" i="17"/>
  <c r="AK58" i="17"/>
  <c r="AK68" i="17"/>
  <c r="BB25" i="17"/>
  <c r="BR40" i="17"/>
  <c r="DB49" i="17"/>
  <c r="AP59" i="17"/>
  <c r="BZ68" i="17"/>
  <c r="DC37" i="17"/>
  <c r="CI52" i="17"/>
  <c r="CN67" i="17"/>
  <c r="AH34" i="17"/>
  <c r="CN49" i="17"/>
  <c r="BF64" i="17"/>
  <c r="CL76" i="17"/>
  <c r="DB84" i="17"/>
  <c r="DF91" i="17"/>
  <c r="AI35" i="17"/>
  <c r="BT46" i="17"/>
  <c r="BI57" i="17"/>
  <c r="CK68" i="17"/>
  <c r="CM25" i="17"/>
  <c r="BA43" i="17"/>
  <c r="CC54" i="17"/>
  <c r="CQ65" i="17"/>
  <c r="Y75" i="17"/>
  <c r="BM81" i="17"/>
  <c r="AW87" i="17"/>
  <c r="Y93" i="17"/>
  <c r="AM35" i="17"/>
  <c r="BV44" i="17"/>
  <c r="G54" i="17"/>
  <c r="AE63" i="17"/>
  <c r="M72" i="17"/>
  <c r="AX77" i="17"/>
  <c r="R81" i="17"/>
  <c r="J85" i="17"/>
  <c r="DB89" i="17"/>
  <c r="BN93" i="17"/>
  <c r="J42" i="17"/>
  <c r="BE52" i="17"/>
  <c r="AH62" i="17"/>
  <c r="CN73" i="17"/>
  <c r="CI77" i="17"/>
  <c r="BG82" i="17"/>
  <c r="X86" i="17"/>
  <c r="CR89" i="17"/>
  <c r="BG94" i="17"/>
  <c r="CN96" i="17"/>
  <c r="CJ99" i="17"/>
  <c r="L102" i="17"/>
  <c r="AB104" i="17"/>
  <c r="CV106" i="17"/>
  <c r="DD108" i="17"/>
  <c r="BT111" i="17"/>
  <c r="O36" i="17"/>
  <c r="CZ44" i="17"/>
  <c r="AI56" i="17"/>
  <c r="BC65" i="17"/>
  <c r="CN74" i="17"/>
  <c r="S78" i="17"/>
  <c r="BA81" i="17"/>
  <c r="CE85" i="17"/>
  <c r="U89" i="17"/>
  <c r="AY93" i="17"/>
  <c r="CS95" i="17"/>
  <c r="DA97" i="17"/>
  <c r="BQ100" i="17"/>
  <c r="CG102" i="17"/>
  <c r="AW105" i="17"/>
  <c r="BE107" i="17"/>
  <c r="BM109" i="17"/>
  <c r="CA15" i="17"/>
  <c r="BU38" i="17"/>
  <c r="G50" i="17"/>
  <c r="CU58" i="17"/>
  <c r="H68" i="17"/>
  <c r="CJ75" i="17"/>
  <c r="O79" i="17"/>
  <c r="AR83" i="17"/>
  <c r="CA86" i="17"/>
  <c r="Q90" i="17"/>
  <c r="AO94" i="17"/>
  <c r="BB96" i="17"/>
  <c r="R99" i="17"/>
  <c r="Z101" i="17"/>
  <c r="AP103" i="17"/>
  <c r="F106" i="17"/>
  <c r="N108" i="17"/>
  <c r="CH110" i="17"/>
  <c r="AM24" i="17"/>
  <c r="CU40" i="17"/>
  <c r="AG52" i="17"/>
  <c r="T61" i="17"/>
  <c r="AM72" i="17"/>
  <c r="BT76" i="17"/>
  <c r="DC79" i="17"/>
  <c r="AA84" i="17"/>
  <c r="BI87" i="17"/>
  <c r="CM91" i="17"/>
  <c r="CY94" i="17"/>
  <c r="C97" i="17"/>
  <c r="BW99" i="17"/>
  <c r="CE101" i="17"/>
  <c r="AU104" i="17"/>
  <c r="BK106" i="17"/>
  <c r="BS108" i="17"/>
  <c r="AI111" i="17"/>
  <c r="CQ31" i="17"/>
  <c r="AS45" i="17"/>
  <c r="BG54" i="17"/>
  <c r="AT63" i="17"/>
  <c r="AJ71" i="17"/>
  <c r="O75" i="17"/>
  <c r="BC77" i="17"/>
  <c r="CE79" i="17"/>
  <c r="O82" i="17"/>
  <c r="AO84" i="17"/>
  <c r="CC86" i="17"/>
  <c r="M89" i="17"/>
  <c r="AN91" i="17"/>
  <c r="CB93" i="17"/>
  <c r="AZ95" i="17"/>
  <c r="CR96" i="17"/>
  <c r="AN98" i="17"/>
  <c r="CN99" i="17"/>
  <c r="AB101" i="17"/>
  <c r="CB102" i="17"/>
  <c r="P104" i="17"/>
  <c r="BP105" i="17"/>
  <c r="L107" i="17"/>
  <c r="BD108" i="17"/>
  <c r="DD109" i="17"/>
  <c r="AZ111" i="17"/>
  <c r="BO24" i="17"/>
  <c r="S38" i="17"/>
  <c r="AY44" i="17"/>
  <c r="BD50" i="17"/>
  <c r="CJ56" i="17"/>
  <c r="CL62" i="17"/>
  <c r="N69" i="17"/>
  <c r="T74" i="17"/>
  <c r="BK76" i="17"/>
  <c r="CY78" i="17"/>
  <c r="AI81" i="17"/>
  <c r="BI83" i="17"/>
  <c r="CW85" i="17"/>
  <c r="AG88" i="17"/>
  <c r="BH90" i="17"/>
  <c r="CV92" i="17"/>
  <c r="CS94" i="17"/>
  <c r="AO96" i="17"/>
  <c r="CO97" i="17"/>
  <c r="AC99" i="17"/>
  <c r="CC100" i="17"/>
  <c r="Y102" i="17"/>
  <c r="BQ103" i="17"/>
  <c r="M105" i="17"/>
  <c r="BM106" i="17"/>
  <c r="DE107" i="17"/>
  <c r="BA109" i="17"/>
  <c r="CS110" i="17"/>
  <c r="F31" i="17"/>
  <c r="F59" i="17"/>
  <c r="T77" i="17"/>
  <c r="BT86" i="17"/>
  <c r="BB95" i="17"/>
  <c r="N101" i="17"/>
  <c r="F107" i="17"/>
  <c r="DC26" i="17"/>
  <c r="BK56" i="17"/>
  <c r="CA76" i="17"/>
  <c r="CA85" i="17"/>
  <c r="CU94" i="17"/>
  <c r="CM100" i="17"/>
  <c r="AY106" i="17"/>
  <c r="AA19" i="17"/>
  <c r="BO55" i="17"/>
  <c r="CQ75" i="17"/>
  <c r="AM85" i="17"/>
  <c r="BV94" i="17"/>
  <c r="AH100" i="17"/>
  <c r="Z106" i="17"/>
  <c r="CP111" i="17"/>
  <c r="M53" i="17"/>
  <c r="CN72" i="17"/>
  <c r="L81" i="17"/>
  <c r="X88" i="17"/>
  <c r="AE95" i="17"/>
  <c r="C100" i="17"/>
  <c r="CE104" i="17"/>
  <c r="W109" i="17"/>
  <c r="CZ36" i="17"/>
  <c r="S57" i="17"/>
  <c r="BK74" i="17"/>
  <c r="BP82" i="17"/>
  <c r="CB89" i="17"/>
  <c r="CX95" i="17"/>
  <c r="BV100" i="17"/>
  <c r="AT105" i="17"/>
  <c r="R110" i="17"/>
  <c r="BB39" i="17"/>
  <c r="CE59" i="17"/>
  <c r="DE75" i="17"/>
  <c r="M83" i="17"/>
  <c r="T91" i="17"/>
  <c r="CM96" i="17"/>
  <c r="AE101" i="17"/>
  <c r="AI106" i="17"/>
  <c r="CE110" i="17"/>
  <c r="E41" i="17"/>
  <c r="CD58" i="17"/>
  <c r="BW74" i="17"/>
  <c r="CI81" i="17"/>
  <c r="AV88" i="17"/>
  <c r="BE94" i="17"/>
  <c r="AP98" i="17"/>
  <c r="Z102" i="17"/>
  <c r="J106" i="17"/>
  <c r="CX109" i="17"/>
  <c r="BS75" i="17"/>
  <c r="BS16" i="17"/>
  <c r="AI104" i="17"/>
  <c r="CF91" i="17"/>
  <c r="AV72" i="17"/>
  <c r="O30" i="17"/>
  <c r="CM102" i="17"/>
  <c r="U93" i="17"/>
  <c r="DA78" i="17"/>
  <c r="BG110" i="17"/>
  <c r="CI105" i="17"/>
  <c r="AE9" i="17"/>
  <c r="AV4" i="17"/>
  <c r="L8" i="17"/>
  <c r="BA6" i="17"/>
  <c r="Q6" i="17"/>
  <c r="DC5" i="17"/>
  <c r="AN4" i="17"/>
  <c r="DE7" i="17"/>
  <c r="DA10" i="17"/>
  <c r="X6" i="17"/>
  <c r="CO9" i="17"/>
  <c r="CX8" i="17"/>
  <c r="L4" i="17"/>
  <c r="CE7" i="17"/>
  <c r="P6" i="17"/>
  <c r="F4" i="17"/>
  <c r="AT7" i="17"/>
  <c r="AK5" i="17"/>
  <c r="CV6" i="17"/>
  <c r="AG5" i="17"/>
  <c r="U7" i="17"/>
  <c r="AW12" i="17"/>
  <c r="AZ9" i="17"/>
  <c r="BT27" i="17"/>
  <c r="E18" i="17"/>
  <c r="M34" i="17"/>
  <c r="AV14" i="17"/>
  <c r="P28" i="17"/>
  <c r="CD14" i="17"/>
  <c r="CK24" i="17"/>
  <c r="AI26" i="17"/>
  <c r="BW27" i="17"/>
  <c r="CF42" i="17"/>
  <c r="AF65" i="17"/>
  <c r="BA21" i="17"/>
  <c r="BU39" i="17"/>
  <c r="BY50" i="17"/>
  <c r="DE70" i="17"/>
  <c r="AP30" i="17"/>
  <c r="Z43" i="17"/>
  <c r="BN61" i="17"/>
  <c r="DF70" i="17"/>
  <c r="DE41" i="17"/>
  <c r="AR71" i="17"/>
  <c r="BW38" i="17"/>
  <c r="AI68" i="17"/>
  <c r="DB78" i="17"/>
  <c r="BZ93" i="17"/>
  <c r="Z38" i="17"/>
  <c r="AQ60" i="17"/>
  <c r="BO34" i="17"/>
  <c r="AZ57" i="17"/>
  <c r="CB68" i="17"/>
  <c r="I83" i="17"/>
  <c r="BG7" i="17"/>
  <c r="F47" i="17"/>
  <c r="BS65" i="17"/>
  <c r="BF77" i="17"/>
  <c r="AL86" i="17"/>
  <c r="BV93" i="17"/>
  <c r="BW42" i="17"/>
  <c r="AY65" i="17"/>
  <c r="G74" i="17"/>
  <c r="BT82" i="17"/>
  <c r="H91" i="17"/>
  <c r="CV96" i="17"/>
  <c r="CR99" i="17"/>
  <c r="CV104" i="17"/>
  <c r="P109" i="17"/>
  <c r="AU36" i="17"/>
  <c r="BU56" i="17"/>
  <c r="DA74" i="17"/>
  <c r="BH82" i="17"/>
  <c r="AI89" i="17"/>
  <c r="BK93" i="17"/>
  <c r="BQ98" i="17"/>
  <c r="CO102" i="17"/>
  <c r="BE105" i="17"/>
  <c r="AC110" i="17"/>
  <c r="C39" i="17"/>
  <c r="AP50" i="17"/>
  <c r="BN70" i="17"/>
  <c r="AB79" i="17"/>
  <c r="BD83" i="17"/>
  <c r="CM86" i="17"/>
  <c r="AZ94" i="17"/>
  <c r="BJ96" i="17"/>
  <c r="AH101" i="17"/>
  <c r="DB103" i="17"/>
  <c r="V108" i="17"/>
  <c r="AQ26" i="17"/>
  <c r="BS52" i="17"/>
  <c r="BA61" i="17"/>
  <c r="E81" i="17"/>
  <c r="BW87" i="17"/>
  <c r="C95" i="17"/>
  <c r="CE99" i="17"/>
  <c r="BC104" i="17"/>
  <c r="AI109" i="17"/>
  <c r="CI33" i="17"/>
  <c r="CS54" i="17"/>
  <c r="BP71" i="17"/>
  <c r="BA75" i="17"/>
  <c r="L80" i="17"/>
  <c r="AA82" i="17"/>
  <c r="CQ86" i="17"/>
  <c r="AZ89" i="17"/>
  <c r="K94" i="17"/>
  <c r="BH95" i="17"/>
  <c r="AV98" i="17"/>
  <c r="AJ101" i="17"/>
  <c r="AF104" i="17"/>
  <c r="CN105" i="17"/>
  <c r="CJ108" i="17"/>
  <c r="BX111" i="17"/>
  <c r="N39" i="17"/>
  <c r="AY51" i="17"/>
  <c r="J64" i="17"/>
  <c r="AZ69" i="17"/>
  <c r="BW76" i="17"/>
  <c r="AF79" i="17"/>
  <c r="D84" i="17"/>
  <c r="BT88" i="17"/>
  <c r="E95" i="17"/>
  <c r="CW97" i="17"/>
  <c r="CK100" i="17"/>
  <c r="BY103" i="17"/>
  <c r="BU106" i="17"/>
  <c r="Y108" i="17"/>
  <c r="U111" i="17"/>
  <c r="CM62" i="17"/>
  <c r="I88" i="17"/>
  <c r="AH102" i="17"/>
  <c r="AN36" i="17"/>
  <c r="P78" i="17"/>
  <c r="CI95" i="17"/>
  <c r="BS107" i="17"/>
  <c r="AR59" i="17"/>
  <c r="CF86" i="17"/>
  <c r="V101" i="17"/>
  <c r="CX27" i="17"/>
  <c r="AU74" i="17"/>
  <c r="S89" i="17"/>
  <c r="AI100" i="17"/>
  <c r="G105" i="17"/>
  <c r="BA39" i="17"/>
  <c r="E75" i="17"/>
  <c r="X90" i="17"/>
  <c r="BF96" i="17"/>
  <c r="BZ105" i="17"/>
  <c r="CI40" i="17"/>
  <c r="AZ76" i="17"/>
  <c r="BS91" i="17"/>
  <c r="O97" i="17"/>
  <c r="BO106" i="17"/>
  <c r="G111" i="17"/>
  <c r="DE59" i="17"/>
  <c r="AE82" i="17"/>
  <c r="CL94" i="17"/>
  <c r="BF102" i="17"/>
  <c r="Z110" i="17"/>
  <c r="AV79" i="17"/>
  <c r="BW106" i="17"/>
  <c r="DH39" i="4"/>
  <c r="F152" i="4" s="1"/>
  <c r="AJ6" i="17"/>
  <c r="M5" i="17"/>
  <c r="BP5" i="17"/>
  <c r="CS5" i="17"/>
  <c r="AA73" i="17"/>
  <c r="BJ107" i="17"/>
  <c r="O46" i="17"/>
  <c r="G66" i="17"/>
  <c r="AS77" i="17"/>
  <c r="AZ83" i="17"/>
  <c r="U79" i="17"/>
  <c r="AU65" i="17"/>
  <c r="BS42" i="17"/>
  <c r="AC101" i="17"/>
  <c r="CF88" i="17"/>
  <c r="AP64" i="17"/>
  <c r="CR108" i="17"/>
  <c r="AB97" i="17"/>
  <c r="BL89" i="17"/>
  <c r="AE66" i="17"/>
  <c r="AY111" i="17"/>
  <c r="AG92" i="17"/>
  <c r="CA44" i="17"/>
  <c r="CP108" i="17"/>
  <c r="CZ86" i="17"/>
  <c r="DE19" i="17"/>
  <c r="BE103" i="17"/>
  <c r="AR78" i="17"/>
  <c r="H107" i="17"/>
  <c r="CF82" i="17"/>
  <c r="AT86" i="17"/>
  <c r="CG65" i="17"/>
  <c r="CM68" i="17"/>
  <c r="CG71" i="17"/>
  <c r="CP53" i="17"/>
  <c r="O42" i="17"/>
  <c r="CG50" i="17"/>
  <c r="AJ54" i="17"/>
  <c r="DA24" i="17"/>
  <c r="CF10" i="17"/>
  <c r="DH54" i="4"/>
  <c r="F167" i="4" s="1"/>
  <c r="DH98" i="4"/>
  <c r="F211" i="4" s="1"/>
  <c r="DH80" i="4"/>
  <c r="F193" i="4" s="1"/>
  <c r="DH109" i="4"/>
  <c r="F222" i="4" s="1"/>
  <c r="DH108" i="4"/>
  <c r="F221" i="4" s="1"/>
  <c r="DH89" i="4"/>
  <c r="F202" i="4" s="1"/>
  <c r="DH101" i="4"/>
  <c r="F214" i="4" s="1"/>
  <c r="DH90" i="4"/>
  <c r="F203" i="4" s="1"/>
  <c r="DH84" i="4"/>
  <c r="F197" i="4" s="1"/>
  <c r="DH111" i="4"/>
  <c r="F224" i="4" s="1"/>
  <c r="DH38" i="4"/>
  <c r="F151" i="4" s="1"/>
  <c r="DH8" i="4"/>
  <c r="F121" i="4" s="1"/>
  <c r="DH6" i="4"/>
  <c r="F119" i="4" s="1"/>
  <c r="DH107" i="4"/>
  <c r="F220" i="4" s="1"/>
  <c r="DH45" i="4"/>
  <c r="F158" i="4" s="1"/>
  <c r="DH53" i="4"/>
  <c r="F166" i="4" s="1"/>
  <c r="DH29" i="4"/>
  <c r="F142" i="4" s="1"/>
  <c r="DH81" i="4"/>
  <c r="F194" i="4" s="1"/>
  <c r="DH43" i="4"/>
  <c r="F156" i="4" s="1"/>
  <c r="DH48" i="4"/>
  <c r="F161" i="4" s="1"/>
  <c r="DH62" i="4"/>
  <c r="F175" i="4" s="1"/>
  <c r="DH66" i="4"/>
  <c r="F179" i="4" s="1"/>
  <c r="DH95" i="4"/>
  <c r="F208" i="4" s="1"/>
  <c r="DH18" i="4"/>
  <c r="F131" i="4" s="1"/>
  <c r="DH110" i="4"/>
  <c r="F223" i="4" s="1"/>
  <c r="DH91" i="4"/>
  <c r="F204" i="4" s="1"/>
  <c r="DH22" i="4"/>
  <c r="F135" i="4" s="1"/>
  <c r="DH97" i="4"/>
  <c r="F210" i="4" s="1"/>
  <c r="DH57" i="4"/>
  <c r="F170" i="4" s="1"/>
  <c r="DH31" i="4"/>
  <c r="F144" i="4" s="1"/>
  <c r="DH61" i="4"/>
  <c r="F174" i="4" s="1"/>
  <c r="DH65" i="4"/>
  <c r="F178" i="4" s="1"/>
  <c r="DH74" i="4"/>
  <c r="F187" i="4" s="1"/>
  <c r="DH77" i="4"/>
  <c r="F190" i="4" s="1"/>
  <c r="DH64" i="4"/>
  <c r="F177" i="4" s="1"/>
  <c r="DH30" i="4"/>
  <c r="F143" i="4" s="1"/>
  <c r="DH104" i="4"/>
  <c r="F217" i="4" s="1"/>
  <c r="DH19" i="4"/>
  <c r="F132" i="4" s="1"/>
  <c r="DH82" i="4"/>
  <c r="F195" i="4" s="1"/>
  <c r="DH99" i="4"/>
  <c r="F212" i="4" s="1"/>
  <c r="DH37" i="4"/>
  <c r="F150" i="4" s="1"/>
  <c r="DH100" i="4"/>
  <c r="F213" i="4" s="1"/>
  <c r="DH24" i="4"/>
  <c r="F137" i="4" s="1"/>
  <c r="DH40" i="4"/>
  <c r="F153" i="4" s="1"/>
  <c r="DH92" i="4"/>
  <c r="F205" i="4" s="1"/>
  <c r="DH69" i="4"/>
  <c r="F182" i="4" s="1"/>
  <c r="DH25" i="4"/>
  <c r="F138" i="4" s="1"/>
  <c r="DH20" i="4"/>
  <c r="F133" i="4" s="1"/>
  <c r="DH49" i="4"/>
  <c r="F162" i="4" s="1"/>
  <c r="DH11" i="4"/>
  <c r="F124" i="4" s="1"/>
  <c r="DH27" i="4"/>
  <c r="F140" i="4" s="1"/>
  <c r="DH21" i="4"/>
  <c r="F134" i="4" s="1"/>
  <c r="DH73" i="4"/>
  <c r="F186" i="4" s="1"/>
  <c r="DH96" i="4"/>
  <c r="F209" i="4" s="1"/>
  <c r="DH23" i="4"/>
  <c r="F136" i="4" s="1"/>
  <c r="DH15" i="4"/>
  <c r="F128" i="4" s="1"/>
  <c r="DH28" i="4"/>
  <c r="F141" i="4" s="1"/>
  <c r="DH94" i="4"/>
  <c r="F207" i="4" s="1"/>
  <c r="DH56" i="4"/>
  <c r="F169" i="4" s="1"/>
  <c r="DH60" i="4"/>
  <c r="F173" i="4" s="1"/>
  <c r="DH14" i="4"/>
  <c r="F127" i="4" s="1"/>
  <c r="DH71" i="4"/>
  <c r="F184" i="4" s="1"/>
  <c r="DH52" i="4"/>
  <c r="F165" i="4" s="1"/>
  <c r="DH9" i="4"/>
  <c r="F122" i="4" s="1"/>
  <c r="DH70" i="4"/>
  <c r="F183" i="4" s="1"/>
  <c r="DH83" i="4"/>
  <c r="F196" i="4" s="1"/>
  <c r="DH7" i="4"/>
  <c r="F120" i="4" s="1"/>
  <c r="DH67" i="4"/>
  <c r="F180" i="4" s="1"/>
  <c r="DH51" i="4"/>
  <c r="F164" i="4" s="1"/>
  <c r="DH86" i="4"/>
  <c r="F199" i="4" s="1"/>
  <c r="DH78" i="4"/>
  <c r="F191" i="4" s="1"/>
  <c r="DH59" i="4"/>
  <c r="F172" i="4" s="1"/>
  <c r="DH50" i="4"/>
  <c r="F163" i="4" s="1"/>
  <c r="DH55" i="4"/>
  <c r="F168" i="4" s="1"/>
  <c r="DH16" i="4"/>
  <c r="F129" i="4" s="1"/>
  <c r="DH10" i="4"/>
  <c r="F123" i="4" s="1"/>
  <c r="DH85" i="4"/>
  <c r="F198" i="4" s="1"/>
  <c r="DH5" i="4"/>
  <c r="F118" i="4" s="1"/>
  <c r="DH17" i="4"/>
  <c r="F130" i="4" s="1"/>
  <c r="DH75" i="4"/>
  <c r="F188" i="4" s="1"/>
  <c r="DH88" i="4"/>
  <c r="F201" i="4" s="1"/>
  <c r="DH72" i="4"/>
  <c r="F185" i="4" s="1"/>
  <c r="DH44" i="4"/>
  <c r="F157" i="4" s="1"/>
  <c r="DH87" i="4"/>
  <c r="F200" i="4" s="1"/>
  <c r="DH106" i="4"/>
  <c r="F219" i="4" s="1"/>
  <c r="DH4" i="4"/>
  <c r="F117" i="4" s="1"/>
  <c r="DH32" i="4"/>
  <c r="F145" i="4" s="1"/>
  <c r="DH63" i="4"/>
  <c r="F176" i="4" s="1"/>
  <c r="DH102" i="4"/>
  <c r="F215" i="4" s="1"/>
  <c r="DH12" i="4"/>
  <c r="F125" i="4" s="1"/>
  <c r="DH105" i="4"/>
  <c r="F218" i="4" s="1"/>
  <c r="Q64" i="17"/>
  <c r="DH103" i="4"/>
  <c r="F216" i="4" s="1"/>
  <c r="Z7" i="17"/>
  <c r="AP5" i="17"/>
  <c r="CB5" i="17"/>
  <c r="CN7" i="17"/>
  <c r="CW7" i="17"/>
  <c r="I6" i="17"/>
  <c r="CM110" i="17"/>
  <c r="CQ99" i="17"/>
  <c r="AO78" i="17"/>
  <c r="AX113" i="4"/>
  <c r="CU7" i="17"/>
  <c r="G6" i="17"/>
  <c r="AS6" i="17"/>
  <c r="X4" i="17"/>
  <c r="U9" i="17"/>
  <c r="AK7" i="17"/>
  <c r="BA5" i="17"/>
  <c r="AM90" i="17"/>
  <c r="BK107" i="17"/>
  <c r="BC97" i="17"/>
  <c r="N111" i="17"/>
  <c r="AT95" i="17"/>
  <c r="CH63" i="17"/>
  <c r="CE102" i="17"/>
  <c r="AU77" i="17"/>
  <c r="BN106" i="17"/>
  <c r="G84" i="17"/>
  <c r="BW110" i="17"/>
  <c r="L90" i="17"/>
  <c r="AK35" i="17"/>
  <c r="CA87" i="17"/>
  <c r="AA108" i="17"/>
  <c r="K79" i="17"/>
  <c r="CT102" i="17"/>
  <c r="AR65" i="17"/>
  <c r="AW108" i="17"/>
  <c r="BM102" i="17"/>
  <c r="CK96" i="17"/>
  <c r="C89" i="17"/>
  <c r="CF79" i="17"/>
  <c r="E65" i="17"/>
  <c r="I40" i="17"/>
  <c r="D109" i="17"/>
  <c r="T103" i="17"/>
  <c r="AR97" i="17"/>
  <c r="CM89" i="17"/>
  <c r="BL80" i="17"/>
  <c r="CR66" i="17"/>
  <c r="CB12" i="17"/>
  <c r="BS102" i="17"/>
  <c r="K95" i="17"/>
  <c r="S81" i="17"/>
  <c r="AB53" i="17"/>
  <c r="DF108" i="17"/>
  <c r="AX99" i="17"/>
  <c r="P88" i="17"/>
  <c r="CO71" i="17"/>
  <c r="BC29" i="17"/>
  <c r="BU103" i="17"/>
  <c r="CW93" i="17"/>
  <c r="BL79" i="17"/>
  <c r="CC48" i="17"/>
  <c r="CJ107" i="17"/>
  <c r="CJ97" i="17"/>
  <c r="O83" i="17"/>
  <c r="BO56" i="17"/>
  <c r="BJ86" i="17"/>
  <c r="BC66" i="17"/>
  <c r="K14" i="17"/>
  <c r="AU69" i="17"/>
  <c r="AQ72" i="17"/>
  <c r="Z94" i="17"/>
  <c r="BL54" i="17"/>
  <c r="CZ42" i="17"/>
  <c r="CD43" i="17"/>
  <c r="BE51" i="17"/>
  <c r="X55" i="17"/>
  <c r="BM26" i="17"/>
  <c r="BF25" i="17"/>
  <c r="F13" i="17"/>
  <c r="AC113" i="4"/>
  <c r="X113" i="4"/>
  <c r="DH34" i="4"/>
  <c r="F147" i="4" s="1"/>
  <c r="DH36" i="4"/>
  <c r="F149" i="4" s="1"/>
  <c r="AB113" i="4"/>
  <c r="DH47" i="4"/>
  <c r="F160" i="4" s="1"/>
  <c r="DH42" i="4"/>
  <c r="F155" i="4" s="1"/>
  <c r="AP113" i="4"/>
  <c r="R113" i="4"/>
  <c r="DH76" i="4"/>
  <c r="F189" i="4" s="1"/>
  <c r="AD113" i="4"/>
  <c r="C31" i="15"/>
  <c r="C31" i="16" s="1"/>
  <c r="D51" i="15"/>
  <c r="D51" i="16" s="1"/>
  <c r="C20" i="15"/>
  <c r="C20" i="16" s="1"/>
  <c r="I89" i="15"/>
  <c r="C23" i="15"/>
  <c r="C45" i="15"/>
  <c r="E88" i="15"/>
  <c r="E68" i="15"/>
  <c r="H68" i="15"/>
  <c r="H68" i="16" s="1"/>
  <c r="E34" i="15"/>
  <c r="E34" i="16" s="1"/>
  <c r="D74" i="15"/>
  <c r="G22" i="15"/>
  <c r="G22" i="16" s="1"/>
  <c r="E24" i="15"/>
  <c r="E24" i="16" s="1"/>
  <c r="H44" i="15"/>
  <c r="H44" i="16" s="1"/>
  <c r="G67" i="15"/>
  <c r="G67" i="16" s="1"/>
  <c r="F85" i="15"/>
  <c r="F85" i="16" s="1"/>
  <c r="F14" i="15"/>
  <c r="F14" i="16" s="1"/>
  <c r="I106" i="15"/>
  <c r="I7" i="15"/>
  <c r="I34" i="15"/>
  <c r="E9" i="15"/>
  <c r="G88" i="15"/>
  <c r="G88" i="16" s="1"/>
  <c r="E21" i="15"/>
  <c r="E21" i="16" s="1"/>
  <c r="F69" i="15"/>
  <c r="F69" i="16" s="1"/>
  <c r="C106" i="15"/>
  <c r="C106" i="16" s="1"/>
  <c r="G61" i="15"/>
  <c r="G61" i="16" s="1"/>
  <c r="C10" i="15"/>
  <c r="G44" i="15"/>
  <c r="E64" i="15"/>
  <c r="E64" i="16" s="1"/>
  <c r="C84" i="15"/>
  <c r="I99" i="15"/>
  <c r="G34" i="15"/>
  <c r="E27" i="15"/>
  <c r="F73" i="15"/>
  <c r="F73" i="16" s="1"/>
  <c r="D80" i="15"/>
  <c r="D80" i="16" s="1"/>
  <c r="D42" i="15"/>
  <c r="D42" i="16" s="1"/>
  <c r="D69" i="15"/>
  <c r="D69" i="16" s="1"/>
  <c r="E73" i="15"/>
  <c r="E73" i="16" s="1"/>
  <c r="D89" i="15"/>
  <c r="D89" i="16" s="1"/>
  <c r="G105" i="15"/>
  <c r="G105" i="16" s="1"/>
  <c r="D16" i="15"/>
  <c r="D65" i="15"/>
  <c r="D65" i="16" s="1"/>
  <c r="G77" i="15"/>
  <c r="G77" i="16" s="1"/>
  <c r="C26" i="15"/>
  <c r="H18" i="15"/>
  <c r="D39" i="15"/>
  <c r="D39" i="16" s="1"/>
  <c r="C63" i="15"/>
  <c r="C63" i="16" s="1"/>
  <c r="F81" i="15"/>
  <c r="F81" i="16" s="1"/>
  <c r="D9" i="15"/>
  <c r="D9" i="16" s="1"/>
  <c r="C32" i="15"/>
  <c r="C32" i="16" s="1"/>
  <c r="F61" i="15"/>
  <c r="E30" i="15"/>
  <c r="E30" i="16" s="1"/>
  <c r="D33" i="15"/>
  <c r="F6" i="15"/>
  <c r="H28" i="15"/>
  <c r="G75" i="15"/>
  <c r="G110" i="15"/>
  <c r="C13" i="15"/>
  <c r="C13" i="16" s="1"/>
  <c r="H60" i="15"/>
  <c r="H60" i="16" s="1"/>
  <c r="D55" i="15"/>
  <c r="D55" i="16" s="1"/>
  <c r="D24" i="15"/>
  <c r="D24" i="16" s="1"/>
  <c r="H109" i="15"/>
  <c r="H109" i="16" s="1"/>
  <c r="G96" i="15"/>
  <c r="G96" i="16" s="1"/>
  <c r="G93" i="15"/>
  <c r="G93" i="16" s="1"/>
  <c r="C42" i="15"/>
  <c r="C42" i="16" s="1"/>
  <c r="I10" i="15"/>
  <c r="H13" i="15"/>
  <c r="H13" i="16" s="1"/>
  <c r="H37" i="15"/>
  <c r="H37" i="16" s="1"/>
  <c r="H59" i="15"/>
  <c r="H59" i="16" s="1"/>
  <c r="H98" i="15"/>
  <c r="H98" i="16" s="1"/>
  <c r="D82" i="15"/>
  <c r="G91" i="15"/>
  <c r="D63" i="15"/>
  <c r="C65" i="15"/>
  <c r="C65" i="16" s="1"/>
  <c r="F13" i="15"/>
  <c r="F13" i="16" s="1"/>
  <c r="C39" i="15"/>
  <c r="C39" i="16" s="1"/>
  <c r="F59" i="15"/>
  <c r="F59" i="16" s="1"/>
  <c r="H79" i="15"/>
  <c r="H79" i="16" s="1"/>
  <c r="C96" i="15"/>
  <c r="C96" i="16" s="1"/>
  <c r="C29" i="15"/>
  <c r="C29" i="16" s="1"/>
  <c r="G84" i="15"/>
  <c r="G84" i="16" s="1"/>
  <c r="I56" i="15"/>
  <c r="H25" i="15"/>
  <c r="H25" i="16" s="1"/>
  <c r="G58" i="15"/>
  <c r="G58" i="16" s="1"/>
  <c r="I13" i="15"/>
  <c r="I35" i="15"/>
  <c r="G81" i="15"/>
  <c r="G81" i="16" s="1"/>
  <c r="H34" i="15"/>
  <c r="H34" i="16" s="1"/>
  <c r="F52" i="15"/>
  <c r="F52" i="16" s="1"/>
  <c r="F79" i="15"/>
  <c r="F79" i="16" s="1"/>
  <c r="C59" i="15"/>
  <c r="C59" i="16" s="1"/>
  <c r="G76" i="15"/>
  <c r="G76" i="16" s="1"/>
  <c r="F94" i="15"/>
  <c r="F94" i="16" s="1"/>
  <c r="D109" i="15"/>
  <c r="E49" i="15"/>
  <c r="C58" i="15"/>
  <c r="C58" i="16" s="1"/>
  <c r="G95" i="15"/>
  <c r="E101" i="15"/>
  <c r="E101" i="16" s="1"/>
  <c r="C33" i="15"/>
  <c r="C33" i="16" s="1"/>
  <c r="C60" i="15"/>
  <c r="C60" i="16" s="1"/>
  <c r="C85" i="15"/>
  <c r="C85" i="16" s="1"/>
  <c r="G99" i="15"/>
  <c r="G99" i="16" s="1"/>
  <c r="G25" i="15"/>
  <c r="G25" i="16" s="1"/>
  <c r="I30" i="15"/>
  <c r="E77" i="15"/>
  <c r="F68" i="15"/>
  <c r="F68" i="16" s="1"/>
  <c r="I16" i="15"/>
  <c r="F33" i="15"/>
  <c r="I53" i="15"/>
  <c r="D75" i="15"/>
  <c r="D75" i="16" s="1"/>
  <c r="C92" i="15"/>
  <c r="C92" i="16" s="1"/>
  <c r="G23" i="15"/>
  <c r="G23" i="16" s="1"/>
  <c r="F54" i="15"/>
  <c r="F54" i="16" s="1"/>
  <c r="E52" i="15"/>
  <c r="E52" i="16" s="1"/>
  <c r="D21" i="15"/>
  <c r="D21" i="16" s="1"/>
  <c r="H84" i="15"/>
  <c r="H84" i="16" s="1"/>
  <c r="C21" i="15"/>
  <c r="F43" i="15"/>
  <c r="F43" i="16" s="1"/>
  <c r="C87" i="15"/>
  <c r="H63" i="15"/>
  <c r="C104" i="15"/>
  <c r="H27" i="15"/>
  <c r="H27" i="16" s="1"/>
  <c r="F40" i="15"/>
  <c r="F40" i="16" s="1"/>
  <c r="F11" i="15"/>
  <c r="F11" i="16" s="1"/>
  <c r="D105" i="15"/>
  <c r="D105" i="16" s="1"/>
  <c r="D86" i="15"/>
  <c r="D86" i="16" s="1"/>
  <c r="BT5" i="21"/>
  <c r="AX7" i="21"/>
  <c r="DE8" i="21"/>
  <c r="BE10" i="21"/>
  <c r="CH11" i="21"/>
  <c r="CL12" i="21"/>
  <c r="CN13" i="21"/>
  <c r="CP14" i="21"/>
  <c r="CR15" i="21"/>
  <c r="CS16" i="21"/>
  <c r="CU17" i="21"/>
  <c r="CS18" i="21"/>
  <c r="CG19" i="21"/>
  <c r="BU20" i="21"/>
  <c r="BI21" i="21"/>
  <c r="AW22" i="21"/>
  <c r="BE5" i="21"/>
  <c r="AI7" i="21"/>
  <c r="CS8" i="21"/>
  <c r="AT10" i="21"/>
  <c r="BY11" i="21"/>
  <c r="CD12" i="21"/>
  <c r="CF13" i="21"/>
  <c r="CH14" i="21"/>
  <c r="CJ15" i="21"/>
  <c r="CK16" i="21"/>
  <c r="CM17" i="21"/>
  <c r="CO5" i="21"/>
  <c r="BQ7" i="21"/>
  <c r="T9" i="21"/>
  <c r="BV10" i="21"/>
  <c r="CW11" i="21"/>
  <c r="CY12" i="21"/>
  <c r="DA13" i="21"/>
  <c r="DB14" i="21"/>
  <c r="DD15" i="21"/>
  <c r="DF16" i="21"/>
  <c r="D18" i="21"/>
  <c r="DD18" i="21"/>
  <c r="BL4" i="21"/>
  <c r="BP7" i="21"/>
  <c r="M10" i="21"/>
  <c r="N12" i="21"/>
  <c r="CC13" i="21"/>
  <c r="AN15" i="21"/>
  <c r="DE16" i="21"/>
  <c r="BE18" i="21"/>
  <c r="CA19" i="21"/>
  <c r="CD20" i="21"/>
  <c r="CE21" i="21"/>
  <c r="CG22" i="21"/>
  <c r="BU23" i="21"/>
  <c r="BI24" i="21"/>
  <c r="AW25" i="21"/>
  <c r="AK26" i="21"/>
  <c r="Y27" i="21"/>
  <c r="M28" i="21"/>
  <c r="DE28" i="21"/>
  <c r="CS29" i="21"/>
  <c r="CG30" i="21"/>
  <c r="AK5" i="21"/>
  <c r="O8" i="21"/>
  <c r="BK10" i="21"/>
  <c r="AX12" i="21"/>
  <c r="I14" i="21"/>
  <c r="BX15" i="21"/>
  <c r="AK17" i="21"/>
  <c r="CH18" i="21"/>
  <c r="CY19" i="21"/>
  <c r="CZ20" i="21"/>
  <c r="DB21" i="21"/>
  <c r="DA22" i="21"/>
  <c r="CO23" i="21"/>
  <c r="CC24" i="21"/>
  <c r="D4" i="21"/>
  <c r="CL5" i="21"/>
  <c r="BN7" i="21"/>
  <c r="Q9" i="21"/>
  <c r="BR10" i="21"/>
  <c r="CT11" i="21"/>
  <c r="CV12" i="21"/>
  <c r="CW13" i="21"/>
  <c r="CY14" i="21"/>
  <c r="DA15" i="21"/>
  <c r="DB16" i="21"/>
  <c r="DD17" i="21"/>
  <c r="DA18" i="21"/>
  <c r="CO19" i="21"/>
  <c r="CC20" i="21"/>
  <c r="BQ21" i="21"/>
  <c r="BE22" i="21"/>
  <c r="BV5" i="21"/>
  <c r="AZ7" i="21"/>
  <c r="D9" i="21"/>
  <c r="BG10" i="21"/>
  <c r="CJ11" i="21"/>
  <c r="CN12" i="21"/>
  <c r="CO13" i="21"/>
  <c r="CQ14" i="21"/>
  <c r="CS15" i="21"/>
  <c r="CT16" i="21"/>
  <c r="CV17" i="21"/>
  <c r="Y4" i="21"/>
  <c r="CZ5" i="21"/>
  <c r="BZ7" i="21"/>
  <c r="AC9" i="21"/>
  <c r="CD10" i="21"/>
  <c r="DC11" i="21"/>
  <c r="DE12" i="21"/>
  <c r="DF13" i="21"/>
  <c r="D15" i="21"/>
  <c r="F16" i="21"/>
  <c r="H17" i="21"/>
  <c r="I18" i="21"/>
  <c r="E19" i="21"/>
  <c r="CW19" i="21"/>
  <c r="CK20" i="21"/>
  <c r="BY21" i="21"/>
  <c r="BM22" i="21"/>
  <c r="CM5" i="21"/>
  <c r="BO7" i="21"/>
  <c r="R9" i="21"/>
  <c r="BS10" i="21"/>
  <c r="CU11" i="21"/>
  <c r="CW12" i="21"/>
  <c r="CX13" i="21"/>
  <c r="CZ14" i="21"/>
  <c r="DB15" i="21"/>
  <c r="DD16" i="21"/>
  <c r="DE17" i="21"/>
  <c r="T6" i="21"/>
  <c r="CT7" i="21"/>
  <c r="AX9" i="21"/>
  <c r="CU10" i="21"/>
  <c r="L12" i="21"/>
  <c r="M13" i="21"/>
  <c r="O14" i="21"/>
  <c r="Q15" i="21"/>
  <c r="R16" i="21"/>
  <c r="T17" i="21"/>
  <c r="V18" i="21"/>
  <c r="P19" i="21"/>
  <c r="AB5" i="21"/>
  <c r="E8" i="21"/>
  <c r="BA10" i="21"/>
  <c r="AP12" i="21"/>
  <c r="DE13" i="21"/>
  <c r="BR15" i="21"/>
  <c r="AD17" i="21"/>
  <c r="CB18" i="21"/>
  <c r="CT19" i="21"/>
  <c r="CV20" i="21"/>
  <c r="CX21" i="21"/>
  <c r="CW22" i="21"/>
  <c r="CK23" i="21"/>
  <c r="BY24" i="21"/>
  <c r="BM25" i="21"/>
  <c r="BA26" i="21"/>
  <c r="AO27" i="21"/>
  <c r="AC28" i="21"/>
  <c r="Q29" i="21"/>
  <c r="E30" i="21"/>
  <c r="CW30" i="21"/>
  <c r="CN5" i="21"/>
  <c r="BJ8" i="21"/>
  <c r="CW10" i="21"/>
  <c r="CA12" i="21"/>
  <c r="AL14" i="21"/>
  <c r="DC15" i="21"/>
  <c r="BO17" i="21"/>
  <c r="DC18" i="21"/>
  <c r="M20" i="21"/>
  <c r="O21" i="21"/>
  <c r="P22" i="21"/>
  <c r="M23" i="21"/>
  <c r="DE23" i="21"/>
  <c r="CS24" i="21"/>
  <c r="AP4" i="21"/>
  <c r="AT6" i="21"/>
  <c r="M8" i="21"/>
  <c r="BT9" i="21"/>
  <c r="J11" i="21"/>
  <c r="Z12" i="21"/>
  <c r="AB13" i="21"/>
  <c r="AD14" i="21"/>
  <c r="AF15" i="21"/>
  <c r="AG16" i="21"/>
  <c r="AI17" i="21"/>
  <c r="AK18" i="21"/>
  <c r="AC19" i="21"/>
  <c r="Q20" i="21"/>
  <c r="E21" i="21"/>
  <c r="CW21" i="21"/>
  <c r="R4" i="21"/>
  <c r="AE6" i="21"/>
  <c r="DD7" i="21"/>
  <c r="BH9" i="21"/>
  <c r="DD10" i="21"/>
  <c r="R12" i="21"/>
  <c r="T13" i="21"/>
  <c r="V14" i="21"/>
  <c r="X15" i="21"/>
  <c r="Y16" i="21"/>
  <c r="AA17" i="21"/>
  <c r="BV4" i="21"/>
  <c r="F5" i="21"/>
  <c r="CP6" i="21"/>
  <c r="BB8" i="21"/>
  <c r="F10" i="21"/>
  <c r="AR11" i="21"/>
  <c r="BB12" i="21"/>
  <c r="BD13" i="21"/>
  <c r="BE14" i="21"/>
  <c r="BG15" i="21"/>
  <c r="BI16" i="21"/>
  <c r="BJ17" i="21"/>
  <c r="BL18" i="21"/>
  <c r="BA19" i="21"/>
  <c r="AO20" i="21"/>
  <c r="AC21" i="21"/>
  <c r="Q22" i="21"/>
  <c r="CP4" i="21"/>
  <c r="CA6" i="21"/>
  <c r="AP8" i="21"/>
  <c r="CW9" i="21"/>
  <c r="AI11" i="21"/>
  <c r="AT12" i="21"/>
  <c r="AV13" i="21"/>
  <c r="AW14" i="21"/>
  <c r="AY15" i="21"/>
  <c r="BA16" i="21"/>
  <c r="BB17" i="21"/>
  <c r="AC5" i="21"/>
  <c r="H7" i="21"/>
  <c r="BU8" i="21"/>
  <c r="Y10" i="21"/>
  <c r="BG11" i="21"/>
  <c r="BN12" i="21"/>
  <c r="BP13" i="21"/>
  <c r="BR14" i="21"/>
  <c r="BT15" i="21"/>
  <c r="BU16" i="21"/>
  <c r="BW17" i="21"/>
  <c r="BX18" i="21"/>
  <c r="BL19" i="21"/>
  <c r="BU6" i="21"/>
  <c r="AB9" i="21"/>
  <c r="BF11" i="21"/>
  <c r="X13" i="21"/>
  <c r="CL14" i="21"/>
  <c r="AW16" i="21"/>
  <c r="H18" i="21"/>
  <c r="AJ19" i="21"/>
  <c r="AS20" i="21"/>
  <c r="AU21" i="21"/>
  <c r="AV22" i="21"/>
  <c r="AO23" i="21"/>
  <c r="AC24" i="21"/>
  <c r="Q25" i="21"/>
  <c r="E26" i="21"/>
  <c r="CW26" i="21"/>
  <c r="CK27" i="21"/>
  <c r="BY28" i="21"/>
  <c r="BM29" i="21"/>
  <c r="BA30" i="21"/>
  <c r="H4" i="21"/>
  <c r="AF7" i="21"/>
  <c r="CE9" i="21"/>
  <c r="CV11" i="21"/>
  <c r="BH13" i="21"/>
  <c r="S15" i="21"/>
  <c r="CH16" i="21"/>
  <c r="AM18" i="21"/>
  <c r="BK19" i="21"/>
  <c r="BP20" i="21"/>
  <c r="BR21" i="21"/>
  <c r="BS22" i="21"/>
  <c r="BI23" i="21"/>
  <c r="AW24" i="21"/>
  <c r="AK25" i="21"/>
  <c r="BD5" i="21"/>
  <c r="BP8" i="21"/>
  <c r="V11" i="21"/>
  <c r="J13" i="21"/>
  <c r="BX14" i="21"/>
  <c r="AZ16" i="21"/>
  <c r="AB18" i="21"/>
  <c r="BY19" i="21"/>
  <c r="AK21" i="21"/>
  <c r="AR4" i="21"/>
  <c r="CB7" i="21"/>
  <c r="U10" i="21"/>
  <c r="AK12" i="21"/>
  <c r="M14" i="21"/>
  <c r="BZ15" i="21"/>
  <c r="BL17" i="21"/>
  <c r="AX6" i="21"/>
  <c r="BH8" i="21"/>
  <c r="BJ10" i="21"/>
  <c r="AD12" i="21"/>
  <c r="BG13" i="21"/>
  <c r="CS14" i="21"/>
  <c r="AK16" i="21"/>
  <c r="BN17" i="21"/>
  <c r="CV18" i="21"/>
  <c r="CC5" i="21"/>
  <c r="I9" i="21"/>
  <c r="DB11" i="21"/>
  <c r="AF14" i="21"/>
  <c r="AJ16" i="21"/>
  <c r="AS18" i="21"/>
  <c r="H20" i="21"/>
  <c r="AL21" i="21"/>
  <c r="BX22" i="21"/>
  <c r="DA23" i="21"/>
  <c r="I25" i="21"/>
  <c r="AC26" i="21"/>
  <c r="BE27" i="21"/>
  <c r="BQ28" i="21"/>
  <c r="CK29" i="21"/>
  <c r="I31" i="21"/>
  <c r="F7" i="21"/>
  <c r="AQ10" i="21"/>
  <c r="DD12" i="21"/>
  <c r="C15" i="21"/>
  <c r="V17" i="21"/>
  <c r="T19" i="21"/>
  <c r="BG20" i="21"/>
  <c r="CS21" i="21"/>
  <c r="AC23" i="21"/>
  <c r="AO24" i="21"/>
  <c r="BI25" i="21"/>
  <c r="AW26" i="21"/>
  <c r="AK27" i="21"/>
  <c r="Y28" i="21"/>
  <c r="M29" i="21"/>
  <c r="DE29" i="21"/>
  <c r="CS30" i="21"/>
  <c r="CG31" i="21"/>
  <c r="BU32" i="21"/>
  <c r="BI33" i="21"/>
  <c r="AW34" i="21"/>
  <c r="AK35" i="21"/>
  <c r="Y36" i="21"/>
  <c r="M37" i="21"/>
  <c r="DE37" i="21"/>
  <c r="CS38" i="21"/>
  <c r="CG39" i="21"/>
  <c r="BU40" i="21"/>
  <c r="BI41" i="21"/>
  <c r="AW42" i="21"/>
  <c r="AR5" i="21"/>
  <c r="U8" i="21"/>
  <c r="BM10" i="21"/>
  <c r="AZ12" i="21"/>
  <c r="J14" i="21"/>
  <c r="CB15" i="21"/>
  <c r="AN17" i="21"/>
  <c r="BH6" i="21"/>
  <c r="BG9" i="21"/>
  <c r="H12" i="21"/>
  <c r="CE13" i="21"/>
  <c r="BY15" i="21"/>
  <c r="BT17" i="21"/>
  <c r="AS19" i="21"/>
  <c r="M21" i="21"/>
  <c r="CC22" i="21"/>
  <c r="CP7" i="21"/>
  <c r="CE10" i="21"/>
  <c r="BU12" i="21"/>
  <c r="BP14" i="21"/>
  <c r="BJ16" i="21"/>
  <c r="L5" i="21"/>
  <c r="CF7" i="21"/>
  <c r="DA9" i="21"/>
  <c r="CM11" i="21"/>
  <c r="AO13" i="21"/>
  <c r="CJ14" i="21"/>
  <c r="AT16" i="21"/>
  <c r="CO17" i="21"/>
  <c r="AF19" i="21"/>
  <c r="CY6" i="21"/>
  <c r="BU10" i="21"/>
  <c r="H13" i="21"/>
  <c r="BD15" i="21"/>
  <c r="CJ17" i="21"/>
  <c r="BP19" i="21"/>
  <c r="S21" i="21"/>
  <c r="BO22" i="21"/>
  <c r="E24" i="21"/>
  <c r="AG25" i="21"/>
  <c r="BQ26" i="21"/>
  <c r="CS27" i="21"/>
  <c r="Y29" i="21"/>
  <c r="AS30" i="21"/>
  <c r="BN5" i="21"/>
  <c r="AO9" i="21"/>
  <c r="AH12" i="21"/>
  <c r="CD14" i="21"/>
  <c r="F17" i="21"/>
  <c r="AE19" i="21"/>
  <c r="CH20" i="21"/>
  <c r="AI22" i="21"/>
  <c r="BQ23" i="21"/>
  <c r="DA24" i="21"/>
  <c r="DE25" i="21"/>
  <c r="DA26" i="21"/>
  <c r="CW27" i="21"/>
  <c r="CS28" i="21"/>
  <c r="CO29" i="21"/>
  <c r="CK30" i="21"/>
  <c r="CO31" i="21"/>
  <c r="CK32" i="21"/>
  <c r="CG33" i="21"/>
  <c r="CC34" i="21"/>
  <c r="BY35" i="21"/>
  <c r="BU36" i="21"/>
  <c r="BQ37" i="21"/>
  <c r="BM38" i="21"/>
  <c r="BI39" i="21"/>
  <c r="BE40" i="21"/>
  <c r="BA41" i="21"/>
  <c r="BE42" i="21"/>
  <c r="CP5" i="21"/>
  <c r="CH8" i="21"/>
  <c r="AF11" i="21"/>
  <c r="Q13" i="21"/>
  <c r="CV14" i="21"/>
  <c r="BV16" i="21"/>
  <c r="AO18" i="21"/>
  <c r="BM19" i="21"/>
  <c r="BQ20" i="21"/>
  <c r="BS21" i="21"/>
  <c r="BT22" i="21"/>
  <c r="BJ23" i="21"/>
  <c r="AX24" i="21"/>
  <c r="AT5" i="21"/>
  <c r="V8" i="21"/>
  <c r="BN10" i="21"/>
  <c r="BA12" i="21"/>
  <c r="N14" i="21"/>
  <c r="CD15" i="21"/>
  <c r="AO17" i="21"/>
  <c r="CJ18" i="21"/>
  <c r="DA19" i="21"/>
  <c r="O4" i="21"/>
  <c r="CN7" i="21"/>
  <c r="AS10" i="21"/>
  <c r="BT12" i="21"/>
  <c r="BN14" i="21"/>
  <c r="BR16" i="21"/>
  <c r="BC18" i="21"/>
  <c r="Y20" i="21"/>
  <c r="CO21" i="21"/>
  <c r="DA5" i="21"/>
  <c r="CG8" i="21"/>
  <c r="BD11" i="21"/>
  <c r="BE13" i="21"/>
  <c r="AP15" i="21"/>
  <c r="AJ17" i="21"/>
  <c r="AG6" i="21"/>
  <c r="CI8" i="21"/>
  <c r="DF10" i="21"/>
  <c r="BE12" i="21"/>
  <c r="F14" i="21"/>
  <c r="BA15" i="21"/>
  <c r="CW16" i="21"/>
  <c r="AW18" i="21"/>
  <c r="CB19" i="21"/>
  <c r="AW8" i="21"/>
  <c r="BV11" i="21"/>
  <c r="Q14" i="21"/>
  <c r="BM16" i="21"/>
  <c r="CM18" i="21"/>
  <c r="AJ20" i="21"/>
  <c r="CN21" i="21"/>
  <c r="Y23" i="21"/>
  <c r="BA24" i="21"/>
  <c r="CK25" i="21"/>
  <c r="I27" i="21"/>
  <c r="AS28" i="21"/>
  <c r="BU29" i="21"/>
  <c r="DE30" i="21"/>
  <c r="BF7" i="21"/>
  <c r="M11" i="21"/>
  <c r="AR13" i="21"/>
  <c r="CN15" i="21"/>
  <c r="O18" i="21"/>
  <c r="CP19" i="21"/>
  <c r="AP21" i="21"/>
  <c r="CK22" i="21"/>
  <c r="Q24" i="21"/>
  <c r="AS25" i="21"/>
  <c r="AO26" i="21"/>
  <c r="AS27" i="21"/>
  <c r="AO28" i="21"/>
  <c r="AK29" i="21"/>
  <c r="AG30" i="21"/>
  <c r="AC31" i="21"/>
  <c r="Y32" i="21"/>
  <c r="U33" i="21"/>
  <c r="Q34" i="21"/>
  <c r="M35" i="21"/>
  <c r="I36" i="21"/>
  <c r="E37" i="21"/>
  <c r="I38" i="21"/>
  <c r="E39" i="21"/>
  <c r="DE39" i="21"/>
  <c r="DA40" i="21"/>
  <c r="CW41" i="21"/>
  <c r="CS42" i="21"/>
  <c r="K7" i="21"/>
  <c r="CL9" i="21"/>
  <c r="G12" i="21"/>
  <c r="CL13" i="21"/>
  <c r="BM15" i="21"/>
  <c r="AZ17" i="21"/>
  <c r="CT18" i="21"/>
  <c r="E20" i="21"/>
  <c r="G21" i="21"/>
  <c r="H22" i="21"/>
  <c r="F23" i="21"/>
  <c r="CX23" i="21"/>
  <c r="CL24" i="21"/>
  <c r="BQ6" i="21"/>
  <c r="Y9" i="21"/>
  <c r="AZ11" i="21"/>
  <c r="R13" i="21"/>
  <c r="CI14" i="21"/>
  <c r="AU16" i="21"/>
  <c r="F18" i="21"/>
  <c r="AH19" i="21"/>
  <c r="AQ20" i="21"/>
  <c r="AR21" i="21"/>
  <c r="AT22" i="21"/>
  <c r="AM23" i="21"/>
  <c r="AA24" i="21"/>
  <c r="O25" i="21"/>
  <c r="C26" i="21"/>
  <c r="CU26" i="21"/>
  <c r="CI27" i="21"/>
  <c r="BW28" i="21"/>
  <c r="BK29" i="21"/>
  <c r="AY30" i="21"/>
  <c r="AM31" i="21"/>
  <c r="AA32" i="21"/>
  <c r="O33" i="21"/>
  <c r="C34" i="21"/>
  <c r="CU34" i="21"/>
  <c r="CI35" i="21"/>
  <c r="BW36" i="21"/>
  <c r="BK37" i="21"/>
  <c r="AY38" i="21"/>
  <c r="BR6" i="21"/>
  <c r="BA11" i="21"/>
  <c r="CK14" i="21"/>
  <c r="G18" i="21"/>
  <c r="AR20" i="21"/>
  <c r="AU22" i="21"/>
  <c r="AB24" i="21"/>
  <c r="CL25" i="21"/>
  <c r="AA27" i="21"/>
  <c r="BT28" i="21"/>
  <c r="J30" i="21"/>
  <c r="AZ31" i="21"/>
  <c r="BT32" i="21"/>
  <c r="CN33" i="21"/>
  <c r="D35" i="21"/>
  <c r="X36" i="21"/>
  <c r="AR37" i="21"/>
  <c r="BL38" i="21"/>
  <c r="BU39" i="21"/>
  <c r="BW40" i="21"/>
  <c r="BX41" i="21"/>
  <c r="BZ42" i="21"/>
  <c r="BR43" i="21"/>
  <c r="BF44" i="21"/>
  <c r="AT45" i="21"/>
  <c r="AH46" i="21"/>
  <c r="BV7" i="21"/>
  <c r="P12" i="21"/>
  <c r="AS15" i="21"/>
  <c r="BI18" i="21"/>
  <c r="CF20" i="21"/>
  <c r="CI22" i="21"/>
  <c r="BK24" i="21"/>
  <c r="J26" i="21"/>
  <c r="BD27" i="21"/>
  <c r="CX28" i="21"/>
  <c r="AM30" i="21"/>
  <c r="BX31" i="21"/>
  <c r="CR32" i="21"/>
  <c r="H34" i="21"/>
  <c r="AB35" i="21"/>
  <c r="AV36" i="21"/>
  <c r="BP37" i="21"/>
  <c r="CJ38" i="21"/>
  <c r="CP39" i="21"/>
  <c r="CQ40" i="21"/>
  <c r="CS41" i="21"/>
  <c r="CU42" i="21"/>
  <c r="CJ43" i="21"/>
  <c r="BX44" i="21"/>
  <c r="BL45" i="21"/>
  <c r="AZ46" i="21"/>
  <c r="BE8" i="21"/>
  <c r="BZ12" i="21"/>
  <c r="CZ15" i="21"/>
  <c r="DB18" i="21"/>
  <c r="N21" i="21"/>
  <c r="L23" i="21"/>
  <c r="DF6" i="21"/>
  <c r="AH10" i="21"/>
  <c r="S13" i="21"/>
  <c r="AO15" i="21"/>
  <c r="BA17" i="21"/>
  <c r="BQ19" i="21"/>
  <c r="CG21" i="21"/>
  <c r="AU6" i="21"/>
  <c r="CJ9" i="21"/>
  <c r="BL12" i="21"/>
  <c r="E15" i="21"/>
  <c r="R17" i="21"/>
  <c r="CF6" i="21"/>
  <c r="BJ9" i="21"/>
  <c r="CB11" i="21"/>
  <c r="BY13" i="21"/>
  <c r="AR15" i="21"/>
  <c r="AC17" i="21"/>
  <c r="CN18" i="21"/>
  <c r="AV6" i="21"/>
  <c r="C11" i="21"/>
  <c r="CS13" i="21"/>
  <c r="CP16" i="21"/>
  <c r="Z19" i="21"/>
  <c r="J21" i="21"/>
  <c r="DE22" i="21"/>
  <c r="AS24" i="21"/>
  <c r="DA25" i="21"/>
  <c r="BM27" i="21"/>
  <c r="I29" i="21"/>
  <c r="BQ30" i="21"/>
  <c r="CI6" i="21"/>
  <c r="AX11" i="21"/>
  <c r="Y14" i="21"/>
  <c r="CX16" i="21"/>
  <c r="AZ19" i="21"/>
  <c r="AG21" i="21"/>
  <c r="E23" i="21"/>
  <c r="BM24" i="21"/>
  <c r="CW25" i="21"/>
  <c r="M27" i="21"/>
  <c r="AG28" i="21"/>
  <c r="BA29" i="21"/>
  <c r="BM30" i="21"/>
  <c r="BY31" i="21"/>
  <c r="DA32" i="21"/>
  <c r="I34" i="21"/>
  <c r="AC35" i="21"/>
  <c r="AW36" i="21"/>
  <c r="BI37" i="21"/>
  <c r="CC38" i="21"/>
  <c r="CW39" i="21"/>
  <c r="M41" i="21"/>
  <c r="Y42" i="21"/>
  <c r="BO5" i="21"/>
  <c r="V9" i="21"/>
  <c r="CX11" i="21"/>
  <c r="Z14" i="21"/>
  <c r="AD16" i="21"/>
  <c r="AC18" i="21"/>
  <c r="CH19" i="21"/>
  <c r="DB20" i="21"/>
  <c r="AA22" i="21"/>
  <c r="AL23" i="21"/>
  <c r="AP24" i="21"/>
  <c r="CU5" i="21"/>
  <c r="DD8" i="21"/>
  <c r="CG11" i="21"/>
  <c r="BZ13" i="21"/>
  <c r="BN15" i="21"/>
  <c r="BQ17" i="21"/>
  <c r="W19" i="21"/>
  <c r="BI20" i="21"/>
  <c r="BT21" i="21"/>
  <c r="CE22" i="21"/>
  <c r="CA23" i="21"/>
  <c r="BW24" i="21"/>
  <c r="BS25" i="21"/>
  <c r="BO26" i="21"/>
  <c r="BK27" i="21"/>
  <c r="BG28" i="21"/>
  <c r="BC29" i="21"/>
  <c r="BG30" i="21"/>
  <c r="BC31" i="21"/>
  <c r="AY32" i="21"/>
  <c r="AU33" i="21"/>
  <c r="AQ34" i="21"/>
  <c r="AM35" i="21"/>
  <c r="AI36" i="21"/>
  <c r="AE37" i="21"/>
  <c r="AA38" i="21"/>
  <c r="BX5" i="21"/>
  <c r="S11" i="21"/>
  <c r="J15" i="21"/>
  <c r="BD18" i="21"/>
  <c r="CU20" i="21"/>
  <c r="H23" i="21"/>
  <c r="DD24" i="21"/>
  <c r="BF26" i="21"/>
  <c r="H28" i="21"/>
  <c r="BO29" i="21"/>
  <c r="R31" i="21"/>
  <c r="AZ32" i="21"/>
  <c r="CD33" i="21"/>
  <c r="P35" i="21"/>
  <c r="AT36" i="21"/>
  <c r="BX37" i="21"/>
  <c r="DD38" i="21"/>
  <c r="K40" i="21"/>
  <c r="V41" i="21"/>
  <c r="AF42" i="21"/>
  <c r="AL43" i="21"/>
  <c r="AH44" i="21"/>
  <c r="AD45" i="21"/>
  <c r="Z46" i="21"/>
  <c r="I8" i="21"/>
  <c r="BY12" i="21"/>
  <c r="W16" i="21"/>
  <c r="AM19" i="21"/>
  <c r="BO21" i="21"/>
  <c r="BW23" i="21"/>
  <c r="BB25" i="21"/>
  <c r="D27" i="21"/>
  <c r="BK28" i="21"/>
  <c r="N30" i="21"/>
  <c r="BN31" i="21"/>
  <c r="DD32" i="21"/>
  <c r="AD34" i="21"/>
  <c r="BH35" i="21"/>
  <c r="CN36" i="21"/>
  <c r="N38" i="21"/>
  <c r="AM39" i="21"/>
  <c r="AX40" i="21"/>
  <c r="BH41" i="21"/>
  <c r="BS42" i="21"/>
  <c r="BT43" i="21"/>
  <c r="BP44" i="21"/>
  <c r="BT45" i="21"/>
  <c r="BP46" i="21"/>
  <c r="CD9" i="21"/>
  <c r="CJ13" i="21"/>
  <c r="AH17" i="21"/>
  <c r="L20" i="21"/>
  <c r="AH22" i="21"/>
  <c r="AF24" i="21"/>
  <c r="CP25" i="21"/>
  <c r="AF27" i="21"/>
  <c r="BZ28" i="21"/>
  <c r="O30" i="21"/>
  <c r="BE31" i="21"/>
  <c r="BY32" i="21"/>
  <c r="CS33" i="21"/>
  <c r="I35" i="21"/>
  <c r="AC36" i="21"/>
  <c r="AW37" i="21"/>
  <c r="BQ38" i="21"/>
  <c r="BX39" i="21"/>
  <c r="BZ40" i="21"/>
  <c r="CB41" i="21"/>
  <c r="CD42" i="21"/>
  <c r="BU43" i="21"/>
  <c r="BI44" i="21"/>
  <c r="AW45" i="21"/>
  <c r="AK46" i="21"/>
  <c r="W8" i="21"/>
  <c r="BD12" i="21"/>
  <c r="CE15" i="21"/>
  <c r="CL18" i="21"/>
  <c r="DD20" i="21"/>
  <c r="AD6" i="21"/>
  <c r="R10" i="21"/>
  <c r="AK13" i="21"/>
  <c r="BP15" i="21"/>
  <c r="R18" i="21"/>
  <c r="AW20" i="21"/>
  <c r="AO22" i="21"/>
  <c r="AB8" i="21"/>
  <c r="BO11" i="21"/>
  <c r="AE14" i="21"/>
  <c r="BS16" i="21"/>
  <c r="DF5" i="21"/>
  <c r="AI9" i="21"/>
  <c r="DF11" i="21"/>
  <c r="CR13" i="21"/>
  <c r="CL15" i="21"/>
  <c r="CF17" i="21"/>
  <c r="BD19" i="21"/>
  <c r="CP8" i="21"/>
  <c r="CI12" i="21"/>
  <c r="CV15" i="21"/>
  <c r="CX18" i="21"/>
  <c r="CM20" i="21"/>
  <c r="CO22" i="21"/>
  <c r="BQ24" i="21"/>
  <c r="U26" i="21"/>
  <c r="DA27" i="21"/>
  <c r="BE29" i="21"/>
  <c r="AG31" i="21"/>
  <c r="S9" i="21"/>
  <c r="P13" i="21"/>
  <c r="AC16" i="21"/>
  <c r="CR18" i="21"/>
  <c r="F21" i="21"/>
  <c r="CS22" i="21"/>
  <c r="BU24" i="21"/>
  <c r="Q26" i="21"/>
  <c r="BA27" i="21"/>
  <c r="BU28" i="21"/>
  <c r="CW29" i="21"/>
  <c r="U31" i="21"/>
  <c r="AW32" i="21"/>
  <c r="BY33" i="21"/>
  <c r="DA34" i="21"/>
  <c r="AG36" i="21"/>
  <c r="BA37" i="21"/>
  <c r="CK38" i="21"/>
  <c r="Q40" i="21"/>
  <c r="AK41" i="21"/>
  <c r="BU42" i="21"/>
  <c r="AG7" i="21"/>
  <c r="CF10" i="21"/>
  <c r="AG13" i="21"/>
  <c r="AW15" i="21"/>
  <c r="CS17" i="21"/>
  <c r="BB19" i="21"/>
  <c r="CR20" i="21"/>
  <c r="AJ22" i="21"/>
  <c r="BB23" i="21"/>
  <c r="BV24" i="21"/>
  <c r="L7" i="21"/>
  <c r="AB10" i="21"/>
  <c r="CF12" i="21"/>
  <c r="CW14" i="21"/>
  <c r="CZ16" i="21"/>
  <c r="CU18" i="21"/>
  <c r="AH20" i="21"/>
  <c r="BK21" i="21"/>
  <c r="CM22" i="21"/>
  <c r="CQ23" i="21"/>
  <c r="CU24" i="21"/>
  <c r="CY25" i="21"/>
  <c r="G27" i="21"/>
  <c r="K28" i="21"/>
  <c r="O29" i="21"/>
  <c r="S30" i="21"/>
  <c r="W31" i="21"/>
  <c r="AI32" i="21"/>
  <c r="AM33" i="21"/>
  <c r="AY34" i="21"/>
  <c r="BC35" i="21"/>
  <c r="BG36" i="21"/>
  <c r="BS37" i="21"/>
  <c r="BW38" i="21"/>
  <c r="CL8" i="21"/>
  <c r="AY13" i="21"/>
  <c r="AB17" i="21"/>
  <c r="Z20" i="21"/>
  <c r="CF22" i="21"/>
  <c r="CN24" i="21"/>
  <c r="BS26" i="21"/>
  <c r="AH28" i="21"/>
  <c r="DB29" i="21"/>
  <c r="BV31" i="21"/>
  <c r="H33" i="21"/>
  <c r="AV34" i="21"/>
  <c r="CL35" i="21"/>
  <c r="X37" i="21"/>
  <c r="BX38" i="21"/>
  <c r="CV39" i="21"/>
  <c r="L41" i="21"/>
  <c r="AP42" i="21"/>
  <c r="BB43" i="21"/>
  <c r="BN44" i="21"/>
  <c r="BR45" i="21"/>
  <c r="BZ6" i="21"/>
  <c r="CO10" i="21"/>
  <c r="AT13" i="21"/>
  <c r="CH15" i="21"/>
  <c r="AT18" i="21"/>
  <c r="T7" i="21"/>
  <c r="DC10" i="21"/>
  <c r="BM13" i="21"/>
  <c r="O16" i="21"/>
  <c r="BU18" i="21"/>
  <c r="BM20" i="21"/>
  <c r="BT4" i="21"/>
  <c r="BR8" i="21"/>
  <c r="I12" i="21"/>
  <c r="BF14" i="21"/>
  <c r="I17" i="21"/>
  <c r="CW6" i="21"/>
  <c r="CM9" i="21"/>
  <c r="AM12" i="21"/>
  <c r="AG14" i="21"/>
  <c r="I16" i="21"/>
  <c r="M18" i="21"/>
  <c r="AE4" i="21"/>
  <c r="BV9" i="21"/>
  <c r="AJ13" i="21"/>
  <c r="U16" i="21"/>
  <c r="O19" i="21"/>
  <c r="AB21" i="21"/>
  <c r="Q23" i="21"/>
  <c r="CO24" i="21"/>
  <c r="BI26" i="21"/>
  <c r="U28" i="21"/>
  <c r="DA29" i="21"/>
  <c r="CH4" i="21"/>
  <c r="DD9" i="21"/>
  <c r="BU13" i="21"/>
  <c r="BE16" i="21"/>
  <c r="AP19" i="21"/>
  <c r="AY21" i="21"/>
  <c r="AK23" i="21"/>
  <c r="E25" i="21"/>
  <c r="AG26" i="21"/>
  <c r="BQ27" i="21"/>
  <c r="CK28" i="21"/>
  <c r="Q30" i="21"/>
  <c r="AS31" i="21"/>
  <c r="BM32" i="21"/>
  <c r="CW33" i="21"/>
  <c r="U35" i="21"/>
  <c r="BE36" i="21"/>
  <c r="CG37" i="21"/>
  <c r="M39" i="21"/>
  <c r="AG40" i="21"/>
  <c r="BQ41" i="21"/>
  <c r="CK42" i="21"/>
  <c r="CC7" i="21"/>
  <c r="Q11" i="21"/>
  <c r="BI13" i="21"/>
  <c r="DE15" i="21"/>
  <c r="P18" i="21"/>
  <c r="CQ19" i="21"/>
  <c r="Y21" i="21"/>
  <c r="BB22" i="21"/>
  <c r="BZ23" i="21"/>
  <c r="CT24" i="21"/>
  <c r="BH7" i="21"/>
  <c r="CK10" i="21"/>
  <c r="E13" i="21"/>
  <c r="U15" i="21"/>
  <c r="Y17" i="21"/>
  <c r="L19" i="21"/>
  <c r="BR20" i="21"/>
  <c r="CL21" i="21"/>
  <c r="DC22" i="21"/>
  <c r="C24" i="21"/>
  <c r="G25" i="21"/>
  <c r="S26" i="21"/>
  <c r="W27" i="21"/>
  <c r="AA28" i="21"/>
  <c r="AE29" i="21"/>
  <c r="AI30" i="21"/>
  <c r="AU31" i="21"/>
  <c r="BG32" i="21"/>
  <c r="BK33" i="21"/>
  <c r="BO34" i="21"/>
  <c r="BS35" i="21"/>
  <c r="CE36" i="21"/>
  <c r="CI37" i="21"/>
  <c r="Y8" i="21"/>
  <c r="BN11" i="21"/>
  <c r="U14" i="21"/>
  <c r="CA16" i="21"/>
  <c r="M19" i="21"/>
  <c r="U21" i="21"/>
  <c r="AO5" i="21"/>
  <c r="BU9" i="21"/>
  <c r="DF12" i="21"/>
  <c r="AG15" i="21"/>
  <c r="CD17" i="21"/>
  <c r="BE7" i="21"/>
  <c r="AX10" i="21"/>
  <c r="CG12" i="21"/>
  <c r="BI14" i="21"/>
  <c r="BL16" i="21"/>
  <c r="BF18" i="21"/>
  <c r="CX5" i="21"/>
  <c r="CM10" i="21"/>
  <c r="AT14" i="21"/>
  <c r="AQ17" i="21"/>
  <c r="CK19" i="21"/>
  <c r="BV21" i="21"/>
  <c r="BE23" i="21"/>
  <c r="Y25" i="21"/>
  <c r="CO26" i="21"/>
  <c r="BI28" i="21"/>
  <c r="AC30" i="21"/>
  <c r="AK6" i="21"/>
  <c r="AD11" i="21"/>
  <c r="BB14" i="21"/>
  <c r="CB17" i="21"/>
  <c r="D20" i="21"/>
  <c r="CJ21" i="21"/>
  <c r="BY23" i="21"/>
  <c r="AC25" i="21"/>
  <c r="BU26" i="21"/>
  <c r="CO27" i="21"/>
  <c r="U29" i="21"/>
  <c r="AW30" i="21"/>
  <c r="BQ31" i="21"/>
  <c r="E33" i="21"/>
  <c r="AG34" i="21"/>
  <c r="BI35" i="21"/>
  <c r="CK36" i="21"/>
  <c r="Q38" i="21"/>
  <c r="AK39" i="21"/>
  <c r="BM40" i="21"/>
  <c r="CO41" i="21"/>
  <c r="BD4" i="21"/>
  <c r="BK8" i="21"/>
  <c r="CF11" i="21"/>
  <c r="AO14" i="21"/>
  <c r="BF16" i="21"/>
  <c r="BY18" i="21"/>
  <c r="W20" i="21"/>
  <c r="AZ21" i="21"/>
  <c r="CL22" i="21"/>
  <c r="DF23" i="21"/>
  <c r="BE4" i="21"/>
  <c r="AR8" i="21"/>
  <c r="AJ11" i="21"/>
  <c r="BJ13" i="21"/>
  <c r="CP15" i="21"/>
  <c r="CT17" i="21"/>
  <c r="BN19" i="21"/>
  <c r="CT20" i="21"/>
  <c r="J22" i="21"/>
  <c r="W23" i="21"/>
  <c r="AI24" i="21"/>
  <c r="AM25" i="21"/>
  <c r="AQ26" i="21"/>
  <c r="AU27" i="21"/>
  <c r="AY28" i="21"/>
  <c r="BS29" i="21"/>
  <c r="BW30" i="21"/>
  <c r="CA31" i="21"/>
  <c r="CE32" i="21"/>
  <c r="CI33" i="21"/>
  <c r="CM34" i="21"/>
  <c r="CY35" i="21"/>
  <c r="DC36" i="21"/>
  <c r="C38" i="21"/>
  <c r="BJ4" i="21"/>
  <c r="CL10" i="21"/>
  <c r="AL15" i="21"/>
  <c r="CW18" i="21"/>
  <c r="AT21" i="21"/>
  <c r="BT23" i="21"/>
  <c r="BL25" i="21"/>
  <c r="AN27" i="21"/>
  <c r="C29" i="21"/>
  <c r="BV30" i="21"/>
  <c r="T32" i="21"/>
  <c r="BH33" i="21"/>
  <c r="CX34" i="21"/>
  <c r="BD36" i="21"/>
  <c r="CT37" i="21"/>
  <c r="AA39" i="21"/>
  <c r="AU40" i="21"/>
  <c r="BO41" i="21"/>
  <c r="CR42" i="21"/>
  <c r="CX43" i="21"/>
  <c r="DB44" i="21"/>
  <c r="DF45" i="21"/>
  <c r="CD6" i="21"/>
  <c r="AU12" i="21"/>
  <c r="BB16" i="21"/>
  <c r="CD19" i="21"/>
  <c r="N22" i="21"/>
  <c r="AE24" i="21"/>
  <c r="W26" i="21"/>
  <c r="CP27" i="21"/>
  <c r="BF29" i="21"/>
  <c r="T31" i="21"/>
  <c r="BL32" i="21"/>
  <c r="DB33" i="21"/>
  <c r="AX35" i="21"/>
  <c r="CX36" i="21"/>
  <c r="AJ38" i="21"/>
  <c r="BN39" i="21"/>
  <c r="CH40" i="21"/>
  <c r="G42" i="21"/>
  <c r="X43" i="21"/>
  <c r="AB44" i="21"/>
  <c r="AF45" i="21"/>
  <c r="AJ46" i="21"/>
  <c r="CZ8" i="21"/>
  <c r="BF13" i="21"/>
  <c r="BM17" i="21"/>
  <c r="AV20" i="21"/>
  <c r="CJ22" i="21"/>
  <c r="CR24" i="21"/>
  <c r="AX26" i="21"/>
  <c r="DD27" i="21"/>
  <c r="BG29" i="21"/>
  <c r="J31" i="21"/>
  <c r="AS32" i="21"/>
  <c r="BW33" i="21"/>
  <c r="DB34" i="21"/>
  <c r="AM36" i="21"/>
  <c r="BR37" i="21"/>
  <c r="CW38" i="21"/>
  <c r="E40" i="21"/>
  <c r="P41" i="21"/>
  <c r="AA42" i="21"/>
  <c r="AG43" i="21"/>
  <c r="AC44" i="21"/>
  <c r="Y45" i="21"/>
  <c r="U46" i="21"/>
  <c r="CJ7" i="21"/>
  <c r="CH12" i="21"/>
  <c r="AF16" i="21"/>
  <c r="AT19" i="21"/>
  <c r="BU21" i="21"/>
  <c r="BL23" i="21"/>
  <c r="AF25" i="21"/>
  <c r="BZ26" i="21"/>
  <c r="O28" i="21"/>
  <c r="BH29" i="21"/>
  <c r="DB30" i="21"/>
  <c r="X32" i="21"/>
  <c r="AR33" i="21"/>
  <c r="BL34" i="21"/>
  <c r="CF35" i="21"/>
  <c r="CZ36" i="21"/>
  <c r="P38" i="21"/>
  <c r="AF39" i="21"/>
  <c r="AH40" i="21"/>
  <c r="AI41" i="21"/>
  <c r="AK42" i="21"/>
  <c r="AH43" i="21"/>
  <c r="V44" i="21"/>
  <c r="J45" i="21"/>
  <c r="DB45" i="21"/>
  <c r="CP46" i="21"/>
  <c r="CD47" i="21"/>
  <c r="BR48" i="21"/>
  <c r="CZ6" i="21"/>
  <c r="BW11" i="21"/>
  <c r="DD14" i="21"/>
  <c r="W18" i="21"/>
  <c r="BC20" i="21"/>
  <c r="BG22" i="21"/>
  <c r="AL24" i="21"/>
  <c r="CT25" i="21"/>
  <c r="AI27" i="21"/>
  <c r="CB28" i="21"/>
  <c r="R30" i="21"/>
  <c r="BG31" i="21"/>
  <c r="CA32" i="21"/>
  <c r="CU33" i="21"/>
  <c r="K35" i="21"/>
  <c r="AE36" i="21"/>
  <c r="AY37" i="21"/>
  <c r="BS38" i="21"/>
  <c r="CA39" i="21"/>
  <c r="CB40" i="21"/>
  <c r="CD41" i="21"/>
  <c r="CF42" i="21"/>
  <c r="BW43" i="21"/>
  <c r="BK44" i="21"/>
  <c r="AY45" i="21"/>
  <c r="AM46" i="21"/>
  <c r="AA47" i="21"/>
  <c r="O48" i="21"/>
  <c r="C49" i="21"/>
  <c r="AQ15" i="21"/>
  <c r="M22" i="21"/>
  <c r="BH26" i="21"/>
  <c r="AL30" i="21"/>
  <c r="BU33" i="21"/>
  <c r="CL36" i="21"/>
  <c r="CN39" i="21"/>
  <c r="BI42" i="21"/>
  <c r="DC44" i="21"/>
  <c r="D47" i="21"/>
  <c r="X48" i="21"/>
  <c r="AI49" i="21"/>
  <c r="W50" i="21"/>
  <c r="K51" i="21"/>
  <c r="DC51" i="21"/>
  <c r="CQ52" i="21"/>
  <c r="CE53" i="21"/>
  <c r="BS54" i="21"/>
  <c r="BG55" i="21"/>
  <c r="AU56" i="21"/>
  <c r="AI57" i="21"/>
  <c r="W58" i="21"/>
  <c r="K59" i="21"/>
  <c r="DC59" i="21"/>
  <c r="CQ60" i="21"/>
  <c r="CE61" i="21"/>
  <c r="BS62" i="21"/>
  <c r="BG63" i="21"/>
  <c r="AU64" i="21"/>
  <c r="AI65" i="21"/>
  <c r="W66" i="21"/>
  <c r="K67" i="21"/>
  <c r="DC67" i="21"/>
  <c r="CQ68" i="21"/>
  <c r="BF15" i="21"/>
  <c r="W22" i="21"/>
  <c r="BP26" i="21"/>
  <c r="BI15" i="21"/>
  <c r="X22" i="21"/>
  <c r="BR26" i="21"/>
  <c r="BU15" i="21"/>
  <c r="AE22" i="21"/>
  <c r="BT26" i="21"/>
  <c r="AX30" i="21"/>
  <c r="CE33" i="21"/>
  <c r="CW36" i="21"/>
  <c r="CX39" i="21"/>
  <c r="BR42" i="21"/>
  <c r="G45" i="21"/>
  <c r="G47" i="21"/>
  <c r="AA48" i="21"/>
  <c r="AL49" i="21"/>
  <c r="Z50" i="21"/>
  <c r="N51" i="21"/>
  <c r="DF51" i="21"/>
  <c r="CT52" i="21"/>
  <c r="CH53" i="21"/>
  <c r="BV54" i="21"/>
  <c r="BJ55" i="21"/>
  <c r="AX56" i="21"/>
  <c r="AL57" i="21"/>
  <c r="Z58" i="21"/>
  <c r="N59" i="21"/>
  <c r="DF59" i="21"/>
  <c r="CT60" i="21"/>
  <c r="CH61" i="21"/>
  <c r="BV62" i="21"/>
  <c r="BJ63" i="21"/>
  <c r="AX64" i="21"/>
  <c r="AL65" i="21"/>
  <c r="Z66" i="21"/>
  <c r="BP4" i="21"/>
  <c r="CV9" i="21"/>
  <c r="AV14" i="21"/>
  <c r="CL17" i="21"/>
  <c r="AS21" i="21"/>
  <c r="D7" i="21"/>
  <c r="DD11" i="21"/>
  <c r="BH15" i="21"/>
  <c r="AS5" i="21"/>
  <c r="BY9" i="21"/>
  <c r="CP12" i="21"/>
  <c r="AI15" i="21"/>
  <c r="CX17" i="21"/>
  <c r="V6" i="21"/>
  <c r="AC12" i="21"/>
  <c r="E16" i="21"/>
  <c r="DC19" i="21"/>
  <c r="AD22" i="21"/>
  <c r="CG24" i="21"/>
  <c r="DE26" i="21"/>
  <c r="AG29" i="21"/>
  <c r="AX4" i="21"/>
  <c r="BL11" i="21"/>
  <c r="AV15" i="21"/>
  <c r="J19" i="21"/>
  <c r="G22" i="21"/>
  <c r="Y24" i="21"/>
  <c r="Y26" i="21"/>
  <c r="DE27" i="21"/>
  <c r="BQ29" i="21"/>
  <c r="AK31" i="21"/>
  <c r="CJ4" i="21"/>
  <c r="AH11" i="21"/>
  <c r="CG14" i="21"/>
  <c r="CC18" i="21"/>
  <c r="U5" i="21"/>
  <c r="BB11" i="21"/>
  <c r="M15" i="21"/>
  <c r="CK18" i="21"/>
  <c r="DE21" i="21"/>
  <c r="N8" i="21"/>
  <c r="BC12" i="21"/>
  <c r="G16" i="21"/>
  <c r="BY5" i="21"/>
  <c r="AK10" i="21"/>
  <c r="V13" i="21"/>
  <c r="CC15" i="21"/>
  <c r="AN18" i="21"/>
  <c r="AR7" i="21"/>
  <c r="BS12" i="21"/>
  <c r="N17" i="21"/>
  <c r="AA20" i="21"/>
  <c r="BF22" i="21"/>
  <c r="DE24" i="21"/>
  <c r="AG27" i="21"/>
  <c r="AW29" i="21"/>
  <c r="I6" i="21"/>
  <c r="F12" i="21"/>
  <c r="M16" i="21"/>
  <c r="CF19" i="21"/>
  <c r="AR22" i="21"/>
  <c r="BE24" i="21"/>
  <c r="BM26" i="21"/>
  <c r="Q28" i="21"/>
  <c r="CG29" i="21"/>
  <c r="AN5" i="21"/>
  <c r="BX11" i="21"/>
  <c r="V15" i="21"/>
  <c r="U19" i="21"/>
  <c r="I22" i="21"/>
  <c r="BC8" i="21"/>
  <c r="K13" i="21"/>
  <c r="P16" i="21"/>
  <c r="BP6" i="21"/>
  <c r="CH10" i="21"/>
  <c r="AF13" i="21"/>
  <c r="CU15" i="21"/>
  <c r="BP18" i="21"/>
  <c r="CK7" i="21"/>
  <c r="CX12" i="21"/>
  <c r="BG17" i="21"/>
  <c r="BB20" i="21"/>
  <c r="I23" i="21"/>
  <c r="AO25" i="21"/>
  <c r="AW27" i="21"/>
  <c r="CC29" i="21"/>
  <c r="BF6" i="21"/>
  <c r="V12" i="21"/>
  <c r="AO16" i="21"/>
  <c r="V20" i="21"/>
  <c r="BA22" i="21"/>
  <c r="CK24" i="21"/>
  <c r="CC26" i="21"/>
  <c r="AW28" i="21"/>
  <c r="I30" i="21"/>
  <c r="CW31" i="21"/>
  <c r="AS33" i="21"/>
  <c r="E35" i="21"/>
  <c r="CS36" i="21"/>
  <c r="AW38" i="21"/>
  <c r="Y40" i="21"/>
  <c r="DE41" i="21"/>
  <c r="AM6" i="21"/>
  <c r="CX10" i="21"/>
  <c r="BC14" i="21"/>
  <c r="X17" i="21"/>
  <c r="BW19" i="21"/>
  <c r="BJ21" i="21"/>
  <c r="V23" i="21"/>
  <c r="CD24" i="21"/>
  <c r="BL8" i="21"/>
  <c r="X12" i="21"/>
  <c r="I15" i="21"/>
  <c r="Q18" i="21"/>
  <c r="F20" i="21"/>
  <c r="CC21" i="21"/>
  <c r="AE23" i="21"/>
  <c r="BO24" i="21"/>
  <c r="K26" i="21"/>
  <c r="BC27" i="21"/>
  <c r="CU28" i="21"/>
  <c r="AA30" i="21"/>
  <c r="CI31" i="21"/>
  <c r="G33" i="21"/>
  <c r="BG34" i="21"/>
  <c r="C36" i="21"/>
  <c r="AM37" i="21"/>
  <c r="CE38" i="21"/>
  <c r="H10" i="21"/>
  <c r="BO15" i="21"/>
  <c r="BE19" i="21"/>
  <c r="AC22" i="21"/>
  <c r="L25" i="21"/>
  <c r="DF26" i="21"/>
  <c r="P29" i="21"/>
  <c r="D31" i="21"/>
  <c r="CP32" i="21"/>
  <c r="BH34" i="21"/>
  <c r="N36" i="21"/>
  <c r="DD37" i="21"/>
  <c r="BC39" i="21"/>
  <c r="CX40" i="21"/>
  <c r="AY42" i="21"/>
  <c r="CH43" i="21"/>
  <c r="F45" i="21"/>
  <c r="AP46" i="21"/>
  <c r="AK9" i="21"/>
  <c r="G14" i="21"/>
  <c r="L18" i="21"/>
  <c r="L21" i="21"/>
  <c r="BG23" i="21"/>
  <c r="CB25" i="21"/>
  <c r="BP27" i="21"/>
  <c r="AR29" i="21"/>
  <c r="AH31" i="21"/>
  <c r="CH32" i="21"/>
  <c r="AZ34" i="21"/>
  <c r="CZ35" i="21"/>
  <c r="AV37" i="21"/>
  <c r="DF38" i="21"/>
  <c r="AE40" i="21"/>
  <c r="BR41" i="21"/>
  <c r="DD42" i="21"/>
  <c r="L44" i="21"/>
  <c r="X45" i="21"/>
  <c r="AR46" i="21"/>
  <c r="Q10" i="21"/>
  <c r="BM14" i="21"/>
  <c r="BJ18" i="21"/>
  <c r="AX21" i="21"/>
  <c r="CN23" i="21"/>
  <c r="CD25" i="21"/>
  <c r="BF27" i="21"/>
  <c r="T29" i="21"/>
  <c r="CN30" i="21"/>
  <c r="AH32" i="21"/>
  <c r="CH33" i="21"/>
  <c r="AD35" i="21"/>
  <c r="BS36" i="21"/>
  <c r="E38" i="21"/>
  <c r="AN39" i="21"/>
  <c r="BH40" i="21"/>
  <c r="CK41" i="21"/>
  <c r="DE42" i="21"/>
  <c r="E44" i="21"/>
  <c r="I45" i="21"/>
  <c r="M46" i="21"/>
  <c r="BN8" i="21"/>
  <c r="AI13" i="21"/>
  <c r="M17" i="21"/>
  <c r="P20" i="21"/>
  <c r="BD22" i="21"/>
  <c r="AZ24" i="21"/>
  <c r="N26" i="21"/>
  <c r="BT27" i="21"/>
  <c r="V29" i="21"/>
  <c r="CB30" i="21"/>
  <c r="N32" i="21"/>
  <c r="BD33" i="21"/>
  <c r="CH34" i="21"/>
  <c r="H36" i="21"/>
  <c r="AN37" i="21"/>
  <c r="BR38" i="21"/>
  <c r="CI39" i="21"/>
  <c r="CT40" i="21"/>
  <c r="DD41" i="21"/>
  <c r="J43" i="21"/>
  <c r="F44" i="21"/>
  <c r="DF44" i="21"/>
  <c r="F46" i="21"/>
  <c r="DF46" i="21"/>
  <c r="DB47" i="21"/>
  <c r="CX48" i="21"/>
  <c r="J9" i="21"/>
  <c r="AN13" i="21"/>
  <c r="CQ16" i="21"/>
  <c r="CL19" i="21"/>
  <c r="D22" i="21"/>
  <c r="F24" i="21"/>
  <c r="CF25" i="21"/>
  <c r="AV27" i="21"/>
  <c r="DB28" i="21"/>
  <c r="BD30" i="21"/>
  <c r="CX31" i="21"/>
  <c r="Y33" i="21"/>
  <c r="BC34" i="21"/>
  <c r="CH35" i="21"/>
  <c r="I37" i="21"/>
  <c r="AM38" i="21"/>
  <c r="BH39" i="21"/>
  <c r="BS40" i="21"/>
  <c r="CM41" i="21"/>
  <c r="CX42" i="21"/>
  <c r="CU43" i="21"/>
  <c r="CQ44" i="21"/>
  <c r="CM45" i="21"/>
  <c r="CI46" i="21"/>
  <c r="CE47" i="21"/>
  <c r="CA48" i="21"/>
  <c r="Y13" i="21"/>
  <c r="W21" i="21"/>
  <c r="AD26" i="21"/>
  <c r="BT30" i="21"/>
  <c r="X34" i="21"/>
  <c r="BO37" i="21"/>
  <c r="CE40" i="21"/>
  <c r="BP43" i="21"/>
  <c r="S46" i="21"/>
  <c r="BZ47" i="21"/>
  <c r="DD48" i="21"/>
  <c r="DC49" i="21"/>
  <c r="CY50" i="21"/>
  <c r="CU51" i="21"/>
  <c r="CY52" i="21"/>
  <c r="CU53" i="21"/>
  <c r="CQ54" i="21"/>
  <c r="CM55" i="21"/>
  <c r="CI56" i="21"/>
  <c r="CE57" i="21"/>
  <c r="CA58" i="21"/>
  <c r="BW59" i="21"/>
  <c r="BS60" i="21"/>
  <c r="BO61" i="21"/>
  <c r="BK62" i="21"/>
  <c r="BO63" i="21"/>
  <c r="BK64" i="21"/>
  <c r="BG65" i="21"/>
  <c r="BC66" i="21"/>
  <c r="AY67" i="21"/>
  <c r="AU68" i="21"/>
  <c r="CO11" i="21"/>
  <c r="AM20" i="21"/>
  <c r="BV25" i="21"/>
  <c r="T14" i="21"/>
  <c r="CF21" i="21"/>
  <c r="BM5" i="21"/>
  <c r="S17" i="21"/>
  <c r="BF23" i="21"/>
  <c r="CX27" i="21"/>
  <c r="CZ31" i="21"/>
  <c r="AL35" i="21"/>
  <c r="CG38" i="21"/>
  <c r="CE41" i="21"/>
  <c r="AY44" i="21"/>
  <c r="CO46" i="21"/>
  <c r="Q48" i="21"/>
  <c r="AT49" i="21"/>
  <c r="AP50" i="21"/>
  <c r="AL51" i="21"/>
  <c r="AH52" i="21"/>
  <c r="AD53" i="21"/>
  <c r="Z54" i="21"/>
  <c r="V55" i="21"/>
  <c r="R56" i="21"/>
  <c r="N57" i="21"/>
  <c r="J58" i="21"/>
  <c r="F59" i="21"/>
  <c r="J60" i="21"/>
  <c r="F61" i="21"/>
  <c r="DF61" i="21"/>
  <c r="DB62" i="21"/>
  <c r="CX63" i="21"/>
  <c r="CT64" i="21"/>
  <c r="CP65" i="21"/>
  <c r="CL66" i="21"/>
  <c r="BZ67" i="21"/>
  <c r="BN68" i="21"/>
  <c r="BB69" i="21"/>
  <c r="AP70" i="21"/>
  <c r="AD71" i="21"/>
  <c r="R72" i="21"/>
  <c r="F73" i="21"/>
  <c r="CX73" i="21"/>
  <c r="CL74" i="21"/>
  <c r="BZ75" i="21"/>
  <c r="BN76" i="21"/>
  <c r="BB77" i="21"/>
  <c r="AP78" i="21"/>
  <c r="AD79" i="21"/>
  <c r="R80" i="21"/>
  <c r="F81" i="21"/>
  <c r="CX81" i="21"/>
  <c r="CL82" i="21"/>
  <c r="BZ83" i="21"/>
  <c r="BN84" i="21"/>
  <c r="BB85" i="21"/>
  <c r="AP86" i="21"/>
  <c r="AD87" i="21"/>
  <c r="R88" i="21"/>
  <c r="BR13" i="21"/>
  <c r="C21" i="21"/>
  <c r="CH25" i="21"/>
  <c r="BL29" i="21"/>
  <c r="D33" i="21"/>
  <c r="V36" i="21"/>
  <c r="AH39" i="21"/>
  <c r="C42" i="21"/>
  <c r="BD44" i="21"/>
  <c r="CF46" i="21"/>
  <c r="CZ47" i="21"/>
  <c r="O49" i="21"/>
  <c r="C50" i="21"/>
  <c r="CU50" i="21"/>
  <c r="CI51" i="21"/>
  <c r="BW52" i="21"/>
  <c r="BK53" i="21"/>
  <c r="AY54" i="21"/>
  <c r="AM55" i="21"/>
  <c r="AA56" i="21"/>
  <c r="O57" i="21"/>
  <c r="C58" i="21"/>
  <c r="CU58" i="21"/>
  <c r="CI59" i="21"/>
  <c r="BW60" i="21"/>
  <c r="BK61" i="21"/>
  <c r="AY62" i="21"/>
  <c r="AM63" i="21"/>
  <c r="AA64" i="21"/>
  <c r="O65" i="21"/>
  <c r="C66" i="21"/>
  <c r="CU66" i="21"/>
  <c r="CI67" i="21"/>
  <c r="BW68" i="21"/>
  <c r="BK69" i="21"/>
  <c r="AY70" i="21"/>
  <c r="AM71" i="21"/>
  <c r="AA72" i="21"/>
  <c r="O73" i="21"/>
  <c r="C74" i="21"/>
  <c r="CU74" i="21"/>
  <c r="CI75" i="21"/>
  <c r="BW76" i="21"/>
  <c r="BK77" i="21"/>
  <c r="BB10" i="21"/>
  <c r="Q19" i="21"/>
  <c r="AT24" i="21"/>
  <c r="AJ28" i="21"/>
  <c r="DC31" i="21"/>
  <c r="Q35" i="21"/>
  <c r="AH38" i="21"/>
  <c r="N41" i="21"/>
  <c r="CA43" i="21"/>
  <c r="K46" i="21"/>
  <c r="BK47" i="21"/>
  <c r="CE48" i="21"/>
  <c r="CB49" i="21"/>
  <c r="BP50" i="21"/>
  <c r="BD51" i="21"/>
  <c r="AR52" i="21"/>
  <c r="AF53" i="21"/>
  <c r="T54" i="21"/>
  <c r="H55" i="21"/>
  <c r="CZ55" i="21"/>
  <c r="CN56" i="21"/>
  <c r="CB57" i="21"/>
  <c r="BP58" i="21"/>
  <c r="F6" i="21"/>
  <c r="BQ16" i="21"/>
  <c r="CR22" i="21"/>
  <c r="L27" i="21"/>
  <c r="CT30" i="21"/>
  <c r="O34" i="21"/>
  <c r="AG37" i="21"/>
  <c r="AB40" i="21"/>
  <c r="CZ42" i="21"/>
  <c r="AO8" i="21"/>
  <c r="AM14" i="21"/>
  <c r="I20" i="21"/>
  <c r="BL6" i="21"/>
  <c r="AC13" i="21"/>
  <c r="AS17" i="21"/>
  <c r="CW8" i="21"/>
  <c r="AX13" i="21"/>
  <c r="CN16" i="21"/>
  <c r="CZ4" i="21"/>
  <c r="AZ13" i="21"/>
  <c r="AG18" i="21"/>
  <c r="L22" i="21"/>
  <c r="BE25" i="21"/>
  <c r="AK28" i="21"/>
  <c r="Q31" i="21"/>
  <c r="BM12" i="21"/>
  <c r="DF17" i="21"/>
  <c r="BH21" i="21"/>
  <c r="M25" i="21"/>
  <c r="U27" i="21"/>
  <c r="AS29" i="21"/>
  <c r="BI31" i="21"/>
  <c r="BA33" i="21"/>
  <c r="BA35" i="21"/>
  <c r="AC37" i="21"/>
  <c r="U39" i="21"/>
  <c r="CS40" i="21"/>
  <c r="CC42" i="21"/>
  <c r="AP9" i="21"/>
  <c r="C13" i="21"/>
  <c r="CI16" i="21"/>
  <c r="AG19" i="21"/>
  <c r="AQ21" i="21"/>
  <c r="AD23" i="21"/>
  <c r="N4" i="21"/>
  <c r="BQ9" i="21"/>
  <c r="AH13" i="21"/>
  <c r="AE16" i="21"/>
  <c r="DF18" i="21"/>
  <c r="H21" i="21"/>
  <c r="BV22" i="21"/>
  <c r="AQ24" i="21"/>
  <c r="CI25" i="21"/>
  <c r="AM27" i="21"/>
  <c r="DC28" i="21"/>
  <c r="BO30" i="21"/>
  <c r="C32" i="21"/>
  <c r="BS33" i="21"/>
  <c r="O35" i="21"/>
  <c r="BO36" i="21"/>
  <c r="S38" i="21"/>
  <c r="DF7" i="21"/>
  <c r="DD13" i="21"/>
  <c r="N19" i="21"/>
  <c r="K22" i="21"/>
  <c r="Z25" i="21"/>
  <c r="AZ27" i="21"/>
  <c r="BB29" i="21"/>
  <c r="CF31" i="21"/>
  <c r="AX33" i="21"/>
  <c r="AV35" i="21"/>
  <c r="L37" i="21"/>
  <c r="I39" i="21"/>
  <c r="BN40" i="21"/>
  <c r="N42" i="21"/>
  <c r="BZ43" i="21"/>
  <c r="N45" i="21"/>
  <c r="BF46" i="21"/>
  <c r="BC10" i="21"/>
  <c r="P15" i="21"/>
  <c r="BH19" i="21"/>
  <c r="AY22" i="21"/>
  <c r="C25" i="21"/>
  <c r="CV26" i="21"/>
  <c r="F29" i="21"/>
  <c r="CY30" i="21"/>
  <c r="BX32" i="21"/>
  <c r="BJ34" i="21"/>
  <c r="P36" i="21"/>
  <c r="CL37" i="21"/>
  <c r="AV39" i="21"/>
  <c r="CZ40" i="21"/>
  <c r="AI42" i="21"/>
  <c r="BL43" i="21"/>
  <c r="CV44" i="21"/>
  <c r="L46" i="21"/>
  <c r="L8" i="21"/>
  <c r="AK14" i="21"/>
  <c r="CG18" i="21"/>
  <c r="CI21" i="21"/>
  <c r="AV24" i="21"/>
  <c r="AL26" i="21"/>
  <c r="Z28" i="21"/>
  <c r="DF29" i="21"/>
  <c r="CK31" i="21"/>
  <c r="AG33" i="21"/>
  <c r="CG34" i="21"/>
  <c r="AX36" i="21"/>
  <c r="CX37" i="21"/>
  <c r="AW39" i="21"/>
  <c r="CI40" i="21"/>
  <c r="H42" i="21"/>
  <c r="AO43" i="21"/>
  <c r="BA44" i="21"/>
  <c r="BU45" i="21"/>
  <c r="AW5" i="21"/>
  <c r="BT11" i="21"/>
  <c r="D16" i="21"/>
  <c r="CJ19" i="21"/>
  <c r="AL22" i="21"/>
  <c r="BP24" i="21"/>
  <c r="AM26" i="21"/>
  <c r="DF27" i="21"/>
  <c r="CH29" i="21"/>
  <c r="AV31" i="21"/>
  <c r="CJ32" i="21"/>
  <c r="V34" i="21"/>
  <c r="BL35" i="21"/>
  <c r="H37" i="21"/>
  <c r="AV38" i="21"/>
  <c r="BZ39" i="21"/>
  <c r="DC40" i="21"/>
  <c r="S42" i="21"/>
  <c r="AP43" i="21"/>
  <c r="AT44" i="21"/>
  <c r="AX45" i="21"/>
  <c r="BB46" i="21"/>
  <c r="BF47" i="21"/>
  <c r="BJ48" i="21"/>
  <c r="CL7" i="21"/>
  <c r="CJ12" i="21"/>
  <c r="BN16" i="21"/>
  <c r="DD19" i="21"/>
  <c r="AN22" i="21"/>
  <c r="BR24" i="21"/>
  <c r="AN26" i="21"/>
  <c r="D28" i="21"/>
  <c r="BW29" i="21"/>
  <c r="AL31" i="21"/>
  <c r="CL32" i="21"/>
  <c r="W34" i="21"/>
  <c r="BM35" i="21"/>
  <c r="DB36" i="21"/>
  <c r="AX38" i="21"/>
  <c r="CJ39" i="21"/>
  <c r="DD40" i="21"/>
  <c r="T42" i="21"/>
  <c r="AI43" i="21"/>
  <c r="AM44" i="21"/>
  <c r="AQ45" i="21"/>
  <c r="BC46" i="21"/>
  <c r="BG47" i="21"/>
  <c r="BK48" i="21"/>
  <c r="BI12" i="21"/>
  <c r="BX21" i="21"/>
  <c r="X27" i="21"/>
  <c r="BJ31" i="21"/>
  <c r="AA35" i="21"/>
  <c r="CZ38" i="21"/>
  <c r="M42" i="21"/>
  <c r="U45" i="21"/>
  <c r="AJ47" i="21"/>
  <c r="BX48" i="21"/>
  <c r="CM49" i="21"/>
  <c r="CQ50" i="21"/>
  <c r="G52" i="21"/>
  <c r="K53" i="21"/>
  <c r="O54" i="21"/>
  <c r="S55" i="21"/>
  <c r="CD8" i="21"/>
  <c r="AX15" i="21"/>
  <c r="AG20" i="21"/>
  <c r="AQ9" i="21"/>
  <c r="AP16" i="21"/>
  <c r="CS20" i="21"/>
  <c r="AF9" i="21"/>
  <c r="BW13" i="21"/>
  <c r="BC4" i="21"/>
  <c r="O11" i="21"/>
  <c r="AP14" i="21"/>
  <c r="AV17" i="21"/>
  <c r="X8" i="21"/>
  <c r="BV14" i="21"/>
  <c r="AU19" i="21"/>
  <c r="AG23" i="21"/>
  <c r="CS25" i="21"/>
  <c r="CO28" i="21"/>
  <c r="BY7" i="21"/>
  <c r="CK13" i="21"/>
  <c r="BK18" i="21"/>
  <c r="BJ22" i="21"/>
  <c r="BQ25" i="21"/>
  <c r="BY27" i="21"/>
  <c r="Y30" i="21"/>
  <c r="Q32" i="21"/>
  <c r="DE33" i="21"/>
  <c r="CO35" i="21"/>
  <c r="BY37" i="21"/>
  <c r="BA39" i="21"/>
  <c r="AC41" i="21"/>
  <c r="CI4" i="21"/>
  <c r="Z10" i="21"/>
  <c r="DB13" i="21"/>
  <c r="BP17" i="21"/>
  <c r="N20" i="21"/>
  <c r="CT21" i="21"/>
  <c r="CH23" i="21"/>
  <c r="BP5" i="21"/>
  <c r="AU10" i="21"/>
  <c r="DC13" i="21"/>
  <c r="CL16" i="21"/>
  <c r="BX19" i="21"/>
  <c r="AI21" i="21"/>
  <c r="O23" i="21"/>
  <c r="CE24" i="21"/>
  <c r="AI26" i="21"/>
  <c r="CQ27" i="21"/>
  <c r="AM29" i="21"/>
  <c r="CU30" i="21"/>
  <c r="AQ32" i="21"/>
  <c r="CY33" i="21"/>
  <c r="AU35" i="21"/>
  <c r="G37" i="21"/>
  <c r="BG38" i="21"/>
  <c r="BR9" i="21"/>
  <c r="CT15" i="21"/>
  <c r="CS19" i="21"/>
  <c r="X23" i="21"/>
  <c r="BX25" i="21"/>
  <c r="CM27" i="21"/>
  <c r="W30" i="21"/>
  <c r="H32" i="21"/>
  <c r="F34" i="21"/>
  <c r="CB35" i="21"/>
  <c r="BN37" i="21"/>
  <c r="AT39" i="21"/>
  <c r="C41" i="21"/>
  <c r="BQ42" i="21"/>
  <c r="J44" i="21"/>
  <c r="BB45" i="21"/>
  <c r="BZ4" i="21"/>
  <c r="BI11" i="21"/>
  <c r="CF16" i="21"/>
  <c r="AC20" i="21"/>
  <c r="K23" i="21"/>
  <c r="AP25" i="21"/>
  <c r="AQ27" i="21"/>
  <c r="BR29" i="21"/>
  <c r="BD31" i="21"/>
  <c r="AF33" i="21"/>
  <c r="CP34" i="21"/>
  <c r="BH36" i="21"/>
  <c r="X38" i="21"/>
  <c r="CF39" i="21"/>
  <c r="X41" i="21"/>
  <c r="BJ42" i="21"/>
  <c r="CZ43" i="21"/>
  <c r="P45" i="21"/>
  <c r="BH46" i="21"/>
  <c r="CV10" i="21"/>
  <c r="AT15" i="21"/>
  <c r="BJ19" i="21"/>
  <c r="AZ22" i="21"/>
  <c r="D25" i="21"/>
  <c r="CJ26" i="21"/>
  <c r="BL28" i="21"/>
  <c r="BB30" i="21"/>
  <c r="M32" i="21"/>
  <c r="BM33" i="21"/>
  <c r="AO35" i="21"/>
  <c r="CO36" i="21"/>
  <c r="AK38" i="21"/>
  <c r="CH39" i="21"/>
  <c r="G41" i="21"/>
  <c r="AS42" i="21"/>
  <c r="BM43" i="21"/>
  <c r="CG44" i="21"/>
  <c r="CS45" i="21"/>
  <c r="CR6" i="21"/>
  <c r="F13" i="21"/>
  <c r="AP17" i="21"/>
  <c r="BA20" i="21"/>
  <c r="DD22" i="21"/>
  <c r="F25" i="21"/>
  <c r="CL26" i="21"/>
  <c r="BB28" i="21"/>
  <c r="P30" i="21"/>
  <c r="CB31" i="21"/>
  <c r="L33" i="21"/>
  <c r="BB34" i="21"/>
  <c r="DB35" i="21"/>
  <c r="AX37" i="21"/>
  <c r="CN38" i="21"/>
  <c r="F40" i="21"/>
  <c r="Z41" i="21"/>
  <c r="BC42" i="21"/>
  <c r="BN43" i="21"/>
  <c r="BR44" i="21"/>
  <c r="BV45" i="21"/>
  <c r="BZ46" i="21"/>
  <c r="CL47" i="21"/>
  <c r="CP48" i="21"/>
  <c r="BA9" i="21"/>
  <c r="CT13" i="21"/>
  <c r="BX17" i="21"/>
  <c r="BV20" i="21"/>
  <c r="DF22" i="21"/>
  <c r="H25" i="21"/>
  <c r="CA26" i="21"/>
  <c r="AP28" i="21"/>
  <c r="F30" i="21"/>
  <c r="CC31" i="21"/>
  <c r="N33" i="21"/>
  <c r="BN34" i="21"/>
  <c r="DC35" i="21"/>
  <c r="AO37" i="21"/>
  <c r="CO38" i="21"/>
  <c r="G40" i="21"/>
  <c r="AA41" i="21"/>
  <c r="AU42" i="21"/>
  <c r="BG43" i="21"/>
  <c r="BS44" i="21"/>
  <c r="BW45" i="21"/>
  <c r="CA46" i="21"/>
  <c r="CM47" i="21"/>
  <c r="CQ48" i="21"/>
  <c r="L16" i="21"/>
  <c r="AP23" i="21"/>
  <c r="R28" i="21"/>
  <c r="AM32" i="21"/>
  <c r="E36" i="21"/>
  <c r="BS39" i="21"/>
  <c r="D43" i="21"/>
  <c r="CG45" i="21"/>
  <c r="BP47" i="21"/>
  <c r="K49" i="21"/>
  <c r="O50" i="21"/>
  <c r="AA51" i="21"/>
  <c r="AE52" i="21"/>
  <c r="AI53" i="21"/>
  <c r="AM54" i="21"/>
  <c r="AQ55" i="21"/>
  <c r="BC56" i="21"/>
  <c r="BG57" i="21"/>
  <c r="BK58" i="21"/>
  <c r="BO59" i="21"/>
  <c r="CA60" i="21"/>
  <c r="CM61" i="21"/>
  <c r="CQ62" i="21"/>
  <c r="CU63" i="21"/>
  <c r="CY64" i="21"/>
  <c r="DC65" i="21"/>
  <c r="C67" i="21"/>
  <c r="O68" i="21"/>
  <c r="CQ8" i="21"/>
  <c r="AX19" i="21"/>
  <c r="AJ25" i="21"/>
  <c r="CN14" i="21"/>
  <c r="J23" i="21"/>
  <c r="N9" i="21"/>
  <c r="BG19" i="21"/>
  <c r="AV25" i="21"/>
  <c r="CM29" i="21"/>
  <c r="E34" i="21"/>
  <c r="BZ37" i="21"/>
  <c r="J41" i="21"/>
  <c r="I44" i="21"/>
  <c r="CE46" i="21"/>
  <c r="AK48" i="21"/>
  <c r="BJ49" i="21"/>
  <c r="BN50" i="21"/>
  <c r="BR51" i="21"/>
  <c r="BV52" i="21"/>
  <c r="BZ53" i="21"/>
  <c r="CL54" i="21"/>
  <c r="CP55" i="21"/>
  <c r="CT56" i="21"/>
  <c r="CX57" i="21"/>
  <c r="DB58" i="21"/>
  <c r="R60" i="21"/>
  <c r="V61" i="21"/>
  <c r="Z62" i="21"/>
  <c r="AD63" i="21"/>
  <c r="AH64" i="21"/>
  <c r="AT65" i="21"/>
  <c r="AX66" i="21"/>
  <c r="AT67" i="21"/>
  <c r="AP68" i="21"/>
  <c r="AL69" i="21"/>
  <c r="AH70" i="21"/>
  <c r="AL71" i="21"/>
  <c r="AH72" i="21"/>
  <c r="AD73" i="21"/>
  <c r="Z74" i="21"/>
  <c r="V75" i="21"/>
  <c r="R76" i="21"/>
  <c r="N77" i="21"/>
  <c r="J78" i="21"/>
  <c r="F79" i="21"/>
  <c r="DF79" i="21"/>
  <c r="DB80" i="21"/>
  <c r="DF81" i="21"/>
  <c r="DB82" i="21"/>
  <c r="CX83" i="21"/>
  <c r="CT84" i="21"/>
  <c r="CP85" i="21"/>
  <c r="CL86" i="21"/>
  <c r="CH87" i="21"/>
  <c r="AO10" i="21"/>
  <c r="BS19" i="21"/>
  <c r="N25" i="21"/>
  <c r="AA29" i="21"/>
  <c r="AD33" i="21"/>
  <c r="BY36" i="21"/>
  <c r="DC39" i="21"/>
  <c r="CT42" i="21"/>
  <c r="BA45" i="21"/>
  <c r="AN47" i="21"/>
  <c r="BT48" i="21"/>
  <c r="CA49" i="21"/>
  <c r="BW50" i="21"/>
  <c r="BS51" i="21"/>
  <c r="BO52" i="21"/>
  <c r="BS53" i="21"/>
  <c r="BO54" i="21"/>
  <c r="BK55" i="21"/>
  <c r="BG56" i="21"/>
  <c r="BC57" i="21"/>
  <c r="AY58" i="21"/>
  <c r="AU59" i="21"/>
  <c r="AQ60" i="21"/>
  <c r="AM61" i="21"/>
  <c r="AI62" i="21"/>
  <c r="AE63" i="21"/>
  <c r="AI64" i="21"/>
  <c r="AE65" i="21"/>
  <c r="AA66" i="21"/>
  <c r="W67" i="21"/>
  <c r="S68" i="21"/>
  <c r="O69" i="21"/>
  <c r="K70" i="21"/>
  <c r="G71" i="21"/>
  <c r="C72" i="21"/>
  <c r="DC72" i="21"/>
  <c r="CY73" i="21"/>
  <c r="DC74" i="21"/>
  <c r="CY75" i="21"/>
  <c r="CU76" i="21"/>
  <c r="CQ77" i="21"/>
  <c r="AX14" i="21"/>
  <c r="CY21" i="21"/>
  <c r="CD26" i="21"/>
  <c r="CR30" i="21"/>
  <c r="AM34" i="21"/>
  <c r="CH37" i="21"/>
  <c r="CV40" i="21"/>
  <c r="CW43" i="21"/>
  <c r="BD46" i="21"/>
  <c r="CQ47" i="21"/>
  <c r="P49" i="21"/>
  <c r="L50" i="21"/>
  <c r="H51" i="21"/>
  <c r="D52" i="21"/>
  <c r="DD52" i="21"/>
  <c r="CZ53" i="21"/>
  <c r="CV54" i="21"/>
  <c r="CR55" i="21"/>
  <c r="CV56" i="21"/>
  <c r="CR57" i="21"/>
  <c r="CN58" i="21"/>
  <c r="BY10" i="21"/>
  <c r="CC19" i="21"/>
  <c r="X25" i="21"/>
  <c r="AL29" i="21"/>
  <c r="I33" i="21"/>
  <c r="BC36" i="21"/>
  <c r="CK39" i="21"/>
  <c r="CA42" i="21"/>
  <c r="AK45" i="21"/>
  <c r="V47" i="21"/>
  <c r="AP48" i="21"/>
  <c r="AW49" i="21"/>
  <c r="AK50" i="21"/>
  <c r="Y51" i="21"/>
  <c r="M52" i="21"/>
  <c r="DE52" i="21"/>
  <c r="CS53" i="21"/>
  <c r="CG54" i="21"/>
  <c r="BU55" i="21"/>
  <c r="BI56" i="21"/>
  <c r="AW57" i="21"/>
  <c r="AK58" i="21"/>
  <c r="Y59" i="21"/>
  <c r="M60" i="21"/>
  <c r="DE60" i="21"/>
  <c r="CS61" i="21"/>
  <c r="CG62" i="21"/>
  <c r="BU63" i="21"/>
  <c r="BI64" i="21"/>
  <c r="AW65" i="21"/>
  <c r="AK66" i="21"/>
  <c r="Y67" i="21"/>
  <c r="M68" i="21"/>
  <c r="DE68" i="21"/>
  <c r="CS69" i="21"/>
  <c r="CG70" i="21"/>
  <c r="BU71" i="21"/>
  <c r="BI72" i="21"/>
  <c r="AW73" i="21"/>
  <c r="AK74" i="21"/>
  <c r="Y75" i="21"/>
  <c r="M76" i="21"/>
  <c r="BK32" i="21"/>
  <c r="CD40" i="21"/>
  <c r="AA25" i="21"/>
  <c r="BG35" i="21"/>
  <c r="AB43" i="21"/>
  <c r="M48" i="21"/>
  <c r="CB50" i="21"/>
  <c r="L53" i="21"/>
  <c r="AZ55" i="21"/>
  <c r="CN57" i="21"/>
  <c r="DE59" i="21"/>
  <c r="CG61" i="21"/>
  <c r="BI63" i="21"/>
  <c r="AK65" i="21"/>
  <c r="M67" i="21"/>
  <c r="CS68" i="21"/>
  <c r="AJ70" i="21"/>
  <c r="CD71" i="21"/>
  <c r="S73" i="21"/>
  <c r="BL74" i="21"/>
  <c r="DE75" i="21"/>
  <c r="Y77" i="21"/>
  <c r="AM78" i="21"/>
  <c r="AO79" i="21"/>
  <c r="AQ80" i="21"/>
  <c r="AR81" i="21"/>
  <c r="AT82" i="21"/>
  <c r="AV83" i="21"/>
  <c r="AW84" i="21"/>
  <c r="AY85" i="21"/>
  <c r="W6" i="21"/>
  <c r="CX32" i="21"/>
  <c r="DF40" i="21"/>
  <c r="O47" i="21"/>
  <c r="DD49" i="21"/>
  <c r="AN52" i="21"/>
  <c r="CB54" i="21"/>
  <c r="L57" i="21"/>
  <c r="AX59" i="21"/>
  <c r="Z61" i="21"/>
  <c r="DF62" i="21"/>
  <c r="CH64" i="21"/>
  <c r="V26" i="21"/>
  <c r="CK35" i="21"/>
  <c r="AU43" i="21"/>
  <c r="R29" i="21"/>
  <c r="DB37" i="21"/>
  <c r="E45" i="21"/>
  <c r="D49" i="21"/>
  <c r="AS51" i="21"/>
  <c r="CG53" i="21"/>
  <c r="Q56" i="21"/>
  <c r="BE58" i="21"/>
  <c r="BE60" i="21"/>
  <c r="AG62" i="21"/>
  <c r="I64" i="21"/>
  <c r="CO65" i="21"/>
  <c r="BQ67" i="21"/>
  <c r="AI69" i="21"/>
  <c r="CB70" i="21"/>
  <c r="Q72" i="21"/>
  <c r="BL73" i="21"/>
  <c r="DF74" i="21"/>
  <c r="AO76" i="21"/>
  <c r="BI77" i="21"/>
  <c r="BS78" i="21"/>
  <c r="CD34" i="21"/>
  <c r="AS48" i="21"/>
  <c r="AO52" i="21"/>
  <c r="V56" i="21"/>
  <c r="CL59" i="21"/>
  <c r="BT62" i="21"/>
  <c r="BD65" i="21"/>
  <c r="CZ67" i="21"/>
  <c r="F70" i="21"/>
  <c r="CW71" i="21"/>
  <c r="CM73" i="21"/>
  <c r="CB75" i="21"/>
  <c r="AP77" i="21"/>
  <c r="CM78" i="21"/>
  <c r="E80" i="21"/>
  <c r="W81" i="21"/>
  <c r="AN82" i="21"/>
  <c r="BF83" i="21"/>
  <c r="BW84" i="21"/>
  <c r="CN85" i="21"/>
  <c r="CX86" i="21"/>
  <c r="CZ87" i="21"/>
  <c r="CS88" i="21"/>
  <c r="CG89" i="21"/>
  <c r="BU90" i="21"/>
  <c r="BI91" i="21"/>
  <c r="AW92" i="21"/>
  <c r="AK93" i="21"/>
  <c r="CF9" i="21"/>
  <c r="AR17" i="21"/>
  <c r="Z5" i="21"/>
  <c r="AL13" i="21"/>
  <c r="CT4" i="21"/>
  <c r="AV11" i="21"/>
  <c r="BJ15" i="21"/>
  <c r="AV19" i="21"/>
  <c r="BO13" i="21"/>
  <c r="BF19" i="21"/>
  <c r="CC23" i="21"/>
  <c r="Q27" i="21"/>
  <c r="BY30" i="21"/>
  <c r="CQ12" i="21"/>
  <c r="BW18" i="21"/>
  <c r="AS23" i="21"/>
  <c r="BE26" i="21"/>
  <c r="E29" i="21"/>
  <c r="DE31" i="21"/>
  <c r="Y34" i="21"/>
  <c r="Q36" i="21"/>
  <c r="AO38" i="21"/>
  <c r="CC40" i="21"/>
  <c r="DA42" i="21"/>
  <c r="AR10" i="21"/>
  <c r="F15" i="21"/>
  <c r="CI18" i="21"/>
  <c r="P21" i="21"/>
  <c r="AT23" i="21"/>
  <c r="R6" i="21"/>
  <c r="BR11" i="21"/>
  <c r="AK15" i="21"/>
  <c r="BN18" i="21"/>
  <c r="Q21" i="21"/>
  <c r="AU23" i="21"/>
  <c r="W25" i="21"/>
  <c r="CM26" i="21"/>
  <c r="CE28" i="21"/>
  <c r="CE30" i="21"/>
  <c r="BO32" i="21"/>
  <c r="AA34" i="21"/>
  <c r="S36" i="21"/>
  <c r="CY37" i="21"/>
  <c r="AT8" i="21"/>
  <c r="T16" i="21"/>
  <c r="CB20" i="21"/>
  <c r="L24" i="21"/>
  <c r="CR26" i="21"/>
  <c r="CB29" i="21"/>
  <c r="AD32" i="21"/>
  <c r="AL34" i="21"/>
  <c r="BZ36" i="21"/>
  <c r="CH38" i="21"/>
  <c r="CF40" i="21"/>
  <c r="CI42" i="21"/>
  <c r="AP44" i="21"/>
  <c r="CX45" i="21"/>
  <c r="CC9" i="21"/>
  <c r="BV15" i="21"/>
  <c r="AU20" i="21"/>
  <c r="CM23" i="21"/>
  <c r="AV26" i="21"/>
  <c r="BX28" i="21"/>
  <c r="H31" i="21"/>
  <c r="AP33" i="21"/>
  <c r="R35" i="21"/>
  <c r="Z37" i="21"/>
  <c r="T39" i="21"/>
  <c r="F41" i="21"/>
  <c r="CB42" i="21"/>
  <c r="AJ44" i="21"/>
  <c r="CJ45" i="21"/>
  <c r="AC7" i="21"/>
  <c r="CR14" i="21"/>
  <c r="CE19" i="21"/>
  <c r="AB23" i="21"/>
  <c r="BP25" i="21"/>
  <c r="CR27" i="21"/>
  <c r="AB30" i="21"/>
  <c r="W32" i="21"/>
  <c r="U34" i="21"/>
  <c r="CP35" i="21"/>
  <c r="CC37" i="21"/>
  <c r="BF39" i="21"/>
  <c r="Y41" i="21"/>
  <c r="BT42" i="21"/>
  <c r="M44" i="21"/>
  <c r="BE45" i="21"/>
  <c r="CW5" i="21"/>
  <c r="BL13" i="21"/>
  <c r="T18" i="21"/>
  <c r="BC21" i="21"/>
  <c r="T24" i="21"/>
  <c r="AZ26" i="21"/>
  <c r="BN28" i="21"/>
  <c r="BC30" i="21"/>
  <c r="AT32" i="21"/>
  <c r="DD33" i="21"/>
  <c r="BV35" i="21"/>
  <c r="BH37" i="21"/>
  <c r="N39" i="21"/>
  <c r="BI40" i="21"/>
  <c r="CU41" i="21"/>
  <c r="AX43" i="21"/>
  <c r="BZ44" i="21"/>
  <c r="CT45" i="21"/>
  <c r="Z47" i="21"/>
  <c r="AT48" i="21"/>
  <c r="AE8" i="21"/>
  <c r="R14" i="21"/>
  <c r="BS18" i="21"/>
  <c r="BE21" i="21"/>
  <c r="V24" i="21"/>
  <c r="BB26" i="21"/>
  <c r="BC28" i="21"/>
  <c r="BR30" i="21"/>
  <c r="AK32" i="21"/>
  <c r="DF33" i="21"/>
  <c r="BW35" i="21"/>
  <c r="BJ37" i="21"/>
  <c r="O39" i="21"/>
  <c r="BA40" i="21"/>
  <c r="Q12" i="21"/>
  <c r="CC17" i="21"/>
  <c r="N6" i="21"/>
  <c r="BN13" i="21"/>
  <c r="BJ5" i="21"/>
  <c r="BQ11" i="21"/>
  <c r="AB16" i="21"/>
  <c r="BT19" i="21"/>
  <c r="BJ14" i="21"/>
  <c r="R20" i="21"/>
  <c r="CS23" i="21"/>
  <c r="BU27" i="21"/>
  <c r="CO30" i="21"/>
  <c r="AD13" i="21"/>
  <c r="BV19" i="21"/>
  <c r="BA23" i="21"/>
  <c r="CK26" i="21"/>
  <c r="AC29" i="21"/>
  <c r="I32" i="21"/>
  <c r="AO34" i="21"/>
  <c r="AO36" i="21"/>
  <c r="BE38" i="21"/>
  <c r="CK40" i="21"/>
  <c r="L4" i="21"/>
  <c r="AY11" i="21"/>
  <c r="T15" i="21"/>
  <c r="DE18" i="21"/>
  <c r="AH21" i="21"/>
  <c r="BR23" i="21"/>
  <c r="AO6" i="21"/>
  <c r="CZ11" i="21"/>
  <c r="AZ15" i="21"/>
  <c r="BZ18" i="21"/>
  <c r="Z21" i="21"/>
  <c r="BC23" i="21"/>
  <c r="AE25" i="21"/>
  <c r="DC26" i="21"/>
  <c r="CM28" i="21"/>
  <c r="CM30" i="21"/>
  <c r="BW32" i="21"/>
  <c r="AI34" i="21"/>
  <c r="AA36" i="21"/>
  <c r="K38" i="21"/>
  <c r="AA9" i="21"/>
  <c r="AV16" i="21"/>
  <c r="I21" i="21"/>
  <c r="AR24" i="21"/>
  <c r="N27" i="21"/>
  <c r="CN29" i="21"/>
  <c r="AN32" i="21"/>
  <c r="BR34" i="21"/>
  <c r="CJ36" i="21"/>
  <c r="CR38" i="21"/>
  <c r="CO40" i="21"/>
  <c r="DB42" i="21"/>
  <c r="AX44" i="21"/>
  <c r="J46" i="21"/>
  <c r="P10" i="21"/>
  <c r="CX15" i="21"/>
  <c r="BN20" i="21"/>
  <c r="DC23" i="21"/>
  <c r="BJ26" i="21"/>
  <c r="CJ28" i="21"/>
  <c r="AR31" i="21"/>
  <c r="AZ33" i="21"/>
  <c r="AN35" i="21"/>
  <c r="AJ37" i="21"/>
  <c r="AD39" i="21"/>
  <c r="O41" i="21"/>
  <c r="CL42" i="21"/>
  <c r="AR44" i="21"/>
  <c r="CR45" i="21"/>
  <c r="BX7" i="21"/>
  <c r="R15" i="21"/>
  <c r="CX19" i="21"/>
  <c r="AR23" i="21"/>
  <c r="DC25" i="21"/>
  <c r="N28" i="21"/>
  <c r="AN30" i="21"/>
  <c r="BC32" i="21"/>
  <c r="AE34" i="21"/>
  <c r="DA35" i="21"/>
  <c r="CM37" i="21"/>
  <c r="BO39" i="21"/>
  <c r="AJ12" i="21"/>
  <c r="AK19" i="21"/>
  <c r="CQ6" i="21"/>
  <c r="D14" i="21"/>
  <c r="X7" i="21"/>
  <c r="U12" i="21"/>
  <c r="BC16" i="21"/>
  <c r="BA5" i="21"/>
  <c r="DA14" i="21"/>
  <c r="BK20" i="21"/>
  <c r="M24" i="21"/>
  <c r="CC27" i="21"/>
  <c r="Y31" i="21"/>
  <c r="CZ13" i="21"/>
  <c r="AE20" i="21"/>
  <c r="CG23" i="21"/>
  <c r="CS26" i="21"/>
  <c r="BI29" i="21"/>
  <c r="AG32" i="21"/>
  <c r="BE34" i="21"/>
  <c r="BM36" i="21"/>
  <c r="BU38" i="21"/>
  <c r="E41" i="21"/>
  <c r="R5" i="21"/>
  <c r="BP11" i="21"/>
  <c r="AJ15" i="21"/>
  <c r="K19" i="21"/>
  <c r="CB21" i="21"/>
  <c r="CP23" i="21"/>
  <c r="CO6" i="21"/>
  <c r="J12" i="21"/>
  <c r="DF15" i="21"/>
  <c r="AR19" i="21"/>
  <c r="BB21" i="21"/>
  <c r="BK23" i="21"/>
  <c r="AU25" i="21"/>
  <c r="O27" i="21"/>
  <c r="G29" i="21"/>
  <c r="DC30" i="21"/>
  <c r="CM32" i="21"/>
  <c r="BW34" i="21"/>
  <c r="AQ36" i="21"/>
  <c r="AI38" i="21"/>
  <c r="AZ10" i="21"/>
  <c r="BY16" i="21"/>
  <c r="AA21" i="21"/>
  <c r="BH24" i="21"/>
  <c r="BN27" i="21"/>
  <c r="AJ30" i="21"/>
  <c r="BJ32" i="21"/>
  <c r="CB34" i="21"/>
  <c r="CV36" i="21"/>
  <c r="R39" i="21"/>
  <c r="AE41" i="21"/>
  <c r="F43" i="21"/>
  <c r="BV44" i="21"/>
  <c r="R46" i="21"/>
  <c r="CT10" i="21"/>
  <c r="D17" i="21"/>
  <c r="CX20" i="21"/>
  <c r="O24" i="21"/>
  <c r="BV26" i="21"/>
  <c r="S29" i="21"/>
  <c r="CJ31" i="21"/>
  <c r="BL33" i="21"/>
  <c r="BT35" i="21"/>
  <c r="BF37" i="21"/>
  <c r="BE39" i="21"/>
  <c r="AG41" i="21"/>
  <c r="H43" i="21"/>
  <c r="AZ44" i="21"/>
  <c r="CZ45" i="21"/>
  <c r="AL9" i="21"/>
  <c r="BW15" i="21"/>
  <c r="AD20" i="21"/>
  <c r="BH23" i="21"/>
  <c r="L26" i="21"/>
  <c r="AM28" i="21"/>
  <c r="BN30" i="21"/>
  <c r="BN32" i="21"/>
  <c r="AP34" i="21"/>
  <c r="G36" i="21"/>
  <c r="O38" i="21"/>
  <c r="CQ39" i="21"/>
  <c r="AQ41" i="21"/>
  <c r="AS12" i="21"/>
  <c r="BI19" i="21"/>
  <c r="U7" i="21"/>
  <c r="AN14" i="21"/>
  <c r="AO7" i="21"/>
  <c r="AV12" i="21"/>
  <c r="CD16" i="21"/>
  <c r="P7" i="21"/>
  <c r="K15" i="21"/>
  <c r="BT20" i="21"/>
  <c r="U24" i="21"/>
  <c r="E28" i="21"/>
  <c r="Q5" i="21"/>
  <c r="BQ14" i="21"/>
  <c r="AN20" i="21"/>
  <c r="CW23" i="21"/>
  <c r="E27" i="21"/>
  <c r="BY29" i="21"/>
  <c r="AO32" i="21"/>
  <c r="BM34" i="21"/>
  <c r="CC36" i="21"/>
  <c r="DA38" i="21"/>
  <c r="U41" i="21"/>
  <c r="J6" i="21"/>
  <c r="W12" i="21"/>
  <c r="CO15" i="21"/>
  <c r="V19" i="21"/>
  <c r="CK21" i="21"/>
  <c r="J24" i="21"/>
  <c r="AL7" i="21"/>
  <c r="AN12" i="21"/>
  <c r="Q16" i="21"/>
  <c r="BC19" i="21"/>
  <c r="CU21" i="21"/>
  <c r="BS23" i="21"/>
  <c r="BC25" i="21"/>
  <c r="AE27" i="21"/>
  <c r="W29" i="21"/>
  <c r="G31" i="21"/>
  <c r="CU32" i="21"/>
  <c r="CE34" i="21"/>
  <c r="AY36" i="21"/>
  <c r="AQ38" i="21"/>
  <c r="CL11" i="21"/>
  <c r="DA16" i="21"/>
  <c r="BL21" i="21"/>
  <c r="BX24" i="21"/>
  <c r="BZ27" i="21"/>
  <c r="AV30" i="21"/>
  <c r="CF32" i="21"/>
  <c r="CN34" i="21"/>
  <c r="DF36" i="21"/>
  <c r="AJ39" i="21"/>
  <c r="AN41" i="21"/>
  <c r="N43" i="21"/>
  <c r="CD44" i="21"/>
  <c r="AX46" i="21"/>
  <c r="AB11" i="21"/>
  <c r="AG17" i="21"/>
  <c r="AE21" i="21"/>
  <c r="AU24" i="21"/>
  <c r="CI26" i="21"/>
  <c r="AF29" i="21"/>
  <c r="CT31" i="21"/>
  <c r="BV33" i="21"/>
  <c r="CD35" i="21"/>
  <c r="CB37" i="21"/>
  <c r="BW39" i="21"/>
  <c r="AP41" i="21"/>
  <c r="P43" i="21"/>
  <c r="BH44" i="21"/>
  <c r="D46" i="21"/>
  <c r="BI10" i="21"/>
  <c r="Z16" i="21"/>
  <c r="BO20" i="21"/>
  <c r="BX23" i="21"/>
  <c r="X26" i="21"/>
  <c r="AZ28" i="21"/>
  <c r="CA30" i="21"/>
  <c r="CI32" i="21"/>
  <c r="BA34" i="21"/>
  <c r="R36" i="21"/>
  <c r="Z38" i="21"/>
  <c r="CZ39" i="21"/>
  <c r="AZ41" i="21"/>
  <c r="I43" i="21"/>
  <c r="AS44" i="21"/>
  <c r="CK45" i="21"/>
  <c r="F9" i="21"/>
  <c r="AS14" i="21"/>
  <c r="C19" i="21"/>
  <c r="T22" i="21"/>
  <c r="CV24" i="21"/>
  <c r="H27" i="21"/>
  <c r="CZ28" i="21"/>
  <c r="K31" i="21"/>
  <c r="BZ32" i="21"/>
  <c r="AR34" i="21"/>
  <c r="AD36" i="21"/>
  <c r="CN37" i="21"/>
  <c r="AX39" i="21"/>
  <c r="CJ40" i="21"/>
  <c r="AT42" i="21"/>
  <c r="CD43" i="21"/>
  <c r="CX44" i="21"/>
  <c r="AD46" i="21"/>
  <c r="AX47" i="21"/>
  <c r="CH48" i="21"/>
  <c r="AJ10" i="21"/>
  <c r="AB15" i="21"/>
  <c r="AA19" i="21"/>
  <c r="V22" i="21"/>
  <c r="CX24" i="21"/>
  <c r="CZ26" i="21"/>
  <c r="K29" i="21"/>
  <c r="DD30" i="21"/>
  <c r="BQ32" i="21"/>
  <c r="AS34" i="21"/>
  <c r="U36" i="21"/>
  <c r="CP37" i="21"/>
  <c r="AP39" i="21"/>
  <c r="CU40" i="21"/>
  <c r="AL42" i="21"/>
  <c r="CE43" i="21"/>
  <c r="C45" i="21"/>
  <c r="W46" i="21"/>
  <c r="AY47" i="21"/>
  <c r="CI48" i="21"/>
  <c r="BH17" i="21"/>
  <c r="CZ24" i="21"/>
  <c r="G30" i="21"/>
  <c r="DF34" i="21"/>
  <c r="AR39" i="21"/>
  <c r="AS43" i="21"/>
  <c r="CB46" i="21"/>
  <c r="AR48" i="21"/>
  <c r="CE49" i="21"/>
  <c r="S51" i="21"/>
  <c r="AU52" i="21"/>
  <c r="BO53" i="21"/>
  <c r="CY54" i="21"/>
  <c r="O56" i="21"/>
  <c r="AA57" i="21"/>
  <c r="AU58" i="21"/>
  <c r="BG59" i="21"/>
  <c r="CI60" i="21"/>
  <c r="DC61" i="21"/>
  <c r="K63" i="21"/>
  <c r="W64" i="21"/>
  <c r="AQ65" i="21"/>
  <c r="BK66" i="21"/>
  <c r="BW67" i="21"/>
  <c r="CI68" i="21"/>
  <c r="BY17" i="21"/>
  <c r="BS24" i="21"/>
  <c r="AQ13" i="21"/>
  <c r="AZ23" i="21"/>
  <c r="Z11" i="21"/>
  <c r="CW20" i="21"/>
  <c r="DD26" i="21"/>
  <c r="BU31" i="21"/>
  <c r="CT35" i="21"/>
  <c r="CB39" i="21"/>
  <c r="AE43" i="21"/>
  <c r="AA46" i="21"/>
  <c r="CY47" i="21"/>
  <c r="BB49" i="21"/>
  <c r="BV50" i="21"/>
  <c r="CH51" i="21"/>
  <c r="DB52" i="21"/>
  <c r="J54" i="21"/>
  <c r="AD55" i="21"/>
  <c r="AP56" i="21"/>
  <c r="BJ57" i="21"/>
  <c r="BV58" i="21"/>
  <c r="CH59" i="21"/>
  <c r="DB60" i="21"/>
  <c r="R62" i="21"/>
  <c r="AL63" i="21"/>
  <c r="BF64" i="21"/>
  <c r="BR65" i="21"/>
  <c r="CD66" i="21"/>
  <c r="CP67" i="21"/>
  <c r="CT68" i="21"/>
  <c r="CX69" i="21"/>
  <c r="DB70" i="21"/>
  <c r="DF71" i="21"/>
  <c r="N73" i="21"/>
  <c r="R74" i="21"/>
  <c r="AD75" i="21"/>
  <c r="AH76" i="21"/>
  <c r="AL77" i="21"/>
  <c r="AX78" i="21"/>
  <c r="BB79" i="21"/>
  <c r="BF80" i="21"/>
  <c r="BJ81" i="21"/>
  <c r="BN82" i="21"/>
  <c r="BR83" i="21"/>
  <c r="CD84" i="21"/>
  <c r="CH85" i="21"/>
  <c r="CT86" i="21"/>
  <c r="CX87" i="21"/>
  <c r="CO12" i="21"/>
  <c r="CR21" i="21"/>
  <c r="C27" i="21"/>
  <c r="AX31" i="21"/>
  <c r="N35" i="21"/>
  <c r="CI38" i="21"/>
  <c r="X42" i="21"/>
  <c r="L45" i="21"/>
  <c r="AD47" i="21"/>
  <c r="CD48" i="21"/>
  <c r="CQ49" i="21"/>
  <c r="DC50" i="21"/>
  <c r="C52" i="21"/>
  <c r="G53" i="21"/>
  <c r="K54" i="21"/>
  <c r="O55" i="21"/>
  <c r="S56" i="21"/>
  <c r="AE57" i="21"/>
  <c r="AI58" i="21"/>
  <c r="AM59" i="21"/>
  <c r="AY60" i="21"/>
  <c r="BC61" i="21"/>
  <c r="BO62" i="21"/>
  <c r="BS63" i="21"/>
  <c r="BW64" i="21"/>
  <c r="CA65" i="21"/>
  <c r="CE66" i="21"/>
  <c r="CQ67" i="21"/>
  <c r="CU68" i="21"/>
  <c r="CY69" i="21"/>
  <c r="DC70" i="21"/>
  <c r="K72" i="21"/>
  <c r="W73" i="21"/>
  <c r="AA74" i="21"/>
  <c r="AE75" i="21"/>
  <c r="AI76" i="21"/>
  <c r="AM77" i="21"/>
  <c r="BD9" i="21"/>
  <c r="T20" i="21"/>
  <c r="CJ25" i="21"/>
  <c r="X30" i="21"/>
  <c r="N34" i="21"/>
  <c r="H38" i="21"/>
  <c r="BM41" i="21"/>
  <c r="BE44" i="21"/>
  <c r="DC46" i="21"/>
  <c r="AO48" i="21"/>
  <c r="BL49" i="21"/>
  <c r="BX50" i="21"/>
  <c r="CB51" i="21"/>
  <c r="CF52" i="21"/>
  <c r="CJ53" i="21"/>
  <c r="CN54" i="21"/>
  <c r="D56" i="21"/>
  <c r="H57" i="21"/>
  <c r="L58" i="21"/>
  <c r="P59" i="21"/>
  <c r="BA14" i="21"/>
  <c r="AX22" i="21"/>
  <c r="CB27" i="21"/>
  <c r="F32" i="21"/>
  <c r="BZ35" i="21"/>
  <c r="AL39" i="21"/>
  <c r="BF42" i="21"/>
  <c r="BH45" i="21"/>
  <c r="AR47" i="21"/>
  <c r="BV48" i="21"/>
  <c r="CC49" i="21"/>
  <c r="BY50" i="21"/>
  <c r="BU51" i="21"/>
  <c r="BQ52" i="21"/>
  <c r="BM53" i="21"/>
  <c r="BI54" i="21"/>
  <c r="BE55" i="21"/>
  <c r="BA56" i="21"/>
  <c r="BE57" i="21"/>
  <c r="BA58" i="21"/>
  <c r="AW59" i="21"/>
  <c r="AS60" i="21"/>
  <c r="AO61" i="21"/>
  <c r="AK62" i="21"/>
  <c r="AG63" i="21"/>
  <c r="AC64" i="21"/>
  <c r="Y65" i="21"/>
  <c r="U66" i="21"/>
  <c r="Q67" i="21"/>
  <c r="U68" i="21"/>
  <c r="Q69" i="21"/>
  <c r="M70" i="21"/>
  <c r="I71" i="21"/>
  <c r="E72" i="21"/>
  <c r="DE72" i="21"/>
  <c r="DA73" i="21"/>
  <c r="CW74" i="21"/>
  <c r="CS75" i="21"/>
  <c r="F31" i="21"/>
  <c r="L40" i="21"/>
  <c r="P27" i="21"/>
  <c r="CT36" i="21"/>
  <c r="CK44" i="21"/>
  <c r="R49" i="21"/>
  <c r="BY51" i="21"/>
  <c r="AF54" i="21"/>
  <c r="CP56" i="21"/>
  <c r="AS59" i="21"/>
  <c r="AK61" i="21"/>
  <c r="AC63" i="21"/>
  <c r="U65" i="21"/>
  <c r="AC67" i="21"/>
  <c r="P69" i="21"/>
  <c r="BU70" i="21"/>
  <c r="X72" i="21"/>
  <c r="CE73" i="21"/>
  <c r="AH75" i="21"/>
  <c r="CA76" i="21"/>
  <c r="DE77" i="21"/>
  <c r="M79" i="21"/>
  <c r="X80" i="21"/>
  <c r="AI81" i="21"/>
  <c r="BC82" i="21"/>
  <c r="BN83" i="21"/>
  <c r="BY84" i="21"/>
  <c r="CJ85" i="21"/>
  <c r="AB27" i="21"/>
  <c r="N37" i="21"/>
  <c r="DA44" i="21"/>
  <c r="U49" i="21"/>
  <c r="CF51" i="21"/>
  <c r="AL54" i="21"/>
  <c r="CS56" i="21"/>
  <c r="BN59" i="21"/>
  <c r="BF61" i="21"/>
  <c r="AX63" i="21"/>
  <c r="AP65" i="21"/>
  <c r="CF30" i="21"/>
  <c r="CT39" i="21"/>
  <c r="AB20" i="21"/>
  <c r="Y35" i="21"/>
  <c r="AZ43" i="21"/>
  <c r="BE48" i="21"/>
  <c r="Z51" i="21"/>
  <c r="DD53" i="21"/>
  <c r="BJ56" i="21"/>
  <c r="M59" i="21"/>
  <c r="M61" i="21"/>
  <c r="E63" i="21"/>
  <c r="DA64" i="21"/>
  <c r="CS66" i="21"/>
  <c r="CK68" i="21"/>
  <c r="AO70" i="21"/>
  <c r="CV71" i="21"/>
  <c r="AY73" i="21"/>
  <c r="M75" i="21"/>
  <c r="BK76" i="21"/>
  <c r="CO77" i="21"/>
  <c r="DD78" i="21"/>
  <c r="AC43" i="21"/>
  <c r="BB50" i="21"/>
  <c r="BM54" i="21"/>
  <c r="BZ58" i="21"/>
  <c r="CZ61" i="21"/>
  <c r="D65" i="21"/>
  <c r="CD67" i="21"/>
  <c r="V70" i="21"/>
  <c r="AB72" i="21"/>
  <c r="AG74" i="21"/>
  <c r="AJ76" i="21"/>
  <c r="E78" i="21"/>
  <c r="AY79" i="21"/>
  <c r="BZ80" i="21"/>
  <c r="DB81" i="21"/>
  <c r="Z83" i="21"/>
  <c r="BB84" i="21"/>
  <c r="CD85" i="21"/>
  <c r="C87" i="21"/>
  <c r="N88" i="21"/>
  <c r="M89" i="21"/>
  <c r="I90" i="21"/>
  <c r="E91" i="21"/>
  <c r="DE91" i="21"/>
  <c r="DA92" i="21"/>
  <c r="CW93" i="21"/>
  <c r="CK94" i="21"/>
  <c r="BY95" i="21"/>
  <c r="BM96" i="21"/>
  <c r="BA97" i="21"/>
  <c r="AO98" i="21"/>
  <c r="AC99" i="21"/>
  <c r="Q100" i="21"/>
  <c r="E101" i="21"/>
  <c r="CW101" i="21"/>
  <c r="CK102" i="21"/>
  <c r="BY103" i="21"/>
  <c r="BM104" i="21"/>
  <c r="BA105" i="21"/>
  <c r="AO106" i="21"/>
  <c r="CM44" i="21"/>
  <c r="BD50" i="21"/>
  <c r="AG54" i="21"/>
  <c r="N58" i="21"/>
  <c r="AF61" i="21"/>
  <c r="N64" i="21"/>
  <c r="CH66" i="21"/>
  <c r="L69" i="21"/>
  <c r="DF70" i="21"/>
  <c r="CD18" i="21"/>
  <c r="X46" i="21"/>
  <c r="CR50" i="21"/>
  <c r="BT54" i="21"/>
  <c r="AW58" i="21"/>
  <c r="BH61" i="21"/>
  <c r="AR64" i="21"/>
  <c r="DF66" i="21"/>
  <c r="AF69" i="21"/>
  <c r="T71" i="21"/>
  <c r="J73" i="21"/>
  <c r="DA74" i="21"/>
  <c r="CC76" i="21"/>
  <c r="AF78" i="21"/>
  <c r="BL79" i="21"/>
  <c r="CC80" i="21"/>
  <c r="CT81" i="21"/>
  <c r="H83" i="21"/>
  <c r="Y84" i="21"/>
  <c r="AQ85" i="21"/>
  <c r="BG86" i="21"/>
  <c r="BH87" i="21"/>
  <c r="BG88" i="21"/>
  <c r="AU89" i="21"/>
  <c r="AI90" i="21"/>
  <c r="W91" i="21"/>
  <c r="K92" i="21"/>
  <c r="DC92" i="21"/>
  <c r="CQ93" i="21"/>
  <c r="CE94" i="21"/>
  <c r="BS95" i="21"/>
  <c r="BG96" i="21"/>
  <c r="AU97" i="21"/>
  <c r="AI98" i="21"/>
  <c r="W99" i="21"/>
  <c r="K100" i="21"/>
  <c r="DC100" i="21"/>
  <c r="CQ101" i="21"/>
  <c r="CE102" i="21"/>
  <c r="BS103" i="21"/>
  <c r="BG104" i="21"/>
  <c r="AU105" i="21"/>
  <c r="BD35" i="21"/>
  <c r="BM48" i="21"/>
  <c r="BB52" i="21"/>
  <c r="AF56" i="21"/>
  <c r="CV59" i="21"/>
  <c r="CF62" i="21"/>
  <c r="BN65" i="21"/>
  <c r="D68" i="21"/>
  <c r="L70" i="21"/>
  <c r="DD71" i="21"/>
  <c r="BN35" i="21"/>
  <c r="BO48" i="21"/>
  <c r="BE52" i="21"/>
  <c r="AL56" i="21"/>
  <c r="CZ59" i="21"/>
  <c r="CH62" i="21"/>
  <c r="BP65" i="21"/>
  <c r="F68" i="21"/>
  <c r="N70" i="21"/>
  <c r="DE71" i="21"/>
  <c r="CU73" i="21"/>
  <c r="CJ75" i="21"/>
  <c r="AW77" i="21"/>
  <c r="CR78" i="21"/>
  <c r="K80" i="21"/>
  <c r="AB81" i="21"/>
  <c r="AS82" i="21"/>
  <c r="BK83" i="21"/>
  <c r="CB84" i="21"/>
  <c r="CT85" i="21"/>
  <c r="DC86" i="21"/>
  <c r="DD87" i="21"/>
  <c r="CW88" i="21"/>
  <c r="CK89" i="21"/>
  <c r="BY90" i="21"/>
  <c r="BM91" i="21"/>
  <c r="BA92" i="21"/>
  <c r="AO93" i="21"/>
  <c r="AC94" i="21"/>
  <c r="Q95" i="21"/>
  <c r="E96" i="21"/>
  <c r="CW96" i="21"/>
  <c r="CK97" i="21"/>
  <c r="BY98" i="21"/>
  <c r="BM99" i="21"/>
  <c r="BA100" i="21"/>
  <c r="AO101" i="21"/>
  <c r="AC102" i="21"/>
  <c r="Q103" i="21"/>
  <c r="E104" i="21"/>
  <c r="CW104" i="21"/>
  <c r="CK105" i="21"/>
  <c r="BY106" i="21"/>
  <c r="BM107" i="21"/>
  <c r="BA108" i="21"/>
  <c r="AO109" i="21"/>
  <c r="AC110" i="21"/>
  <c r="Q111" i="21"/>
  <c r="CB9" i="21"/>
  <c r="BQ45" i="21"/>
  <c r="BU50" i="21"/>
  <c r="AW54" i="21"/>
  <c r="AD58" i="21"/>
  <c r="AR61" i="21"/>
  <c r="AB64" i="21"/>
  <c r="CR66" i="21"/>
  <c r="T69" i="21"/>
  <c r="J71" i="21"/>
  <c r="DA72" i="21"/>
  <c r="CQ74" i="21"/>
  <c r="BT76" i="21"/>
  <c r="X78" i="21"/>
  <c r="BE79" i="21"/>
  <c r="BW80" i="21"/>
  <c r="CN81" i="21"/>
  <c r="DE82" i="21"/>
  <c r="S84" i="21"/>
  <c r="AJ85" i="21"/>
  <c r="BA86" i="21"/>
  <c r="BC87" i="21"/>
  <c r="BB88" i="21"/>
  <c r="AP89" i="21"/>
  <c r="AD90" i="21"/>
  <c r="R91" i="21"/>
  <c r="F92" i="21"/>
  <c r="CX92" i="21"/>
  <c r="CL93" i="21"/>
  <c r="BZ94" i="21"/>
  <c r="BN95" i="21"/>
  <c r="BB96" i="21"/>
  <c r="AP97" i="21"/>
  <c r="AD98" i="21"/>
  <c r="CC12" i="21"/>
  <c r="AG22" i="21"/>
  <c r="N15" i="21"/>
  <c r="J10" i="21"/>
  <c r="AL17" i="21"/>
  <c r="AN11" i="21"/>
  <c r="BD21" i="21"/>
  <c r="AS26" i="21"/>
  <c r="AJ8" i="21"/>
  <c r="CR17" i="21"/>
  <c r="AG24" i="21"/>
  <c r="BM28" i="21"/>
  <c r="CC32" i="21"/>
  <c r="CG35" i="21"/>
  <c r="AS39" i="21"/>
  <c r="AG42" i="21"/>
  <c r="BP12" i="21"/>
  <c r="E18" i="21"/>
  <c r="R22" i="21"/>
  <c r="DB24" i="21"/>
  <c r="CS12" i="21"/>
  <c r="AD18" i="21"/>
  <c r="S22" i="21"/>
  <c r="BG24" i="21"/>
  <c r="CA27" i="21"/>
  <c r="C30" i="21"/>
  <c r="W33" i="21"/>
  <c r="CA35" i="21"/>
  <c r="CM38" i="21"/>
  <c r="CB13" i="21"/>
  <c r="CV21" i="21"/>
  <c r="AF26" i="21"/>
  <c r="CI30" i="21"/>
  <c r="CZ33" i="21"/>
  <c r="BD37" i="21"/>
  <c r="AC40" i="21"/>
  <c r="AD43" i="21"/>
  <c r="BZ45" i="21"/>
  <c r="DA12" i="21"/>
  <c r="R19" i="21"/>
  <c r="CQ24" i="21"/>
  <c r="X28" i="21"/>
  <c r="L32" i="21"/>
  <c r="CF34" i="21"/>
  <c r="D38" i="21"/>
  <c r="BG40" i="21"/>
  <c r="AN43" i="21"/>
  <c r="AV45" i="21"/>
  <c r="BJ11" i="21"/>
  <c r="AL18" i="21"/>
  <c r="P24" i="21"/>
  <c r="AR27" i="21"/>
  <c r="V31" i="21"/>
  <c r="BB33" i="21"/>
  <c r="CD36" i="21"/>
  <c r="L39" i="21"/>
  <c r="BJ41" i="21"/>
  <c r="AW43" i="21"/>
  <c r="DE44" i="21"/>
  <c r="V4" i="21"/>
  <c r="CP13" i="21"/>
  <c r="Y19" i="21"/>
  <c r="P23" i="21"/>
  <c r="CE25" i="21"/>
  <c r="AB28" i="21"/>
  <c r="BP30" i="21"/>
  <c r="CV32" i="21"/>
  <c r="DD34" i="21"/>
  <c r="CF36" i="21"/>
  <c r="CX38" i="21"/>
  <c r="BR40" i="21"/>
  <c r="BL42" i="21"/>
  <c r="DB43" i="21"/>
  <c r="BF45" i="21"/>
  <c r="J47" i="21"/>
  <c r="BB48" i="21"/>
  <c r="BW10" i="21"/>
  <c r="H16" i="21"/>
  <c r="CN20" i="21"/>
  <c r="CD23" i="21"/>
  <c r="BN26" i="21"/>
  <c r="X29" i="21"/>
  <c r="AW31" i="21"/>
  <c r="BE33" i="21"/>
  <c r="AQ35" i="21"/>
  <c r="BU37" i="21"/>
  <c r="AY39" i="21"/>
  <c r="AJ41" i="21"/>
  <c r="CO42" i="21"/>
  <c r="W44" i="21"/>
  <c r="BO45" i="21"/>
  <c r="C47" i="21"/>
  <c r="AM48" i="21"/>
  <c r="CV13" i="21"/>
  <c r="W24" i="21"/>
  <c r="BZ29" i="21"/>
  <c r="BE35" i="21"/>
  <c r="AJ40" i="21"/>
  <c r="X44" i="21"/>
  <c r="X47" i="21"/>
  <c r="S49" i="21"/>
  <c r="BC50" i="21"/>
  <c r="CE51" i="21"/>
  <c r="AA53" i="21"/>
  <c r="BK54" i="21"/>
  <c r="DC55" i="21"/>
  <c r="S57" i="21"/>
  <c r="BC58" i="21"/>
  <c r="CM59" i="21"/>
  <c r="K61" i="21"/>
  <c r="AE62" i="21"/>
  <c r="AY63" i="21"/>
  <c r="CI64" i="21"/>
  <c r="G66" i="21"/>
  <c r="AI67" i="21"/>
  <c r="BK68" i="21"/>
  <c r="V16" i="21"/>
  <c r="X24" i="21"/>
  <c r="AM16" i="21"/>
  <c r="AD24" i="21"/>
  <c r="BA13" i="21"/>
  <c r="S23" i="21"/>
  <c r="CR28" i="21"/>
  <c r="BF33" i="21"/>
  <c r="AD38" i="21"/>
  <c r="V42" i="21"/>
  <c r="BS45" i="21"/>
  <c r="CC47" i="21"/>
  <c r="AD49" i="21"/>
  <c r="CD50" i="21"/>
  <c r="CX51" i="21"/>
  <c r="V53" i="21"/>
  <c r="AX54" i="21"/>
  <c r="BZ55" i="21"/>
  <c r="DB56" i="21"/>
  <c r="AH58" i="21"/>
  <c r="BB59" i="21"/>
  <c r="BV60" i="21"/>
  <c r="CX61" i="21"/>
  <c r="V63" i="21"/>
  <c r="BN64" i="21"/>
  <c r="CH65" i="21"/>
  <c r="F67" i="21"/>
  <c r="R68" i="21"/>
  <c r="AD69" i="21"/>
  <c r="BF70" i="21"/>
  <c r="BR71" i="21"/>
  <c r="CD72" i="21"/>
  <c r="CP73" i="21"/>
  <c r="F75" i="21"/>
  <c r="Z76" i="21"/>
  <c r="AT77" i="21"/>
  <c r="BN78" i="21"/>
  <c r="BZ79" i="21"/>
  <c r="CL80" i="21"/>
  <c r="J82" i="21"/>
  <c r="V83" i="21"/>
  <c r="AH84" i="21"/>
  <c r="AT85" i="21"/>
  <c r="BN86" i="21"/>
  <c r="BZ87" i="21"/>
  <c r="O12" i="21"/>
  <c r="AP22" i="21"/>
  <c r="BW27" i="21"/>
  <c r="AB32" i="21"/>
  <c r="AU36" i="21"/>
  <c r="AT40" i="21"/>
  <c r="BY43" i="21"/>
  <c r="BT46" i="21"/>
  <c r="AB48" i="21"/>
  <c r="BK49" i="21"/>
  <c r="CE50" i="21"/>
  <c r="CY51" i="21"/>
  <c r="O53" i="21"/>
  <c r="AA54" i="21"/>
  <c r="AU55" i="21"/>
  <c r="BO56" i="21"/>
  <c r="CA57" i="21"/>
  <c r="CM58" i="21"/>
  <c r="C60" i="21"/>
  <c r="O61" i="21"/>
  <c r="AA62" i="21"/>
  <c r="BC63" i="21"/>
  <c r="BO64" i="21"/>
  <c r="CI65" i="21"/>
  <c r="DC66" i="21"/>
  <c r="K68" i="21"/>
  <c r="AE69" i="21"/>
  <c r="AQ70" i="21"/>
  <c r="BK71" i="21"/>
  <c r="BW72" i="21"/>
  <c r="CI73" i="21"/>
  <c r="G75" i="21"/>
  <c r="S76" i="21"/>
  <c r="AE77" i="21"/>
  <c r="AT11" i="21"/>
  <c r="D21" i="21"/>
  <c r="K27" i="21"/>
  <c r="CD31" i="21"/>
  <c r="CX35" i="21"/>
  <c r="CE39" i="21"/>
  <c r="O43" i="21"/>
  <c r="AG46" i="21"/>
  <c r="I48" i="21"/>
  <c r="AV49" i="21"/>
  <c r="BH50" i="21"/>
  <c r="CJ51" i="21"/>
  <c r="CV52" i="21"/>
  <c r="L54" i="21"/>
  <c r="AF55" i="21"/>
  <c r="AR56" i="21"/>
  <c r="BD57" i="21"/>
  <c r="BX58" i="21"/>
  <c r="BH11" i="21"/>
  <c r="K21" i="21"/>
  <c r="CH26" i="21"/>
  <c r="CE31" i="21"/>
  <c r="DD35" i="21"/>
  <c r="C40" i="21"/>
  <c r="BI43" i="21"/>
  <c r="AI46" i="21"/>
  <c r="CR47" i="21"/>
  <c r="Y49" i="21"/>
  <c r="AC50" i="21"/>
  <c r="AO51" i="21"/>
  <c r="AS52" i="21"/>
  <c r="AW53" i="21"/>
  <c r="BA54" i="21"/>
  <c r="BM55" i="21"/>
  <c r="BY56" i="21"/>
  <c r="CC57" i="21"/>
  <c r="CG58" i="21"/>
  <c r="CK59" i="21"/>
  <c r="CO60" i="21"/>
  <c r="DA61" i="21"/>
  <c r="DE62" i="21"/>
  <c r="E64" i="21"/>
  <c r="I65" i="21"/>
  <c r="M66" i="21"/>
  <c r="AG67" i="21"/>
  <c r="AK68" i="21"/>
  <c r="AO69" i="21"/>
  <c r="AS70" i="21"/>
  <c r="AW71" i="21"/>
  <c r="BA72" i="21"/>
  <c r="BM73" i="21"/>
  <c r="BQ74" i="21"/>
  <c r="BU75" i="21"/>
  <c r="AY29" i="21"/>
  <c r="AZ39" i="21"/>
  <c r="CV27" i="21"/>
  <c r="AP38" i="21"/>
  <c r="AQ46" i="21"/>
  <c r="CW49" i="21"/>
  <c r="BZ52" i="21"/>
  <c r="BV55" i="21"/>
  <c r="AV58" i="21"/>
  <c r="CC60" i="21"/>
  <c r="CK62" i="21"/>
  <c r="CS64" i="21"/>
  <c r="DA66" i="21"/>
  <c r="AB69" i="21"/>
  <c r="CV70" i="21"/>
  <c r="BK72" i="21"/>
  <c r="Y74" i="21"/>
  <c r="CT75" i="21"/>
  <c r="AS77" i="21"/>
  <c r="BX78" i="21"/>
  <c r="CR79" i="21"/>
  <c r="H81" i="21"/>
  <c r="AB82" i="21"/>
  <c r="BE83" i="21"/>
  <c r="CH84" i="21"/>
  <c r="DB85" i="21"/>
  <c r="CL29" i="21"/>
  <c r="CL39" i="21"/>
  <c r="AS47" i="21"/>
  <c r="BL50" i="21"/>
  <c r="AK53" i="21"/>
  <c r="N56" i="21"/>
  <c r="CR58" i="21"/>
  <c r="J61" i="21"/>
  <c r="AH63" i="21"/>
  <c r="BF65" i="21"/>
  <c r="AL32" i="21"/>
  <c r="BW41" i="21"/>
  <c r="AT28" i="21"/>
  <c r="AQ39" i="21"/>
  <c r="CW46" i="21"/>
  <c r="Y50" i="21"/>
  <c r="DF52" i="21"/>
  <c r="CF55" i="21"/>
  <c r="CB58" i="21"/>
  <c r="DA60" i="21"/>
  <c r="U63" i="21"/>
  <c r="AC65" i="21"/>
  <c r="BV13" i="21"/>
  <c r="BU22" i="21"/>
  <c r="BQ15" i="21"/>
  <c r="AA11" i="21"/>
  <c r="BE17" i="21"/>
  <c r="CN11" i="21"/>
  <c r="BM21" i="21"/>
  <c r="BY26" i="21"/>
  <c r="CB8" i="21"/>
  <c r="Z18" i="21"/>
  <c r="U25" i="21"/>
  <c r="CC28" i="21"/>
  <c r="CS32" i="21"/>
  <c r="CW35" i="21"/>
  <c r="BQ39" i="21"/>
  <c r="AO42" i="21"/>
  <c r="CB12" i="21"/>
  <c r="BA18" i="21"/>
  <c r="AS22" i="21"/>
  <c r="CS4" i="21"/>
  <c r="AW13" i="21"/>
  <c r="AP18" i="21"/>
  <c r="AB22" i="21"/>
  <c r="CM24" i="21"/>
  <c r="CY27" i="21"/>
  <c r="K30" i="21"/>
  <c r="AE33" i="21"/>
  <c r="CQ35" i="21"/>
  <c r="CU38" i="21"/>
  <c r="AC14" i="21"/>
  <c r="BN22" i="21"/>
  <c r="AT26" i="21"/>
  <c r="CV30" i="21"/>
  <c r="P34" i="21"/>
  <c r="CJ37" i="21"/>
  <c r="AL40" i="21"/>
  <c r="AT43" i="21"/>
  <c r="CH45" i="21"/>
  <c r="Z13" i="21"/>
  <c r="CV19" i="21"/>
  <c r="P25" i="21"/>
  <c r="AL28" i="21"/>
  <c r="V32" i="21"/>
  <c r="CZ34" i="21"/>
  <c r="AT38" i="21"/>
  <c r="BP40" i="21"/>
  <c r="AV43" i="21"/>
  <c r="BD45" i="21"/>
  <c r="CR11" i="21"/>
  <c r="S19" i="21"/>
  <c r="BL24" i="21"/>
  <c r="BR27" i="21"/>
  <c r="AI31" i="21"/>
  <c r="DC33" i="21"/>
  <c r="CY36" i="21"/>
  <c r="V39" i="21"/>
  <c r="BS41" i="21"/>
  <c r="BE43" i="21"/>
  <c r="Q45" i="21"/>
  <c r="CV4" i="21"/>
  <c r="P14" i="21"/>
  <c r="BO19" i="21"/>
  <c r="AF23" i="21"/>
  <c r="CR25" i="21"/>
  <c r="AN28" i="21"/>
  <c r="CP30" i="21"/>
  <c r="DF32" i="21"/>
  <c r="J35" i="21"/>
  <c r="CP36" i="21"/>
  <c r="D39" i="21"/>
  <c r="CA40" i="21"/>
  <c r="BV42" i="21"/>
  <c r="N44" i="21"/>
  <c r="BN45" i="21"/>
  <c r="R47" i="21"/>
  <c r="BZ48" i="21"/>
  <c r="F11" i="21"/>
  <c r="AL16" i="21"/>
  <c r="DF20" i="21"/>
  <c r="CT23" i="21"/>
  <c r="CN26" i="21"/>
  <c r="AJ29" i="21"/>
  <c r="BR31" i="21"/>
  <c r="BO33" i="21"/>
  <c r="BB35" i="21"/>
  <c r="L14" i="21"/>
  <c r="H5" i="21"/>
  <c r="AH16" i="21"/>
  <c r="AK11" i="21"/>
  <c r="AE18" i="21"/>
  <c r="BF12" i="21"/>
  <c r="C22" i="21"/>
  <c r="CG26" i="21"/>
  <c r="DA8" i="21"/>
  <c r="AZ18" i="21"/>
  <c r="BA25" i="21"/>
  <c r="DA28" i="21"/>
  <c r="M33" i="21"/>
  <c r="DE35" i="21"/>
  <c r="BY39" i="21"/>
  <c r="BM42" i="21"/>
  <c r="CR12" i="21"/>
  <c r="BM18" i="21"/>
  <c r="BK22" i="21"/>
  <c r="S5" i="21"/>
  <c r="CM13" i="21"/>
  <c r="BB18" i="21"/>
  <c r="AK22" i="21"/>
  <c r="DC24" i="21"/>
  <c r="C28" i="21"/>
  <c r="AQ30" i="21"/>
  <c r="BC33" i="21"/>
  <c r="K36" i="21"/>
  <c r="DC38" i="21"/>
  <c r="BH14" i="21"/>
  <c r="CV22" i="21"/>
  <c r="CF26" i="21"/>
  <c r="AD31" i="21"/>
  <c r="AB34" i="21"/>
  <c r="L38" i="21"/>
  <c r="BD40" i="21"/>
  <c r="BJ43" i="21"/>
  <c r="CP45" i="21"/>
  <c r="BB13" i="21"/>
  <c r="K20" i="21"/>
  <c r="AB25" i="21"/>
  <c r="AX28" i="21"/>
  <c r="AF32" i="21"/>
  <c r="H35" i="21"/>
  <c r="BD38" i="21"/>
  <c r="BY40" i="21"/>
  <c r="BD43" i="21"/>
  <c r="CB45" i="21"/>
  <c r="T12" i="21"/>
  <c r="AO19" i="21"/>
  <c r="CB24" i="21"/>
  <c r="CE27" i="21"/>
  <c r="AT31" i="21"/>
  <c r="J34" i="21"/>
  <c r="F37" i="21"/>
  <c r="AE39" i="21"/>
  <c r="CT41" i="21"/>
  <c r="CC43" i="21"/>
  <c r="AG45" i="21"/>
  <c r="AP6" i="21"/>
  <c r="BU14" i="21"/>
  <c r="DB19" i="21"/>
  <c r="AV23" i="21"/>
  <c r="DD25" i="21"/>
  <c r="CA28" i="21"/>
  <c r="X31" i="21"/>
  <c r="X33" i="21"/>
  <c r="T35" i="21"/>
  <c r="R37" i="21"/>
  <c r="W39" i="21"/>
  <c r="H41" i="21"/>
  <c r="CE42" i="21"/>
  <c r="AD44" i="21"/>
  <c r="CD45" i="21"/>
  <c r="AH47" i="21"/>
  <c r="DF48" i="21"/>
  <c r="AP11" i="21"/>
  <c r="P17" i="21"/>
  <c r="T21" i="21"/>
  <c r="BB24" i="21"/>
  <c r="J27" i="21"/>
  <c r="AX29" i="21"/>
  <c r="CM31" i="21"/>
  <c r="BZ33" i="21"/>
  <c r="CS35" i="21"/>
  <c r="DA37" i="21"/>
  <c r="CS39" i="21"/>
  <c r="BC41" i="21"/>
  <c r="K43" i="21"/>
  <c r="AU44" i="21"/>
  <c r="CU45" i="21"/>
  <c r="S47" i="21"/>
  <c r="BC48" i="21"/>
  <c r="CR16" i="21"/>
  <c r="AI25" i="21"/>
  <c r="AF31" i="21"/>
  <c r="AH36" i="21"/>
  <c r="DE40" i="21"/>
  <c r="BM44" i="21"/>
  <c r="BD47" i="21"/>
  <c r="AQ49" i="21"/>
  <c r="BS50" i="21"/>
  <c r="O52" i="21"/>
  <c r="AY53" i="21"/>
  <c r="CI54" i="21"/>
  <c r="W56" i="21"/>
  <c r="AY57" i="21"/>
  <c r="CI58" i="21"/>
  <c r="G60" i="21"/>
  <c r="AA61" i="21"/>
  <c r="AU62" i="21"/>
  <c r="CE63" i="21"/>
  <c r="C65" i="21"/>
  <c r="AE66" i="21"/>
  <c r="BG67" i="21"/>
  <c r="CA68" i="21"/>
  <c r="AH18" i="21"/>
  <c r="CZ25" i="21"/>
  <c r="BZ17" i="21"/>
  <c r="J25" i="21"/>
  <c r="DE14" i="21"/>
  <c r="AM24" i="21"/>
  <c r="BD29" i="21"/>
  <c r="BI34" i="21"/>
  <c r="G39" i="21"/>
  <c r="CQ42" i="21"/>
  <c r="H46" i="21"/>
  <c r="E48" i="21"/>
  <c r="BZ49" i="21"/>
  <c r="CT50" i="21"/>
  <c r="R52" i="21"/>
  <c r="AT53" i="21"/>
  <c r="BN54" i="21"/>
  <c r="CX55" i="21"/>
  <c r="V57" i="21"/>
  <c r="AX58" i="21"/>
  <c r="BR59" i="21"/>
  <c r="CL60" i="21"/>
  <c r="AH62" i="21"/>
  <c r="BB63" i="21"/>
  <c r="CD64" i="21"/>
  <c r="DF65" i="21"/>
  <c r="V67" i="21"/>
  <c r="AH68" i="21"/>
  <c r="BJ69" i="21"/>
  <c r="BV70" i="21"/>
  <c r="CH71" i="21"/>
  <c r="CT72" i="21"/>
  <c r="J74" i="21"/>
  <c r="AL75" i="21"/>
  <c r="AX76" i="21"/>
  <c r="BR77" i="21"/>
  <c r="CD78" i="21"/>
  <c r="CP79" i="21"/>
  <c r="N81" i="21"/>
  <c r="Z82" i="21"/>
  <c r="AL83" i="21"/>
  <c r="AX84" i="21"/>
  <c r="BR85" i="21"/>
  <c r="CD86" i="21"/>
  <c r="DF87" i="21"/>
  <c r="DF14" i="21"/>
  <c r="T23" i="21"/>
  <c r="AF28" i="21"/>
  <c r="X16" i="21"/>
  <c r="AS9" i="21"/>
  <c r="AR16" i="21"/>
  <c r="BX12" i="21"/>
  <c r="CF18" i="21"/>
  <c r="AA15" i="21"/>
  <c r="U22" i="21"/>
  <c r="BA28" i="21"/>
  <c r="BL9" i="21"/>
  <c r="AX20" i="21"/>
  <c r="BY25" i="21"/>
  <c r="AO30" i="21"/>
  <c r="AC33" i="21"/>
  <c r="DA36" i="21"/>
  <c r="CO39" i="21"/>
  <c r="BN6" i="21"/>
  <c r="AS13" i="21"/>
  <c r="AQ19" i="21"/>
  <c r="CD22" i="21"/>
  <c r="CH7" i="21"/>
  <c r="AB14" i="21"/>
  <c r="CI19" i="21"/>
  <c r="BC22" i="21"/>
  <c r="BK25" i="21"/>
  <c r="S28" i="21"/>
  <c r="O31" i="21"/>
  <c r="CA33" i="21"/>
  <c r="CM36" i="21"/>
  <c r="T5" i="21"/>
  <c r="BF17" i="21"/>
  <c r="AN23" i="21"/>
  <c r="CZ27" i="21"/>
  <c r="AP31" i="21"/>
  <c r="Z35" i="21"/>
  <c r="V38" i="21"/>
  <c r="AW41" i="21"/>
  <c r="CP43" i="21"/>
  <c r="BN46" i="21"/>
  <c r="CG13" i="21"/>
  <c r="AW21" i="21"/>
  <c r="BO25" i="21"/>
  <c r="CE29" i="21"/>
  <c r="AR32" i="21"/>
  <c r="CN35" i="21"/>
  <c r="BP38" i="21"/>
  <c r="AY41" i="21"/>
  <c r="CB43" i="21"/>
  <c r="T46" i="21"/>
  <c r="AW12" i="21"/>
  <c r="CG20" i="21"/>
  <c r="R25" i="21"/>
  <c r="CL28" i="21"/>
  <c r="BO31" i="21"/>
  <c r="BK34" i="21"/>
  <c r="Q37" i="21"/>
  <c r="N40" i="21"/>
  <c r="DC41" i="21"/>
  <c r="CK43" i="21"/>
  <c r="AO45" i="21"/>
  <c r="AQ7" i="21"/>
  <c r="CX14" i="21"/>
  <c r="AI20" i="21"/>
  <c r="CB23" i="21"/>
  <c r="Z26" i="21"/>
  <c r="CN28" i="21"/>
  <c r="AJ31" i="21"/>
  <c r="AH33" i="21"/>
  <c r="AF35" i="21"/>
  <c r="AB37" i="21"/>
  <c r="AO39" i="21"/>
  <c r="Q41" i="21"/>
  <c r="CN42" i="21"/>
  <c r="AL44" i="21"/>
  <c r="CL45" i="21"/>
  <c r="AP47" i="21"/>
  <c r="J49" i="21"/>
  <c r="DE11" i="21"/>
  <c r="AT17" i="21"/>
  <c r="AM21" i="21"/>
  <c r="CH24" i="21"/>
  <c r="V27" i="21"/>
  <c r="BJ29" i="21"/>
  <c r="E32" i="21"/>
  <c r="CK33" i="21"/>
  <c r="J36" i="21"/>
  <c r="G38" i="21"/>
  <c r="DB39" i="21"/>
  <c r="BL41" i="21"/>
  <c r="S43" i="21"/>
  <c r="BC44" i="21"/>
  <c r="DC45" i="21"/>
  <c r="AI47" i="21"/>
  <c r="BS48" i="21"/>
  <c r="Y18" i="21"/>
  <c r="BN25" i="21"/>
  <c r="CN31" i="21"/>
  <c r="BL36" i="21"/>
  <c r="W41" i="21"/>
  <c r="CJ44" i="21"/>
  <c r="CJ47" i="21"/>
  <c r="AY49" i="21"/>
  <c r="CA50" i="21"/>
  <c r="W52" i="21"/>
  <c r="BG53" i="21"/>
  <c r="C55" i="21"/>
  <c r="AE56" i="21"/>
  <c r="BO57" i="21"/>
  <c r="CQ58" i="21"/>
  <c r="O60" i="21"/>
  <c r="AI61" i="21"/>
  <c r="BC62" i="21"/>
  <c r="CM63" i="21"/>
  <c r="K65" i="21"/>
  <c r="AM66" i="21"/>
  <c r="BO67" i="21"/>
  <c r="AD5" i="21"/>
  <c r="CQ18" i="21"/>
  <c r="AE26" i="21"/>
  <c r="AV18" i="21"/>
  <c r="AN25" i="21"/>
  <c r="AN16" i="21"/>
  <c r="BZ24" i="21"/>
  <c r="T30" i="21"/>
  <c r="CL34" i="21"/>
  <c r="AB39" i="21"/>
  <c r="L43" i="21"/>
  <c r="AW46" i="21"/>
  <c r="AW48" i="21"/>
  <c r="CH49" i="21"/>
  <c r="DB50" i="21"/>
  <c r="Z52" i="21"/>
  <c r="BB53" i="21"/>
  <c r="CD54" i="21"/>
  <c r="DF55" i="21"/>
  <c r="AD57" i="21"/>
  <c r="BF58" i="21"/>
  <c r="BZ59" i="21"/>
  <c r="N61" i="21"/>
  <c r="AP62" i="21"/>
  <c r="BR63" i="21"/>
  <c r="CL64" i="21"/>
  <c r="J66" i="21"/>
  <c r="AD67" i="21"/>
  <c r="AX68" i="21"/>
  <c r="BR69" i="21"/>
  <c r="CD70" i="21"/>
  <c r="CP71" i="21"/>
  <c r="DB72" i="21"/>
  <c r="AH74" i="21"/>
  <c r="AT75" i="21"/>
  <c r="BF76" i="21"/>
  <c r="BZ77" i="21"/>
  <c r="CL78" i="21"/>
  <c r="CX79" i="21"/>
  <c r="V81" i="21"/>
  <c r="AH82" i="21"/>
  <c r="AT83" i="21"/>
  <c r="BF84" i="21"/>
  <c r="BZ85" i="21"/>
  <c r="DB86" i="21"/>
  <c r="J88" i="21"/>
  <c r="CK15" i="21"/>
  <c r="BO23" i="21"/>
  <c r="BR28" i="21"/>
  <c r="BG33" i="21"/>
  <c r="BB37" i="21"/>
  <c r="K41" i="21"/>
  <c r="AG44" i="21"/>
  <c r="H47" i="21"/>
  <c r="BH48" i="21"/>
  <c r="CY49" i="21"/>
  <c r="O51" i="21"/>
  <c r="AA52" i="21"/>
  <c r="AM53" i="21"/>
  <c r="BG54" i="21"/>
  <c r="CA55" i="21"/>
  <c r="CM56" i="21"/>
  <c r="CY57" i="21"/>
  <c r="O59" i="21"/>
  <c r="AA60" i="21"/>
  <c r="AU61" i="21"/>
  <c r="BW62" i="21"/>
  <c r="CI63" i="21"/>
  <c r="CU64" i="21"/>
  <c r="K66" i="21"/>
  <c r="AE67" i="21"/>
  <c r="AQ68" i="21"/>
  <c r="BC69" i="21"/>
  <c r="BW70" i="21"/>
  <c r="CI71" i="21"/>
  <c r="CU72" i="21"/>
  <c r="S74" i="21"/>
  <c r="AM75" i="21"/>
  <c r="AY76" i="21"/>
  <c r="BS77" i="21"/>
  <c r="BT13" i="21"/>
  <c r="CQ22" i="21"/>
  <c r="F28" i="21"/>
  <c r="CG32" i="21"/>
  <c r="CA36" i="21"/>
  <c r="AV40" i="21"/>
  <c r="P44" i="21"/>
  <c r="CS46" i="21"/>
  <c r="AY48" i="21"/>
  <c r="CJ49" i="21"/>
  <c r="CV50" i="21"/>
  <c r="L52" i="21"/>
  <c r="X53" i="21"/>
  <c r="AR54" i="21"/>
  <c r="BD55" i="21"/>
  <c r="BP56" i="21"/>
  <c r="CJ57" i="21"/>
  <c r="DD58" i="21"/>
  <c r="CD13" i="21"/>
  <c r="AI23" i="21"/>
  <c r="AR28" i="21"/>
  <c r="CN32" i="21"/>
  <c r="C37" i="21"/>
  <c r="CW40" i="21"/>
  <c r="Q44" i="21"/>
  <c r="CJ46" i="21"/>
  <c r="T48" i="21"/>
  <c r="BE49" i="21"/>
  <c r="BI50" i="21"/>
  <c r="BM51" i="21"/>
  <c r="BY52" i="21"/>
  <c r="CC53" i="21"/>
  <c r="CO54" i="21"/>
  <c r="CS55" i="21"/>
  <c r="CW56" i="21"/>
  <c r="DA57" i="21"/>
  <c r="DE58" i="21"/>
  <c r="E60" i="21"/>
  <c r="Q61" i="21"/>
  <c r="U62" i="21"/>
  <c r="Y63" i="21"/>
  <c r="AK64" i="21"/>
  <c r="AO65" i="21"/>
  <c r="BA66" i="21"/>
  <c r="BE67" i="21"/>
  <c r="BI68" i="21"/>
  <c r="BM69" i="21"/>
  <c r="BQ70" i="21"/>
  <c r="CC71" i="21"/>
  <c r="CG72" i="21"/>
  <c r="CK73" i="21"/>
  <c r="CO74" i="21"/>
  <c r="DA75" i="21"/>
  <c r="Z33" i="21"/>
  <c r="BG42" i="21"/>
  <c r="AU30" i="21"/>
  <c r="AD40" i="21"/>
  <c r="AK47" i="21"/>
  <c r="BE50" i="21"/>
  <c r="BA53" i="21"/>
  <c r="AD56" i="21"/>
  <c r="D59" i="21"/>
  <c r="U61" i="21"/>
  <c r="AS63" i="21"/>
  <c r="BQ65" i="21"/>
  <c r="BY67" i="21"/>
  <c r="BO69" i="21"/>
  <c r="AC71" i="21"/>
  <c r="CX72" i="21"/>
  <c r="BZ74" i="21"/>
  <c r="AK76" i="21"/>
  <c r="BY77" i="21"/>
  <c r="CY78" i="21"/>
  <c r="O80" i="21"/>
  <c r="BA81" i="21"/>
  <c r="BU82" i="21"/>
  <c r="CO83" i="21"/>
  <c r="E85" i="21"/>
  <c r="Y86" i="21"/>
  <c r="R32" i="21"/>
  <c r="U42" i="21"/>
  <c r="U48" i="21"/>
  <c r="T51" i="21"/>
  <c r="CW53" i="21"/>
  <c r="BZ56" i="21"/>
  <c r="CD59" i="21"/>
  <c r="CL61" i="21"/>
  <c r="CT63" i="21"/>
  <c r="BD7" i="21"/>
  <c r="AU34" i="21"/>
  <c r="DD43" i="21"/>
  <c r="BT31" i="21"/>
  <c r="T41" i="21"/>
  <c r="CA47" i="21"/>
  <c r="CK50" i="21"/>
  <c r="BN53" i="21"/>
  <c r="CC56" i="21"/>
  <c r="BA59" i="21"/>
  <c r="BI61" i="21"/>
  <c r="BQ63" i="21"/>
  <c r="BY65" i="21"/>
  <c r="CW67" i="21"/>
  <c r="CG69" i="21"/>
  <c r="AX71" i="21"/>
  <c r="L73" i="21"/>
  <c r="CF74" i="21"/>
  <c r="BA76" i="21"/>
  <c r="DA77" i="21"/>
  <c r="R79" i="21"/>
  <c r="CC46" i="21"/>
  <c r="CD51" i="21"/>
  <c r="BB56" i="21"/>
  <c r="BH60" i="21"/>
  <c r="CN63" i="21"/>
  <c r="CZ66" i="21"/>
  <c r="BI69" i="21"/>
  <c r="CF71" i="21"/>
  <c r="P74" i="21"/>
  <c r="AW76" i="21"/>
  <c r="AC78" i="21"/>
  <c r="CD79" i="21"/>
  <c r="L81" i="21"/>
  <c r="BI82" i="21"/>
  <c r="CU83" i="21"/>
  <c r="AC85" i="21"/>
  <c r="BM86" i="21"/>
  <c r="CG87" i="21"/>
  <c r="DA88" i="21"/>
  <c r="DE89" i="21"/>
  <c r="M91" i="21"/>
  <c r="Q92" i="21"/>
  <c r="U93" i="21"/>
  <c r="Y94" i="21"/>
  <c r="U95" i="21"/>
  <c r="Q96" i="21"/>
  <c r="M97" i="21"/>
  <c r="I98" i="21"/>
  <c r="E99" i="21"/>
  <c r="DE99" i="21"/>
  <c r="DA100" i="21"/>
  <c r="DE101" i="21"/>
  <c r="DA102" i="21"/>
  <c r="CW103" i="21"/>
  <c r="CS104" i="21"/>
  <c r="CO105" i="21"/>
  <c r="CY34" i="21"/>
  <c r="CS48" i="21"/>
  <c r="E53" i="21"/>
  <c r="T57" i="21"/>
  <c r="CJ60" i="21"/>
  <c r="CR63" i="21"/>
  <c r="DD66" i="21"/>
  <c r="AS69" i="21"/>
  <c r="AZ71" i="21"/>
  <c r="AO33" i="21"/>
  <c r="BF48" i="21"/>
  <c r="CH52" i="21"/>
  <c r="CR56" i="21"/>
  <c r="BL60" i="21"/>
  <c r="BV63" i="21"/>
  <c r="BP66" i="21"/>
  <c r="M69" i="21"/>
  <c r="AK71" i="21"/>
  <c r="AQ73" i="21"/>
  <c r="AX75" i="21"/>
  <c r="AF77" i="21"/>
  <c r="CO78" i="21"/>
  <c r="S80" i="21"/>
  <c r="AU81" i="21"/>
  <c r="BW82" i="21"/>
  <c r="CW83" i="21"/>
  <c r="U85" i="21"/>
  <c r="AW86" i="21"/>
  <c r="BQ87" i="21"/>
  <c r="BW88" i="21"/>
  <c r="BS89" i="21"/>
  <c r="BO90" i="21"/>
  <c r="BK91" i="21"/>
  <c r="BG92" i="21"/>
  <c r="BC93" i="21"/>
  <c r="AY94" i="21"/>
  <c r="AU95" i="21"/>
  <c r="AQ96" i="21"/>
  <c r="AM97" i="21"/>
  <c r="AQ98" i="21"/>
  <c r="AM99" i="21"/>
  <c r="AI100" i="21"/>
  <c r="AE101" i="21"/>
  <c r="AA102" i="21"/>
  <c r="W103" i="21"/>
  <c r="S104" i="21"/>
  <c r="O105" i="21"/>
  <c r="AZ29" i="21"/>
  <c r="CB47" i="21"/>
  <c r="V52" i="21"/>
  <c r="BM56" i="21"/>
  <c r="AR60" i="21"/>
  <c r="AZ63" i="21"/>
  <c r="AV66" i="21"/>
  <c r="DD68" i="21"/>
  <c r="E71" i="21"/>
  <c r="BN21" i="21"/>
  <c r="CZ46" i="21"/>
  <c r="BN51" i="21"/>
  <c r="BX55" i="21"/>
  <c r="BX59" i="21"/>
  <c r="D63" i="21"/>
  <c r="H66" i="21"/>
  <c r="BR68" i="21"/>
  <c r="CC70" i="21"/>
  <c r="CI72" i="21"/>
  <c r="CP74" i="21"/>
  <c r="CH76" i="21"/>
  <c r="AU78" i="21"/>
  <c r="CJ79" i="21"/>
  <c r="G81" i="21"/>
  <c r="AI82" i="21"/>
  <c r="BU83" i="21"/>
  <c r="CW84" i="21"/>
  <c r="U86" i="21"/>
  <c r="AI87" i="21"/>
  <c r="AS88" i="21"/>
  <c r="AO89" i="21"/>
  <c r="AK90" i="21"/>
  <c r="AG91" i="21"/>
  <c r="AC92" i="21"/>
  <c r="Y93" i="21"/>
  <c r="U94" i="21"/>
  <c r="Y95" i="21"/>
  <c r="U96" i="21"/>
  <c r="Q97" i="21"/>
  <c r="M98" i="21"/>
  <c r="I99" i="21"/>
  <c r="E100" i="21"/>
  <c r="DE100" i="21"/>
  <c r="DA101" i="21"/>
  <c r="CW102" i="21"/>
  <c r="CS103" i="21"/>
  <c r="CO104" i="21"/>
  <c r="CS105" i="21"/>
  <c r="CO106" i="21"/>
  <c r="CK107" i="21"/>
  <c r="CG108" i="21"/>
  <c r="CC109" i="21"/>
  <c r="BY110" i="21"/>
  <c r="BU111" i="21"/>
  <c r="BM39" i="21"/>
  <c r="BY49" i="21"/>
  <c r="CN53" i="21"/>
  <c r="DB57" i="21"/>
  <c r="BP61" i="21"/>
  <c r="BZ64" i="21"/>
  <c r="AZ67" i="21"/>
  <c r="CL69" i="21"/>
  <c r="CR71" i="21"/>
  <c r="CV73" i="21"/>
  <c r="DC75" i="21"/>
  <c r="CB77" i="21"/>
  <c r="Z79" i="21"/>
  <c r="BB80" i="21"/>
  <c r="CD81" i="21"/>
  <c r="L83" i="21"/>
  <c r="AM84" i="21"/>
  <c r="BO85" i="21"/>
  <c r="CK86" i="21"/>
  <c r="CV87" i="21"/>
  <c r="CX88" i="21"/>
  <c r="CT89" i="21"/>
  <c r="CP90" i="21"/>
  <c r="CL91" i="21"/>
  <c r="CH92" i="21"/>
  <c r="CD93" i="21"/>
  <c r="CH94" i="21"/>
  <c r="CD95" i="21"/>
  <c r="BZ96" i="21"/>
  <c r="BV97" i="21"/>
  <c r="BR98" i="21"/>
  <c r="BF99" i="21"/>
  <c r="AT100" i="21"/>
  <c r="AH101" i="21"/>
  <c r="V102" i="21"/>
  <c r="J103" i="21"/>
  <c r="DB103" i="21"/>
  <c r="CP104" i="21"/>
  <c r="CD105" i="21"/>
  <c r="BR106" i="21"/>
  <c r="BF107" i="21"/>
  <c r="AT108" i="21"/>
  <c r="AH109" i="21"/>
  <c r="V110" i="21"/>
  <c r="J111" i="21"/>
  <c r="DB111" i="21"/>
  <c r="AO44" i="21"/>
  <c r="AT50" i="21"/>
  <c r="X54" i="21"/>
  <c r="DD57" i="21"/>
  <c r="T61" i="21"/>
  <c r="D64" i="21"/>
  <c r="BZ66" i="21"/>
  <c r="E69" i="21"/>
  <c r="CY70" i="21"/>
  <c r="CN72" i="21"/>
  <c r="CB74" i="21"/>
  <c r="BI76" i="21"/>
  <c r="N78" i="21"/>
  <c r="AV79" i="21"/>
  <c r="BM80" i="21"/>
  <c r="CE81" i="21"/>
  <c r="CV82" i="21"/>
  <c r="I84" i="21"/>
  <c r="AA85" i="21"/>
  <c r="AS86" i="21"/>
  <c r="AU87" i="21"/>
  <c r="AU88" i="21"/>
  <c r="AI89" i="21"/>
  <c r="W90" i="21"/>
  <c r="K91" i="21"/>
  <c r="DC91" i="21"/>
  <c r="CQ92" i="21"/>
  <c r="CE93" i="21"/>
  <c r="BS94" i="21"/>
  <c r="BG95" i="21"/>
  <c r="AU96" i="21"/>
  <c r="AI97" i="21"/>
  <c r="W98" i="21"/>
  <c r="K99" i="21"/>
  <c r="DC99" i="21"/>
  <c r="CQ100" i="21"/>
  <c r="CE101" i="21"/>
  <c r="BS102" i="21"/>
  <c r="BG103" i="21"/>
  <c r="AU104" i="21"/>
  <c r="AI105" i="21"/>
  <c r="W106" i="21"/>
  <c r="K107" i="21"/>
  <c r="DC107" i="21"/>
  <c r="CQ108" i="21"/>
  <c r="CE109" i="21"/>
  <c r="BS110" i="21"/>
  <c r="BG111" i="21"/>
  <c r="CL55" i="21"/>
  <c r="CB73" i="21"/>
  <c r="AG78" i="21"/>
  <c r="BF81" i="21"/>
  <c r="BQ84" i="21"/>
  <c r="BI87" i="21"/>
  <c r="D90" i="21"/>
  <c r="AR92" i="21"/>
  <c r="CF94" i="21"/>
  <c r="P97" i="21"/>
  <c r="BD99" i="21"/>
  <c r="CR101" i="21"/>
  <c r="AB104" i="21"/>
  <c r="AW106" i="21"/>
  <c r="CP107" i="21"/>
  <c r="AE109" i="21"/>
  <c r="BX110" i="21"/>
  <c r="CY24" i="21"/>
  <c r="AQ69" i="21"/>
  <c r="BR76" i="21"/>
  <c r="AD80" i="21"/>
  <c r="AO83" i="21"/>
  <c r="AY86" i="21"/>
  <c r="H89" i="21"/>
  <c r="AV91" i="21"/>
  <c r="CJ93" i="21"/>
  <c r="T96" i="21"/>
  <c r="BH98" i="21"/>
  <c r="CV100" i="21"/>
  <c r="AF103" i="21"/>
  <c r="BT105" i="21"/>
  <c r="AE107" i="21"/>
  <c r="BX108" i="21"/>
  <c r="P110" i="21"/>
  <c r="BI111" i="21"/>
  <c r="CR62" i="21"/>
  <c r="L75" i="21"/>
  <c r="AE79" i="21"/>
  <c r="AO82" i="21"/>
  <c r="AZ85" i="21"/>
  <c r="AG88" i="21"/>
  <c r="BV90" i="21"/>
  <c r="F93" i="21"/>
  <c r="AT95" i="21"/>
  <c r="CH97" i="21"/>
  <c r="R100" i="21"/>
  <c r="BF102" i="21"/>
  <c r="CT104" i="21"/>
  <c r="CL106" i="21"/>
  <c r="AA108" i="21"/>
  <c r="BT109" i="21"/>
  <c r="L111" i="21"/>
  <c r="Y54" i="21"/>
  <c r="BA73" i="21"/>
  <c r="O78" i="21"/>
  <c r="AP81" i="21"/>
  <c r="BA84" i="21"/>
  <c r="AV87" i="21"/>
  <c r="CV89" i="21"/>
  <c r="AF92" i="21"/>
  <c r="BT94" i="21"/>
  <c r="D97" i="21"/>
  <c r="AR99" i="21"/>
  <c r="CF101" i="21"/>
  <c r="P104" i="21"/>
  <c r="AN106" i="21"/>
  <c r="CH107" i="21"/>
  <c r="W109" i="21"/>
  <c r="BP110" i="21"/>
  <c r="BS32" i="21"/>
  <c r="CO69" i="21"/>
  <c r="CF76" i="21"/>
  <c r="AN80" i="21"/>
  <c r="AY83" i="21"/>
  <c r="BH86" i="21"/>
  <c r="P89" i="21"/>
  <c r="BD91" i="21"/>
  <c r="CR93" i="21"/>
  <c r="AB96" i="21"/>
  <c r="BP98" i="21"/>
  <c r="DD100" i="21"/>
  <c r="AN103" i="21"/>
  <c r="CB105" i="21"/>
  <c r="AK107" i="21"/>
  <c r="CD108" i="21"/>
  <c r="S110" i="21"/>
  <c r="BL111" i="21"/>
  <c r="BL63" i="21"/>
  <c r="AC75" i="21"/>
  <c r="AP79" i="21"/>
  <c r="AZ82" i="21"/>
  <c r="BK85" i="21"/>
  <c r="AP88" i="21"/>
  <c r="CD90" i="21"/>
  <c r="N93" i="21"/>
  <c r="BB95" i="21"/>
  <c r="CP97" i="21"/>
  <c r="Z100" i="21"/>
  <c r="BN102" i="21"/>
  <c r="DB104" i="21"/>
  <c r="CR106" i="21"/>
  <c r="AG108" i="21"/>
  <c r="BZ109" i="21"/>
  <c r="O111" i="21"/>
  <c r="U55" i="21"/>
  <c r="BT73" i="21"/>
  <c r="AB78" i="21"/>
  <c r="AZ81" i="21"/>
  <c r="BK84" i="21"/>
  <c r="BE87" i="21"/>
  <c r="DD89" i="21"/>
  <c r="AN92" i="21"/>
  <c r="CB94" i="21"/>
  <c r="L97" i="21"/>
  <c r="AZ99" i="21"/>
  <c r="CN101" i="21"/>
  <c r="X104" i="21"/>
  <c r="AR106" i="21"/>
  <c r="CN107" i="21"/>
  <c r="AC109" i="21"/>
  <c r="BV110" i="21"/>
  <c r="W38" i="21"/>
  <c r="CZ93" i="21"/>
  <c r="Y110" i="21"/>
  <c r="DD90" i="21"/>
  <c r="AW108" i="21"/>
  <c r="DC87" i="21"/>
  <c r="BU106" i="21"/>
  <c r="AK84" i="21"/>
  <c r="D104" i="21"/>
  <c r="AY80" i="21"/>
  <c r="H101" i="21"/>
  <c r="CG75" i="21"/>
  <c r="L98" i="21"/>
  <c r="AD60" i="21"/>
  <c r="P95" i="21"/>
  <c r="CV110" i="21"/>
  <c r="CL104" i="21"/>
  <c r="BD98" i="21"/>
  <c r="BM6" i="21"/>
  <c r="O13" i="21"/>
  <c r="K4" i="21"/>
  <c r="CW4" i="21"/>
  <c r="CN4" i="21"/>
  <c r="AP7" i="21"/>
  <c r="BS13" i="21"/>
  <c r="CK4" i="21"/>
  <c r="CJ16" i="21"/>
  <c r="X11" i="21"/>
  <c r="D13" i="21"/>
  <c r="AZ9" i="21"/>
  <c r="AM22" i="21"/>
  <c r="U30" i="21"/>
  <c r="BY20" i="21"/>
  <c r="BI27" i="21"/>
  <c r="AK33" i="21"/>
  <c r="CW37" i="21"/>
  <c r="CN6" i="21"/>
  <c r="AS16" i="21"/>
  <c r="CT22" i="21"/>
  <c r="D10" i="21"/>
  <c r="CR19" i="21"/>
  <c r="CY23" i="21"/>
  <c r="AI28" i="21"/>
  <c r="CY31" i="21"/>
  <c r="CU36" i="21"/>
  <c r="AO12" i="21"/>
  <c r="BD23" i="21"/>
  <c r="CT28" i="21"/>
  <c r="AJ35" i="21"/>
  <c r="CD39" i="21"/>
  <c r="DF43" i="21"/>
  <c r="Q17" i="21"/>
  <c r="AS11" i="21"/>
  <c r="CH13" i="21"/>
  <c r="CR9" i="21"/>
  <c r="AW23" i="21"/>
  <c r="AK30" i="21"/>
  <c r="CQ20" i="21"/>
  <c r="CG27" i="21"/>
  <c r="BQ33" i="21"/>
  <c r="Y38" i="21"/>
  <c r="BG7" i="21"/>
  <c r="CY16" i="21"/>
  <c r="DB22" i="21"/>
  <c r="DA10" i="21"/>
  <c r="O20" i="21"/>
  <c r="K24" i="21"/>
  <c r="AQ28" i="21"/>
  <c r="K32" i="21"/>
  <c r="O37" i="21"/>
  <c r="BR12" i="21"/>
  <c r="CJ23" i="21"/>
  <c r="AB29" i="21"/>
  <c r="BF35" i="21"/>
  <c r="CM39" i="21"/>
  <c r="R44" i="21"/>
  <c r="Z17" i="21"/>
  <c r="AB12" i="21"/>
  <c r="X14" i="21"/>
  <c r="AE10" i="21"/>
  <c r="BM23" i="21"/>
  <c r="BI30" i="21"/>
  <c r="X21" i="21"/>
  <c r="I28" i="21"/>
  <c r="CO33" i="21"/>
  <c r="AG38" i="21"/>
  <c r="CX7" i="21"/>
  <c r="J17" i="21"/>
  <c r="N23" i="21"/>
  <c r="R11" i="21"/>
  <c r="X20" i="21"/>
  <c r="S24" i="21"/>
  <c r="BO28" i="21"/>
  <c r="S32" i="21"/>
  <c r="W37" i="21"/>
  <c r="CT12" i="21"/>
  <c r="CZ23" i="21"/>
  <c r="AP29" i="21"/>
  <c r="BP35" i="21"/>
  <c r="DF39" i="21"/>
  <c r="Z44" i="21"/>
  <c r="DE19" i="21"/>
  <c r="BY14" i="21"/>
  <c r="AZ14" i="21"/>
  <c r="U11" i="21"/>
  <c r="AK24" i="21"/>
  <c r="CW7" i="21"/>
  <c r="CA21" i="21"/>
  <c r="BE28" i="21"/>
  <c r="BU34" i="21"/>
  <c r="AC39" i="21"/>
  <c r="AM8" i="21"/>
  <c r="CE17" i="21"/>
  <c r="R24" i="21"/>
  <c r="BQ12" i="21"/>
  <c r="AZ20" i="21"/>
  <c r="AY24" i="21"/>
  <c r="AU29" i="21"/>
  <c r="DC32" i="21"/>
  <c r="AU37" i="21"/>
  <c r="U13" i="21"/>
  <c r="AL25" i="21"/>
  <c r="BJ30" i="21"/>
  <c r="CV35" i="21"/>
  <c r="T40" i="21"/>
  <c r="CL44" i="21"/>
  <c r="CP11" i="21"/>
  <c r="BQ22" i="21"/>
  <c r="L28" i="21"/>
  <c r="CF33" i="21"/>
  <c r="CV37" i="21"/>
  <c r="P42" i="21"/>
  <c r="AN45" i="21"/>
  <c r="BD16" i="21"/>
  <c r="DD23" i="21"/>
  <c r="AT29" i="21"/>
  <c r="AQ33" i="21"/>
  <c r="AU38" i="21"/>
  <c r="AH41" i="21"/>
  <c r="AK44" i="21"/>
  <c r="BI46" i="21"/>
  <c r="CO16" i="21"/>
  <c r="CN22" i="21"/>
  <c r="AH27" i="21"/>
  <c r="AP30" i="21"/>
  <c r="CT33" i="21"/>
  <c r="BT36" i="21"/>
  <c r="DA39" i="21"/>
  <c r="AB42" i="21"/>
  <c r="CP44" i="21"/>
  <c r="CX46" i="21"/>
  <c r="DD5" i="21"/>
  <c r="CG15" i="21"/>
  <c r="CP22" i="21"/>
  <c r="AB26" i="21"/>
  <c r="AR30" i="21"/>
  <c r="AT33" i="21"/>
  <c r="BV36" i="21"/>
  <c r="X39" i="21"/>
  <c r="BU41" i="21"/>
  <c r="BO43" i="21"/>
  <c r="AI45" i="21"/>
  <c r="AQ47" i="21"/>
  <c r="BR7" i="21"/>
  <c r="C23" i="21"/>
  <c r="J32" i="21"/>
  <c r="T38" i="21"/>
  <c r="CI43" i="21"/>
  <c r="CV47" i="21"/>
  <c r="CU49" i="21"/>
  <c r="BO51" i="21"/>
  <c r="BW53" i="21"/>
  <c r="AY55" i="21"/>
  <c r="C57" i="21"/>
  <c r="CY58" i="21"/>
  <c r="AU60" i="21"/>
  <c r="O62" i="21"/>
  <c r="DC63" i="21"/>
  <c r="BO65" i="21"/>
  <c r="S67" i="21"/>
  <c r="BE6" i="21"/>
  <c r="BZ21" i="21"/>
  <c r="D12" i="21"/>
  <c r="BW25" i="21"/>
  <c r="C20" i="21"/>
  <c r="AE28" i="21"/>
  <c r="L35" i="21"/>
  <c r="BO40" i="21"/>
  <c r="AC45" i="21"/>
  <c r="BG48" i="21"/>
  <c r="J50" i="21"/>
  <c r="BZ51" i="21"/>
  <c r="BJ53" i="21"/>
  <c r="N55" i="21"/>
  <c r="CD56" i="21"/>
  <c r="BN58" i="21"/>
  <c r="AH60" i="21"/>
  <c r="BZ61" i="21"/>
  <c r="BZ63" i="21"/>
  <c r="V65" i="21"/>
  <c r="CT66" i="21"/>
  <c r="BF68" i="21"/>
  <c r="DF69" i="21"/>
  <c r="BB71" i="21"/>
  <c r="V73" i="21"/>
  <c r="BN74" i="21"/>
  <c r="DF75" i="21"/>
  <c r="CH77" i="21"/>
  <c r="V79" i="21"/>
  <c r="BV80" i="21"/>
  <c r="AP82" i="21"/>
  <c r="CP83" i="21"/>
  <c r="AD85" i="21"/>
  <c r="F87" i="21"/>
  <c r="CD5" i="21"/>
  <c r="BF20" i="21"/>
  <c r="CV28" i="21"/>
  <c r="AK34" i="21"/>
  <c r="H39" i="21"/>
  <c r="AJ43" i="21"/>
  <c r="CR46" i="21"/>
  <c r="CN48" i="21"/>
  <c r="AA50" i="21"/>
  <c r="BC51" i="21"/>
  <c r="CU52" i="21"/>
  <c r="AI54" i="21"/>
  <c r="CI55" i="21"/>
  <c r="G57" i="21"/>
  <c r="BG58" i="21"/>
  <c r="CQ59" i="21"/>
  <c r="W61" i="21"/>
  <c r="CE62" i="21"/>
  <c r="C64" i="21"/>
  <c r="AU65" i="21"/>
  <c r="BW66" i="21"/>
  <c r="AA68" i="21"/>
  <c r="BS69" i="21"/>
  <c r="CU70" i="21"/>
  <c r="AQ72" i="21"/>
  <c r="BS73" i="21"/>
  <c r="O75" i="21"/>
  <c r="BG76" i="21"/>
  <c r="CY77" i="21"/>
  <c r="DC17" i="21"/>
  <c r="P26" i="21"/>
  <c r="AC32" i="21"/>
  <c r="DE36" i="21"/>
  <c r="CI41" i="21"/>
  <c r="AJ45" i="21"/>
  <c r="CG47" i="21"/>
  <c r="BD49" i="21"/>
  <c r="DD50" i="21"/>
  <c r="AJ52" i="21"/>
  <c r="BT53" i="21"/>
  <c r="P55" i="21"/>
  <c r="AZ56" i="21"/>
  <c r="CZ57" i="21"/>
  <c r="AF59" i="21"/>
  <c r="BV18" i="21"/>
  <c r="R26" i="21"/>
  <c r="AE32" i="21"/>
  <c r="BL37" i="21"/>
  <c r="BN41" i="21"/>
  <c r="O45" i="21"/>
  <c r="BX47" i="21"/>
  <c r="AG49" i="21"/>
  <c r="BQ50" i="21"/>
  <c r="CS51" i="21"/>
  <c r="Q53" i="21"/>
  <c r="AK54" i="21"/>
  <c r="CC55" i="21"/>
  <c r="DE56" i="21"/>
  <c r="U58" i="21"/>
  <c r="BE59" i="21"/>
  <c r="BY60" i="21"/>
  <c r="E62" i="21"/>
  <c r="AO63" i="21"/>
  <c r="BQ64" i="21"/>
  <c r="CK65" i="21"/>
  <c r="DE66" i="21"/>
  <c r="AS68" i="21"/>
  <c r="BU69" i="21"/>
  <c r="CW70" i="21"/>
  <c r="U72" i="21"/>
  <c r="AO73" i="21"/>
  <c r="BY74" i="21"/>
  <c r="E76" i="21"/>
  <c r="AI35" i="21"/>
  <c r="W45" i="21"/>
  <c r="AF36" i="21"/>
  <c r="CK46" i="21"/>
  <c r="CX50" i="21"/>
  <c r="I54" i="21"/>
  <c r="AX57" i="21"/>
  <c r="AW60" i="21"/>
  <c r="DA62" i="21"/>
  <c r="CG65" i="21"/>
  <c r="Q68" i="21"/>
  <c r="W70" i="21"/>
  <c r="AL72" i="21"/>
  <c r="AM74" i="21"/>
  <c r="AU76" i="21"/>
  <c r="L78" i="21"/>
  <c r="BG79" i="21"/>
  <c r="CS80" i="21"/>
  <c r="AK82" i="21"/>
  <c r="CY83" i="21"/>
  <c r="AG85" i="21"/>
  <c r="CX22" i="21"/>
  <c r="BA38" i="21"/>
  <c r="BR47" i="21"/>
  <c r="AP51" i="21"/>
  <c r="CX54" i="21"/>
  <c r="I58" i="21"/>
  <c r="CH60" i="21"/>
  <c r="BN63" i="21"/>
  <c r="BK14" i="21"/>
  <c r="T37" i="21"/>
  <c r="AD15" i="21"/>
  <c r="AI37" i="21"/>
  <c r="W47" i="21"/>
  <c r="D51" i="21"/>
  <c r="BL54" i="21"/>
  <c r="CD57" i="21"/>
  <c r="BU60" i="21"/>
  <c r="AK63" i="21"/>
  <c r="DE65" i="21"/>
  <c r="Y68" i="21"/>
  <c r="P70" i="21"/>
  <c r="F72" i="21"/>
  <c r="CW73" i="21"/>
  <c r="BY75" i="21"/>
  <c r="AC77" i="21"/>
  <c r="CB78" i="21"/>
  <c r="CP41" i="21"/>
  <c r="L51" i="21"/>
  <c r="CN55" i="21"/>
  <c r="CF60" i="21"/>
  <c r="AJ64" i="21"/>
  <c r="BH67" i="21"/>
  <c r="BD70" i="21"/>
  <c r="CR72" i="21"/>
  <c r="AB75" i="21"/>
  <c r="BD77" i="21"/>
  <c r="AC79" i="21"/>
  <c r="CK80" i="21"/>
  <c r="AD82" i="21"/>
  <c r="CK83" i="21"/>
  <c r="AN85" i="21"/>
  <c r="CF86" i="21"/>
  <c r="W88" i="21"/>
  <c r="AK89" i="21"/>
  <c r="AW90" i="21"/>
  <c r="BQ91" i="21"/>
  <c r="CC92" i="21"/>
  <c r="CO93" i="21"/>
  <c r="DA94" i="21"/>
  <c r="DE95" i="21"/>
  <c r="E97" i="21"/>
  <c r="Q98" i="21"/>
  <c r="U99" i="21"/>
  <c r="AG100" i="21"/>
  <c r="AK101" i="21"/>
  <c r="AO102" i="21"/>
  <c r="AS103" i="21"/>
  <c r="AW104" i="21"/>
  <c r="BI105" i="21"/>
  <c r="CQ28" i="21"/>
  <c r="D48" i="21"/>
  <c r="CB52" i="21"/>
  <c r="AZ57" i="21"/>
  <c r="BD61" i="21"/>
  <c r="CN64" i="21"/>
  <c r="CF67" i="21"/>
  <c r="X70" i="21"/>
  <c r="AU72" i="21"/>
  <c r="T45" i="21"/>
  <c r="BA51" i="21"/>
  <c r="CW55" i="21"/>
  <c r="N60" i="21"/>
  <c r="AV63" i="21"/>
  <c r="CJ66" i="21"/>
  <c r="BN69" i="21"/>
  <c r="CL71" i="21"/>
  <c r="D74" i="21"/>
  <c r="X76" i="21"/>
  <c r="H78" i="21"/>
  <c r="BV79" i="21"/>
  <c r="D81" i="21"/>
  <c r="AQ82" i="21"/>
  <c r="CC83" i="21"/>
  <c r="K85" i="21"/>
  <c r="BP86" i="21"/>
  <c r="CJ87" i="21"/>
  <c r="CU88" i="21"/>
  <c r="CY89" i="21"/>
  <c r="DC90" i="21"/>
  <c r="C92" i="21"/>
  <c r="O93" i="21"/>
  <c r="S94" i="21"/>
  <c r="W95" i="21"/>
  <c r="AA96" i="21"/>
  <c r="AE97" i="21"/>
  <c r="AY98" i="21"/>
  <c r="BC99" i="21"/>
  <c r="BG100" i="21"/>
  <c r="BK101" i="21"/>
  <c r="BO102" i="21"/>
  <c r="CA103" i="21"/>
  <c r="CE104" i="21"/>
  <c r="CI105" i="21"/>
  <c r="Y46" i="21"/>
  <c r="BH51" i="21"/>
  <c r="DD55" i="21"/>
  <c r="BP60" i="21"/>
  <c r="CZ63" i="21"/>
  <c r="D67" i="21"/>
  <c r="BP69" i="21"/>
  <c r="CM71" i="21"/>
  <c r="AU39" i="21"/>
  <c r="DE49" i="21"/>
  <c r="AV54" i="21"/>
  <c r="CP58" i="21"/>
  <c r="AJ62" i="21"/>
  <c r="CR65" i="21"/>
  <c r="CN68" i="21"/>
  <c r="H71" i="21"/>
  <c r="AC73" i="21"/>
  <c r="BA75" i="21"/>
  <c r="BL77" i="21"/>
  <c r="Y79" i="21"/>
  <c r="BK80" i="21"/>
  <c r="CW81" i="21"/>
  <c r="AF83" i="21"/>
  <c r="BR84" i="21"/>
  <c r="K86" i="21"/>
  <c r="AR87" i="21"/>
  <c r="BI88" i="21"/>
  <c r="BM89" i="21"/>
  <c r="BQ90" i="21"/>
  <c r="CC91" i="21"/>
  <c r="CG92" i="21"/>
  <c r="CK93" i="21"/>
  <c r="CO94" i="21"/>
  <c r="CS95" i="21"/>
  <c r="DE96" i="21"/>
  <c r="E98" i="21"/>
  <c r="Q99" i="21"/>
  <c r="U100" i="21"/>
  <c r="Y101" i="21"/>
  <c r="AK102" i="21"/>
  <c r="AO103" i="21"/>
  <c r="AS104" i="21"/>
  <c r="AW105" i="21"/>
  <c r="BA106" i="21"/>
  <c r="BE107" i="21"/>
  <c r="BQ108" i="21"/>
  <c r="BU109" i="21"/>
  <c r="CG110" i="21"/>
  <c r="CK111" i="21"/>
  <c r="Y44" i="21"/>
  <c r="AH51" i="21"/>
  <c r="CD55" i="21"/>
  <c r="DB59" i="21"/>
  <c r="AF63" i="21"/>
  <c r="BB66" i="21"/>
  <c r="AK69" i="21"/>
  <c r="BH71" i="21"/>
  <c r="CF73" i="21"/>
  <c r="P76" i="21"/>
  <c r="DC77" i="21"/>
  <c r="BO79" i="21"/>
  <c r="DA80" i="21"/>
  <c r="AJ82" i="21"/>
  <c r="BV83" i="21"/>
  <c r="D85" i="21"/>
  <c r="AQ86" i="21"/>
  <c r="BU87" i="21"/>
  <c r="CH88" i="21"/>
  <c r="CL89" i="21"/>
  <c r="CX90" i="21"/>
  <c r="DB91" i="21"/>
  <c r="J93" i="21"/>
  <c r="N94" i="21"/>
  <c r="R95" i="21"/>
  <c r="V96" i="21"/>
  <c r="Z97" i="21"/>
  <c r="AL98" i="21"/>
  <c r="AH99" i="21"/>
  <c r="AD100" i="21"/>
  <c r="Z101" i="21"/>
  <c r="AD102" i="21"/>
  <c r="Z103" i="21"/>
  <c r="V104" i="21"/>
  <c r="R105" i="21"/>
  <c r="N106" i="21"/>
  <c r="J107" i="21"/>
  <c r="F108" i="21"/>
  <c r="DF108" i="21"/>
  <c r="DB109" i="21"/>
  <c r="CX110" i="21"/>
  <c r="CT111" i="21"/>
  <c r="CF45" i="21"/>
  <c r="E51" i="21"/>
  <c r="R55" i="21"/>
  <c r="AB59" i="21"/>
  <c r="AN62" i="21"/>
  <c r="AX65" i="21"/>
  <c r="L68" i="21"/>
  <c r="AG70" i="21"/>
  <c r="AN72" i="21"/>
  <c r="AU74" i="21"/>
  <c r="AT76" i="21"/>
  <c r="AA78" i="21"/>
  <c r="BQ79" i="21"/>
  <c r="CR80" i="21"/>
  <c r="P82" i="21"/>
  <c r="AR83" i="21"/>
  <c r="BT84" i="21"/>
  <c r="CV85" i="21"/>
  <c r="J87" i="21"/>
  <c r="U88" i="21"/>
  <c r="S89" i="21"/>
  <c r="O90" i="21"/>
  <c r="S91" i="21"/>
  <c r="O92" i="21"/>
  <c r="K93" i="21"/>
  <c r="G94" i="21"/>
  <c r="C95" i="21"/>
  <c r="DC95" i="21"/>
  <c r="CY96" i="21"/>
  <c r="CU97" i="21"/>
  <c r="CQ98" i="21"/>
  <c r="CM99" i="21"/>
  <c r="CI100" i="21"/>
  <c r="CM101" i="21"/>
  <c r="CI102" i="21"/>
  <c r="CE103" i="21"/>
  <c r="CA104" i="21"/>
  <c r="BW105" i="21"/>
  <c r="BS106" i="21"/>
  <c r="BO107" i="21"/>
  <c r="BK108" i="21"/>
  <c r="BG109" i="21"/>
  <c r="BC110" i="21"/>
  <c r="AY111" i="21"/>
  <c r="AN58" i="21"/>
  <c r="BM74" i="21"/>
  <c r="X79" i="21"/>
  <c r="BJ82" i="21"/>
  <c r="CW85" i="21"/>
  <c r="CN88" i="21"/>
  <c r="AT91" i="21"/>
  <c r="DD93" i="21"/>
  <c r="BH96" i="21"/>
  <c r="N99" i="21"/>
  <c r="BX101" i="21"/>
  <c r="AX104" i="21"/>
  <c r="BV106" i="21"/>
  <c r="Y108" i="21"/>
  <c r="CF109" i="21"/>
  <c r="AF111" i="21"/>
  <c r="BT58" i="21"/>
  <c r="BR74" i="21"/>
  <c r="AB79" i="21"/>
  <c r="BM82" i="21"/>
  <c r="CZ85" i="21"/>
  <c r="CR88" i="21"/>
  <c r="BR91" i="21"/>
  <c r="X94" i="21"/>
  <c r="CF96" i="21"/>
  <c r="AL99" i="21"/>
  <c r="CV101" i="21"/>
  <c r="AZ104" i="21"/>
  <c r="BW106" i="21"/>
  <c r="Z108" i="21"/>
  <c r="CG109" i="21"/>
  <c r="AJ111" i="21"/>
  <c r="DD60" i="21"/>
  <c r="BH75" i="21"/>
  <c r="CG79" i="21"/>
  <c r="Q83" i="21"/>
  <c r="BC86" i="21"/>
  <c r="AF89" i="21"/>
  <c r="CP91" i="21"/>
  <c r="AV94" i="21"/>
  <c r="DD96" i="21"/>
  <c r="BJ99" i="21"/>
  <c r="P102" i="21"/>
  <c r="BX104" i="21"/>
  <c r="CZ106" i="21"/>
  <c r="AZ108" i="21"/>
  <c r="C110" i="21"/>
  <c r="BJ111" i="21"/>
  <c r="DF64" i="21"/>
  <c r="D76" i="21"/>
  <c r="I80" i="21"/>
  <c r="AW83" i="21"/>
  <c r="CE86" i="21"/>
  <c r="BD89" i="21"/>
  <c r="J92" i="21"/>
  <c r="CN94" i="21"/>
  <c r="AT97" i="21"/>
  <c r="DD99" i="21"/>
  <c r="BH102" i="21"/>
  <c r="N105" i="21"/>
  <c r="H107" i="21"/>
  <c r="BO108" i="21"/>
  <c r="R110" i="21"/>
  <c r="BY111" i="21"/>
  <c r="CX66" i="21"/>
  <c r="AV76" i="21"/>
  <c r="BQ80" i="21"/>
  <c r="DD83" i="21"/>
  <c r="Y87" i="21"/>
  <c r="CX89" i="21"/>
  <c r="BD92" i="21"/>
  <c r="H95" i="21"/>
  <c r="BR97" i="21"/>
  <c r="X100" i="21"/>
  <c r="CF102" i="21"/>
  <c r="AL105" i="21"/>
  <c r="W107" i="21"/>
  <c r="CR108" i="21"/>
  <c r="AR110" i="21"/>
  <c r="CY111" i="21"/>
  <c r="DE69" i="21"/>
  <c r="R77" i="21"/>
  <c r="CW80" i="21"/>
  <c r="AF84" i="21"/>
  <c r="AZ87" i="21"/>
  <c r="R90" i="21"/>
  <c r="CB92" i="21"/>
  <c r="AF95" i="21"/>
  <c r="H98" i="21"/>
  <c r="BP100" i="21"/>
  <c r="V103" i="21"/>
  <c r="CF105" i="21"/>
  <c r="AZ107" i="21"/>
  <c r="DD108" i="21"/>
  <c r="BG110" i="21"/>
  <c r="AK36" i="21"/>
  <c r="AV71" i="21"/>
  <c r="BH77" i="21"/>
  <c r="X81" i="21"/>
  <c r="CK84" i="21"/>
  <c r="DA87" i="21"/>
  <c r="BL90" i="21"/>
  <c r="P93" i="21"/>
  <c r="BZ95" i="21"/>
  <c r="AF98" i="21"/>
  <c r="CN100" i="21"/>
  <c r="BE20" i="21"/>
  <c r="CB16" i="21"/>
  <c r="CA14" i="21"/>
  <c r="CF15" i="21"/>
  <c r="CW24" i="21"/>
  <c r="X10" i="21"/>
  <c r="Z22" i="21"/>
  <c r="BE30" i="21"/>
  <c r="CK34" i="21"/>
  <c r="I40" i="21"/>
  <c r="DB8" i="21"/>
  <c r="CZ19" i="21"/>
  <c r="Z24" i="21"/>
  <c r="AR14" i="21"/>
  <c r="CA20" i="21"/>
  <c r="CA25" i="21"/>
  <c r="CA29" i="21"/>
  <c r="CQ33" i="21"/>
  <c r="BC37" i="21"/>
  <c r="CH17" i="21"/>
  <c r="AY25" i="21"/>
  <c r="BL31" i="21"/>
  <c r="D36" i="21"/>
  <c r="BF41" i="21"/>
  <c r="CT44" i="21"/>
  <c r="AJ14" i="21"/>
  <c r="CY22" i="21"/>
  <c r="CR29" i="21"/>
  <c r="CR33" i="21"/>
  <c r="BZ38" i="21"/>
  <c r="Z42" i="21"/>
  <c r="AB46" i="21"/>
  <c r="CG16" i="21"/>
  <c r="AD25" i="21"/>
  <c r="BT29" i="21"/>
  <c r="BV34" i="21"/>
  <c r="BF38" i="21"/>
  <c r="R42" i="21"/>
  <c r="BQ44" i="21"/>
  <c r="AY9" i="21"/>
  <c r="BR17" i="21"/>
  <c r="CR23" i="21"/>
  <c r="AT27" i="21"/>
  <c r="BF31" i="21"/>
  <c r="L34" i="21"/>
  <c r="BT37" i="21"/>
  <c r="O40" i="21"/>
  <c r="CW42" i="21"/>
  <c r="R45" i="21"/>
  <c r="BN47" i="21"/>
  <c r="BC6" i="21"/>
  <c r="DA17" i="21"/>
  <c r="R23" i="21"/>
  <c r="BH27" i="21"/>
  <c r="CD30" i="21"/>
  <c r="M34" i="21"/>
  <c r="CG36" i="21"/>
  <c r="AG39" i="21"/>
  <c r="CV41" i="21"/>
  <c r="CM43" i="21"/>
  <c r="BG45" i="21"/>
  <c r="BO47" i="21"/>
  <c r="BZ8" i="21"/>
  <c r="CF23" i="21"/>
  <c r="BR32" i="21"/>
  <c r="AS38" i="21"/>
  <c r="DE43" i="21"/>
  <c r="DF47" i="21"/>
  <c r="G50" i="21"/>
  <c r="BW51" i="21"/>
  <c r="CM53" i="21"/>
  <c r="BO55" i="21"/>
  <c r="K57" i="21"/>
  <c r="C59" i="21"/>
  <c r="BC60" i="21"/>
  <c r="W62" i="21"/>
  <c r="G64" i="21"/>
  <c r="BW65" i="21"/>
  <c r="DA20" i="21"/>
  <c r="BU17" i="21"/>
  <c r="H15" i="21"/>
  <c r="BZ16" i="21"/>
  <c r="BU25" i="21"/>
  <c r="CC10" i="21"/>
  <c r="CB22" i="21"/>
  <c r="BU30" i="21"/>
  <c r="CS34" i="21"/>
  <c r="AO40" i="21"/>
  <c r="BN9" i="21"/>
  <c r="AF20" i="21"/>
  <c r="AH24" i="21"/>
  <c r="BD14" i="21"/>
  <c r="CJ20" i="21"/>
  <c r="CQ25" i="21"/>
  <c r="CI29" i="21"/>
  <c r="K34" i="21"/>
  <c r="CA37" i="21"/>
  <c r="AF18" i="21"/>
  <c r="CX25" i="21"/>
  <c r="CR31" i="21"/>
  <c r="AJ36" i="21"/>
  <c r="CH41" i="21"/>
  <c r="AT4" i="21"/>
  <c r="AD4" i="21"/>
  <c r="BV17" i="21"/>
  <c r="CE11" i="21"/>
  <c r="CC30" i="21"/>
  <c r="AW40" i="21"/>
  <c r="AP20" i="21"/>
  <c r="BT14" i="21"/>
  <c r="AA26" i="21"/>
  <c r="S34" i="21"/>
  <c r="CA18" i="21"/>
  <c r="DB31" i="21"/>
  <c r="CQ41" i="21"/>
  <c r="AB6" i="21"/>
  <c r="CZ21" i="21"/>
  <c r="DD29" i="21"/>
  <c r="BT34" i="21"/>
  <c r="M40" i="21"/>
  <c r="CF44" i="21"/>
  <c r="AA13" i="21"/>
  <c r="AQ25" i="21"/>
  <c r="CZ30" i="21"/>
  <c r="BU35" i="21"/>
  <c r="AY40" i="21"/>
  <c r="DA43" i="21"/>
  <c r="CO9" i="21"/>
  <c r="BQ18" i="21"/>
  <c r="AR25" i="21"/>
  <c r="BV29" i="21"/>
  <c r="BX33" i="21"/>
  <c r="CD37" i="21"/>
  <c r="AZ40" i="21"/>
  <c r="BV43" i="21"/>
  <c r="AT46" i="21"/>
  <c r="DB4" i="21"/>
  <c r="AU18" i="21"/>
  <c r="BN23" i="21"/>
  <c r="AD28" i="21"/>
  <c r="BF32" i="21"/>
  <c r="BA36" i="21"/>
  <c r="BR39" i="21"/>
  <c r="AC42" i="21"/>
  <c r="CA44" i="21"/>
  <c r="BS46" i="21"/>
  <c r="J5" i="21"/>
  <c r="BJ24" i="21"/>
  <c r="AV33" i="21"/>
  <c r="AV41" i="21"/>
  <c r="CL46" i="21"/>
  <c r="BO49" i="21"/>
  <c r="CM51" i="21"/>
  <c r="W54" i="21"/>
  <c r="AM56" i="21"/>
  <c r="O58" i="21"/>
  <c r="AE60" i="21"/>
  <c r="AM62" i="21"/>
  <c r="AM64" i="21"/>
  <c r="AU66" i="21"/>
  <c r="W68" i="21"/>
  <c r="CV16" i="21"/>
  <c r="K9" i="21"/>
  <c r="CU23" i="21"/>
  <c r="G19" i="21"/>
  <c r="BJ28" i="21"/>
  <c r="O36" i="21"/>
  <c r="BE41" i="21"/>
  <c r="DA46" i="21"/>
  <c r="E49" i="21"/>
  <c r="F51" i="21"/>
  <c r="CD52" i="21"/>
  <c r="BF54" i="21"/>
  <c r="BF56" i="21"/>
  <c r="R58" i="21"/>
  <c r="Z60" i="21"/>
  <c r="CP61" i="21"/>
  <c r="CP63" i="21"/>
  <c r="BJ65" i="21"/>
  <c r="L6" i="21"/>
  <c r="D8" i="21"/>
  <c r="CZ17" i="21"/>
  <c r="CT14" i="21"/>
  <c r="DA30" i="21"/>
  <c r="AS41" i="21"/>
  <c r="AY20" i="21"/>
  <c r="BH16" i="21"/>
  <c r="AY26" i="21"/>
  <c r="DC34" i="21"/>
  <c r="AI19" i="21"/>
  <c r="CZ32" i="21"/>
  <c r="CZ41" i="21"/>
  <c r="Y7" i="21"/>
  <c r="AF22" i="21"/>
  <c r="Z30" i="21"/>
  <c r="F36" i="21"/>
  <c r="V40" i="21"/>
  <c r="CN44" i="21"/>
  <c r="H14" i="21"/>
  <c r="BD25" i="21"/>
  <c r="BZ31" i="21"/>
  <c r="CE35" i="21"/>
  <c r="BQ40" i="21"/>
  <c r="U44" i="21"/>
  <c r="AC10" i="21"/>
  <c r="BS20" i="21"/>
  <c r="BF25" i="21"/>
  <c r="CU29" i="21"/>
  <c r="CJ33" i="21"/>
  <c r="CZ37" i="21"/>
  <c r="AR41" i="21"/>
  <c r="CL43" i="21"/>
  <c r="BJ46" i="21"/>
  <c r="BB5" i="21"/>
  <c r="CO18" i="21"/>
  <c r="T25" i="21"/>
  <c r="BP28" i="21"/>
  <c r="CW32" i="21"/>
  <c r="BK36" i="21"/>
  <c r="P40" i="21"/>
  <c r="BD42" i="21"/>
  <c r="CI44" i="21"/>
  <c r="CQ46" i="21"/>
  <c r="BD6" i="21"/>
  <c r="CV25" i="21"/>
  <c r="CX33" i="21"/>
  <c r="BV41" i="21"/>
  <c r="CV46" i="21"/>
  <c r="BW49" i="21"/>
  <c r="AM52" i="21"/>
  <c r="AE54" i="21"/>
  <c r="BK56" i="21"/>
  <c r="AE58" i="21"/>
  <c r="AM60" i="21"/>
  <c r="CA62" i="21"/>
  <c r="BC64" i="21"/>
  <c r="BS66" i="21"/>
  <c r="AE68" i="21"/>
  <c r="CU19" i="21"/>
  <c r="O10" i="21"/>
  <c r="BT24" i="21"/>
  <c r="BD20" i="21"/>
  <c r="Z29" i="21"/>
  <c r="AS36" i="21"/>
  <c r="DA41" i="21"/>
  <c r="Q47" i="21"/>
  <c r="N49" i="21"/>
  <c r="V51" i="21"/>
  <c r="CL52" i="21"/>
  <c r="CT54" i="21"/>
  <c r="BN56" i="21"/>
  <c r="AP58" i="21"/>
  <c r="AP60" i="21"/>
  <c r="J62" i="21"/>
  <c r="DF63" i="21"/>
  <c r="BZ65" i="21"/>
  <c r="BJ67" i="21"/>
  <c r="N69" i="21"/>
  <c r="CT70" i="21"/>
  <c r="BF72" i="21"/>
  <c r="AP74" i="21"/>
  <c r="CP75" i="21"/>
  <c r="BJ77" i="21"/>
  <c r="AL79" i="21"/>
  <c r="CT80" i="21"/>
  <c r="BV82" i="21"/>
  <c r="Z84" i="21"/>
  <c r="J86" i="21"/>
  <c r="BJ87" i="21"/>
  <c r="U17" i="21"/>
  <c r="AR26" i="21"/>
  <c r="CD32" i="21"/>
  <c r="AE38" i="21"/>
  <c r="M43" i="21"/>
  <c r="DB46" i="21"/>
  <c r="F49" i="21"/>
  <c r="AY50" i="21"/>
  <c r="K52" i="21"/>
  <c r="BC53" i="21"/>
  <c r="DC54" i="21"/>
  <c r="AY56" i="21"/>
  <c r="K58" i="21"/>
  <c r="BK59" i="21"/>
  <c r="DC60" i="21"/>
  <c r="BG62" i="21"/>
  <c r="K64" i="21"/>
  <c r="BK65" i="21"/>
  <c r="O67" i="21"/>
  <c r="BO68" i="21"/>
  <c r="S70" i="21"/>
  <c r="BS71" i="21"/>
  <c r="AE73" i="21"/>
  <c r="BO74" i="21"/>
  <c r="K76" i="21"/>
  <c r="CA77" i="21"/>
  <c r="AF17" i="21"/>
  <c r="AU26" i="21"/>
  <c r="F33" i="21"/>
  <c r="BK38" i="21"/>
  <c r="BY42" i="21"/>
  <c r="CG46" i="21"/>
  <c r="CO48" i="21"/>
  <c r="AJ50" i="21"/>
  <c r="CR51" i="21"/>
  <c r="AV53" i="21"/>
  <c r="CF54" i="21"/>
  <c r="AJ56" i="21"/>
  <c r="D58" i="21"/>
  <c r="BU4" i="21"/>
  <c r="BW20" i="21"/>
  <c r="BV28" i="21"/>
  <c r="AT34" i="21"/>
  <c r="P39" i="21"/>
  <c r="CY43" i="21"/>
  <c r="L47" i="21"/>
  <c r="DB48" i="21"/>
  <c r="AS50" i="21"/>
  <c r="CK51" i="21"/>
  <c r="Y53" i="21"/>
  <c r="BQ54" i="21"/>
  <c r="E56" i="21"/>
  <c r="AG57" i="21"/>
  <c r="BY58" i="21"/>
  <c r="U60" i="21"/>
  <c r="BE61" i="21"/>
  <c r="CO62" i="21"/>
  <c r="U64" i="21"/>
  <c r="BU65" i="21"/>
  <c r="CW66" i="21"/>
  <c r="BA68" i="21"/>
  <c r="CK69" i="21"/>
  <c r="Y71" i="21"/>
  <c r="BQ72" i="21"/>
  <c r="E74" i="21"/>
  <c r="AO75" i="21"/>
  <c r="BF28" i="21"/>
  <c r="G43" i="21"/>
  <c r="AW33" i="21"/>
  <c r="AM45" i="21"/>
  <c r="AL50" i="21"/>
  <c r="BB54" i="21"/>
  <c r="F58" i="21"/>
  <c r="E61" i="21"/>
  <c r="DE63" i="21"/>
  <c r="BE66" i="21"/>
  <c r="AP69" i="21"/>
  <c r="BD71" i="21"/>
  <c r="BQ73" i="21"/>
  <c r="Q8" i="21"/>
  <c r="D19" i="21"/>
  <c r="U23" i="21"/>
  <c r="U37" i="21"/>
  <c r="CF14" i="21"/>
  <c r="BX16" i="21"/>
  <c r="CE26" i="21"/>
  <c r="CQ37" i="21"/>
  <c r="V28" i="21"/>
  <c r="BB38" i="21"/>
  <c r="BA8" i="21"/>
  <c r="CA24" i="21"/>
  <c r="DD31" i="21"/>
  <c r="CV38" i="21"/>
  <c r="D44" i="21"/>
  <c r="E17" i="21"/>
  <c r="CX26" i="21"/>
  <c r="K33" i="21"/>
  <c r="C39" i="21"/>
  <c r="Y43" i="21"/>
  <c r="BP10" i="21"/>
  <c r="AJ21" i="21"/>
  <c r="BG27" i="21"/>
  <c r="AJ32" i="21"/>
  <c r="AZ36" i="21"/>
  <c r="BB41" i="21"/>
  <c r="BJ44" i="21"/>
  <c r="F48" i="21"/>
  <c r="BQ13" i="21"/>
  <c r="AH23" i="21"/>
  <c r="CP28" i="21"/>
  <c r="AH34" i="21"/>
  <c r="R38" i="21"/>
  <c r="R41" i="21"/>
  <c r="O44" i="21"/>
  <c r="CY46" i="21"/>
  <c r="CD11" i="21"/>
  <c r="CF28" i="21"/>
  <c r="BV38" i="21"/>
  <c r="AO46" i="21"/>
  <c r="AE50" i="21"/>
  <c r="BS52" i="21"/>
  <c r="AA55" i="21"/>
  <c r="CM57" i="21"/>
  <c r="CU59" i="21"/>
  <c r="CI62" i="21"/>
  <c r="CQ64" i="21"/>
  <c r="AA67" i="21"/>
  <c r="BJ12" i="21"/>
  <c r="BX6" i="21"/>
  <c r="D26" i="21"/>
  <c r="CA22" i="21"/>
  <c r="AX32" i="21"/>
  <c r="S40" i="21"/>
  <c r="CO45" i="21"/>
  <c r="V49" i="21"/>
  <c r="BB51" i="21"/>
  <c r="CP53" i="21"/>
  <c r="CH55" i="21"/>
  <c r="CP57" i="21"/>
  <c r="AX60" i="21"/>
  <c r="BN62" i="21"/>
  <c r="BV64" i="21"/>
  <c r="BV66" i="21"/>
  <c r="CD68" i="21"/>
  <c r="AX70" i="21"/>
  <c r="AP72" i="21"/>
  <c r="DF73" i="21"/>
  <c r="CX75" i="21"/>
  <c r="CX77" i="21"/>
  <c r="BR79" i="21"/>
  <c r="BB81" i="21"/>
  <c r="AD83" i="21"/>
  <c r="N85" i="21"/>
  <c r="N87" i="21"/>
  <c r="AG9" i="21"/>
  <c r="CI24" i="21"/>
  <c r="DA31" i="21"/>
  <c r="DF37" i="21"/>
  <c r="BC43" i="21"/>
  <c r="AZ47" i="21"/>
  <c r="AM49" i="21"/>
  <c r="G51" i="21"/>
  <c r="BG52" i="21"/>
  <c r="S54" i="21"/>
  <c r="CY55" i="21"/>
  <c r="BK57" i="21"/>
  <c r="W59" i="21"/>
  <c r="CM60" i="21"/>
  <c r="AF8" i="21"/>
  <c r="DE20" i="21"/>
  <c r="I24" i="21"/>
  <c r="AK37" i="21"/>
  <c r="N16" i="21"/>
  <c r="L17" i="21"/>
  <c r="BS27" i="21"/>
  <c r="BO38" i="21"/>
  <c r="AU28" i="21"/>
  <c r="BL39" i="21"/>
  <c r="CT8" i="21"/>
  <c r="CN25" i="21"/>
  <c r="BB32" i="21"/>
  <c r="K39" i="21"/>
  <c r="T44" i="21"/>
  <c r="CP17" i="21"/>
  <c r="F27" i="21"/>
  <c r="V33" i="21"/>
  <c r="W40" i="21"/>
  <c r="CS43" i="21"/>
  <c r="DE10" i="21"/>
  <c r="CM21" i="21"/>
  <c r="CF27" i="21"/>
  <c r="BD32" i="21"/>
  <c r="BJ36" i="21"/>
  <c r="BK41" i="21"/>
  <c r="CH44" i="21"/>
  <c r="N48" i="21"/>
  <c r="AU14" i="21"/>
  <c r="AX23" i="21"/>
  <c r="CJ29" i="21"/>
  <c r="BY34" i="21"/>
  <c r="AC38" i="21"/>
  <c r="AT41" i="21"/>
  <c r="AE44" i="21"/>
  <c r="K47" i="21"/>
  <c r="CB14" i="21"/>
  <c r="L29" i="21"/>
  <c r="S39" i="21"/>
  <c r="BL46" i="21"/>
  <c r="AM50" i="21"/>
  <c r="CA52" i="21"/>
  <c r="AI55" i="21"/>
  <c r="CU57" i="21"/>
  <c r="W60" i="21"/>
  <c r="CY62" i="21"/>
  <c r="S65" i="21"/>
  <c r="AQ67" i="21"/>
  <c r="AP13" i="21"/>
  <c r="CU7" i="21"/>
  <c r="AH26" i="21"/>
  <c r="CV23" i="21"/>
  <c r="CB32" i="21"/>
  <c r="AS40" i="21"/>
  <c r="BQ46" i="21"/>
  <c r="BR49" i="21"/>
  <c r="BJ51" i="21"/>
  <c r="CX53" i="21"/>
  <c r="J56" i="21"/>
  <c r="DF57" i="21"/>
  <c r="BF60" i="21"/>
  <c r="CD62" i="21"/>
  <c r="DB64" i="21"/>
  <c r="DB66" i="21"/>
  <c r="CL68" i="21"/>
  <c r="BN70" i="21"/>
  <c r="AX72" i="21"/>
  <c r="AX74" i="21"/>
  <c r="J76" i="21"/>
  <c r="DF77" i="21"/>
  <c r="CH79" i="21"/>
  <c r="BR81" i="21"/>
  <c r="BB83" i="21"/>
  <c r="V85" i="21"/>
  <c r="V87" i="21"/>
  <c r="AQ11" i="21"/>
  <c r="AX25" i="21"/>
  <c r="BA32" i="21"/>
  <c r="BJ38" i="21"/>
  <c r="CV43" i="21"/>
  <c r="BJ47" i="21"/>
  <c r="AU49" i="21"/>
  <c r="W51" i="21"/>
  <c r="CE52" i="21"/>
  <c r="AQ54" i="21"/>
  <c r="C56" i="21"/>
  <c r="BS57" i="21"/>
  <c r="AE59" i="21"/>
  <c r="CU60" i="21"/>
  <c r="AH7" i="21"/>
  <c r="AS8" i="21"/>
  <c r="CC25" i="21"/>
  <c r="CG25" i="21"/>
  <c r="AS37" i="21"/>
  <c r="BH20" i="21"/>
  <c r="BD17" i="21"/>
  <c r="CQ29" i="21"/>
  <c r="U6" i="21"/>
  <c r="BH28" i="21"/>
  <c r="E42" i="21"/>
  <c r="BL14" i="21"/>
  <c r="DB25" i="21"/>
  <c r="J33" i="21"/>
  <c r="CY39" i="21"/>
  <c r="DD44" i="21"/>
  <c r="N18" i="21"/>
  <c r="S27" i="21"/>
  <c r="CQ34" i="21"/>
  <c r="AF40" i="21"/>
  <c r="BY44" i="21"/>
  <c r="AL11" i="21"/>
  <c r="DF21" i="21"/>
  <c r="CT27" i="21"/>
  <c r="BP32" i="21"/>
  <c r="F38" i="21"/>
  <c r="BT41" i="21"/>
  <c r="Z45" i="21"/>
  <c r="V48" i="21"/>
  <c r="BZ14" i="21"/>
  <c r="AH25" i="21"/>
  <c r="CV29" i="21"/>
  <c r="CI34" i="21"/>
  <c r="BI38" i="21"/>
  <c r="DF41" i="21"/>
  <c r="CY44" i="21"/>
  <c r="BW47" i="21"/>
  <c r="CP18" i="21"/>
  <c r="AQ29" i="21"/>
  <c r="J40" i="21"/>
  <c r="N47" i="21"/>
  <c r="AU50" i="21"/>
  <c r="CI52" i="21"/>
  <c r="BW55" i="21"/>
  <c r="DC57" i="21"/>
  <c r="BK60" i="21"/>
  <c r="C63" i="21"/>
  <c r="AA65" i="21"/>
  <c r="CE67" i="21"/>
  <c r="E14" i="21"/>
  <c r="I11" i="21"/>
  <c r="DA6" i="21"/>
  <c r="K25" i="21"/>
  <c r="DB32" i="21"/>
  <c r="CN40" i="21"/>
  <c r="AC47" i="21"/>
  <c r="CP49" i="21"/>
  <c r="CP51" i="21"/>
  <c r="DF53" i="21"/>
  <c r="Z56" i="21"/>
  <c r="CD58" i="21"/>
  <c r="BN60" i="21"/>
  <c r="CL62" i="21"/>
  <c r="DC7" i="21"/>
  <c r="H9" i="21"/>
  <c r="M26" i="21"/>
  <c r="CO25" i="21"/>
  <c r="CO37" i="21"/>
  <c r="BZ20" i="21"/>
  <c r="CG17" i="21"/>
  <c r="CY29" i="21"/>
  <c r="M7" i="21"/>
  <c r="CH28" i="21"/>
  <c r="W42" i="21"/>
  <c r="CO14" i="21"/>
  <c r="AJ26" i="21"/>
  <c r="T33" i="21"/>
  <c r="D40" i="21"/>
  <c r="H45" i="21"/>
  <c r="CY20" i="21"/>
  <c r="CY28" i="21"/>
  <c r="S35" i="21"/>
  <c r="AP40" i="21"/>
  <c r="CO44" i="21"/>
  <c r="DA11" i="21"/>
  <c r="BW22" i="21"/>
  <c r="J29" i="21"/>
  <c r="BN33" i="21"/>
  <c r="AB38" i="21"/>
  <c r="CC41" i="21"/>
  <c r="AH45" i="21"/>
  <c r="AD48" i="21"/>
  <c r="BE15" i="21"/>
  <c r="AT25" i="21"/>
  <c r="AE30" i="21"/>
  <c r="CT34" i="21"/>
  <c r="CD38" i="21"/>
  <c r="K42" i="21"/>
  <c r="K45" i="21"/>
  <c r="CU47" i="21"/>
  <c r="AL19" i="21"/>
  <c r="DF30" i="21"/>
  <c r="BF40" i="21"/>
  <c r="AT47" i="21"/>
  <c r="BK50" i="21"/>
  <c r="C53" i="21"/>
  <c r="CE55" i="21"/>
  <c r="G58" i="21"/>
  <c r="CY60" i="21"/>
  <c r="S63" i="21"/>
  <c r="AY65" i="21"/>
  <c r="CM67" i="21"/>
  <c r="CC14" i="21"/>
  <c r="BV12" i="21"/>
  <c r="G8" i="21"/>
  <c r="BZ25" i="21"/>
  <c r="AA33" i="21"/>
  <c r="AF41" i="21"/>
  <c r="AM47" i="21"/>
  <c r="CX49" i="21"/>
  <c r="J52" i="21"/>
  <c r="R54" i="21"/>
  <c r="AH56" i="21"/>
  <c r="CL58" i="21"/>
  <c r="CD60" i="21"/>
  <c r="CT62" i="21"/>
  <c r="N65" i="21"/>
  <c r="AL67" i="21"/>
  <c r="F69" i="21"/>
  <c r="F71" i="21"/>
  <c r="BV72" i="21"/>
  <c r="BV74" i="21"/>
  <c r="BV76" i="21"/>
  <c r="Z78" i="21"/>
  <c r="Z80" i="21"/>
  <c r="CH81" i="21"/>
  <c r="CH83" i="21"/>
  <c r="BJ85" i="21"/>
  <c r="AT87" i="21"/>
  <c r="AX16" i="21"/>
  <c r="CB26" i="21"/>
  <c r="G34" i="21"/>
  <c r="CC39" i="21"/>
  <c r="BW44" i="21"/>
  <c r="CF47" i="21"/>
  <c r="BS49" i="21"/>
  <c r="AM51" i="21"/>
  <c r="DC52" i="21"/>
  <c r="CE54" i="21"/>
  <c r="AI56" i="21"/>
  <c r="CQ57" i="21"/>
  <c r="BS59" i="21"/>
  <c r="AE61" i="21"/>
  <c r="DC62" i="21"/>
  <c r="BG64" i="21"/>
  <c r="AI66" i="21"/>
  <c r="CA67" i="21"/>
  <c r="AU69" i="21"/>
  <c r="W71" i="21"/>
  <c r="CE72" i="21"/>
  <c r="AY74" i="21"/>
  <c r="C76" i="21"/>
  <c r="CI77" i="21"/>
  <c r="BU19" i="21"/>
  <c r="BS28" i="21"/>
  <c r="BQ34" i="21"/>
  <c r="DD39" i="21"/>
  <c r="CU44" i="21"/>
  <c r="DA47" i="21"/>
  <c r="CZ49" i="21"/>
  <c r="AV51" i="21"/>
  <c r="P53" i="21"/>
  <c r="BX54" i="21"/>
  <c r="BH56" i="21"/>
  <c r="AB58" i="21"/>
  <c r="BI9" i="21"/>
  <c r="H24" i="21"/>
  <c r="BK30" i="21"/>
  <c r="CH36" i="21"/>
  <c r="F42" i="21"/>
  <c r="BE46" i="21"/>
  <c r="BL48" i="21"/>
  <c r="M50" i="21"/>
  <c r="CC51" i="21"/>
  <c r="AG53" i="21"/>
  <c r="CW54" i="21"/>
  <c r="AC56" i="21"/>
  <c r="CK57" i="21"/>
  <c r="AG59" i="21"/>
  <c r="CG60" i="21"/>
  <c r="AS62" i="21"/>
  <c r="CK63" i="21"/>
  <c r="AG65" i="21"/>
  <c r="CG66" i="21"/>
  <c r="AC68" i="21"/>
  <c r="DA69" i="21"/>
  <c r="AO71" i="21"/>
  <c r="CW72" i="21"/>
  <c r="AS74" i="21"/>
  <c r="CK75" i="21"/>
  <c r="CI36" i="21"/>
  <c r="CI28" i="21"/>
  <c r="L42" i="21"/>
  <c r="BH49" i="21"/>
  <c r="BX53" i="21"/>
  <c r="BQ57" i="21"/>
  <c r="BA61" i="21"/>
  <c r="AG64" i="21"/>
  <c r="AS67" i="21"/>
  <c r="DB69" i="21"/>
  <c r="AW72" i="21"/>
  <c r="CY74" i="21"/>
  <c r="CW76" i="21"/>
  <c r="BO78" i="21"/>
  <c r="AG80" i="21"/>
  <c r="CL81" i="21"/>
  <c r="AC83" i="21"/>
  <c r="CZ84" i="21"/>
  <c r="CU13" i="21"/>
  <c r="CR37" i="21"/>
  <c r="CW47" i="21"/>
  <c r="DB51" i="21"/>
  <c r="BF55" i="21"/>
  <c r="J59" i="21"/>
  <c r="N62" i="21"/>
  <c r="BR64" i="21"/>
  <c r="BM31" i="21"/>
  <c r="AW44" i="21"/>
  <c r="BD34" i="21"/>
  <c r="Q46" i="21"/>
  <c r="BR50" i="21"/>
  <c r="CH54" i="21"/>
  <c r="P58" i="21"/>
  <c r="AS61" i="21"/>
  <c r="Y64" i="21"/>
  <c r="CC66" i="21"/>
  <c r="U69" i="21"/>
  <c r="X71" i="21"/>
  <c r="Z73" i="21"/>
  <c r="AN75" i="21"/>
  <c r="I77" i="21"/>
  <c r="BJ78" i="21"/>
  <c r="CE44" i="21"/>
  <c r="H52" i="21"/>
  <c r="AS57" i="21"/>
  <c r="CB61" i="21"/>
  <c r="DB65" i="21"/>
  <c r="K69" i="21"/>
  <c r="BO71" i="21"/>
  <c r="BP74" i="21"/>
  <c r="DD76" i="21"/>
  <c r="G79" i="21"/>
  <c r="BP80" i="21"/>
  <c r="AY82" i="21"/>
  <c r="L84" i="21"/>
  <c r="BT85" i="21"/>
  <c r="AE87" i="21"/>
  <c r="BM88" i="21"/>
  <c r="CO89" i="21"/>
  <c r="U91" i="21"/>
  <c r="AO92" i="21"/>
  <c r="BQ93" i="21"/>
  <c r="CC94" i="21"/>
  <c r="CW95" i="21"/>
  <c r="U97" i="21"/>
  <c r="AG98" i="21"/>
  <c r="BA99" i="21"/>
  <c r="BM100" i="21"/>
  <c r="BY101" i="21"/>
  <c r="CS102" i="21"/>
  <c r="I104" i="21"/>
  <c r="U105" i="21"/>
  <c r="AG106" i="21"/>
  <c r="Y47" i="21"/>
  <c r="AV52" i="21"/>
  <c r="CG57" i="21"/>
  <c r="DD61" i="21"/>
  <c r="BH65" i="21"/>
  <c r="BJ68" i="21"/>
  <c r="S71" i="21"/>
  <c r="AH35" i="21"/>
  <c r="BP49" i="21"/>
  <c r="CR8" i="21"/>
  <c r="Z15" i="21"/>
  <c r="CG28" i="21"/>
  <c r="I26" i="21"/>
  <c r="BY41" i="21"/>
  <c r="CI20" i="21"/>
  <c r="DC20" i="21"/>
  <c r="AE31" i="21"/>
  <c r="BJ7" i="21"/>
  <c r="R33" i="21"/>
  <c r="BH42" i="21"/>
  <c r="BI17" i="21"/>
  <c r="R27" i="21"/>
  <c r="T34" i="21"/>
  <c r="AN40" i="21"/>
  <c r="BX46" i="21"/>
  <c r="AF21" i="21"/>
  <c r="H29" i="21"/>
  <c r="AY35" i="21"/>
  <c r="CR40" i="21"/>
  <c r="CW44" i="21"/>
  <c r="Y12" i="21"/>
  <c r="D24" i="21"/>
  <c r="AI29" i="21"/>
  <c r="AF34" i="21"/>
  <c r="AL38" i="21"/>
  <c r="CL41" i="21"/>
  <c r="AP45" i="21"/>
  <c r="AL48" i="21"/>
  <c r="F19" i="21"/>
  <c r="BG25" i="21"/>
  <c r="CQ30" i="21"/>
  <c r="DE34" i="21"/>
  <c r="CY38" i="21"/>
  <c r="BN42" i="21"/>
  <c r="S45" i="21"/>
  <c r="DC47" i="21"/>
  <c r="CN19" i="21"/>
  <c r="CQ32" i="21"/>
  <c r="CR41" i="21"/>
  <c r="L48" i="21"/>
  <c r="CI50" i="21"/>
  <c r="S53" i="21"/>
  <c r="CU55" i="21"/>
  <c r="AM58" i="21"/>
  <c r="C61" i="21"/>
  <c r="AA63" i="21"/>
  <c r="CE65" i="21"/>
  <c r="CU67" i="21"/>
  <c r="CO20" i="21"/>
  <c r="C17" i="21"/>
  <c r="AL10" i="21"/>
  <c r="F26" i="21"/>
  <c r="AJ34" i="21"/>
  <c r="AV42" i="21"/>
  <c r="AW47" i="21"/>
  <c r="DF49" i="21"/>
  <c r="AP52" i="21"/>
  <c r="AH54" i="21"/>
  <c r="BV56" i="21"/>
  <c r="CT58" i="21"/>
  <c r="AD61" i="21"/>
  <c r="F63" i="21"/>
  <c r="AD65" i="21"/>
  <c r="BB67" i="21"/>
  <c r="V69" i="21"/>
  <c r="N71" i="21"/>
  <c r="CL72" i="21"/>
  <c r="CD74" i="21"/>
  <c r="CD76" i="21"/>
  <c r="AH78" i="21"/>
  <c r="AH80" i="21"/>
  <c r="CP81" i="21"/>
  <c r="DF83" i="21"/>
  <c r="CX85" i="21"/>
  <c r="BB87" i="21"/>
  <c r="DB17" i="21"/>
  <c r="AL27" i="21"/>
  <c r="BP34" i="21"/>
  <c r="U40" i="21"/>
  <c r="CS44" i="21"/>
  <c r="CP47" i="21"/>
  <c r="CI49" i="21"/>
  <c r="AU51" i="21"/>
  <c r="W53" i="21"/>
  <c r="CM54" i="21"/>
  <c r="AQ56" i="21"/>
  <c r="S58" i="21"/>
  <c r="CA59" i="21"/>
  <c r="BS61" i="21"/>
  <c r="G63" i="21"/>
  <c r="CE64" i="21"/>
  <c r="AQ66" i="21"/>
  <c r="CY67" i="21"/>
  <c r="CA69" i="21"/>
  <c r="AE71" i="21"/>
  <c r="CM72" i="21"/>
  <c r="BG74" i="21"/>
  <c r="AA76" i="21"/>
  <c r="C78" i="21"/>
  <c r="BL20" i="21"/>
  <c r="DD28" i="21"/>
  <c r="CV34" i="21"/>
  <c r="AA40" i="21"/>
  <c r="M45" i="21"/>
  <c r="S48" i="21"/>
  <c r="D50" i="21"/>
  <c r="BL51" i="21"/>
  <c r="AN53" i="21"/>
  <c r="DD54" i="21"/>
  <c r="BX56" i="21"/>
  <c r="AJ58" i="21"/>
  <c r="AG12" i="21"/>
  <c r="BC24" i="21"/>
  <c r="AA31" i="21"/>
  <c r="CK37" i="21"/>
  <c r="AE42" i="21"/>
  <c r="BW46" i="21"/>
  <c r="CF48" i="21"/>
  <c r="U50" i="21"/>
  <c r="DA51" i="21"/>
  <c r="AO53" i="21"/>
  <c r="DE54" i="21"/>
  <c r="AK56" i="21"/>
  <c r="CS57" i="21"/>
  <c r="AO59" i="21"/>
  <c r="CW60" i="21"/>
  <c r="BA62" i="21"/>
  <c r="CS63" i="21"/>
  <c r="BE65" i="21"/>
  <c r="CO66" i="21"/>
  <c r="BQ68" i="21"/>
  <c r="E70" i="21"/>
  <c r="BE71" i="21"/>
  <c r="I73" i="21"/>
  <c r="BA74" i="21"/>
  <c r="CA10" i="21"/>
  <c r="AT37" i="21"/>
  <c r="BX29" i="21"/>
  <c r="BP42" i="21"/>
  <c r="CD49" i="21"/>
  <c r="CT53" i="21"/>
  <c r="Y58" i="21"/>
  <c r="BQ61" i="21"/>
  <c r="AW64" i="21"/>
  <c r="BI67" i="21"/>
  <c r="I70" i="21"/>
  <c r="BX72" i="21"/>
  <c r="H75" i="21"/>
  <c r="C77" i="21"/>
  <c r="CG78" i="21"/>
  <c r="AZ80" i="21"/>
  <c r="CU81" i="21"/>
  <c r="AM83" i="21"/>
  <c r="O85" i="21"/>
  <c r="AD19" i="21"/>
  <c r="Y39" i="21"/>
  <c r="AV48" i="21"/>
  <c r="Q52" i="21"/>
  <c r="BY55" i="21"/>
  <c r="AC59" i="21"/>
  <c r="AD62" i="21"/>
  <c r="CX64" i="21"/>
  <c r="CY32" i="21"/>
  <c r="D45" i="21"/>
  <c r="CM35" i="21"/>
  <c r="BO46" i="21"/>
  <c r="BP51" i="21"/>
  <c r="DA54" i="21"/>
  <c r="AL58" i="21"/>
  <c r="BY61" i="21"/>
  <c r="AO64" i="21"/>
  <c r="E67" i="21"/>
  <c r="AV69" i="21"/>
  <c r="AJ71" i="21"/>
  <c r="AK73" i="21"/>
  <c r="AZ75" i="21"/>
  <c r="S77" i="21"/>
  <c r="CK78" i="21"/>
  <c r="CY45" i="21"/>
  <c r="BU52" i="21"/>
  <c r="CF57" i="21"/>
  <c r="V62" i="21"/>
  <c r="T66" i="21"/>
  <c r="AA69" i="21"/>
  <c r="I72" i="21"/>
  <c r="CH74" i="21"/>
  <c r="L77" i="21"/>
  <c r="S79" i="21"/>
  <c r="CV80" i="21"/>
  <c r="BS82" i="21"/>
  <c r="W84" i="21"/>
  <c r="CY85" i="21"/>
  <c r="AN87" i="21"/>
  <c r="BU88" i="21"/>
  <c r="CW89" i="21"/>
  <c r="AC91" i="21"/>
  <c r="BE92" i="21"/>
  <c r="BY93" i="21"/>
  <c r="CS94" i="21"/>
  <c r="I96" i="21"/>
  <c r="AC97" i="21"/>
  <c r="AW98" i="21"/>
  <c r="BI99" i="21"/>
  <c r="BU100" i="21"/>
  <c r="CG101" i="21"/>
  <c r="E103" i="21"/>
  <c r="Q104" i="21"/>
  <c r="AC105" i="21"/>
  <c r="AX17" i="21"/>
  <c r="BQ47" i="21"/>
  <c r="AP53" i="21"/>
  <c r="AT58" i="21"/>
  <c r="X62" i="21"/>
  <c r="CF65" i="21"/>
  <c r="CF68" i="21"/>
  <c r="AI71" i="21"/>
  <c r="J37" i="21"/>
  <c r="CV49" i="21"/>
  <c r="DF54" i="21"/>
  <c r="BT59" i="21"/>
  <c r="X63" i="21"/>
  <c r="X67" i="21"/>
  <c r="CV69" i="21"/>
  <c r="AF72" i="21"/>
  <c r="BT74" i="21"/>
  <c r="DF76" i="21"/>
  <c r="DA78" i="21"/>
  <c r="AW80" i="21"/>
  <c r="DE81" i="21"/>
  <c r="AX83" i="21"/>
  <c r="CU84" i="21"/>
  <c r="AM86" i="21"/>
  <c r="CS87" i="21"/>
  <c r="G89" i="21"/>
  <c r="S90" i="21"/>
  <c r="AM91" i="21"/>
  <c r="AY92" i="21"/>
  <c r="BS93" i="21"/>
  <c r="CM94" i="21"/>
  <c r="CY95" i="21"/>
  <c r="G97" i="21"/>
  <c r="S98" i="21"/>
  <c r="AU99" i="21"/>
  <c r="BO100" i="21"/>
  <c r="CA101" i="21"/>
  <c r="CU102" i="21"/>
  <c r="C104" i="21"/>
  <c r="W105" i="21"/>
  <c r="AQ37" i="21"/>
  <c r="DB49" i="21"/>
  <c r="BZ54" i="21"/>
  <c r="AV59" i="21"/>
  <c r="Z63" i="21"/>
  <c r="CN66" i="21"/>
  <c r="CF69" i="21"/>
  <c r="AG72" i="21"/>
  <c r="H44" i="21"/>
  <c r="AC51" i="21"/>
  <c r="BR56" i="21"/>
  <c r="CR60" i="21"/>
  <c r="AV64" i="21"/>
  <c r="BT67" i="21"/>
  <c r="AU70" i="21"/>
  <c r="CZ72" i="21"/>
  <c r="AJ75" i="21"/>
  <c r="BX77" i="21"/>
  <c r="AS79" i="21"/>
  <c r="CP80" i="21"/>
  <c r="BD82" i="21"/>
  <c r="DA83" i="21"/>
  <c r="AS85" i="21"/>
  <c r="CJ86" i="21"/>
  <c r="S88" i="21"/>
  <c r="AG89" i="21"/>
  <c r="BA90" i="21"/>
  <c r="BU91" i="21"/>
  <c r="CO92" i="21"/>
  <c r="DA93" i="21"/>
  <c r="I95" i="21"/>
  <c r="AK96" i="21"/>
  <c r="AW97" i="21"/>
  <c r="BI98" i="21"/>
  <c r="CC99" i="21"/>
  <c r="CO100" i="21"/>
  <c r="E102" i="21"/>
  <c r="Y103" i="21"/>
  <c r="AK104" i="21"/>
  <c r="BE105" i="21"/>
  <c r="BQ106" i="21"/>
  <c r="CS107" i="21"/>
  <c r="DE108" i="21"/>
  <c r="M110" i="21"/>
  <c r="AG111" i="21"/>
  <c r="D34" i="21"/>
  <c r="AS49" i="21"/>
  <c r="CJ54" i="21"/>
  <c r="BD59" i="21"/>
  <c r="H63" i="21"/>
  <c r="BX66" i="21"/>
  <c r="BT69" i="21"/>
  <c r="V72" i="21"/>
  <c r="BJ74" i="21"/>
  <c r="CX76" i="21"/>
  <c r="CH78" i="21"/>
  <c r="AF80" i="21"/>
  <c r="CY81" i="21"/>
  <c r="AQ83" i="21"/>
  <c r="CN84" i="21"/>
  <c r="AF86" i="21"/>
  <c r="CD87" i="21"/>
  <c r="DF88" i="21"/>
  <c r="N90" i="21"/>
  <c r="AH91" i="21"/>
  <c r="AT92" i="21"/>
  <c r="BF93" i="21"/>
  <c r="BR94" i="21"/>
  <c r="CT95" i="21"/>
  <c r="DF96" i="21"/>
  <c r="N98" i="21"/>
  <c r="Z99" i="21"/>
  <c r="AL100" i="21"/>
  <c r="AX101" i="21"/>
  <c r="BB102" i="21"/>
  <c r="BF103" i="21"/>
  <c r="BJ104" i="21"/>
  <c r="BN105" i="21"/>
  <c r="BZ106" i="21"/>
  <c r="CD107" i="21"/>
  <c r="CH108" i="21"/>
  <c r="CL109" i="21"/>
  <c r="CP110" i="21"/>
  <c r="BZ11" i="21"/>
  <c r="E47" i="21"/>
  <c r="DD51" i="21"/>
  <c r="AT56" i="21"/>
  <c r="AZ60" i="21"/>
  <c r="CJ63" i="21"/>
  <c r="L67" i="21"/>
  <c r="BW69" i="21"/>
  <c r="CT71" i="21"/>
  <c r="BK12" i="21"/>
  <c r="K17" i="21"/>
  <c r="CW28" i="21"/>
  <c r="AC27" i="21"/>
  <c r="CG41" i="21"/>
  <c r="U18" i="21"/>
  <c r="AS35" i="21"/>
  <c r="CJ8" i="21"/>
  <c r="CQ31" i="21"/>
  <c r="AB33" i="21"/>
  <c r="AF5" i="21"/>
  <c r="AZ30" i="21"/>
  <c r="CJ41" i="21"/>
  <c r="DB12" i="21"/>
  <c r="DF31" i="21"/>
  <c r="BB42" i="21"/>
  <c r="Y15" i="21"/>
  <c r="CY26" i="21"/>
  <c r="AZ35" i="21"/>
  <c r="DF42" i="21"/>
  <c r="CT47" i="21"/>
  <c r="BW21" i="21"/>
  <c r="O32" i="21"/>
  <c r="F39" i="21"/>
  <c r="DC43" i="21"/>
  <c r="AU48" i="21"/>
  <c r="AX34" i="21"/>
  <c r="DD45" i="21"/>
  <c r="BG51" i="21"/>
  <c r="CA56" i="21"/>
  <c r="S61" i="21"/>
  <c r="BS64" i="21"/>
  <c r="BS68" i="21"/>
  <c r="AY19" i="21"/>
  <c r="CQ21" i="21"/>
  <c r="DC37" i="21"/>
  <c r="CO47" i="21"/>
  <c r="AX52" i="21"/>
  <c r="BB55" i="21"/>
  <c r="AT59" i="21"/>
  <c r="AT63" i="21"/>
  <c r="BF66" i="21"/>
  <c r="BZ69" i="21"/>
  <c r="J72" i="21"/>
  <c r="DB74" i="21"/>
  <c r="AD77" i="21"/>
  <c r="AX80" i="21"/>
  <c r="F83" i="21"/>
  <c r="R86" i="21"/>
  <c r="DB6" i="21"/>
  <c r="CP29" i="21"/>
  <c r="Y37" i="21"/>
  <c r="BX45" i="21"/>
  <c r="W49" i="21"/>
  <c r="CA51" i="21"/>
  <c r="CY53" i="21"/>
  <c r="CE56" i="21"/>
  <c r="DC58" i="21"/>
  <c r="CI61" i="21"/>
  <c r="BK63" i="21"/>
  <c r="BC65" i="21"/>
  <c r="BC67" i="21"/>
  <c r="AM69" i="21"/>
  <c r="BC71" i="21"/>
  <c r="BC73" i="21"/>
  <c r="BC75" i="21"/>
  <c r="W77" i="21"/>
  <c r="BT18" i="21"/>
  <c r="BN29" i="21"/>
  <c r="BB36" i="21"/>
  <c r="CY42" i="21"/>
  <c r="AO47" i="21"/>
  <c r="CR49" i="21"/>
  <c r="CZ51" i="21"/>
  <c r="CR53" i="21"/>
  <c r="CB55" i="21"/>
  <c r="BL57" i="21"/>
  <c r="AZ8" i="21"/>
  <c r="BH25" i="21"/>
  <c r="BP33" i="21"/>
  <c r="BB40" i="21"/>
  <c r="CA45" i="21"/>
  <c r="AZ48" i="21"/>
  <c r="CG50" i="21"/>
  <c r="AK52" i="21"/>
  <c r="M54" i="21"/>
  <c r="DA55" i="21"/>
  <c r="BU57" i="21"/>
  <c r="BU59" i="21"/>
  <c r="AW61" i="21"/>
  <c r="Q63" i="21"/>
  <c r="CW64" i="21"/>
  <c r="BY66" i="21"/>
  <c r="CG68" i="21"/>
  <c r="BA70" i="21"/>
  <c r="AC72" i="21"/>
  <c r="M74" i="21"/>
  <c r="CC75" i="21"/>
  <c r="CT38" i="21"/>
  <c r="R34" i="21"/>
  <c r="CN47" i="21"/>
  <c r="BD52" i="21"/>
  <c r="AB57" i="21"/>
  <c r="I62" i="21"/>
  <c r="BA65" i="21"/>
  <c r="CC68" i="21"/>
  <c r="CO71" i="21"/>
  <c r="CK74" i="21"/>
  <c r="AI77" i="21"/>
  <c r="AF79" i="21"/>
  <c r="Q81" i="21"/>
  <c r="DF82" i="21"/>
  <c r="CQ84" i="21"/>
  <c r="T28" i="21"/>
  <c r="AR43" i="21"/>
  <c r="V50" i="21"/>
  <c r="BE54" i="21"/>
  <c r="BU58" i="21"/>
  <c r="BJ62" i="21"/>
  <c r="CL65" i="21"/>
  <c r="Z39" i="21"/>
  <c r="AP32" i="21"/>
  <c r="BP45" i="21"/>
  <c r="DE51" i="21"/>
  <c r="DB55" i="21"/>
  <c r="I60" i="21"/>
  <c r="BA63" i="21"/>
  <c r="BM66" i="21"/>
  <c r="BV69" i="21"/>
  <c r="AE72" i="21"/>
  <c r="AT74" i="21"/>
  <c r="CG76" i="21"/>
  <c r="BA78" i="21"/>
  <c r="BH47" i="21"/>
  <c r="DB53" i="21"/>
  <c r="H60" i="21"/>
  <c r="CJ64" i="21"/>
  <c r="CX68" i="21"/>
  <c r="BJ72" i="21"/>
  <c r="BI75" i="21"/>
  <c r="AO78" i="21"/>
  <c r="AK80" i="21"/>
  <c r="T82" i="21"/>
  <c r="AR84" i="21"/>
  <c r="AK86" i="21"/>
  <c r="E88" i="21"/>
  <c r="BI89" i="21"/>
  <c r="DA90" i="21"/>
  <c r="BU92" i="21"/>
  <c r="Q94" i="21"/>
  <c r="BA95" i="21"/>
  <c r="CK96" i="21"/>
  <c r="Y98" i="21"/>
  <c r="BY99" i="21"/>
  <c r="M101" i="21"/>
  <c r="AW102" i="21"/>
  <c r="CG103" i="21"/>
  <c r="M105" i="21"/>
  <c r="AB31" i="21"/>
  <c r="CT49" i="21"/>
  <c r="BN55" i="21"/>
  <c r="BJ60" i="21"/>
  <c r="AH65" i="21"/>
  <c r="AC69" i="21"/>
  <c r="N72" i="21"/>
  <c r="AB47" i="21"/>
  <c r="AS53" i="21"/>
  <c r="CH58" i="21"/>
  <c r="CB62" i="21"/>
  <c r="AT66" i="21"/>
  <c r="H70" i="21"/>
  <c r="BM72" i="21"/>
  <c r="AF75" i="21"/>
  <c r="BV77" i="21"/>
  <c r="BA79" i="21"/>
  <c r="Y81" i="21"/>
  <c r="BR18" i="21"/>
  <c r="BQ35" i="21"/>
  <c r="AV9" i="21"/>
  <c r="G35" i="21"/>
  <c r="AN33" i="21"/>
  <c r="CE5" i="21"/>
  <c r="BL30" i="21"/>
  <c r="DB41" i="21"/>
  <c r="BP21" i="21"/>
  <c r="CT32" i="21"/>
  <c r="BK42" i="21"/>
  <c r="BB15" i="21"/>
  <c r="T27" i="21"/>
  <c r="CR35" i="21"/>
  <c r="R43" i="21"/>
  <c r="AF4" i="21"/>
  <c r="CP21" i="21"/>
  <c r="Z32" i="21"/>
  <c r="Z40" i="21"/>
  <c r="G44" i="21"/>
  <c r="CY48" i="21"/>
  <c r="CA34" i="21"/>
  <c r="AH48" i="21"/>
  <c r="BC52" i="21"/>
  <c r="CQ56" i="21"/>
  <c r="AQ61" i="21"/>
  <c r="CA64" i="21"/>
  <c r="CS7" i="21"/>
  <c r="DF19" i="21"/>
  <c r="AP26" i="21"/>
  <c r="BC38" i="21"/>
  <c r="BQ48" i="21"/>
  <c r="BF52" i="21"/>
  <c r="BR55" i="21"/>
  <c r="BJ59" i="21"/>
  <c r="CH63" i="21"/>
  <c r="BN66" i="21"/>
  <c r="CH69" i="21"/>
  <c r="Z72" i="21"/>
  <c r="N75" i="21"/>
  <c r="CP77" i="21"/>
  <c r="BN80" i="21"/>
  <c r="N83" i="21"/>
  <c r="Z86" i="21"/>
  <c r="AG8" i="21"/>
  <c r="V30" i="21"/>
  <c r="CF37" i="21"/>
  <c r="CQ45" i="21"/>
  <c r="AE49" i="21"/>
  <c r="CQ51" i="21"/>
  <c r="C54" i="21"/>
  <c r="CU56" i="21"/>
  <c r="G59" i="21"/>
  <c r="CQ61" i="21"/>
  <c r="CA63" i="21"/>
  <c r="BS65" i="21"/>
  <c r="BK67" i="21"/>
  <c r="CI69" i="21"/>
  <c r="CA71" i="21"/>
  <c r="BK73" i="21"/>
  <c r="BK75" i="21"/>
  <c r="AU77" i="21"/>
  <c r="BF21" i="21"/>
  <c r="CX29" i="21"/>
  <c r="AF37" i="21"/>
  <c r="AK43" i="21"/>
  <c r="BA47" i="21"/>
  <c r="T50" i="21"/>
  <c r="T52" i="21"/>
  <c r="D54" i="21"/>
  <c r="CJ55" i="21"/>
  <c r="BT57" i="21"/>
  <c r="L13" i="21"/>
  <c r="CM25" i="21"/>
  <c r="CP33" i="21"/>
  <c r="BX40" i="21"/>
  <c r="CW45" i="21"/>
  <c r="CR48" i="21"/>
  <c r="CO50" i="21"/>
  <c r="BA52" i="21"/>
  <c r="U54" i="21"/>
  <c r="M56" i="21"/>
  <c r="E58" i="21"/>
  <c r="CC59" i="21"/>
  <c r="BM61" i="21"/>
  <c r="AW63" i="21"/>
  <c r="DE64" i="21"/>
  <c r="I67" i="21"/>
  <c r="CO68" i="21"/>
  <c r="BI70" i="21"/>
  <c r="AK72" i="21"/>
  <c r="U74" i="21"/>
  <c r="CC16" i="21"/>
  <c r="AD41" i="21"/>
  <c r="CJ34" i="21"/>
  <c r="AQ48" i="21"/>
  <c r="CS52" i="21"/>
  <c r="BR58" i="21"/>
  <c r="Y62" i="21"/>
  <c r="CW65" i="21"/>
  <c r="C69" i="21"/>
  <c r="DC71" i="21"/>
  <c r="T75" i="21"/>
  <c r="BE77" i="21"/>
  <c r="AX79" i="21"/>
  <c r="Z81" i="21"/>
  <c r="K83" i="21"/>
  <c r="X85" i="21"/>
  <c r="D29" i="21"/>
  <c r="CO43" i="21"/>
  <c r="AO50" i="21"/>
  <c r="M55" i="21"/>
  <c r="CT59" i="21"/>
  <c r="BZ62" i="21"/>
  <c r="CM19" i="21"/>
  <c r="BC40" i="21"/>
  <c r="P33" i="21"/>
  <c r="AV47" i="21"/>
  <c r="X52" i="21"/>
  <c r="AN56" i="21"/>
  <c r="Y60" i="21"/>
  <c r="CG63" i="21"/>
  <c r="U67" i="21"/>
  <c r="CU69" i="21"/>
  <c r="AR72" i="21"/>
  <c r="BE74" i="21"/>
  <c r="CQ76" i="21"/>
  <c r="CU78" i="21"/>
  <c r="C48" i="21"/>
  <c r="AD54" i="21"/>
  <c r="AF60" i="21"/>
  <c r="AF65" i="21"/>
  <c r="AR69" i="21"/>
  <c r="CA72" i="21"/>
  <c r="CR75" i="21"/>
  <c r="BB78" i="21"/>
  <c r="AU80" i="21"/>
  <c r="CC82" i="21"/>
  <c r="BL84" i="21"/>
  <c r="AU86" i="21"/>
  <c r="AF88" i="21"/>
  <c r="BQ89" i="21"/>
  <c r="AK91" i="21"/>
  <c r="CK92" i="21"/>
  <c r="AG94" i="21"/>
  <c r="BI95" i="21"/>
  <c r="CS96" i="21"/>
  <c r="BE98" i="21"/>
  <c r="CG99" i="21"/>
  <c r="U101" i="21"/>
  <c r="BE102" i="21"/>
  <c r="CO103" i="21"/>
  <c r="AK105" i="21"/>
  <c r="S33" i="21"/>
  <c r="X50" i="21"/>
  <c r="CT55" i="21"/>
  <c r="D61" i="21"/>
  <c r="DD65" i="21"/>
  <c r="BL69" i="21"/>
  <c r="AD72" i="21"/>
  <c r="BY47" i="21"/>
  <c r="BY53" i="21"/>
  <c r="L59" i="21"/>
  <c r="CZ62" i="21"/>
  <c r="AR67" i="21"/>
  <c r="Y70" i="21"/>
  <c r="CF72" i="21"/>
  <c r="BO75" i="21"/>
  <c r="CJ77" i="21"/>
  <c r="CF79" i="21"/>
  <c r="Y22" i="21"/>
  <c r="M30" i="21"/>
  <c r="Q42" i="21"/>
  <c r="DD21" i="21"/>
  <c r="AE35" i="21"/>
  <c r="BP36" i="21"/>
  <c r="AJ18" i="21"/>
  <c r="CL30" i="21"/>
  <c r="BA42" i="21"/>
  <c r="O22" i="21"/>
  <c r="BJ35" i="21"/>
  <c r="CV42" i="21"/>
  <c r="CW17" i="21"/>
  <c r="D30" i="21"/>
  <c r="AN36" i="21"/>
  <c r="BF43" i="21"/>
  <c r="BX8" i="21"/>
  <c r="BT25" i="21"/>
  <c r="C33" i="21"/>
  <c r="AR40" i="21"/>
  <c r="CE45" i="21"/>
  <c r="CN10" i="21"/>
  <c r="K37" i="21"/>
  <c r="BN48" i="21"/>
  <c r="AQ53" i="21"/>
  <c r="AQ57" i="21"/>
  <c r="BG61" i="21"/>
  <c r="CU65" i="21"/>
  <c r="H11" i="21"/>
  <c r="CP20" i="21"/>
  <c r="BO27" i="21"/>
  <c r="BA43" i="21"/>
  <c r="CM48" i="21"/>
  <c r="F53" i="21"/>
  <c r="F57" i="21"/>
  <c r="CX59" i="21"/>
  <c r="R64" i="21"/>
  <c r="BR67" i="21"/>
  <c r="J70" i="21"/>
  <c r="AL73" i="21"/>
  <c r="BJ75" i="21"/>
  <c r="BF78" i="21"/>
  <c r="AD81" i="21"/>
  <c r="J84" i="21"/>
  <c r="AX86" i="21"/>
  <c r="BH18" i="21"/>
  <c r="CJ30" i="21"/>
  <c r="BT40" i="21"/>
  <c r="AF46" i="21"/>
  <c r="K50" i="21"/>
  <c r="AI52" i="21"/>
  <c r="CU54" i="21"/>
  <c r="W57" i="21"/>
  <c r="CY59" i="21"/>
  <c r="C62" i="21"/>
  <c r="CY63" i="21"/>
  <c r="CY65" i="21"/>
  <c r="C68" i="21"/>
  <c r="C70" i="21"/>
  <c r="CY71" i="21"/>
  <c r="CQ73" i="21"/>
  <c r="CA75" i="21"/>
  <c r="AO4" i="21"/>
  <c r="Z23" i="21"/>
  <c r="S31" i="21"/>
  <c r="CP38" i="21"/>
  <c r="AI44" i="21"/>
  <c r="AC48" i="21"/>
  <c r="AR50" i="21"/>
  <c r="AZ52" i="21"/>
  <c r="AJ54" i="21"/>
  <c r="T56" i="21"/>
  <c r="AR58" i="21"/>
  <c r="CW15" i="21"/>
  <c r="AX27" i="21"/>
  <c r="CW34" i="21"/>
  <c r="AO41" i="21"/>
  <c r="CT46" i="21"/>
  <c r="Q49" i="21"/>
  <c r="DE50" i="21"/>
  <c r="CG52" i="21"/>
  <c r="AS54" i="21"/>
  <c r="AS56" i="21"/>
  <c r="AC58" i="21"/>
  <c r="DA59" i="21"/>
  <c r="CC61" i="21"/>
  <c r="BM63" i="21"/>
  <c r="BM65" i="21"/>
  <c r="AW67" i="21"/>
  <c r="I69" i="21"/>
  <c r="CO70" i="21"/>
  <c r="BY72" i="21"/>
  <c r="BI74" i="21"/>
  <c r="BD24" i="21"/>
  <c r="BQ43" i="21"/>
  <c r="DE38" i="21"/>
  <c r="CU48" i="21"/>
  <c r="BU54" i="21"/>
  <c r="Z59" i="21"/>
  <c r="BE62" i="21"/>
  <c r="Y66" i="21"/>
  <c r="CB69" i="21"/>
  <c r="CJ72" i="21"/>
  <c r="BG75" i="21"/>
  <c r="CK77" i="21"/>
  <c r="BY79" i="21"/>
  <c r="BT81" i="21"/>
  <c r="BW83" i="21"/>
  <c r="BH85" i="21"/>
  <c r="BH31" i="21"/>
  <c r="AU45" i="21"/>
  <c r="DA50" i="21"/>
  <c r="CV55" i="21"/>
  <c r="V60" i="21"/>
  <c r="R63" i="21"/>
  <c r="AY27" i="21"/>
  <c r="AH42" i="21"/>
  <c r="BN36" i="21"/>
  <c r="Z48" i="21"/>
  <c r="BM52" i="21"/>
  <c r="R57" i="21"/>
  <c r="CK60" i="21"/>
  <c r="BE64" i="21"/>
  <c r="BA67" i="21"/>
  <c r="AD70" i="21"/>
  <c r="BR72" i="21"/>
  <c r="CR74" i="21"/>
  <c r="AO77" i="21"/>
  <c r="J16" i="21"/>
  <c r="Z49" i="21"/>
  <c r="Z55" i="21"/>
  <c r="AB61" i="21"/>
  <c r="AN66" i="21"/>
  <c r="CR69" i="21"/>
  <c r="U73" i="21"/>
  <c r="V76" i="21"/>
  <c r="BZ78" i="21"/>
  <c r="DF80" i="21"/>
  <c r="CY82" i="21"/>
  <c r="CR84" i="21"/>
  <c r="BW86" i="21"/>
  <c r="AW88" i="21"/>
  <c r="Q90" i="21"/>
  <c r="BA91" i="21"/>
  <c r="E93" i="21"/>
  <c r="AW94" i="21"/>
  <c r="CG95" i="21"/>
  <c r="AK97" i="21"/>
  <c r="BU98" i="21"/>
  <c r="CW99" i="21"/>
  <c r="AS101" i="21"/>
  <c r="BU102" i="21"/>
  <c r="Y104" i="21"/>
  <c r="BQ105" i="21"/>
  <c r="CF38" i="21"/>
  <c r="R51" i="21"/>
  <c r="BE56" i="21"/>
  <c r="AZ62" i="21"/>
  <c r="AR66" i="21"/>
  <c r="CT69" i="21"/>
  <c r="CB72" i="21"/>
  <c r="CV48" i="21"/>
  <c r="AN54" i="21"/>
  <c r="CR59" i="21"/>
  <c r="P64" i="21"/>
  <c r="CJ67" i="21"/>
  <c r="BH70" i="21"/>
  <c r="AA73" i="21"/>
  <c r="CV75" i="21"/>
  <c r="T78" i="21"/>
  <c r="DB79" i="21"/>
  <c r="BO81" i="21"/>
  <c r="AB83" i="21"/>
  <c r="CJ84" i="21"/>
  <c r="BY86" i="21"/>
  <c r="G88" i="21"/>
  <c r="AE89" i="21"/>
  <c r="BG90" i="21"/>
  <c r="CI91" i="21"/>
  <c r="G93" i="21"/>
  <c r="AI94" i="21"/>
  <c r="BK95" i="21"/>
  <c r="CM96" i="21"/>
  <c r="C98" i="21"/>
  <c r="AE99" i="21"/>
  <c r="BW100" i="21"/>
  <c r="CY101" i="21"/>
  <c r="O103" i="21"/>
  <c r="AQ104" i="21"/>
  <c r="BS105" i="21"/>
  <c r="CU46" i="21"/>
  <c r="M53" i="21"/>
  <c r="V58" i="21"/>
  <c r="AF62" i="21"/>
  <c r="AB66" i="21"/>
  <c r="AY69" i="21"/>
  <c r="AZ72" i="21"/>
  <c r="AN46" i="21"/>
  <c r="CP52" i="21"/>
  <c r="CV57" i="21"/>
  <c r="H62" i="21"/>
  <c r="AZ66" i="21"/>
  <c r="AZ69" i="21"/>
  <c r="T72" i="21"/>
  <c r="BX74" i="21"/>
  <c r="T77" i="21"/>
  <c r="AI79" i="21"/>
  <c r="CZ80" i="21"/>
  <c r="BY82" i="21"/>
  <c r="AB84" i="21"/>
  <c r="CI85" i="21"/>
  <c r="BA87" i="21"/>
  <c r="CG88" i="21"/>
  <c r="E90" i="21"/>
  <c r="Y91" i="21"/>
  <c r="BI92" i="21"/>
  <c r="CC93" i="21"/>
  <c r="DE94" i="21"/>
  <c r="AS96" i="21"/>
  <c r="BM97" i="21"/>
  <c r="CO98" i="21"/>
  <c r="M100" i="21"/>
  <c r="AW101" i="21"/>
  <c r="BQ102" i="21"/>
  <c r="CK103" i="21"/>
  <c r="Q105" i="21"/>
  <c r="AK106" i="21"/>
  <c r="BU107" i="21"/>
  <c r="CW108" i="21"/>
  <c r="U110" i="21"/>
  <c r="AW111" i="21"/>
  <c r="AB41" i="21"/>
  <c r="BQ51" i="21"/>
  <c r="BU56" i="21"/>
  <c r="R61" i="21"/>
  <c r="AV65" i="21"/>
  <c r="BT68" i="21"/>
  <c r="AR71" i="21"/>
  <c r="AB74" i="21"/>
  <c r="CI76" i="21"/>
  <c r="CS78" i="21"/>
  <c r="BL80" i="21"/>
  <c r="Y82" i="21"/>
  <c r="CR83" i="21"/>
  <c r="BE85" i="21"/>
  <c r="I87" i="21"/>
  <c r="AT88" i="21"/>
  <c r="BV89" i="21"/>
  <c r="DF90" i="21"/>
  <c r="AD92" i="21"/>
  <c r="AX93" i="21"/>
  <c r="CP94" i="21"/>
  <c r="F96" i="21"/>
  <c r="AH97" i="21"/>
  <c r="BJ98" i="21"/>
  <c r="CD99" i="21"/>
  <c r="CP100" i="21"/>
  <c r="DB101" i="21"/>
  <c r="R103" i="21"/>
  <c r="AL104" i="21"/>
  <c r="AX105" i="21"/>
  <c r="BJ106" i="21"/>
  <c r="CL107" i="21"/>
  <c r="CX108" i="21"/>
  <c r="N110" i="21"/>
  <c r="AH111" i="21"/>
  <c r="Z34" i="21"/>
  <c r="AZ49" i="21"/>
  <c r="BD54" i="21"/>
  <c r="BF59" i="21"/>
  <c r="J63" i="21"/>
  <c r="BD66" i="21"/>
  <c r="BF69" i="21"/>
  <c r="G72" i="21"/>
  <c r="AD74" i="21"/>
  <c r="BX76" i="21"/>
  <c r="AY78" i="21"/>
  <c r="CV79" i="21"/>
  <c r="AE81" i="21"/>
  <c r="BQ82" i="21"/>
  <c r="DC83" i="21"/>
  <c r="AV85" i="21"/>
  <c r="CC86" i="21"/>
  <c r="CW87" i="21"/>
  <c r="C89" i="21"/>
  <c r="G90" i="21"/>
  <c r="AA91" i="21"/>
  <c r="AE92" i="21"/>
  <c r="AI93" i="21"/>
  <c r="AM94" i="21"/>
  <c r="AQ95" i="21"/>
  <c r="BC96" i="21"/>
  <c r="BG97" i="21"/>
  <c r="BK98" i="21"/>
  <c r="BO99" i="21"/>
  <c r="BS100" i="21"/>
  <c r="BW101" i="21"/>
  <c r="CQ102" i="21"/>
  <c r="CU103" i="21"/>
  <c r="CY104" i="21"/>
  <c r="DC105" i="21"/>
  <c r="C107" i="21"/>
  <c r="G10" i="21"/>
  <c r="AH15" i="21"/>
  <c r="DF9" i="21"/>
  <c r="BL22" i="21"/>
  <c r="BK35" i="21"/>
  <c r="AH37" i="21"/>
  <c r="CE18" i="21"/>
  <c r="AN34" i="21"/>
  <c r="AF43" i="21"/>
  <c r="BR22" i="21"/>
  <c r="BI36" i="21"/>
  <c r="Q43" i="21"/>
  <c r="AR18" i="21"/>
  <c r="AD30" i="21"/>
  <c r="BH38" i="21"/>
  <c r="CT43" i="21"/>
  <c r="CT9" i="21"/>
  <c r="DF25" i="21"/>
  <c r="AI33" i="21"/>
  <c r="BJ40" i="21"/>
  <c r="G46" i="21"/>
  <c r="AL20" i="21"/>
  <c r="AP37" i="21"/>
  <c r="CJ48" i="21"/>
  <c r="DC53" i="21"/>
  <c r="BW57" i="21"/>
  <c r="BW61" i="21"/>
  <c r="O66" i="21"/>
  <c r="AD21" i="21"/>
  <c r="AN21" i="21"/>
  <c r="CH30" i="21"/>
  <c r="BX43" i="21"/>
  <c r="CW48" i="21"/>
  <c r="N53" i="21"/>
  <c r="AT57" i="21"/>
  <c r="AL61" i="21"/>
  <c r="Z64" i="21"/>
  <c r="CH67" i="21"/>
  <c r="R70" i="21"/>
  <c r="AT73" i="21"/>
  <c r="BR75" i="21"/>
  <c r="BV78" i="21"/>
  <c r="AL81" i="21"/>
  <c r="R84" i="21"/>
  <c r="BF86" i="21"/>
  <c r="I19" i="21"/>
  <c r="P31" i="21"/>
  <c r="CP40" i="21"/>
  <c r="AY46" i="21"/>
  <c r="S50" i="21"/>
  <c r="AQ52" i="21"/>
  <c r="G55" i="21"/>
  <c r="AM57" i="21"/>
  <c r="K60" i="21"/>
  <c r="K62" i="21"/>
  <c r="S64" i="21"/>
  <c r="S66" i="21"/>
  <c r="AI68" i="21"/>
  <c r="AA70" i="21"/>
  <c r="S72" i="21"/>
  <c r="K74" i="21"/>
  <c r="CQ75" i="21"/>
  <c r="E6" i="21"/>
  <c r="BP23" i="21"/>
  <c r="AY31" i="21"/>
  <c r="J39" i="21"/>
  <c r="CB44" i="21"/>
  <c r="BI48" i="21"/>
  <c r="AZ50" i="21"/>
  <c r="BH52" i="21"/>
  <c r="AZ54" i="21"/>
  <c r="AB56" i="21"/>
  <c r="AZ58" i="21"/>
  <c r="AW17" i="21"/>
  <c r="G28" i="21"/>
  <c r="X35" i="21"/>
  <c r="CN41" i="21"/>
  <c r="DD46" i="21"/>
  <c r="AO49" i="21"/>
  <c r="I51" i="21"/>
  <c r="CO52" i="21"/>
  <c r="BY54" i="21"/>
  <c r="BQ56" i="21"/>
  <c r="AS58" i="21"/>
  <c r="AC60" i="21"/>
  <c r="CK61" i="21"/>
  <c r="CC63" i="21"/>
  <c r="CC65" i="21"/>
  <c r="BM67" i="21"/>
  <c r="Y69" i="21"/>
  <c r="DE70" i="21"/>
  <c r="CO72" i="21"/>
  <c r="CG74" i="21"/>
  <c r="CT26" i="21"/>
  <c r="S44" i="21"/>
  <c r="BT39" i="21"/>
  <c r="AK49" i="21"/>
  <c r="CR54" i="21"/>
  <c r="BI59" i="21"/>
  <c r="BU62" i="21"/>
  <c r="AO66" i="21"/>
  <c r="CN69" i="21"/>
  <c r="E73" i="21"/>
  <c r="BT75" i="21"/>
  <c r="CU77" i="21"/>
  <c r="CI79" i="21"/>
  <c r="CC81" i="21"/>
  <c r="CF83" i="21"/>
  <c r="BQ85" i="21"/>
  <c r="BR33" i="21"/>
  <c r="DE45" i="21"/>
  <c r="BI51" i="21"/>
  <c r="AG56" i="21"/>
  <c r="AL60" i="21"/>
  <c r="CD63" i="21"/>
  <c r="W28" i="21"/>
  <c r="CP42" i="21"/>
  <c r="BY38" i="21"/>
  <c r="CG48" i="21"/>
  <c r="CJ52" i="21"/>
  <c r="AK57" i="21"/>
  <c r="AC61" i="21"/>
  <c r="BU64" i="21"/>
  <c r="CG67" i="21"/>
  <c r="BC70" i="21"/>
  <c r="CC72" i="21"/>
  <c r="AA75" i="21"/>
  <c r="AY77" i="21"/>
  <c r="BJ25" i="21"/>
  <c r="BF49" i="21"/>
  <c r="BH55" i="21"/>
  <c r="AZ61" i="21"/>
  <c r="BJ66" i="21"/>
  <c r="AM70" i="21"/>
  <c r="AN73" i="21"/>
  <c r="BL76" i="21"/>
  <c r="CX78" i="21"/>
  <c r="AG81" i="21"/>
  <c r="E83" i="21"/>
  <c r="DC84" i="21"/>
  <c r="CO86" i="21"/>
  <c r="BE88" i="21"/>
  <c r="Y90" i="21"/>
  <c r="BY91" i="21"/>
  <c r="M93" i="21"/>
  <c r="BE94" i="21"/>
  <c r="CO95" i="21"/>
  <c r="AS97" i="21"/>
  <c r="CC98" i="21"/>
  <c r="I100" i="21"/>
  <c r="BA101" i="21"/>
  <c r="CC102" i="21"/>
  <c r="AG104" i="21"/>
  <c r="BY105" i="21"/>
  <c r="AK40" i="21"/>
  <c r="AZ51" i="21"/>
  <c r="CK56" i="21"/>
  <c r="BX62" i="21"/>
  <c r="BL66" i="21"/>
  <c r="G70" i="21"/>
  <c r="DB26" i="21"/>
  <c r="AH49" i="21"/>
  <c r="AH55" i="21"/>
  <c r="AN60" i="21"/>
  <c r="BP64" i="21"/>
  <c r="DD67" i="21"/>
  <c r="BZ70" i="21"/>
  <c r="BH73" i="21"/>
  <c r="I76" i="21"/>
  <c r="AS78" i="21"/>
  <c r="H80" i="21"/>
  <c r="BY81" i="21"/>
  <c r="AN83" i="21"/>
  <c r="DE84" i="21"/>
  <c r="CH86" i="21"/>
  <c r="P88" i="21"/>
  <c r="AM89" i="21"/>
  <c r="BW90" i="21"/>
  <c r="CQ91" i="21"/>
  <c r="W93" i="21"/>
  <c r="AQ94" i="21"/>
  <c r="CA95" i="21"/>
  <c r="CU96" i="21"/>
  <c r="K98" i="21"/>
  <c r="BK99" i="21"/>
  <c r="CE100" i="21"/>
  <c r="C102" i="21"/>
  <c r="AE103" i="21"/>
  <c r="AY104" i="21"/>
  <c r="CA105" i="21"/>
  <c r="AG47" i="21"/>
  <c r="AX53" i="21"/>
  <c r="BD58" i="21"/>
  <c r="BD62" i="21"/>
  <c r="BR66" i="21"/>
  <c r="CW69" i="21"/>
  <c r="BP72" i="21"/>
  <c r="AL47" i="21"/>
  <c r="T53" i="21"/>
  <c r="X58" i="21"/>
  <c r="BH62" i="21"/>
  <c r="BT66" i="21"/>
  <c r="BQ69" i="21"/>
  <c r="AJ72" i="21"/>
  <c r="C75" i="21"/>
  <c r="AH77" i="21"/>
  <c r="BD79" i="21"/>
  <c r="R81" i="21"/>
  <c r="BT16" i="21"/>
  <c r="BN24" i="21"/>
  <c r="BZ19" i="21"/>
  <c r="BJ45" i="21"/>
  <c r="AL36" i="21"/>
  <c r="CG6" i="21"/>
  <c r="AL37" i="21"/>
  <c r="AS46" i="21"/>
  <c r="CL31" i="21"/>
  <c r="AQ40" i="21"/>
  <c r="BH12" i="21"/>
  <c r="L31" i="21"/>
  <c r="I41" i="21"/>
  <c r="W48" i="21"/>
  <c r="AM42" i="21"/>
  <c r="AQ51" i="21"/>
  <c r="S59" i="21"/>
  <c r="O64" i="21"/>
  <c r="D23" i="21"/>
  <c r="AX18" i="21"/>
  <c r="AF44" i="21"/>
  <c r="AD51" i="21"/>
  <c r="BR57" i="21"/>
  <c r="BF62" i="21"/>
  <c r="DF67" i="21"/>
  <c r="BZ71" i="21"/>
  <c r="AP76" i="21"/>
  <c r="J80" i="21"/>
  <c r="BV84" i="21"/>
  <c r="AH88" i="21"/>
  <c r="CL33" i="21"/>
  <c r="K44" i="21"/>
  <c r="AQ50" i="21"/>
  <c r="CI53" i="21"/>
  <c r="CI57" i="21"/>
  <c r="G61" i="21"/>
  <c r="AY64" i="21"/>
  <c r="AM67" i="21"/>
  <c r="BG70" i="21"/>
  <c r="AM73" i="21"/>
  <c r="BO76" i="21"/>
  <c r="CM15" i="21"/>
  <c r="AJ33" i="21"/>
  <c r="AD42" i="21"/>
  <c r="DA48" i="21"/>
  <c r="AN51" i="21"/>
  <c r="BP54" i="21"/>
  <c r="AN57" i="21"/>
  <c r="AB19" i="21"/>
  <c r="BI32" i="21"/>
  <c r="AM43" i="21"/>
  <c r="J48" i="21"/>
  <c r="AG51" i="21"/>
  <c r="DA53" i="21"/>
  <c r="CO56" i="21"/>
  <c r="Q59" i="21"/>
  <c r="AC62" i="21"/>
  <c r="CG64" i="21"/>
  <c r="CC67" i="21"/>
  <c r="AC70" i="21"/>
  <c r="Y73" i="21"/>
  <c r="BE75" i="21"/>
  <c r="AR12" i="21"/>
  <c r="F47" i="21"/>
  <c r="AC55" i="21"/>
  <c r="CS60" i="21"/>
  <c r="CK66" i="21"/>
  <c r="AQ71" i="21"/>
  <c r="O76" i="21"/>
  <c r="D79" i="21"/>
  <c r="I82" i="21"/>
  <c r="BG84" i="21"/>
  <c r="C35" i="21"/>
  <c r="BN49" i="21"/>
  <c r="AH57" i="21"/>
  <c r="DB61" i="21"/>
  <c r="DC29" i="21"/>
  <c r="H30" i="21"/>
  <c r="AX49" i="21"/>
  <c r="AP55" i="21"/>
  <c r="DE61" i="21"/>
  <c r="AG66" i="21"/>
  <c r="CP70" i="21"/>
  <c r="T74" i="21"/>
  <c r="CE77" i="21"/>
  <c r="R40" i="21"/>
  <c r="M57" i="21"/>
  <c r="L64" i="21"/>
  <c r="CK70" i="21"/>
  <c r="K75" i="21"/>
  <c r="BI79" i="21"/>
  <c r="CR81" i="21"/>
  <c r="S85" i="21"/>
  <c r="BX87" i="21"/>
  <c r="AO90" i="21"/>
  <c r="AG92" i="21"/>
  <c r="BU94" i="21"/>
  <c r="BU96" i="21"/>
  <c r="CS98" i="21"/>
  <c r="CK100" i="21"/>
  <c r="U103" i="21"/>
  <c r="DA104" i="21"/>
  <c r="BK43" i="21"/>
  <c r="CZ54" i="21"/>
  <c r="T63" i="21"/>
  <c r="AN68" i="21"/>
  <c r="AO31" i="21"/>
  <c r="AW52" i="21"/>
  <c r="H61" i="21"/>
  <c r="D66" i="21"/>
  <c r="C71" i="21"/>
  <c r="CJ74" i="21"/>
  <c r="BQ78" i="21"/>
  <c r="CX80" i="21"/>
  <c r="DA82" i="21"/>
  <c r="AF85" i="21"/>
  <c r="E87" i="21"/>
  <c r="BO88" i="21"/>
  <c r="K90" i="21"/>
  <c r="BS91" i="21"/>
  <c r="AE93" i="21"/>
  <c r="BW94" i="21"/>
  <c r="S96" i="21"/>
  <c r="CA97" i="21"/>
  <c r="G99" i="21"/>
  <c r="CM100" i="21"/>
  <c r="AI102" i="21"/>
  <c r="CI103" i="21"/>
  <c r="AE105" i="21"/>
  <c r="CN43" i="21"/>
  <c r="CF53" i="21"/>
  <c r="BV59" i="21"/>
  <c r="BT64" i="21"/>
  <c r="BP68" i="21"/>
  <c r="BV71" i="21"/>
  <c r="CI47" i="21"/>
  <c r="N54" i="21"/>
  <c r="AT60" i="21"/>
  <c r="CV64" i="21"/>
  <c r="S69" i="21"/>
  <c r="BB72" i="21"/>
  <c r="DB75" i="21"/>
  <c r="AJ78" i="21"/>
  <c r="AO80" i="21"/>
  <c r="X82" i="21"/>
  <c r="Q84" i="21"/>
  <c r="DD85" i="21"/>
  <c r="BT87" i="21"/>
  <c r="I89" i="21"/>
  <c r="AS90" i="21"/>
  <c r="CS91" i="21"/>
  <c r="Q93" i="21"/>
  <c r="BI94" i="21"/>
  <c r="CK95" i="21"/>
  <c r="AG97" i="21"/>
  <c r="BQ98" i="21"/>
  <c r="DA99" i="21"/>
  <c r="BE101" i="21"/>
  <c r="CG102" i="21"/>
  <c r="U104" i="21"/>
  <c r="BM105" i="21"/>
  <c r="DE106" i="21"/>
  <c r="AC108" i="21"/>
  <c r="BM109" i="21"/>
  <c r="DE110" i="21"/>
  <c r="P32" i="21"/>
  <c r="AN50" i="21"/>
  <c r="AO56" i="21"/>
  <c r="CR61" i="21"/>
  <c r="CT65" i="21"/>
  <c r="BD69" i="21"/>
  <c r="AY17" i="21"/>
  <c r="DA7" i="21"/>
  <c r="G20" i="21"/>
  <c r="BV46" i="21"/>
  <c r="BR36" i="21"/>
  <c r="AC11" i="21"/>
  <c r="BG37" i="21"/>
  <c r="BA46" i="21"/>
  <c r="CV31" i="21"/>
  <c r="J42" i="21"/>
  <c r="I13" i="21"/>
  <c r="Z31" i="21"/>
  <c r="BW42" i="21"/>
  <c r="AE48" i="21"/>
  <c r="CH42" i="21"/>
  <c r="AY51" i="21"/>
  <c r="AA59" i="21"/>
  <c r="AE64" i="21"/>
  <c r="AY23" i="21"/>
  <c r="AO21" i="21"/>
  <c r="BU44" i="21"/>
  <c r="AT51" i="21"/>
  <c r="BZ57" i="21"/>
  <c r="N63" i="21"/>
  <c r="J68" i="21"/>
  <c r="CX71" i="21"/>
  <c r="CL76" i="21"/>
  <c r="AP80" i="21"/>
  <c r="CL84" i="21"/>
  <c r="AH4" i="21"/>
  <c r="CO34" i="21"/>
  <c r="AE45" i="21"/>
  <c r="BG50" i="21"/>
  <c r="CQ53" i="21"/>
  <c r="AA58" i="21"/>
  <c r="CA61" i="21"/>
  <c r="CM64" i="21"/>
  <c r="AU67" i="21"/>
  <c r="BO70" i="21"/>
  <c r="AU73" i="21"/>
  <c r="CE76" i="21"/>
  <c r="BP16" i="21"/>
  <c r="BJ33" i="21"/>
  <c r="AZ42" i="21"/>
  <c r="G49" i="21"/>
  <c r="BT51" i="21"/>
  <c r="X55" i="21"/>
  <c r="AV57" i="21"/>
  <c r="U20" i="21"/>
  <c r="AL33" i="21"/>
  <c r="CF43" i="21"/>
  <c r="AF48" i="21"/>
  <c r="AW51" i="21"/>
  <c r="E54" i="21"/>
  <c r="I57" i="21"/>
  <c r="BM59" i="21"/>
  <c r="BI62" i="21"/>
  <c r="CO64" i="21"/>
  <c r="CK67" i="21"/>
  <c r="AK70" i="21"/>
  <c r="AG73" i="21"/>
  <c r="BM75" i="21"/>
  <c r="X18" i="21"/>
  <c r="BM47" i="21"/>
  <c r="CO55" i="21"/>
  <c r="CW61" i="21"/>
  <c r="CO67" i="21"/>
  <c r="BP71" i="21"/>
  <c r="Y76" i="21"/>
  <c r="W79" i="21"/>
  <c r="S82" i="21"/>
  <c r="BP84" i="21"/>
  <c r="CC35" i="21"/>
  <c r="CG49" i="21"/>
  <c r="BA57" i="21"/>
  <c r="AT62" i="21"/>
  <c r="CB33" i="21"/>
  <c r="CX30" i="21"/>
  <c r="BQ49" i="21"/>
  <c r="BI55" i="21"/>
  <c r="Q62" i="21"/>
  <c r="AW66" i="21"/>
  <c r="DA70" i="21"/>
  <c r="AF74" i="21"/>
  <c r="G78" i="21"/>
  <c r="P47" i="21"/>
  <c r="H58" i="21"/>
  <c r="BJ64" i="21"/>
  <c r="DD70" i="21"/>
  <c r="AR75" i="21"/>
  <c r="BT79" i="21"/>
  <c r="H82" i="21"/>
  <c r="AX85" i="21"/>
  <c r="CQ87" i="21"/>
  <c r="BE90" i="21"/>
  <c r="BM92" i="21"/>
  <c r="E95" i="21"/>
  <c r="CC96" i="21"/>
  <c r="DA98" i="21"/>
  <c r="CS100" i="21"/>
  <c r="AC103" i="21"/>
  <c r="E105" i="21"/>
  <c r="C46" i="21"/>
  <c r="AB55" i="21"/>
  <c r="AR63" i="21"/>
  <c r="CY68" i="21"/>
  <c r="DB38" i="21"/>
  <c r="J53" i="21"/>
  <c r="AH61" i="21"/>
  <c r="X66" i="21"/>
  <c r="BA71" i="21"/>
  <c r="P75" i="21"/>
  <c r="CC78" i="21"/>
  <c r="O81" i="21"/>
  <c r="R83" i="21"/>
  <c r="BA85" i="21"/>
  <c r="O87" i="21"/>
  <c r="CE88" i="21"/>
  <c r="AA90" i="21"/>
  <c r="CA91" i="21"/>
  <c r="AM93" i="21"/>
  <c r="CU94" i="21"/>
  <c r="AI96" i="21"/>
  <c r="CI97" i="21"/>
  <c r="O99" i="21"/>
  <c r="CU100" i="21"/>
  <c r="AQ102" i="21"/>
  <c r="CQ103" i="21"/>
  <c r="AM105" i="21"/>
  <c r="AB45" i="21"/>
  <c r="H54" i="21"/>
  <c r="P60" i="21"/>
  <c r="CR64" i="21"/>
  <c r="CJ68" i="21"/>
  <c r="P72" i="21"/>
  <c r="Y48" i="21"/>
  <c r="CC54" i="21"/>
  <c r="BT60" i="21"/>
  <c r="R65" i="21"/>
  <c r="AJ69" i="21"/>
  <c r="BS72" i="21"/>
  <c r="N76" i="21"/>
  <c r="BH78" i="21"/>
  <c r="BA80" i="21"/>
  <c r="BO82" i="21"/>
  <c r="AL84" i="21"/>
  <c r="AE86" i="21"/>
  <c r="CC87" i="21"/>
  <c r="Q89" i="21"/>
  <c r="BI90" i="21"/>
  <c r="DA91" i="21"/>
  <c r="AG93" i="21"/>
  <c r="BQ94" i="21"/>
  <c r="DA95" i="21"/>
  <c r="AO97" i="21"/>
  <c r="CG98" i="21"/>
  <c r="AC100" i="21"/>
  <c r="BM101" i="21"/>
  <c r="CO102" i="21"/>
  <c r="AC104" i="21"/>
  <c r="BU105" i="21"/>
  <c r="I107" i="21"/>
  <c r="AK108" i="21"/>
  <c r="CK109" i="21"/>
  <c r="I111" i="21"/>
  <c r="DF35" i="21"/>
  <c r="DF50" i="21"/>
  <c r="DF56" i="21"/>
  <c r="L62" i="21"/>
  <c r="L66" i="21"/>
  <c r="BA21" i="21"/>
  <c r="E31" i="21"/>
  <c r="CN9" i="21"/>
  <c r="BJ20" i="21"/>
  <c r="CN17" i="21"/>
  <c r="CB36" i="21"/>
  <c r="DA21" i="21"/>
  <c r="CA38" i="21"/>
  <c r="BK16" i="21"/>
  <c r="D32" i="21"/>
  <c r="Z43" i="21"/>
  <c r="AW19" i="21"/>
  <c r="AU32" i="21"/>
  <c r="C43" i="21"/>
  <c r="CX9" i="21"/>
  <c r="W43" i="21"/>
  <c r="BK52" i="21"/>
  <c r="AI59" i="21"/>
  <c r="CM65" i="21"/>
  <c r="CL23" i="21"/>
  <c r="AJ27" i="21"/>
  <c r="CR44" i="21"/>
  <c r="BN52" i="21"/>
  <c r="CH57" i="21"/>
  <c r="J64" i="21"/>
  <c r="Z68" i="21"/>
  <c r="BN72" i="21"/>
  <c r="CT76" i="21"/>
  <c r="CD80" i="21"/>
  <c r="DB84" i="21"/>
  <c r="AH14" i="21"/>
  <c r="AR35" i="21"/>
  <c r="I46" i="21"/>
  <c r="BO50" i="21"/>
  <c r="BW54" i="21"/>
  <c r="AQ58" i="21"/>
  <c r="CY61" i="21"/>
  <c r="DC64" i="21"/>
  <c r="BS67" i="21"/>
  <c r="CE70" i="21"/>
  <c r="CA73" i="21"/>
  <c r="CM76" i="21"/>
  <c r="AQ22" i="21"/>
  <c r="CM33" i="21"/>
  <c r="BH43" i="21"/>
  <c r="X49" i="21"/>
  <c r="AB52" i="21"/>
  <c r="AN55" i="21"/>
  <c r="T58" i="21"/>
  <c r="BG21" i="21"/>
  <c r="BS34" i="21"/>
  <c r="AN44" i="21"/>
  <c r="H49" i="21"/>
  <c r="BE51" i="21"/>
  <c r="AC54" i="21"/>
  <c r="Q57" i="21"/>
  <c r="CS59" i="21"/>
  <c r="BQ62" i="21"/>
  <c r="Q65" i="21"/>
  <c r="CS67" i="21"/>
  <c r="BY70" i="21"/>
  <c r="BE73" i="21"/>
  <c r="V21" i="21"/>
  <c r="F22" i="21"/>
  <c r="BP48" i="21"/>
  <c r="H56" i="21"/>
  <c r="AO62" i="21"/>
  <c r="DE67" i="21"/>
  <c r="L72" i="21"/>
  <c r="BE76" i="21"/>
  <c r="BP79" i="21"/>
  <c r="BL82" i="21"/>
  <c r="AP85" i="21"/>
  <c r="AR36" i="21"/>
  <c r="CH50" i="21"/>
  <c r="BX57" i="21"/>
  <c r="CP62" i="21"/>
  <c r="F35" i="21"/>
  <c r="CC33" i="21"/>
  <c r="CN49" i="21"/>
  <c r="CZ56" i="21"/>
  <c r="AW62" i="21"/>
  <c r="AK67" i="21"/>
  <c r="K71" i="21"/>
  <c r="BS74" i="21"/>
  <c r="P78" i="21"/>
  <c r="CL48" i="21"/>
  <c r="AO58" i="21"/>
  <c r="CD65" i="21"/>
  <c r="P71" i="21"/>
  <c r="F76" i="21"/>
  <c r="CN79" i="21"/>
  <c r="CO82" i="21"/>
  <c r="BI85" i="21"/>
  <c r="AO88" i="21"/>
  <c r="BM90" i="21"/>
  <c r="CS92" i="21"/>
  <c r="M95" i="21"/>
  <c r="DA96" i="21"/>
  <c r="M99" i="21"/>
  <c r="AC101" i="21"/>
  <c r="AK103" i="21"/>
  <c r="AS105" i="21"/>
  <c r="CD46" i="21"/>
  <c r="X56" i="21"/>
  <c r="BT63" i="21"/>
  <c r="CD69" i="21"/>
  <c r="BL40" i="21"/>
  <c r="F54" i="21"/>
  <c r="CF61" i="21"/>
  <c r="BN67" i="21"/>
  <c r="BT71" i="21"/>
  <c r="CE75" i="21"/>
  <c r="J79" i="21"/>
  <c r="AJ81" i="21"/>
  <c r="BH83" i="21"/>
  <c r="BL85" i="21"/>
  <c r="X87" i="21"/>
  <c r="CM88" i="21"/>
  <c r="AQ90" i="21"/>
  <c r="CY91" i="21"/>
  <c r="AU93" i="21"/>
  <c r="DC94" i="21"/>
  <c r="AY96" i="21"/>
  <c r="CQ97" i="21"/>
  <c r="BS99" i="21"/>
  <c r="G101" i="21"/>
  <c r="AY102" i="21"/>
  <c r="CY103" i="21"/>
  <c r="BC105" i="21"/>
  <c r="P48" i="21"/>
  <c r="AT54" i="21"/>
  <c r="CP60" i="21"/>
  <c r="P65" i="21"/>
  <c r="R69" i="21"/>
  <c r="CH72" i="21"/>
  <c r="I49" i="21"/>
  <c r="E55" i="21"/>
  <c r="P61" i="21"/>
  <c r="AR65" i="21"/>
  <c r="CJ69" i="21"/>
  <c r="M73" i="21"/>
  <c r="AC76" i="21"/>
  <c r="BT78" i="21"/>
  <c r="BU80" i="21"/>
  <c r="CI82" i="21"/>
  <c r="AV84" i="21"/>
  <c r="AO86" i="21"/>
  <c r="CL87" i="21"/>
  <c r="Y89" i="21"/>
  <c r="CG90" i="21"/>
  <c r="E92" i="21"/>
  <c r="AW93" i="21"/>
  <c r="BY94" i="21"/>
  <c r="M96" i="21"/>
  <c r="BE97" i="21"/>
  <c r="CW98" i="21"/>
  <c r="AK100" i="21"/>
  <c r="BU101" i="21"/>
  <c r="DE102" i="21"/>
  <c r="BA104" i="21"/>
  <c r="CC105" i="21"/>
  <c r="Q107" i="21"/>
  <c r="AS108" i="21"/>
  <c r="CS109" i="21"/>
  <c r="Y111" i="21"/>
  <c r="BW37" i="21"/>
  <c r="CW51" i="21"/>
  <c r="AJ57" i="21"/>
  <c r="AL62" i="21"/>
  <c r="AI10" i="21"/>
  <c r="M31" i="21"/>
  <c r="CU22" i="21"/>
  <c r="CD21" i="21"/>
  <c r="CZ18" i="21"/>
  <c r="D37" i="21"/>
  <c r="CZ22" i="21"/>
  <c r="CL38" i="21"/>
  <c r="CL20" i="21"/>
  <c r="BX34" i="21"/>
  <c r="BB44" i="21"/>
  <c r="BR19" i="21"/>
  <c r="V35" i="21"/>
  <c r="AA43" i="21"/>
  <c r="CE20" i="21"/>
  <c r="AQ44" i="21"/>
  <c r="G54" i="21"/>
  <c r="AQ59" i="21"/>
  <c r="CA66" i="21"/>
  <c r="DF24" i="21"/>
  <c r="N31" i="21"/>
  <c r="AZ45" i="21"/>
  <c r="AL53" i="21"/>
  <c r="V59" i="21"/>
  <c r="AP64" i="21"/>
  <c r="BV68" i="21"/>
  <c r="BB73" i="21"/>
  <c r="DB76" i="21"/>
  <c r="AT81" i="21"/>
  <c r="F85" i="21"/>
  <c r="J20" i="21"/>
  <c r="BR35" i="21"/>
  <c r="T47" i="21"/>
  <c r="CM50" i="21"/>
  <c r="W55" i="21"/>
  <c r="BO58" i="21"/>
  <c r="S62" i="21"/>
  <c r="G65" i="21"/>
  <c r="AY68" i="21"/>
  <c r="CM70" i="21"/>
  <c r="AI74" i="21"/>
  <c r="DC76" i="21"/>
  <c r="G24" i="21"/>
  <c r="AT35" i="21"/>
  <c r="BC45" i="21"/>
  <c r="AF49" i="21"/>
  <c r="BP52" i="21"/>
  <c r="AV55" i="21"/>
  <c r="BH58" i="21"/>
  <c r="E22" i="21"/>
  <c r="AW35" i="21"/>
  <c r="BG44" i="21"/>
  <c r="BM49" i="21"/>
  <c r="E52" i="21"/>
  <c r="I55" i="21"/>
  <c r="Y57" i="21"/>
  <c r="AK60" i="21"/>
  <c r="BY62" i="21"/>
  <c r="CS65" i="21"/>
  <c r="DA67" i="21"/>
  <c r="Q71" i="21"/>
  <c r="BU73" i="21"/>
  <c r="CJ27" i="21"/>
  <c r="AN31" i="21"/>
  <c r="P50" i="21"/>
  <c r="AW56" i="21"/>
  <c r="M63" i="21"/>
  <c r="AG68" i="21"/>
  <c r="AF73" i="21"/>
  <c r="BQ76" i="21"/>
  <c r="DA79" i="21"/>
  <c r="CE82" i="21"/>
  <c r="CA85" i="21"/>
  <c r="AM40" i="21"/>
  <c r="BJ52" i="21"/>
  <c r="CT57" i="21"/>
  <c r="F64" i="21"/>
  <c r="BF36" i="21"/>
  <c r="CU39" i="21"/>
  <c r="F50" i="21"/>
  <c r="BH57" i="21"/>
  <c r="BM62" i="21"/>
  <c r="I68" i="21"/>
  <c r="BI71" i="21"/>
  <c r="BN75" i="21"/>
  <c r="Y78" i="21"/>
  <c r="CO49" i="21"/>
  <c r="DF58" i="21"/>
  <c r="CF66" i="21"/>
  <c r="AH71" i="21"/>
  <c r="BZ76" i="21"/>
  <c r="CY79" i="21"/>
  <c r="P83" i="21"/>
  <c r="E86" i="21"/>
  <c r="CC88" i="21"/>
  <c r="CC90" i="21"/>
  <c r="AC93" i="21"/>
  <c r="AC95" i="21"/>
  <c r="BI97" i="21"/>
  <c r="AK99" i="21"/>
  <c r="BI101" i="21"/>
  <c r="BA103" i="21"/>
  <c r="CG105" i="21"/>
  <c r="BA48" i="21"/>
  <c r="CC58" i="21"/>
  <c r="AN64" i="21"/>
  <c r="AN70" i="21"/>
  <c r="O42" i="21"/>
  <c r="BP55" i="21"/>
  <c r="D62" i="21"/>
  <c r="V68" i="21"/>
  <c r="DB71" i="21"/>
  <c r="AM76" i="21"/>
  <c r="U79" i="21"/>
  <c r="BE81" i="21"/>
  <c r="BS83" i="21"/>
  <c r="BV85" i="21"/>
  <c r="AG87" i="21"/>
  <c r="DC88" i="21"/>
  <c r="AY90" i="21"/>
  <c r="S92" i="21"/>
  <c r="BK93" i="21"/>
  <c r="G95" i="21"/>
  <c r="BO96" i="21"/>
  <c r="CY97" i="21"/>
  <c r="CA99" i="21"/>
  <c r="O101" i="21"/>
  <c r="BG102" i="21"/>
  <c r="K104" i="21"/>
  <c r="BK105" i="21"/>
  <c r="DE48" i="21"/>
  <c r="D55" i="21"/>
  <c r="L61" i="21"/>
  <c r="AN65" i="21"/>
  <c r="AH69" i="21"/>
  <c r="C5" i="21"/>
  <c r="AP49" i="21"/>
  <c r="AR55" i="21"/>
  <c r="AN61" i="21"/>
  <c r="AD66" i="21"/>
  <c r="CZ69" i="21"/>
  <c r="AV73" i="21"/>
  <c r="AR76" i="21"/>
  <c r="CF78" i="21"/>
  <c r="CF80" i="21"/>
  <c r="CS82" i="21"/>
  <c r="BH84" i="21"/>
  <c r="AZ86" i="21"/>
  <c r="CU87" i="21"/>
  <c r="AW89" i="21"/>
  <c r="CO90" i="21"/>
  <c r="M92" i="21"/>
  <c r="BE93" i="21"/>
  <c r="CG94" i="21"/>
  <c r="AC96" i="21"/>
  <c r="BU97" i="21"/>
  <c r="DE98" i="21"/>
  <c r="AS100" i="21"/>
  <c r="CC101" i="21"/>
  <c r="I103" i="21"/>
  <c r="BI104" i="21"/>
  <c r="DA105" i="21"/>
  <c r="Y107" i="21"/>
  <c r="BI108" i="21"/>
  <c r="DA109" i="21"/>
  <c r="AO111" i="21"/>
  <c r="CG42" i="21"/>
  <c r="AD52" i="21"/>
  <c r="BP57" i="21"/>
  <c r="BL62" i="21"/>
  <c r="J67" i="21"/>
  <c r="AF70" i="21"/>
  <c r="P73" i="21"/>
  <c r="CL75" i="21"/>
  <c r="AW78" i="21"/>
  <c r="V80" i="21"/>
  <c r="O82" i="21"/>
  <c r="DB83" i="21"/>
  <c r="CK85" i="21"/>
  <c r="AJ87" i="21"/>
  <c r="CP88" i="21"/>
  <c r="AL90" i="21"/>
  <c r="BN91" i="21"/>
  <c r="DF92" i="21"/>
  <c r="AL94" i="21"/>
  <c r="BV95" i="21"/>
  <c r="J97" i="21"/>
  <c r="BB98" i="21"/>
  <c r="CL99" i="21"/>
  <c r="DF100" i="21"/>
  <c r="AL102" i="21"/>
  <c r="BN103" i="21"/>
  <c r="CH104" i="21"/>
  <c r="F106" i="21"/>
  <c r="AH107" i="21"/>
  <c r="BJ108" i="21"/>
  <c r="CD109" i="21"/>
  <c r="R111" i="21"/>
  <c r="AV32" i="21"/>
  <c r="CF49" i="21"/>
  <c r="AX55" i="21"/>
  <c r="AB60" i="21"/>
  <c r="BD64" i="21"/>
  <c r="CT67" i="21"/>
  <c r="CH70" i="21"/>
  <c r="AZ73" i="21"/>
  <c r="CN75" i="21"/>
  <c r="CR77" i="21"/>
  <c r="CB79" i="21"/>
  <c r="T81" i="21"/>
  <c r="CA82" i="21"/>
  <c r="AD84" i="21"/>
  <c r="CB85" i="21"/>
  <c r="S87" i="21"/>
  <c r="BC88" i="21"/>
  <c r="BO89" i="21"/>
  <c r="CA90" i="21"/>
  <c r="CM91" i="21"/>
  <c r="C93" i="21"/>
  <c r="W94" i="21"/>
  <c r="AI95" i="21"/>
  <c r="BK96" i="21"/>
  <c r="BW97" i="21"/>
  <c r="CI98" i="21"/>
  <c r="G100" i="21"/>
  <c r="S101" i="21"/>
  <c r="AE102" i="21"/>
  <c r="AQ103" i="21"/>
  <c r="BK104" i="21"/>
  <c r="CE105" i="21"/>
  <c r="CQ106" i="21"/>
  <c r="G108" i="21"/>
  <c r="K109" i="21"/>
  <c r="O110" i="21"/>
  <c r="S111" i="21"/>
  <c r="CX47" i="21"/>
  <c r="AJ73" i="21"/>
  <c r="CW78" i="21"/>
  <c r="CM82" i="21"/>
  <c r="AV86" i="21"/>
  <c r="CQ10" i="21"/>
  <c r="BA31" i="21"/>
  <c r="G23" i="21"/>
  <c r="G26" i="21"/>
  <c r="CH21" i="21"/>
  <c r="P37" i="21"/>
  <c r="BK26" i="21"/>
  <c r="DB40" i="21"/>
  <c r="R21" i="21"/>
  <c r="CR34" i="21"/>
  <c r="N46" i="21"/>
  <c r="S20" i="21"/>
  <c r="AG35" i="21"/>
  <c r="AQ43" i="21"/>
  <c r="BI22" i="21"/>
  <c r="AR45" i="21"/>
  <c r="AU54" i="21"/>
  <c r="AY59" i="21"/>
  <c r="CI66" i="21"/>
  <c r="BF5" i="21"/>
  <c r="AQ31" i="21"/>
  <c r="BI47" i="21"/>
  <c r="BR53" i="21"/>
  <c r="AD59" i="21"/>
  <c r="F65" i="21"/>
  <c r="DB68" i="21"/>
  <c r="BJ73" i="21"/>
  <c r="F77" i="21"/>
  <c r="BZ81" i="21"/>
  <c r="AL85" i="21"/>
  <c r="AV21" i="21"/>
  <c r="CU35" i="21"/>
  <c r="BT47" i="21"/>
  <c r="AE51" i="21"/>
  <c r="AE55" i="21"/>
  <c r="BW58" i="21"/>
  <c r="AQ62" i="21"/>
  <c r="W65" i="21"/>
  <c r="BG68" i="21"/>
  <c r="O71" i="21"/>
  <c r="AQ74" i="21"/>
  <c r="G77" i="21"/>
  <c r="CJ24" i="21"/>
  <c r="BX35" i="21"/>
  <c r="BY45" i="21"/>
  <c r="AN49" i="21"/>
  <c r="BX52" i="21"/>
  <c r="BL55" i="21"/>
  <c r="CF58" i="21"/>
  <c r="BV23" i="21"/>
  <c r="Z36" i="21"/>
  <c r="CC44" i="21"/>
  <c r="BU49" i="21"/>
  <c r="U52" i="21"/>
  <c r="Q55" i="21"/>
  <c r="AO57" i="21"/>
  <c r="BA60" i="21"/>
  <c r="CW62" i="21"/>
  <c r="DA65" i="21"/>
  <c r="E68" i="21"/>
  <c r="AG71" i="21"/>
  <c r="CC73" i="21"/>
  <c r="AH30" i="21"/>
  <c r="G32" i="21"/>
  <c r="M51" i="21"/>
  <c r="BT56" i="21"/>
  <c r="BY63" i="21"/>
  <c r="AW68" i="21"/>
  <c r="AR73" i="21"/>
  <c r="CK76" i="21"/>
  <c r="F80" i="21"/>
  <c r="CN82" i="21"/>
  <c r="CS85" i="21"/>
  <c r="BP41" i="21"/>
  <c r="CC52" i="21"/>
  <c r="AF58" i="21"/>
  <c r="V64" i="21"/>
  <c r="CU37" i="21"/>
  <c r="BK40" i="21"/>
  <c r="AV50" i="21"/>
  <c r="CW57" i="21"/>
  <c r="CC62" i="21"/>
  <c r="AO68" i="21"/>
  <c r="BW71" i="21"/>
  <c r="CM75" i="21"/>
  <c r="AI78" i="21"/>
  <c r="Q50" i="21"/>
  <c r="AK59" i="21"/>
  <c r="R67" i="21"/>
  <c r="AY71" i="21"/>
  <c r="CO76" i="21"/>
  <c r="P80" i="21"/>
  <c r="AJ83" i="21"/>
  <c r="O86" i="21"/>
  <c r="CK88" i="21"/>
  <c r="CK90" i="21"/>
  <c r="AS93" i="21"/>
  <c r="AK95" i="21"/>
  <c r="BQ97" i="21"/>
  <c r="AS99" i="21"/>
  <c r="BQ101" i="21"/>
  <c r="BI103" i="21"/>
  <c r="CW105" i="21"/>
  <c r="AC49" i="21"/>
  <c r="E59" i="21"/>
  <c r="BL64" i="21"/>
  <c r="BE70" i="21"/>
  <c r="BS43" i="21"/>
  <c r="Y56" i="21"/>
  <c r="AB62" i="21"/>
  <c r="AR68" i="21"/>
  <c r="O72" i="21"/>
  <c r="BB76" i="21"/>
  <c r="AG79" i="21"/>
  <c r="CJ81" i="21"/>
  <c r="CM83" i="21"/>
  <c r="CF85" i="21"/>
  <c r="AP87" i="21"/>
  <c r="O89" i="21"/>
  <c r="CE90" i="21"/>
  <c r="AA92" i="21"/>
  <c r="CA93" i="21"/>
  <c r="O95" i="21"/>
  <c r="BW96" i="21"/>
  <c r="AA98" i="21"/>
  <c r="CI99" i="21"/>
  <c r="W101" i="21"/>
  <c r="BW102" i="21"/>
  <c r="AA104" i="21"/>
  <c r="CQ105" i="21"/>
  <c r="AJ49" i="21"/>
  <c r="AK55" i="21"/>
  <c r="AJ61" i="21"/>
  <c r="CN65" i="21"/>
  <c r="AB70" i="21"/>
  <c r="BL27" i="21"/>
  <c r="BX49" i="21"/>
  <c r="DE55" i="21"/>
  <c r="BN61" i="21"/>
  <c r="CP66" i="21"/>
  <c r="AE70" i="21"/>
  <c r="BN73" i="21"/>
  <c r="BD76" i="21"/>
  <c r="DE78" i="21"/>
  <c r="AM81" i="21"/>
  <c r="DD82" i="21"/>
  <c r="CM84" i="21"/>
  <c r="BI86" i="21"/>
  <c r="I88" i="21"/>
  <c r="BE89" i="21"/>
  <c r="CW90" i="21"/>
  <c r="U92" i="21"/>
  <c r="BM93" i="21"/>
  <c r="CW94" i="21"/>
  <c r="BA96" i="21"/>
  <c r="CC97" i="21"/>
  <c r="Y99" i="21"/>
  <c r="BI100" i="21"/>
  <c r="CK101" i="21"/>
  <c r="AG103" i="21"/>
  <c r="BQ104" i="21"/>
  <c r="E106" i="21"/>
  <c r="AG107" i="21"/>
  <c r="BY108" i="21"/>
  <c r="E110" i="21"/>
  <c r="BE111" i="21"/>
  <c r="AV46" i="21"/>
  <c r="BL52" i="21"/>
  <c r="BL58" i="21"/>
  <c r="CJ62" i="21"/>
  <c r="AF67" i="21"/>
  <c r="AW70" i="21"/>
  <c r="AH73" i="21"/>
  <c r="AD76" i="21"/>
  <c r="BI78" i="21"/>
  <c r="AR80" i="21"/>
  <c r="AU82" i="21"/>
  <c r="H84" i="21"/>
  <c r="CU85" i="21"/>
  <c r="AS87" i="21"/>
  <c r="J89" i="21"/>
  <c r="AT90" i="21"/>
  <c r="BV91" i="21"/>
  <c r="R93" i="21"/>
  <c r="AT94" i="21"/>
  <c r="CL95" i="21"/>
  <c r="R97" i="21"/>
  <c r="BZ98" i="21"/>
  <c r="CT99" i="21"/>
  <c r="J101" i="21"/>
  <c r="AT102" i="21"/>
  <c r="BV103" i="21"/>
  <c r="CX104" i="21"/>
  <c r="V106" i="21"/>
  <c r="AP107" i="21"/>
  <c r="BR108" i="21"/>
  <c r="CT109" i="21"/>
  <c r="Z111" i="21"/>
  <c r="M36" i="21"/>
  <c r="I50" i="21"/>
  <c r="CG55" i="21"/>
  <c r="BZ60" i="21"/>
  <c r="CB64" i="21"/>
  <c r="AF68" i="21"/>
  <c r="L71" i="21"/>
  <c r="BP73" i="21"/>
  <c r="DD75" i="21"/>
  <c r="DD77" i="21"/>
  <c r="CL79" i="21"/>
  <c r="AO81" i="21"/>
  <c r="CK82" i="21"/>
  <c r="AO84" i="21"/>
  <c r="CL85" i="21"/>
  <c r="AB87" i="21"/>
  <c r="BK88" i="21"/>
  <c r="BW89" i="21"/>
  <c r="CI90" i="21"/>
  <c r="CU91" i="21"/>
  <c r="S93" i="21"/>
  <c r="AE94" i="21"/>
  <c r="AY95" i="21"/>
  <c r="BS96" i="21"/>
  <c r="CE97" i="21"/>
  <c r="CY98" i="21"/>
  <c r="O100" i="21"/>
  <c r="AA101" i="21"/>
  <c r="AM102" i="21"/>
  <c r="AY103" i="21"/>
  <c r="BS104" i="21"/>
  <c r="CM105" i="21"/>
  <c r="CY106" i="21"/>
  <c r="O108" i="21"/>
  <c r="S109" i="21"/>
  <c r="W110" i="21"/>
  <c r="AA111" i="21"/>
  <c r="CC50" i="21"/>
  <c r="Q74" i="21"/>
  <c r="AZ79" i="21"/>
  <c r="I83" i="21"/>
  <c r="BU86" i="21"/>
  <c r="BR89" i="21"/>
  <c r="BN92" i="21"/>
  <c r="AN95" i="21"/>
  <c r="P98" i="21"/>
  <c r="CT100" i="21"/>
  <c r="BT103" i="21"/>
  <c r="AH106" i="21"/>
  <c r="K108" i="21"/>
  <c r="CQ109" i="21"/>
  <c r="BH111" i="21"/>
  <c r="BH64" i="21"/>
  <c r="AG76" i="21"/>
  <c r="CI80" i="21"/>
  <c r="AS84" i="21"/>
  <c r="CK87" i="21"/>
  <c r="BT90" i="21"/>
  <c r="AT93" i="21"/>
  <c r="AP96" i="21"/>
  <c r="P99" i="21"/>
  <c r="L102" i="21"/>
  <c r="CR104" i="21"/>
  <c r="F107" i="21"/>
  <c r="CL108" i="21"/>
  <c r="AZ110" i="21"/>
  <c r="U43" i="21"/>
  <c r="C73" i="21"/>
  <c r="AQ78" i="21"/>
  <c r="M82" i="21"/>
  <c r="DC85" i="21"/>
  <c r="L89" i="21"/>
  <c r="H92" i="21"/>
  <c r="CL94" i="21"/>
  <c r="BL97" i="21"/>
  <c r="BH100" i="21"/>
  <c r="AJ103" i="21"/>
  <c r="D106" i="21"/>
  <c r="CG107" i="21"/>
  <c r="AU109" i="21"/>
  <c r="W111" i="21"/>
  <c r="X61" i="21"/>
  <c r="BL75" i="21"/>
  <c r="AL80" i="21"/>
  <c r="CZ83" i="21"/>
  <c r="BS87" i="21"/>
  <c r="BD90" i="21"/>
  <c r="AD93" i="21"/>
  <c r="D96" i="21"/>
  <c r="CJ98" i="21"/>
  <c r="BJ101" i="21"/>
  <c r="BF104" i="21"/>
  <c r="CM106" i="21"/>
  <c r="BD108" i="21"/>
  <c r="AF110" i="21"/>
  <c r="CX111" i="21"/>
  <c r="AO72" i="21"/>
  <c r="S78" i="21"/>
  <c r="CV81" i="21"/>
  <c r="BG85" i="21"/>
  <c r="CD88" i="21"/>
  <c r="BZ91" i="21"/>
  <c r="AZ94" i="21"/>
  <c r="AB97" i="21"/>
  <c r="DF99" i="21"/>
  <c r="DB102" i="21"/>
  <c r="CX105" i="21"/>
  <c r="BX107" i="21"/>
  <c r="BX13" i="21"/>
  <c r="BT33" i="21"/>
  <c r="AB36" i="21"/>
  <c r="CU31" i="21"/>
  <c r="S25" i="21"/>
  <c r="V46" i="21"/>
  <c r="CU27" i="21"/>
  <c r="AE46" i="21"/>
  <c r="BD48" i="21"/>
  <c r="BS58" i="21"/>
  <c r="BC68" i="21"/>
  <c r="BX36" i="21"/>
  <c r="AP54" i="21"/>
  <c r="BR61" i="21"/>
  <c r="CL70" i="21"/>
  <c r="R78" i="21"/>
  <c r="AP84" i="21"/>
  <c r="DB27" i="21"/>
  <c r="AN48" i="21"/>
  <c r="BC55" i="21"/>
  <c r="BO60" i="21"/>
  <c r="BG66" i="21"/>
  <c r="CQ71" i="21"/>
  <c r="AQ76" i="21"/>
  <c r="AD29" i="21"/>
  <c r="I47" i="21"/>
  <c r="CN52" i="21"/>
  <c r="X57" i="21"/>
  <c r="BP29" i="21"/>
  <c r="P46" i="21"/>
  <c r="Q51" i="21"/>
  <c r="CK55" i="21"/>
  <c r="I61" i="21"/>
  <c r="E66" i="21"/>
  <c r="CC69" i="21"/>
  <c r="I75" i="21"/>
  <c r="BV37" i="21"/>
  <c r="J55" i="21"/>
  <c r="E65" i="21"/>
  <c r="DD73" i="21"/>
  <c r="BI80" i="21"/>
  <c r="AE84" i="21"/>
  <c r="CN46" i="21"/>
  <c r="F60" i="21"/>
  <c r="N29" i="21"/>
  <c r="BL44" i="21"/>
  <c r="BQ59" i="21"/>
  <c r="BE68" i="21"/>
  <c r="CL73" i="21"/>
  <c r="C31" i="21"/>
  <c r="DF60" i="21"/>
  <c r="BT70" i="21"/>
  <c r="Q78" i="21"/>
  <c r="CA83" i="21"/>
  <c r="E89" i="21"/>
  <c r="I92" i="21"/>
  <c r="AG96" i="21"/>
  <c r="CO99" i="21"/>
  <c r="M103" i="21"/>
  <c r="CP26" i="21"/>
  <c r="CN59" i="21"/>
  <c r="BX70" i="21"/>
  <c r="CN51" i="21"/>
  <c r="L65" i="21"/>
  <c r="CV72" i="21"/>
  <c r="BD78" i="21"/>
  <c r="BK82" i="21"/>
  <c r="H86" i="21"/>
  <c r="W89" i="21"/>
  <c r="AU91" i="21"/>
  <c r="K94" i="21"/>
  <c r="DC96" i="21"/>
  <c r="DC98" i="21"/>
  <c r="CI101" i="21"/>
  <c r="BW104" i="21"/>
  <c r="BV49" i="21"/>
  <c r="CJ58" i="21"/>
  <c r="BP67" i="21"/>
  <c r="CS31" i="21"/>
  <c r="CL53" i="21"/>
  <c r="DB63" i="21"/>
  <c r="Z71" i="21"/>
  <c r="BS76" i="21"/>
  <c r="U80" i="21"/>
  <c r="AZ83" i="21"/>
  <c r="CA86" i="21"/>
  <c r="DE88" i="21"/>
  <c r="AW91" i="21"/>
  <c r="E94" i="21"/>
  <c r="BI96" i="21"/>
  <c r="AS98" i="21"/>
  <c r="CW100" i="21"/>
  <c r="BE103" i="21"/>
  <c r="AO105" i="21"/>
  <c r="E108" i="21"/>
  <c r="BA110" i="21"/>
  <c r="DE46" i="21"/>
  <c r="AS55" i="21"/>
  <c r="AZ64" i="21"/>
  <c r="DC69" i="21"/>
  <c r="AX73" i="21"/>
  <c r="H77" i="21"/>
  <c r="AU79" i="21"/>
  <c r="AX81" i="21"/>
  <c r="BL83" i="21"/>
  <c r="DE85" i="21"/>
  <c r="DE87" i="21"/>
  <c r="BF89" i="21"/>
  <c r="Z91" i="21"/>
  <c r="BZ92" i="21"/>
  <c r="BB94" i="21"/>
  <c r="AD96" i="21"/>
  <c r="CL97" i="21"/>
  <c r="AP99" i="21"/>
  <c r="CH100" i="21"/>
  <c r="BJ102" i="21"/>
  <c r="CT103" i="21"/>
  <c r="AP105" i="21"/>
  <c r="CX106" i="21"/>
  <c r="AL108" i="21"/>
  <c r="F110" i="21"/>
  <c r="BF111" i="21"/>
  <c r="BM46" i="21"/>
  <c r="AB53" i="21"/>
  <c r="CF59" i="21"/>
  <c r="DD64" i="21"/>
  <c r="CR68" i="21"/>
  <c r="W72" i="21"/>
  <c r="X75" i="21"/>
  <c r="BN77" i="21"/>
  <c r="C80" i="21"/>
  <c r="BU81" i="21"/>
  <c r="BC83" i="21"/>
  <c r="Q85" i="21"/>
  <c r="CV86" i="21"/>
  <c r="BS88" i="21"/>
  <c r="CU89" i="21"/>
  <c r="AQ91" i="21"/>
  <c r="BS92" i="21"/>
  <c r="DC93" i="21"/>
  <c r="BO95" i="21"/>
  <c r="CQ96" i="21"/>
  <c r="AE98" i="21"/>
  <c r="BG99" i="21"/>
  <c r="C101" i="21"/>
  <c r="AU102" i="21"/>
  <c r="CM103" i="21"/>
  <c r="S105" i="21"/>
  <c r="BC106" i="21"/>
  <c r="CM107" i="21"/>
  <c r="AA109" i="21"/>
  <c r="AU110" i="21"/>
  <c r="CE111" i="21"/>
  <c r="Z69" i="21"/>
  <c r="D78" i="21"/>
  <c r="AK83" i="21"/>
  <c r="AM87" i="21"/>
  <c r="BP90" i="21"/>
  <c r="BL93" i="21"/>
  <c r="CD96" i="21"/>
  <c r="CV99" i="21"/>
  <c r="CR102" i="21"/>
  <c r="CN105" i="21"/>
  <c r="CB107" i="21"/>
  <c r="BR109" i="21"/>
  <c r="BS111" i="21"/>
  <c r="CV67" i="21"/>
  <c r="BW77" i="21"/>
  <c r="CK81" i="21"/>
  <c r="BW85" i="21"/>
  <c r="AZ89" i="21"/>
  <c r="AV92" i="21"/>
  <c r="AR95" i="21"/>
  <c r="AN98" i="21"/>
  <c r="BD101" i="21"/>
  <c r="BV104" i="21"/>
  <c r="T107" i="21"/>
  <c r="G109" i="21"/>
  <c r="CM110" i="21"/>
  <c r="AV56" i="21"/>
  <c r="CW75" i="21"/>
  <c r="BJ80" i="21"/>
  <c r="AU84" i="21"/>
  <c r="H88" i="21"/>
  <c r="AD91" i="21"/>
  <c r="Z94" i="21"/>
  <c r="AR97" i="21"/>
  <c r="CD100" i="21"/>
  <c r="BZ103" i="21"/>
  <c r="AY106" i="21"/>
  <c r="AO108" i="21"/>
  <c r="AB110" i="21"/>
  <c r="BS30" i="21"/>
  <c r="H73" i="21"/>
  <c r="E79" i="21"/>
  <c r="CX82" i="21"/>
  <c r="DA86" i="21"/>
  <c r="AH90" i="21"/>
  <c r="AZ93" i="21"/>
  <c r="AV96" i="21"/>
  <c r="BL99" i="21"/>
  <c r="CD102" i="21"/>
  <c r="BZ105" i="21"/>
  <c r="BT107" i="21"/>
  <c r="BJ109" i="21"/>
  <c r="AL111" i="21"/>
  <c r="AB65" i="21"/>
  <c r="BA77" i="21"/>
  <c r="BV81" i="21"/>
  <c r="CG85" i="21"/>
  <c r="AL89" i="21"/>
  <c r="AH92" i="21"/>
  <c r="AZ95" i="21"/>
  <c r="AV98" i="21"/>
  <c r="BL101" i="21"/>
  <c r="BH104" i="21"/>
  <c r="DB106" i="21"/>
  <c r="DC108" i="21"/>
  <c r="BT110" i="21"/>
  <c r="CL49" i="21"/>
  <c r="BI73" i="21"/>
  <c r="CJ78" i="21"/>
  <c r="CB82" i="21"/>
  <c r="AL86" i="21"/>
  <c r="AN89" i="21"/>
  <c r="P92" i="21"/>
  <c r="CT94" i="21"/>
  <c r="BT97" i="21"/>
  <c r="CL100" i="21"/>
  <c r="BL103" i="21"/>
  <c r="AA106" i="21"/>
  <c r="CX107" i="21"/>
  <c r="BL109" i="21"/>
  <c r="AN111" i="21"/>
  <c r="CL63" i="21"/>
  <c r="T76" i="21"/>
  <c r="AV80" i="21"/>
  <c r="F84" i="21"/>
  <c r="CB87" i="21"/>
  <c r="CF90" i="21"/>
  <c r="BH93" i="21"/>
  <c r="AH96" i="21"/>
  <c r="H99" i="21"/>
  <c r="D102" i="21"/>
  <c r="BN104" i="21"/>
  <c r="CE106" i="21"/>
  <c r="AH108" i="21"/>
  <c r="CO109" i="21"/>
  <c r="AR111" i="21"/>
  <c r="BS85" i="21"/>
  <c r="AV106" i="21"/>
  <c r="CR85" i="21"/>
  <c r="BG106" i="21"/>
  <c r="Q86" i="21"/>
  <c r="BP107" i="21"/>
  <c r="X88" i="21"/>
  <c r="CA107" i="21"/>
  <c r="AV88" i="21"/>
  <c r="CO107" i="21"/>
  <c r="BP88" i="21"/>
  <c r="CZ107" i="21"/>
  <c r="CL88" i="21"/>
  <c r="J108" i="21"/>
  <c r="BJ76" i="21"/>
  <c r="AH87" i="21"/>
  <c r="BW5" i="21"/>
  <c r="CY11" i="21"/>
  <c r="CQ5" i="21"/>
  <c r="BS6" i="21"/>
  <c r="CD4" i="21"/>
  <c r="W17" i="21"/>
  <c r="M9" i="21"/>
  <c r="AI8" i="21"/>
  <c r="CF8" i="21"/>
  <c r="G11" i="21"/>
  <c r="BG16" i="21"/>
  <c r="DF8" i="21"/>
  <c r="CI7" i="21"/>
  <c r="T8" i="21"/>
  <c r="BM11" i="21"/>
  <c r="G17" i="21"/>
  <c r="BW9" i="21"/>
  <c r="AE7" i="21"/>
  <c r="BL7" i="21"/>
  <c r="AN4" i="21"/>
  <c r="BK17" i="21"/>
  <c r="AM10" i="21"/>
  <c r="CE6" i="21"/>
  <c r="DD6" i="21"/>
  <c r="X4" i="21"/>
  <c r="BC17" i="21"/>
  <c r="CA8" i="21"/>
  <c r="C8" i="21"/>
  <c r="D11" i="21"/>
  <c r="BW7" i="21"/>
  <c r="CQ13" i="21"/>
  <c r="V5" i="21"/>
  <c r="U4" i="21"/>
  <c r="L11" i="21"/>
  <c r="P9" i="21"/>
  <c r="DC14" i="21"/>
  <c r="CS6" i="21"/>
  <c r="AM9" i="21"/>
  <c r="CZ9" i="21"/>
  <c r="AT7" i="21"/>
  <c r="CC45" i="21"/>
  <c r="E12" i="21"/>
  <c r="CP87" i="21"/>
  <c r="AU63" i="21"/>
  <c r="BJ39" i="21"/>
  <c r="AW7" i="21"/>
  <c r="BU53" i="21"/>
  <c r="BU67" i="21"/>
  <c r="BZ34" i="21"/>
  <c r="AG60" i="21"/>
  <c r="BO77" i="21"/>
  <c r="BH53" i="21"/>
  <c r="BD26" i="21"/>
  <c r="CW63" i="21"/>
  <c r="D53" i="21"/>
  <c r="AW74" i="21"/>
  <c r="BD86" i="21"/>
  <c r="CO97" i="21"/>
  <c r="CC104" i="21"/>
  <c r="Q58" i="21"/>
  <c r="BS14" i="21"/>
  <c r="AF38" i="21"/>
  <c r="CA41" i="21"/>
  <c r="DE32" i="21"/>
  <c r="BR25" i="21"/>
  <c r="AL46" i="21"/>
  <c r="P28" i="21"/>
  <c r="AU46" i="21"/>
  <c r="CT48" i="21"/>
  <c r="CE59" i="21"/>
  <c r="DB9" i="21"/>
  <c r="V37" i="21"/>
  <c r="DB54" i="21"/>
  <c r="AX62" i="21"/>
  <c r="V71" i="21"/>
  <c r="CT78" i="21"/>
  <c r="DF85" i="21"/>
  <c r="BF30" i="21"/>
  <c r="AX48" i="21"/>
  <c r="BS55" i="21"/>
  <c r="CE60" i="21"/>
  <c r="BO66" i="21"/>
  <c r="AI72" i="21"/>
  <c r="O77" i="21"/>
  <c r="BH30" i="21"/>
  <c r="U47" i="21"/>
  <c r="H53" i="21"/>
  <c r="AF57" i="21"/>
  <c r="CZ29" i="21"/>
  <c r="AF47" i="21"/>
  <c r="AC52" i="21"/>
  <c r="U56" i="21"/>
  <c r="Y61" i="21"/>
  <c r="AC66" i="21"/>
  <c r="U70" i="21"/>
  <c r="Q75" i="21"/>
  <c r="CM40" i="21"/>
  <c r="E57" i="21"/>
  <c r="I66" i="21"/>
  <c r="N74" i="21"/>
  <c r="BR80" i="21"/>
  <c r="AN84" i="21"/>
  <c r="BY48" i="21"/>
  <c r="BB60" i="21"/>
  <c r="BT38" i="21"/>
  <c r="DE47" i="21"/>
  <c r="CG59" i="21"/>
  <c r="BU68" i="21"/>
  <c r="G74" i="21"/>
  <c r="CO32" i="21"/>
  <c r="AV62" i="21"/>
  <c r="AT72" i="21"/>
  <c r="BM78" i="21"/>
  <c r="DE83" i="21"/>
  <c r="U89" i="21"/>
  <c r="Y92" i="21"/>
  <c r="AO96" i="21"/>
  <c r="Y100" i="21"/>
  <c r="BQ103" i="21"/>
  <c r="CR36" i="21"/>
  <c r="L60" i="21"/>
  <c r="CN70" i="21"/>
  <c r="P52" i="21"/>
  <c r="AJ65" i="21"/>
  <c r="BY73" i="21"/>
  <c r="AQ79" i="21"/>
  <c r="CG82" i="21"/>
  <c r="S86" i="21"/>
  <c r="BC89" i="21"/>
  <c r="BC91" i="21"/>
  <c r="AA94" i="21"/>
  <c r="O97" i="21"/>
  <c r="CQ99" i="21"/>
  <c r="K102" i="21"/>
  <c r="CM104" i="21"/>
  <c r="AF50" i="21"/>
  <c r="R59" i="21"/>
  <c r="CL67" i="21"/>
  <c r="CV33" i="21"/>
  <c r="DA56" i="21"/>
  <c r="X64" i="21"/>
  <c r="AP71" i="21"/>
  <c r="CV76" i="21"/>
  <c r="AE80" i="21"/>
  <c r="CE83" i="21"/>
  <c r="CS86" i="21"/>
  <c r="BU89" i="21"/>
  <c r="BE91" i="21"/>
  <c r="M94" i="21"/>
  <c r="BQ96" i="21"/>
  <c r="BA98" i="21"/>
  <c r="I101" i="21"/>
  <c r="BM103" i="21"/>
  <c r="M106" i="21"/>
  <c r="M108" i="21"/>
  <c r="BI110" i="21"/>
  <c r="AU47" i="21"/>
  <c r="F56" i="21"/>
  <c r="CZ64" i="21"/>
  <c r="O70" i="21"/>
  <c r="BO73" i="21"/>
  <c r="U77" i="21"/>
  <c r="CA79" i="21"/>
  <c r="BH81" i="21"/>
  <c r="CG83" i="21"/>
  <c r="L86" i="21"/>
  <c r="K88" i="21"/>
  <c r="BN89" i="21"/>
  <c r="AP91" i="21"/>
  <c r="CP92" i="21"/>
  <c r="BJ94" i="21"/>
  <c r="AL96" i="21"/>
  <c r="CT97" i="21"/>
  <c r="AX99" i="21"/>
  <c r="CX100" i="21"/>
  <c r="BR102" i="21"/>
  <c r="F104" i="21"/>
  <c r="BF105" i="21"/>
  <c r="DF106" i="21"/>
  <c r="BB108" i="21"/>
  <c r="AD110" i="21"/>
  <c r="BN111" i="21"/>
  <c r="BC47" i="21"/>
  <c r="BI53" i="21"/>
  <c r="DD59" i="21"/>
  <c r="X65" i="21"/>
  <c r="X69" i="21"/>
  <c r="BE72" i="21"/>
  <c r="AP75" i="21"/>
  <c r="CC77" i="21"/>
  <c r="M80" i="21"/>
  <c r="CO81" i="21"/>
  <c r="BM83" i="21"/>
  <c r="AK85" i="21"/>
  <c r="DE86" i="21"/>
  <c r="CA88" i="21"/>
  <c r="DC89" i="21"/>
  <c r="AY91" i="21"/>
  <c r="CA92" i="21"/>
  <c r="O94" i="21"/>
  <c r="BW95" i="21"/>
  <c r="C97" i="21"/>
  <c r="AM98" i="21"/>
  <c r="BW99" i="21"/>
  <c r="K101" i="21"/>
  <c r="BC102" i="21"/>
  <c r="DC103" i="21"/>
  <c r="AA105" i="21"/>
  <c r="BK106" i="21"/>
  <c r="CU107" i="21"/>
  <c r="AI109" i="21"/>
  <c r="BK110" i="21"/>
  <c r="CM111" i="21"/>
  <c r="BB70" i="21"/>
  <c r="BP78" i="21"/>
  <c r="BO83" i="21"/>
  <c r="CI87" i="21"/>
  <c r="CL90" i="21"/>
  <c r="CH93" i="21"/>
  <c r="CZ96" i="21"/>
  <c r="L100" i="21"/>
  <c r="H103" i="21"/>
  <c r="DF105" i="21"/>
  <c r="DD107" i="21"/>
  <c r="DE109" i="21"/>
  <c r="CG111" i="21"/>
  <c r="BS70" i="21"/>
  <c r="F78" i="21"/>
  <c r="K82" i="21"/>
  <c r="X86" i="21"/>
  <c r="BT89" i="21"/>
  <c r="BP92" i="21"/>
  <c r="BL95" i="21"/>
  <c r="CD98" i="21"/>
  <c r="BZ101" i="21"/>
  <c r="H105" i="21"/>
  <c r="AS107" i="21"/>
  <c r="U109" i="21"/>
  <c r="DA110" i="21"/>
  <c r="DA58" i="21"/>
  <c r="AL76" i="21"/>
  <c r="CM80" i="21"/>
  <c r="BX84" i="21"/>
  <c r="BD88" i="21"/>
  <c r="AZ91" i="21"/>
  <c r="BP94" i="21"/>
  <c r="DD97" i="21"/>
  <c r="CZ100" i="21"/>
  <c r="CV103" i="21"/>
  <c r="BM106" i="21"/>
  <c r="BN108" i="21"/>
  <c r="AP110" i="21"/>
  <c r="BO44" i="21"/>
  <c r="CT73" i="21"/>
  <c r="AH79" i="21"/>
  <c r="S83" i="21"/>
  <c r="W87" i="21"/>
  <c r="BX90" i="21"/>
  <c r="BT93" i="21"/>
  <c r="BP96" i="21"/>
  <c r="CH99" i="21"/>
  <c r="CZ102" i="21"/>
  <c r="CV105" i="21"/>
  <c r="CV107" i="21"/>
  <c r="BX109" i="21"/>
  <c r="AZ111" i="21"/>
  <c r="BD68" i="21"/>
  <c r="CL77" i="21"/>
  <c r="U82" i="21"/>
  <c r="F86" i="21"/>
  <c r="BH89" i="21"/>
  <c r="BX92" i="21"/>
  <c r="BT95" i="21"/>
  <c r="CL98" i="21"/>
  <c r="CH101" i="21"/>
  <c r="CD104" i="21"/>
  <c r="L107" i="21"/>
  <c r="M109" i="21"/>
  <c r="CE110" i="21"/>
  <c r="AL52" i="21"/>
  <c r="DE73" i="21"/>
  <c r="K79" i="21"/>
  <c r="DC82" i="21"/>
  <c r="BL86" i="21"/>
  <c r="BJ89" i="21"/>
  <c r="AJ92" i="21"/>
  <c r="L95" i="21"/>
  <c r="AB98" i="21"/>
  <c r="D101" i="21"/>
  <c r="CH103" i="21"/>
  <c r="AQ106" i="21"/>
  <c r="H108" i="21"/>
  <c r="CN109" i="21"/>
  <c r="BB111" i="21"/>
  <c r="CB65" i="21"/>
  <c r="BC76" i="21"/>
  <c r="BY80" i="21"/>
  <c r="AI84" i="21"/>
  <c r="V88" i="21"/>
  <c r="DB90" i="21"/>
  <c r="CB93" i="21"/>
  <c r="BD96" i="21"/>
  <c r="AD99" i="21"/>
  <c r="Z102" i="21"/>
  <c r="CJ104" i="21"/>
  <c r="CS106" i="21"/>
  <c r="AV108" i="21"/>
  <c r="CZ109" i="21"/>
  <c r="BC111" i="21"/>
  <c r="BG87" i="21"/>
  <c r="AN107" i="21"/>
  <c r="CF87" i="21"/>
  <c r="BB107" i="21"/>
  <c r="BP89" i="21"/>
  <c r="BH108" i="21"/>
  <c r="CJ89" i="21"/>
  <c r="BV108" i="21"/>
  <c r="DF89" i="21"/>
  <c r="CJ108" i="21"/>
  <c r="X90" i="21"/>
  <c r="CU108" i="21"/>
  <c r="AR90" i="21"/>
  <c r="E109" i="21"/>
  <c r="T92" i="21"/>
  <c r="J100" i="21"/>
  <c r="CA4" i="21"/>
  <c r="AM11" i="21"/>
  <c r="AY6" i="21"/>
  <c r="AJ7" i="21"/>
  <c r="CC11" i="21"/>
  <c r="BO16" i="21"/>
  <c r="AK8" i="21"/>
  <c r="CU8" i="21"/>
  <c r="AW9" i="21"/>
  <c r="AP10" i="21"/>
  <c r="CY15" i="21"/>
  <c r="Z8" i="21"/>
  <c r="AQ8" i="21"/>
  <c r="CO8" i="21"/>
  <c r="DB10" i="21"/>
  <c r="AY16" i="21"/>
  <c r="CV8" i="21"/>
  <c r="CQ7" i="21"/>
  <c r="AC8" i="21"/>
  <c r="BE11" i="21"/>
  <c r="DC16" i="21"/>
  <c r="BM9" i="21"/>
  <c r="AM7" i="21"/>
  <c r="BU7" i="21"/>
  <c r="AW11" i="21"/>
  <c r="CU16" i="21"/>
  <c r="CZ7" i="21"/>
  <c r="BO8" i="21"/>
  <c r="BH4" i="21"/>
  <c r="CJ6" i="21"/>
  <c r="AE13" i="21"/>
  <c r="T4" i="21"/>
  <c r="CG4" i="21"/>
  <c r="BS4" i="21"/>
  <c r="AN8" i="21"/>
  <c r="AQ14" i="21"/>
  <c r="DE5" i="21"/>
  <c r="CY9" i="21"/>
  <c r="BL10" i="21"/>
  <c r="CQ4" i="21"/>
  <c r="BC54" i="21"/>
  <c r="BW74" i="21"/>
  <c r="BE63" i="21"/>
  <c r="DD81" i="21"/>
  <c r="BP70" i="21"/>
  <c r="AG90" i="21"/>
  <c r="V66" i="21"/>
  <c r="K11" i="21"/>
  <c r="DC21" i="21"/>
  <c r="AR38" i="21"/>
  <c r="AR42" i="21"/>
  <c r="AA37" i="21"/>
  <c r="BL26" i="21"/>
  <c r="BR46" i="21"/>
  <c r="AP36" i="21"/>
  <c r="BK46" i="21"/>
  <c r="AA49" i="21"/>
  <c r="AY61" i="21"/>
  <c r="BP22" i="21"/>
  <c r="AZ37" i="21"/>
  <c r="F55" i="21"/>
  <c r="BB65" i="21"/>
  <c r="AT71" i="21"/>
  <c r="DB78" i="21"/>
  <c r="AH86" i="21"/>
  <c r="BW31" i="21"/>
  <c r="CZ48" i="21"/>
  <c r="CQ55" i="21"/>
  <c r="CM62" i="21"/>
  <c r="CM66" i="21"/>
  <c r="AY72" i="21"/>
  <c r="BC77" i="21"/>
  <c r="BH32" i="21"/>
  <c r="AE47" i="21"/>
  <c r="BD53" i="21"/>
  <c r="CV58" i="21"/>
  <c r="AF30" i="21"/>
  <c r="BB47" i="21"/>
  <c r="BI52" i="21"/>
  <c r="CG56" i="21"/>
  <c r="AG61" i="21"/>
  <c r="AS66" i="21"/>
  <c r="BM71" i="21"/>
  <c r="AG75" i="21"/>
  <c r="AX41" i="21"/>
  <c r="CK58" i="21"/>
  <c r="BU66" i="21"/>
  <c r="AZ74" i="21"/>
  <c r="CA80" i="21"/>
  <c r="G86" i="21"/>
  <c r="DC48" i="21"/>
  <c r="BR60" i="21"/>
  <c r="D41" i="21"/>
  <c r="AB49" i="21"/>
  <c r="CW59" i="21"/>
  <c r="CZ68" i="21"/>
  <c r="CZ75" i="21"/>
  <c r="BQ36" i="21"/>
  <c r="CV62" i="21"/>
  <c r="D73" i="21"/>
  <c r="AN79" i="21"/>
  <c r="AG84" i="21"/>
  <c r="AC89" i="21"/>
  <c r="BA93" i="21"/>
  <c r="AW96" i="21"/>
  <c r="AO100" i="21"/>
  <c r="DE103" i="21"/>
  <c r="CY41" i="21"/>
  <c r="AJ60" i="21"/>
  <c r="BQ71" i="21"/>
  <c r="BL56" i="21"/>
  <c r="BL65" i="21"/>
  <c r="CO73" i="21"/>
  <c r="CQ79" i="21"/>
  <c r="CQ82" i="21"/>
  <c r="AC86" i="21"/>
  <c r="BK89" i="21"/>
  <c r="AI92" i="21"/>
  <c r="BG94" i="21"/>
  <c r="W97" i="21"/>
  <c r="CY99" i="21"/>
  <c r="S102" i="21"/>
  <c r="CU104" i="21"/>
  <c r="BM50" i="21"/>
  <c r="BL61" i="21"/>
  <c r="X68" i="21"/>
  <c r="BM37" i="21"/>
  <c r="AC57" i="21"/>
  <c r="BX64" i="21"/>
  <c r="BG71" i="21"/>
  <c r="E77" i="21"/>
  <c r="AW81" i="21"/>
  <c r="CQ83" i="21"/>
  <c r="H87" i="21"/>
  <c r="CC89" i="21"/>
  <c r="CK91" i="21"/>
  <c r="AK94" i="21"/>
  <c r="BY96" i="21"/>
  <c r="AG99" i="21"/>
  <c r="Q101" i="21"/>
  <c r="BU103" i="21"/>
  <c r="U106" i="21"/>
  <c r="U108" i="21"/>
  <c r="BQ110" i="21"/>
  <c r="CK47" i="21"/>
  <c r="CS58" i="21"/>
  <c r="T65" i="21"/>
  <c r="BM70" i="21"/>
  <c r="I74" i="21"/>
  <c r="AJ77" i="21"/>
  <c r="CK79" i="21"/>
  <c r="BS81" i="21"/>
  <c r="AC84" i="21"/>
  <c r="V86" i="21"/>
  <c r="T88" i="21"/>
  <c r="CD89" i="21"/>
  <c r="AX91" i="21"/>
  <c r="Z93" i="21"/>
  <c r="CX94" i="21"/>
  <c r="AT96" i="21"/>
  <c r="DB97" i="21"/>
  <c r="BN99" i="21"/>
  <c r="R101" i="21"/>
  <c r="BZ102" i="21"/>
  <c r="N104" i="21"/>
  <c r="BV105" i="21"/>
  <c r="R107" i="21"/>
  <c r="BZ108" i="21"/>
  <c r="AL110" i="21"/>
  <c r="BV111" i="21"/>
  <c r="CS47" i="21"/>
  <c r="CO53" i="21"/>
  <c r="CZ60" i="21"/>
  <c r="BX65" i="21"/>
  <c r="AN69" i="21"/>
  <c r="BU72" i="21"/>
  <c r="BF75" i="21"/>
  <c r="AL78" i="21"/>
  <c r="W80" i="21"/>
  <c r="CZ81" i="21"/>
  <c r="BX83" i="21"/>
  <c r="BF85" i="21"/>
  <c r="AK87" i="21"/>
  <c r="CI88" i="21"/>
  <c r="AE90" i="21"/>
  <c r="BG91" i="21"/>
  <c r="CI92" i="21"/>
  <c r="AU94" i="21"/>
  <c r="CE95" i="21"/>
  <c r="K97" i="21"/>
  <c r="AU98" i="21"/>
  <c r="CE99" i="21"/>
  <c r="AI101" i="21"/>
  <c r="BK102" i="21"/>
  <c r="G104" i="21"/>
  <c r="AQ105" i="21"/>
  <c r="CA106" i="21"/>
  <c r="W108" i="21"/>
  <c r="AQ109" i="21"/>
  <c r="CA110" i="21"/>
  <c r="CU111" i="21"/>
  <c r="CE71" i="21"/>
  <c r="CC79" i="21"/>
  <c r="CN83" i="21"/>
  <c r="D88" i="21"/>
  <c r="D91" i="21"/>
  <c r="T94" i="21"/>
  <c r="AL97" i="21"/>
  <c r="AH100" i="21"/>
  <c r="AD103" i="21"/>
  <c r="R106" i="21"/>
  <c r="AJ108" i="21"/>
  <c r="L110" i="21"/>
  <c r="CR111" i="21"/>
  <c r="CU71" i="21"/>
  <c r="AN78" i="21"/>
  <c r="AM82" i="21"/>
  <c r="BX86" i="21"/>
  <c r="CP89" i="21"/>
  <c r="CL92" i="21"/>
  <c r="CH95" i="21"/>
  <c r="CZ98" i="21"/>
  <c r="AH102" i="21"/>
  <c r="AD105" i="21"/>
  <c r="BD107" i="21"/>
  <c r="AF109" i="21"/>
  <c r="H111" i="21"/>
  <c r="CF64" i="21"/>
  <c r="BY76" i="21"/>
  <c r="K81" i="21"/>
  <c r="DA84" i="21"/>
  <c r="BX88" i="21"/>
  <c r="BT91" i="21"/>
  <c r="D95" i="21"/>
  <c r="T98" i="21"/>
  <c r="P101" i="21"/>
  <c r="L104" i="21"/>
  <c r="BX106" i="21"/>
  <c r="CB108" i="21"/>
  <c r="BD110" i="21"/>
  <c r="T49" i="21"/>
  <c r="AJ74" i="21"/>
  <c r="BK79" i="21"/>
  <c r="BY83" i="21"/>
  <c r="CR87" i="21"/>
  <c r="CT90" i="21"/>
  <c r="CP93" i="21"/>
  <c r="CL96" i="21"/>
  <c r="T100" i="21"/>
  <c r="P103" i="21"/>
  <c r="H106" i="21"/>
  <c r="C108" i="21"/>
  <c r="CI109" i="21"/>
  <c r="BK111" i="21"/>
  <c r="M71" i="21"/>
  <c r="AZ78" i="21"/>
  <c r="AW82" i="21"/>
  <c r="AJ86" i="21"/>
  <c r="CB89" i="21"/>
  <c r="CT92" i="21"/>
  <c r="CP95" i="21"/>
  <c r="D99" i="21"/>
  <c r="DD101" i="21"/>
  <c r="CZ104" i="21"/>
  <c r="AV107" i="21"/>
  <c r="X109" i="21"/>
  <c r="CS110" i="21"/>
  <c r="CP54" i="21"/>
  <c r="AV74" i="21"/>
  <c r="BS79" i="21"/>
  <c r="AA83" i="21"/>
  <c r="CI86" i="21"/>
  <c r="CF89" i="21"/>
  <c r="BF92" i="21"/>
  <c r="BX95" i="21"/>
  <c r="AX98" i="21"/>
  <c r="X101" i="21"/>
  <c r="DD103" i="21"/>
  <c r="BE106" i="21"/>
  <c r="S108" i="21"/>
  <c r="CY109" i="21"/>
  <c r="BP111" i="21"/>
  <c r="AJ67" i="21"/>
  <c r="CP76" i="21"/>
  <c r="CY80" i="21"/>
  <c r="J85" i="21"/>
  <c r="AR88" i="21"/>
  <c r="T91" i="21"/>
  <c r="CX93" i="21"/>
  <c r="BX96" i="21"/>
  <c r="BT99" i="21"/>
  <c r="AV102" i="21"/>
  <c r="DD104" i="21"/>
  <c r="DD106" i="21"/>
  <c r="BG108" i="21"/>
  <c r="J110" i="21"/>
  <c r="BQ111" i="21"/>
  <c r="X89" i="21"/>
  <c r="AI108" i="21"/>
  <c r="AT89" i="21"/>
  <c r="AR109" i="21"/>
  <c r="V91" i="21"/>
  <c r="BC109" i="21"/>
  <c r="AR91" i="21"/>
  <c r="BQ109" i="21"/>
  <c r="BL91" i="21"/>
  <c r="CB109" i="21"/>
  <c r="CH91" i="21"/>
  <c r="CP109" i="21"/>
  <c r="DD91" i="21"/>
  <c r="DD109" i="21"/>
  <c r="T79" i="21"/>
  <c r="P109" i="21"/>
  <c r="AY18" i="21"/>
  <c r="BX10" i="21"/>
  <c r="G7" i="21"/>
  <c r="DE7" i="21"/>
  <c r="P11" i="21"/>
  <c r="C16" i="21"/>
  <c r="BI7" i="21"/>
  <c r="BC9" i="21"/>
  <c r="N10" i="21"/>
  <c r="BP9" i="21"/>
  <c r="AM15" i="21"/>
  <c r="AY7" i="21"/>
  <c r="DC8" i="21"/>
  <c r="BF9" i="21"/>
  <c r="AG10" i="21"/>
  <c r="CQ15" i="21"/>
  <c r="P8" i="21"/>
  <c r="AY8" i="21"/>
  <c r="CX8" i="21"/>
  <c r="CS10" i="21"/>
  <c r="AQ16" i="21"/>
  <c r="CK8" i="21"/>
  <c r="CY7" i="21"/>
  <c r="AL8" i="21"/>
  <c r="CI10" i="21"/>
  <c r="AI16" i="21"/>
  <c r="N7" i="21"/>
  <c r="W9" i="21"/>
  <c r="AH5" i="21"/>
  <c r="CV5" i="21"/>
  <c r="BW12" i="21"/>
  <c r="BG4" i="21"/>
  <c r="AL4" i="21"/>
  <c r="AQ5" i="21"/>
  <c r="BM7" i="21"/>
  <c r="CI13" i="21"/>
  <c r="K5" i="21"/>
  <c r="AC4" i="21"/>
  <c r="T11" i="21"/>
  <c r="H19" i="21"/>
  <c r="BF24" i="21"/>
  <c r="V43" i="21"/>
  <c r="CR43" i="21"/>
  <c r="AJ42" i="21"/>
  <c r="AV29" i="21"/>
  <c r="CH46" i="21"/>
  <c r="CQ36" i="21"/>
  <c r="G48" i="21"/>
  <c r="BG49" i="21"/>
  <c r="CU61" i="21"/>
  <c r="CY18" i="21"/>
  <c r="BB39" i="21"/>
  <c r="AL55" i="21"/>
  <c r="CX65" i="21"/>
  <c r="BJ71" i="21"/>
  <c r="N79" i="21"/>
  <c r="BV86" i="21"/>
  <c r="DD36" i="21"/>
  <c r="BC49" i="21"/>
  <c r="K56" i="21"/>
  <c r="CU62" i="21"/>
  <c r="G67" i="21"/>
  <c r="BG72" i="21"/>
  <c r="V7" i="21"/>
  <c r="W36" i="21"/>
  <c r="BU47" i="21"/>
  <c r="BL53" i="21"/>
  <c r="H59" i="21"/>
  <c r="BB31" i="21"/>
  <c r="BL47" i="21"/>
  <c r="CW52" i="21"/>
  <c r="BM57" i="21"/>
  <c r="BU61" i="21"/>
  <c r="BI66" i="21"/>
  <c r="CK71" i="21"/>
  <c r="AW75" i="21"/>
  <c r="CG43" i="21"/>
  <c r="BY59" i="21"/>
  <c r="BM68" i="21"/>
  <c r="AS75" i="21"/>
  <c r="CJ80" i="21"/>
  <c r="P86" i="21"/>
  <c r="AR49" i="21"/>
  <c r="CX60" i="21"/>
  <c r="BI45" i="21"/>
  <c r="CL51" i="21"/>
  <c r="AO60" i="21"/>
  <c r="J69" i="21"/>
  <c r="H76" i="21"/>
  <c r="AZ38" i="21"/>
  <c r="P63" i="21"/>
  <c r="BD73" i="21"/>
  <c r="AA80" i="21"/>
  <c r="CG84" i="21"/>
  <c r="AS89" i="21"/>
  <c r="BI93" i="21"/>
  <c r="BE96" i="21"/>
  <c r="AW100" i="21"/>
  <c r="AO104" i="21"/>
  <c r="BI49" i="21"/>
  <c r="CD61" i="21"/>
  <c r="CG71" i="21"/>
  <c r="U57" i="21"/>
  <c r="CJ65" i="21"/>
  <c r="V74" i="21"/>
  <c r="AC80" i="21"/>
  <c r="E84" i="21"/>
  <c r="CQ86" i="21"/>
  <c r="CA89" i="21"/>
  <c r="AQ92" i="21"/>
  <c r="BO94" i="21"/>
  <c r="BC97" i="21"/>
  <c r="C100" i="21"/>
  <c r="CM102" i="21"/>
  <c r="DC104" i="21"/>
  <c r="CS50" i="21"/>
  <c r="CJ61" i="21"/>
  <c r="AT68" i="21"/>
  <c r="CY40" i="21"/>
  <c r="BN57" i="21"/>
  <c r="H67" i="21"/>
  <c r="BX71" i="21"/>
  <c r="CM77" i="21"/>
  <c r="BG81" i="21"/>
  <c r="G84" i="21"/>
  <c r="Q87" i="21"/>
  <c r="CS89" i="21"/>
  <c r="AK92" i="21"/>
  <c r="AS94" i="21"/>
  <c r="CG96" i="21"/>
  <c r="AO99" i="21"/>
  <c r="AG101" i="21"/>
  <c r="CC103" i="21"/>
  <c r="AC106" i="21"/>
  <c r="CO108" i="21"/>
  <c r="CO110" i="21"/>
  <c r="AG48" i="21"/>
  <c r="U59" i="21"/>
  <c r="BT65" i="21"/>
  <c r="CF70" i="21"/>
  <c r="AR74" i="21"/>
  <c r="AX77" i="21"/>
  <c r="CU79" i="21"/>
  <c r="E82" i="21"/>
  <c r="AY84" i="21"/>
  <c r="BJ86" i="21"/>
  <c r="AC88" i="21"/>
  <c r="DB89" i="21"/>
  <c r="BF91" i="21"/>
  <c r="AH93" i="21"/>
  <c r="DF94" i="21"/>
  <c r="BJ96" i="21"/>
  <c r="F98" i="21"/>
  <c r="BV99" i="21"/>
  <c r="AP101" i="21"/>
  <c r="CH102" i="21"/>
  <c r="AD104" i="21"/>
  <c r="CL105" i="21"/>
  <c r="Z107" i="21"/>
  <c r="CP108" i="21"/>
  <c r="AT110" i="21"/>
  <c r="CD111" i="21"/>
  <c r="AI48" i="21"/>
  <c r="CK54" i="21"/>
  <c r="AV61" i="21"/>
  <c r="CV65" i="21"/>
  <c r="CM69" i="21"/>
  <c r="DF72" i="21"/>
  <c r="BW75" i="21"/>
  <c r="BK78" i="21"/>
  <c r="AI80" i="21"/>
  <c r="F82" i="21"/>
  <c r="CI83" i="21"/>
  <c r="BP85" i="21"/>
  <c r="BD87" i="21"/>
  <c r="CQ88" i="21"/>
  <c r="AM90" i="21"/>
  <c r="BO91" i="21"/>
  <c r="CY92" i="21"/>
  <c r="BC94" i="21"/>
  <c r="CM95" i="21"/>
  <c r="S97" i="21"/>
  <c r="BC98" i="21"/>
  <c r="CU99" i="21"/>
  <c r="AQ101" i="21"/>
  <c r="CA102" i="21"/>
  <c r="O104" i="21"/>
  <c r="AY105" i="21"/>
  <c r="CI106" i="21"/>
  <c r="AE108" i="21"/>
  <c r="AY109" i="21"/>
  <c r="CI110" i="21"/>
  <c r="DC111" i="21"/>
  <c r="CS72" i="21"/>
  <c r="DC79" i="21"/>
  <c r="N84" i="21"/>
  <c r="AA88" i="21"/>
  <c r="X91" i="21"/>
  <c r="AP94" i="21"/>
  <c r="BH97" i="21"/>
  <c r="BD100" i="21"/>
  <c r="AZ103" i="21"/>
  <c r="BH106" i="21"/>
  <c r="AX108" i="21"/>
  <c r="Z110" i="21"/>
  <c r="DF111" i="21"/>
  <c r="CY72" i="21"/>
  <c r="BR78" i="21"/>
  <c r="CP82" i="21"/>
  <c r="CW86" i="21"/>
  <c r="H90" i="21"/>
  <c r="D93" i="21"/>
  <c r="DD95" i="21"/>
  <c r="BH99" i="21"/>
  <c r="BD102" i="21"/>
  <c r="AZ105" i="21"/>
  <c r="BR107" i="21"/>
  <c r="AT109" i="21"/>
  <c r="V111" i="21"/>
  <c r="BH66" i="21"/>
  <c r="D77" i="21"/>
  <c r="AK81" i="21"/>
  <c r="W85" i="21"/>
  <c r="CT88" i="21"/>
  <c r="AB92" i="21"/>
  <c r="X95" i="21"/>
  <c r="AP98" i="21"/>
  <c r="AL101" i="21"/>
  <c r="AH104" i="21"/>
  <c r="G107" i="21"/>
  <c r="CM108" i="21"/>
  <c r="BO110" i="21"/>
  <c r="BX51" i="21"/>
  <c r="CC74" i="21"/>
  <c r="CM79" i="21"/>
  <c r="X84" i="21"/>
  <c r="M88" i="21"/>
  <c r="L91" i="21"/>
  <c r="H94" i="21"/>
  <c r="X97" i="21"/>
  <c r="AP100" i="21"/>
  <c r="AL103" i="21"/>
  <c r="X106" i="21"/>
  <c r="Q108" i="21"/>
  <c r="CW109" i="21"/>
  <c r="CJ111" i="21"/>
  <c r="K73" i="21"/>
  <c r="CE78" i="21"/>
  <c r="BX82" i="21"/>
  <c r="CG86" i="21"/>
  <c r="P90" i="21"/>
  <c r="L93" i="21"/>
  <c r="H96" i="21"/>
  <c r="X99" i="21"/>
  <c r="T102" i="21"/>
  <c r="P105" i="21"/>
  <c r="BJ107" i="21"/>
  <c r="AL109" i="21"/>
  <c r="DD110" i="21"/>
  <c r="AR57" i="21"/>
  <c r="CN74" i="21"/>
  <c r="CS79" i="21"/>
  <c r="BD83" i="21"/>
  <c r="D87" i="21"/>
  <c r="CZ89" i="21"/>
  <c r="CV92" i="21"/>
  <c r="CR95" i="21"/>
  <c r="BT98" i="21"/>
  <c r="AT101" i="21"/>
  <c r="T104" i="21"/>
  <c r="BP106" i="21"/>
  <c r="AR108" i="21"/>
  <c r="I110" i="21"/>
  <c r="CA111" i="21"/>
  <c r="CV68" i="21"/>
  <c r="Z77" i="21"/>
  <c r="CA81" i="21"/>
  <c r="AM85" i="21"/>
  <c r="BN88" i="21"/>
  <c r="AN91" i="21"/>
  <c r="P94" i="21"/>
  <c r="CT96" i="21"/>
  <c r="CP99" i="21"/>
  <c r="BP102" i="21"/>
  <c r="V105" i="21"/>
  <c r="N107" i="21"/>
  <c r="BU108" i="21"/>
  <c r="X110" i="21"/>
  <c r="CB111" i="21"/>
  <c r="CJ90" i="21"/>
  <c r="AD109" i="21"/>
  <c r="BL92" i="21"/>
  <c r="AJ110" i="21"/>
  <c r="CF92" i="21"/>
  <c r="AX110" i="21"/>
  <c r="DB92" i="21"/>
  <c r="BL110" i="21"/>
  <c r="T93" i="21"/>
  <c r="BW110" i="21"/>
  <c r="AN93" i="21"/>
  <c r="CK110" i="21"/>
  <c r="BJ93" i="21"/>
  <c r="CQ111" i="21"/>
  <c r="CF93" i="21"/>
  <c r="K110" i="21"/>
  <c r="CQ17" i="21"/>
  <c r="DC9" i="21"/>
  <c r="BS7" i="21"/>
  <c r="BV8" i="21"/>
  <c r="AY10" i="21"/>
  <c r="AU15" i="21"/>
  <c r="BV6" i="21"/>
  <c r="K10" i="21"/>
  <c r="CB10" i="21"/>
  <c r="CN8" i="21"/>
  <c r="CE14" i="21"/>
  <c r="BI6" i="21"/>
  <c r="BK9" i="21"/>
  <c r="W10" i="21"/>
  <c r="BE9" i="21"/>
  <c r="AE15" i="21"/>
  <c r="AN7" i="21"/>
  <c r="G9" i="21"/>
  <c r="BO9" i="21"/>
  <c r="V10" i="21"/>
  <c r="CI15" i="21"/>
  <c r="F8" i="21"/>
  <c r="BG8" i="21"/>
  <c r="C9" i="21"/>
  <c r="L10" i="21"/>
  <c r="CA15" i="21"/>
  <c r="X6" i="21"/>
  <c r="CI9" i="21"/>
  <c r="DC5" i="21"/>
  <c r="DD4" i="21"/>
  <c r="K12" i="21"/>
  <c r="O5" i="21"/>
  <c r="N5" i="21"/>
  <c r="H6" i="21"/>
  <c r="BY6" i="21"/>
  <c r="W13" i="21"/>
  <c r="C4" i="21"/>
  <c r="CO4" i="21"/>
  <c r="CC4" i="21"/>
  <c r="X19" i="21"/>
  <c r="CI23" i="21"/>
  <c r="V45" i="21"/>
  <c r="CF4" i="21"/>
  <c r="CM42" i="21"/>
  <c r="BP31" i="21"/>
  <c r="BV47" i="21"/>
  <c r="S37" i="21"/>
  <c r="CQ26" i="21"/>
  <c r="C51" i="21"/>
  <c r="G62" i="21"/>
  <c r="AT20" i="21"/>
  <c r="CQ43" i="21"/>
  <c r="AT55" i="21"/>
  <c r="R66" i="21"/>
  <c r="BR73" i="21"/>
  <c r="AT79" i="21"/>
  <c r="AL87" i="21"/>
  <c r="BD39" i="21"/>
  <c r="AI50" i="21"/>
  <c r="BW56" i="21"/>
  <c r="O63" i="21"/>
  <c r="CE68" i="21"/>
  <c r="BO72" i="21"/>
  <c r="AH8" i="21"/>
  <c r="BE37" i="21"/>
  <c r="BU48" i="21"/>
  <c r="CB53" i="21"/>
  <c r="X59" i="21"/>
  <c r="J38" i="21"/>
  <c r="CH47" i="21"/>
  <c r="I53" i="21"/>
  <c r="M58" i="21"/>
  <c r="M62" i="21"/>
  <c r="BQ66" i="21"/>
  <c r="CS71" i="21"/>
  <c r="CP31" i="21"/>
  <c r="AA44" i="21"/>
  <c r="CO59" i="21"/>
  <c r="BA69" i="21"/>
  <c r="CF75" i="21"/>
  <c r="DC80" i="21"/>
  <c r="AI86" i="21"/>
  <c r="CZ52" i="21"/>
  <c r="AP61" i="21"/>
  <c r="BY8" i="21"/>
  <c r="AT52" i="21"/>
  <c r="CO61" i="21"/>
  <c r="BH69" i="21"/>
  <c r="U76" i="21"/>
  <c r="CJ50" i="21"/>
  <c r="AP63" i="21"/>
  <c r="BV73" i="21"/>
  <c r="BE80" i="21"/>
  <c r="I85" i="21"/>
  <c r="BA89" i="21"/>
  <c r="CG93" i="21"/>
  <c r="BY97" i="21"/>
  <c r="BE100" i="21"/>
  <c r="BE104" i="21"/>
  <c r="CP50" i="21"/>
  <c r="CX62" i="21"/>
  <c r="CZ71" i="21"/>
  <c r="BF57" i="21"/>
  <c r="BL68" i="21"/>
  <c r="AL74" i="21"/>
  <c r="AM80" i="21"/>
  <c r="O84" i="21"/>
  <c r="CZ86" i="21"/>
  <c r="CI89" i="21"/>
  <c r="BO92" i="21"/>
  <c r="AE95" i="21"/>
  <c r="BK97" i="21"/>
  <c r="S100" i="21"/>
  <c r="DC102" i="21"/>
  <c r="G105" i="21"/>
  <c r="AB51" i="21"/>
  <c r="F62" i="21"/>
  <c r="AT70" i="21"/>
  <c r="BO42" i="21"/>
  <c r="BJ58" i="21"/>
  <c r="AB67" i="21"/>
  <c r="CN71" i="21"/>
  <c r="DB77" i="21"/>
  <c r="BQ81" i="21"/>
  <c r="C85" i="21"/>
  <c r="Z87" i="21"/>
  <c r="DA89" i="21"/>
  <c r="AS92" i="21"/>
  <c r="BA94" i="21"/>
  <c r="CO96" i="21"/>
  <c r="AW99" i="21"/>
  <c r="CS101" i="21"/>
  <c r="DA103" i="21"/>
  <c r="AS106" i="21"/>
  <c r="I109" i="21"/>
  <c r="CW110" i="21"/>
  <c r="BW48" i="21"/>
  <c r="CB59" i="21"/>
  <c r="AF66" i="21"/>
  <c r="CX70" i="21"/>
  <c r="CA74" i="21"/>
  <c r="BM77" i="21"/>
  <c r="DE79" i="21"/>
  <c r="BE82" i="21"/>
  <c r="BI84" i="21"/>
  <c r="BS86" i="21"/>
  <c r="AL88" i="21"/>
  <c r="F90" i="21"/>
  <c r="CD91" i="21"/>
  <c r="AP93" i="21"/>
  <c r="J95" i="21"/>
  <c r="BR96" i="21"/>
  <c r="V98" i="21"/>
  <c r="DB99" i="21"/>
  <c r="BF101" i="21"/>
  <c r="CP102" i="21"/>
  <c r="AT104" i="21"/>
  <c r="CT105" i="21"/>
  <c r="AX107" i="21"/>
  <c r="J109" i="21"/>
  <c r="BB110" i="21"/>
  <c r="CL111" i="21"/>
  <c r="CB48" i="21"/>
  <c r="I56" i="21"/>
  <c r="BT61" i="21"/>
  <c r="N66" i="21"/>
  <c r="DD69" i="21"/>
  <c r="R73" i="21"/>
  <c r="Q76" i="21"/>
  <c r="BW78" i="21"/>
  <c r="AS80" i="21"/>
  <c r="AA82" i="21"/>
  <c r="CS83" i="21"/>
  <c r="C86" i="21"/>
  <c r="BM87" i="21"/>
  <c r="CY88" i="21"/>
  <c r="AU90" i="21"/>
  <c r="BW91" i="21"/>
  <c r="AA93" i="21"/>
  <c r="BK94" i="21"/>
  <c r="CU95" i="21"/>
  <c r="AA97" i="21"/>
  <c r="BS98" i="21"/>
  <c r="W100" i="21"/>
  <c r="AY101" i="21"/>
  <c r="CY102" i="21"/>
  <c r="W104" i="21"/>
  <c r="BG105" i="21"/>
  <c r="S107" i="21"/>
  <c r="AM108" i="21"/>
  <c r="BO109" i="21"/>
  <c r="CQ110" i="21"/>
  <c r="N13" i="21"/>
  <c r="DD74" i="21"/>
  <c r="AB80" i="21"/>
  <c r="AQ84" i="21"/>
  <c r="AX88" i="21"/>
  <c r="BP91" i="21"/>
  <c r="BL94" i="21"/>
  <c r="CB97" i="21"/>
  <c r="BX100" i="21"/>
  <c r="CP103" i="21"/>
  <c r="CJ106" i="21"/>
  <c r="BL108" i="21"/>
  <c r="AN110" i="21"/>
  <c r="BD41" i="21"/>
  <c r="AP73" i="21"/>
  <c r="CZ78" i="21"/>
  <c r="O83" i="21"/>
  <c r="P87" i="21"/>
  <c r="AB90" i="21"/>
  <c r="X93" i="21"/>
  <c r="BL96" i="21"/>
  <c r="CB99" i="21"/>
  <c r="BX102" i="21"/>
  <c r="CP105" i="21"/>
  <c r="CF107" i="21"/>
  <c r="BH109" i="21"/>
  <c r="AU111" i="21"/>
  <c r="N68" i="21"/>
  <c r="AQ77" i="21"/>
  <c r="BN81" i="21"/>
  <c r="CC85" i="21"/>
  <c r="BB89" i="21"/>
  <c r="AX92" i="21"/>
  <c r="BP95" i="21"/>
  <c r="BL98" i="21"/>
  <c r="BH101" i="21"/>
  <c r="BD104" i="21"/>
  <c r="U107" i="21"/>
  <c r="DA108" i="21"/>
  <c r="CC110" i="21"/>
  <c r="CH56" i="21"/>
  <c r="R75" i="21"/>
  <c r="BO80" i="21"/>
  <c r="CA84" i="21"/>
  <c r="AJ88" i="21"/>
  <c r="AF91" i="21"/>
  <c r="AB94" i="21"/>
  <c r="BP97" i="21"/>
  <c r="BL100" i="21"/>
  <c r="BH103" i="21"/>
  <c r="AZ106" i="21"/>
  <c r="AB108" i="21"/>
  <c r="D110" i="21"/>
  <c r="CI45" i="21"/>
  <c r="BG73" i="21"/>
  <c r="H79" i="21"/>
  <c r="CZ82" i="21"/>
  <c r="DF86" i="21"/>
  <c r="AJ90" i="21"/>
  <c r="AF93" i="21"/>
  <c r="AX96" i="21"/>
  <c r="AT99" i="21"/>
  <c r="AP102" i="21"/>
  <c r="BH105" i="21"/>
  <c r="CI107" i="21"/>
  <c r="AZ109" i="21"/>
  <c r="N111" i="21"/>
  <c r="CJ59" i="21"/>
  <c r="BX75" i="21"/>
  <c r="Q80" i="21"/>
  <c r="CD83" i="21"/>
  <c r="AC87" i="21"/>
  <c r="AN90" i="21"/>
  <c r="AJ93" i="21"/>
  <c r="J96" i="21"/>
  <c r="CN98" i="21"/>
  <c r="BP101" i="21"/>
  <c r="AP104" i="21"/>
  <c r="CD106" i="21"/>
  <c r="BF108" i="21"/>
  <c r="T110" i="21"/>
  <c r="CO111" i="21"/>
  <c r="T70" i="21"/>
  <c r="CV77" i="21"/>
  <c r="DC81" i="21"/>
  <c r="BM85" i="21"/>
  <c r="CJ88" i="21"/>
  <c r="BJ91" i="21"/>
  <c r="AJ94" i="21"/>
  <c r="AF97" i="21"/>
  <c r="H100" i="21"/>
  <c r="CL102" i="21"/>
  <c r="AR105" i="21"/>
  <c r="AB107" i="21"/>
  <c r="CF108" i="21"/>
  <c r="AI110" i="21"/>
  <c r="CP111" i="21"/>
  <c r="AP92" i="21"/>
  <c r="T111" i="21"/>
  <c r="R94" i="21"/>
  <c r="AE111" i="21"/>
  <c r="AN94" i="21"/>
  <c r="AS111" i="21"/>
  <c r="BH94" i="21"/>
  <c r="BD111" i="21"/>
  <c r="CD94" i="21"/>
  <c r="BR111" i="21"/>
  <c r="CZ94" i="21"/>
  <c r="CF111" i="21"/>
  <c r="CB96" i="21"/>
  <c r="T62" i="21"/>
  <c r="AF106" i="21"/>
  <c r="CR4" i="21"/>
  <c r="AE17" i="21"/>
  <c r="X9" i="21"/>
  <c r="AA8" i="21"/>
  <c r="AN9" i="21"/>
  <c r="BZ9" i="21"/>
  <c r="CM14" i="21"/>
  <c r="CF5" i="21"/>
  <c r="AS4" i="21"/>
  <c r="Q4" i="21"/>
  <c r="H8" i="21"/>
  <c r="S14" i="21"/>
  <c r="BU5" i="21"/>
  <c r="S10" i="21"/>
  <c r="CJ10" i="21"/>
  <c r="CC8" i="21"/>
  <c r="BW14" i="21"/>
  <c r="AW6" i="21"/>
  <c r="BS9" i="21"/>
  <c r="AF10" i="21"/>
  <c r="AT9" i="21"/>
  <c r="W15" i="21"/>
  <c r="Z7" i="21"/>
  <c r="O9" i="21"/>
  <c r="BX9" i="21"/>
  <c r="AJ9" i="21"/>
  <c r="O15" i="21"/>
  <c r="AJ5" i="21"/>
  <c r="Z4" i="21"/>
  <c r="BT6" i="21"/>
  <c r="BO18" i="21"/>
  <c r="BC11" i="21"/>
  <c r="CA5" i="21"/>
  <c r="CJ5" i="21"/>
  <c r="CC6" i="21"/>
  <c r="CH5" i="21"/>
  <c r="BO12" i="21"/>
  <c r="BO4" i="21"/>
  <c r="AV4" i="21"/>
  <c r="AZ5" i="21"/>
  <c r="AN19" i="21"/>
  <c r="BG26" i="21"/>
  <c r="AL45" i="21"/>
  <c r="AI5" i="21"/>
  <c r="BM45" i="21"/>
  <c r="AP35" i="21"/>
  <c r="AV7" i="21"/>
  <c r="AD37" i="21"/>
  <c r="BB27" i="21"/>
  <c r="AI51" i="21"/>
  <c r="AI63" i="21"/>
  <c r="BZ22" i="21"/>
  <c r="BS47" i="21"/>
  <c r="CL56" i="21"/>
  <c r="AH66" i="21"/>
  <c r="BZ73" i="21"/>
  <c r="BJ79" i="21"/>
  <c r="BR87" i="21"/>
  <c r="AL41" i="21"/>
  <c r="BK51" i="21"/>
  <c r="DC56" i="21"/>
  <c r="W63" i="21"/>
  <c r="CM68" i="21"/>
  <c r="G73" i="21"/>
  <c r="AF12" i="21"/>
  <c r="AI39" i="21"/>
  <c r="BT49" i="21"/>
  <c r="AB54" i="21"/>
  <c r="AN59" i="21"/>
  <c r="AN38" i="21"/>
  <c r="DD47" i="21"/>
  <c r="BE53" i="21"/>
  <c r="BI58" i="21"/>
  <c r="I63" i="21"/>
  <c r="AO67" i="21"/>
  <c r="DA71" i="21"/>
  <c r="DA33" i="21"/>
  <c r="CN45" i="21"/>
  <c r="Q60" i="21"/>
  <c r="AV70" i="21"/>
  <c r="M77" i="21"/>
  <c r="BK81" i="21"/>
  <c r="AR86" i="21"/>
  <c r="R53" i="21"/>
  <c r="BV61" i="21"/>
  <c r="CE23" i="21"/>
  <c r="U53" i="21"/>
  <c r="CS62" i="21"/>
  <c r="D70" i="21"/>
  <c r="AE76" i="21"/>
  <c r="AX51" i="21"/>
  <c r="BP63" i="21"/>
  <c r="DC73" i="21"/>
  <c r="AQ81" i="21"/>
  <c r="AA86" i="21"/>
  <c r="BY89" i="21"/>
  <c r="DE93" i="21"/>
  <c r="CG97" i="21"/>
  <c r="CC100" i="21"/>
  <c r="BU104" i="21"/>
  <c r="CG51" i="21"/>
  <c r="H65" i="21"/>
  <c r="BL72" i="21"/>
  <c r="CL57" i="21"/>
  <c r="CH68" i="21"/>
  <c r="BC74" i="21"/>
  <c r="BH80" i="21"/>
  <c r="AJ84" i="21"/>
  <c r="AY87" i="21"/>
  <c r="CQ89" i="21"/>
  <c r="BW92" i="21"/>
  <c r="AM95" i="21"/>
  <c r="BS97" i="21"/>
  <c r="AA100" i="21"/>
  <c r="G103" i="21"/>
  <c r="BX20" i="21"/>
  <c r="CO51" i="21"/>
  <c r="DD62" i="21"/>
  <c r="BK70" i="21"/>
  <c r="AS45" i="21"/>
  <c r="T59" i="21"/>
  <c r="AX67" i="21"/>
  <c r="CD73" i="21"/>
  <c r="K78" i="21"/>
  <c r="CB81" i="21"/>
  <c r="M85" i="21"/>
  <c r="BK87" i="21"/>
  <c r="M90" i="21"/>
  <c r="BQ92" i="21"/>
  <c r="AG95" i="21"/>
  <c r="I97" i="21"/>
  <c r="BE99" i="21"/>
  <c r="M102" i="21"/>
  <c r="M104" i="21"/>
  <c r="BI106" i="21"/>
  <c r="Q109" i="21"/>
  <c r="BM111" i="21"/>
  <c r="L49" i="21"/>
  <c r="X60" i="21"/>
  <c r="BV67" i="21"/>
  <c r="AA71" i="21"/>
  <c r="D75" i="21"/>
  <c r="CN77" i="21"/>
  <c r="L80" i="21"/>
  <c r="BP82" i="21"/>
  <c r="BS84" i="21"/>
  <c r="CB86" i="21"/>
  <c r="BJ88" i="21"/>
  <c r="V90" i="21"/>
  <c r="CT91" i="21"/>
  <c r="BN93" i="21"/>
  <c r="Z95" i="21"/>
  <c r="CH96" i="21"/>
  <c r="AT98" i="21"/>
  <c r="F100" i="21"/>
  <c r="BN101" i="21"/>
  <c r="CX102" i="21"/>
  <c r="BB104" i="21"/>
  <c r="DB105" i="21"/>
  <c r="BN107" i="21"/>
  <c r="R109" i="21"/>
  <c r="BJ110" i="21"/>
  <c r="N24" i="21"/>
  <c r="M49" i="21"/>
  <c r="CB56" i="21"/>
  <c r="CT61" i="21"/>
  <c r="AJ66" i="21"/>
  <c r="Q70" i="21"/>
  <c r="AI73" i="21"/>
  <c r="AF76" i="21"/>
  <c r="CI78" i="21"/>
  <c r="BC80" i="21"/>
  <c r="AL82" i="21"/>
  <c r="T84" i="21"/>
  <c r="M86" i="21"/>
  <c r="BV87" i="21"/>
  <c r="K89" i="21"/>
  <c r="BC90" i="21"/>
  <c r="CE91" i="21"/>
  <c r="AQ93" i="21"/>
  <c r="CA94" i="21"/>
  <c r="G96" i="21"/>
  <c r="AQ97" i="21"/>
  <c r="CA98" i="21"/>
  <c r="AE100" i="21"/>
  <c r="BG101" i="21"/>
  <c r="C103" i="21"/>
  <c r="AE104" i="21"/>
  <c r="BO105" i="21"/>
  <c r="AA107" i="21"/>
  <c r="AU108" i="21"/>
  <c r="BW109" i="21"/>
  <c r="CY110" i="21"/>
  <c r="H40" i="21"/>
  <c r="AV75" i="21"/>
  <c r="BD80" i="21"/>
  <c r="CS84" i="21"/>
  <c r="BT88" i="21"/>
  <c r="CJ91" i="21"/>
  <c r="DB94" i="21"/>
  <c r="CX97" i="21"/>
  <c r="L101" i="21"/>
  <c r="H104" i="21"/>
  <c r="CU106" i="21"/>
  <c r="BW108" i="21"/>
  <c r="AY110" i="21"/>
  <c r="AJ48" i="21"/>
  <c r="CJ73" i="21"/>
  <c r="BC79" i="21"/>
  <c r="BQ83" i="21"/>
  <c r="AO87" i="21"/>
  <c r="AX90" i="21"/>
  <c r="BP93" i="21"/>
  <c r="DB96" i="21"/>
  <c r="CX99" i="21"/>
  <c r="CT102" i="21"/>
  <c r="C106" i="21"/>
  <c r="CQ107" i="21"/>
  <c r="BS109" i="21"/>
  <c r="BT111" i="21"/>
  <c r="BG69" i="21"/>
  <c r="CD77" i="21"/>
  <c r="CQ81" i="21"/>
  <c r="AB86" i="21"/>
  <c r="BX89" i="21"/>
  <c r="BT92" i="21"/>
  <c r="CJ95" i="21"/>
  <c r="CF98" i="21"/>
  <c r="CB101" i="21"/>
  <c r="L105" i="21"/>
  <c r="AF107" i="21"/>
  <c r="H109" i="21"/>
  <c r="CN110" i="21"/>
  <c r="AH59" i="21"/>
  <c r="AN76" i="21"/>
  <c r="CO80" i="21"/>
  <c r="DD84" i="21"/>
  <c r="BF88" i="21"/>
  <c r="BB91" i="21"/>
  <c r="AX94" i="21"/>
  <c r="CJ97" i="21"/>
  <c r="CF100" i="21"/>
  <c r="CB103" i="21"/>
  <c r="BN106" i="21"/>
  <c r="AP108" i="21"/>
  <c r="AQ110" i="21"/>
  <c r="BA49" i="21"/>
  <c r="DB73" i="21"/>
  <c r="AM79" i="21"/>
  <c r="Y83" i="21"/>
  <c r="AX87" i="21"/>
  <c r="BF90" i="21"/>
  <c r="BB93" i="21"/>
  <c r="BT96" i="21"/>
  <c r="BP99" i="21"/>
  <c r="BL102" i="21"/>
  <c r="J106" i="21"/>
  <c r="CW107" i="21"/>
  <c r="BK109" i="21"/>
  <c r="AB111" i="21"/>
  <c r="BX61" i="21"/>
  <c r="L76" i="21"/>
  <c r="AT80" i="21"/>
  <c r="C84" i="21"/>
  <c r="BY87" i="21"/>
  <c r="BH90" i="21"/>
  <c r="BD93" i="21"/>
  <c r="AF96" i="21"/>
  <c r="F99" i="21"/>
  <c r="CJ101" i="21"/>
  <c r="BL104" i="21"/>
  <c r="DC106" i="21"/>
  <c r="BT108" i="21"/>
  <c r="AH110" i="21"/>
  <c r="CZ111" i="21"/>
  <c r="BZ72" i="21"/>
  <c r="BG78" i="21"/>
  <c r="AC82" i="21"/>
  <c r="CO85" i="21"/>
  <c r="DD88" i="21"/>
  <c r="CF91" i="21"/>
  <c r="BF94" i="21"/>
  <c r="BB97" i="21"/>
  <c r="AB100" i="21"/>
  <c r="D103" i="21"/>
  <c r="BL105" i="21"/>
  <c r="AM107" i="21"/>
  <c r="CT108" i="21"/>
  <c r="AW110" i="21"/>
  <c r="DD111" i="21"/>
  <c r="BH95" i="21"/>
  <c r="BE47" i="21"/>
  <c r="CB95" i="21"/>
  <c r="AW50" i="21"/>
  <c r="CX95" i="21"/>
  <c r="DA52" i="21"/>
  <c r="P96" i="21"/>
  <c r="BA55" i="21"/>
  <c r="AJ96" i="21"/>
  <c r="DE57" i="21"/>
  <c r="BF96" i="21"/>
  <c r="CP72" i="21"/>
  <c r="AH98" i="21"/>
  <c r="D89" i="21"/>
  <c r="AA81" i="21"/>
  <c r="CK11" i="21"/>
  <c r="BW16" i="21"/>
  <c r="AV8" i="21"/>
  <c r="CM8" i="21"/>
  <c r="E10" i="21"/>
  <c r="CY8" i="21"/>
  <c r="AA14" i="21"/>
  <c r="S4" i="21"/>
  <c r="DE4" i="21"/>
  <c r="CY4" i="21"/>
  <c r="AD7" i="21"/>
  <c r="BK13" i="21"/>
  <c r="BX4" i="21"/>
  <c r="BA4" i="21"/>
  <c r="AB4" i="21"/>
  <c r="DB7" i="21"/>
  <c r="K14" i="21"/>
  <c r="BG5" i="21"/>
  <c r="AA10" i="21"/>
  <c r="CR10" i="21"/>
  <c r="BS8" i="21"/>
  <c r="BO14" i="21"/>
  <c r="AL6" i="21"/>
  <c r="CA9" i="21"/>
  <c r="AN10" i="21"/>
  <c r="BI8" i="21"/>
  <c r="BG14" i="21"/>
  <c r="AG4" i="21"/>
  <c r="D5" i="21"/>
  <c r="AK7" i="21"/>
  <c r="C18" i="21"/>
  <c r="CP10" i="21"/>
  <c r="AI6" i="21"/>
  <c r="BA6" i="21"/>
  <c r="C12" i="21"/>
  <c r="W5" i="21"/>
  <c r="X5" i="21"/>
  <c r="Q6" i="21"/>
  <c r="BT8" i="21"/>
  <c r="BW26" i="21"/>
  <c r="AA23" i="21"/>
  <c r="CG5" i="21"/>
  <c r="T36" i="21"/>
  <c r="AE12" i="21"/>
  <c r="CE37" i="21"/>
  <c r="CL27" i="21"/>
  <c r="AQ63" i="21"/>
  <c r="CC48" i="21"/>
  <c r="BB57" i="21"/>
  <c r="AP66" i="21"/>
  <c r="CH73" i="21"/>
  <c r="R82" i="21"/>
  <c r="BG41" i="21"/>
  <c r="S52" i="21"/>
  <c r="AU57" i="21"/>
  <c r="DC68" i="21"/>
  <c r="CZ12" i="21"/>
  <c r="AB50" i="21"/>
  <c r="BH54" i="21"/>
  <c r="BN38" i="21"/>
  <c r="CK49" i="21"/>
  <c r="BQ58" i="21"/>
  <c r="M72" i="21"/>
  <c r="AJ51" i="21"/>
  <c r="BJ70" i="21"/>
  <c r="CU25" i="21"/>
  <c r="AL64" i="21"/>
  <c r="AR53" i="21"/>
  <c r="BU76" i="21"/>
  <c r="AN67" i="21"/>
  <c r="BC81" i="21"/>
  <c r="I94" i="21"/>
  <c r="CO101" i="21"/>
  <c r="I52" i="21"/>
  <c r="AN29" i="21"/>
  <c r="DA68" i="21"/>
  <c r="AQ23" i="21"/>
  <c r="AC46" i="21"/>
  <c r="CH27" i="21"/>
  <c r="K55" i="21"/>
  <c r="U32" i="21"/>
  <c r="N67" i="21"/>
  <c r="CD82" i="21"/>
  <c r="R48" i="21"/>
  <c r="AQ64" i="21"/>
  <c r="AU75" i="21"/>
  <c r="CF50" i="21"/>
  <c r="CP24" i="21"/>
  <c r="CW50" i="21"/>
  <c r="M64" i="21"/>
  <c r="AC74" i="21"/>
  <c r="BM60" i="21"/>
  <c r="AV78" i="21"/>
  <c r="BG46" i="21"/>
  <c r="BZ41" i="21"/>
  <c r="BI65" i="21"/>
  <c r="AJ53" i="21"/>
  <c r="BQ77" i="21"/>
  <c r="BO87" i="21"/>
  <c r="DE97" i="21"/>
  <c r="Q106" i="21"/>
  <c r="CM46" i="21"/>
  <c r="AR70" i="21"/>
  <c r="V82" i="21"/>
  <c r="AI88" i="21"/>
  <c r="CI93" i="21"/>
  <c r="CE98" i="21"/>
  <c r="BK103" i="21"/>
  <c r="Z57" i="21"/>
  <c r="AN71" i="21"/>
  <c r="AB63" i="21"/>
  <c r="BH74" i="21"/>
  <c r="J83" i="21"/>
  <c r="BQ88" i="21"/>
  <c r="I93" i="21"/>
  <c r="U98" i="21"/>
  <c r="BI102" i="21"/>
  <c r="AW107" i="21"/>
  <c r="BH22" i="21"/>
  <c r="BF63" i="21"/>
  <c r="BC72" i="21"/>
  <c r="DF78" i="21"/>
  <c r="W83" i="21"/>
  <c r="AA87" i="21"/>
  <c r="BZ90" i="21"/>
  <c r="F94" i="21"/>
  <c r="BF97" i="21"/>
  <c r="BJ100" i="21"/>
  <c r="AX103" i="21"/>
  <c r="BB106" i="21"/>
  <c r="BF109" i="21"/>
  <c r="BV39" i="21"/>
  <c r="AG58" i="21"/>
  <c r="BX67" i="21"/>
  <c r="BK74" i="21"/>
  <c r="AA79" i="21"/>
  <c r="M83" i="21"/>
  <c r="BK86" i="21"/>
  <c r="BG89" i="21"/>
  <c r="AU92" i="21"/>
  <c r="K95" i="21"/>
  <c r="DC97" i="21"/>
  <c r="BK100" i="21"/>
  <c r="AI103" i="21"/>
  <c r="AE106" i="21"/>
  <c r="CI108" i="21"/>
  <c r="AQ111" i="21"/>
  <c r="CZ76" i="21"/>
  <c r="T86" i="21"/>
  <c r="DD92" i="21"/>
  <c r="CV98" i="21"/>
  <c r="AB105" i="21"/>
  <c r="T109" i="21"/>
  <c r="CB60" i="21"/>
  <c r="E81" i="21"/>
  <c r="AZ88" i="21"/>
  <c r="CJ94" i="21"/>
  <c r="CB100" i="21"/>
  <c r="BL106" i="21"/>
  <c r="AO110" i="21"/>
  <c r="CN73" i="21"/>
  <c r="BT83" i="21"/>
  <c r="AZ90" i="21"/>
  <c r="BN96" i="21"/>
  <c r="CV102" i="21"/>
  <c r="CR107" i="21"/>
  <c r="BX111" i="21"/>
  <c r="CG77" i="21"/>
  <c r="D86" i="21"/>
  <c r="BV92" i="21"/>
  <c r="BN98" i="21"/>
  <c r="CV104" i="21"/>
  <c r="L109" i="21"/>
  <c r="BH59" i="21"/>
  <c r="CU80" i="21"/>
  <c r="AN88" i="21"/>
  <c r="BV94" i="21"/>
  <c r="CJ100" i="21"/>
  <c r="BO106" i="21"/>
  <c r="H110" i="21"/>
  <c r="AF71" i="21"/>
  <c r="BX81" i="21"/>
  <c r="CF88" i="21"/>
  <c r="AH94" i="21"/>
  <c r="CN99" i="21"/>
  <c r="BJ105" i="21"/>
  <c r="AB109" i="21"/>
  <c r="BY57" i="21"/>
  <c r="BU79" i="21"/>
  <c r="CN86" i="21"/>
  <c r="CD92" i="21"/>
  <c r="AZ98" i="21"/>
  <c r="CJ103" i="21"/>
  <c r="CY107" i="21"/>
  <c r="E111" i="21"/>
  <c r="CP101" i="21"/>
  <c r="H102" i="21"/>
  <c r="AB102" i="21"/>
  <c r="AX102" i="21"/>
  <c r="Z104" i="21"/>
  <c r="AV104" i="21"/>
  <c r="BP104" i="21"/>
  <c r="CV96" i="21"/>
  <c r="AI14" i="21"/>
  <c r="BF4" i="21"/>
  <c r="BM4" i="21"/>
  <c r="BG6" i="21"/>
  <c r="BZ5" i="21"/>
  <c r="W11" i="21"/>
  <c r="P6" i="21"/>
  <c r="AJ4" i="21"/>
  <c r="BC5" i="21"/>
  <c r="BB6" i="21"/>
  <c r="AA12" i="21"/>
  <c r="CX4" i="21"/>
  <c r="M5" i="21"/>
  <c r="AA6" i="21"/>
  <c r="DE9" i="21"/>
  <c r="CO7" i="21"/>
  <c r="U9" i="21"/>
  <c r="CE16" i="21"/>
  <c r="BK7" i="21"/>
  <c r="BL71" i="21"/>
  <c r="CV95" i="21"/>
  <c r="CA17" i="21"/>
  <c r="G15" i="21"/>
  <c r="AM41" i="21"/>
  <c r="L87" i="21"/>
  <c r="BS101" i="21"/>
  <c r="BR86" i="21"/>
  <c r="AS110" i="21"/>
  <c r="BY85" i="21"/>
  <c r="N96" i="21"/>
  <c r="AH105" i="21"/>
  <c r="AX111" i="21"/>
  <c r="AD64" i="21"/>
  <c r="AZ77" i="21"/>
  <c r="G85" i="21"/>
  <c r="AI91" i="21"/>
  <c r="CI96" i="21"/>
  <c r="W102" i="21"/>
  <c r="CE107" i="21"/>
  <c r="CB67" i="21"/>
  <c r="AG82" i="21"/>
  <c r="AN96" i="21"/>
  <c r="BQ107" i="21"/>
  <c r="AN77" i="21"/>
  <c r="Z92" i="21"/>
  <c r="CZ108" i="21"/>
  <c r="AJ80" i="21"/>
  <c r="D94" i="21"/>
  <c r="AJ106" i="21"/>
  <c r="Y72" i="21"/>
  <c r="L90" i="21"/>
  <c r="AN102" i="21"/>
  <c r="X111" i="21"/>
  <c r="P77" i="21"/>
  <c r="L92" i="21"/>
  <c r="Z98" i="21"/>
  <c r="BP108" i="21"/>
  <c r="BC78" i="21"/>
  <c r="CX91" i="21"/>
  <c r="AR103" i="21"/>
  <c r="AC111" i="21"/>
  <c r="CJ83" i="21"/>
  <c r="L96" i="21"/>
  <c r="BR101" i="21"/>
  <c r="CA109" i="21"/>
  <c r="BI83" i="21"/>
  <c r="K84" i="21"/>
  <c r="AT86" i="21"/>
  <c r="CP86" i="21"/>
  <c r="K87" i="21"/>
  <c r="BA7" i="21"/>
  <c r="CS9" i="21"/>
  <c r="W7" i="21"/>
  <c r="AW10" i="21"/>
  <c r="S18" i="21"/>
  <c r="AB7" i="21"/>
  <c r="AV10" i="21"/>
  <c r="CQ9" i="21"/>
  <c r="CE7" i="21"/>
  <c r="V77" i="21"/>
  <c r="BL67" i="21"/>
  <c r="BY92" i="21"/>
  <c r="AD27" i="21"/>
  <c r="AJ24" i="21"/>
  <c r="AI40" i="21"/>
  <c r="G56" i="21"/>
  <c r="BO35" i="21"/>
  <c r="CX67" i="21"/>
  <c r="CT82" i="21"/>
  <c r="AY52" i="21"/>
  <c r="AM65" i="21"/>
  <c r="BS75" i="21"/>
  <c r="CN50" i="21"/>
  <c r="BC26" i="21"/>
  <c r="CK53" i="21"/>
  <c r="AS64" i="21"/>
  <c r="DE74" i="21"/>
  <c r="CO63" i="21"/>
  <c r="BE78" i="21"/>
  <c r="CD53" i="21"/>
  <c r="AN42" i="21"/>
  <c r="Q66" i="21"/>
  <c r="BQ53" i="21"/>
  <c r="CF77" i="21"/>
  <c r="CS90" i="21"/>
  <c r="BM98" i="21"/>
  <c r="Y106" i="21"/>
  <c r="K48" i="21"/>
  <c r="CQ70" i="21"/>
  <c r="AF82" i="21"/>
  <c r="AQ88" i="21"/>
  <c r="CY93" i="21"/>
  <c r="CM98" i="21"/>
  <c r="AI104" i="21"/>
  <c r="BI57" i="21"/>
  <c r="BF71" i="21"/>
  <c r="BD63" i="21"/>
  <c r="S75" i="21"/>
  <c r="U83" i="21"/>
  <c r="BY88" i="21"/>
  <c r="BU93" i="21"/>
  <c r="AC98" i="21"/>
  <c r="BY102" i="21"/>
  <c r="CC107" i="21"/>
  <c r="CN27" i="21"/>
  <c r="CF63" i="21"/>
  <c r="BT72" i="21"/>
  <c r="O79" i="21"/>
  <c r="AG83" i="21"/>
  <c r="BL87" i="21"/>
  <c r="CH90" i="21"/>
  <c r="V94" i="21"/>
  <c r="BN97" i="21"/>
  <c r="BR100" i="21"/>
  <c r="CD103" i="21"/>
  <c r="CH106" i="21"/>
  <c r="BN109" i="21"/>
  <c r="AU41" i="21"/>
  <c r="BM58" i="21"/>
  <c r="BB68" i="21"/>
  <c r="CS74" i="21"/>
  <c r="AK79" i="21"/>
  <c r="X83" i="21"/>
  <c r="BT86" i="21"/>
  <c r="CE89" i="21"/>
  <c r="BC92" i="21"/>
  <c r="S95" i="21"/>
  <c r="G98" i="21"/>
  <c r="CA100" i="21"/>
  <c r="BO103" i="21"/>
  <c r="AM106" i="21"/>
  <c r="CY108" i="21"/>
  <c r="BO111" i="21"/>
  <c r="AG77" i="21"/>
  <c r="CR86" i="21"/>
  <c r="V93" i="21"/>
  <c r="AJ99" i="21"/>
  <c r="AV105" i="21"/>
  <c r="AS109" i="21"/>
  <c r="BR62" i="21"/>
  <c r="AH81" i="21"/>
  <c r="BV88" i="21"/>
  <c r="DD94" i="21"/>
  <c r="N101" i="21"/>
  <c r="CK106" i="21"/>
  <c r="BN110" i="21"/>
  <c r="AE74" i="21"/>
  <c r="CV83" i="21"/>
  <c r="CR90" i="21"/>
  <c r="CJ96" i="21"/>
  <c r="N103" i="21"/>
  <c r="DF107" i="21"/>
  <c r="CI111" i="21"/>
  <c r="AT78" i="21"/>
  <c r="AD86" i="21"/>
  <c r="CR92" i="21"/>
  <c r="DD98" i="21"/>
  <c r="AJ105" i="21"/>
  <c r="AK109" i="21"/>
  <c r="AX61" i="21"/>
  <c r="P81" i="21"/>
  <c r="BH88" i="21"/>
  <c r="CR94" i="21"/>
  <c r="V101" i="21"/>
  <c r="CC106" i="21"/>
  <c r="AG110" i="21"/>
  <c r="BH72" i="21"/>
  <c r="DA81" i="21"/>
  <c r="DB88" i="21"/>
  <c r="BD94" i="21"/>
  <c r="D100" i="21"/>
  <c r="CY105" i="21"/>
  <c r="AM109" i="21"/>
  <c r="D60" i="21"/>
  <c r="CW79" i="21"/>
  <c r="G87" i="21"/>
  <c r="CZ92" i="21"/>
  <c r="BV98" i="21"/>
  <c r="DF103" i="21"/>
  <c r="I108" i="21"/>
  <c r="P111" i="21"/>
  <c r="AV103" i="21"/>
  <c r="BR103" i="21"/>
  <c r="CN103" i="21"/>
  <c r="BP105" i="21"/>
  <c r="CJ105" i="21"/>
  <c r="DD105" i="21"/>
  <c r="P106" i="21"/>
  <c r="X108" i="21"/>
  <c r="CA13" i="21"/>
  <c r="AG5" i="21"/>
  <c r="AQ18" i="21"/>
  <c r="O7" i="21"/>
  <c r="BN4" i="21"/>
  <c r="BF10" i="21"/>
  <c r="CK6" i="21"/>
  <c r="AA18" i="21"/>
  <c r="K6" i="21"/>
  <c r="S7" i="21"/>
  <c r="BS11" i="21"/>
  <c r="BQ5" i="21"/>
  <c r="I4" i="21"/>
  <c r="CM6" i="21"/>
  <c r="Z9" i="21"/>
  <c r="C7" i="21"/>
  <c r="CP9" i="21"/>
  <c r="S16" i="21"/>
  <c r="S8" i="21"/>
  <c r="AJ107" i="21"/>
  <c r="Q33" i="21"/>
  <c r="CF56" i="21"/>
  <c r="DA76" i="21"/>
  <c r="BC101" i="21"/>
  <c r="Q54" i="21"/>
  <c r="BH63" i="21"/>
  <c r="P66" i="21"/>
  <c r="G80" i="21"/>
  <c r="D98" i="21"/>
  <c r="BD81" i="21"/>
  <c r="BK6" i="21"/>
  <c r="Z65" i="21"/>
  <c r="R99" i="21"/>
  <c r="Z96" i="21"/>
  <c r="AO29" i="21"/>
  <c r="CD27" i="21"/>
  <c r="CF24" i="21"/>
  <c r="CL40" i="21"/>
  <c r="BS56" i="21"/>
  <c r="R50" i="21"/>
  <c r="AT69" i="21"/>
  <c r="BJ83" i="21"/>
  <c r="CM52" i="21"/>
  <c r="CQ65" i="21"/>
  <c r="L15" i="21"/>
  <c r="P51" i="21"/>
  <c r="DF28" i="21"/>
  <c r="Y55" i="21"/>
  <c r="BA64" i="21"/>
  <c r="L36" i="21"/>
  <c r="Q64" i="21"/>
  <c r="CP78" i="21"/>
  <c r="P54" i="21"/>
  <c r="DC42" i="21"/>
  <c r="CJ71" i="21"/>
  <c r="CS54" i="21"/>
  <c r="CT77" i="21"/>
  <c r="AS91" i="21"/>
  <c r="CK98" i="21"/>
  <c r="BV53" i="21"/>
  <c r="AD50" i="21"/>
  <c r="AV72" i="21"/>
  <c r="BA82" i="21"/>
  <c r="AY88" i="21"/>
  <c r="C94" i="21"/>
  <c r="CU98" i="21"/>
  <c r="BO104" i="21"/>
  <c r="CO57" i="21"/>
  <c r="CD29" i="21"/>
  <c r="CB63" i="21"/>
  <c r="BQ75" i="21"/>
  <c r="AP83" i="21"/>
  <c r="CO88" i="21"/>
  <c r="CS93" i="21"/>
  <c r="AK98" i="21"/>
  <c r="AW103" i="21"/>
  <c r="DA107" i="21"/>
  <c r="L30" i="21"/>
  <c r="DD63" i="21"/>
  <c r="CK72" i="21"/>
  <c r="AJ79" i="21"/>
  <c r="BA83" i="21"/>
  <c r="CM87" i="21"/>
  <c r="J91" i="21"/>
  <c r="AD94" i="21"/>
  <c r="CD97" i="21"/>
  <c r="BZ100" i="21"/>
  <c r="CL103" i="21"/>
  <c r="CP106" i="21"/>
  <c r="BV109" i="21"/>
  <c r="E43" i="21"/>
  <c r="CZ58" i="21"/>
  <c r="BX68" i="21"/>
  <c r="E75" i="21"/>
  <c r="BF79" i="21"/>
  <c r="AH83" i="21"/>
  <c r="CM86" i="21"/>
  <c r="CM89" i="21"/>
  <c r="BK92" i="21"/>
  <c r="AA95" i="21"/>
  <c r="O98" i="21"/>
  <c r="CY100" i="21"/>
  <c r="BW103" i="21"/>
  <c r="AU106" i="21"/>
  <c r="C109" i="21"/>
  <c r="BW111" i="21"/>
  <c r="BT77" i="21"/>
  <c r="M87" i="21"/>
  <c r="AR93" i="21"/>
  <c r="BZ99" i="21"/>
  <c r="BR105" i="21"/>
  <c r="BD109" i="21"/>
  <c r="AL66" i="21"/>
  <c r="BL81" i="21"/>
  <c r="AD89" i="21"/>
  <c r="V95" i="21"/>
  <c r="AJ101" i="21"/>
  <c r="CV106" i="21"/>
  <c r="CB110" i="21"/>
  <c r="BU74" i="21"/>
  <c r="U84" i="21"/>
  <c r="H91" i="21"/>
  <c r="V97" i="21"/>
  <c r="BD103" i="21"/>
  <c r="P108" i="21"/>
  <c r="CW111" i="21"/>
  <c r="CA78" i="21"/>
  <c r="BE86" i="21"/>
  <c r="H93" i="21"/>
  <c r="V99" i="21"/>
  <c r="BD105" i="21"/>
  <c r="AV109" i="21"/>
  <c r="AN63" i="21"/>
  <c r="AS81" i="21"/>
  <c r="CZ88" i="21"/>
  <c r="AD95" i="21"/>
  <c r="AR101" i="21"/>
  <c r="CN106" i="21"/>
  <c r="BF110" i="21"/>
  <c r="T73" i="21"/>
  <c r="W82" i="21"/>
  <c r="T89" i="21"/>
  <c r="BX94" i="21"/>
  <c r="AV100" i="21"/>
  <c r="K106" i="21"/>
  <c r="BA109" i="21"/>
  <c r="CV61" i="21"/>
  <c r="T80" i="21"/>
  <c r="AF87" i="21"/>
  <c r="AL93" i="21"/>
  <c r="CR98" i="21"/>
  <c r="AR104" i="21"/>
  <c r="T108" i="21"/>
  <c r="AD111" i="21"/>
  <c r="D105" i="21"/>
  <c r="X105" i="21"/>
  <c r="AT105" i="21"/>
  <c r="CF106" i="21"/>
  <c r="CT106" i="21"/>
  <c r="D107" i="21"/>
  <c r="O107" i="21"/>
  <c r="AO85" i="21"/>
  <c r="BG12" i="21"/>
  <c r="DB5" i="21"/>
  <c r="CI17" i="21"/>
  <c r="CA7" i="21"/>
  <c r="BU11" i="21"/>
  <c r="CH9" i="21"/>
  <c r="BB7" i="21"/>
  <c r="BS17" i="21"/>
  <c r="BW6" i="21"/>
  <c r="M4" i="21"/>
  <c r="E11" i="21"/>
  <c r="AH6" i="21"/>
  <c r="K18" i="21"/>
  <c r="AU7" i="21"/>
  <c r="AX8" i="21"/>
  <c r="M6" i="21"/>
  <c r="BD10" i="21"/>
  <c r="BK15" i="21"/>
  <c r="CE8" i="21"/>
  <c r="X77" i="21"/>
  <c r="BC59" i="21"/>
  <c r="BG77" i="21"/>
  <c r="AH89" i="21"/>
  <c r="G82" i="21"/>
  <c r="R102" i="21"/>
  <c r="C82" i="21"/>
  <c r="BF73" i="21"/>
  <c r="D69" i="21"/>
  <c r="R98" i="21"/>
  <c r="AE5" i="21"/>
  <c r="BL15" i="21"/>
  <c r="DC27" i="21"/>
  <c r="CB38" i="21"/>
  <c r="AY43" i="21"/>
  <c r="CY56" i="21"/>
  <c r="AH50" i="21"/>
  <c r="CP69" i="21"/>
  <c r="Z88" i="21"/>
  <c r="AE53" i="21"/>
  <c r="AY66" i="21"/>
  <c r="V25" i="21"/>
  <c r="X51" i="21"/>
  <c r="CQ38" i="21"/>
  <c r="AG55" i="21"/>
  <c r="BY64" i="21"/>
  <c r="U38" i="21"/>
  <c r="BM64" i="21"/>
  <c r="CW82" i="21"/>
  <c r="AJ55" i="21"/>
  <c r="C44" i="21"/>
  <c r="BD72" i="21"/>
  <c r="CJ56" i="21"/>
  <c r="BM81" i="21"/>
  <c r="CG91" i="21"/>
  <c r="BQ99" i="21"/>
  <c r="DE53" i="21"/>
  <c r="BJ50" i="21"/>
  <c r="BP76" i="21"/>
  <c r="AT84" i="21"/>
  <c r="C90" i="21"/>
  <c r="BC95" i="21"/>
  <c r="AQ100" i="21"/>
  <c r="Z27" i="21"/>
  <c r="BX63" i="21"/>
  <c r="AG50" i="21"/>
  <c r="CN67" i="21"/>
  <c r="W78" i="21"/>
  <c r="Y85" i="21"/>
  <c r="U90" i="21"/>
  <c r="AO95" i="21"/>
  <c r="BU99" i="21"/>
  <c r="BY104" i="21"/>
  <c r="Y109" i="21"/>
  <c r="H50" i="21"/>
  <c r="CR67" i="21"/>
  <c r="U75" i="21"/>
  <c r="CG80" i="21"/>
  <c r="CC84" i="21"/>
  <c r="BR88" i="21"/>
  <c r="N92" i="21"/>
  <c r="AH95" i="21"/>
  <c r="CH98" i="21"/>
  <c r="BV101" i="21"/>
  <c r="BR104" i="21"/>
  <c r="BV107" i="21"/>
  <c r="BR110" i="21"/>
  <c r="BZ50" i="21"/>
  <c r="P62" i="21"/>
  <c r="AZ70" i="21"/>
  <c r="CJ76" i="21"/>
  <c r="BX80" i="21"/>
  <c r="AZ84" i="21"/>
  <c r="CE87" i="21"/>
  <c r="BK90" i="21"/>
  <c r="AY93" i="21"/>
  <c r="O96" i="21"/>
  <c r="C99" i="21"/>
  <c r="BO101" i="21"/>
  <c r="AM104" i="21"/>
  <c r="AI107" i="21"/>
  <c r="CM109" i="21"/>
  <c r="AC53" i="21"/>
  <c r="CE80" i="21"/>
  <c r="F89" i="21"/>
  <c r="T95" i="21"/>
  <c r="AF101" i="21"/>
  <c r="E107" i="21"/>
  <c r="BM110" i="21"/>
  <c r="W74" i="21"/>
  <c r="CT83" i="21"/>
  <c r="CN90" i="21"/>
  <c r="T97" i="21"/>
  <c r="L103" i="21"/>
  <c r="DE107" i="21"/>
  <c r="CH111" i="21"/>
  <c r="I78" i="21"/>
  <c r="BZ86" i="21"/>
  <c r="CN92" i="21"/>
  <c r="DB98" i="21"/>
  <c r="AF105" i="21"/>
  <c r="V109" i="21"/>
  <c r="L63" i="21"/>
  <c r="M81" i="21"/>
  <c r="CB88" i="21"/>
  <c r="F95" i="21"/>
  <c r="DB100" i="21"/>
  <c r="CB106" i="21"/>
  <c r="BE110" i="21"/>
  <c r="AN74" i="21"/>
  <c r="CB83" i="21"/>
  <c r="CB90" i="21"/>
  <c r="CN96" i="21"/>
  <c r="T103" i="21"/>
  <c r="D108" i="21"/>
  <c r="AM111" i="21"/>
  <c r="AZ76" i="21"/>
  <c r="BE84" i="21"/>
  <c r="CZ90" i="21"/>
  <c r="AZ96" i="21"/>
  <c r="DF101" i="21"/>
  <c r="M107" i="21"/>
  <c r="AV110" i="21"/>
  <c r="X73" i="21"/>
  <c r="BB82" i="21"/>
  <c r="V89" i="21"/>
  <c r="CV94" i="21"/>
  <c r="AX100" i="21"/>
  <c r="CH105" i="21"/>
  <c r="D109" i="21"/>
  <c r="H64" i="21"/>
  <c r="CZ65" i="21"/>
  <c r="BF67" i="21"/>
  <c r="H69" i="21"/>
  <c r="AL70" i="21"/>
  <c r="BN71" i="21"/>
  <c r="W76" i="21"/>
  <c r="BT101" i="21"/>
  <c r="Y11" i="21"/>
  <c r="BT7" i="21"/>
  <c r="BT10" i="21"/>
  <c r="G13" i="21"/>
  <c r="BR4" i="21"/>
  <c r="AN6" i="21"/>
  <c r="AA4" i="21"/>
  <c r="E5" i="21"/>
  <c r="BC13" i="21"/>
  <c r="BI4" i="21"/>
  <c r="CR7" i="21"/>
  <c r="AV5" i="21"/>
  <c r="CZ10" i="21"/>
  <c r="CY13" i="21"/>
  <c r="I7" i="21"/>
  <c r="AU17" i="21"/>
  <c r="CU6" i="21"/>
  <c r="AD10" i="21"/>
  <c r="AU11" i="21"/>
  <c r="CS5" i="21"/>
  <c r="AA16" i="21"/>
  <c r="AZ68" i="21"/>
  <c r="H97" i="21"/>
  <c r="AH29" i="21"/>
  <c r="AW69" i="21"/>
  <c r="O91" i="21"/>
  <c r="AS76" i="21"/>
  <c r="AD88" i="21"/>
  <c r="J104" i="21"/>
  <c r="BE108" i="21"/>
  <c r="AB103" i="21"/>
  <c r="CV51" i="21"/>
  <c r="BH76" i="21"/>
  <c r="CV53" i="21"/>
  <c r="O17" i="21"/>
  <c r="BE32" i="21"/>
  <c r="BZ30" i="21"/>
  <c r="BG39" i="21"/>
  <c r="AA45" i="21"/>
  <c r="BW63" i="21"/>
  <c r="AX50" i="21"/>
  <c r="Z70" i="21"/>
  <c r="CH22" i="21"/>
  <c r="AU53" i="21"/>
  <c r="G69" i="21"/>
  <c r="AZ25" i="21"/>
  <c r="AF51" i="21"/>
  <c r="BK39" i="21"/>
  <c r="AO55" i="21"/>
  <c r="BY68" i="21"/>
  <c r="CX41" i="21"/>
  <c r="CC64" i="21"/>
  <c r="T83" i="21"/>
  <c r="BD56" i="21"/>
  <c r="V54" i="21"/>
  <c r="CQ72" i="21"/>
  <c r="BL59" i="21"/>
  <c r="BW81" i="21"/>
  <c r="CO91" i="21"/>
  <c r="I102" i="21"/>
  <c r="BR54" i="21"/>
  <c r="U51" i="21"/>
  <c r="CR76" i="21"/>
  <c r="BD84" i="21"/>
  <c r="CM90" i="21"/>
  <c r="CI95" i="21"/>
  <c r="AY100" i="21"/>
  <c r="CH31" i="21"/>
  <c r="T64" i="21"/>
  <c r="BT50" i="21"/>
  <c r="AB68" i="21"/>
  <c r="L79" i="21"/>
  <c r="AI85" i="21"/>
  <c r="AC90" i="21"/>
  <c r="AW95" i="21"/>
  <c r="CK99" i="21"/>
  <c r="CG104" i="21"/>
  <c r="AG109" i="21"/>
  <c r="CR52" i="21"/>
  <c r="H68" i="21"/>
  <c r="AK75" i="21"/>
  <c r="CQ80" i="21"/>
  <c r="CX84" i="21"/>
  <c r="BZ88" i="21"/>
  <c r="V92" i="21"/>
  <c r="AP95" i="21"/>
  <c r="CP98" i="21"/>
  <c r="CD101" i="21"/>
  <c r="BZ104" i="21"/>
  <c r="CT107" i="21"/>
  <c r="BZ110" i="21"/>
  <c r="AK51" i="21"/>
  <c r="BP62" i="21"/>
  <c r="BR70" i="21"/>
  <c r="CY76" i="21"/>
  <c r="CH80" i="21"/>
  <c r="BJ84" i="21"/>
  <c r="CN87" i="21"/>
  <c r="BS90" i="21"/>
  <c r="BG93" i="21"/>
  <c r="W96" i="21"/>
  <c r="S99" i="21"/>
  <c r="CU101" i="21"/>
  <c r="BC104" i="21"/>
  <c r="AQ107" i="21"/>
  <c r="CU109" i="21"/>
  <c r="BD60" i="21"/>
  <c r="C81" i="21"/>
  <c r="AB89" i="21"/>
  <c r="BJ95" i="21"/>
  <c r="BB101" i="21"/>
  <c r="P107" i="21"/>
  <c r="CL110" i="21"/>
  <c r="J75" i="21"/>
  <c r="P84" i="21"/>
  <c r="F91" i="21"/>
  <c r="AN97" i="21"/>
  <c r="BB103" i="21"/>
  <c r="L108" i="21"/>
  <c r="CV111" i="21"/>
  <c r="BY78" i="21"/>
  <c r="CY86" i="21"/>
  <c r="AB93" i="21"/>
  <c r="T99" i="21"/>
  <c r="BB105" i="21"/>
  <c r="AJ109" i="21"/>
  <c r="CB66" i="21"/>
  <c r="BP81" i="21"/>
  <c r="CV88" i="21"/>
  <c r="AB95" i="21"/>
  <c r="T101" i="21"/>
  <c r="DA106" i="21"/>
  <c r="CD110" i="21"/>
  <c r="CI74" i="21"/>
  <c r="AA84" i="21"/>
  <c r="CV90" i="21"/>
  <c r="F97" i="21"/>
  <c r="BJ103" i="21"/>
  <c r="R108" i="21"/>
  <c r="BA111" i="21"/>
  <c r="CN76" i="21"/>
  <c r="CI84" i="21"/>
  <c r="P91" i="21"/>
  <c r="BV96" i="21"/>
  <c r="X102" i="21"/>
  <c r="X107" i="21"/>
  <c r="BU110" i="21"/>
  <c r="F74" i="21"/>
  <c r="CF82" i="21"/>
  <c r="AR89" i="21"/>
  <c r="N95" i="21"/>
  <c r="BT100" i="21"/>
  <c r="CZ105" i="21"/>
  <c r="O109" i="21"/>
  <c r="BW73" i="21"/>
  <c r="O74" i="21"/>
  <c r="BD74" i="21"/>
  <c r="CZ74" i="21"/>
  <c r="AQ75" i="21"/>
  <c r="BL78" i="21"/>
  <c r="CQ78" i="21"/>
  <c r="F111" i="21"/>
  <c r="BH10" i="21"/>
  <c r="CH6" i="21"/>
  <c r="G4" i="21"/>
  <c r="AY12" i="21"/>
  <c r="AP5" i="21"/>
  <c r="AX5" i="21"/>
  <c r="CM4" i="21"/>
  <c r="CB5" i="21"/>
  <c r="CU12" i="21"/>
  <c r="F4" i="21"/>
  <c r="E7" i="21"/>
  <c r="AU4" i="21"/>
  <c r="AW4" i="21"/>
  <c r="AM13" i="21"/>
  <c r="CD7" i="21"/>
  <c r="CM16" i="21"/>
  <c r="BC7" i="21"/>
  <c r="DF4" i="21"/>
  <c r="CG10" i="21"/>
  <c r="BJ6" i="21"/>
  <c r="I42" i="21"/>
  <c r="AF6" i="21"/>
  <c r="BP39" i="21"/>
  <c r="O46" i="21"/>
  <c r="CQ66" i="21"/>
  <c r="BF50" i="21"/>
  <c r="BF74" i="21"/>
  <c r="DB23" i="21"/>
  <c r="CA53" i="21"/>
  <c r="W69" i="21"/>
  <c r="AP27" i="21"/>
  <c r="BT55" i="21"/>
  <c r="S41" i="21"/>
  <c r="AW55" i="21"/>
  <c r="CW68" i="21"/>
  <c r="BT44" i="21"/>
  <c r="CI70" i="21"/>
  <c r="D84" i="21"/>
  <c r="BB58" i="21"/>
  <c r="AO54" i="21"/>
  <c r="DD72" i="21"/>
  <c r="P68" i="21"/>
  <c r="CG81" i="21"/>
  <c r="CW91" i="21"/>
  <c r="Q102" i="21"/>
  <c r="AP59" i="21"/>
  <c r="AR59" i="21"/>
  <c r="Q77" i="21"/>
  <c r="BO84" i="21"/>
  <c r="CU90" i="21"/>
  <c r="CQ95" i="21"/>
  <c r="AM101" i="21"/>
  <c r="AY33" i="21"/>
  <c r="AT64" i="21"/>
  <c r="CZ50" i="21"/>
  <c r="AV68" i="21"/>
  <c r="BN79" i="21"/>
  <c r="BD85" i="21"/>
  <c r="DE90" i="21"/>
  <c r="BE95" i="21"/>
  <c r="CS99" i="21"/>
  <c r="DE104" i="21"/>
  <c r="AW109" i="21"/>
  <c r="Z53" i="21"/>
  <c r="AD68" i="21"/>
  <c r="BD75" i="21"/>
  <c r="I81" i="21"/>
  <c r="P85" i="21"/>
  <c r="R89" i="21"/>
  <c r="AL92" i="21"/>
  <c r="AX95" i="21"/>
  <c r="CX98" i="21"/>
  <c r="CL101" i="21"/>
  <c r="DF104" i="21"/>
  <c r="DB107" i="21"/>
  <c r="CH110" i="21"/>
  <c r="BV51" i="21"/>
  <c r="CN62" i="21"/>
  <c r="AB71" i="21"/>
  <c r="J77" i="21"/>
  <c r="DD80" i="21"/>
  <c r="CE84" i="21"/>
  <c r="C88" i="21"/>
  <c r="CQ90" i="21"/>
  <c r="BO93" i="21"/>
  <c r="AE96" i="21"/>
  <c r="AA99" i="21"/>
  <c r="DC101" i="21"/>
  <c r="CI104" i="21"/>
  <c r="AY107" i="21"/>
  <c r="DC109" i="21"/>
  <c r="AR62" i="21"/>
  <c r="AF81" i="21"/>
  <c r="AV89" i="21"/>
  <c r="CF95" i="21"/>
  <c r="J102" i="21"/>
  <c r="AD107" i="21"/>
  <c r="CZ110" i="21"/>
  <c r="AY75" i="21"/>
  <c r="BU84" i="21"/>
  <c r="AB91" i="21"/>
  <c r="BJ97" i="21"/>
  <c r="BX103" i="21"/>
  <c r="AN108" i="21"/>
  <c r="BD28" i="21"/>
  <c r="DC78" i="21"/>
  <c r="T87" i="21"/>
  <c r="AV93" i="21"/>
  <c r="AN99" i="21"/>
  <c r="BX105" i="21"/>
  <c r="BI109" i="21"/>
  <c r="AJ68" i="21"/>
  <c r="CS81" i="21"/>
  <c r="N89" i="21"/>
  <c r="AV95" i="21"/>
  <c r="AN101" i="21"/>
  <c r="V107" i="21"/>
  <c r="CR110" i="21"/>
  <c r="Z75" i="21"/>
  <c r="BC84" i="21"/>
  <c r="N91" i="21"/>
  <c r="AV97" i="21"/>
  <c r="CF103" i="21"/>
  <c r="AF108" i="21"/>
  <c r="BZ111" i="21"/>
  <c r="BF77" i="21"/>
  <c r="H85" i="21"/>
  <c r="AL91" i="21"/>
  <c r="CR96" i="21"/>
  <c r="AR102" i="21"/>
  <c r="AL107" i="21"/>
  <c r="CF110" i="21"/>
  <c r="BB74" i="21"/>
  <c r="D83" i="21"/>
  <c r="BL89" i="21"/>
  <c r="AJ95" i="21"/>
  <c r="F101" i="21"/>
  <c r="L106" i="21"/>
  <c r="AN109" i="21"/>
  <c r="CS76" i="21"/>
  <c r="AB77" i="21"/>
  <c r="BP77" i="21"/>
  <c r="CZ77" i="21"/>
  <c r="AE78" i="21"/>
  <c r="CB80" i="21"/>
  <c r="DE80" i="21"/>
  <c r="AB73" i="21"/>
  <c r="CK9" i="21"/>
  <c r="CR5" i="21"/>
  <c r="BI5" i="21"/>
  <c r="CQ11" i="21"/>
  <c r="G6" i="21"/>
  <c r="AZ4" i="21"/>
  <c r="AU5" i="21"/>
  <c r="AS6" i="21"/>
  <c r="AI12" i="21"/>
  <c r="CL4" i="21"/>
  <c r="O6" i="21"/>
  <c r="AQ4" i="21"/>
  <c r="Y5" i="21"/>
  <c r="CE12" i="21"/>
  <c r="AU8" i="21"/>
  <c r="K8" i="21"/>
  <c r="CS11" i="21"/>
  <c r="I10" i="21"/>
  <c r="AA7" i="21"/>
  <c r="AL12" i="21"/>
  <c r="BX26" i="21"/>
  <c r="CR39" i="21"/>
  <c r="AV28" i="21"/>
  <c r="CY66" i="21"/>
  <c r="CL50" i="21"/>
  <c r="CT74" i="21"/>
  <c r="AN24" i="21"/>
  <c r="CE58" i="21"/>
  <c r="CQ69" i="21"/>
  <c r="BX27" i="21"/>
  <c r="L56" i="21"/>
  <c r="T43" i="21"/>
  <c r="CO58" i="21"/>
  <c r="AG69" i="21"/>
  <c r="BV32" i="21"/>
  <c r="D71" i="21"/>
  <c r="M84" i="21"/>
  <c r="BB64" i="21"/>
  <c r="T55" i="21"/>
  <c r="BX73" i="21"/>
  <c r="AL68" i="21"/>
  <c r="AU83" i="21"/>
  <c r="AO94" i="21"/>
  <c r="Y102" i="21"/>
  <c r="BP59" i="21"/>
  <c r="CN60" i="21"/>
  <c r="AR77" i="21"/>
  <c r="BZ84" i="21"/>
  <c r="G91" i="21"/>
  <c r="C96" i="21"/>
  <c r="AU101" i="21"/>
  <c r="Q39" i="21"/>
  <c r="F66" i="21"/>
  <c r="CT51" i="21"/>
  <c r="DF68" i="21"/>
  <c r="BX79" i="21"/>
  <c r="BN85" i="21"/>
  <c r="I91" i="21"/>
  <c r="BM95" i="21"/>
  <c r="BQ100" i="21"/>
  <c r="I105" i="21"/>
  <c r="BE109" i="21"/>
  <c r="BF53" i="21"/>
  <c r="BV75" i="21"/>
  <c r="S81" i="21"/>
  <c r="Z85" i="21"/>
  <c r="Z89" i="21"/>
  <c r="BB92" i="21"/>
  <c r="BF95" i="21"/>
  <c r="DF98" i="21"/>
  <c r="CT101" i="21"/>
  <c r="J105" i="21"/>
  <c r="N108" i="21"/>
  <c r="DF110" i="21"/>
  <c r="AF52" i="21"/>
  <c r="AJ63" i="21"/>
  <c r="AS71" i="21"/>
  <c r="J81" i="21"/>
  <c r="CO84" i="21"/>
  <c r="L88" i="21"/>
  <c r="CY90" i="21"/>
  <c r="BW93" i="21"/>
  <c r="AM96" i="21"/>
  <c r="AI99" i="21"/>
  <c r="G102" i="21"/>
  <c r="CQ104" i="21"/>
  <c r="BG107" i="21"/>
  <c r="G110" i="21"/>
  <c r="AF64" i="21"/>
  <c r="CI81" i="21"/>
  <c r="CN89" i="21"/>
  <c r="CZ95" i="21"/>
  <c r="AF102" i="21"/>
  <c r="AR107" i="21"/>
  <c r="G111" i="21"/>
  <c r="CU75" i="21"/>
  <c r="CV84" i="21"/>
  <c r="CN91" i="21"/>
  <c r="CF97" i="21"/>
  <c r="CR103" i="21"/>
  <c r="AY108" i="21"/>
  <c r="CK48" i="21"/>
  <c r="BH79" i="21"/>
  <c r="AQ87" i="21"/>
  <c r="BR93" i="21"/>
  <c r="CF99" i="21"/>
  <c r="CR105" i="21"/>
  <c r="CH109" i="21"/>
  <c r="BX69" i="21"/>
  <c r="Q82" i="21"/>
  <c r="AJ89" i="21"/>
  <c r="BR95" i="21"/>
  <c r="CZ101" i="21"/>
  <c r="DC110" i="21"/>
  <c r="BP75" i="21"/>
  <c r="CF84" i="21"/>
  <c r="AJ91" i="21"/>
  <c r="CN97" i="21"/>
  <c r="CZ103" i="21"/>
  <c r="AQ108" i="21"/>
  <c r="CN111" i="21"/>
  <c r="CS77" i="21"/>
  <c r="AH85" i="21"/>
  <c r="BH91" i="21"/>
  <c r="CJ102" i="21"/>
  <c r="BK107" i="21"/>
  <c r="CT110" i="21"/>
  <c r="CV74" i="21"/>
  <c r="AE83" i="21"/>
  <c r="CH89" i="21"/>
  <c r="BD95" i="21"/>
  <c r="AB101" i="21"/>
  <c r="AB106" i="21"/>
  <c r="BB109" i="21"/>
  <c r="AW79" i="21"/>
  <c r="BW79" i="21"/>
  <c r="CZ79" i="21"/>
  <c r="Y80" i="21"/>
  <c r="BH82" i="21"/>
  <c r="CH82" i="21"/>
  <c r="G83" i="21"/>
  <c r="BN90" i="21"/>
  <c r="E9" i="21"/>
  <c r="DA4" i="21"/>
  <c r="Z6" i="21"/>
  <c r="AE11" i="21"/>
  <c r="CB6" i="21"/>
  <c r="AI18" i="21"/>
  <c r="C6" i="21"/>
  <c r="J7" i="21"/>
  <c r="CA11" i="21"/>
  <c r="BH5" i="21"/>
  <c r="AA5" i="21"/>
  <c r="DC4" i="21"/>
  <c r="CT5" i="21"/>
  <c r="S12" i="21"/>
  <c r="L9" i="21"/>
  <c r="BS15" i="21"/>
  <c r="BW8" i="21"/>
  <c r="AG11" i="21"/>
  <c r="AH9" i="21"/>
  <c r="CV7" i="21"/>
  <c r="BK31" i="21"/>
  <c r="X40" i="21"/>
  <c r="G68" i="21"/>
  <c r="AL59" i="21"/>
  <c r="BB75" i="21"/>
  <c r="H26" i="21"/>
  <c r="AI70" i="21"/>
  <c r="BV40" i="21"/>
  <c r="CZ44" i="21"/>
  <c r="CW58" i="21"/>
  <c r="BF51" i="21"/>
  <c r="R71" i="21"/>
  <c r="V84" i="21"/>
  <c r="J65" i="21"/>
  <c r="CX58" i="21"/>
  <c r="BH68" i="21"/>
  <c r="BP83" i="21"/>
  <c r="BM94" i="21"/>
  <c r="AG102" i="21"/>
  <c r="T67" i="21"/>
  <c r="BB62" i="21"/>
  <c r="CQ85" i="21"/>
  <c r="K96" i="21"/>
  <c r="CG40" i="21"/>
  <c r="Z67" i="21"/>
  <c r="Y52" i="21"/>
  <c r="BL70" i="21"/>
  <c r="CT79" i="21"/>
  <c r="BX85" i="21"/>
  <c r="Q91" i="21"/>
  <c r="BU95" i="21"/>
  <c r="BY100" i="21"/>
  <c r="Y105" i="21"/>
  <c r="AK110" i="21"/>
  <c r="CP68" i="21"/>
  <c r="AC81" i="21"/>
  <c r="AU85" i="21"/>
  <c r="BJ92" i="21"/>
  <c r="DB95" i="21"/>
  <c r="J99" i="21"/>
  <c r="F102" i="21"/>
  <c r="Z105" i="21"/>
  <c r="V108" i="21"/>
  <c r="AP111" i="21"/>
  <c r="BR52" i="21"/>
  <c r="AK77" i="21"/>
  <c r="AY81" i="21"/>
  <c r="CY84" i="21"/>
  <c r="C91" i="21"/>
  <c r="CM93" i="21"/>
  <c r="CA96" i="21"/>
  <c r="AQ99" i="21"/>
  <c r="O102" i="21"/>
  <c r="C105" i="21"/>
  <c r="BW107" i="21"/>
  <c r="AE110" i="21"/>
  <c r="Z90" i="21"/>
  <c r="R96" i="21"/>
  <c r="AZ102" i="21"/>
  <c r="BC107" i="21"/>
  <c r="U111" i="21"/>
  <c r="DE76" i="21"/>
  <c r="T85" i="21"/>
  <c r="D92" i="21"/>
  <c r="CZ97" i="21"/>
  <c r="BM108" i="21"/>
  <c r="AR51" i="21"/>
  <c r="BP87" i="21"/>
  <c r="CN93" i="21"/>
  <c r="CZ99" i="21"/>
  <c r="T106" i="21"/>
  <c r="CV109" i="21"/>
  <c r="CZ70" i="21"/>
  <c r="AR82" i="21"/>
  <c r="BZ89" i="21"/>
  <c r="CN95" i="21"/>
  <c r="AU107" i="21"/>
  <c r="M111" i="21"/>
  <c r="G76" i="21"/>
  <c r="DF84" i="21"/>
  <c r="CV91" i="21"/>
  <c r="R104" i="21"/>
  <c r="BF34" i="21"/>
  <c r="V78" i="21"/>
  <c r="CM85" i="21"/>
  <c r="CB91" i="21"/>
  <c r="AD97" i="21"/>
  <c r="DD102" i="21"/>
  <c r="BY107" i="21"/>
  <c r="D111" i="21"/>
  <c r="AI75" i="21"/>
  <c r="BG83" i="21"/>
  <c r="T90" i="21"/>
  <c r="AV101" i="21"/>
  <c r="BF106" i="21"/>
  <c r="BP109" i="21"/>
  <c r="CF81" i="21"/>
  <c r="AE82" i="21"/>
  <c r="BM84" i="21"/>
  <c r="CP84" i="21"/>
  <c r="L85" i="21"/>
  <c r="AD8" i="21"/>
  <c r="BW4" i="21"/>
  <c r="CV6" i="21"/>
  <c r="BO10" i="21"/>
  <c r="AS7" i="21"/>
  <c r="BO6" i="21"/>
  <c r="BB9" i="21"/>
  <c r="N11" i="21"/>
  <c r="Y6" i="21"/>
  <c r="W4" i="21"/>
  <c r="BK5" i="21"/>
  <c r="BK11" i="21"/>
  <c r="CG9" i="21"/>
  <c r="AE9" i="21"/>
  <c r="BQ10" i="21"/>
  <c r="BF8" i="21"/>
  <c r="BM8" i="21"/>
  <c r="BS31" i="21"/>
  <c r="CF29" i="21"/>
  <c r="AK20" i="21"/>
  <c r="CJ35" i="21"/>
  <c r="AM68" i="21"/>
  <c r="CP59" i="21"/>
  <c r="CH75" i="21"/>
  <c r="CF41" i="21"/>
  <c r="S60" i="21"/>
  <c r="AU71" i="21"/>
  <c r="DD56" i="21"/>
  <c r="CS49" i="21"/>
  <c r="I59" i="21"/>
  <c r="BE69" i="21"/>
  <c r="BX30" i="21"/>
  <c r="AJ59" i="21"/>
  <c r="BU77" i="21"/>
  <c r="CB68" i="21"/>
  <c r="AS95" i="21"/>
  <c r="BM102" i="21"/>
  <c r="AP67" i="21"/>
  <c r="CV63" i="21"/>
  <c r="CW77" i="21"/>
  <c r="DA85" i="21"/>
  <c r="AE91" i="21"/>
  <c r="CE96" i="21"/>
  <c r="AQ42" i="21"/>
  <c r="AV67" i="21"/>
  <c r="AZ53" i="21"/>
  <c r="CS70" i="21"/>
  <c r="DD79" i="21"/>
  <c r="AO91" i="21"/>
  <c r="CC95" i="21"/>
  <c r="CG100" i="21"/>
  <c r="AG105" i="21"/>
  <c r="L55" i="21"/>
  <c r="AN81" i="21"/>
  <c r="AX89" i="21"/>
  <c r="BR92" i="21"/>
  <c r="N102" i="21"/>
  <c r="AD108" i="21"/>
  <c r="CX52" i="21"/>
  <c r="CB71" i="21"/>
  <c r="BI81" i="21"/>
  <c r="AM88" i="21"/>
  <c r="CU93" i="21"/>
  <c r="AY99" i="21"/>
  <c r="K105" i="21"/>
  <c r="AM110" i="21"/>
  <c r="AV90" i="21"/>
  <c r="BV102" i="21"/>
  <c r="AT111" i="21"/>
  <c r="AW85" i="21"/>
  <c r="AF104" i="21"/>
  <c r="CO87" i="21"/>
  <c r="AN100" i="21"/>
  <c r="Q110" i="21"/>
  <c r="BT82" i="21"/>
  <c r="BI107" i="21"/>
  <c r="AE85" i="21"/>
  <c r="AN104" i="21"/>
  <c r="BY46" i="21"/>
  <c r="I86" i="21"/>
  <c r="AZ97" i="21"/>
  <c r="CJ107" i="21"/>
  <c r="CD75" i="21"/>
  <c r="AP90" i="21"/>
  <c r="BT106" i="21"/>
  <c r="CL83" i="21"/>
  <c r="BQ86" i="21"/>
  <c r="DE111" i="21"/>
  <c r="AR6" i="21"/>
  <c r="J8" i="21"/>
  <c r="BB4" i="21"/>
  <c r="CT6" i="21"/>
  <c r="S6" i="21"/>
  <c r="CY10" i="21"/>
  <c r="AY14" i="21"/>
  <c r="CU9" i="21"/>
  <c r="AD9" i="21"/>
  <c r="W35" i="21"/>
  <c r="CT29" i="21"/>
  <c r="BY22" i="21"/>
  <c r="CS37" i="21"/>
  <c r="CK12" i="21"/>
  <c r="AT61" i="21"/>
  <c r="AX42" i="21"/>
  <c r="AI60" i="21"/>
  <c r="CE74" i="21"/>
  <c r="D42" i="21"/>
  <c r="P57" i="21"/>
  <c r="DA49" i="21"/>
  <c r="BI60" i="21"/>
  <c r="AS72" i="21"/>
  <c r="N52" i="21"/>
  <c r="CR73" i="21"/>
  <c r="AC34" i="21"/>
  <c r="BV65" i="21"/>
  <c r="CK64" i="21"/>
  <c r="AR78" i="21"/>
  <c r="BY69" i="21"/>
  <c r="U87" i="21"/>
  <c r="BQ95" i="21"/>
  <c r="CK104" i="21"/>
  <c r="CP64" i="21"/>
  <c r="BS80" i="21"/>
  <c r="CA87" i="21"/>
  <c r="CE92" i="21"/>
  <c r="BG98" i="21"/>
  <c r="AM103" i="21"/>
  <c r="CK52" i="21"/>
  <c r="CA70" i="21"/>
  <c r="AZ59" i="21"/>
  <c r="H74" i="21"/>
  <c r="CM81" i="21"/>
  <c r="AB88" i="21"/>
  <c r="Y97" i="21"/>
  <c r="U102" i="21"/>
  <c r="CG106" i="21"/>
  <c r="CC111" i="21"/>
  <c r="AV60" i="21"/>
  <c r="BY71" i="21"/>
  <c r="M78" i="21"/>
  <c r="BZ82" i="21"/>
  <c r="BB90" i="21"/>
  <c r="M12" i="21"/>
  <c r="AX82" i="21"/>
  <c r="E50" i="21"/>
  <c r="AJ23" i="21"/>
  <c r="DE105" i="21"/>
  <c r="BO98" i="21"/>
  <c r="D82" i="21"/>
  <c r="CS111" i="21"/>
  <c r="R87" i="21"/>
  <c r="DF102" i="21"/>
  <c r="D57" i="21"/>
  <c r="AV82" i="21"/>
  <c r="CI94" i="21"/>
  <c r="CU105" i="21"/>
  <c r="R85" i="21"/>
  <c r="CK108" i="21"/>
  <c r="DF93" i="21"/>
  <c r="CJ70" i="21"/>
  <c r="CX101" i="21"/>
  <c r="AB85" i="21"/>
  <c r="CC108" i="21"/>
  <c r="BX93" i="21"/>
  <c r="AZ65" i="21"/>
  <c r="AB99" i="21"/>
  <c r="CN78" i="21"/>
  <c r="X103" i="21"/>
  <c r="AJ97" i="21"/>
  <c r="BX99" i="21"/>
  <c r="AU9" i="21"/>
  <c r="DC12" i="21"/>
  <c r="AM4" i="21"/>
  <c r="AY4" i="21"/>
  <c r="BG18" i="21"/>
  <c r="W14" i="21"/>
  <c r="CV45" i="21"/>
  <c r="U78" i="21"/>
  <c r="AW87" i="21"/>
  <c r="DB87" i="21"/>
  <c r="T60" i="21"/>
  <c r="AS102" i="21"/>
  <c r="CJ82" i="21"/>
  <c r="AX97" i="21"/>
  <c r="AX109" i="21"/>
  <c r="L74" i="21"/>
  <c r="AY89" i="21"/>
  <c r="AI111" i="21"/>
  <c r="BG80" i="21"/>
  <c r="AX106" i="21"/>
  <c r="AF90" i="21"/>
  <c r="AV111" i="21"/>
  <c r="AR98" i="21"/>
  <c r="N80" i="21"/>
  <c r="BD106" i="21"/>
  <c r="BL88" i="21"/>
  <c r="N109" i="21"/>
  <c r="BH92" i="21"/>
  <c r="CU110" i="21"/>
  <c r="CR100" i="21"/>
  <c r="AL5" i="21"/>
  <c r="P4" i="21"/>
  <c r="BQ8" i="21"/>
  <c r="CO75" i="21"/>
  <c r="CB76" i="21"/>
  <c r="BW87" i="21"/>
  <c r="BY109" i="21"/>
  <c r="M47" i="21"/>
  <c r="N97" i="21"/>
  <c r="CV97" i="21"/>
  <c r="BR5" i="21"/>
  <c r="CG7" i="21"/>
  <c r="R7" i="21"/>
  <c r="AC15" i="21"/>
  <c r="CW106" i="21"/>
  <c r="C79" i="21"/>
  <c r="CN104" i="21"/>
  <c r="K77" i="21"/>
  <c r="CJ109" i="21"/>
  <c r="CR97" i="21"/>
  <c r="BC15" i="21"/>
  <c r="CX6" i="21"/>
  <c r="BJ61" i="21"/>
  <c r="AV44" i="21"/>
  <c r="CW97" i="21"/>
  <c r="AO74" i="21"/>
  <c r="AO107" i="21"/>
  <c r="BB100" i="21"/>
  <c r="AM92" i="21"/>
  <c r="F105" i="21"/>
  <c r="AA110" i="21"/>
  <c r="CB104" i="21"/>
  <c r="L94" i="21"/>
  <c r="J98" i="21"/>
  <c r="BT102" i="21"/>
  <c r="CU4" i="21"/>
  <c r="BD8" i="21"/>
  <c r="T26" i="21"/>
  <c r="BF82" i="21"/>
  <c r="BA50" i="21"/>
  <c r="BJ27" i="21"/>
  <c r="I106" i="21"/>
  <c r="BW98" i="21"/>
  <c r="N82" i="21"/>
  <c r="DA111" i="21"/>
  <c r="BJ90" i="21"/>
  <c r="AH103" i="21"/>
  <c r="AP57" i="21"/>
  <c r="BG82" i="21"/>
  <c r="CQ94" i="21"/>
  <c r="G106" i="21"/>
  <c r="AR85" i="21"/>
  <c r="CV108" i="21"/>
  <c r="AR94" i="21"/>
  <c r="H72" i="21"/>
  <c r="AJ102" i="21"/>
  <c r="BC85" i="21"/>
  <c r="CN108" i="21"/>
  <c r="J94" i="21"/>
  <c r="P67" i="21"/>
  <c r="AV99" i="21"/>
  <c r="Q79" i="21"/>
  <c r="AT103" i="21"/>
  <c r="CT98" i="21"/>
  <c r="AD101" i="21"/>
  <c r="C10" i="21"/>
  <c r="AQ12" i="21"/>
  <c r="P5" i="21"/>
  <c r="G5" i="21"/>
  <c r="CY17" i="21"/>
  <c r="AL95" i="21"/>
  <c r="AA77" i="21"/>
  <c r="CZ73" i="21"/>
  <c r="AK111" i="21"/>
  <c r="AM5" i="21"/>
  <c r="DF109" i="21"/>
  <c r="BB99" i="21"/>
  <c r="M38" i="21"/>
  <c r="DA45" i="21"/>
  <c r="BX42" i="21"/>
  <c r="BQ60" i="21"/>
  <c r="M65" i="21"/>
  <c r="DB67" i="21"/>
  <c r="AU103" i="21"/>
  <c r="AK88" i="21"/>
  <c r="BX60" i="21"/>
  <c r="BR90" i="21"/>
  <c r="AP103" i="21"/>
  <c r="BV57" i="21"/>
  <c r="C83" i="21"/>
  <c r="CY94" i="21"/>
  <c r="O106" i="21"/>
  <c r="BU85" i="21"/>
  <c r="F109" i="21"/>
  <c r="BN94" i="21"/>
  <c r="AS73" i="21"/>
  <c r="CB102" i="21"/>
  <c r="CE85" i="21"/>
  <c r="DB108" i="21"/>
  <c r="AF94" i="21"/>
  <c r="BZ68" i="21"/>
  <c r="BR99" i="21"/>
  <c r="AR79" i="21"/>
  <c r="BP103" i="21"/>
  <c r="AZ100" i="21"/>
  <c r="CN102" i="21"/>
  <c r="AK4" i="21"/>
  <c r="CI11" i="21"/>
  <c r="CK5" i="21"/>
  <c r="BS5" i="21"/>
  <c r="AM17" i="21"/>
  <c r="BM79" i="21"/>
  <c r="CL6" i="21"/>
  <c r="W75" i="21"/>
  <c r="U71" i="21"/>
  <c r="AQ89" i="21"/>
  <c r="CO79" i="21"/>
  <c r="BQ4" i="21"/>
  <c r="BC100" i="21"/>
  <c r="CK17" i="21"/>
  <c r="BU46" i="21"/>
  <c r="BF87" i="21"/>
  <c r="Y88" i="21"/>
  <c r="CN61" i="21"/>
  <c r="BA102" i="21"/>
  <c r="N100" i="21"/>
  <c r="J28" i="21"/>
  <c r="CV78" i="21"/>
  <c r="G92" i="21"/>
  <c r="K103" i="21"/>
  <c r="BT104" i="21"/>
  <c r="CR109" i="21"/>
  <c r="DF95" i="21"/>
  <c r="CX103" i="21"/>
  <c r="BZ93" i="21"/>
  <c r="K16" i="21"/>
  <c r="N50" i="21"/>
  <c r="AA103" i="21"/>
  <c r="DE6" i="21"/>
  <c r="E46" i="21"/>
  <c r="H48" i="21"/>
  <c r="DA63" i="21"/>
  <c r="AS65" i="21"/>
  <c r="T68" i="21"/>
  <c r="BC103" i="21"/>
  <c r="BA88" i="21"/>
  <c r="CV60" i="21"/>
  <c r="BV93" i="21"/>
  <c r="AD106" i="21"/>
  <c r="CV66" i="21"/>
  <c r="W86" i="21"/>
  <c r="AY97" i="21"/>
  <c r="BC108" i="21"/>
  <c r="DF91" i="21"/>
  <c r="J51" i="21"/>
  <c r="P100" i="21"/>
  <c r="BR82" i="21"/>
  <c r="AT107" i="21"/>
  <c r="BX91" i="21"/>
  <c r="F52" i="21"/>
  <c r="CJ99" i="21"/>
  <c r="BT80" i="21"/>
  <c r="CF104" i="21"/>
  <c r="N86" i="21"/>
  <c r="BA107" i="21"/>
  <c r="BD97" i="21"/>
  <c r="CR99" i="21"/>
  <c r="R8" i="21"/>
  <c r="I5" i="21"/>
  <c r="C14" i="21"/>
  <c r="J4" i="21"/>
  <c r="CI5" i="21"/>
  <c r="CM74" i="21"/>
  <c r="CR89" i="21"/>
  <c r="BH110" i="21"/>
  <c r="E4" i="21"/>
  <c r="AI83" i="21"/>
  <c r="AD78" i="21"/>
  <c r="BN87" i="21"/>
  <c r="BK4" i="21"/>
  <c r="AI4" i="21"/>
  <c r="AR96" i="21"/>
  <c r="O26" i="21"/>
  <c r="BG60" i="21"/>
  <c r="Q73" i="21"/>
  <c r="I79" i="21"/>
  <c r="AX69" i="21"/>
  <c r="BQ55" i="21"/>
  <c r="CW92" i="21"/>
  <c r="D72" i="21"/>
  <c r="CT93" i="21"/>
  <c r="AL106" i="21"/>
  <c r="AH67" i="21"/>
  <c r="AG86" i="21"/>
  <c r="BO97" i="21"/>
  <c r="BS108" i="21"/>
  <c r="X92" i="21"/>
  <c r="BP53" i="21"/>
  <c r="AJ100" i="21"/>
  <c r="CR82" i="21"/>
  <c r="BH107" i="21"/>
  <c r="CR91" i="21"/>
  <c r="BJ54" i="21"/>
  <c r="AR100" i="21"/>
  <c r="U81" i="21"/>
  <c r="T105" i="21"/>
  <c r="AN86" i="21"/>
  <c r="BL107" i="21"/>
  <c r="L99" i="21"/>
  <c r="AZ101" i="21"/>
  <c r="AZ6" i="21"/>
  <c r="CB4" i="21"/>
  <c r="AU13" i="21"/>
  <c r="AO11" i="21"/>
  <c r="AQ6" i="21"/>
  <c r="BV27" i="21"/>
  <c r="CQ63" i="21"/>
  <c r="CS73" i="21"/>
  <c r="CD28" i="21"/>
  <c r="CE69" i="21"/>
  <c r="CX56" i="21"/>
  <c r="DE92" i="21"/>
  <c r="AM72" i="21"/>
  <c r="DB93" i="21"/>
  <c r="AT106" i="21"/>
  <c r="BD67" i="21"/>
  <c r="BB86" i="21"/>
  <c r="CM97" i="21"/>
  <c r="CA108" i="21"/>
  <c r="CJ92" i="21"/>
  <c r="P56" i="21"/>
  <c r="BF100" i="21"/>
  <c r="AS83" i="21"/>
  <c r="BS107" i="21"/>
  <c r="AZ92" i="21"/>
  <c r="J57" i="21"/>
  <c r="BN100" i="21"/>
  <c r="AV81" i="21"/>
  <c r="AN105" i="21"/>
  <c r="BO86" i="21"/>
  <c r="BZ107" i="21"/>
  <c r="BV100" i="21"/>
  <c r="F103" i="21"/>
  <c r="BL5" i="21"/>
  <c r="AY5" i="21"/>
  <c r="CM12" i="21"/>
  <c r="BZ10" i="21"/>
  <c r="DC6" i="21"/>
  <c r="BK45" i="21"/>
  <c r="AG52" i="21"/>
  <c r="CX74" i="21"/>
  <c r="CN80" i="21"/>
  <c r="CR70" i="21"/>
  <c r="CS97" i="21"/>
  <c r="AK78" i="21"/>
  <c r="CP96" i="21"/>
  <c r="Z109" i="21"/>
  <c r="CG73" i="21"/>
  <c r="AA89" i="21"/>
  <c r="AM100" i="21"/>
  <c r="C111" i="21"/>
  <c r="AJ98" i="21"/>
  <c r="CE79" i="21"/>
  <c r="S106" i="21"/>
  <c r="DB110" i="21"/>
  <c r="DF97" i="21"/>
  <c r="Z106" i="21"/>
  <c r="CY87" i="21"/>
  <c r="CE108" i="21"/>
  <c r="CZ91" i="21"/>
  <c r="BZ97" i="21"/>
  <c r="CE4" i="21"/>
  <c r="Q7" i="21"/>
  <c r="T10" i="21"/>
  <c r="CA54" i="21"/>
  <c r="AH53" i="21"/>
  <c r="L82" i="21"/>
  <c r="DA97" i="21"/>
  <c r="BU78" i="21"/>
  <c r="CX96" i="21"/>
  <c r="AP109" i="21"/>
  <c r="AU100" i="21"/>
  <c r="K111" i="21"/>
  <c r="BF98" i="21"/>
  <c r="D80" i="21"/>
  <c r="AI106" i="21"/>
  <c r="J90" i="21"/>
  <c r="X98" i="21"/>
  <c r="AP106" i="21"/>
  <c r="Q88" i="21"/>
  <c r="CS108" i="21"/>
  <c r="R92" i="21"/>
  <c r="CJ110" i="21"/>
  <c r="AF99" i="21"/>
  <c r="AC107" i="21"/>
  <c r="AC6" i="21"/>
  <c r="AR9" i="21"/>
  <c r="BY4" i="21"/>
  <c r="CB98" i="21"/>
  <c r="CY5" i="21"/>
  <c r="CU82" i="21"/>
  <c r="BX97" i="21"/>
  <c r="BB61" i="21"/>
  <c r="CJ42" i="21"/>
  <c r="Y96" i="21"/>
  <c r="CM92" i="21"/>
  <c r="X74" i="21"/>
  <c r="CU86" i="21"/>
  <c r="V100" i="21"/>
  <c r="AT30" i="21"/>
  <c r="W92" i="21"/>
  <c r="S103" i="21"/>
  <c r="AB76" i="21"/>
  <c r="F88" i="21"/>
  <c r="X96" i="21"/>
  <c r="AJ104" i="21"/>
  <c r="CT87" i="21"/>
  <c r="CV93" i="21"/>
  <c r="BX98" i="21"/>
  <c r="AJ6" i="21"/>
  <c r="CM7" i="21"/>
  <c r="J18" i="21"/>
  <c r="CU92" i="21"/>
  <c r="DD86" i="21"/>
  <c r="P79" i="21"/>
  <c r="BM76" i="21"/>
  <c r="AE88" i="21"/>
  <c r="AV77" i="21"/>
  <c r="O88" i="21"/>
  <c r="CX109" i="21"/>
  <c r="BT52" i="21"/>
  <c r="AF100" i="21"/>
  <c r="CU14" i="21"/>
  <c r="D6" i="21"/>
  <c r="D66" i="15"/>
  <c r="D66" i="16" s="1"/>
  <c r="G14" i="15"/>
  <c r="G14" i="16" s="1"/>
  <c r="C37" i="15"/>
  <c r="F57" i="15"/>
  <c r="D78" i="15"/>
  <c r="D78" i="16" s="1"/>
  <c r="G94" i="15"/>
  <c r="G94" i="16" s="1"/>
  <c r="F27" i="15"/>
  <c r="F27" i="16" s="1"/>
  <c r="F36" i="15"/>
  <c r="F36" i="16" s="1"/>
  <c r="C61" i="15"/>
  <c r="C61" i="16" s="1"/>
  <c r="I67" i="15"/>
  <c r="G37" i="15"/>
  <c r="G37" i="16" s="1"/>
  <c r="G64" i="15"/>
  <c r="G64" i="16" s="1"/>
  <c r="E79" i="15"/>
  <c r="E79" i="16" s="1"/>
  <c r="E94" i="15"/>
  <c r="E94" i="16" s="1"/>
  <c r="D110" i="15"/>
  <c r="E23" i="15"/>
  <c r="E23" i="16" s="1"/>
  <c r="D71" i="15"/>
  <c r="C81" i="15"/>
  <c r="F29" i="15"/>
  <c r="E13" i="15"/>
  <c r="E13" i="16" s="1"/>
  <c r="G33" i="15"/>
  <c r="G33" i="16" s="1"/>
  <c r="G57" i="15"/>
  <c r="G57" i="16" s="1"/>
  <c r="I76" i="15"/>
  <c r="G111" i="15"/>
  <c r="G111" i="16" s="1"/>
  <c r="D18" i="15"/>
  <c r="D18" i="16" s="1"/>
  <c r="C25" i="15"/>
  <c r="C52" i="15"/>
  <c r="D94" i="15"/>
  <c r="H107" i="15"/>
  <c r="I75" i="15"/>
  <c r="G43" i="15"/>
  <c r="D87" i="15"/>
  <c r="D87" i="16" s="1"/>
  <c r="E54" i="15"/>
  <c r="E54" i="16" s="1"/>
  <c r="E81" i="15"/>
  <c r="E81" i="16" s="1"/>
  <c r="I104" i="15"/>
  <c r="G5" i="15"/>
  <c r="G5" i="16" s="1"/>
  <c r="G32" i="15"/>
  <c r="G32" i="16" s="1"/>
  <c r="D20" i="15"/>
  <c r="D20" i="16" s="1"/>
  <c r="E100" i="15"/>
  <c r="E100" i="16" s="1"/>
  <c r="D25" i="15"/>
  <c r="D25" i="16" s="1"/>
  <c r="F72" i="15"/>
  <c r="F72" i="16" s="1"/>
  <c r="E108" i="15"/>
  <c r="C41" i="15"/>
  <c r="C68" i="15"/>
  <c r="C68" i="16" s="1"/>
  <c r="H74" i="15"/>
  <c r="H74" i="16" s="1"/>
  <c r="F90" i="15"/>
  <c r="F90" i="16" s="1"/>
  <c r="H106" i="15"/>
  <c r="H106" i="16" s="1"/>
  <c r="I17" i="15"/>
  <c r="G66" i="15"/>
  <c r="G66" i="16" s="1"/>
  <c r="F76" i="15"/>
  <c r="F76" i="16" s="1"/>
  <c r="I24" i="15"/>
  <c r="H20" i="15"/>
  <c r="D41" i="15"/>
  <c r="D41" i="16" s="1"/>
  <c r="F64" i="15"/>
  <c r="F64" i="16" s="1"/>
  <c r="I82" i="15"/>
  <c r="H10" i="15"/>
  <c r="H10" i="16" s="1"/>
  <c r="F42" i="15"/>
  <c r="F42" i="16" s="1"/>
  <c r="I5" i="15"/>
  <c r="H58" i="15"/>
  <c r="H58" i="16" s="1"/>
  <c r="I110" i="15"/>
  <c r="D99" i="15"/>
  <c r="D76" i="15"/>
  <c r="D76" i="16" s="1"/>
  <c r="F38" i="16"/>
  <c r="C44" i="16"/>
  <c r="F24" i="16"/>
  <c r="D6" i="16"/>
  <c r="C48" i="16"/>
  <c r="E80" i="16"/>
  <c r="D108" i="16"/>
  <c r="F45" i="16"/>
  <c r="I86" i="16"/>
  <c r="C72" i="16"/>
  <c r="D31" i="16"/>
  <c r="H89" i="16"/>
  <c r="I96" i="16"/>
  <c r="E71" i="16"/>
  <c r="C116" i="4" l="1" a="1"/>
  <c r="C116" i="4" s="1"/>
  <c r="I27" i="16"/>
  <c r="I63" i="16"/>
  <c r="I19" i="16"/>
  <c r="I73" i="16"/>
  <c r="I59" i="16"/>
  <c r="I54" i="16"/>
  <c r="J92" i="16"/>
  <c r="J61" i="16"/>
  <c r="J65" i="16"/>
  <c r="J43" i="16"/>
  <c r="J59" i="16"/>
  <c r="J98" i="16"/>
  <c r="J99" i="16"/>
  <c r="J16" i="16"/>
  <c r="J103" i="16"/>
  <c r="K103" i="16"/>
  <c r="K36" i="16"/>
  <c r="K108" i="16"/>
  <c r="K62" i="16"/>
  <c r="K94" i="16"/>
  <c r="K9" i="16"/>
  <c r="K50" i="16"/>
  <c r="K29" i="16"/>
  <c r="K98" i="16"/>
  <c r="I65" i="16"/>
  <c r="I69" i="16"/>
  <c r="I14" i="16"/>
  <c r="K80" i="16"/>
  <c r="I62" i="16"/>
  <c r="I87" i="16"/>
  <c r="I22" i="16"/>
  <c r="I61" i="16"/>
  <c r="I26" i="16"/>
  <c r="J80" i="16"/>
  <c r="J73" i="16"/>
  <c r="J62" i="16"/>
  <c r="J19" i="16"/>
  <c r="K6" i="16"/>
  <c r="K52" i="16"/>
  <c r="I99" i="16"/>
  <c r="I74" i="16"/>
  <c r="I15" i="16"/>
  <c r="I23" i="16"/>
  <c r="I29" i="16"/>
  <c r="I50" i="16"/>
  <c r="I36" i="16"/>
  <c r="J63" i="16"/>
  <c r="J54" i="16"/>
  <c r="J10" i="16"/>
  <c r="J48" i="16"/>
  <c r="J86" i="16"/>
  <c r="J100" i="16"/>
  <c r="J15" i="16"/>
  <c r="J60" i="16"/>
  <c r="K32" i="16"/>
  <c r="K72" i="16"/>
  <c r="K57" i="16"/>
  <c r="K46" i="16"/>
  <c r="K25" i="16"/>
  <c r="K107" i="16"/>
  <c r="I110" i="16"/>
  <c r="I17" i="16"/>
  <c r="I10" i="16"/>
  <c r="I92" i="16"/>
  <c r="I83" i="16"/>
  <c r="I91" i="16"/>
  <c r="J26" i="16"/>
  <c r="J41" i="16"/>
  <c r="J84" i="16"/>
  <c r="J47" i="16"/>
  <c r="J93" i="16"/>
  <c r="J52" i="16"/>
  <c r="J95" i="16"/>
  <c r="J105" i="16"/>
  <c r="J29" i="16"/>
  <c r="K12" i="16"/>
  <c r="K18" i="16"/>
  <c r="K21" i="16"/>
  <c r="K58" i="16"/>
  <c r="K92" i="16"/>
  <c r="K45" i="16"/>
  <c r="K15" i="16"/>
  <c r="K69" i="16"/>
  <c r="K51" i="16"/>
  <c r="I45" i="16"/>
  <c r="I85" i="16"/>
  <c r="I100" i="16"/>
  <c r="I49" i="16"/>
  <c r="I32" i="16"/>
  <c r="I9" i="16"/>
  <c r="J108" i="16"/>
  <c r="J9" i="16"/>
  <c r="J38" i="16"/>
  <c r="J88" i="16"/>
  <c r="J28" i="16"/>
  <c r="J27" i="16"/>
  <c r="J17" i="16"/>
  <c r="J101" i="16"/>
  <c r="J68" i="16"/>
  <c r="K68" i="16"/>
  <c r="K5" i="16"/>
  <c r="K61" i="16"/>
  <c r="K100" i="16"/>
  <c r="K96" i="16"/>
  <c r="K22" i="16"/>
  <c r="K31" i="16"/>
  <c r="K97" i="16"/>
  <c r="K55" i="16"/>
  <c r="K4" i="23" a="1"/>
  <c r="J4" i="23" a="1"/>
  <c r="I64" i="16"/>
  <c r="I51" i="16"/>
  <c r="I8" i="16"/>
  <c r="I42" i="16"/>
  <c r="I97" i="16"/>
  <c r="J20" i="16"/>
  <c r="J51" i="16"/>
  <c r="J6" i="16"/>
  <c r="K91" i="16"/>
  <c r="K74" i="16"/>
  <c r="K110" i="16"/>
  <c r="I30" i="16"/>
  <c r="I34" i="16"/>
  <c r="I80" i="16"/>
  <c r="K7" i="16"/>
  <c r="K59" i="16"/>
  <c r="I89" i="16"/>
  <c r="J4" i="12" a="1"/>
  <c r="K4" i="12" a="1"/>
  <c r="I58" i="16"/>
  <c r="I102" i="16"/>
  <c r="I52" i="16"/>
  <c r="I43" i="16"/>
  <c r="I108" i="16"/>
  <c r="I60" i="16"/>
  <c r="J13" i="16"/>
  <c r="J45" i="16"/>
  <c r="J34" i="16"/>
  <c r="J11" i="16"/>
  <c r="J69" i="16"/>
  <c r="J87" i="16"/>
  <c r="J56" i="16"/>
  <c r="J82" i="16"/>
  <c r="J49" i="16"/>
  <c r="K24" i="16"/>
  <c r="K44" i="16"/>
  <c r="K66" i="16"/>
  <c r="K11" i="16"/>
  <c r="K37" i="16"/>
  <c r="K105" i="16"/>
  <c r="K23" i="16"/>
  <c r="K109" i="16"/>
  <c r="K47" i="16"/>
  <c r="I68" i="16"/>
  <c r="I71" i="16"/>
  <c r="I57" i="16"/>
  <c r="I20" i="16"/>
  <c r="J55" i="16"/>
  <c r="J33" i="16"/>
  <c r="J106" i="16"/>
  <c r="J31" i="16"/>
  <c r="J90" i="16"/>
  <c r="K84" i="16"/>
  <c r="K42" i="16"/>
  <c r="K106" i="16"/>
  <c r="K28" i="16"/>
  <c r="K67" i="16"/>
  <c r="K85" i="16"/>
  <c r="I18" i="16"/>
  <c r="I104" i="16"/>
  <c r="I76" i="16"/>
  <c r="I55" i="16"/>
  <c r="I5" i="16"/>
  <c r="I67" i="16"/>
  <c r="I33" i="16"/>
  <c r="I107" i="16"/>
  <c r="I77" i="16"/>
  <c r="I44" i="16"/>
  <c r="J66" i="16"/>
  <c r="J24" i="16"/>
  <c r="J39" i="16"/>
  <c r="J5" i="16"/>
  <c r="J89" i="16"/>
  <c r="J23" i="16"/>
  <c r="J25" i="16"/>
  <c r="J7" i="16"/>
  <c r="J42" i="16"/>
  <c r="K104" i="16"/>
  <c r="K95" i="16"/>
  <c r="K64" i="16"/>
  <c r="K86" i="16"/>
  <c r="K40" i="16"/>
  <c r="K14" i="16"/>
  <c r="K63" i="16"/>
  <c r="K78" i="16"/>
  <c r="K99" i="16"/>
  <c r="K73" i="16"/>
  <c r="I111" i="16"/>
  <c r="I35" i="16"/>
  <c r="I84" i="16"/>
  <c r="I109" i="16"/>
  <c r="I66" i="16"/>
  <c r="I81" i="16"/>
  <c r="I93" i="16"/>
  <c r="I37" i="16"/>
  <c r="J37" i="16"/>
  <c r="J81" i="16"/>
  <c r="J22" i="16"/>
  <c r="J32" i="16"/>
  <c r="J46" i="16"/>
  <c r="J75" i="16"/>
  <c r="J30" i="16"/>
  <c r="J14" i="16"/>
  <c r="J104" i="16"/>
  <c r="K60" i="16"/>
  <c r="K8" i="16"/>
  <c r="K65" i="16"/>
  <c r="K101" i="16"/>
  <c r="K49" i="16"/>
  <c r="K26" i="16"/>
  <c r="K43" i="16"/>
  <c r="K76" i="16"/>
  <c r="K79" i="16"/>
  <c r="I24" i="16"/>
  <c r="J36" i="16"/>
  <c r="J57" i="16"/>
  <c r="J79" i="16"/>
  <c r="J70" i="16"/>
  <c r="J77" i="16"/>
  <c r="J91" i="16"/>
  <c r="K56" i="16"/>
  <c r="K30" i="16"/>
  <c r="K27" i="16"/>
  <c r="K93" i="16"/>
  <c r="K102" i="16"/>
  <c r="K53" i="16"/>
  <c r="J97" i="16"/>
  <c r="I48" i="16"/>
  <c r="I12" i="16"/>
  <c r="I88" i="16"/>
  <c r="I25" i="16"/>
  <c r="J78" i="16"/>
  <c r="J110" i="16"/>
  <c r="J94" i="16"/>
  <c r="J96" i="16"/>
  <c r="J102" i="16"/>
  <c r="J83" i="16"/>
  <c r="J44" i="16"/>
  <c r="J64" i="16"/>
  <c r="J107" i="16"/>
  <c r="K87" i="16"/>
  <c r="K16" i="16"/>
  <c r="K81" i="16"/>
  <c r="K82" i="16"/>
  <c r="K41" i="16"/>
  <c r="K38" i="16"/>
  <c r="K35" i="16"/>
  <c r="K90" i="16"/>
  <c r="K71" i="16"/>
  <c r="J21" i="16"/>
  <c r="J109" i="16"/>
  <c r="J67" i="16"/>
  <c r="J18" i="16"/>
  <c r="J85" i="16"/>
  <c r="J35" i="16"/>
  <c r="J71" i="16"/>
  <c r="J111" i="16"/>
  <c r="J12" i="16"/>
  <c r="K20" i="16"/>
  <c r="K83" i="16"/>
  <c r="K70" i="16"/>
  <c r="K39" i="16"/>
  <c r="K13" i="16"/>
  <c r="K34" i="16"/>
  <c r="K75" i="16"/>
  <c r="K88" i="16"/>
  <c r="K111" i="16"/>
  <c r="I6" i="16"/>
  <c r="I95" i="16"/>
  <c r="I105" i="16"/>
  <c r="I39" i="16"/>
  <c r="I40" i="16"/>
  <c r="I70" i="16"/>
  <c r="I41" i="16"/>
  <c r="I98" i="16"/>
  <c r="I94" i="16"/>
  <c r="I72" i="16"/>
  <c r="I78" i="16"/>
  <c r="I31" i="16"/>
  <c r="I101" i="16"/>
  <c r="J72" i="16"/>
  <c r="J53" i="16"/>
  <c r="J58" i="16"/>
  <c r="J8" i="16"/>
  <c r="J40" i="16"/>
  <c r="J50" i="16"/>
  <c r="J74" i="16"/>
  <c r="J76" i="16"/>
  <c r="J4" i="16"/>
  <c r="J112" i="15"/>
  <c r="K17" i="16"/>
  <c r="K48" i="16"/>
  <c r="K77" i="16"/>
  <c r="K19" i="16"/>
  <c r="K54" i="16"/>
  <c r="K10" i="16"/>
  <c r="K33" i="16"/>
  <c r="K89" i="16"/>
  <c r="K4" i="16"/>
  <c r="L44" i="15"/>
  <c r="F44" i="11" s="1"/>
  <c r="G44" i="16"/>
  <c r="L12" i="15"/>
  <c r="I12" i="11" s="1"/>
  <c r="L93" i="15"/>
  <c r="L93" i="11" s="1"/>
  <c r="L14" i="15"/>
  <c r="L14" i="11" s="1"/>
  <c r="L47" i="15"/>
  <c r="L47" i="11" s="1"/>
  <c r="L17" i="15"/>
  <c r="L111" i="15"/>
  <c r="J111" i="11" s="1"/>
  <c r="L51" i="15"/>
  <c r="I51" i="11" s="1"/>
  <c r="L74" i="15"/>
  <c r="K74" i="11" s="1"/>
  <c r="L97" i="15"/>
  <c r="J97" i="11" s="1"/>
  <c r="L31" i="15"/>
  <c r="L66" i="15"/>
  <c r="K66" i="11" s="1"/>
  <c r="L4" i="15"/>
  <c r="H4" i="11" s="1"/>
  <c r="D74" i="16"/>
  <c r="L80" i="15"/>
  <c r="L80" i="11" s="1"/>
  <c r="L54" i="15"/>
  <c r="L54" i="16" s="1"/>
  <c r="C97" i="16"/>
  <c r="L25" i="15"/>
  <c r="L103" i="15"/>
  <c r="I103" i="11" s="1"/>
  <c r="L24" i="15"/>
  <c r="J24" i="11" s="1"/>
  <c r="L90" i="15"/>
  <c r="L90" i="11" s="1"/>
  <c r="L60" i="15"/>
  <c r="L60" i="11" s="1"/>
  <c r="F111" i="16"/>
  <c r="L86" i="15"/>
  <c r="G86" i="11" s="1"/>
  <c r="E93" i="16"/>
  <c r="L32" i="15"/>
  <c r="J32" i="11" s="1"/>
  <c r="L10" i="15"/>
  <c r="L10" i="16" s="1"/>
  <c r="L38" i="15"/>
  <c r="D38" i="11" s="1"/>
  <c r="L102" i="15"/>
  <c r="J102" i="11" s="1"/>
  <c r="L19" i="15"/>
  <c r="I19" i="11" s="1"/>
  <c r="L92" i="15"/>
  <c r="L92" i="11" s="1"/>
  <c r="L39" i="15"/>
  <c r="K39" i="11" s="1"/>
  <c r="L70" i="15"/>
  <c r="K70" i="11" s="1"/>
  <c r="L20" i="15"/>
  <c r="L20" i="11" s="1"/>
  <c r="L22" i="15"/>
  <c r="E22" i="11" s="1"/>
  <c r="L8" i="15"/>
  <c r="E8" i="11" s="1"/>
  <c r="L15" i="15"/>
  <c r="L15" i="11" s="1"/>
  <c r="L5" i="15"/>
  <c r="L5" i="11" s="1"/>
  <c r="D15" i="16"/>
  <c r="E51" i="16"/>
  <c r="L107" i="15"/>
  <c r="K107" i="11" s="1"/>
  <c r="L28" i="15"/>
  <c r="J28" i="11" s="1"/>
  <c r="L35" i="15"/>
  <c r="L35" i="11" s="1"/>
  <c r="G17" i="16"/>
  <c r="L46" i="15"/>
  <c r="L56" i="15"/>
  <c r="K56" i="11" s="1"/>
  <c r="H28" i="16"/>
  <c r="L85" i="15"/>
  <c r="L85" i="11" s="1"/>
  <c r="L11" i="15"/>
  <c r="J11" i="11" s="1"/>
  <c r="L61" i="15"/>
  <c r="D8" i="16"/>
  <c r="L79" i="15"/>
  <c r="K79" i="11" s="1"/>
  <c r="E61" i="16"/>
  <c r="C25" i="16"/>
  <c r="I46" i="16"/>
  <c r="L83" i="15"/>
  <c r="K83" i="11" s="1"/>
  <c r="C10" i="16"/>
  <c r="F80" i="16"/>
  <c r="L73" i="15"/>
  <c r="L73" i="11" s="1"/>
  <c r="E4" i="16"/>
  <c r="L40" i="15"/>
  <c r="L89" i="15"/>
  <c r="L76" i="15"/>
  <c r="L76" i="11" s="1"/>
  <c r="F61" i="16"/>
  <c r="L69" i="15"/>
  <c r="K69" i="11" s="1"/>
  <c r="L105" i="15"/>
  <c r="K105" i="11" s="1"/>
  <c r="F101" i="16"/>
  <c r="C22" i="16"/>
  <c r="C70" i="16"/>
  <c r="L42" i="15"/>
  <c r="L42" i="11" s="1"/>
  <c r="L55" i="15"/>
  <c r="J55" i="11" s="1"/>
  <c r="L101" i="15"/>
  <c r="I101" i="11" s="1"/>
  <c r="L71" i="15"/>
  <c r="J71" i="11" s="1"/>
  <c r="E39" i="16"/>
  <c r="C35" i="16"/>
  <c r="L57" i="15"/>
  <c r="L57" i="11" s="1"/>
  <c r="L109" i="15"/>
  <c r="L109" i="11" s="1"/>
  <c r="L98" i="15"/>
  <c r="L98" i="11" s="1"/>
  <c r="L106" i="15"/>
  <c r="K106" i="11" s="1"/>
  <c r="D12" i="16"/>
  <c r="D71" i="16"/>
  <c r="L16" i="15"/>
  <c r="L16" i="11" s="1"/>
  <c r="L59" i="15"/>
  <c r="K59" i="11" s="1"/>
  <c r="D44" i="11"/>
  <c r="L67" i="15"/>
  <c r="L48" i="15"/>
  <c r="J48" i="11" s="1"/>
  <c r="L99" i="15"/>
  <c r="I99" i="11" s="1"/>
  <c r="I11" i="16"/>
  <c r="D16" i="16"/>
  <c r="I103" i="16"/>
  <c r="L62" i="15"/>
  <c r="L62" i="11" s="1"/>
  <c r="I90" i="16"/>
  <c r="L100" i="15"/>
  <c r="I100" i="11" s="1"/>
  <c r="L96" i="15"/>
  <c r="L96" i="11" s="1"/>
  <c r="D99" i="16"/>
  <c r="D38" i="16"/>
  <c r="G112" i="21"/>
  <c r="Z112" i="17"/>
  <c r="DE112" i="17"/>
  <c r="X112" i="17"/>
  <c r="CH112" i="17"/>
  <c r="L82" i="15"/>
  <c r="J82" i="11" s="1"/>
  <c r="I82" i="16"/>
  <c r="L41" i="15"/>
  <c r="K41" i="11" s="1"/>
  <c r="C41" i="16"/>
  <c r="G43" i="16"/>
  <c r="L43" i="15"/>
  <c r="L43" i="11" s="1"/>
  <c r="F29" i="16"/>
  <c r="L29" i="15"/>
  <c r="I29" i="11" s="1"/>
  <c r="DA112" i="21"/>
  <c r="AQ112" i="21"/>
  <c r="M112" i="21"/>
  <c r="S112" i="21"/>
  <c r="CR112" i="21"/>
  <c r="CV112" i="21"/>
  <c r="CH112" i="21"/>
  <c r="Y112" i="21"/>
  <c r="L104" i="15"/>
  <c r="L104" i="11" s="1"/>
  <c r="C104" i="16"/>
  <c r="I53" i="16"/>
  <c r="L53" i="15"/>
  <c r="K53" i="11" s="1"/>
  <c r="G95" i="16"/>
  <c r="L95" i="15"/>
  <c r="J95" i="11" s="1"/>
  <c r="L13" i="15"/>
  <c r="L13" i="11" s="1"/>
  <c r="I13" i="16"/>
  <c r="D63" i="16"/>
  <c r="L63" i="15"/>
  <c r="L63" i="11" s="1"/>
  <c r="G110" i="16"/>
  <c r="H18" i="16"/>
  <c r="H112" i="15"/>
  <c r="H112" i="16" s="1"/>
  <c r="L27" i="15"/>
  <c r="L27" i="11" s="1"/>
  <c r="E27" i="16"/>
  <c r="E112" i="15"/>
  <c r="E112" i="16" s="1"/>
  <c r="E9" i="16"/>
  <c r="L9" i="15"/>
  <c r="L9" i="11" s="1"/>
  <c r="L36" i="15"/>
  <c r="L36" i="11" s="1"/>
  <c r="E112" i="17"/>
  <c r="CK112" i="17"/>
  <c r="N112" i="17"/>
  <c r="AY112" i="17"/>
  <c r="AI112" i="17"/>
  <c r="CY112" i="17"/>
  <c r="CR112" i="17"/>
  <c r="BR112" i="17"/>
  <c r="J112" i="17"/>
  <c r="BB112" i="17"/>
  <c r="AB112" i="17"/>
  <c r="BE112" i="17"/>
  <c r="C112" i="17"/>
  <c r="AF112" i="17"/>
  <c r="BW112" i="17"/>
  <c r="F112" i="17"/>
  <c r="CM112" i="17"/>
  <c r="I112" i="17"/>
  <c r="BD112" i="17"/>
  <c r="L108" i="15"/>
  <c r="I108" i="11" s="1"/>
  <c r="E108" i="16"/>
  <c r="I75" i="16"/>
  <c r="C81" i="16"/>
  <c r="L81" i="15"/>
  <c r="AJ112" i="21"/>
  <c r="AL112" i="21"/>
  <c r="BS112" i="21"/>
  <c r="CP112" i="21"/>
  <c r="H63" i="16"/>
  <c r="F33" i="16"/>
  <c r="L91" i="15"/>
  <c r="G91" i="16"/>
  <c r="G75" i="16"/>
  <c r="L75" i="15"/>
  <c r="I75" i="11" s="1"/>
  <c r="C26" i="16"/>
  <c r="L26" i="15"/>
  <c r="L26" i="11" s="1"/>
  <c r="G34" i="16"/>
  <c r="L34" i="15"/>
  <c r="K34" i="11" s="1"/>
  <c r="G112" i="15"/>
  <c r="G112" i="16" s="1"/>
  <c r="E68" i="16"/>
  <c r="L68" i="15"/>
  <c r="K68" i="11" s="1"/>
  <c r="L50" i="15"/>
  <c r="J50" i="11" s="1"/>
  <c r="O112" i="17"/>
  <c r="CA112" i="17"/>
  <c r="D112" i="17"/>
  <c r="CS112" i="17"/>
  <c r="BA112" i="17"/>
  <c r="CC112" i="17"/>
  <c r="AZ112" i="17"/>
  <c r="CX112" i="17"/>
  <c r="AL112" i="17"/>
  <c r="CV112" i="17"/>
  <c r="AR112" i="17"/>
  <c r="BN112" i="17"/>
  <c r="BS112" i="17"/>
  <c r="L112" i="17"/>
  <c r="BC112" i="17"/>
  <c r="DD112" i="17"/>
  <c r="AC112" i="17"/>
  <c r="AE112" i="17"/>
  <c r="CL112" i="17"/>
  <c r="AJ112" i="17"/>
  <c r="K112" i="17"/>
  <c r="S112" i="17"/>
  <c r="BQ112" i="17"/>
  <c r="CJ112" i="17"/>
  <c r="AX112" i="17"/>
  <c r="L58" i="15"/>
  <c r="J58" i="11" s="1"/>
  <c r="DB112" i="17"/>
  <c r="AO112" i="17"/>
  <c r="W112" i="17"/>
  <c r="CZ112" i="17"/>
  <c r="L64" i="15"/>
  <c r="K64" i="11" s="1"/>
  <c r="CD112" i="17"/>
  <c r="BF112" i="17"/>
  <c r="M112" i="17"/>
  <c r="CG112" i="17"/>
  <c r="L94" i="15"/>
  <c r="J94" i="11" s="1"/>
  <c r="D94" i="16"/>
  <c r="P112" i="21"/>
  <c r="W112" i="21"/>
  <c r="AU112" i="21"/>
  <c r="I112" i="21"/>
  <c r="Q112" i="21"/>
  <c r="CO112" i="21"/>
  <c r="T112" i="21"/>
  <c r="U112" i="21"/>
  <c r="BP112" i="21"/>
  <c r="BL112" i="21"/>
  <c r="L6" i="15"/>
  <c r="K6" i="11" s="1"/>
  <c r="F6" i="16"/>
  <c r="F112" i="15"/>
  <c r="F112" i="16" s="1"/>
  <c r="L84" i="15"/>
  <c r="I84" i="11" s="1"/>
  <c r="C84" i="16"/>
  <c r="L45" i="15"/>
  <c r="J45" i="11" s="1"/>
  <c r="C45" i="16"/>
  <c r="K112" i="15"/>
  <c r="L30" i="15"/>
  <c r="J30" i="11" s="1"/>
  <c r="AN112" i="17"/>
  <c r="DA112" i="17"/>
  <c r="P112" i="17"/>
  <c r="T112" i="17"/>
  <c r="BV112" i="17"/>
  <c r="CE112" i="17"/>
  <c r="AT112" i="17"/>
  <c r="CQ112" i="17"/>
  <c r="CO112" i="17"/>
  <c r="BJ112" i="17"/>
  <c r="BY112" i="17"/>
  <c r="CU112" i="17"/>
  <c r="BG112" i="17"/>
  <c r="CP112" i="17"/>
  <c r="H20" i="16"/>
  <c r="I106" i="16"/>
  <c r="L52" i="15"/>
  <c r="L52" i="11" s="1"/>
  <c r="C52" i="16"/>
  <c r="L110" i="15"/>
  <c r="L110" i="11" s="1"/>
  <c r="L37" i="15"/>
  <c r="L37" i="11" s="1"/>
  <c r="C37" i="16"/>
  <c r="AI112" i="21"/>
  <c r="BR112" i="21"/>
  <c r="AG112" i="21"/>
  <c r="AS112" i="21"/>
  <c r="C4" i="22" a="1"/>
  <c r="C112" i="21"/>
  <c r="AN112" i="21"/>
  <c r="CS112" i="21"/>
  <c r="BD112" i="21"/>
  <c r="D112" i="21"/>
  <c r="C21" i="16"/>
  <c r="L21" i="15"/>
  <c r="J21" i="11" s="1"/>
  <c r="C112" i="15"/>
  <c r="E77" i="16"/>
  <c r="L77" i="15"/>
  <c r="L77" i="11" s="1"/>
  <c r="L33" i="15"/>
  <c r="L33" i="11" s="1"/>
  <c r="C23" i="16"/>
  <c r="L23" i="15"/>
  <c r="I23" i="11" s="1"/>
  <c r="AK112" i="17"/>
  <c r="DC112" i="17"/>
  <c r="AS112" i="17"/>
  <c r="CT112" i="17"/>
  <c r="CI112" i="17"/>
  <c r="BU112" i="17"/>
  <c r="BZ112" i="17"/>
  <c r="BK112" i="17"/>
  <c r="CB112" i="17"/>
  <c r="CF112" i="17"/>
  <c r="Y112" i="17"/>
  <c r="BO112" i="17"/>
  <c r="BP112" i="17"/>
  <c r="AP112" i="17"/>
  <c r="BX112" i="17"/>
  <c r="V112" i="17"/>
  <c r="AQ112" i="17"/>
  <c r="CN112" i="17"/>
  <c r="BM112" i="17"/>
  <c r="DF112" i="17"/>
  <c r="CW112" i="17"/>
  <c r="BL112" i="17"/>
  <c r="BH112" i="17"/>
  <c r="U112" i="17"/>
  <c r="D109" i="16"/>
  <c r="L65" i="15"/>
  <c r="K65" i="11" s="1"/>
  <c r="D112" i="15"/>
  <c r="D112" i="16" s="1"/>
  <c r="D110" i="16"/>
  <c r="F57" i="16"/>
  <c r="I56" i="16"/>
  <c r="D33" i="16"/>
  <c r="J112" i="21"/>
  <c r="DC112" i="21"/>
  <c r="CL112" i="21"/>
  <c r="AW112" i="21"/>
  <c r="AA112" i="21"/>
  <c r="CC112" i="21"/>
  <c r="BG112" i="21"/>
  <c r="CG112" i="21"/>
  <c r="C87" i="16"/>
  <c r="L87" i="15"/>
  <c r="I16" i="16"/>
  <c r="L49" i="15"/>
  <c r="K49" i="11" s="1"/>
  <c r="E49" i="16"/>
  <c r="D82" i="16"/>
  <c r="I7" i="16"/>
  <c r="L7" i="15"/>
  <c r="L7" i="11" s="1"/>
  <c r="L88" i="15"/>
  <c r="L88" i="11" s="1"/>
  <c r="E88" i="16"/>
  <c r="AG112" i="17"/>
  <c r="R112" i="17"/>
  <c r="Q112" i="17"/>
  <c r="AD112" i="17"/>
  <c r="AW112" i="17"/>
  <c r="C4" i="18" a="1"/>
  <c r="F13" i="18" s="1"/>
  <c r="AA112" i="17"/>
  <c r="AU112" i="17"/>
  <c r="AM112" i="17"/>
  <c r="BI112" i="17"/>
  <c r="AV112" i="17"/>
  <c r="G112" i="17"/>
  <c r="H112" i="17"/>
  <c r="BT112" i="17"/>
  <c r="AH112" i="17"/>
  <c r="L72" i="15"/>
  <c r="K72" i="11" s="1"/>
  <c r="L78" i="15"/>
  <c r="L78" i="11" s="1"/>
  <c r="L18" i="15"/>
  <c r="J18" i="11" s="1"/>
  <c r="H107" i="16"/>
  <c r="I112" i="15"/>
  <c r="BK112" i="21"/>
  <c r="CU112" i="21"/>
  <c r="F112" i="21"/>
  <c r="AB112" i="21"/>
  <c r="AH112" i="21"/>
  <c r="AO112" i="21"/>
  <c r="CK112" i="21"/>
  <c r="BZ112" i="21"/>
  <c r="O112" i="21"/>
  <c r="AR112" i="21"/>
  <c r="H112" i="21"/>
  <c r="R112" i="21"/>
  <c r="AK112" i="21"/>
  <c r="BB112" i="21"/>
  <c r="AZ112" i="21"/>
  <c r="BM112" i="21"/>
  <c r="BA112" i="21"/>
  <c r="BH112" i="21"/>
  <c r="AF112" i="21"/>
  <c r="BU112" i="21"/>
  <c r="AX112" i="21"/>
  <c r="BJ112" i="21"/>
  <c r="BE112" i="21"/>
  <c r="BV112" i="21"/>
  <c r="BY112" i="21"/>
  <c r="BQ112" i="21"/>
  <c r="AY112" i="21"/>
  <c r="BF112" i="21"/>
  <c r="BX112" i="21"/>
  <c r="CQ112" i="21"/>
  <c r="CD112" i="21"/>
  <c r="AD112" i="21"/>
  <c r="CT112" i="21"/>
  <c r="N112" i="21"/>
  <c r="AM112" i="21"/>
  <c r="CM112" i="21"/>
  <c r="Z112" i="21"/>
  <c r="AC112" i="21"/>
  <c r="AT112" i="21"/>
  <c r="CN112" i="21"/>
  <c r="V112" i="21"/>
  <c r="BC112" i="21"/>
  <c r="CJ112" i="21"/>
  <c r="CE112" i="21"/>
  <c r="CB112" i="21"/>
  <c r="E112" i="21"/>
  <c r="DF112" i="21"/>
  <c r="CX112" i="21"/>
  <c r="CW112" i="21"/>
  <c r="CI112" i="21"/>
  <c r="CZ112" i="21"/>
  <c r="AP112" i="21"/>
  <c r="CY112" i="21"/>
  <c r="AV112" i="21"/>
  <c r="CF112" i="21"/>
  <c r="CA112" i="21"/>
  <c r="DB112" i="21"/>
  <c r="K112" i="21"/>
  <c r="L112" i="21"/>
  <c r="BT112" i="21"/>
  <c r="BW112" i="21"/>
  <c r="BI112" i="21"/>
  <c r="BN112" i="21"/>
  <c r="DE112" i="21"/>
  <c r="BO112" i="21"/>
  <c r="DD112" i="21"/>
  <c r="X112" i="21"/>
  <c r="AE112" i="21"/>
  <c r="F14" i="11" l="1"/>
  <c r="G8" i="11"/>
  <c r="E44" i="11"/>
  <c r="C14" i="11"/>
  <c r="H14" i="11"/>
  <c r="J35" i="11"/>
  <c r="J90" i="11"/>
  <c r="K23" i="11"/>
  <c r="C86" i="11"/>
  <c r="I49" i="11"/>
  <c r="K18" i="11"/>
  <c r="L86" i="16"/>
  <c r="K60" i="11"/>
  <c r="J39" i="11"/>
  <c r="I28" i="11"/>
  <c r="I105" i="11"/>
  <c r="K90" i="11"/>
  <c r="I14" i="11"/>
  <c r="F86" i="11"/>
  <c r="J43" i="11"/>
  <c r="I24" i="11"/>
  <c r="K55" i="11"/>
  <c r="K97" i="11"/>
  <c r="K88" i="11"/>
  <c r="J110" i="11"/>
  <c r="J34" i="11"/>
  <c r="J20" i="11"/>
  <c r="I70" i="11"/>
  <c r="K30" i="11"/>
  <c r="I35" i="11"/>
  <c r="I97" i="11"/>
  <c r="I69" i="11"/>
  <c r="K103" i="11"/>
  <c r="K27" i="11"/>
  <c r="K24" i="11"/>
  <c r="L22" i="16"/>
  <c r="J53" i="11"/>
  <c r="J22" i="11"/>
  <c r="K104" i="11"/>
  <c r="I60" i="11"/>
  <c r="C80" i="11"/>
  <c r="I39" i="11"/>
  <c r="K84" i="11"/>
  <c r="J49" i="11"/>
  <c r="K5" i="11"/>
  <c r="I44" i="11"/>
  <c r="I50" i="11"/>
  <c r="J10" i="11"/>
  <c r="L80" i="16"/>
  <c r="K71" i="11"/>
  <c r="F4" i="11"/>
  <c r="L4" i="16"/>
  <c r="J74" i="11"/>
  <c r="J83" i="11"/>
  <c r="I53" i="11"/>
  <c r="J33" i="11"/>
  <c r="I55" i="11"/>
  <c r="J27" i="11"/>
  <c r="I94" i="11"/>
  <c r="I82" i="11"/>
  <c r="I77" i="11"/>
  <c r="I43" i="11"/>
  <c r="I42" i="11"/>
  <c r="J103" i="11"/>
  <c r="I73" i="11"/>
  <c r="C10" i="11"/>
  <c r="J37" i="11"/>
  <c r="C93" i="11"/>
  <c r="D22" i="11"/>
  <c r="H80" i="11"/>
  <c r="E10" i="11"/>
  <c r="K10" i="11"/>
  <c r="K43" i="11"/>
  <c r="I66" i="11"/>
  <c r="K63" i="11"/>
  <c r="J23" i="11"/>
  <c r="J69" i="11"/>
  <c r="K80" i="11"/>
  <c r="L32" i="16"/>
  <c r="J44" i="11"/>
  <c r="J8" i="11"/>
  <c r="I98" i="11"/>
  <c r="K82" i="11"/>
  <c r="J77" i="11"/>
  <c r="I20" i="11"/>
  <c r="K51" i="11"/>
  <c r="H93" i="11"/>
  <c r="F93" i="11"/>
  <c r="E80" i="11"/>
  <c r="E93" i="11"/>
  <c r="K111" i="11"/>
  <c r="I33" i="11"/>
  <c r="I110" i="11"/>
  <c r="K50" i="11"/>
  <c r="J5" i="11"/>
  <c r="J4" i="12"/>
  <c r="J37" i="12"/>
  <c r="J37" i="13" s="1"/>
  <c r="J69" i="12"/>
  <c r="J69" i="13" s="1"/>
  <c r="J42" i="12"/>
  <c r="J42" i="13" s="1"/>
  <c r="J50" i="12"/>
  <c r="J50" i="13" s="1"/>
  <c r="J83" i="12"/>
  <c r="J83" i="13" s="1"/>
  <c r="J45" i="12"/>
  <c r="J45" i="13" s="1"/>
  <c r="J89" i="12"/>
  <c r="J89" i="13" s="1"/>
  <c r="J74" i="12"/>
  <c r="J74" i="13" s="1"/>
  <c r="J19" i="12"/>
  <c r="J19" i="13" s="1"/>
  <c r="J48" i="12"/>
  <c r="J48" i="13" s="1"/>
  <c r="J85" i="12"/>
  <c r="J85" i="13" s="1"/>
  <c r="J53" i="12"/>
  <c r="J53" i="13" s="1"/>
  <c r="J61" i="12"/>
  <c r="J61" i="13" s="1"/>
  <c r="J25" i="12"/>
  <c r="J25" i="13" s="1"/>
  <c r="J107" i="12"/>
  <c r="J107" i="13" s="1"/>
  <c r="J87" i="12"/>
  <c r="J87" i="13" s="1"/>
  <c r="J8" i="12"/>
  <c r="J8" i="13" s="1"/>
  <c r="J52" i="12"/>
  <c r="J52" i="13" s="1"/>
  <c r="J75" i="12"/>
  <c r="J75" i="13" s="1"/>
  <c r="J17" i="12"/>
  <c r="J17" i="13" s="1"/>
  <c r="J106" i="12"/>
  <c r="J106" i="13" s="1"/>
  <c r="J15" i="12"/>
  <c r="J15" i="13" s="1"/>
  <c r="J55" i="12"/>
  <c r="J55" i="13" s="1"/>
  <c r="J16" i="12"/>
  <c r="J16" i="13" s="1"/>
  <c r="J96" i="12"/>
  <c r="J96" i="13" s="1"/>
  <c r="J21" i="12"/>
  <c r="J21" i="13" s="1"/>
  <c r="J30" i="12"/>
  <c r="J30" i="13" s="1"/>
  <c r="J14" i="12"/>
  <c r="J14" i="13" s="1"/>
  <c r="J59" i="12"/>
  <c r="J59" i="13" s="1"/>
  <c r="J9" i="12"/>
  <c r="J9" i="13" s="1"/>
  <c r="J77" i="12"/>
  <c r="J77" i="13" s="1"/>
  <c r="J26" i="12"/>
  <c r="J26" i="13" s="1"/>
  <c r="J100" i="12"/>
  <c r="J100" i="13" s="1"/>
  <c r="J11" i="12"/>
  <c r="J11" i="13" s="1"/>
  <c r="J76" i="12"/>
  <c r="J76" i="13" s="1"/>
  <c r="J12" i="12"/>
  <c r="J12" i="13" s="1"/>
  <c r="J111" i="12"/>
  <c r="J111" i="13" s="1"/>
  <c r="J44" i="12"/>
  <c r="J44" i="13" s="1"/>
  <c r="J64" i="12"/>
  <c r="J64" i="13" s="1"/>
  <c r="J20" i="12"/>
  <c r="J20" i="13" s="1"/>
  <c r="J82" i="12"/>
  <c r="J82" i="13" s="1"/>
  <c r="J29" i="12"/>
  <c r="J29" i="13" s="1"/>
  <c r="J71" i="12"/>
  <c r="J71" i="13" s="1"/>
  <c r="J13" i="12"/>
  <c r="J13" i="13" s="1"/>
  <c r="J91" i="12"/>
  <c r="J91" i="13" s="1"/>
  <c r="J40" i="12"/>
  <c r="J40" i="13" s="1"/>
  <c r="J23" i="12"/>
  <c r="J23" i="13" s="1"/>
  <c r="J51" i="12"/>
  <c r="J51" i="13" s="1"/>
  <c r="J46" i="12"/>
  <c r="J46" i="13" s="1"/>
  <c r="J5" i="12"/>
  <c r="J5" i="13" s="1"/>
  <c r="J28" i="12"/>
  <c r="J28" i="13" s="1"/>
  <c r="J10" i="12"/>
  <c r="J10" i="13" s="1"/>
  <c r="J72" i="12"/>
  <c r="J72" i="13" s="1"/>
  <c r="J104" i="12"/>
  <c r="J104" i="13" s="1"/>
  <c r="J18" i="12"/>
  <c r="J18" i="13" s="1"/>
  <c r="J109" i="12"/>
  <c r="J109" i="13" s="1"/>
  <c r="J47" i="12"/>
  <c r="J47" i="13" s="1"/>
  <c r="J92" i="12"/>
  <c r="J92" i="13" s="1"/>
  <c r="J65" i="12"/>
  <c r="J65" i="13" s="1"/>
  <c r="J97" i="12"/>
  <c r="J97" i="13" s="1"/>
  <c r="J88" i="12"/>
  <c r="J88" i="13" s="1"/>
  <c r="J80" i="12"/>
  <c r="J80" i="13" s="1"/>
  <c r="J6" i="12"/>
  <c r="J6" i="13" s="1"/>
  <c r="J68" i="12"/>
  <c r="J68" i="13" s="1"/>
  <c r="J73" i="12"/>
  <c r="J73" i="13" s="1"/>
  <c r="J56" i="12"/>
  <c r="J56" i="13" s="1"/>
  <c r="J94" i="12"/>
  <c r="J94" i="13" s="1"/>
  <c r="J41" i="12"/>
  <c r="J41" i="13" s="1"/>
  <c r="J49" i="12"/>
  <c r="J49" i="13" s="1"/>
  <c r="J36" i="12"/>
  <c r="J36" i="13" s="1"/>
  <c r="J31" i="12"/>
  <c r="J31" i="13" s="1"/>
  <c r="J58" i="12"/>
  <c r="J58" i="13" s="1"/>
  <c r="J35" i="12"/>
  <c r="J35" i="13" s="1"/>
  <c r="J102" i="12"/>
  <c r="J102" i="13" s="1"/>
  <c r="J108" i="12"/>
  <c r="J108" i="13" s="1"/>
  <c r="J79" i="12"/>
  <c r="J79" i="13" s="1"/>
  <c r="J34" i="12"/>
  <c r="J34" i="13" s="1"/>
  <c r="J90" i="12"/>
  <c r="J90" i="13" s="1"/>
  <c r="J84" i="12"/>
  <c r="J84" i="13" s="1"/>
  <c r="J99" i="12"/>
  <c r="J99" i="13" s="1"/>
  <c r="J33" i="12"/>
  <c r="J33" i="13" s="1"/>
  <c r="J60" i="12"/>
  <c r="J60" i="13" s="1"/>
  <c r="J32" i="12"/>
  <c r="J32" i="13" s="1"/>
  <c r="J38" i="12"/>
  <c r="J38" i="13" s="1"/>
  <c r="J67" i="12"/>
  <c r="J67" i="13" s="1"/>
  <c r="J78" i="12"/>
  <c r="J78" i="13" s="1"/>
  <c r="J101" i="12"/>
  <c r="J101" i="13" s="1"/>
  <c r="J63" i="12"/>
  <c r="J63" i="13" s="1"/>
  <c r="J27" i="12"/>
  <c r="J27" i="13" s="1"/>
  <c r="J39" i="12"/>
  <c r="J39" i="13" s="1"/>
  <c r="J24" i="12"/>
  <c r="J24" i="13" s="1"/>
  <c r="J103" i="12"/>
  <c r="J103" i="13" s="1"/>
  <c r="J95" i="12"/>
  <c r="J95" i="13" s="1"/>
  <c r="J66" i="12"/>
  <c r="J66" i="13" s="1"/>
  <c r="J7" i="12"/>
  <c r="J7" i="13" s="1"/>
  <c r="J110" i="12"/>
  <c r="J110" i="13" s="1"/>
  <c r="J86" i="12"/>
  <c r="J86" i="13" s="1"/>
  <c r="J98" i="12"/>
  <c r="J98" i="13" s="1"/>
  <c r="J70" i="12"/>
  <c r="J70" i="13" s="1"/>
  <c r="J105" i="12"/>
  <c r="J105" i="13" s="1"/>
  <c r="J22" i="12"/>
  <c r="J22" i="13" s="1"/>
  <c r="J81" i="12"/>
  <c r="J81" i="13" s="1"/>
  <c r="J93" i="12"/>
  <c r="J93" i="13" s="1"/>
  <c r="J57" i="12"/>
  <c r="J57" i="13" s="1"/>
  <c r="J43" i="12"/>
  <c r="J43" i="13" s="1"/>
  <c r="J54" i="12"/>
  <c r="J54" i="13" s="1"/>
  <c r="J62" i="12"/>
  <c r="J62" i="13" s="1"/>
  <c r="E4" i="11"/>
  <c r="I4" i="11"/>
  <c r="G75" i="11"/>
  <c r="L75" i="11"/>
  <c r="L48" i="16"/>
  <c r="L48" i="11"/>
  <c r="H89" i="11"/>
  <c r="L89" i="11"/>
  <c r="H61" i="11"/>
  <c r="L61" i="11"/>
  <c r="F38" i="11"/>
  <c r="L38" i="11"/>
  <c r="E54" i="11"/>
  <c r="L54" i="11"/>
  <c r="I72" i="11"/>
  <c r="I86" i="11"/>
  <c r="K26" i="11"/>
  <c r="J104" i="11"/>
  <c r="J89" i="11"/>
  <c r="K42" i="11"/>
  <c r="I89" i="11"/>
  <c r="G14" i="11"/>
  <c r="L8" i="16"/>
  <c r="E14" i="11"/>
  <c r="C12" i="11"/>
  <c r="H15" i="11"/>
  <c r="D84" i="11"/>
  <c r="L84" i="11"/>
  <c r="C53" i="11"/>
  <c r="L53" i="11"/>
  <c r="L29" i="16"/>
  <c r="L29" i="11"/>
  <c r="L67" i="16"/>
  <c r="L67" i="11"/>
  <c r="C71" i="11"/>
  <c r="L71" i="11"/>
  <c r="E40" i="11"/>
  <c r="L40" i="11"/>
  <c r="F11" i="11"/>
  <c r="L11" i="11"/>
  <c r="H10" i="11"/>
  <c r="L10" i="11"/>
  <c r="K54" i="11"/>
  <c r="J4" i="11"/>
  <c r="I40" i="11"/>
  <c r="I96" i="11"/>
  <c r="J36" i="11"/>
  <c r="J14" i="11"/>
  <c r="I109" i="11"/>
  <c r="K78" i="11"/>
  <c r="K95" i="11"/>
  <c r="I104" i="11"/>
  <c r="K109" i="11"/>
  <c r="K44" i="11"/>
  <c r="K110" i="11"/>
  <c r="K61" i="11"/>
  <c r="I9" i="11"/>
  <c r="I45" i="11"/>
  <c r="J26" i="11"/>
  <c r="I111" i="11"/>
  <c r="J80" i="11"/>
  <c r="C41" i="11"/>
  <c r="L41" i="11"/>
  <c r="F83" i="11"/>
  <c r="L83" i="11"/>
  <c r="F46" i="11"/>
  <c r="L46" i="11"/>
  <c r="F70" i="11"/>
  <c r="L70" i="11"/>
  <c r="E97" i="11"/>
  <c r="L97" i="11"/>
  <c r="K4" i="11"/>
  <c r="K77" i="11"/>
  <c r="I11" i="11"/>
  <c r="J12" i="11"/>
  <c r="K35" i="11"/>
  <c r="K102" i="11"/>
  <c r="J75" i="11"/>
  <c r="K40" i="11"/>
  <c r="J7" i="11"/>
  <c r="I67" i="11"/>
  <c r="K67" i="11"/>
  <c r="I71" i="11"/>
  <c r="I102" i="11"/>
  <c r="I80" i="11"/>
  <c r="J6" i="11"/>
  <c r="J93" i="11"/>
  <c r="I90" i="11"/>
  <c r="J60" i="11"/>
  <c r="J54" i="11"/>
  <c r="J16" i="11"/>
  <c r="I46" i="11"/>
  <c r="F81" i="11"/>
  <c r="L81" i="11"/>
  <c r="C17" i="11"/>
  <c r="L17" i="11"/>
  <c r="I78" i="11"/>
  <c r="C87" i="11"/>
  <c r="L87" i="11"/>
  <c r="D21" i="11"/>
  <c r="L21" i="11"/>
  <c r="L95" i="16"/>
  <c r="L95" i="11"/>
  <c r="D99" i="11"/>
  <c r="L99" i="11"/>
  <c r="I76" i="11"/>
  <c r="F58" i="11"/>
  <c r="L58" i="11"/>
  <c r="D101" i="11"/>
  <c r="L101" i="11"/>
  <c r="G32" i="11"/>
  <c r="L32" i="11"/>
  <c r="E12" i="11"/>
  <c r="L12" i="11"/>
  <c r="J76" i="11"/>
  <c r="I107" i="11"/>
  <c r="K58" i="11"/>
  <c r="G65" i="11"/>
  <c r="L65" i="11"/>
  <c r="C91" i="11"/>
  <c r="L91" i="11"/>
  <c r="J85" i="11"/>
  <c r="I32" i="11"/>
  <c r="J65" i="11"/>
  <c r="G50" i="11"/>
  <c r="L50" i="11"/>
  <c r="H22" i="11"/>
  <c r="L22" i="11"/>
  <c r="H66" i="11"/>
  <c r="L66" i="11"/>
  <c r="J72" i="11"/>
  <c r="K16" i="11"/>
  <c r="I88" i="11"/>
  <c r="K101" i="11"/>
  <c r="J42" i="11"/>
  <c r="I52" i="11"/>
  <c r="K21" i="11"/>
  <c r="K52" i="11"/>
  <c r="G22" i="11"/>
  <c r="I112" i="16"/>
  <c r="G68" i="11"/>
  <c r="L68" i="11"/>
  <c r="G12" i="11"/>
  <c r="E31" i="11"/>
  <c r="L31" i="11"/>
  <c r="K75" i="11"/>
  <c r="K87" i="11"/>
  <c r="I37" i="11"/>
  <c r="K14" i="11"/>
  <c r="K91" i="11"/>
  <c r="K31" i="11"/>
  <c r="J88" i="11"/>
  <c r="J61" i="11"/>
  <c r="L44" i="16"/>
  <c r="D106" i="11"/>
  <c r="L106" i="11"/>
  <c r="H39" i="11"/>
  <c r="L39" i="11"/>
  <c r="F74" i="11"/>
  <c r="L74" i="11"/>
  <c r="I95" i="11"/>
  <c r="J67" i="11"/>
  <c r="J107" i="11"/>
  <c r="J70" i="11"/>
  <c r="K76" i="11"/>
  <c r="J46" i="11"/>
  <c r="I93" i="11"/>
  <c r="J31" i="11"/>
  <c r="K37" i="11"/>
  <c r="K22" i="11"/>
  <c r="K15" i="11"/>
  <c r="K12" i="11"/>
  <c r="J47" i="11"/>
  <c r="I83" i="11"/>
  <c r="J19" i="11"/>
  <c r="I22" i="11"/>
  <c r="I65" i="11"/>
  <c r="I63" i="11"/>
  <c r="C79" i="11"/>
  <c r="L79" i="11"/>
  <c r="H25" i="11"/>
  <c r="L25" i="11"/>
  <c r="J79" i="11"/>
  <c r="F45" i="11"/>
  <c r="L45" i="11"/>
  <c r="D102" i="11"/>
  <c r="L102" i="11"/>
  <c r="J112" i="16"/>
  <c r="J78" i="11"/>
  <c r="J57" i="11"/>
  <c r="K99" i="11"/>
  <c r="K47" i="11"/>
  <c r="J87" i="11"/>
  <c r="D108" i="11"/>
  <c r="L108" i="11"/>
  <c r="K81" i="11"/>
  <c r="I25" i="11"/>
  <c r="J81" i="11"/>
  <c r="I17" i="11"/>
  <c r="D59" i="11"/>
  <c r="L59" i="11"/>
  <c r="G55" i="11"/>
  <c r="L55" i="11"/>
  <c r="F8" i="11"/>
  <c r="L8" i="11"/>
  <c r="G4" i="11"/>
  <c r="L4" i="11"/>
  <c r="J91" i="11"/>
  <c r="I91" i="11"/>
  <c r="I26" i="11"/>
  <c r="D6" i="11"/>
  <c r="L6" i="11"/>
  <c r="F94" i="11"/>
  <c r="L94" i="11"/>
  <c r="G56" i="11"/>
  <c r="L56" i="11"/>
  <c r="H86" i="11"/>
  <c r="L86" i="11"/>
  <c r="C44" i="11"/>
  <c r="L44" i="11"/>
  <c r="K19" i="11"/>
  <c r="I57" i="11"/>
  <c r="J52" i="11"/>
  <c r="K9" i="11"/>
  <c r="F22" i="11"/>
  <c r="H12" i="11"/>
  <c r="H8" i="11"/>
  <c r="C23" i="11"/>
  <c r="L23" i="11"/>
  <c r="C100" i="11"/>
  <c r="L100" i="11"/>
  <c r="K20" i="11"/>
  <c r="J96" i="11"/>
  <c r="K85" i="11"/>
  <c r="K7" i="11"/>
  <c r="I8" i="11"/>
  <c r="K32" i="11"/>
  <c r="I61" i="11"/>
  <c r="K94" i="11"/>
  <c r="C8" i="11"/>
  <c r="D4" i="11"/>
  <c r="E66" i="11"/>
  <c r="D8" i="11"/>
  <c r="E86" i="11"/>
  <c r="C4" i="11"/>
  <c r="C38" i="11"/>
  <c r="C18" i="11"/>
  <c r="L18" i="11"/>
  <c r="L30" i="16"/>
  <c r="L30" i="11"/>
  <c r="G34" i="11"/>
  <c r="L34" i="11"/>
  <c r="C82" i="11"/>
  <c r="L82" i="11"/>
  <c r="D105" i="11"/>
  <c r="L105" i="11"/>
  <c r="G44" i="11"/>
  <c r="H24" i="11"/>
  <c r="L24" i="11"/>
  <c r="D51" i="11"/>
  <c r="L51" i="11"/>
  <c r="K89" i="11"/>
  <c r="K48" i="11"/>
  <c r="J40" i="11"/>
  <c r="I31" i="11"/>
  <c r="I79" i="11"/>
  <c r="K38" i="11"/>
  <c r="I48" i="11"/>
  <c r="K93" i="11"/>
  <c r="K8" i="11"/>
  <c r="J25" i="11"/>
  <c r="J66" i="11"/>
  <c r="I5" i="11"/>
  <c r="J106" i="11"/>
  <c r="I68" i="11"/>
  <c r="I58" i="11"/>
  <c r="I34" i="11"/>
  <c r="J51" i="11"/>
  <c r="J68" i="11"/>
  <c r="J38" i="11"/>
  <c r="K25" i="11"/>
  <c r="J15" i="11"/>
  <c r="I15" i="11"/>
  <c r="K62" i="11"/>
  <c r="J99" i="11"/>
  <c r="J92" i="11"/>
  <c r="H49" i="11"/>
  <c r="L49" i="11"/>
  <c r="K112" i="16"/>
  <c r="H64" i="11"/>
  <c r="L64" i="11"/>
  <c r="C69" i="11"/>
  <c r="L69" i="11"/>
  <c r="F28" i="11"/>
  <c r="L28" i="11"/>
  <c r="C103" i="11"/>
  <c r="L103" i="11"/>
  <c r="H111" i="11"/>
  <c r="L111" i="11"/>
  <c r="K33" i="11"/>
  <c r="I41" i="11"/>
  <c r="I6" i="11"/>
  <c r="K13" i="11"/>
  <c r="J109" i="11"/>
  <c r="J64" i="11"/>
  <c r="I81" i="11"/>
  <c r="K73" i="11"/>
  <c r="K86" i="11"/>
  <c r="K28" i="11"/>
  <c r="K11" i="11"/>
  <c r="J56" i="11"/>
  <c r="J13" i="11"/>
  <c r="I64" i="11"/>
  <c r="K96" i="11"/>
  <c r="J101" i="11"/>
  <c r="J9" i="11"/>
  <c r="I85" i="11"/>
  <c r="J29" i="11"/>
  <c r="J84" i="11"/>
  <c r="I92" i="11"/>
  <c r="J63" i="11"/>
  <c r="J62" i="11"/>
  <c r="I87" i="11"/>
  <c r="J98" i="11"/>
  <c r="I21" i="11"/>
  <c r="I27" i="11"/>
  <c r="K4" i="12"/>
  <c r="K99" i="12"/>
  <c r="K99" i="13" s="1"/>
  <c r="K49" i="12"/>
  <c r="K49" i="13" s="1"/>
  <c r="K45" i="12"/>
  <c r="K45" i="13" s="1"/>
  <c r="K54" i="12"/>
  <c r="K54" i="13" s="1"/>
  <c r="K19" i="12"/>
  <c r="K19" i="13" s="1"/>
  <c r="K86" i="12"/>
  <c r="K86" i="13" s="1"/>
  <c r="K60" i="12"/>
  <c r="K60" i="13" s="1"/>
  <c r="K94" i="12"/>
  <c r="K94" i="13" s="1"/>
  <c r="K8" i="12"/>
  <c r="K8" i="13" s="1"/>
  <c r="K63" i="12"/>
  <c r="K63" i="13" s="1"/>
  <c r="K18" i="12"/>
  <c r="K18" i="13" s="1"/>
  <c r="K50" i="12"/>
  <c r="K50" i="13" s="1"/>
  <c r="K12" i="12"/>
  <c r="K12" i="13" s="1"/>
  <c r="K24" i="12"/>
  <c r="K24" i="13" s="1"/>
  <c r="K65" i="12"/>
  <c r="K65" i="13" s="1"/>
  <c r="K46" i="12"/>
  <c r="K46" i="13" s="1"/>
  <c r="K39" i="12"/>
  <c r="K39" i="13" s="1"/>
  <c r="K92" i="12"/>
  <c r="K92" i="13" s="1"/>
  <c r="K53" i="12"/>
  <c r="K53" i="13" s="1"/>
  <c r="K95" i="12"/>
  <c r="K95" i="13" s="1"/>
  <c r="K55" i="12"/>
  <c r="K55" i="13" s="1"/>
  <c r="K10" i="12"/>
  <c r="K10" i="13" s="1"/>
  <c r="K26" i="12"/>
  <c r="K26" i="13" s="1"/>
  <c r="K102" i="12"/>
  <c r="K102" i="13" s="1"/>
  <c r="K20" i="12"/>
  <c r="K20" i="13" s="1"/>
  <c r="K59" i="12"/>
  <c r="K59" i="13" s="1"/>
  <c r="K21" i="12"/>
  <c r="K21" i="13" s="1"/>
  <c r="K87" i="12"/>
  <c r="K87" i="13" s="1"/>
  <c r="K37" i="12"/>
  <c r="K37" i="13" s="1"/>
  <c r="K33" i="12"/>
  <c r="K33" i="13" s="1"/>
  <c r="K42" i="12"/>
  <c r="K42" i="13" s="1"/>
  <c r="K101" i="12"/>
  <c r="K101" i="13" s="1"/>
  <c r="K74" i="12"/>
  <c r="K74" i="13" s="1"/>
  <c r="K48" i="12"/>
  <c r="K48" i="13" s="1"/>
  <c r="K82" i="12"/>
  <c r="K82" i="13" s="1"/>
  <c r="K31" i="12"/>
  <c r="K31" i="13" s="1"/>
  <c r="K96" i="12"/>
  <c r="K96" i="13" s="1"/>
  <c r="K88" i="12"/>
  <c r="K88" i="13" s="1"/>
  <c r="K51" i="12"/>
  <c r="K51" i="13" s="1"/>
  <c r="K6" i="12"/>
  <c r="K6" i="13" s="1"/>
  <c r="K107" i="12"/>
  <c r="K107" i="13" s="1"/>
  <c r="K67" i="12"/>
  <c r="K67" i="13" s="1"/>
  <c r="K14" i="12"/>
  <c r="K14" i="13" s="1"/>
  <c r="K64" i="12"/>
  <c r="K64" i="13" s="1"/>
  <c r="K15" i="12"/>
  <c r="K15" i="13" s="1"/>
  <c r="K80" i="12"/>
  <c r="K80" i="13" s="1"/>
  <c r="K41" i="12"/>
  <c r="K41" i="13" s="1"/>
  <c r="K83" i="12"/>
  <c r="K83" i="13" s="1"/>
  <c r="K110" i="12"/>
  <c r="K110" i="13" s="1"/>
  <c r="K7" i="12"/>
  <c r="K7" i="13" s="1"/>
  <c r="K56" i="12"/>
  <c r="K56" i="13" s="1"/>
  <c r="K29" i="12"/>
  <c r="K29" i="13" s="1"/>
  <c r="K85" i="12"/>
  <c r="K85" i="13" s="1"/>
  <c r="K71" i="12"/>
  <c r="K71" i="13" s="1"/>
  <c r="K40" i="12"/>
  <c r="K40" i="13" s="1"/>
  <c r="K75" i="12"/>
  <c r="K75" i="13" s="1"/>
  <c r="K13" i="12"/>
  <c r="K13" i="13" s="1"/>
  <c r="K9" i="12"/>
  <c r="K9" i="13" s="1"/>
  <c r="K30" i="12"/>
  <c r="K30" i="13" s="1"/>
  <c r="K89" i="12"/>
  <c r="K89" i="13" s="1"/>
  <c r="K62" i="12"/>
  <c r="K62" i="13" s="1"/>
  <c r="K36" i="12"/>
  <c r="K36" i="13" s="1"/>
  <c r="K70" i="12"/>
  <c r="K70" i="13" s="1"/>
  <c r="K100" i="12"/>
  <c r="K100" i="13" s="1"/>
  <c r="K32" i="12"/>
  <c r="K32" i="13" s="1"/>
  <c r="K77" i="12"/>
  <c r="K77" i="13" s="1"/>
  <c r="K58" i="12"/>
  <c r="K58" i="13" s="1"/>
  <c r="K91" i="12"/>
  <c r="K91" i="13" s="1"/>
  <c r="K38" i="12"/>
  <c r="K38" i="13" s="1"/>
  <c r="K76" i="12"/>
  <c r="K76" i="13" s="1"/>
  <c r="K23" i="12"/>
  <c r="K23" i="13" s="1"/>
  <c r="K34" i="12"/>
  <c r="K34" i="13" s="1"/>
  <c r="K106" i="12"/>
  <c r="K106" i="13" s="1"/>
  <c r="K97" i="12"/>
  <c r="K97" i="13" s="1"/>
  <c r="K52" i="12"/>
  <c r="K52" i="13" s="1"/>
  <c r="K22" i="12"/>
  <c r="K22" i="13" s="1"/>
  <c r="K93" i="12"/>
  <c r="K93" i="13" s="1"/>
  <c r="K105" i="12"/>
  <c r="K105" i="13" s="1"/>
  <c r="K17" i="12"/>
  <c r="K17" i="13" s="1"/>
  <c r="K25" i="12"/>
  <c r="K25" i="13" s="1"/>
  <c r="K28" i="12"/>
  <c r="K28" i="13" s="1"/>
  <c r="K109" i="12"/>
  <c r="K109" i="13" s="1"/>
  <c r="K5" i="12"/>
  <c r="K5" i="13" s="1"/>
  <c r="K16" i="12"/>
  <c r="K16" i="13" s="1"/>
  <c r="K61" i="12"/>
  <c r="K61" i="13" s="1"/>
  <c r="K72" i="12"/>
  <c r="K72" i="13" s="1"/>
  <c r="K35" i="12"/>
  <c r="K35" i="13" s="1"/>
  <c r="K11" i="12"/>
  <c r="K11" i="13" s="1"/>
  <c r="K104" i="12"/>
  <c r="K104" i="13" s="1"/>
  <c r="K79" i="12"/>
  <c r="K79" i="13" s="1"/>
  <c r="K44" i="12"/>
  <c r="K44" i="13" s="1"/>
  <c r="K73" i="12"/>
  <c r="K73" i="13" s="1"/>
  <c r="K27" i="12"/>
  <c r="K27" i="13" s="1"/>
  <c r="K98" i="12"/>
  <c r="K98" i="13" s="1"/>
  <c r="K47" i="12"/>
  <c r="K47" i="13" s="1"/>
  <c r="K78" i="12"/>
  <c r="K78" i="13" s="1"/>
  <c r="K66" i="12"/>
  <c r="K66" i="13" s="1"/>
  <c r="K43" i="12"/>
  <c r="K43" i="13" s="1"/>
  <c r="K81" i="12"/>
  <c r="K81" i="13" s="1"/>
  <c r="K108" i="12"/>
  <c r="K108" i="13" s="1"/>
  <c r="K69" i="12"/>
  <c r="K69" i="13" s="1"/>
  <c r="K84" i="12"/>
  <c r="K84" i="13" s="1"/>
  <c r="K57" i="12"/>
  <c r="K57" i="13" s="1"/>
  <c r="K90" i="12"/>
  <c r="K90" i="13" s="1"/>
  <c r="K103" i="12"/>
  <c r="K103" i="13" s="1"/>
  <c r="K68" i="12"/>
  <c r="K68" i="13" s="1"/>
  <c r="K111" i="12"/>
  <c r="K111" i="13" s="1"/>
  <c r="I30" i="11"/>
  <c r="K45" i="11"/>
  <c r="J100" i="11"/>
  <c r="I18" i="11"/>
  <c r="I74" i="11"/>
  <c r="K98" i="11"/>
  <c r="K108" i="11"/>
  <c r="I54" i="11"/>
  <c r="C112" i="16"/>
  <c r="M112" i="15"/>
  <c r="H107" i="11"/>
  <c r="L107" i="11"/>
  <c r="K17" i="11"/>
  <c r="C72" i="11"/>
  <c r="L72" i="11"/>
  <c r="J4" i="23"/>
  <c r="J111" i="23"/>
  <c r="J111" i="24" s="1"/>
  <c r="J106" i="23"/>
  <c r="J106" i="24" s="1"/>
  <c r="J6" i="23"/>
  <c r="J6" i="24" s="1"/>
  <c r="J97" i="23"/>
  <c r="J97" i="24" s="1"/>
  <c r="J95" i="23"/>
  <c r="J95" i="24" s="1"/>
  <c r="J81" i="23"/>
  <c r="J81" i="24" s="1"/>
  <c r="J103" i="23"/>
  <c r="J103" i="24" s="1"/>
  <c r="J53" i="23"/>
  <c r="J53" i="24" s="1"/>
  <c r="J32" i="23"/>
  <c r="J32" i="24" s="1"/>
  <c r="J21" i="23"/>
  <c r="J21" i="24" s="1"/>
  <c r="J47" i="23"/>
  <c r="J47" i="24" s="1"/>
  <c r="J67" i="23"/>
  <c r="J67" i="24" s="1"/>
  <c r="J14" i="23"/>
  <c r="J14" i="24" s="1"/>
  <c r="J51" i="23"/>
  <c r="J51" i="24" s="1"/>
  <c r="J9" i="23"/>
  <c r="J9" i="24" s="1"/>
  <c r="J5" i="23"/>
  <c r="J5" i="24" s="1"/>
  <c r="J13" i="23"/>
  <c r="J13" i="24" s="1"/>
  <c r="J104" i="23"/>
  <c r="J104" i="24" s="1"/>
  <c r="J25" i="23"/>
  <c r="J25" i="24" s="1"/>
  <c r="J102" i="23"/>
  <c r="J102" i="24" s="1"/>
  <c r="J82" i="23"/>
  <c r="J82" i="24" s="1"/>
  <c r="J7" i="23"/>
  <c r="J7" i="24" s="1"/>
  <c r="J64" i="23"/>
  <c r="J64" i="24" s="1"/>
  <c r="J60" i="23"/>
  <c r="J60" i="24" s="1"/>
  <c r="J78" i="23"/>
  <c r="J78" i="24" s="1"/>
  <c r="J72" i="23"/>
  <c r="J72" i="24" s="1"/>
  <c r="J68" i="23"/>
  <c r="J68" i="24" s="1"/>
  <c r="J36" i="23"/>
  <c r="J36" i="24" s="1"/>
  <c r="J12" i="23"/>
  <c r="J12" i="24" s="1"/>
  <c r="J66" i="23"/>
  <c r="J66" i="24" s="1"/>
  <c r="J62" i="23"/>
  <c r="J62" i="24" s="1"/>
  <c r="J48" i="23"/>
  <c r="J48" i="24" s="1"/>
  <c r="J22" i="23"/>
  <c r="J22" i="24" s="1"/>
  <c r="J56" i="23"/>
  <c r="J56" i="24" s="1"/>
  <c r="J89" i="23"/>
  <c r="J89" i="24" s="1"/>
  <c r="J28" i="23"/>
  <c r="J28" i="24" s="1"/>
  <c r="J75" i="23"/>
  <c r="J75" i="24" s="1"/>
  <c r="J70" i="23"/>
  <c r="J70" i="24" s="1"/>
  <c r="J99" i="23"/>
  <c r="J99" i="24" s="1"/>
  <c r="J85" i="23"/>
  <c r="J85" i="24" s="1"/>
  <c r="J83" i="23"/>
  <c r="J83" i="24" s="1"/>
  <c r="J69" i="23"/>
  <c r="J69" i="24" s="1"/>
  <c r="J91" i="23"/>
  <c r="J91" i="24" s="1"/>
  <c r="J41" i="23"/>
  <c r="J41" i="24" s="1"/>
  <c r="J31" i="23"/>
  <c r="J31" i="24" s="1"/>
  <c r="J86" i="23"/>
  <c r="J86" i="24" s="1"/>
  <c r="J63" i="23"/>
  <c r="J63" i="24" s="1"/>
  <c r="J45" i="23"/>
  <c r="J45" i="24" s="1"/>
  <c r="J17" i="23"/>
  <c r="J17" i="24" s="1"/>
  <c r="J49" i="23"/>
  <c r="J49" i="24" s="1"/>
  <c r="J109" i="23"/>
  <c r="J109" i="24" s="1"/>
  <c r="J19" i="23"/>
  <c r="J19" i="24" s="1"/>
  <c r="J94" i="23"/>
  <c r="J94" i="24" s="1"/>
  <c r="J43" i="23"/>
  <c r="J43" i="24" s="1"/>
  <c r="J76" i="23"/>
  <c r="J76" i="24" s="1"/>
  <c r="J110" i="23"/>
  <c r="J110" i="24" s="1"/>
  <c r="J92" i="23"/>
  <c r="J92" i="24" s="1"/>
  <c r="J38" i="23"/>
  <c r="J38" i="24" s="1"/>
  <c r="J90" i="23"/>
  <c r="J90" i="24" s="1"/>
  <c r="J98" i="23"/>
  <c r="J98" i="24" s="1"/>
  <c r="J84" i="23"/>
  <c r="J84" i="24" s="1"/>
  <c r="J58" i="23"/>
  <c r="J58" i="24" s="1"/>
  <c r="J80" i="23"/>
  <c r="J80" i="24" s="1"/>
  <c r="J30" i="23"/>
  <c r="J30" i="24" s="1"/>
  <c r="J37" i="23"/>
  <c r="J37" i="24" s="1"/>
  <c r="J52" i="23"/>
  <c r="J52" i="24" s="1"/>
  <c r="J27" i="23"/>
  <c r="J27" i="24" s="1"/>
  <c r="J10" i="23"/>
  <c r="J10" i="24" s="1"/>
  <c r="J87" i="23"/>
  <c r="J87" i="24" s="1"/>
  <c r="J73" i="23"/>
  <c r="J73" i="24" s="1"/>
  <c r="J59" i="23"/>
  <c r="J59" i="24" s="1"/>
  <c r="J57" i="23"/>
  <c r="J57" i="24" s="1"/>
  <c r="J79" i="23"/>
  <c r="J79" i="24" s="1"/>
  <c r="J29" i="23"/>
  <c r="J29" i="24" s="1"/>
  <c r="J54" i="23"/>
  <c r="J54" i="24" s="1"/>
  <c r="J61" i="23"/>
  <c r="J61" i="24" s="1"/>
  <c r="J100" i="23"/>
  <c r="J100" i="24" s="1"/>
  <c r="J20" i="23"/>
  <c r="J20" i="24" s="1"/>
  <c r="J11" i="23"/>
  <c r="J11" i="24" s="1"/>
  <c r="J55" i="23"/>
  <c r="J55" i="24" s="1"/>
  <c r="J88" i="23"/>
  <c r="J88" i="24" s="1"/>
  <c r="J15" i="23"/>
  <c r="J15" i="24" s="1"/>
  <c r="J39" i="23"/>
  <c r="J39" i="24" s="1"/>
  <c r="J108" i="23"/>
  <c r="J108" i="24" s="1"/>
  <c r="J96" i="23"/>
  <c r="J96" i="24" s="1"/>
  <c r="J74" i="23"/>
  <c r="J74" i="24" s="1"/>
  <c r="J46" i="23"/>
  <c r="J46" i="24" s="1"/>
  <c r="J101" i="23"/>
  <c r="J101" i="24" s="1"/>
  <c r="J40" i="23"/>
  <c r="J40" i="24" s="1"/>
  <c r="J35" i="23"/>
  <c r="J35" i="24" s="1"/>
  <c r="J24" i="23"/>
  <c r="J24" i="24" s="1"/>
  <c r="J105" i="23"/>
  <c r="J105" i="24" s="1"/>
  <c r="J23" i="23"/>
  <c r="J23" i="24" s="1"/>
  <c r="J42" i="23"/>
  <c r="J42" i="24" s="1"/>
  <c r="J107" i="23"/>
  <c r="J107" i="24" s="1"/>
  <c r="J8" i="23"/>
  <c r="J8" i="24" s="1"/>
  <c r="J77" i="23"/>
  <c r="J77" i="24" s="1"/>
  <c r="J33" i="23"/>
  <c r="J33" i="24" s="1"/>
  <c r="J16" i="23"/>
  <c r="J16" i="24" s="1"/>
  <c r="J26" i="23"/>
  <c r="J26" i="24" s="1"/>
  <c r="J93" i="23"/>
  <c r="J93" i="24" s="1"/>
  <c r="J44" i="23"/>
  <c r="J44" i="24" s="1"/>
  <c r="J71" i="23"/>
  <c r="J71" i="24" s="1"/>
  <c r="J65" i="23"/>
  <c r="J65" i="24" s="1"/>
  <c r="J34" i="23"/>
  <c r="J34" i="24" s="1"/>
  <c r="J18" i="23"/>
  <c r="J18" i="24" s="1"/>
  <c r="J50" i="23"/>
  <c r="J50" i="24" s="1"/>
  <c r="K100" i="11"/>
  <c r="J17" i="11"/>
  <c r="J108" i="11"/>
  <c r="I47" i="11"/>
  <c r="J105" i="11"/>
  <c r="J41" i="11"/>
  <c r="I106" i="11"/>
  <c r="K46" i="11"/>
  <c r="I36" i="11"/>
  <c r="I62" i="11"/>
  <c r="J59" i="11"/>
  <c r="I56" i="11"/>
  <c r="D19" i="11"/>
  <c r="L19" i="11"/>
  <c r="I13" i="11"/>
  <c r="K4" i="23"/>
  <c r="K4" i="24" s="1"/>
  <c r="K108" i="23"/>
  <c r="K108" i="24" s="1"/>
  <c r="K71" i="23"/>
  <c r="K71" i="24" s="1"/>
  <c r="K70" i="23"/>
  <c r="K70" i="24" s="1"/>
  <c r="K43" i="23"/>
  <c r="K43" i="24" s="1"/>
  <c r="K39" i="23"/>
  <c r="K39" i="24" s="1"/>
  <c r="K101" i="23"/>
  <c r="K101" i="24" s="1"/>
  <c r="K98" i="23"/>
  <c r="K98" i="24" s="1"/>
  <c r="K8" i="23"/>
  <c r="K8" i="24" s="1"/>
  <c r="K72" i="23"/>
  <c r="K72" i="24" s="1"/>
  <c r="K38" i="23"/>
  <c r="K38" i="24" s="1"/>
  <c r="K31" i="23"/>
  <c r="K31" i="24" s="1"/>
  <c r="K97" i="23"/>
  <c r="K97" i="24" s="1"/>
  <c r="K69" i="23"/>
  <c r="K69" i="24" s="1"/>
  <c r="K78" i="23"/>
  <c r="K78" i="24" s="1"/>
  <c r="K53" i="23"/>
  <c r="K53" i="24" s="1"/>
  <c r="K82" i="23"/>
  <c r="K82" i="24" s="1"/>
  <c r="K48" i="23"/>
  <c r="K48" i="24" s="1"/>
  <c r="K88" i="23"/>
  <c r="K88" i="24" s="1"/>
  <c r="K73" i="23"/>
  <c r="K73" i="24" s="1"/>
  <c r="K9" i="23"/>
  <c r="K9" i="24" s="1"/>
  <c r="K54" i="23"/>
  <c r="K54" i="24" s="1"/>
  <c r="K33" i="23"/>
  <c r="K33" i="24" s="1"/>
  <c r="K29" i="23"/>
  <c r="K29" i="24" s="1"/>
  <c r="K10" i="23"/>
  <c r="K10" i="24" s="1"/>
  <c r="K49" i="23"/>
  <c r="K49" i="24" s="1"/>
  <c r="K56" i="23"/>
  <c r="K56" i="24" s="1"/>
  <c r="K30" i="23"/>
  <c r="K30" i="24" s="1"/>
  <c r="K32" i="23"/>
  <c r="K32" i="24" s="1"/>
  <c r="K57" i="23"/>
  <c r="K57" i="24" s="1"/>
  <c r="K37" i="23"/>
  <c r="K37" i="24" s="1"/>
  <c r="K44" i="23"/>
  <c r="K44" i="24" s="1"/>
  <c r="K18" i="23"/>
  <c r="K18" i="24" s="1"/>
  <c r="K111" i="23"/>
  <c r="K111" i="24" s="1"/>
  <c r="K21" i="23"/>
  <c r="K21" i="24" s="1"/>
  <c r="K40" i="23"/>
  <c r="K40" i="24" s="1"/>
  <c r="K51" i="23"/>
  <c r="K51" i="24" s="1"/>
  <c r="K96" i="23"/>
  <c r="K96" i="24" s="1"/>
  <c r="K59" i="23"/>
  <c r="K59" i="24" s="1"/>
  <c r="K46" i="23"/>
  <c r="K46" i="24" s="1"/>
  <c r="K19" i="23"/>
  <c r="K19" i="24" s="1"/>
  <c r="K110" i="23"/>
  <c r="K110" i="24" s="1"/>
  <c r="K89" i="23"/>
  <c r="K89" i="24" s="1"/>
  <c r="K62" i="23"/>
  <c r="K62" i="24" s="1"/>
  <c r="K103" i="23"/>
  <c r="K103" i="24" s="1"/>
  <c r="K35" i="23"/>
  <c r="K35" i="24" s="1"/>
  <c r="K93" i="23"/>
  <c r="K93" i="24" s="1"/>
  <c r="K90" i="23"/>
  <c r="K90" i="24" s="1"/>
  <c r="K65" i="23"/>
  <c r="K65" i="24" s="1"/>
  <c r="K106" i="23"/>
  <c r="K106" i="24" s="1"/>
  <c r="K23" i="23"/>
  <c r="K23" i="24" s="1"/>
  <c r="K85" i="23"/>
  <c r="K85" i="24" s="1"/>
  <c r="K45" i="23"/>
  <c r="K45" i="24" s="1"/>
  <c r="K66" i="23"/>
  <c r="K66" i="24" s="1"/>
  <c r="K105" i="23"/>
  <c r="K105" i="24" s="1"/>
  <c r="K41" i="23"/>
  <c r="K41" i="24" s="1"/>
  <c r="K58" i="23"/>
  <c r="K58" i="24" s="1"/>
  <c r="K99" i="23"/>
  <c r="K99" i="24" s="1"/>
  <c r="K76" i="23"/>
  <c r="K76" i="24" s="1"/>
  <c r="K24" i="23"/>
  <c r="K24" i="24" s="1"/>
  <c r="K63" i="23"/>
  <c r="K63" i="24" s="1"/>
  <c r="K80" i="23"/>
  <c r="K80" i="24" s="1"/>
  <c r="K92" i="23"/>
  <c r="K92" i="24" s="1"/>
  <c r="K81" i="23"/>
  <c r="K81" i="24" s="1"/>
  <c r="K64" i="23"/>
  <c r="K64" i="24" s="1"/>
  <c r="K15" i="23"/>
  <c r="K15" i="24" s="1"/>
  <c r="K74" i="23"/>
  <c r="K74" i="24" s="1"/>
  <c r="K50" i="23"/>
  <c r="K50" i="24" s="1"/>
  <c r="K84" i="23"/>
  <c r="K84" i="24" s="1"/>
  <c r="K47" i="23"/>
  <c r="K47" i="24" s="1"/>
  <c r="K22" i="23"/>
  <c r="K22" i="24" s="1"/>
  <c r="K102" i="23"/>
  <c r="K102" i="24" s="1"/>
  <c r="K86" i="23"/>
  <c r="K86" i="24" s="1"/>
  <c r="K77" i="23"/>
  <c r="K77" i="24" s="1"/>
  <c r="K26" i="23"/>
  <c r="K26" i="24" s="1"/>
  <c r="K67" i="23"/>
  <c r="K67" i="24" s="1"/>
  <c r="K109" i="23"/>
  <c r="K109" i="24" s="1"/>
  <c r="K60" i="23"/>
  <c r="K60" i="24" s="1"/>
  <c r="K34" i="23"/>
  <c r="K34" i="24" s="1"/>
  <c r="K100" i="23"/>
  <c r="K100" i="24" s="1"/>
  <c r="K11" i="23"/>
  <c r="K11" i="24" s="1"/>
  <c r="K36" i="23"/>
  <c r="K36" i="24" s="1"/>
  <c r="K61" i="23"/>
  <c r="K61" i="24" s="1"/>
  <c r="K42" i="23"/>
  <c r="K42" i="24" s="1"/>
  <c r="K17" i="23"/>
  <c r="K17" i="24" s="1"/>
  <c r="K12" i="23"/>
  <c r="K12" i="24" s="1"/>
  <c r="K5" i="23"/>
  <c r="K5" i="24" s="1"/>
  <c r="K52" i="23"/>
  <c r="K52" i="24" s="1"/>
  <c r="K107" i="23"/>
  <c r="K107" i="24" s="1"/>
  <c r="K91" i="23"/>
  <c r="K91" i="24" s="1"/>
  <c r="K25" i="23"/>
  <c r="K25" i="24" s="1"/>
  <c r="K75" i="23"/>
  <c r="K75" i="24" s="1"/>
  <c r="K95" i="23"/>
  <c r="K95" i="24" s="1"/>
  <c r="K16" i="23"/>
  <c r="K16" i="24" s="1"/>
  <c r="K20" i="23"/>
  <c r="K20" i="24" s="1"/>
  <c r="K87" i="23"/>
  <c r="K87" i="24" s="1"/>
  <c r="K55" i="23"/>
  <c r="K55" i="24" s="1"/>
  <c r="K7" i="23"/>
  <c r="K7" i="24" s="1"/>
  <c r="K13" i="23"/>
  <c r="K13" i="24" s="1"/>
  <c r="K27" i="23"/>
  <c r="K27" i="24" s="1"/>
  <c r="K104" i="23"/>
  <c r="K104" i="24" s="1"/>
  <c r="K79" i="23"/>
  <c r="K79" i="24" s="1"/>
  <c r="K6" i="23"/>
  <c r="K6" i="24" s="1"/>
  <c r="K83" i="23"/>
  <c r="K83" i="24" s="1"/>
  <c r="K68" i="23"/>
  <c r="K68" i="24" s="1"/>
  <c r="K14" i="23"/>
  <c r="K14" i="24" s="1"/>
  <c r="K28" i="23"/>
  <c r="K28" i="24" s="1"/>
  <c r="K94" i="23"/>
  <c r="K94" i="24" s="1"/>
  <c r="I38" i="11"/>
  <c r="K92" i="11"/>
  <c r="I10" i="11"/>
  <c r="K57" i="11"/>
  <c r="J86" i="11"/>
  <c r="I7" i="11"/>
  <c r="J73" i="11"/>
  <c r="K29" i="11"/>
  <c r="K36" i="11"/>
  <c r="I59" i="11"/>
  <c r="I16" i="11"/>
  <c r="C32" i="11"/>
  <c r="D15" i="11"/>
  <c r="H32" i="11"/>
  <c r="F12" i="11"/>
  <c r="L12" i="16"/>
  <c r="D32" i="11"/>
  <c r="E32" i="11"/>
  <c r="E15" i="11"/>
  <c r="E5" i="11"/>
  <c r="L93" i="16"/>
  <c r="G93" i="11"/>
  <c r="F80" i="11"/>
  <c r="G80" i="11"/>
  <c r="D93" i="11"/>
  <c r="D10" i="11"/>
  <c r="D86" i="11"/>
  <c r="G21" i="11"/>
  <c r="F10" i="11"/>
  <c r="D57" i="11"/>
  <c r="E57" i="11"/>
  <c r="C57" i="11"/>
  <c r="D12" i="11"/>
  <c r="G10" i="11"/>
  <c r="G15" i="11"/>
  <c r="G43" i="11"/>
  <c r="D43" i="11"/>
  <c r="E43" i="11"/>
  <c r="H44" i="11"/>
  <c r="H104" i="11"/>
  <c r="H103" i="11"/>
  <c r="L104" i="16"/>
  <c r="L21" i="16"/>
  <c r="D14" i="11"/>
  <c r="L59" i="16"/>
  <c r="L14" i="16"/>
  <c r="C56" i="11"/>
  <c r="G47" i="11"/>
  <c r="F21" i="11"/>
  <c r="C21" i="11"/>
  <c r="D80" i="11"/>
  <c r="H17" i="11"/>
  <c r="G74" i="11"/>
  <c r="D47" i="11"/>
  <c r="G17" i="11"/>
  <c r="C111" i="11"/>
  <c r="D65" i="11"/>
  <c r="C65" i="11"/>
  <c r="F65" i="11"/>
  <c r="E65" i="11"/>
  <c r="C22" i="11"/>
  <c r="L11" i="16"/>
  <c r="H11" i="11"/>
  <c r="D40" i="11"/>
  <c r="C11" i="11"/>
  <c r="D11" i="11"/>
  <c r="G11" i="11"/>
  <c r="F40" i="11"/>
  <c r="E11" i="11"/>
  <c r="C7" i="11"/>
  <c r="H65" i="11"/>
  <c r="D107" i="11"/>
  <c r="E59" i="11"/>
  <c r="L40" i="16"/>
  <c r="E92" i="11"/>
  <c r="F69" i="11"/>
  <c r="L64" i="16"/>
  <c r="G69" i="11"/>
  <c r="H21" i="11"/>
  <c r="H83" i="11"/>
  <c r="F17" i="11"/>
  <c r="L73" i="16"/>
  <c r="F42" i="11"/>
  <c r="D17" i="11"/>
  <c r="L17" i="16"/>
  <c r="D64" i="11"/>
  <c r="E17" i="11"/>
  <c r="L83" i="16"/>
  <c r="F90" i="11"/>
  <c r="L90" i="16"/>
  <c r="C83" i="11"/>
  <c r="D56" i="11"/>
  <c r="H69" i="11"/>
  <c r="F56" i="11"/>
  <c r="F77" i="11"/>
  <c r="D83" i="11"/>
  <c r="L36" i="16"/>
  <c r="E83" i="11"/>
  <c r="D74" i="11"/>
  <c r="L6" i="16"/>
  <c r="L69" i="16"/>
  <c r="D69" i="11"/>
  <c r="E109" i="11"/>
  <c r="F57" i="11"/>
  <c r="L57" i="16"/>
  <c r="E47" i="11"/>
  <c r="F24" i="11"/>
  <c r="F47" i="11"/>
  <c r="C47" i="11"/>
  <c r="E69" i="11"/>
  <c r="F108" i="11"/>
  <c r="H47" i="11"/>
  <c r="L7" i="16"/>
  <c r="F51" i="11"/>
  <c r="L92" i="16"/>
  <c r="L47" i="16"/>
  <c r="L106" i="16"/>
  <c r="D72" i="11"/>
  <c r="E64" i="11"/>
  <c r="E21" i="11"/>
  <c r="H72" i="11"/>
  <c r="H36" i="11"/>
  <c r="G83" i="11"/>
  <c r="E58" i="11"/>
  <c r="D90" i="11"/>
  <c r="G111" i="11"/>
  <c r="C20" i="11"/>
  <c r="G46" i="11"/>
  <c r="C24" i="11"/>
  <c r="E103" i="11"/>
  <c r="L111" i="16"/>
  <c r="F20" i="11"/>
  <c r="H79" i="11"/>
  <c r="E6" i="11"/>
  <c r="G92" i="11"/>
  <c r="H46" i="11"/>
  <c r="E46" i="11"/>
  <c r="H20" i="11"/>
  <c r="L94" i="16"/>
  <c r="H100" i="11"/>
  <c r="C81" i="11"/>
  <c r="F6" i="11"/>
  <c r="G40" i="11"/>
  <c r="F36" i="11"/>
  <c r="D76" i="11"/>
  <c r="L46" i="16"/>
  <c r="G6" i="11"/>
  <c r="D46" i="11"/>
  <c r="L84" i="16"/>
  <c r="L107" i="16"/>
  <c r="E100" i="11"/>
  <c r="L100" i="16"/>
  <c r="E20" i="11"/>
  <c r="D94" i="11"/>
  <c r="L20" i="16"/>
  <c r="F72" i="11"/>
  <c r="L24" i="16"/>
  <c r="G51" i="11"/>
  <c r="F84" i="11"/>
  <c r="C46" i="11"/>
  <c r="H97" i="11"/>
  <c r="G20" i="11"/>
  <c r="L97" i="16"/>
  <c r="G72" i="11"/>
  <c r="D20" i="11"/>
  <c r="C6" i="11"/>
  <c r="H78" i="11"/>
  <c r="E81" i="11"/>
  <c r="C92" i="11"/>
  <c r="G96" i="11"/>
  <c r="D70" i="11"/>
  <c r="L31" i="16"/>
  <c r="L66" i="16"/>
  <c r="C66" i="11"/>
  <c r="G90" i="11"/>
  <c r="L87" i="16"/>
  <c r="C34" i="11"/>
  <c r="H41" i="11"/>
  <c r="G71" i="11"/>
  <c r="L74" i="16"/>
  <c r="F31" i="11"/>
  <c r="C70" i="11"/>
  <c r="E74" i="11"/>
  <c r="L70" i="16"/>
  <c r="D81" i="11"/>
  <c r="H92" i="11"/>
  <c r="H71" i="11"/>
  <c r="F63" i="11"/>
  <c r="E71" i="11"/>
  <c r="D42" i="11"/>
  <c r="D63" i="11"/>
  <c r="H77" i="11"/>
  <c r="L76" i="16"/>
  <c r="C31" i="11"/>
  <c r="F89" i="11"/>
  <c r="E87" i="11"/>
  <c r="D66" i="11"/>
  <c r="G97" i="11"/>
  <c r="E107" i="11"/>
  <c r="E70" i="11"/>
  <c r="L71" i="16"/>
  <c r="H87" i="11"/>
  <c r="D31" i="11"/>
  <c r="H70" i="11"/>
  <c r="G59" i="11"/>
  <c r="C74" i="11"/>
  <c r="C76" i="11"/>
  <c r="C67" i="11"/>
  <c r="H81" i="11"/>
  <c r="H48" i="11"/>
  <c r="H51" i="11"/>
  <c r="G31" i="11"/>
  <c r="G107" i="11"/>
  <c r="F79" i="11"/>
  <c r="F66" i="11"/>
  <c r="F76" i="11"/>
  <c r="G66" i="11"/>
  <c r="H96" i="11"/>
  <c r="G24" i="11"/>
  <c r="E28" i="11"/>
  <c r="F111" i="11"/>
  <c r="F85" i="11"/>
  <c r="C63" i="11"/>
  <c r="G70" i="11"/>
  <c r="D97" i="11"/>
  <c r="F39" i="11"/>
  <c r="L51" i="16"/>
  <c r="G64" i="11"/>
  <c r="H74" i="11"/>
  <c r="C49" i="11"/>
  <c r="C36" i="11"/>
  <c r="G76" i="11"/>
  <c r="L96" i="16"/>
  <c r="C107" i="11"/>
  <c r="L81" i="16"/>
  <c r="L41" i="16"/>
  <c r="L56" i="16"/>
  <c r="L102" i="16"/>
  <c r="D92" i="11"/>
  <c r="F107" i="11"/>
  <c r="D34" i="11"/>
  <c r="C96" i="11"/>
  <c r="C28" i="11"/>
  <c r="D24" i="11"/>
  <c r="F92" i="11"/>
  <c r="D82" i="11"/>
  <c r="E24" i="11"/>
  <c r="D111" i="11"/>
  <c r="E111" i="11"/>
  <c r="H23" i="11"/>
  <c r="H31" i="11"/>
  <c r="H67" i="11"/>
  <c r="E90" i="11"/>
  <c r="C90" i="11"/>
  <c r="L63" i="16"/>
  <c r="E85" i="11"/>
  <c r="F100" i="11"/>
  <c r="L85" i="16"/>
  <c r="L82" i="16"/>
  <c r="C97" i="11"/>
  <c r="G85" i="11"/>
  <c r="G81" i="11"/>
  <c r="L101" i="16"/>
  <c r="G100" i="11"/>
  <c r="L49" i="16"/>
  <c r="G25" i="11"/>
  <c r="F64" i="11"/>
  <c r="C51" i="11"/>
  <c r="E56" i="11"/>
  <c r="F97" i="11"/>
  <c r="D100" i="11"/>
  <c r="C64" i="11"/>
  <c r="D79" i="11"/>
  <c r="E51" i="11"/>
  <c r="G45" i="11"/>
  <c r="H35" i="11"/>
  <c r="E38" i="11"/>
  <c r="G42" i="11"/>
  <c r="F91" i="11"/>
  <c r="D103" i="11"/>
  <c r="C16" i="11"/>
  <c r="L9" i="16"/>
  <c r="E60" i="11"/>
  <c r="E55" i="11"/>
  <c r="C55" i="11"/>
  <c r="F43" i="11"/>
  <c r="E105" i="11"/>
  <c r="H38" i="11"/>
  <c r="E16" i="11"/>
  <c r="D35" i="11"/>
  <c r="G89" i="11"/>
  <c r="C9" i="11"/>
  <c r="C39" i="11"/>
  <c r="F29" i="11"/>
  <c r="G39" i="11"/>
  <c r="H9" i="11"/>
  <c r="D9" i="11"/>
  <c r="F9" i="11"/>
  <c r="D16" i="11"/>
  <c r="F78" i="11"/>
  <c r="D68" i="11"/>
  <c r="F103" i="11"/>
  <c r="D29" i="11"/>
  <c r="H5" i="11"/>
  <c r="E79" i="11"/>
  <c r="L25" i="16"/>
  <c r="G106" i="11"/>
  <c r="L34" i="16"/>
  <c r="H58" i="11"/>
  <c r="F105" i="11"/>
  <c r="C60" i="11"/>
  <c r="L15" i="16"/>
  <c r="C105" i="11"/>
  <c r="C106" i="11"/>
  <c r="E106" i="11"/>
  <c r="G49" i="11"/>
  <c r="D109" i="11"/>
  <c r="H19" i="11"/>
  <c r="H90" i="11"/>
  <c r="L5" i="16"/>
  <c r="H102" i="11"/>
  <c r="E25" i="11"/>
  <c r="G102" i="11"/>
  <c r="F5" i="11"/>
  <c r="L55" i="16"/>
  <c r="D60" i="11"/>
  <c r="F54" i="11"/>
  <c r="L79" i="16"/>
  <c r="L28" i="16"/>
  <c r="H54" i="11"/>
  <c r="E104" i="11"/>
  <c r="H56" i="11"/>
  <c r="E23" i="11"/>
  <c r="G35" i="11"/>
  <c r="F15" i="11"/>
  <c r="E19" i="11"/>
  <c r="G38" i="11"/>
  <c r="L109" i="16"/>
  <c r="L43" i="16"/>
  <c r="H60" i="11"/>
  <c r="C35" i="11"/>
  <c r="L38" i="16"/>
  <c r="G103" i="11"/>
  <c r="C15" i="11"/>
  <c r="D23" i="11"/>
  <c r="H106" i="11"/>
  <c r="L39" i="16"/>
  <c r="G58" i="11"/>
  <c r="D25" i="11"/>
  <c r="G54" i="11"/>
  <c r="G57" i="11"/>
  <c r="H28" i="11"/>
  <c r="F35" i="11"/>
  <c r="F19" i="11"/>
  <c r="L89" i="16"/>
  <c r="D39" i="11"/>
  <c r="E39" i="11"/>
  <c r="F55" i="11"/>
  <c r="G16" i="11"/>
  <c r="H16" i="11"/>
  <c r="L60" i="16"/>
  <c r="L35" i="16"/>
  <c r="E102" i="11"/>
  <c r="C78" i="11"/>
  <c r="D55" i="11"/>
  <c r="F25" i="11"/>
  <c r="L23" i="16"/>
  <c r="C43" i="11"/>
  <c r="L58" i="16"/>
  <c r="D5" i="11"/>
  <c r="L103" i="16"/>
  <c r="G61" i="11"/>
  <c r="D58" i="11"/>
  <c r="D89" i="11"/>
  <c r="L110" i="16"/>
  <c r="L16" i="16"/>
  <c r="F60" i="11"/>
  <c r="E89" i="11"/>
  <c r="G79" i="11"/>
  <c r="G5" i="11"/>
  <c r="C89" i="11"/>
  <c r="C54" i="11"/>
  <c r="E35" i="11"/>
  <c r="D37" i="11"/>
  <c r="G78" i="11"/>
  <c r="L19" i="16"/>
  <c r="F16" i="11"/>
  <c r="C19" i="11"/>
  <c r="C5" i="11"/>
  <c r="G19" i="11"/>
  <c r="F102" i="11"/>
  <c r="C102" i="11"/>
  <c r="L42" i="16"/>
  <c r="H43" i="11"/>
  <c r="G60" i="11"/>
  <c r="D54" i="11"/>
  <c r="F106" i="11"/>
  <c r="D28" i="11"/>
  <c r="G28" i="11"/>
  <c r="H57" i="11"/>
  <c r="C25" i="11"/>
  <c r="F32" i="11"/>
  <c r="DE5" i="18"/>
  <c r="BI102" i="18"/>
  <c r="CK74" i="18"/>
  <c r="X84" i="18"/>
  <c r="BS78" i="18"/>
  <c r="F92" i="18"/>
  <c r="BZ69" i="18"/>
  <c r="CT107" i="18"/>
  <c r="P109" i="18"/>
  <c r="BN64" i="18"/>
  <c r="CK63" i="18"/>
  <c r="O67" i="18"/>
  <c r="BS19" i="18"/>
  <c r="F50" i="11"/>
  <c r="CI7" i="18"/>
  <c r="AB98" i="18"/>
  <c r="DC107" i="18"/>
  <c r="AE76" i="18"/>
  <c r="CY88" i="18"/>
  <c r="BY73" i="18"/>
  <c r="BH106" i="18"/>
  <c r="AC60" i="18"/>
  <c r="D29" i="18"/>
  <c r="H108" i="11"/>
  <c r="C108" i="11"/>
  <c r="D50" i="11"/>
  <c r="DC8" i="18"/>
  <c r="K104" i="18"/>
  <c r="CW69" i="18"/>
  <c r="AA75" i="18"/>
  <c r="K111" i="18"/>
  <c r="BY109" i="18"/>
  <c r="CN46" i="18"/>
  <c r="CK68" i="18"/>
  <c r="U89" i="18"/>
  <c r="CI61" i="18"/>
  <c r="BJ19" i="18"/>
  <c r="H33" i="11"/>
  <c r="E33" i="11"/>
  <c r="E68" i="11"/>
  <c r="H68" i="11"/>
  <c r="U10" i="18"/>
  <c r="CK43" i="18"/>
  <c r="AI60" i="18"/>
  <c r="BX111" i="18"/>
  <c r="AY99" i="18"/>
  <c r="AI56" i="18"/>
  <c r="BQ52" i="18"/>
  <c r="CV65" i="18"/>
  <c r="CI107" i="18"/>
  <c r="C105" i="18"/>
  <c r="CP111" i="18"/>
  <c r="AZ111" i="18"/>
  <c r="S23" i="18"/>
  <c r="BF54" i="18"/>
  <c r="BK48" i="18"/>
  <c r="CF11" i="18"/>
  <c r="C98" i="11"/>
  <c r="F98" i="11"/>
  <c r="E98" i="11"/>
  <c r="BJ97" i="18"/>
  <c r="CY90" i="18"/>
  <c r="F88" i="18"/>
  <c r="CM97" i="18"/>
  <c r="AA44" i="18"/>
  <c r="AL7" i="18"/>
  <c r="G109" i="11"/>
  <c r="H109" i="11"/>
  <c r="H105" i="11"/>
  <c r="G105" i="11"/>
  <c r="D73" i="11"/>
  <c r="G73" i="11"/>
  <c r="F73" i="11"/>
  <c r="E61" i="11"/>
  <c r="F68" i="11"/>
  <c r="L50" i="16"/>
  <c r="G77" i="11"/>
  <c r="AG5" i="18"/>
  <c r="CS7" i="18"/>
  <c r="BW8" i="18"/>
  <c r="AM111" i="18"/>
  <c r="DB93" i="18"/>
  <c r="U64" i="18"/>
  <c r="C108" i="18"/>
  <c r="DC75" i="18"/>
  <c r="DD97" i="18"/>
  <c r="Y54" i="18"/>
  <c r="CU89" i="18"/>
  <c r="BX102" i="18"/>
  <c r="AI106" i="18"/>
  <c r="CI98" i="18"/>
  <c r="AW101" i="18"/>
  <c r="BI76" i="18"/>
  <c r="D109" i="18"/>
  <c r="CD87" i="18"/>
  <c r="BB37" i="18"/>
  <c r="BT53" i="18"/>
  <c r="AO93" i="18"/>
  <c r="AG107" i="18"/>
  <c r="BM71" i="18"/>
  <c r="CD97" i="18"/>
  <c r="AX81" i="18"/>
  <c r="C47" i="18"/>
  <c r="AN51" i="18"/>
  <c r="D80" i="18"/>
  <c r="D38" i="18"/>
  <c r="AE83" i="18"/>
  <c r="N52" i="18"/>
  <c r="DA43" i="18"/>
  <c r="CV40" i="18"/>
  <c r="U37" i="18"/>
  <c r="H73" i="11"/>
  <c r="C104" i="11"/>
  <c r="D104" i="11"/>
  <c r="G104" i="11"/>
  <c r="BX29" i="18"/>
  <c r="AC37" i="18"/>
  <c r="CQ27" i="18"/>
  <c r="AA56" i="18"/>
  <c r="AI15" i="18"/>
  <c r="AA33" i="18"/>
  <c r="R42" i="18"/>
  <c r="AE67" i="18"/>
  <c r="AY86" i="18"/>
  <c r="V16" i="18"/>
  <c r="CA52" i="18"/>
  <c r="BT73" i="18"/>
  <c r="C15" i="18"/>
  <c r="AX51" i="18"/>
  <c r="CA24" i="18"/>
  <c r="BX54" i="18"/>
  <c r="AP73" i="18"/>
  <c r="AW64" i="18"/>
  <c r="CC91" i="18"/>
  <c r="X109" i="18"/>
  <c r="CW76" i="18"/>
  <c r="BX98" i="18"/>
  <c r="AH52" i="18"/>
  <c r="BR86" i="18"/>
  <c r="Z105" i="18"/>
  <c r="AO54" i="18"/>
  <c r="BA79" i="18"/>
  <c r="CC55" i="18"/>
  <c r="AP80" i="18"/>
  <c r="BK94" i="18"/>
  <c r="AN106" i="18"/>
  <c r="CH57" i="18"/>
  <c r="BZ81" i="18"/>
  <c r="AL95" i="18"/>
  <c r="E107" i="18"/>
  <c r="AL90" i="18"/>
  <c r="Q76" i="18"/>
  <c r="CU106" i="18"/>
  <c r="CK88" i="18"/>
  <c r="CY106" i="18"/>
  <c r="BA77" i="18"/>
  <c r="DC97" i="18"/>
  <c r="BC111" i="18"/>
  <c r="DF84" i="18"/>
  <c r="AP101" i="18"/>
  <c r="BB53" i="18"/>
  <c r="DE89" i="18"/>
  <c r="AY104" i="18"/>
  <c r="CW65" i="18"/>
  <c r="I74" i="18"/>
  <c r="O51" i="18"/>
  <c r="DB110" i="18"/>
  <c r="BR105" i="18"/>
  <c r="CC68" i="18"/>
  <c r="CG5" i="18"/>
  <c r="BM8" i="18"/>
  <c r="BC5" i="18"/>
  <c r="CA7" i="18"/>
  <c r="P42" i="18"/>
  <c r="I46" i="18"/>
  <c r="BK35" i="18"/>
  <c r="H61" i="18"/>
  <c r="AR26" i="18"/>
  <c r="CY40" i="18"/>
  <c r="AP47" i="18"/>
  <c r="AQ70" i="18"/>
  <c r="BK89" i="18"/>
  <c r="AE24" i="18"/>
  <c r="BG56" i="18"/>
  <c r="BX76" i="18"/>
  <c r="AI23" i="18"/>
  <c r="C55" i="18"/>
  <c r="CY30" i="18"/>
  <c r="CU57" i="18"/>
  <c r="N76" i="18"/>
  <c r="CX69" i="18"/>
  <c r="BY94" i="18"/>
  <c r="CJ111" i="18"/>
  <c r="DF81" i="18"/>
  <c r="BT101" i="18"/>
  <c r="AS60" i="18"/>
  <c r="J90" i="18"/>
  <c r="AH105" i="18"/>
  <c r="BJ54" i="18"/>
  <c r="BQ79" i="18"/>
  <c r="DB55" i="18"/>
  <c r="BF80" i="18"/>
  <c r="BT94" i="18"/>
  <c r="AV106" i="18"/>
  <c r="D58" i="18"/>
  <c r="CN81" i="18"/>
  <c r="AV95" i="18"/>
  <c r="M107" i="18"/>
  <c r="BM90" i="18"/>
  <c r="CC76" i="18"/>
  <c r="N107" i="18"/>
  <c r="I89" i="18"/>
  <c r="O107" i="18"/>
  <c r="I78" i="18"/>
  <c r="W98" i="18"/>
  <c r="BZ111" i="18"/>
  <c r="AR85" i="18"/>
  <c r="BP101" i="18"/>
  <c r="AX54" i="18"/>
  <c r="AC90" i="18"/>
  <c r="BV104" i="18"/>
  <c r="BE66" i="18"/>
  <c r="CK78" i="18"/>
  <c r="CF58" i="18"/>
  <c r="CE111" i="18"/>
  <c r="AU106" i="18"/>
  <c r="DA96" i="18"/>
  <c r="U5" i="18"/>
  <c r="DE7" i="18"/>
  <c r="CU4" i="18"/>
  <c r="O7" i="18"/>
  <c r="AF42" i="18"/>
  <c r="BE46" i="18"/>
  <c r="BS35" i="18"/>
  <c r="Q61" i="18"/>
  <c r="BK26" i="18"/>
  <c r="K41" i="18"/>
  <c r="BB47" i="18"/>
  <c r="AY70" i="18"/>
  <c r="CA89" i="18"/>
  <c r="BB24" i="18"/>
  <c r="BP56" i="18"/>
  <c r="CN76" i="18"/>
  <c r="BF23" i="18"/>
  <c r="V55" i="18"/>
  <c r="K31" i="18"/>
  <c r="DE57" i="18"/>
  <c r="V76" i="18"/>
  <c r="J70" i="18"/>
  <c r="CH94" i="18"/>
  <c r="CR111" i="18"/>
  <c r="P82" i="18"/>
  <c r="CC101" i="18"/>
  <c r="BS60" i="18"/>
  <c r="V90" i="18"/>
  <c r="BV107" i="18"/>
  <c r="CK61" i="18"/>
  <c r="BM83" i="18"/>
  <c r="V63" i="18"/>
  <c r="V84" i="18"/>
  <c r="AO97" i="18"/>
  <c r="CJ108" i="18"/>
  <c r="V65" i="18"/>
  <c r="K85" i="18"/>
  <c r="P98" i="18"/>
  <c r="BA109" i="18"/>
  <c r="CT97" i="18"/>
  <c r="AM90" i="18"/>
  <c r="G111" i="18"/>
  <c r="CS93" i="18"/>
  <c r="CU109" i="18"/>
  <c r="O84" i="18"/>
  <c r="CV100" i="18"/>
  <c r="T52" i="18"/>
  <c r="BU89" i="18"/>
  <c r="Z104" i="18"/>
  <c r="AA65" i="18"/>
  <c r="J93" i="18"/>
  <c r="F107" i="18"/>
  <c r="BQ73" i="18"/>
  <c r="DE98" i="18"/>
  <c r="BO95" i="18"/>
  <c r="N93" i="18"/>
  <c r="AC94" i="18"/>
  <c r="D91" i="18"/>
  <c r="CC5" i="18"/>
  <c r="BI8" i="18"/>
  <c r="CS4" i="18"/>
  <c r="BY7" i="18"/>
  <c r="DE36" i="18"/>
  <c r="AK19" i="18"/>
  <c r="BF7" i="18"/>
  <c r="BP40" i="18"/>
  <c r="BT74" i="18"/>
  <c r="CN10" i="18"/>
  <c r="CH27" i="18"/>
  <c r="S60" i="18"/>
  <c r="C80" i="18"/>
  <c r="O99" i="18"/>
  <c r="N44" i="18"/>
  <c r="P67" i="18"/>
  <c r="AJ86" i="18"/>
  <c r="BF43" i="18"/>
  <c r="DE64" i="18"/>
  <c r="CW46" i="18"/>
  <c r="BF67" i="18"/>
  <c r="CL42" i="18"/>
  <c r="BR84" i="18"/>
  <c r="CJ103" i="18"/>
  <c r="M66" i="18"/>
  <c r="BD92" i="18"/>
  <c r="CS109" i="18"/>
  <c r="O78" i="18"/>
  <c r="AP99" i="18"/>
  <c r="BR110" i="18"/>
  <c r="DA68" i="18"/>
  <c r="BG87" i="18"/>
  <c r="CP69" i="18"/>
  <c r="P88" i="18"/>
  <c r="CD100" i="18"/>
  <c r="CF111" i="18"/>
  <c r="Y71" i="18"/>
  <c r="E89" i="18"/>
  <c r="BF101" i="18"/>
  <c r="R40" i="18"/>
  <c r="BC106" i="18"/>
  <c r="CI96" i="18"/>
  <c r="CX63" i="18"/>
  <c r="BE99" i="18"/>
  <c r="DD52" i="18"/>
  <c r="X91" i="18"/>
  <c r="V105" i="18"/>
  <c r="O68" i="18"/>
  <c r="BN94" i="18"/>
  <c r="S108" i="18"/>
  <c r="BK76" i="18"/>
  <c r="CL97" i="18"/>
  <c r="DC110" i="18"/>
  <c r="CW83" i="18"/>
  <c r="BU74" i="18"/>
  <c r="AX28" i="18"/>
  <c r="AU109" i="18"/>
  <c r="CC90" i="18"/>
  <c r="AL4" i="18"/>
  <c r="BY5" i="18"/>
  <c r="M9" i="18"/>
  <c r="W7" i="18"/>
  <c r="BY4" i="18"/>
  <c r="CN15" i="18"/>
  <c r="AO28" i="18"/>
  <c r="AU19" i="18"/>
  <c r="CA49" i="18"/>
  <c r="D79" i="18"/>
  <c r="CM23" i="18"/>
  <c r="CT34" i="18"/>
  <c r="CS63" i="18"/>
  <c r="O83" i="18"/>
  <c r="AQ102" i="18"/>
  <c r="AQ48" i="18"/>
  <c r="AJ70" i="18"/>
  <c r="BL89" i="18"/>
  <c r="BD47" i="18"/>
  <c r="CN16" i="18"/>
  <c r="CG50" i="18"/>
  <c r="AT70" i="18"/>
  <c r="J56" i="18"/>
  <c r="V88" i="18"/>
  <c r="AZ106" i="18"/>
  <c r="AW71" i="18"/>
  <c r="BI95" i="18"/>
  <c r="BN21" i="18"/>
  <c r="DB82" i="18"/>
  <c r="AU102" i="18"/>
  <c r="CH33" i="18"/>
  <c r="Q74" i="18"/>
  <c r="F41" i="18"/>
  <c r="F75" i="18"/>
  <c r="BF91" i="18"/>
  <c r="BX103" i="18"/>
  <c r="CY48" i="18"/>
  <c r="AS76" i="18"/>
  <c r="AG92" i="18"/>
  <c r="AO104" i="18"/>
  <c r="AM74" i="18"/>
  <c r="CL47" i="18"/>
  <c r="DB101" i="18"/>
  <c r="G78" i="18"/>
  <c r="BK103" i="18"/>
  <c r="DE67" i="18"/>
  <c r="AM94" i="18"/>
  <c r="R108" i="18"/>
  <c r="BO77" i="18"/>
  <c r="CG97" i="18"/>
  <c r="O111" i="18"/>
  <c r="BZ84" i="18"/>
  <c r="DE100" i="18"/>
  <c r="AK50" i="18"/>
  <c r="CE89" i="18"/>
  <c r="H100" i="18"/>
  <c r="BV96" i="18"/>
  <c r="AG93" i="18"/>
  <c r="AY106" i="18"/>
  <c r="S8" i="18"/>
  <c r="I5" i="18"/>
  <c r="BA8" i="18"/>
  <c r="BB4" i="18"/>
  <c r="F96" i="11"/>
  <c r="D96" i="11"/>
  <c r="E96" i="11"/>
  <c r="G99" i="11"/>
  <c r="E99" i="11"/>
  <c r="C99" i="11"/>
  <c r="H99" i="11"/>
  <c r="F99" i="11"/>
  <c r="L99" i="16"/>
  <c r="CG9" i="18"/>
  <c r="CZ100" i="18"/>
  <c r="BZ96" i="18"/>
  <c r="F102" i="18"/>
  <c r="CU51" i="18"/>
  <c r="Z19" i="18"/>
  <c r="M57" i="18"/>
  <c r="AG74" i="18"/>
  <c r="BM92" i="18"/>
  <c r="AT75" i="18"/>
  <c r="BR30" i="18"/>
  <c r="AE99" i="18"/>
  <c r="AY47" i="18"/>
  <c r="DD53" i="18"/>
  <c r="E62" i="11"/>
  <c r="F62" i="11"/>
  <c r="BA4" i="18"/>
  <c r="AE106" i="18"/>
  <c r="BN62" i="18"/>
  <c r="W78" i="18"/>
  <c r="CL49" i="18"/>
  <c r="AO74" i="18"/>
  <c r="Z49" i="18"/>
  <c r="AD69" i="18"/>
  <c r="DF104" i="18"/>
  <c r="AG89" i="18"/>
  <c r="AD75" i="18"/>
  <c r="BE64" i="18"/>
  <c r="BR14" i="18"/>
  <c r="K96" i="18"/>
  <c r="DB63" i="18"/>
  <c r="AE47" i="18"/>
  <c r="L8" i="18"/>
  <c r="F52" i="11"/>
  <c r="AC6" i="18"/>
  <c r="CM95" i="18"/>
  <c r="AT51" i="18"/>
  <c r="BK107" i="18"/>
  <c r="AH97" i="18"/>
  <c r="C63" i="18"/>
  <c r="BG49" i="18"/>
  <c r="BS88" i="18"/>
  <c r="L64" i="18"/>
  <c r="BD102" i="18"/>
  <c r="AY67" i="18"/>
  <c r="CR103" i="18"/>
  <c r="W64" i="18"/>
  <c r="AG61" i="18"/>
  <c r="BT89" i="18"/>
  <c r="C96" i="18"/>
  <c r="AB60" i="18"/>
  <c r="CY32" i="18"/>
  <c r="H66" i="18"/>
  <c r="AN16" i="18"/>
  <c r="H91" i="11"/>
  <c r="G91" i="11"/>
  <c r="AG6" i="18"/>
  <c r="AD16" i="18"/>
  <c r="BG67" i="18"/>
  <c r="BJ35" i="18"/>
  <c r="BO91" i="18"/>
  <c r="C52" i="18"/>
  <c r="X61" i="18"/>
  <c r="CM92" i="18"/>
  <c r="N19" i="18"/>
  <c r="C68" i="11"/>
  <c r="D62" i="11"/>
  <c r="L85" i="18"/>
  <c r="BX62" i="18"/>
  <c r="I56" i="18"/>
  <c r="K8" i="18"/>
  <c r="N83" i="18"/>
  <c r="DC103" i="18"/>
  <c r="L109" i="18"/>
  <c r="DA109" i="18"/>
  <c r="AS58" i="18"/>
  <c r="CK49" i="18"/>
  <c r="BU9" i="18"/>
  <c r="CM107" i="18"/>
  <c r="X102" i="18"/>
  <c r="BL84" i="18"/>
  <c r="AC66" i="18"/>
  <c r="CZ79" i="18"/>
  <c r="D28" i="18"/>
  <c r="G108" i="11"/>
  <c r="D61" i="11"/>
  <c r="E91" i="11"/>
  <c r="L77" i="16"/>
  <c r="C61" i="11"/>
  <c r="CW5" i="18"/>
  <c r="BY9" i="18"/>
  <c r="BK7" i="18"/>
  <c r="AY101" i="18"/>
  <c r="C110" i="18"/>
  <c r="BU88" i="18"/>
  <c r="CQ103" i="18"/>
  <c r="K67" i="18"/>
  <c r="AR94" i="18"/>
  <c r="AM108" i="18"/>
  <c r="AI85" i="18"/>
  <c r="CN98" i="18"/>
  <c r="AG101" i="18"/>
  <c r="BH89" i="18"/>
  <c r="BA98" i="18"/>
  <c r="I71" i="18"/>
  <c r="CF103" i="18"/>
  <c r="BB84" i="18"/>
  <c r="Q87" i="18"/>
  <c r="Z30" i="18"/>
  <c r="BF86" i="18"/>
  <c r="BQ104" i="18"/>
  <c r="BN58" i="18"/>
  <c r="AF88" i="18"/>
  <c r="CH78" i="18"/>
  <c r="BS42" i="18"/>
  <c r="BU43" i="18"/>
  <c r="BL73" i="18"/>
  <c r="BT31" i="18"/>
  <c r="CM76" i="18"/>
  <c r="F35" i="18"/>
  <c r="AH35" i="18"/>
  <c r="CR27" i="18"/>
  <c r="CG19" i="18"/>
  <c r="H62" i="11"/>
  <c r="G98" i="11"/>
  <c r="D26" i="11"/>
  <c r="L26" i="16"/>
  <c r="F61" i="11"/>
  <c r="CE65" i="18"/>
  <c r="BQ85" i="18"/>
  <c r="BQ77" i="18"/>
  <c r="O55" i="18"/>
  <c r="Q104" i="18"/>
  <c r="Z42" i="18"/>
  <c r="BF81" i="18"/>
  <c r="J44" i="18"/>
  <c r="E108" i="11"/>
  <c r="BA6" i="18"/>
  <c r="W74" i="18"/>
  <c r="U101" i="18"/>
  <c r="BT91" i="18"/>
  <c r="BN35" i="18"/>
  <c r="F30" i="11"/>
  <c r="BE6" i="18"/>
  <c r="BK5" i="18"/>
  <c r="E4" i="18"/>
  <c r="G104" i="18"/>
  <c r="M100" i="18"/>
  <c r="BG83" i="18"/>
  <c r="X101" i="18"/>
  <c r="BC66" i="18"/>
  <c r="BB93" i="18"/>
  <c r="BJ107" i="18"/>
  <c r="AG76" i="18"/>
  <c r="CG94" i="18"/>
  <c r="BI96" i="18"/>
  <c r="CY74" i="18"/>
  <c r="AR98" i="18"/>
  <c r="BQ70" i="18"/>
  <c r="AY103" i="18"/>
  <c r="CX79" i="18"/>
  <c r="DC83" i="18"/>
  <c r="BJ110" i="18"/>
  <c r="J83" i="18"/>
  <c r="BI104" i="18"/>
  <c r="AO58" i="18"/>
  <c r="CB84" i="18"/>
  <c r="AH73" i="18"/>
  <c r="CQ36" i="18"/>
  <c r="R37" i="18"/>
  <c r="AR70" i="18"/>
  <c r="BD31" i="18"/>
  <c r="CE76" i="18"/>
  <c r="CX27" i="18"/>
  <c r="CA14" i="18"/>
  <c r="CA43" i="18"/>
  <c r="CV6" i="18"/>
  <c r="D98" i="11"/>
  <c r="G37" i="11"/>
  <c r="L37" i="16"/>
  <c r="E37" i="11"/>
  <c r="F109" i="11"/>
  <c r="G63" i="11"/>
  <c r="E63" i="11"/>
  <c r="D67" i="11"/>
  <c r="G67" i="11"/>
  <c r="F67" i="11"/>
  <c r="E67" i="11"/>
  <c r="H85" i="11"/>
  <c r="C85" i="11"/>
  <c r="D85" i="11"/>
  <c r="BS108" i="18"/>
  <c r="BG110" i="18"/>
  <c r="P91" i="18"/>
  <c r="BY97" i="18"/>
  <c r="CI72" i="18"/>
  <c r="C17" i="18"/>
  <c r="AN70" i="18"/>
  <c r="L52" i="16"/>
  <c r="C52" i="11"/>
  <c r="E52" i="11"/>
  <c r="C50" i="11"/>
  <c r="CC100" i="18"/>
  <c r="DE93" i="18"/>
  <c r="CJ101" i="18"/>
  <c r="CG109" i="18"/>
  <c r="BP97" i="18"/>
  <c r="BO67" i="18"/>
  <c r="I65" i="18"/>
  <c r="AF70" i="18"/>
  <c r="CE93" i="18"/>
  <c r="AJ94" i="18"/>
  <c r="K60" i="18"/>
  <c r="H50" i="11"/>
  <c r="BR109" i="18"/>
  <c r="AY89" i="18"/>
  <c r="BM94" i="18"/>
  <c r="CK106" i="18"/>
  <c r="CQ63" i="18"/>
  <c r="CC85" i="18"/>
  <c r="BZ61" i="18"/>
  <c r="BF56" i="18"/>
  <c r="Y37" i="18"/>
  <c r="C88" i="11"/>
  <c r="L88" i="16"/>
  <c r="BA7" i="18"/>
  <c r="BN102" i="18"/>
  <c r="CV93" i="18"/>
  <c r="AH106" i="18"/>
  <c r="AD91" i="18"/>
  <c r="CX43" i="18"/>
  <c r="J8" i="18"/>
  <c r="AQ110" i="18"/>
  <c r="BZ105" i="18"/>
  <c r="AK96" i="18"/>
  <c r="AQ86" i="18"/>
  <c r="L45" i="16"/>
  <c r="CT104" i="18"/>
  <c r="F90" i="18"/>
  <c r="CA110" i="18"/>
  <c r="AH99" i="18"/>
  <c r="DA75" i="18"/>
  <c r="DB34" i="18"/>
  <c r="Y107" i="18"/>
  <c r="CI42" i="18"/>
  <c r="CB37" i="18"/>
  <c r="DF41" i="18"/>
  <c r="AH12" i="18"/>
  <c r="D18" i="11"/>
  <c r="C73" i="11"/>
  <c r="L105" i="16"/>
  <c r="L18" i="16"/>
  <c r="G88" i="11"/>
  <c r="CU8" i="18"/>
  <c r="CG6" i="18"/>
  <c r="I4" i="18"/>
  <c r="U94" i="18"/>
  <c r="Y99" i="18"/>
  <c r="AM82" i="18"/>
  <c r="BF100" i="18"/>
  <c r="AA49" i="18"/>
  <c r="CB90" i="18"/>
  <c r="DC104" i="18"/>
  <c r="U69" i="18"/>
  <c r="BJ94" i="18"/>
  <c r="CR95" i="18"/>
  <c r="BK72" i="18"/>
  <c r="K95" i="18"/>
  <c r="CS65" i="18"/>
  <c r="BU100" i="18"/>
  <c r="V75" i="18"/>
  <c r="CS83" i="18"/>
  <c r="AL110" i="18"/>
  <c r="AE78" i="18"/>
  <c r="BN98" i="18"/>
  <c r="CT49" i="18"/>
  <c r="CD80" i="18"/>
  <c r="BB70" i="18"/>
  <c r="CA36" i="18"/>
  <c r="DF36" i="18"/>
  <c r="AF67" i="18"/>
  <c r="CJ15" i="18"/>
  <c r="CA73" i="18"/>
  <c r="O18" i="18"/>
  <c r="L79" i="18"/>
  <c r="BC43" i="18"/>
  <c r="BN5" i="18"/>
  <c r="L98" i="16"/>
  <c r="E50" i="11"/>
  <c r="C62" i="11"/>
  <c r="C109" i="11"/>
  <c r="G94" i="11"/>
  <c r="H94" i="11"/>
  <c r="E75" i="11"/>
  <c r="E36" i="11"/>
  <c r="D36" i="11"/>
  <c r="G36" i="11"/>
  <c r="D71" i="11"/>
  <c r="F71" i="11"/>
  <c r="CX94" i="18"/>
  <c r="W105" i="18"/>
  <c r="BW110" i="18"/>
  <c r="BA85" i="18"/>
  <c r="AO68" i="18"/>
  <c r="CR100" i="18"/>
  <c r="AR86" i="18"/>
  <c r="F24" i="18"/>
  <c r="H52" i="11"/>
  <c r="BJ4" i="18"/>
  <c r="BV99" i="18"/>
  <c r="CI110" i="18"/>
  <c r="BG106" i="18"/>
  <c r="AW104" i="18"/>
  <c r="AQ85" i="18"/>
  <c r="H55" i="18"/>
  <c r="AT96" i="18"/>
  <c r="CI100" i="18"/>
  <c r="BB58" i="18"/>
  <c r="AF83" i="18"/>
  <c r="CE92" i="18"/>
  <c r="AW56" i="18"/>
  <c r="AW19" i="18"/>
  <c r="BW6" i="18"/>
  <c r="BY101" i="18"/>
  <c r="BY100" i="18"/>
  <c r="BS111" i="18"/>
  <c r="AG81" i="18"/>
  <c r="BB62" i="18"/>
  <c r="CG76" i="18"/>
  <c r="CQ50" i="18"/>
  <c r="P83" i="18"/>
  <c r="Z52" i="18"/>
  <c r="BQ18" i="18"/>
  <c r="DA6" i="18"/>
  <c r="BO111" i="18"/>
  <c r="AI97" i="18"/>
  <c r="BY85" i="18"/>
  <c r="BK98" i="18"/>
  <c r="P106" i="18"/>
  <c r="AW87" i="18"/>
  <c r="AF93" i="18"/>
  <c r="CP78" i="18"/>
  <c r="BN47" i="18"/>
  <c r="K80" i="18"/>
  <c r="BU28" i="18"/>
  <c r="H98" i="11"/>
  <c r="G62" i="11"/>
  <c r="E73" i="11"/>
  <c r="L33" i="16"/>
  <c r="L91" i="16"/>
  <c r="L61" i="16"/>
  <c r="E77" i="11"/>
  <c r="L62" i="16"/>
  <c r="M10" i="18"/>
  <c r="AO7" i="18"/>
  <c r="AC5" i="18"/>
  <c r="C85" i="18"/>
  <c r="CE110" i="18"/>
  <c r="AS75" i="18"/>
  <c r="BO97" i="18"/>
  <c r="AL111" i="18"/>
  <c r="AW90" i="18"/>
  <c r="BN104" i="18"/>
  <c r="BQ65" i="18"/>
  <c r="BV87" i="18"/>
  <c r="AP91" i="18"/>
  <c r="AT35" i="18"/>
  <c r="AP92" i="18"/>
  <c r="CC65" i="18"/>
  <c r="AT100" i="18"/>
  <c r="BN74" i="18"/>
  <c r="E79" i="18"/>
  <c r="DB107" i="18"/>
  <c r="CY72" i="18"/>
  <c r="BR95" i="18"/>
  <c r="BR49" i="18"/>
  <c r="BN80" i="18"/>
  <c r="BN67" i="18"/>
  <c r="BH24" i="18"/>
  <c r="CX30" i="18"/>
  <c r="CT63" i="18"/>
  <c r="AY102" i="18"/>
  <c r="BK73" i="18"/>
  <c r="CZ17" i="18"/>
  <c r="CJ74" i="18"/>
  <c r="CA27" i="18"/>
  <c r="BT54" i="18"/>
  <c r="L68" i="16"/>
  <c r="D91" i="11"/>
  <c r="L108" i="16"/>
  <c r="G9" i="11"/>
  <c r="E9" i="11"/>
  <c r="C59" i="11"/>
  <c r="F59" i="11"/>
  <c r="H59" i="11"/>
  <c r="G101" i="11"/>
  <c r="E101" i="11"/>
  <c r="C101" i="11"/>
  <c r="F101" i="11"/>
  <c r="H101" i="11"/>
  <c r="E76" i="11"/>
  <c r="H76" i="11"/>
  <c r="G48" i="11"/>
  <c r="C48" i="11"/>
  <c r="F48" i="11"/>
  <c r="E48" i="11"/>
  <c r="H55" i="11"/>
  <c r="C42" i="11"/>
  <c r="E42" i="11"/>
  <c r="H42" i="11"/>
  <c r="D48" i="11"/>
  <c r="C40" i="11"/>
  <c r="H40" i="11"/>
  <c r="F13" i="11"/>
  <c r="G13" i="11"/>
  <c r="D13" i="11"/>
  <c r="E13" i="11"/>
  <c r="H13" i="11"/>
  <c r="L112" i="15"/>
  <c r="L13" i="16"/>
  <c r="F27" i="11"/>
  <c r="H27" i="11"/>
  <c r="E27" i="11"/>
  <c r="C27" i="11"/>
  <c r="D27" i="11"/>
  <c r="L27" i="16"/>
  <c r="G27" i="11"/>
  <c r="G53" i="11"/>
  <c r="F53" i="11"/>
  <c r="H53" i="11"/>
  <c r="E53" i="11"/>
  <c r="D53" i="11"/>
  <c r="L53" i="16"/>
  <c r="C13" i="11"/>
  <c r="BS4" i="18"/>
  <c r="N6" i="18"/>
  <c r="BG7" i="18"/>
  <c r="CZ8" i="18"/>
  <c r="W10" i="18"/>
  <c r="M11" i="18"/>
  <c r="DE11" i="18"/>
  <c r="CS12" i="18"/>
  <c r="H4" i="18"/>
  <c r="BT5" i="18"/>
  <c r="J7" i="18"/>
  <c r="BC8" i="18"/>
  <c r="CL9" i="18"/>
  <c r="CL10" i="18"/>
  <c r="BZ11" i="18"/>
  <c r="BN12" i="18"/>
  <c r="BB13" i="18"/>
  <c r="BH5" i="18"/>
  <c r="DB6" i="18"/>
  <c r="AR8" i="18"/>
  <c r="CB9" i="18"/>
  <c r="CE10" i="18"/>
  <c r="BS11" i="18"/>
  <c r="BG12" i="18"/>
  <c r="AU13" i="18"/>
  <c r="H6" i="18"/>
  <c r="AL8" i="18"/>
  <c r="AN10" i="18"/>
  <c r="CJ11" i="18"/>
  <c r="Y13" i="18"/>
  <c r="AC14" i="18"/>
  <c r="Q15" i="18"/>
  <c r="E16" i="18"/>
  <c r="CW16" i="18"/>
  <c r="CK17" i="18"/>
  <c r="BY18" i="18"/>
  <c r="BM19" i="18"/>
  <c r="BA20" i="18"/>
  <c r="AO21" i="18"/>
  <c r="AC22" i="18"/>
  <c r="Q23" i="18"/>
  <c r="E24" i="18"/>
  <c r="CW24" i="18"/>
  <c r="CK25" i="18"/>
  <c r="BY26" i="18"/>
  <c r="BM27" i="18"/>
  <c r="BA28" i="18"/>
  <c r="AO29" i="18"/>
  <c r="AC30" i="18"/>
  <c r="Q31" i="18"/>
  <c r="E32" i="18"/>
  <c r="CW32" i="18"/>
  <c r="CK33" i="18"/>
  <c r="BY34" i="18"/>
  <c r="BM35" i="18"/>
  <c r="BA36" i="18"/>
  <c r="AO37" i="18"/>
  <c r="AC38" i="18"/>
  <c r="Q39" i="18"/>
  <c r="E40" i="18"/>
  <c r="CW40" i="18"/>
  <c r="CK41" i="18"/>
  <c r="BY42" i="18"/>
  <c r="BM43" i="18"/>
  <c r="AH6" i="18"/>
  <c r="BK8" i="18"/>
  <c r="BD10" i="18"/>
  <c r="CZ11" i="18"/>
  <c r="CD5" i="18"/>
  <c r="G8" i="18"/>
  <c r="R10" i="18"/>
  <c r="BN11" i="18"/>
  <c r="C13" i="18"/>
  <c r="P14" i="18"/>
  <c r="D15" i="18"/>
  <c r="CV15" i="18"/>
  <c r="CJ16" i="18"/>
  <c r="BX17" i="18"/>
  <c r="BL18" i="18"/>
  <c r="AZ19" i="18"/>
  <c r="AN20" i="18"/>
  <c r="AB21" i="18"/>
  <c r="P22" i="18"/>
  <c r="D23" i="18"/>
  <c r="CV23" i="18"/>
  <c r="CJ24" i="18"/>
  <c r="BX25" i="18"/>
  <c r="BL26" i="18"/>
  <c r="AZ27" i="18"/>
  <c r="AN28" i="18"/>
  <c r="AB29" i="18"/>
  <c r="P30" i="18"/>
  <c r="D31" i="18"/>
  <c r="CV31" i="18"/>
  <c r="CJ32" i="18"/>
  <c r="BX33" i="18"/>
  <c r="BL34" i="18"/>
  <c r="AZ35" i="18"/>
  <c r="AN36" i="18"/>
  <c r="AB37" i="18"/>
  <c r="P38" i="18"/>
  <c r="D39" i="18"/>
  <c r="CV39" i="18"/>
  <c r="CJ40" i="18"/>
  <c r="BX41" i="18"/>
  <c r="BL42" i="18"/>
  <c r="AZ43" i="18"/>
  <c r="AN44" i="18"/>
  <c r="AB45" i="18"/>
  <c r="P46" i="18"/>
  <c r="D47" i="18"/>
  <c r="CV47" i="18"/>
  <c r="CJ48" i="18"/>
  <c r="BX49" i="18"/>
  <c r="BL50" i="18"/>
  <c r="AZ51" i="18"/>
  <c r="AN52" i="18"/>
  <c r="AB53" i="18"/>
  <c r="P54" i="18"/>
  <c r="D55" i="18"/>
  <c r="CV55" i="18"/>
  <c r="CJ56" i="18"/>
  <c r="BX57" i="18"/>
  <c r="BL58" i="18"/>
  <c r="AZ59" i="18"/>
  <c r="AN60" i="18"/>
  <c r="AB61" i="18"/>
  <c r="P62" i="18"/>
  <c r="D63" i="18"/>
  <c r="CV63" i="18"/>
  <c r="CJ64" i="18"/>
  <c r="T6" i="18"/>
  <c r="AV8" i="18"/>
  <c r="AU10" i="18"/>
  <c r="CN11" i="18"/>
  <c r="AF13" i="18"/>
  <c r="AG14" i="18"/>
  <c r="U15" i="18"/>
  <c r="I16" i="18"/>
  <c r="DA16" i="18"/>
  <c r="CO17" i="18"/>
  <c r="CC18" i="18"/>
  <c r="BQ19" i="18"/>
  <c r="BE20" i="18"/>
  <c r="AS21" i="18"/>
  <c r="AG22" i="18"/>
  <c r="U23" i="18"/>
  <c r="I24" i="18"/>
  <c r="DA24" i="18"/>
  <c r="CO25" i="18"/>
  <c r="CC26" i="18"/>
  <c r="BQ27" i="18"/>
  <c r="BE28" i="18"/>
  <c r="AS29" i="18"/>
  <c r="AG30" i="18"/>
  <c r="U31" i="18"/>
  <c r="I32" i="18"/>
  <c r="DA32" i="18"/>
  <c r="CO33" i="18"/>
  <c r="CC34" i="18"/>
  <c r="BQ35" i="18"/>
  <c r="BE36" i="18"/>
  <c r="AS37" i="18"/>
  <c r="AG38" i="18"/>
  <c r="U39" i="18"/>
  <c r="I40" i="18"/>
  <c r="DA40" i="18"/>
  <c r="CO41" i="18"/>
  <c r="CC42" i="18"/>
  <c r="BQ43" i="18"/>
  <c r="BE44" i="18"/>
  <c r="AS45" i="18"/>
  <c r="AG46" i="18"/>
  <c r="U47" i="18"/>
  <c r="I48" i="18"/>
  <c r="DA48" i="18"/>
  <c r="CO49" i="18"/>
  <c r="CC50" i="18"/>
  <c r="BQ51" i="18"/>
  <c r="BE52" i="18"/>
  <c r="AS53" i="18"/>
  <c r="AA5" i="18"/>
  <c r="BD7" i="18"/>
  <c r="BX9" i="18"/>
  <c r="AF11" i="18"/>
  <c r="BY12" i="18"/>
  <c r="CX13" i="18"/>
  <c r="CL14" i="18"/>
  <c r="BZ15" i="18"/>
  <c r="BN16" i="18"/>
  <c r="BB17" i="18"/>
  <c r="AP18" i="18"/>
  <c r="AD19" i="18"/>
  <c r="R20" i="18"/>
  <c r="F21" i="18"/>
  <c r="CX21" i="18"/>
  <c r="CL22" i="18"/>
  <c r="BZ23" i="18"/>
  <c r="BN24" i="18"/>
  <c r="BB25" i="18"/>
  <c r="AP26" i="18"/>
  <c r="BP4" i="18"/>
  <c r="DD6" i="18"/>
  <c r="AB9" i="18"/>
  <c r="CX10" i="18"/>
  <c r="AM12" i="18"/>
  <c r="CA13" i="18"/>
  <c r="BO14" i="18"/>
  <c r="BC15" i="18"/>
  <c r="AQ16" i="18"/>
  <c r="AE17" i="18"/>
  <c r="S18" i="18"/>
  <c r="G19" i="18"/>
  <c r="CY19" i="18"/>
  <c r="CM20" i="18"/>
  <c r="CA21" i="18"/>
  <c r="BO22" i="18"/>
  <c r="BC23" i="18"/>
  <c r="AQ24" i="18"/>
  <c r="AE25" i="18"/>
  <c r="S26" i="18"/>
  <c r="G27" i="18"/>
  <c r="CY27" i="18"/>
  <c r="CM28" i="18"/>
  <c r="CA29" i="18"/>
  <c r="BO30" i="18"/>
  <c r="BC31" i="18"/>
  <c r="AQ32" i="18"/>
  <c r="AE33" i="18"/>
  <c r="S34" i="18"/>
  <c r="G35" i="18"/>
  <c r="CY35" i="18"/>
  <c r="CM36" i="18"/>
  <c r="CA37" i="18"/>
  <c r="BO38" i="18"/>
  <c r="BC39" i="18"/>
  <c r="AQ40" i="18"/>
  <c r="AE41" i="18"/>
  <c r="S42" i="18"/>
  <c r="G43" i="18"/>
  <c r="CY43" i="18"/>
  <c r="AA10" i="18"/>
  <c r="AJ14" i="18"/>
  <c r="BX16" i="18"/>
  <c r="H19" i="18"/>
  <c r="AV21" i="18"/>
  <c r="CI4" i="18"/>
  <c r="Z6" i="18"/>
  <c r="BT7" i="18"/>
  <c r="J9" i="18"/>
  <c r="AF10" i="18"/>
  <c r="U11" i="18"/>
  <c r="I12" i="18"/>
  <c r="DA12" i="18"/>
  <c r="X4" i="18"/>
  <c r="CF5" i="18"/>
  <c r="V7" i="18"/>
  <c r="BP8" i="18"/>
  <c r="CV9" i="18"/>
  <c r="CT10" i="18"/>
  <c r="CH11" i="18"/>
  <c r="BV12" i="18"/>
  <c r="J4" i="18"/>
  <c r="BV5" i="18"/>
  <c r="K7" i="18"/>
  <c r="BD8" i="18"/>
  <c r="CM9" i="18"/>
  <c r="CM10" i="18"/>
  <c r="CA11" i="18"/>
  <c r="BO12" i="18"/>
  <c r="BC13" i="18"/>
  <c r="AE6" i="18"/>
  <c r="BH8" i="18"/>
  <c r="BB10" i="18"/>
  <c r="CU11" i="18"/>
  <c r="AJ13" i="18"/>
  <c r="AK14" i="18"/>
  <c r="Y15" i="18"/>
  <c r="M16" i="18"/>
  <c r="DE16" i="18"/>
  <c r="CS17" i="18"/>
  <c r="CG18" i="18"/>
  <c r="BU19" i="18"/>
  <c r="BI20" i="18"/>
  <c r="AW21" i="18"/>
  <c r="AK22" i="18"/>
  <c r="Y23" i="18"/>
  <c r="M24" i="18"/>
  <c r="DE24" i="18"/>
  <c r="CS25" i="18"/>
  <c r="CG26" i="18"/>
  <c r="BU27" i="18"/>
  <c r="BI28" i="18"/>
  <c r="AW29" i="18"/>
  <c r="AK30" i="18"/>
  <c r="Y31" i="18"/>
  <c r="M32" i="18"/>
  <c r="DE32" i="18"/>
  <c r="CS33" i="18"/>
  <c r="CG34" i="18"/>
  <c r="BU35" i="18"/>
  <c r="BI36" i="18"/>
  <c r="AW37" i="18"/>
  <c r="AK38" i="18"/>
  <c r="Y39" i="18"/>
  <c r="M40" i="18"/>
  <c r="DE40" i="18"/>
  <c r="CS41" i="18"/>
  <c r="CG42" i="18"/>
  <c r="D4" i="18"/>
  <c r="BD6" i="18"/>
  <c r="CH8" i="18"/>
  <c r="BR10" i="18"/>
  <c r="G12" i="18"/>
  <c r="CZ5" i="18"/>
  <c r="X8" i="18"/>
  <c r="AE10" i="18"/>
  <c r="CB11" i="18"/>
  <c r="Q13" i="18"/>
  <c r="X14" i="18"/>
  <c r="L15" i="18"/>
  <c r="DD15" i="18"/>
  <c r="CR16" i="18"/>
  <c r="CF17" i="18"/>
  <c r="BT18" i="18"/>
  <c r="BH19" i="18"/>
  <c r="AV20" i="18"/>
  <c r="AJ21" i="18"/>
  <c r="X22" i="18"/>
  <c r="L23" i="18"/>
  <c r="DD23" i="18"/>
  <c r="CR24" i="18"/>
  <c r="CF25" i="18"/>
  <c r="BT26" i="18"/>
  <c r="BH27" i="18"/>
  <c r="AV28" i="18"/>
  <c r="AJ29" i="18"/>
  <c r="X30" i="18"/>
  <c r="L31" i="18"/>
  <c r="DD31" i="18"/>
  <c r="CR32" i="18"/>
  <c r="CF33" i="18"/>
  <c r="BT34" i="18"/>
  <c r="BH35" i="18"/>
  <c r="AV36" i="18"/>
  <c r="AJ37" i="18"/>
  <c r="X38" i="18"/>
  <c r="L39" i="18"/>
  <c r="DD39" i="18"/>
  <c r="CR40" i="18"/>
  <c r="CF41" i="18"/>
  <c r="BT42" i="18"/>
  <c r="BH43" i="18"/>
  <c r="AV44" i="18"/>
  <c r="AJ45" i="18"/>
  <c r="X46" i="18"/>
  <c r="L47" i="18"/>
  <c r="DD47" i="18"/>
  <c r="CR48" i="18"/>
  <c r="CF49" i="18"/>
  <c r="BT50" i="18"/>
  <c r="BH51" i="18"/>
  <c r="AV52" i="18"/>
  <c r="AJ53" i="18"/>
  <c r="X54" i="18"/>
  <c r="L55" i="18"/>
  <c r="DD55" i="18"/>
  <c r="CR56" i="18"/>
  <c r="CF57" i="18"/>
  <c r="BT58" i="18"/>
  <c r="BH59" i="18"/>
  <c r="AV60" i="18"/>
  <c r="AJ61" i="18"/>
  <c r="X62" i="18"/>
  <c r="L63" i="18"/>
  <c r="DD63" i="18"/>
  <c r="CR64" i="18"/>
  <c r="AL6" i="18"/>
  <c r="BS8" i="18"/>
  <c r="BI10" i="18"/>
  <c r="DB11" i="18"/>
  <c r="AQ13" i="18"/>
  <c r="AO14" i="18"/>
  <c r="AC15" i="18"/>
  <c r="Q16" i="18"/>
  <c r="E17" i="18"/>
  <c r="CW17" i="18"/>
  <c r="CK18" i="18"/>
  <c r="BY19" i="18"/>
  <c r="BM20" i="18"/>
  <c r="BA21" i="18"/>
  <c r="AO22" i="18"/>
  <c r="AC23" i="18"/>
  <c r="Q24" i="18"/>
  <c r="E25" i="18"/>
  <c r="CW25" i="18"/>
  <c r="CK26" i="18"/>
  <c r="BY27" i="18"/>
  <c r="BM28" i="18"/>
  <c r="BA29" i="18"/>
  <c r="AO30" i="18"/>
  <c r="AC31" i="18"/>
  <c r="Q32" i="18"/>
  <c r="E33" i="18"/>
  <c r="CW33" i="18"/>
  <c r="CK34" i="18"/>
  <c r="BY35" i="18"/>
  <c r="BM36" i="18"/>
  <c r="BA37" i="18"/>
  <c r="AO38" i="18"/>
  <c r="AC39" i="18"/>
  <c r="Q40" i="18"/>
  <c r="E41" i="18"/>
  <c r="CW41" i="18"/>
  <c r="CK42" i="18"/>
  <c r="BY43" i="18"/>
  <c r="BM44" i="18"/>
  <c r="BA45" i="18"/>
  <c r="AO46" i="18"/>
  <c r="AC47" i="18"/>
  <c r="Q48" i="18"/>
  <c r="E49" i="18"/>
  <c r="CW49" i="18"/>
  <c r="CK50" i="18"/>
  <c r="BY51" i="18"/>
  <c r="BM52" i="18"/>
  <c r="BA53" i="18"/>
  <c r="AX5" i="18"/>
  <c r="BZ7" i="18"/>
  <c r="CQ9" i="18"/>
  <c r="AQ11" i="18"/>
  <c r="CJ12" i="18"/>
  <c r="DF13" i="18"/>
  <c r="CT14" i="18"/>
  <c r="CH15" i="18"/>
  <c r="BV16" i="18"/>
  <c r="BJ17" i="18"/>
  <c r="AX18" i="18"/>
  <c r="AL19" i="18"/>
  <c r="Z20" i="18"/>
  <c r="N21" i="18"/>
  <c r="DF21" i="18"/>
  <c r="CT22" i="18"/>
  <c r="CH23" i="18"/>
  <c r="BV24" i="18"/>
  <c r="BJ25" i="18"/>
  <c r="AX26" i="18"/>
  <c r="CR4" i="18"/>
  <c r="R7" i="18"/>
  <c r="AR9" i="18"/>
  <c r="H11" i="18"/>
  <c r="BA12" i="18"/>
  <c r="CI13" i="18"/>
  <c r="BW14" i="18"/>
  <c r="BK15" i="18"/>
  <c r="AY16" i="18"/>
  <c r="AM17" i="18"/>
  <c r="AA18" i="18"/>
  <c r="O19" i="18"/>
  <c r="C20" i="18"/>
  <c r="CU20" i="18"/>
  <c r="CI21" i="18"/>
  <c r="BW22" i="18"/>
  <c r="BK23" i="18"/>
  <c r="AY24" i="18"/>
  <c r="AM25" i="18"/>
  <c r="AA26" i="18"/>
  <c r="O27" i="18"/>
  <c r="C28" i="18"/>
  <c r="CU28" i="18"/>
  <c r="CI29" i="18"/>
  <c r="BW30" i="18"/>
  <c r="BK31" i="18"/>
  <c r="AY32" i="18"/>
  <c r="AM33" i="18"/>
  <c r="AA34" i="18"/>
  <c r="O35" i="18"/>
  <c r="C36" i="18"/>
  <c r="CU36" i="18"/>
  <c r="CI37" i="18"/>
  <c r="BW38" i="18"/>
  <c r="BK39" i="18"/>
  <c r="AY40" i="18"/>
  <c r="AM41" i="18"/>
  <c r="AA42" i="18"/>
  <c r="O43" i="18"/>
  <c r="C44" i="18"/>
  <c r="BZ10" i="18"/>
  <c r="BC14" i="18"/>
  <c r="CQ16" i="18"/>
  <c r="AA19" i="18"/>
  <c r="BO21" i="18"/>
  <c r="DC23" i="18"/>
  <c r="CX4" i="18"/>
  <c r="AM6" i="18"/>
  <c r="CF7" i="18"/>
  <c r="V9" i="18"/>
  <c r="AO10" i="18"/>
  <c r="AC11" i="18"/>
  <c r="Q12" i="18"/>
  <c r="E13" i="18"/>
  <c r="AN4" i="18"/>
  <c r="CT5" i="18"/>
  <c r="AI7" i="18"/>
  <c r="CB8" i="18"/>
  <c r="C10" i="18"/>
  <c r="DB10" i="18"/>
  <c r="CP11" i="18"/>
  <c r="CD12" i="18"/>
  <c r="Z4" i="18"/>
  <c r="CH5" i="18"/>
  <c r="X7" i="18"/>
  <c r="BR8" i="18"/>
  <c r="CX9" i="18"/>
  <c r="CU10" i="18"/>
  <c r="CI11" i="18"/>
  <c r="BW12" i="18"/>
  <c r="BK13" i="18"/>
  <c r="AV6" i="18"/>
  <c r="BZ8" i="18"/>
  <c r="BP10" i="18"/>
  <c r="E12" i="18"/>
  <c r="AX13" i="18"/>
  <c r="AS14" i="18"/>
  <c r="AG15" i="18"/>
  <c r="U16" i="18"/>
  <c r="I17" i="18"/>
  <c r="DA17" i="18"/>
  <c r="CO18" i="18"/>
  <c r="CC19" i="18"/>
  <c r="BQ20" i="18"/>
  <c r="BE21" i="18"/>
  <c r="AS22" i="18"/>
  <c r="AG23" i="18"/>
  <c r="U24" i="18"/>
  <c r="I25" i="18"/>
  <c r="DA25" i="18"/>
  <c r="CO26" i="18"/>
  <c r="CC27" i="18"/>
  <c r="BQ28" i="18"/>
  <c r="BE29" i="18"/>
  <c r="AS30" i="18"/>
  <c r="AG31" i="18"/>
  <c r="U32" i="18"/>
  <c r="I33" i="18"/>
  <c r="DA33" i="18"/>
  <c r="CO34" i="18"/>
  <c r="CC35" i="18"/>
  <c r="BQ36" i="18"/>
  <c r="BE37" i="18"/>
  <c r="AS38" i="18"/>
  <c r="AG39" i="18"/>
  <c r="U40" i="18"/>
  <c r="I41" i="18"/>
  <c r="DA41" i="18"/>
  <c r="CO42" i="18"/>
  <c r="AF4" i="18"/>
  <c r="BV6" i="18"/>
  <c r="CY8" i="18"/>
  <c r="CF10" i="18"/>
  <c r="U12" i="18"/>
  <c r="R6" i="18"/>
  <c r="AU8" i="18"/>
  <c r="AT10" i="18"/>
  <c r="CM11" i="18"/>
  <c r="AB13" i="18"/>
  <c r="AF14" i="18"/>
  <c r="T15" i="18"/>
  <c r="H16" i="18"/>
  <c r="CZ16" i="18"/>
  <c r="CN17" i="18"/>
  <c r="CB18" i="18"/>
  <c r="BP19" i="18"/>
  <c r="BD20" i="18"/>
  <c r="AR21" i="18"/>
  <c r="AF22" i="18"/>
  <c r="T23" i="18"/>
  <c r="H24" i="18"/>
  <c r="CZ24" i="18"/>
  <c r="CN25" i="18"/>
  <c r="CB26" i="18"/>
  <c r="BP27" i="18"/>
  <c r="BD28" i="18"/>
  <c r="AR29" i="18"/>
  <c r="AF30" i="18"/>
  <c r="T31" i="18"/>
  <c r="H32" i="18"/>
  <c r="CZ32" i="18"/>
  <c r="CN33" i="18"/>
  <c r="CB34" i="18"/>
  <c r="BP35" i="18"/>
  <c r="BD36" i="18"/>
  <c r="AR37" i="18"/>
  <c r="AF38" i="18"/>
  <c r="T39" i="18"/>
  <c r="H40" i="18"/>
  <c r="CZ40" i="18"/>
  <c r="CN41" i="18"/>
  <c r="CB42" i="18"/>
  <c r="BP43" i="18"/>
  <c r="BD44" i="18"/>
  <c r="AR45" i="18"/>
  <c r="AF46" i="18"/>
  <c r="T47" i="18"/>
  <c r="H48" i="18"/>
  <c r="CZ48" i="18"/>
  <c r="CN49" i="18"/>
  <c r="CB50" i="18"/>
  <c r="BP51" i="18"/>
  <c r="BD52" i="18"/>
  <c r="AR53" i="18"/>
  <c r="AF54" i="18"/>
  <c r="T55" i="18"/>
  <c r="H56" i="18"/>
  <c r="CZ56" i="18"/>
  <c r="CN57" i="18"/>
  <c r="CB58" i="18"/>
  <c r="BP59" i="18"/>
  <c r="BD60" i="18"/>
  <c r="AR61" i="18"/>
  <c r="AF62" i="18"/>
  <c r="T63" i="18"/>
  <c r="H64" i="18"/>
  <c r="O4" i="18"/>
  <c r="BH6" i="18"/>
  <c r="CJ8" i="18"/>
  <c r="BT10" i="18"/>
  <c r="L12" i="18"/>
  <c r="F5" i="18"/>
  <c r="AZ6" i="18"/>
  <c r="CT7" i="18"/>
  <c r="AI9" i="18"/>
  <c r="AW10" i="18"/>
  <c r="AK11" i="18"/>
  <c r="Y12" i="18"/>
  <c r="M13" i="18"/>
  <c r="BD4" i="18"/>
  <c r="DF5" i="18"/>
  <c r="AV7" i="18"/>
  <c r="CP8" i="18"/>
  <c r="N10" i="18"/>
  <c r="F11" i="18"/>
  <c r="CX11" i="18"/>
  <c r="CL12" i="18"/>
  <c r="AP4" i="18"/>
  <c r="CU5" i="18"/>
  <c r="AJ7" i="18"/>
  <c r="CD8" i="18"/>
  <c r="D10" i="18"/>
  <c r="DC10" i="18"/>
  <c r="CQ11" i="18"/>
  <c r="CE12" i="18"/>
  <c r="AB4" i="18"/>
  <c r="BS6" i="18"/>
  <c r="CV8" i="18"/>
  <c r="CA10" i="18"/>
  <c r="P12" i="18"/>
  <c r="BJ13" i="18"/>
  <c r="BA14" i="18"/>
  <c r="AO15" i="18"/>
  <c r="AC16" i="18"/>
  <c r="Q17" i="18"/>
  <c r="E18" i="18"/>
  <c r="CW18" i="18"/>
  <c r="CK19" i="18"/>
  <c r="BY20" i="18"/>
  <c r="BM21" i="18"/>
  <c r="BA22" i="18"/>
  <c r="AO23" i="18"/>
  <c r="AC24" i="18"/>
  <c r="Q25" i="18"/>
  <c r="E26" i="18"/>
  <c r="CW26" i="18"/>
  <c r="CK27" i="18"/>
  <c r="BY28" i="18"/>
  <c r="BM29" i="18"/>
  <c r="BA30" i="18"/>
  <c r="AO31" i="18"/>
  <c r="AC32" i="18"/>
  <c r="Q33" i="18"/>
  <c r="E34" i="18"/>
  <c r="CW34" i="18"/>
  <c r="CK35" i="18"/>
  <c r="BY36" i="18"/>
  <c r="BM37" i="18"/>
  <c r="BA38" i="18"/>
  <c r="AO39" i="18"/>
  <c r="AC40" i="18"/>
  <c r="Q41" i="18"/>
  <c r="E42" i="18"/>
  <c r="CW42" i="18"/>
  <c r="BH4" i="18"/>
  <c r="CR6" i="18"/>
  <c r="R9" i="18"/>
  <c r="CQ10" i="18"/>
  <c r="AF12" i="18"/>
  <c r="AJ6" i="18"/>
  <c r="BL8" i="18"/>
  <c r="BH10" i="18"/>
  <c r="DA11" i="18"/>
  <c r="AP13" i="18"/>
  <c r="AN14" i="18"/>
  <c r="AB15" i="18"/>
  <c r="P16" i="18"/>
  <c r="D17" i="18"/>
  <c r="CV17" i="18"/>
  <c r="CJ18" i="18"/>
  <c r="BX19" i="18"/>
  <c r="BL20" i="18"/>
  <c r="AZ21" i="18"/>
  <c r="AN22" i="18"/>
  <c r="AB23" i="18"/>
  <c r="P24" i="18"/>
  <c r="D25" i="18"/>
  <c r="CV25" i="18"/>
  <c r="CJ26" i="18"/>
  <c r="BX27" i="18"/>
  <c r="BL28" i="18"/>
  <c r="AZ29" i="18"/>
  <c r="AN30" i="18"/>
  <c r="AB31" i="18"/>
  <c r="P32" i="18"/>
  <c r="D33" i="18"/>
  <c r="CV33" i="18"/>
  <c r="CJ34" i="18"/>
  <c r="BX35" i="18"/>
  <c r="BL36" i="18"/>
  <c r="AZ37" i="18"/>
  <c r="AN38" i="18"/>
  <c r="AB39" i="18"/>
  <c r="P40" i="18"/>
  <c r="D41" i="18"/>
  <c r="CV41" i="18"/>
  <c r="CJ42" i="18"/>
  <c r="BX43" i="18"/>
  <c r="BL44" i="18"/>
  <c r="AZ45" i="18"/>
  <c r="AN46" i="18"/>
  <c r="AB47" i="18"/>
  <c r="P48" i="18"/>
  <c r="D49" i="18"/>
  <c r="CV49" i="18"/>
  <c r="CJ50" i="18"/>
  <c r="BX51" i="18"/>
  <c r="BL52" i="18"/>
  <c r="AZ53" i="18"/>
  <c r="AN54" i="18"/>
  <c r="AB55" i="18"/>
  <c r="P56" i="18"/>
  <c r="D57" i="18"/>
  <c r="CV57" i="18"/>
  <c r="CJ58" i="18"/>
  <c r="BX59" i="18"/>
  <c r="BL60" i="18"/>
  <c r="AZ61" i="18"/>
  <c r="AN62" i="18"/>
  <c r="AB63" i="18"/>
  <c r="P64" i="18"/>
  <c r="AJ4" i="18"/>
  <c r="CD6" i="18"/>
  <c r="C9" i="18"/>
  <c r="CH10" i="18"/>
  <c r="S5" i="18"/>
  <c r="BL6" i="18"/>
  <c r="DF7" i="18"/>
  <c r="AT9" i="18"/>
  <c r="BE10" i="18"/>
  <c r="AS11" i="18"/>
  <c r="AG12" i="18"/>
  <c r="U13" i="18"/>
  <c r="BT4" i="18"/>
  <c r="O6" i="18"/>
  <c r="BH7" i="18"/>
  <c r="DB8" i="18"/>
  <c r="X10" i="18"/>
  <c r="N11" i="18"/>
  <c r="DF11" i="18"/>
  <c r="CT12" i="18"/>
  <c r="BF4" i="18"/>
  <c r="D6" i="18"/>
  <c r="AX7" i="18"/>
  <c r="CQ8" i="18"/>
  <c r="O10" i="18"/>
  <c r="G11" i="18"/>
  <c r="CY11" i="18"/>
  <c r="CM12" i="18"/>
  <c r="AX4" i="18"/>
  <c r="CJ6" i="18"/>
  <c r="N9" i="18"/>
  <c r="CO10" i="18"/>
  <c r="AD12" i="18"/>
  <c r="BT13" i="18"/>
  <c r="BI14" i="18"/>
  <c r="AW15" i="18"/>
  <c r="AK16" i="18"/>
  <c r="Y17" i="18"/>
  <c r="M18" i="18"/>
  <c r="DE18" i="18"/>
  <c r="CS19" i="18"/>
  <c r="CG20" i="18"/>
  <c r="BU21" i="18"/>
  <c r="BI22" i="18"/>
  <c r="AW23" i="18"/>
  <c r="AK24" i="18"/>
  <c r="Y25" i="18"/>
  <c r="M26" i="18"/>
  <c r="DE26" i="18"/>
  <c r="CS27" i="18"/>
  <c r="CG28" i="18"/>
  <c r="BU29" i="18"/>
  <c r="BI30" i="18"/>
  <c r="AW31" i="18"/>
  <c r="AK32" i="18"/>
  <c r="Y33" i="18"/>
  <c r="M34" i="18"/>
  <c r="DE34" i="18"/>
  <c r="CS35" i="18"/>
  <c r="CG36" i="18"/>
  <c r="BU37" i="18"/>
  <c r="BI38" i="18"/>
  <c r="AW39" i="18"/>
  <c r="AK40" i="18"/>
  <c r="Y41" i="18"/>
  <c r="M42" i="18"/>
  <c r="DE42" i="18"/>
  <c r="CD4" i="18"/>
  <c r="F7" i="18"/>
  <c r="AM9" i="18"/>
  <c r="DE10" i="18"/>
  <c r="L4" i="18"/>
  <c r="BF6" i="18"/>
  <c r="CI8" i="18"/>
  <c r="BS10" i="18"/>
  <c r="H12" i="18"/>
  <c r="BD13" i="18"/>
  <c r="AV14" i="18"/>
  <c r="AJ15" i="18"/>
  <c r="X16" i="18"/>
  <c r="L17" i="18"/>
  <c r="DD17" i="18"/>
  <c r="CR18" i="18"/>
  <c r="CF19" i="18"/>
  <c r="BT20" i="18"/>
  <c r="BH21" i="18"/>
  <c r="AV22" i="18"/>
  <c r="AJ23" i="18"/>
  <c r="X24" i="18"/>
  <c r="L25" i="18"/>
  <c r="DD25" i="18"/>
  <c r="CR26" i="18"/>
  <c r="CF27" i="18"/>
  <c r="BT28" i="18"/>
  <c r="BH29" i="18"/>
  <c r="AV30" i="18"/>
  <c r="AJ31" i="18"/>
  <c r="X32" i="18"/>
  <c r="L33" i="18"/>
  <c r="DD33" i="18"/>
  <c r="CR34" i="18"/>
  <c r="CF35" i="18"/>
  <c r="BT36" i="18"/>
  <c r="BH37" i="18"/>
  <c r="AV38" i="18"/>
  <c r="AJ39" i="18"/>
  <c r="X40" i="18"/>
  <c r="L41" i="18"/>
  <c r="DD41" i="18"/>
  <c r="CR42" i="18"/>
  <c r="CF43" i="18"/>
  <c r="BT44" i="18"/>
  <c r="BH45" i="18"/>
  <c r="AV46" i="18"/>
  <c r="AJ47" i="18"/>
  <c r="X48" i="18"/>
  <c r="L49" i="18"/>
  <c r="DD49" i="18"/>
  <c r="AF5" i="18"/>
  <c r="BZ6" i="18"/>
  <c r="O8" i="18"/>
  <c r="BD9" i="18"/>
  <c r="BM10" i="18"/>
  <c r="BA11" i="18"/>
  <c r="AO12" i="18"/>
  <c r="AC13" i="18"/>
  <c r="CJ4" i="18"/>
  <c r="AB6" i="18"/>
  <c r="BV7" i="18"/>
  <c r="K9" i="18"/>
  <c r="AH10" i="18"/>
  <c r="V11" i="18"/>
  <c r="J12" i="18"/>
  <c r="DB12" i="18"/>
  <c r="BV4" i="18"/>
  <c r="P6" i="18"/>
  <c r="BJ7" i="18"/>
  <c r="DD8" i="18"/>
  <c r="Z10" i="18"/>
  <c r="O11" i="18"/>
  <c r="C12" i="18"/>
  <c r="CU12" i="18"/>
  <c r="CA4" i="18"/>
  <c r="C7" i="18"/>
  <c r="AF9" i="18"/>
  <c r="CZ10" i="18"/>
  <c r="AR12" i="18"/>
  <c r="CC13" i="18"/>
  <c r="BQ14" i="18"/>
  <c r="BE15" i="18"/>
  <c r="AS16" i="18"/>
  <c r="AG17" i="18"/>
  <c r="U18" i="18"/>
  <c r="I19" i="18"/>
  <c r="DA19" i="18"/>
  <c r="CO20" i="18"/>
  <c r="CC21" i="18"/>
  <c r="BQ22" i="18"/>
  <c r="BE23" i="18"/>
  <c r="AS24" i="18"/>
  <c r="AG25" i="18"/>
  <c r="U26" i="18"/>
  <c r="I27" i="18"/>
  <c r="DA27" i="18"/>
  <c r="CO28" i="18"/>
  <c r="CC29" i="18"/>
  <c r="BQ30" i="18"/>
  <c r="BE31" i="18"/>
  <c r="AS32" i="18"/>
  <c r="AG33" i="18"/>
  <c r="U34" i="18"/>
  <c r="I35" i="18"/>
  <c r="DA35" i="18"/>
  <c r="CO36" i="18"/>
  <c r="CC37" i="18"/>
  <c r="BQ38" i="18"/>
  <c r="BE39" i="18"/>
  <c r="AS40" i="18"/>
  <c r="AG41" i="18"/>
  <c r="U42" i="18"/>
  <c r="I43" i="18"/>
  <c r="DD4" i="18"/>
  <c r="AB7" i="18"/>
  <c r="BB9" i="18"/>
  <c r="L11" i="18"/>
  <c r="AH4" i="18"/>
  <c r="BX6" i="18"/>
  <c r="DF8" i="18"/>
  <c r="CG10" i="18"/>
  <c r="V12" i="18"/>
  <c r="BN13" i="18"/>
  <c r="BD14" i="18"/>
  <c r="AR15" i="18"/>
  <c r="AF16" i="18"/>
  <c r="T17" i="18"/>
  <c r="H18" i="18"/>
  <c r="W4" i="18"/>
  <c r="CE5" i="18"/>
  <c r="T7" i="18"/>
  <c r="BN8" i="18"/>
  <c r="CU9" i="18"/>
  <c r="CS10" i="18"/>
  <c r="CG11" i="18"/>
  <c r="BU12" i="18"/>
  <c r="BI13" i="18"/>
  <c r="AH5" i="18"/>
  <c r="CA6" i="18"/>
  <c r="P8" i="18"/>
  <c r="BF9" i="18"/>
  <c r="BN10" i="18"/>
  <c r="BB11" i="18"/>
  <c r="AP12" i="18"/>
  <c r="AD13" i="18"/>
  <c r="V5" i="18"/>
  <c r="BP6" i="18"/>
  <c r="F8" i="18"/>
  <c r="AV9" i="18"/>
  <c r="BG10" i="18"/>
  <c r="AU11" i="18"/>
  <c r="AI12" i="18"/>
  <c r="W13" i="18"/>
  <c r="BB5" i="18"/>
  <c r="CE7" i="18"/>
  <c r="CY9" i="18"/>
  <c r="AW11" i="18"/>
  <c r="CP12" i="18"/>
  <c r="E14" i="18"/>
  <c r="CW14" i="18"/>
  <c r="CK15" i="18"/>
  <c r="BY16" i="18"/>
  <c r="BM17" i="18"/>
  <c r="BA18" i="18"/>
  <c r="AO19" i="18"/>
  <c r="AC20" i="18"/>
  <c r="Q21" i="18"/>
  <c r="E22" i="18"/>
  <c r="CW22" i="18"/>
  <c r="CK23" i="18"/>
  <c r="BY24" i="18"/>
  <c r="BM25" i="18"/>
  <c r="BA26" i="18"/>
  <c r="AO27" i="18"/>
  <c r="AC28" i="18"/>
  <c r="Q29" i="18"/>
  <c r="E30" i="18"/>
  <c r="CW30" i="18"/>
  <c r="CK31" i="18"/>
  <c r="BY32" i="18"/>
  <c r="BM33" i="18"/>
  <c r="BA34" i="18"/>
  <c r="AO35" i="18"/>
  <c r="AC36" i="18"/>
  <c r="Q37" i="18"/>
  <c r="E38" i="18"/>
  <c r="CW38" i="18"/>
  <c r="CK39" i="18"/>
  <c r="BY40" i="18"/>
  <c r="BM41" i="18"/>
  <c r="BA42" i="18"/>
  <c r="AO43" i="18"/>
  <c r="CB5" i="18"/>
  <c r="DD7" i="18"/>
  <c r="P10" i="18"/>
  <c r="BM11" i="18"/>
  <c r="X5" i="18"/>
  <c r="AZ7" i="18"/>
  <c r="BV9" i="18"/>
  <c r="AA11" i="18"/>
  <c r="BT12" i="18"/>
  <c r="CV13" i="18"/>
  <c r="CJ14" i="18"/>
  <c r="C4" i="18"/>
  <c r="AH7" i="18"/>
  <c r="BU10" i="18"/>
  <c r="BM12" i="18"/>
  <c r="BG5" i="18"/>
  <c r="AJ9" i="18"/>
  <c r="BJ11" i="18"/>
  <c r="CL4" i="18"/>
  <c r="CV7" i="18"/>
  <c r="BW10" i="18"/>
  <c r="G13" i="18"/>
  <c r="DB7" i="18"/>
  <c r="BC12" i="18"/>
  <c r="CO14" i="18"/>
  <c r="CO16" i="18"/>
  <c r="Y19" i="18"/>
  <c r="Y21" i="18"/>
  <c r="BM23" i="18"/>
  <c r="BE25" i="18"/>
  <c r="BE27" i="18"/>
  <c r="CS29" i="18"/>
  <c r="CS31" i="18"/>
  <c r="AC34" i="18"/>
  <c r="U36" i="18"/>
  <c r="U38" i="18"/>
  <c r="BI40" i="18"/>
  <c r="BI42" i="18"/>
  <c r="AY7" i="18"/>
  <c r="AY11" i="18"/>
  <c r="CN7" i="18"/>
  <c r="AU12" i="18"/>
  <c r="CR14" i="18"/>
  <c r="BT16" i="18"/>
  <c r="AV18" i="18"/>
  <c r="H20" i="18"/>
  <c r="BX21" i="18"/>
  <c r="CZ22" i="18"/>
  <c r="BL24" i="18"/>
  <c r="X26" i="18"/>
  <c r="CN27" i="18"/>
  <c r="L29" i="18"/>
  <c r="CB30" i="18"/>
  <c r="AN32" i="18"/>
  <c r="BP33" i="18"/>
  <c r="AB35" i="18"/>
  <c r="CR36" i="18"/>
  <c r="BD38" i="18"/>
  <c r="CF39" i="18"/>
  <c r="AR41" i="18"/>
  <c r="D43" i="18"/>
  <c r="AF44" i="18"/>
  <c r="CV45" i="18"/>
  <c r="BH47" i="18"/>
  <c r="T49" i="18"/>
  <c r="AV50" i="18"/>
  <c r="CV51" i="18"/>
  <c r="L53" i="18"/>
  <c r="BL54" i="18"/>
  <c r="CF55" i="18"/>
  <c r="AB57" i="18"/>
  <c r="AV58" i="18"/>
  <c r="CV59" i="18"/>
  <c r="L61" i="18"/>
  <c r="BL62" i="18"/>
  <c r="CF63" i="18"/>
  <c r="C5" i="18"/>
  <c r="H8" i="18"/>
  <c r="Q11" i="18"/>
  <c r="CW12" i="18"/>
  <c r="Y14" i="18"/>
  <c r="AS15" i="18"/>
  <c r="AW16" i="18"/>
  <c r="BA17" i="18"/>
  <c r="BE18" i="18"/>
  <c r="BI19" i="18"/>
  <c r="CC20" i="18"/>
  <c r="CG21" i="18"/>
  <c r="CK22" i="18"/>
  <c r="CO23" i="18"/>
  <c r="CS24" i="18"/>
  <c r="I26" i="18"/>
  <c r="M27" i="18"/>
  <c r="Q28" i="18"/>
  <c r="U29" i="18"/>
  <c r="Y30" i="18"/>
  <c r="AS31" i="18"/>
  <c r="AW32" i="18"/>
  <c r="BA33" i="18"/>
  <c r="BE34" i="18"/>
  <c r="BI35" i="18"/>
  <c r="CC36" i="18"/>
  <c r="CG37" i="18"/>
  <c r="CK38" i="18"/>
  <c r="CO39" i="18"/>
  <c r="CS40" i="18"/>
  <c r="I42" i="18"/>
  <c r="M43" i="18"/>
  <c r="Q44" i="18"/>
  <c r="U45" i="18"/>
  <c r="Y46" i="18"/>
  <c r="AS47" i="18"/>
  <c r="AW48" i="18"/>
  <c r="BA49" i="18"/>
  <c r="BE50" i="18"/>
  <c r="BI51" i="18"/>
  <c r="CC52" i="18"/>
  <c r="CG53" i="18"/>
  <c r="BJ6" i="18"/>
  <c r="AA9" i="18"/>
  <c r="R11" i="18"/>
  <c r="H13" i="18"/>
  <c r="AH14" i="18"/>
  <c r="AL15" i="18"/>
  <c r="AP16" i="18"/>
  <c r="AT17" i="18"/>
  <c r="BN18" i="18"/>
  <c r="BR19" i="18"/>
  <c r="BV20" i="18"/>
  <c r="BZ21" i="18"/>
  <c r="CD22" i="18"/>
  <c r="CX23" i="18"/>
  <c r="DB24" i="18"/>
  <c r="DF25" i="18"/>
  <c r="F27" i="18"/>
  <c r="CH6" i="18"/>
  <c r="CD9" i="18"/>
  <c r="BF11" i="18"/>
  <c r="T13" i="18"/>
  <c r="AQ14" i="18"/>
  <c r="AU15" i="18"/>
  <c r="BO16" i="18"/>
  <c r="BS17" i="18"/>
  <c r="BW18" i="18"/>
  <c r="CA19" i="18"/>
  <c r="CE20" i="18"/>
  <c r="CY21" i="18"/>
  <c r="DC22" i="18"/>
  <c r="C24" i="18"/>
  <c r="G25" i="18"/>
  <c r="K26" i="18"/>
  <c r="AE27" i="18"/>
  <c r="AI28" i="18"/>
  <c r="AM29" i="18"/>
  <c r="AQ30" i="18"/>
  <c r="AU31" i="18"/>
  <c r="BO32" i="18"/>
  <c r="BS33" i="18"/>
  <c r="BW34" i="18"/>
  <c r="CA35" i="18"/>
  <c r="CE36" i="18"/>
  <c r="CY37" i="18"/>
  <c r="DC38" i="18"/>
  <c r="C40" i="18"/>
  <c r="G41" i="18"/>
  <c r="K42" i="18"/>
  <c r="AE43" i="18"/>
  <c r="L5" i="18"/>
  <c r="P13" i="18"/>
  <c r="L16" i="18"/>
  <c r="CP18" i="18"/>
  <c r="D22" i="18"/>
  <c r="BK24" i="18"/>
  <c r="CY26" i="18"/>
  <c r="CF28" i="18"/>
  <c r="BH30" i="18"/>
  <c r="AJ32" i="18"/>
  <c r="L34" i="18"/>
  <c r="CL6" i="18"/>
  <c r="DF9" i="18"/>
  <c r="BE12" i="18"/>
  <c r="AN6" i="18"/>
  <c r="BP9" i="18"/>
  <c r="Z12" i="18"/>
  <c r="AV5" i="18"/>
  <c r="AL9" i="18"/>
  <c r="K12" i="18"/>
  <c r="BX5" i="18"/>
  <c r="X11" i="18"/>
  <c r="U14" i="18"/>
  <c r="BQ16" i="18"/>
  <c r="Q19" i="18"/>
  <c r="AG21" i="18"/>
  <c r="CC23" i="18"/>
  <c r="AC26" i="18"/>
  <c r="AK28" i="18"/>
  <c r="CG30" i="18"/>
  <c r="CO32" i="18"/>
  <c r="AG35" i="18"/>
  <c r="CK37" i="18"/>
  <c r="CS39" i="18"/>
  <c r="AK42" i="18"/>
  <c r="L6" i="18"/>
  <c r="BX11" i="18"/>
  <c r="AN9" i="18"/>
  <c r="CV12" i="18"/>
  <c r="BP15" i="18"/>
  <c r="AZ17" i="18"/>
  <c r="AB19" i="18"/>
  <c r="CZ20" i="18"/>
  <c r="BT22" i="18"/>
  <c r="AN24" i="18"/>
  <c r="H26" i="18"/>
  <c r="AR27" i="18"/>
  <c r="T29" i="18"/>
  <c r="CR30" i="18"/>
  <c r="BL32" i="18"/>
  <c r="AF34" i="18"/>
  <c r="DD35" i="18"/>
  <c r="BX37" i="18"/>
  <c r="AR39" i="18"/>
  <c r="CB40" i="18"/>
  <c r="AV42" i="18"/>
  <c r="P44" i="18"/>
  <c r="CN45" i="18"/>
  <c r="BP47" i="18"/>
  <c r="AJ49" i="18"/>
  <c r="CZ50" i="18"/>
  <c r="X52" i="18"/>
  <c r="CF53" i="18"/>
  <c r="AJ55" i="18"/>
  <c r="BL56" i="18"/>
  <c r="P58" i="18"/>
  <c r="AR59" i="18"/>
  <c r="CZ60" i="18"/>
  <c r="BD62" i="18"/>
  <c r="CN63" i="18"/>
  <c r="AQ5" i="18"/>
  <c r="AP9" i="18"/>
  <c r="BO11" i="18"/>
  <c r="BX13" i="18"/>
  <c r="CK14" i="18"/>
  <c r="CW15" i="18"/>
  <c r="U17" i="18"/>
  <c r="AG18" i="18"/>
  <c r="AS19" i="18"/>
  <c r="BU20" i="18"/>
  <c r="CO21" i="18"/>
  <c r="DA22" i="18"/>
  <c r="Y24" i="18"/>
  <c r="AK25" i="18"/>
  <c r="AW26" i="18"/>
  <c r="BI27" i="18"/>
  <c r="CK28" i="18"/>
  <c r="CW29" i="18"/>
  <c r="E31" i="18"/>
  <c r="AG32" i="18"/>
  <c r="AS33" i="18"/>
  <c r="BM34" i="18"/>
  <c r="CO35" i="18"/>
  <c r="DA36" i="18"/>
  <c r="I38" i="18"/>
  <c r="AK39" i="18"/>
  <c r="AW40" i="18"/>
  <c r="BI41" i="18"/>
  <c r="BU42" i="18"/>
  <c r="CW43" i="18"/>
  <c r="E45" i="18"/>
  <c r="Q46" i="18"/>
  <c r="BA47" i="18"/>
  <c r="BM48" i="18"/>
  <c r="BY49" i="18"/>
  <c r="DA50" i="18"/>
  <c r="I52" i="18"/>
  <c r="U53" i="18"/>
  <c r="BO5" i="18"/>
  <c r="AX8" i="18"/>
  <c r="CI10" i="18"/>
  <c r="BK12" i="18"/>
  <c r="Z14" i="18"/>
  <c r="AT15" i="18"/>
  <c r="BF16" i="18"/>
  <c r="CH17" i="18"/>
  <c r="CT18" i="18"/>
  <c r="DF19" i="18"/>
  <c r="AD21" i="18"/>
  <c r="AP22" i="18"/>
  <c r="BB23" i="18"/>
  <c r="CD24" i="18"/>
  <c r="CP25" i="18"/>
  <c r="DB26" i="18"/>
  <c r="AN7" i="18"/>
  <c r="G10" i="18"/>
  <c r="CS11" i="18"/>
  <c r="BR13" i="18"/>
  <c r="CU14" i="18"/>
  <c r="C16" i="18"/>
  <c r="O17" i="18"/>
  <c r="AQ18" i="18"/>
  <c r="BC19" i="18"/>
  <c r="BO20" i="18"/>
  <c r="CQ21" i="18"/>
  <c r="G23" i="18"/>
  <c r="S24" i="18"/>
  <c r="AU25" i="18"/>
  <c r="BG26" i="18"/>
  <c r="BS27" i="18"/>
  <c r="CE28" i="18"/>
  <c r="C30" i="18"/>
  <c r="O31" i="18"/>
  <c r="AA32" i="18"/>
  <c r="BC33" i="18"/>
  <c r="BO34" i="18"/>
  <c r="CI35" i="18"/>
  <c r="G37" i="18"/>
  <c r="S38" i="18"/>
  <c r="AE39" i="18"/>
  <c r="BG40" i="18"/>
  <c r="BS41" i="18"/>
  <c r="CE42" i="18"/>
  <c r="CQ43" i="18"/>
  <c r="O12" i="18"/>
  <c r="BW15" i="18"/>
  <c r="BS18" i="18"/>
  <c r="W22" i="18"/>
  <c r="DD24" i="18"/>
  <c r="AV27" i="18"/>
  <c r="AN29" i="18"/>
  <c r="AF31" i="18"/>
  <c r="X33" i="18"/>
  <c r="P35" i="18"/>
  <c r="CV36" i="18"/>
  <c r="BX38" i="18"/>
  <c r="AZ40" i="18"/>
  <c r="AB42" i="18"/>
  <c r="CZ43" i="18"/>
  <c r="S45" i="18"/>
  <c r="AM46" i="18"/>
  <c r="BG47" i="18"/>
  <c r="CA48" i="18"/>
  <c r="CU49" i="18"/>
  <c r="K51" i="18"/>
  <c r="AE52" i="18"/>
  <c r="AY53" i="18"/>
  <c r="BH54" i="18"/>
  <c r="BJ55" i="18"/>
  <c r="BK56" i="18"/>
  <c r="BM57" i="18"/>
  <c r="BO58" i="18"/>
  <c r="BQ59" i="18"/>
  <c r="BR60" i="18"/>
  <c r="BT61" i="18"/>
  <c r="BV62" i="18"/>
  <c r="BW63" i="18"/>
  <c r="BY64" i="18"/>
  <c r="BP65" i="18"/>
  <c r="BD66" i="18"/>
  <c r="AR67" i="18"/>
  <c r="AF68" i="18"/>
  <c r="T69" i="18"/>
  <c r="H70" i="18"/>
  <c r="CZ70" i="18"/>
  <c r="CN71" i="18"/>
  <c r="CB72" i="18"/>
  <c r="BP73" i="18"/>
  <c r="BD74" i="18"/>
  <c r="AR75" i="18"/>
  <c r="AF76" i="18"/>
  <c r="T77" i="18"/>
  <c r="H78" i="18"/>
  <c r="CZ78" i="18"/>
  <c r="CN79" i="18"/>
  <c r="CB80" i="18"/>
  <c r="BP81" i="18"/>
  <c r="BW11" i="18"/>
  <c r="CX14" i="18"/>
  <c r="AH17" i="18"/>
  <c r="BV19" i="18"/>
  <c r="F22" i="18"/>
  <c r="AT24" i="18"/>
  <c r="CH26" i="18"/>
  <c r="BR28" i="18"/>
  <c r="AT30" i="18"/>
  <c r="V32" i="18"/>
  <c r="DB33" i="18"/>
  <c r="CD35" i="18"/>
  <c r="BF37" i="18"/>
  <c r="AH39" i="18"/>
  <c r="J41" i="18"/>
  <c r="CP42" i="18"/>
  <c r="AR44" i="18"/>
  <c r="BL45" i="18"/>
  <c r="CF46" i="18"/>
  <c r="CZ47" i="18"/>
  <c r="G6" i="18"/>
  <c r="CR12" i="18"/>
  <c r="BG15" i="18"/>
  <c r="CU17" i="18"/>
  <c r="AE20" i="18"/>
  <c r="BS22" i="18"/>
  <c r="C25" i="18"/>
  <c r="AI27" i="18"/>
  <c r="AM4" i="18"/>
  <c r="AN8" i="18"/>
  <c r="E11" i="18"/>
  <c r="BA13" i="18"/>
  <c r="CH7" i="18"/>
  <c r="BV10" i="18"/>
  <c r="N13" i="18"/>
  <c r="CP6" i="18"/>
  <c r="AY10" i="18"/>
  <c r="DC12" i="18"/>
  <c r="T8" i="18"/>
  <c r="CB12" i="18"/>
  <c r="BM15" i="18"/>
  <c r="BU17" i="18"/>
  <c r="M20" i="18"/>
  <c r="U22" i="18"/>
  <c r="BQ24" i="18"/>
  <c r="Q27" i="18"/>
  <c r="Y29" i="18"/>
  <c r="BU31" i="18"/>
  <c r="CC33" i="18"/>
  <c r="AK36" i="18"/>
  <c r="CG38" i="18"/>
  <c r="CO40" i="18"/>
  <c r="AG43" i="18"/>
  <c r="BT9" i="18"/>
  <c r="AP5" i="18"/>
  <c r="DF10" i="18"/>
  <c r="H14" i="18"/>
  <c r="AV16" i="18"/>
  <c r="AF18" i="18"/>
  <c r="DD19" i="18"/>
  <c r="CF21" i="18"/>
  <c r="AZ23" i="18"/>
  <c r="T25" i="18"/>
  <c r="BD26" i="18"/>
  <c r="X28" i="18"/>
  <c r="CV29" i="18"/>
  <c r="BP31" i="18"/>
  <c r="AJ33" i="18"/>
  <c r="D35" i="18"/>
  <c r="CB36" i="18"/>
  <c r="H38" i="18"/>
  <c r="CN39" i="18"/>
  <c r="BH41" i="18"/>
  <c r="AB43" i="18"/>
  <c r="CZ44" i="18"/>
  <c r="BT46" i="18"/>
  <c r="AN48" i="18"/>
  <c r="H50" i="18"/>
  <c r="AJ51" i="18"/>
  <c r="CR52" i="18"/>
  <c r="AV54" i="18"/>
  <c r="BX55" i="18"/>
  <c r="AJ57" i="18"/>
  <c r="CR58" i="18"/>
  <c r="P60" i="18"/>
  <c r="BX61" i="18"/>
  <c r="CZ62" i="18"/>
  <c r="BD64" i="18"/>
  <c r="N7" i="18"/>
  <c r="S10" i="18"/>
  <c r="BJ12" i="18"/>
  <c r="I14" i="18"/>
  <c r="AK15" i="18"/>
  <c r="BE16" i="18"/>
  <c r="BQ17" i="18"/>
  <c r="CS18" i="18"/>
  <c r="DE19" i="18"/>
  <c r="M21" i="18"/>
  <c r="Y22" i="18"/>
  <c r="BA23" i="18"/>
  <c r="BM24" i="18"/>
  <c r="BY25" i="18"/>
  <c r="DA26" i="18"/>
  <c r="I28" i="18"/>
  <c r="AC29" i="18"/>
  <c r="BE30" i="18"/>
  <c r="BQ31" i="18"/>
  <c r="CC32" i="18"/>
  <c r="DE33" i="18"/>
  <c r="M35" i="18"/>
  <c r="Y36" i="18"/>
  <c r="AK37" i="18"/>
  <c r="BM38" i="18"/>
  <c r="BY39" i="18"/>
  <c r="CK40" i="18"/>
  <c r="Q42" i="18"/>
  <c r="AC43" i="18"/>
  <c r="AO44" i="18"/>
  <c r="BQ45" i="18"/>
  <c r="CC46" i="18"/>
  <c r="CO47" i="18"/>
  <c r="M49" i="18"/>
  <c r="Y50" i="18"/>
  <c r="AK51" i="18"/>
  <c r="AW52" i="18"/>
  <c r="BY53" i="18"/>
  <c r="CF6" i="18"/>
  <c r="BJ9" i="18"/>
  <c r="CD11" i="18"/>
  <c r="BF13" i="18"/>
  <c r="BV14" i="18"/>
  <c r="CX15" i="18"/>
  <c r="F17" i="18"/>
  <c r="R18" i="18"/>
  <c r="AT19" i="18"/>
  <c r="BF20" i="18"/>
  <c r="BR21" i="18"/>
  <c r="DB22" i="18"/>
  <c r="J24" i="18"/>
  <c r="V25" i="18"/>
  <c r="AH26" i="18"/>
  <c r="AY5" i="18"/>
  <c r="AH8" i="18"/>
  <c r="BY10" i="18"/>
  <c r="BZ12" i="18"/>
  <c r="S14" i="18"/>
  <c r="AE15" i="18"/>
  <c r="BG16" i="18"/>
  <c r="CA17" i="18"/>
  <c r="CM18" i="18"/>
  <c r="K20" i="18"/>
  <c r="W21" i="18"/>
  <c r="AI22" i="18"/>
  <c r="AU23" i="18"/>
  <c r="BW24" i="18"/>
  <c r="CI25" i="18"/>
  <c r="CU26" i="18"/>
  <c r="S28" i="18"/>
  <c r="AE29" i="18"/>
  <c r="AY30" i="18"/>
  <c r="CA31" i="18"/>
  <c r="CM32" i="18"/>
  <c r="CY33" i="18"/>
  <c r="W35" i="18"/>
  <c r="AI36" i="18"/>
  <c r="AU37" i="18"/>
  <c r="BG38" i="18"/>
  <c r="CI39" i="18"/>
  <c r="CU40" i="18"/>
  <c r="C42" i="18"/>
  <c r="AM43" i="18"/>
  <c r="BR6" i="18"/>
  <c r="CU13" i="18"/>
  <c r="AF17" i="18"/>
  <c r="AB20" i="18"/>
  <c r="X23" i="18"/>
  <c r="DB25" i="18"/>
  <c r="T28" i="18"/>
  <c r="L30" i="18"/>
  <c r="D32" i="18"/>
  <c r="CZ33" i="18"/>
  <c r="CR35" i="18"/>
  <c r="BT37" i="18"/>
  <c r="AV39" i="18"/>
  <c r="X41" i="18"/>
  <c r="DD42" i="18"/>
  <c r="BA44" i="18"/>
  <c r="BU45" i="18"/>
  <c r="CO46" i="18"/>
  <c r="E48" i="18"/>
  <c r="Y49" i="18"/>
  <c r="AS50" i="18"/>
  <c r="BM51" i="18"/>
  <c r="CG52" i="18"/>
  <c r="BC4" i="18"/>
  <c r="BB8" i="18"/>
  <c r="BI11" i="18"/>
  <c r="BQ13" i="18"/>
  <c r="CU7" i="18"/>
  <c r="CD10" i="18"/>
  <c r="V13" i="18"/>
  <c r="BW7" i="18"/>
  <c r="BO10" i="18"/>
  <c r="O13" i="18"/>
  <c r="AY9" i="18"/>
  <c r="DD12" i="18"/>
  <c r="BU15" i="18"/>
  <c r="CC17" i="18"/>
  <c r="U20" i="18"/>
  <c r="BY22" i="18"/>
  <c r="CG24" i="18"/>
  <c r="Y27" i="18"/>
  <c r="AG29" i="18"/>
  <c r="CC31" i="18"/>
  <c r="AK34" i="18"/>
  <c r="AS36" i="18"/>
  <c r="CO38" i="18"/>
  <c r="AO41" i="18"/>
  <c r="AW43" i="18"/>
  <c r="CI9" i="18"/>
  <c r="BL5" i="18"/>
  <c r="P11" i="18"/>
  <c r="BL14" i="18"/>
  <c r="BD16" i="18"/>
  <c r="AN18" i="18"/>
  <c r="P20" i="18"/>
  <c r="CN21" i="18"/>
  <c r="BH23" i="18"/>
  <c r="AB25" i="18"/>
  <c r="CZ26" i="18"/>
  <c r="AF28" i="18"/>
  <c r="DD29" i="18"/>
  <c r="BX31" i="18"/>
  <c r="AR33" i="18"/>
  <c r="L35" i="18"/>
  <c r="CJ36" i="18"/>
  <c r="BL38" i="18"/>
  <c r="AF40" i="18"/>
  <c r="BP41" i="18"/>
  <c r="AJ43" i="18"/>
  <c r="D45" i="18"/>
  <c r="CB46" i="18"/>
  <c r="AV48" i="18"/>
  <c r="P50" i="18"/>
  <c r="AR51" i="18"/>
  <c r="CZ52" i="18"/>
  <c r="BD54" i="18"/>
  <c r="CN55" i="18"/>
  <c r="AR57" i="18"/>
  <c r="CZ58" i="18"/>
  <c r="X60" i="18"/>
  <c r="CF61" i="18"/>
  <c r="AJ63" i="18"/>
  <c r="BL64" i="18"/>
  <c r="AF7" i="18"/>
  <c r="AJ10" i="18"/>
  <c r="BX12" i="18"/>
  <c r="Q14" i="18"/>
  <c r="BA15" i="18"/>
  <c r="BM16" i="18"/>
  <c r="BY17" i="18"/>
  <c r="DA18" i="18"/>
  <c r="I20" i="18"/>
  <c r="U21" i="18"/>
  <c r="AW22" i="18"/>
  <c r="BI23" i="18"/>
  <c r="BU24" i="18"/>
  <c r="CG25" i="18"/>
  <c r="E27" i="18"/>
  <c r="Y28" i="18"/>
  <c r="AK29" i="18"/>
  <c r="BM30" i="18"/>
  <c r="BY31" i="18"/>
  <c r="CK32" i="18"/>
  <c r="I34" i="18"/>
  <c r="U35" i="18"/>
  <c r="AG36" i="18"/>
  <c r="BI37" i="18"/>
  <c r="BU38" i="18"/>
  <c r="CG39" i="18"/>
  <c r="M41" i="18"/>
  <c r="Y42" i="18"/>
  <c r="AK43" i="18"/>
  <c r="AW44" i="18"/>
  <c r="BY45" i="18"/>
  <c r="CK46" i="18"/>
  <c r="CW47" i="18"/>
  <c r="U49" i="18"/>
  <c r="AG50" i="18"/>
  <c r="AS51" i="18"/>
  <c r="BU52" i="18"/>
  <c r="CO53" i="18"/>
  <c r="CX6" i="18"/>
  <c r="F10" i="18"/>
  <c r="CR11" i="18"/>
  <c r="BP13" i="18"/>
  <c r="CD14" i="18"/>
  <c r="DF15" i="18"/>
  <c r="N17" i="18"/>
  <c r="Z18" i="18"/>
  <c r="BB19" i="18"/>
  <c r="BN20" i="18"/>
  <c r="CH21" i="18"/>
  <c r="F23" i="18"/>
  <c r="R24" i="18"/>
  <c r="AD25" i="18"/>
  <c r="BF26" i="18"/>
  <c r="BP5" i="18"/>
  <c r="AZ8" i="18"/>
  <c r="CJ10" i="18"/>
  <c r="CN12" i="18"/>
  <c r="AA14" i="18"/>
  <c r="AM15" i="18"/>
  <c r="BW16" i="18"/>
  <c r="CI17" i="18"/>
  <c r="CU18" i="18"/>
  <c r="S20" i="18"/>
  <c r="AE21" i="18"/>
  <c r="AQ22" i="18"/>
  <c r="BS23" i="18"/>
  <c r="CE24" i="18"/>
  <c r="CQ25" i="18"/>
  <c r="DC26" i="18"/>
  <c r="AA28" i="18"/>
  <c r="AU29" i="18"/>
  <c r="BG30" i="18"/>
  <c r="CI31" i="18"/>
  <c r="CU32" i="18"/>
  <c r="C34" i="18"/>
  <c r="AE35" i="18"/>
  <c r="AQ36" i="18"/>
  <c r="BC37" i="18"/>
  <c r="CE38" i="18"/>
  <c r="CQ39" i="18"/>
  <c r="DC40" i="18"/>
  <c r="AI42" i="18"/>
  <c r="AU43" i="18"/>
  <c r="AP7" i="18"/>
  <c r="N14" i="18"/>
  <c r="AY17" i="18"/>
  <c r="AU20" i="18"/>
  <c r="AQ23" i="18"/>
  <c r="T26" i="18"/>
  <c r="AJ28" i="18"/>
  <c r="AB30" i="18"/>
  <c r="T32" i="18"/>
  <c r="AB34" i="18"/>
  <c r="D36" i="18"/>
  <c r="CJ37" i="18"/>
  <c r="BL39" i="18"/>
  <c r="AN41" i="18"/>
  <c r="P43" i="18"/>
  <c r="BK44" i="18"/>
  <c r="CE45" i="18"/>
  <c r="CY46" i="18"/>
  <c r="O48" i="18"/>
  <c r="AI49" i="18"/>
  <c r="BC50" i="18"/>
  <c r="BW51" i="18"/>
  <c r="CQ52" i="18"/>
  <c r="BR5" i="18"/>
  <c r="BO9" i="18"/>
  <c r="CO11" i="18"/>
  <c r="H5" i="18"/>
  <c r="AP8" i="18"/>
  <c r="AT11" i="18"/>
  <c r="CZ4" i="18"/>
  <c r="AE8" i="18"/>
  <c r="AM11" i="18"/>
  <c r="CV4" i="18"/>
  <c r="J10" i="18"/>
  <c r="CS13" i="18"/>
  <c r="DA15" i="18"/>
  <c r="AS18" i="18"/>
  <c r="CW20" i="18"/>
  <c r="DE22" i="18"/>
  <c r="AW25" i="18"/>
  <c r="E28" i="18"/>
  <c r="M30" i="18"/>
  <c r="BI32" i="18"/>
  <c r="BQ34" i="18"/>
  <c r="I37" i="18"/>
  <c r="BM39" i="18"/>
  <c r="BU41" i="18"/>
  <c r="AN5" i="18"/>
  <c r="AS10" i="18"/>
  <c r="AD7" i="18"/>
  <c r="AJ12" i="18"/>
  <c r="CZ14" i="18"/>
  <c r="AB17" i="18"/>
  <c r="D19" i="18"/>
  <c r="CB20" i="18"/>
  <c r="H22" i="18"/>
  <c r="CF23" i="18"/>
  <c r="AZ25" i="18"/>
  <c r="T27" i="18"/>
  <c r="CR28" i="18"/>
  <c r="BL30" i="18"/>
  <c r="AF32" i="18"/>
  <c r="H34" i="18"/>
  <c r="AR35" i="18"/>
  <c r="L37" i="18"/>
  <c r="CJ38" i="18"/>
  <c r="BD40" i="18"/>
  <c r="X42" i="18"/>
  <c r="CV43" i="18"/>
  <c r="BP45" i="18"/>
  <c r="CZ46" i="18"/>
  <c r="BT48" i="18"/>
  <c r="AN50" i="18"/>
  <c r="DD51" i="18"/>
  <c r="BH53" i="18"/>
  <c r="CJ54" i="18"/>
  <c r="AN56" i="18"/>
  <c r="BP57" i="18"/>
  <c r="T59" i="18"/>
  <c r="CB60" i="18"/>
  <c r="DD61" i="18"/>
  <c r="BH63" i="18"/>
  <c r="BL4" i="18"/>
  <c r="CP7" i="18"/>
  <c r="AB11" i="18"/>
  <c r="R13" i="18"/>
  <c r="BM14" i="18"/>
  <c r="BY15" i="18"/>
  <c r="CK16" i="18"/>
  <c r="I18" i="18"/>
  <c r="U19" i="18"/>
  <c r="AG20" i="18"/>
  <c r="BI21" i="18"/>
  <c r="BU22" i="18"/>
  <c r="CG23" i="18"/>
  <c r="M25" i="18"/>
  <c r="Y26" i="18"/>
  <c r="AK27" i="18"/>
  <c r="AW28" i="18"/>
  <c r="BY29" i="18"/>
  <c r="CK30" i="18"/>
  <c r="CW31" i="18"/>
  <c r="U33" i="18"/>
  <c r="AG34" i="18"/>
  <c r="AS35" i="18"/>
  <c r="BU36" i="18"/>
  <c r="CO37" i="18"/>
  <c r="DA38" i="18"/>
  <c r="Y40" i="18"/>
  <c r="AK41" i="18"/>
  <c r="AW42" i="18"/>
  <c r="BI43" i="18"/>
  <c r="CK44" i="18"/>
  <c r="CW45" i="18"/>
  <c r="E47" i="18"/>
  <c r="AG48" i="18"/>
  <c r="AS49" i="18"/>
  <c r="BM50" i="18"/>
  <c r="CO51" i="18"/>
  <c r="DA52" i="18"/>
  <c r="BN4" i="18"/>
  <c r="CR7" i="18"/>
  <c r="AV10" i="18"/>
  <c r="X12" i="18"/>
  <c r="CP13" i="18"/>
  <c r="N15" i="18"/>
  <c r="Z16" i="18"/>
  <c r="AL17" i="18"/>
  <c r="BV18" i="18"/>
  <c r="CH19" i="18"/>
  <c r="CT20" i="18"/>
  <c r="R22" i="18"/>
  <c r="AD23" i="18"/>
  <c r="AP24" i="18"/>
  <c r="BR25" i="18"/>
  <c r="CD26" i="18"/>
  <c r="W6" i="18"/>
  <c r="F9" i="18"/>
  <c r="AR11" i="18"/>
  <c r="AH13" i="18"/>
  <c r="BG14" i="18"/>
  <c r="CI15" i="18"/>
  <c r="CU16" i="18"/>
  <c r="C18" i="18"/>
  <c r="AE19" i="18"/>
  <c r="AQ20" i="18"/>
  <c r="BC21" i="18"/>
  <c r="CE22" i="18"/>
  <c r="CQ23" i="18"/>
  <c r="DC24" i="18"/>
  <c r="AI26" i="18"/>
  <c r="AU27" i="18"/>
  <c r="BG28" i="18"/>
  <c r="BS29" i="18"/>
  <c r="CU30" i="18"/>
  <c r="C32" i="18"/>
  <c r="O33" i="18"/>
  <c r="AQ34" i="18"/>
  <c r="BC35" i="18"/>
  <c r="BO36" i="18"/>
  <c r="CQ37" i="18"/>
  <c r="G39" i="18"/>
  <c r="S40" i="18"/>
  <c r="AU41" i="18"/>
  <c r="BG42" i="18"/>
  <c r="BS43" i="18"/>
  <c r="BL9" i="18"/>
  <c r="K15" i="18"/>
  <c r="G18" i="18"/>
  <c r="C21" i="18"/>
  <c r="V24" i="18"/>
  <c r="CF26" i="18"/>
  <c r="CV28" i="18"/>
  <c r="CN30" i="18"/>
  <c r="CF32" i="18"/>
  <c r="BX34" i="18"/>
  <c r="AZ36" i="18"/>
  <c r="AB38" i="18"/>
  <c r="D40" i="18"/>
  <c r="CJ41" i="18"/>
  <c r="BL43" i="18"/>
  <c r="CQ44" i="18"/>
  <c r="G46" i="18"/>
  <c r="AA47" i="18"/>
  <c r="AU48" i="18"/>
  <c r="BO49" i="18"/>
  <c r="CI50" i="18"/>
  <c r="DC51" i="18"/>
  <c r="AB8" i="18"/>
  <c r="AW12" i="18"/>
  <c r="CZ6" i="18"/>
  <c r="R12" i="18"/>
  <c r="CB6" i="18"/>
  <c r="BK11" i="18"/>
  <c r="BN7" i="18"/>
  <c r="M14" i="18"/>
  <c r="BE17" i="18"/>
  <c r="I21" i="18"/>
  <c r="BI24" i="18"/>
  <c r="U28" i="18"/>
  <c r="BM31" i="18"/>
  <c r="Y35" i="18"/>
  <c r="BY38" i="18"/>
  <c r="AC42" i="18"/>
  <c r="AT8" i="18"/>
  <c r="S9" i="18"/>
  <c r="DD13" i="18"/>
  <c r="AR17" i="18"/>
  <c r="CV19" i="18"/>
  <c r="BL22" i="18"/>
  <c r="CB24" i="18"/>
  <c r="AJ27" i="18"/>
  <c r="CN29" i="18"/>
  <c r="BD32" i="18"/>
  <c r="CZ34" i="18"/>
  <c r="BP37" i="18"/>
  <c r="BX39" i="18"/>
  <c r="AN42" i="18"/>
  <c r="CR44" i="18"/>
  <c r="AZ47" i="18"/>
  <c r="BP49" i="18"/>
  <c r="P52" i="18"/>
  <c r="H54" i="18"/>
  <c r="BD56" i="18"/>
  <c r="BD58" i="18"/>
  <c r="CR60" i="18"/>
  <c r="CR62" i="18"/>
  <c r="Z5" i="18"/>
  <c r="DD9" i="18"/>
  <c r="BO13" i="18"/>
  <c r="M15" i="18"/>
  <c r="M17" i="18"/>
  <c r="BU18" i="18"/>
  <c r="AW20" i="18"/>
  <c r="Q22" i="18"/>
  <c r="DE23" i="18"/>
  <c r="BQ25" i="18"/>
  <c r="BA27" i="18"/>
  <c r="M29" i="18"/>
  <c r="DA30" i="18"/>
  <c r="BU32" i="18"/>
  <c r="AW34" i="18"/>
  <c r="Q36" i="18"/>
  <c r="DE37" i="18"/>
  <c r="BQ39" i="18"/>
  <c r="BA41" i="18"/>
  <c r="U43" i="18"/>
  <c r="DA44" i="18"/>
  <c r="BU46" i="18"/>
  <c r="BE48" i="18"/>
  <c r="Q50" i="18"/>
  <c r="DE51" i="18"/>
  <c r="BQ53" i="18"/>
  <c r="AF8" i="18"/>
  <c r="BP11" i="18"/>
  <c r="R14" i="18"/>
  <c r="CP15" i="18"/>
  <c r="BZ17" i="18"/>
  <c r="V19" i="18"/>
  <c r="V21" i="18"/>
  <c r="BV22" i="18"/>
  <c r="BF24" i="18"/>
  <c r="Z26" i="18"/>
  <c r="BK6" i="18"/>
  <c r="BK10" i="18"/>
  <c r="BG13" i="18"/>
  <c r="W15" i="18"/>
  <c r="G17" i="18"/>
  <c r="CE18" i="18"/>
  <c r="BG20" i="18"/>
  <c r="AA22" i="18"/>
  <c r="K24" i="18"/>
  <c r="CA25" i="18"/>
  <c r="BK27" i="18"/>
  <c r="W29" i="18"/>
  <c r="G31" i="18"/>
  <c r="CE32" i="18"/>
  <c r="BG34" i="18"/>
  <c r="AA36" i="18"/>
  <c r="K38" i="18"/>
  <c r="CA39" i="18"/>
  <c r="BK41" i="18"/>
  <c r="W43" i="18"/>
  <c r="BU11" i="18"/>
  <c r="J17" i="18"/>
  <c r="CL21" i="18"/>
  <c r="CE25" i="18"/>
  <c r="X29" i="18"/>
  <c r="CR31" i="18"/>
  <c r="DD34" i="18"/>
  <c r="BD37" i="18"/>
  <c r="AJ40" i="18"/>
  <c r="CN42" i="18"/>
  <c r="I45" i="18"/>
  <c r="CE46" i="18"/>
  <c r="BQ48" i="18"/>
  <c r="AI50" i="18"/>
  <c r="U52" i="18"/>
  <c r="CE53" i="18"/>
  <c r="CS54" i="18"/>
  <c r="DC55" i="18"/>
  <c r="J57" i="18"/>
  <c r="U58" i="18"/>
  <c r="AF59" i="18"/>
  <c r="AQ60" i="18"/>
  <c r="BB61" i="18"/>
  <c r="BM62" i="18"/>
  <c r="CG63" i="18"/>
  <c r="CQ64" i="18"/>
  <c r="CN65" i="18"/>
  <c r="CJ66" i="18"/>
  <c r="CF67" i="18"/>
  <c r="CB68" i="18"/>
  <c r="BX69" i="18"/>
  <c r="BT70" i="18"/>
  <c r="BP71" i="18"/>
  <c r="BL72" i="18"/>
  <c r="BH73" i="18"/>
  <c r="BL74" i="18"/>
  <c r="BH75" i="18"/>
  <c r="BD76" i="18"/>
  <c r="AZ77" i="18"/>
  <c r="AV78" i="18"/>
  <c r="AR79" i="18"/>
  <c r="AN80" i="18"/>
  <c r="AJ81" i="18"/>
  <c r="AC10" i="18"/>
  <c r="BH14" i="18"/>
  <c r="K17" i="18"/>
  <c r="CR19" i="18"/>
  <c r="AU22" i="18"/>
  <c r="DF24" i="18"/>
  <c r="AX27" i="18"/>
  <c r="AP29" i="18"/>
  <c r="AH31" i="18"/>
  <c r="Z33" i="18"/>
  <c r="R35" i="18"/>
  <c r="J37" i="18"/>
  <c r="DF38" i="18"/>
  <c r="CX40" i="18"/>
  <c r="DF42" i="18"/>
  <c r="BN44" i="18"/>
  <c r="CR45" i="18"/>
  <c r="R47" i="18"/>
  <c r="AX48" i="18"/>
  <c r="AM10" i="18"/>
  <c r="BJ14" i="18"/>
  <c r="P17" i="18"/>
  <c r="BW19" i="18"/>
  <c r="AD22" i="18"/>
  <c r="CN24" i="18"/>
  <c r="AY27" i="18"/>
  <c r="AA29" i="18"/>
  <c r="C31" i="18"/>
  <c r="CI32" i="18"/>
  <c r="BK34" i="18"/>
  <c r="AM36" i="18"/>
  <c r="O38" i="18"/>
  <c r="CU39" i="18"/>
  <c r="BW41" i="18"/>
  <c r="AY43" i="18"/>
  <c r="CI44" i="18"/>
  <c r="DC45" i="18"/>
  <c r="S47" i="18"/>
  <c r="AM48" i="18"/>
  <c r="CH9" i="18"/>
  <c r="V14" i="18"/>
  <c r="BJ16" i="18"/>
  <c r="CX18" i="18"/>
  <c r="AH21" i="18"/>
  <c r="BV23" i="18"/>
  <c r="F26" i="18"/>
  <c r="J28" i="18"/>
  <c r="CP29" i="18"/>
  <c r="BR31" i="18"/>
  <c r="AT33" i="18"/>
  <c r="V35" i="18"/>
  <c r="DB36" i="18"/>
  <c r="CD38" i="18"/>
  <c r="BF40" i="18"/>
  <c r="AH42" i="18"/>
  <c r="DC43" i="18"/>
  <c r="X45" i="18"/>
  <c r="AR46" i="18"/>
  <c r="BL47" i="18"/>
  <c r="CF48" i="18"/>
  <c r="CZ49" i="18"/>
  <c r="P51" i="18"/>
  <c r="AJ52" i="18"/>
  <c r="BD53" i="18"/>
  <c r="BK54" i="18"/>
  <c r="BM55" i="18"/>
  <c r="BO56" i="18"/>
  <c r="BQ57" i="18"/>
  <c r="BR58" i="18"/>
  <c r="BT59" i="18"/>
  <c r="BV60" i="18"/>
  <c r="BW61" i="18"/>
  <c r="BY62" i="18"/>
  <c r="CA63" i="18"/>
  <c r="CC64" i="18"/>
  <c r="BS65" i="18"/>
  <c r="BG66" i="18"/>
  <c r="AU67" i="18"/>
  <c r="AI68" i="18"/>
  <c r="W69" i="18"/>
  <c r="K70" i="18"/>
  <c r="DC70" i="18"/>
  <c r="CQ71" i="18"/>
  <c r="CE72" i="18"/>
  <c r="BS73" i="18"/>
  <c r="BG74" i="18"/>
  <c r="AU75" i="18"/>
  <c r="AI76" i="18"/>
  <c r="W77" i="18"/>
  <c r="K78" i="18"/>
  <c r="DC78" i="18"/>
  <c r="CQ79" i="18"/>
  <c r="CE80" i="18"/>
  <c r="BS81" i="18"/>
  <c r="BG82" i="18"/>
  <c r="AU83" i="18"/>
  <c r="AI84" i="18"/>
  <c r="W85" i="18"/>
  <c r="K86" i="18"/>
  <c r="DC86" i="18"/>
  <c r="CQ87" i="18"/>
  <c r="CE88" i="18"/>
  <c r="BS89" i="18"/>
  <c r="BG90" i="18"/>
  <c r="AU91" i="18"/>
  <c r="AI92" i="18"/>
  <c r="W93" i="18"/>
  <c r="K94" i="18"/>
  <c r="DC94" i="18"/>
  <c r="CQ95" i="18"/>
  <c r="CE96" i="18"/>
  <c r="BS97" i="18"/>
  <c r="BG98" i="18"/>
  <c r="AU99" i="18"/>
  <c r="AI100" i="18"/>
  <c r="W101" i="18"/>
  <c r="K102" i="18"/>
  <c r="DC102" i="18"/>
  <c r="CD7" i="18"/>
  <c r="BM13" i="18"/>
  <c r="DC15" i="18"/>
  <c r="AM18" i="18"/>
  <c r="CA20" i="18"/>
  <c r="K23" i="18"/>
  <c r="AY25" i="18"/>
  <c r="BT27" i="18"/>
  <c r="AV29" i="18"/>
  <c r="X31" i="18"/>
  <c r="DD32" i="18"/>
  <c r="CF34" i="18"/>
  <c r="BH36" i="18"/>
  <c r="AJ38" i="18"/>
  <c r="L40" i="18"/>
  <c r="CR41" i="18"/>
  <c r="BT43" i="18"/>
  <c r="CW44" i="18"/>
  <c r="M46" i="18"/>
  <c r="AG47" i="18"/>
  <c r="BA48" i="18"/>
  <c r="BU49" i="18"/>
  <c r="CO50" i="18"/>
  <c r="E52" i="18"/>
  <c r="Y53" i="18"/>
  <c r="AK54" i="18"/>
  <c r="AM55" i="18"/>
  <c r="AO56" i="18"/>
  <c r="AP57" i="18"/>
  <c r="AR58" i="18"/>
  <c r="AT59" i="18"/>
  <c r="AU60" i="18"/>
  <c r="AW61" i="18"/>
  <c r="AY62" i="18"/>
  <c r="BA63" i="18"/>
  <c r="BB64" i="18"/>
  <c r="AV65" i="18"/>
  <c r="AJ66" i="18"/>
  <c r="X67" i="18"/>
  <c r="L68" i="18"/>
  <c r="DD68" i="18"/>
  <c r="CR69" i="18"/>
  <c r="CF70" i="18"/>
  <c r="BT71" i="18"/>
  <c r="BH72" i="18"/>
  <c r="AV73" i="18"/>
  <c r="AJ74" i="18"/>
  <c r="X75" i="18"/>
  <c r="L76" i="18"/>
  <c r="DD76" i="18"/>
  <c r="CR77" i="18"/>
  <c r="CF78" i="18"/>
  <c r="BT79" i="18"/>
  <c r="BH80" i="18"/>
  <c r="AV81" i="18"/>
  <c r="AJ82" i="18"/>
  <c r="X83" i="18"/>
  <c r="L84" i="18"/>
  <c r="DD84" i="18"/>
  <c r="CR85" i="18"/>
  <c r="CF86" i="18"/>
  <c r="BT87" i="18"/>
  <c r="BH88" i="18"/>
  <c r="AV89" i="18"/>
  <c r="AJ90" i="18"/>
  <c r="BD5" i="18"/>
  <c r="CA12" i="18"/>
  <c r="AV15" i="18"/>
  <c r="CJ17" i="18"/>
  <c r="T20" i="18"/>
  <c r="BH22" i="18"/>
  <c r="CV24" i="18"/>
  <c r="Z27" i="18"/>
  <c r="DF28" i="18"/>
  <c r="CH30" i="18"/>
  <c r="BJ32" i="18"/>
  <c r="AL34" i="18"/>
  <c r="N36" i="18"/>
  <c r="CT37" i="18"/>
  <c r="BV39" i="18"/>
  <c r="AX41" i="18"/>
  <c r="Z43" i="18"/>
  <c r="BR44" i="18"/>
  <c r="CL45" i="18"/>
  <c r="DF46" i="18"/>
  <c r="V48" i="18"/>
  <c r="AP49" i="18"/>
  <c r="BJ50" i="18"/>
  <c r="CD51" i="18"/>
  <c r="CX52" i="18"/>
  <c r="K54" i="18"/>
  <c r="M55" i="18"/>
  <c r="N56" i="18"/>
  <c r="P57" i="18"/>
  <c r="R58" i="18"/>
  <c r="S59" i="18"/>
  <c r="U60" i="18"/>
  <c r="W61" i="18"/>
  <c r="Y62" i="18"/>
  <c r="Z63" i="18"/>
  <c r="AB64" i="18"/>
  <c r="Y65" i="18"/>
  <c r="H10" i="18"/>
  <c r="AD14" i="18"/>
  <c r="BR16" i="18"/>
  <c r="DF18" i="18"/>
  <c r="AP21" i="18"/>
  <c r="CD23" i="18"/>
  <c r="N26" i="18"/>
  <c r="O28" i="18"/>
  <c r="CU29" i="18"/>
  <c r="BW31" i="18"/>
  <c r="AY33" i="18"/>
  <c r="AA35" i="18"/>
  <c r="C37" i="18"/>
  <c r="CI38" i="18"/>
  <c r="BK40" i="18"/>
  <c r="AM42" i="18"/>
  <c r="E44" i="18"/>
  <c r="AA45" i="18"/>
  <c r="AU46" i="18"/>
  <c r="BO47" i="18"/>
  <c r="CI48" i="18"/>
  <c r="DC49" i="18"/>
  <c r="S51" i="18"/>
  <c r="AM52" i="18"/>
  <c r="BG53" i="18"/>
  <c r="BO54" i="18"/>
  <c r="BQ55" i="18"/>
  <c r="BR56" i="18"/>
  <c r="BT57" i="18"/>
  <c r="BV58" i="18"/>
  <c r="BW59" i="18"/>
  <c r="BY60" i="18"/>
  <c r="CA61" i="18"/>
  <c r="CC62" i="18"/>
  <c r="CD63" i="18"/>
  <c r="CF64" i="18"/>
  <c r="BV65" i="18"/>
  <c r="BJ66" i="18"/>
  <c r="AX67" i="18"/>
  <c r="AL68" i="18"/>
  <c r="Z69" i="18"/>
  <c r="N70" i="18"/>
  <c r="DF70" i="18"/>
  <c r="CT71" i="18"/>
  <c r="CH72" i="18"/>
  <c r="BV73" i="18"/>
  <c r="BJ74" i="18"/>
  <c r="CN8" i="18"/>
  <c r="CK12" i="18"/>
  <c r="AD8" i="18"/>
  <c r="AX12" i="18"/>
  <c r="R8" i="18"/>
  <c r="AA12" i="18"/>
  <c r="CF9" i="18"/>
  <c r="CG14" i="18"/>
  <c r="AK18" i="18"/>
  <c r="CS21" i="18"/>
  <c r="AO25" i="18"/>
  <c r="CW28" i="18"/>
  <c r="BA32" i="18"/>
  <c r="BE35" i="18"/>
  <c r="I39" i="18"/>
  <c r="BQ42" i="18"/>
  <c r="AD10" i="18"/>
  <c r="CN9" i="18"/>
  <c r="CB14" i="18"/>
  <c r="BP17" i="18"/>
  <c r="AF20" i="18"/>
  <c r="CJ22" i="18"/>
  <c r="AR25" i="18"/>
  <c r="DD27" i="18"/>
  <c r="BD30" i="18"/>
  <c r="CB32" i="18"/>
  <c r="AJ35" i="18"/>
  <c r="CN37" i="18"/>
  <c r="AV40" i="18"/>
  <c r="CZ42" i="18"/>
  <c r="T45" i="18"/>
  <c r="CF47" i="18"/>
  <c r="AF50" i="18"/>
  <c r="BT52" i="18"/>
  <c r="CB54" i="18"/>
  <c r="CB56" i="18"/>
  <c r="L59" i="18"/>
  <c r="T61" i="18"/>
  <c r="AZ63" i="18"/>
  <c r="CJ5" i="18"/>
  <c r="C11" i="18"/>
  <c r="CO13" i="18"/>
  <c r="BQ15" i="18"/>
  <c r="AK17" i="18"/>
  <c r="M19" i="18"/>
  <c r="CS20" i="18"/>
  <c r="BM22" i="18"/>
  <c r="AO24" i="18"/>
  <c r="Q26" i="18"/>
  <c r="CO27" i="18"/>
  <c r="BQ29" i="18"/>
  <c r="AK31" i="18"/>
  <c r="M33" i="18"/>
  <c r="CS34" i="18"/>
  <c r="AW36" i="18"/>
  <c r="Y38" i="18"/>
  <c r="DE39" i="18"/>
  <c r="BY41" i="18"/>
  <c r="BA43" i="18"/>
  <c r="AC45" i="18"/>
  <c r="DA46" i="18"/>
  <c r="CC48" i="18"/>
  <c r="AW50" i="18"/>
  <c r="Y52" i="18"/>
  <c r="AR4" i="18"/>
  <c r="CL8" i="18"/>
  <c r="M12" i="18"/>
  <c r="AX14" i="18"/>
  <c r="R16" i="18"/>
  <c r="CX17" i="18"/>
  <c r="BZ19" i="18"/>
  <c r="AT21" i="18"/>
  <c r="V23" i="18"/>
  <c r="CT24" i="18"/>
  <c r="BV26" i="18"/>
  <c r="CB7" i="18"/>
  <c r="AG11" i="18"/>
  <c r="CY13" i="18"/>
  <c r="CA15" i="18"/>
  <c r="AU17" i="18"/>
  <c r="W19" i="18"/>
  <c r="DC20" i="18"/>
  <c r="BG22" i="18"/>
  <c r="AI24" i="18"/>
  <c r="C26" i="18"/>
  <c r="CI27" i="18"/>
  <c r="BK29" i="18"/>
  <c r="AE31" i="18"/>
  <c r="G33" i="18"/>
  <c r="CM34" i="18"/>
  <c r="BG36" i="18"/>
  <c r="AI38" i="18"/>
  <c r="K40" i="18"/>
  <c r="CI41" i="18"/>
  <c r="BK43" i="18"/>
  <c r="CO12" i="18"/>
  <c r="CR17" i="18"/>
  <c r="BP22" i="18"/>
  <c r="BJ26" i="18"/>
  <c r="BT29" i="18"/>
  <c r="BP32" i="18"/>
  <c r="AV35" i="18"/>
  <c r="L38" i="18"/>
  <c r="CF40" i="18"/>
  <c r="AV43" i="18"/>
  <c r="AO45" i="18"/>
  <c r="Q47" i="18"/>
  <c r="CW48" i="18"/>
  <c r="BY50" i="18"/>
  <c r="BA52" i="18"/>
  <c r="CZ53" i="18"/>
  <c r="G55" i="18"/>
  <c r="R56" i="18"/>
  <c r="AC57" i="18"/>
  <c r="AM58" i="18"/>
  <c r="AX59" i="18"/>
  <c r="BI60" i="18"/>
  <c r="CC61" i="18"/>
  <c r="CN62" i="18"/>
  <c r="CY63" i="18"/>
  <c r="D65" i="18"/>
  <c r="DD65" i="18"/>
  <c r="CZ66" i="18"/>
  <c r="CV67" i="18"/>
  <c r="CR68" i="18"/>
  <c r="CN69" i="18"/>
  <c r="CJ70" i="18"/>
  <c r="CF71" i="18"/>
  <c r="CJ72" i="18"/>
  <c r="CF73" i="18"/>
  <c r="CB74" i="18"/>
  <c r="BX75" i="18"/>
  <c r="BT76" i="18"/>
  <c r="BP77" i="18"/>
  <c r="BL78" i="18"/>
  <c r="BH79" i="18"/>
  <c r="BD80" i="18"/>
  <c r="AZ81" i="18"/>
  <c r="Y11" i="18"/>
  <c r="P15" i="18"/>
  <c r="BW17" i="18"/>
  <c r="AD20" i="18"/>
  <c r="CN22" i="18"/>
  <c r="AQ25" i="18"/>
  <c r="CD27" i="18"/>
  <c r="BV29" i="18"/>
  <c r="BN31" i="18"/>
  <c r="BF33" i="18"/>
  <c r="AX35" i="18"/>
  <c r="AP37" i="18"/>
  <c r="AX39" i="18"/>
  <c r="AP41" i="18"/>
  <c r="AH43" i="18"/>
  <c r="CH44" i="18"/>
  <c r="J46" i="18"/>
  <c r="AN47" i="18"/>
  <c r="BR48" i="18"/>
  <c r="AH11" i="18"/>
  <c r="CY14" i="18"/>
  <c r="BF17" i="18"/>
  <c r="L20" i="18"/>
  <c r="CP22" i="18"/>
  <c r="AV25" i="18"/>
  <c r="CE27" i="18"/>
  <c r="BG29" i="18"/>
  <c r="AI31" i="18"/>
  <c r="K33" i="18"/>
  <c r="CQ34" i="18"/>
  <c r="BS36" i="18"/>
  <c r="AU38" i="18"/>
  <c r="W40" i="18"/>
  <c r="DC41" i="18"/>
  <c r="CC43" i="18"/>
  <c r="DE44" i="18"/>
  <c r="U46" i="18"/>
  <c r="AO47" i="18"/>
  <c r="BI48" i="18"/>
  <c r="CP10" i="18"/>
  <c r="BK14" i="18"/>
  <c r="CY16" i="18"/>
  <c r="AI19" i="18"/>
  <c r="BW21" i="18"/>
  <c r="BZ9" i="18"/>
  <c r="AK13" i="18"/>
  <c r="X9" i="18"/>
  <c r="BF12" i="18"/>
  <c r="L9" i="18"/>
  <c r="AQ12" i="18"/>
  <c r="AB10" i="18"/>
  <c r="DE14" i="18"/>
  <c r="BI18" i="18"/>
  <c r="DA21" i="18"/>
  <c r="BU25" i="18"/>
  <c r="DE28" i="18"/>
  <c r="BQ32" i="18"/>
  <c r="E36" i="18"/>
  <c r="BU39" i="18"/>
  <c r="Q43" i="18"/>
  <c r="Z11" i="18"/>
  <c r="DC9" i="18"/>
  <c r="AZ15" i="18"/>
  <c r="P18" i="18"/>
  <c r="CJ20" i="18"/>
  <c r="CR22" i="18"/>
  <c r="BH25" i="18"/>
  <c r="H28" i="18"/>
  <c r="BT30" i="18"/>
  <c r="T33" i="18"/>
  <c r="CN35" i="18"/>
  <c r="CV37" i="18"/>
  <c r="BL40" i="18"/>
  <c r="L43" i="18"/>
  <c r="BX45" i="18"/>
  <c r="CN47" i="18"/>
  <c r="BD50" i="18"/>
  <c r="CB52" i="18"/>
  <c r="CR54" i="18"/>
  <c r="L57" i="18"/>
  <c r="AB59" i="18"/>
  <c r="BH61" i="18"/>
  <c r="BP63" i="18"/>
  <c r="DB5" i="18"/>
  <c r="AP11" i="18"/>
  <c r="CW13" i="18"/>
  <c r="CG15" i="18"/>
  <c r="AS17" i="18"/>
  <c r="AC19" i="18"/>
  <c r="DA20" i="18"/>
  <c r="CC22" i="18"/>
  <c r="AW24" i="18"/>
  <c r="AG26" i="18"/>
  <c r="CW27" i="18"/>
  <c r="CG29" i="18"/>
  <c r="BA31" i="18"/>
  <c r="AC33" i="18"/>
  <c r="DA34" i="18"/>
  <c r="CK36" i="18"/>
  <c r="AW38" i="18"/>
  <c r="AG40" i="18"/>
  <c r="CG41" i="18"/>
  <c r="CG43" i="18"/>
  <c r="AK45" i="18"/>
  <c r="M47" i="18"/>
  <c r="CK48" i="18"/>
  <c r="BU50" i="18"/>
  <c r="AG52" i="18"/>
  <c r="CQ4" i="18"/>
  <c r="D9" i="18"/>
  <c r="AL12" i="18"/>
  <c r="BF14" i="18"/>
  <c r="AH16" i="18"/>
  <c r="DF17" i="18"/>
  <c r="CP19" i="18"/>
  <c r="BB21" i="18"/>
  <c r="AL23" i="18"/>
  <c r="F25" i="18"/>
  <c r="CL26" i="18"/>
  <c r="CX7" i="18"/>
  <c r="BT11" i="18"/>
  <c r="C14" i="18"/>
  <c r="CQ15" i="18"/>
  <c r="BC17" i="18"/>
  <c r="AM19" i="18"/>
  <c r="G21" i="18"/>
  <c r="CM22" i="18"/>
  <c r="AR5" i="18"/>
  <c r="L10" i="18"/>
  <c r="BY13" i="18"/>
  <c r="CA9" i="18"/>
  <c r="AL13" i="18"/>
  <c r="BG9" i="18"/>
  <c r="AE13" i="18"/>
  <c r="AI11" i="18"/>
  <c r="CC15" i="18"/>
  <c r="AG19" i="18"/>
  <c r="CG22" i="18"/>
  <c r="AK26" i="18"/>
  <c r="CK29" i="18"/>
  <c r="AO33" i="18"/>
  <c r="CW36" i="18"/>
  <c r="DA39" i="18"/>
  <c r="BE43" i="18"/>
  <c r="CL11" i="18"/>
  <c r="AO11" i="18"/>
  <c r="BX15" i="18"/>
  <c r="BD18" i="18"/>
  <c r="D21" i="18"/>
  <c r="BP23" i="18"/>
  <c r="P26" i="18"/>
  <c r="CB28" i="18"/>
  <c r="CZ30" i="18"/>
  <c r="AZ33" i="18"/>
  <c r="H36" i="18"/>
  <c r="BT38" i="18"/>
  <c r="T41" i="18"/>
  <c r="AR43" i="18"/>
  <c r="DD45" i="18"/>
  <c r="BD48" i="18"/>
  <c r="D51" i="18"/>
  <c r="D53" i="18"/>
  <c r="AR55" i="18"/>
  <c r="AZ57" i="18"/>
  <c r="CF59" i="18"/>
  <c r="CN61" i="18"/>
  <c r="X64" i="18"/>
  <c r="BB7" i="18"/>
  <c r="CC11" i="18"/>
  <c r="AW14" i="18"/>
  <c r="DE15" i="18"/>
  <c r="CG17" i="18"/>
  <c r="BA19" i="18"/>
  <c r="AC21" i="18"/>
  <c r="E23" i="18"/>
  <c r="CC24" i="18"/>
  <c r="BE26" i="18"/>
  <c r="AG28" i="18"/>
  <c r="DE29" i="18"/>
  <c r="CG31" i="18"/>
  <c r="BI33" i="18"/>
  <c r="AC35" i="18"/>
  <c r="E37" i="18"/>
  <c r="CC38" i="18"/>
  <c r="BE40" i="18"/>
  <c r="AG42" i="18"/>
  <c r="DE43" i="18"/>
  <c r="CG45" i="18"/>
  <c r="BI47" i="18"/>
  <c r="AC49" i="18"/>
  <c r="E51" i="18"/>
  <c r="CK52" i="18"/>
  <c r="CL5" i="18"/>
  <c r="T10" i="18"/>
  <c r="CX12" i="18"/>
  <c r="DB14" i="18"/>
  <c r="CD16" i="18"/>
  <c r="AH18" i="18"/>
  <c r="J20" i="18"/>
  <c r="CP21" i="18"/>
  <c r="BJ23" i="18"/>
  <c r="AL25" i="18"/>
  <c r="R4" i="18"/>
  <c r="BV8" i="18"/>
  <c r="DD11" i="18"/>
  <c r="AI14" i="18"/>
  <c r="K16" i="18"/>
  <c r="CQ17" i="18"/>
  <c r="BK19" i="18"/>
  <c r="AM21" i="18"/>
  <c r="O23" i="18"/>
  <c r="CM24" i="18"/>
  <c r="BO26" i="18"/>
  <c r="AQ28" i="18"/>
  <c r="K30" i="18"/>
  <c r="CQ31" i="18"/>
  <c r="BK33" i="18"/>
  <c r="AM35" i="18"/>
  <c r="O37" i="18"/>
  <c r="CM38" i="18"/>
  <c r="BO40" i="18"/>
  <c r="AQ42" i="18"/>
  <c r="K44" i="18"/>
  <c r="BZ14" i="18"/>
  <c r="AX19" i="18"/>
  <c r="BN23" i="18"/>
  <c r="BL27" i="18"/>
  <c r="AR30" i="18"/>
  <c r="AN33" i="18"/>
  <c r="T36" i="18"/>
  <c r="CN38" i="18"/>
  <c r="BD41" i="18"/>
  <c r="G44" i="18"/>
  <c r="CQ45" i="18"/>
  <c r="BS47" i="18"/>
  <c r="AU49" i="18"/>
  <c r="W51" i="18"/>
  <c r="DC52" i="18"/>
  <c r="W54" i="18"/>
  <c r="AH55" i="18"/>
  <c r="AS56" i="18"/>
  <c r="BD57" i="18"/>
  <c r="BX58" i="18"/>
  <c r="CI59" i="18"/>
  <c r="CT60" i="18"/>
  <c r="DE61" i="18"/>
  <c r="K63" i="18"/>
  <c r="V64" i="18"/>
  <c r="AB65" i="18"/>
  <c r="X66" i="18"/>
  <c r="T67" i="18"/>
  <c r="P68" i="18"/>
  <c r="L69" i="18"/>
  <c r="P70" i="18"/>
  <c r="L71" i="18"/>
  <c r="H72" i="18"/>
  <c r="D73" i="18"/>
  <c r="DD73" i="18"/>
  <c r="CZ74" i="18"/>
  <c r="CV75" i="18"/>
  <c r="CR76" i="18"/>
  <c r="CN77" i="18"/>
  <c r="CJ78" i="18"/>
  <c r="CF79" i="18"/>
  <c r="CJ80" i="18"/>
  <c r="P5" i="18"/>
  <c r="CQ12" i="18"/>
  <c r="CB15" i="18"/>
  <c r="AE18" i="18"/>
  <c r="CP20" i="18"/>
  <c r="AV23" i="18"/>
  <c r="DC25" i="18"/>
  <c r="V28" i="18"/>
  <c r="N30" i="18"/>
  <c r="F32" i="18"/>
  <c r="N34" i="18"/>
  <c r="F36" i="18"/>
  <c r="DB37" i="18"/>
  <c r="CT39" i="18"/>
  <c r="CL41" i="18"/>
  <c r="CB43" i="18"/>
  <c r="J45" i="18"/>
  <c r="AP46" i="18"/>
  <c r="BT47" i="18"/>
  <c r="AV4" i="18"/>
  <c r="BP12" i="18"/>
  <c r="CD15" i="18"/>
  <c r="AJ18" i="18"/>
  <c r="CQ20" i="18"/>
  <c r="AX23" i="18"/>
  <c r="D26" i="18"/>
  <c r="W28" i="18"/>
  <c r="DC29" i="18"/>
  <c r="CE31" i="18"/>
  <c r="BG33" i="18"/>
  <c r="AI35" i="18"/>
  <c r="K37" i="18"/>
  <c r="CQ38" i="18"/>
  <c r="BS40" i="18"/>
  <c r="AU42" i="18"/>
  <c r="L44" i="18"/>
  <c r="AG45" i="18"/>
  <c r="BA46" i="18"/>
  <c r="BU47" i="18"/>
  <c r="AZ4" i="18"/>
  <c r="AE12" i="18"/>
  <c r="S15" i="18"/>
  <c r="BG17" i="18"/>
  <c r="CU19" i="18"/>
  <c r="AE22" i="18"/>
  <c r="BS24" i="18"/>
  <c r="C27" i="18"/>
  <c r="CL28" i="18"/>
  <c r="BN30" i="18"/>
  <c r="AP32" i="18"/>
  <c r="R34" i="18"/>
  <c r="CX35" i="18"/>
  <c r="BZ37" i="18"/>
  <c r="BB39" i="18"/>
  <c r="AD41" i="18"/>
  <c r="F43" i="18"/>
  <c r="BF44" i="18"/>
  <c r="BZ45" i="18"/>
  <c r="CT46" i="18"/>
  <c r="J48" i="18"/>
  <c r="AD49" i="18"/>
  <c r="AX50" i="18"/>
  <c r="BR51" i="18"/>
  <c r="CL52" i="18"/>
  <c r="DC53" i="18"/>
  <c r="DE54" i="18"/>
  <c r="C56" i="18"/>
  <c r="E57" i="18"/>
  <c r="CY6" i="18"/>
  <c r="BQ11" i="18"/>
  <c r="BB6" i="18"/>
  <c r="AD11" i="18"/>
  <c r="AD6" i="18"/>
  <c r="W11" i="18"/>
  <c r="CP5" i="18"/>
  <c r="K13" i="18"/>
  <c r="CG16" i="18"/>
  <c r="AK20" i="18"/>
  <c r="CS23" i="18"/>
  <c r="AG27" i="18"/>
  <c r="CO30" i="18"/>
  <c r="AS34" i="18"/>
  <c r="CS37" i="18"/>
  <c r="AW41" i="18"/>
  <c r="BP7" i="18"/>
  <c r="CT6" i="18"/>
  <c r="BW13" i="18"/>
  <c r="BL16" i="18"/>
  <c r="AJ19" i="18"/>
  <c r="CV21" i="18"/>
  <c r="AV24" i="18"/>
  <c r="D27" i="18"/>
  <c r="BP29" i="18"/>
  <c r="CF31" i="18"/>
  <c r="AN34" i="18"/>
  <c r="CZ36" i="18"/>
  <c r="AZ39" i="18"/>
  <c r="H42" i="18"/>
  <c r="X44" i="18"/>
  <c r="CJ46" i="18"/>
  <c r="AR49" i="18"/>
  <c r="CF51" i="18"/>
  <c r="CN53" i="18"/>
  <c r="X56" i="18"/>
  <c r="X58" i="18"/>
  <c r="AF60" i="18"/>
  <c r="BT62" i="18"/>
  <c r="BT64" i="18"/>
  <c r="BH9" i="18"/>
  <c r="CI12" i="18"/>
  <c r="CS14" i="18"/>
  <c r="BU16" i="18"/>
  <c r="AO18" i="18"/>
  <c r="Q20" i="18"/>
  <c r="CW21" i="18"/>
  <c r="BQ23" i="18"/>
  <c r="AS25" i="18"/>
  <c r="U27" i="18"/>
  <c r="CS28" i="18"/>
  <c r="BU30" i="18"/>
  <c r="AO32" i="18"/>
  <c r="Q34" i="18"/>
  <c r="CW35" i="18"/>
  <c r="BQ37" i="18"/>
  <c r="AS39" i="18"/>
  <c r="U41" i="18"/>
  <c r="CS42" i="18"/>
  <c r="BU44" i="18"/>
  <c r="AW46" i="18"/>
  <c r="DE47" i="18"/>
  <c r="CG49" i="18"/>
  <c r="BA51" i="18"/>
  <c r="AC53" i="18"/>
  <c r="P7" i="18"/>
  <c r="CW10" i="18"/>
  <c r="BZ13" i="18"/>
  <c r="BB15" i="18"/>
  <c r="V17" i="18"/>
  <c r="DB18" i="18"/>
  <c r="CD20" i="18"/>
  <c r="AX22" i="18"/>
  <c r="Z24" i="18"/>
  <c r="CX25" i="18"/>
  <c r="CM5" i="18"/>
  <c r="V10" i="18"/>
  <c r="CY12" i="18"/>
  <c r="DC14" i="18"/>
  <c r="CE16" i="18"/>
  <c r="AY18" i="18"/>
  <c r="AA20" i="18"/>
  <c r="C22" i="18"/>
  <c r="CA23" i="18"/>
  <c r="BC25" i="18"/>
  <c r="W27" i="18"/>
  <c r="DC28" i="18"/>
  <c r="CE30" i="18"/>
  <c r="AI32" i="18"/>
  <c r="K34" i="18"/>
  <c r="CQ35" i="18"/>
  <c r="BK37" i="18"/>
  <c r="AM39" i="18"/>
  <c r="O41" i="18"/>
  <c r="CM42" i="18"/>
  <c r="N8" i="18"/>
  <c r="CT15" i="18"/>
  <c r="BR20" i="18"/>
  <c r="S25" i="18"/>
  <c r="AZ28" i="18"/>
  <c r="AV31" i="18"/>
  <c r="AR34" i="18"/>
  <c r="H37" i="18"/>
  <c r="CB39" i="18"/>
  <c r="AR42" i="18"/>
  <c r="BW44" i="18"/>
  <c r="AY46" i="18"/>
  <c r="AA48" i="18"/>
  <c r="C50" i="18"/>
  <c r="CI51" i="18"/>
  <c r="AO53" i="18"/>
  <c r="BQ54" i="18"/>
  <c r="CB55" i="18"/>
  <c r="CM56" i="18"/>
  <c r="CX57" i="18"/>
  <c r="E59" i="18"/>
  <c r="O60" i="18"/>
  <c r="Z61" i="18"/>
  <c r="AK62" i="18"/>
  <c r="AV63" i="18"/>
  <c r="BG64" i="18"/>
  <c r="BH65" i="18"/>
  <c r="BL66" i="18"/>
  <c r="BH67" i="18"/>
  <c r="BD68" i="18"/>
  <c r="AZ69" i="18"/>
  <c r="AV70" i="18"/>
  <c r="AR71" i="18"/>
  <c r="AN72" i="18"/>
  <c r="AJ73" i="18"/>
  <c r="AF74" i="18"/>
  <c r="AB75" i="18"/>
  <c r="X76" i="18"/>
  <c r="AB77" i="18"/>
  <c r="X78" i="18"/>
  <c r="T79" i="18"/>
  <c r="P80" i="18"/>
  <c r="L81" i="18"/>
  <c r="V8" i="18"/>
  <c r="CZ13" i="18"/>
  <c r="BC16" i="18"/>
  <c r="J19" i="18"/>
  <c r="BT21" i="18"/>
  <c r="W24" i="18"/>
  <c r="DD26" i="18"/>
  <c r="CX28" i="18"/>
  <c r="CP30" i="18"/>
  <c r="CH32" i="18"/>
  <c r="BZ34" i="18"/>
  <c r="BR36" i="18"/>
  <c r="BJ38" i="18"/>
  <c r="BB40" i="18"/>
  <c r="AT42" i="18"/>
  <c r="V44" i="18"/>
  <c r="BB45" i="18"/>
  <c r="CP46" i="18"/>
  <c r="R48" i="18"/>
  <c r="AJ8" i="18"/>
  <c r="DB13" i="18"/>
  <c r="BH16" i="18"/>
  <c r="K19" i="18"/>
  <c r="BV21" i="18"/>
  <c r="AB24" i="18"/>
  <c r="CI26" i="18"/>
  <c r="CI28" i="18"/>
  <c r="BK30" i="18"/>
  <c r="AM32" i="18"/>
  <c r="O34" i="18"/>
  <c r="CU35" i="18"/>
  <c r="BW37" i="18"/>
  <c r="AY39" i="18"/>
  <c r="AA41" i="18"/>
  <c r="C43" i="18"/>
  <c r="BC44" i="18"/>
  <c r="BW45" i="18"/>
  <c r="CQ46" i="18"/>
  <c r="G48" i="18"/>
  <c r="BO7" i="18"/>
  <c r="BL13" i="18"/>
  <c r="DB15" i="18"/>
  <c r="AL18" i="18"/>
  <c r="BZ20" i="18"/>
  <c r="J23" i="18"/>
  <c r="AX25" i="18"/>
  <c r="BR27" i="18"/>
  <c r="AT29" i="18"/>
  <c r="V31" i="18"/>
  <c r="DB32" i="18"/>
  <c r="CD34" i="18"/>
  <c r="BF36" i="18"/>
  <c r="AH38" i="18"/>
  <c r="J40" i="18"/>
  <c r="CP41" i="18"/>
  <c r="BR43" i="18"/>
  <c r="CV44" i="18"/>
  <c r="L46" i="18"/>
  <c r="AF47" i="18"/>
  <c r="AZ48" i="18"/>
  <c r="BT49" i="18"/>
  <c r="CN50" i="18"/>
  <c r="D52" i="18"/>
  <c r="X53" i="18"/>
  <c r="AJ54" i="18"/>
  <c r="AL55" i="18"/>
  <c r="AM56" i="18"/>
  <c r="AO57" i="18"/>
  <c r="AQ58" i="18"/>
  <c r="AS59" i="18"/>
  <c r="AT60" i="18"/>
  <c r="AV61" i="18"/>
  <c r="AX62" i="18"/>
  <c r="AY63" i="18"/>
  <c r="BA64" i="18"/>
  <c r="AU65" i="18"/>
  <c r="AI66" i="18"/>
  <c r="W67" i="18"/>
  <c r="K68" i="18"/>
  <c r="DC68" i="18"/>
  <c r="CQ69" i="18"/>
  <c r="CE70" i="18"/>
  <c r="BS71" i="18"/>
  <c r="BG72" i="18"/>
  <c r="AU73" i="18"/>
  <c r="AI74" i="18"/>
  <c r="W75" i="18"/>
  <c r="K76" i="18"/>
  <c r="DC76" i="18"/>
  <c r="CQ77" i="18"/>
  <c r="CE78" i="18"/>
  <c r="BS79" i="18"/>
  <c r="BG80" i="18"/>
  <c r="AU81" i="18"/>
  <c r="AI82" i="18"/>
  <c r="W83" i="18"/>
  <c r="K84" i="18"/>
  <c r="DC84" i="18"/>
  <c r="CQ85" i="18"/>
  <c r="CE86" i="18"/>
  <c r="BS87" i="18"/>
  <c r="BG88" i="18"/>
  <c r="AU89" i="18"/>
  <c r="AI90" i="18"/>
  <c r="W91" i="18"/>
  <c r="K92" i="18"/>
  <c r="DC92" i="18"/>
  <c r="CQ93" i="18"/>
  <c r="CE94" i="18"/>
  <c r="BS95" i="18"/>
  <c r="BG96" i="18"/>
  <c r="AU97" i="18"/>
  <c r="AI98" i="18"/>
  <c r="W99" i="18"/>
  <c r="K100" i="18"/>
  <c r="DC100" i="18"/>
  <c r="CQ101" i="18"/>
  <c r="CE102" i="18"/>
  <c r="AZ5" i="18"/>
  <c r="BS12" i="18"/>
  <c r="AQ15" i="18"/>
  <c r="CE17" i="18"/>
  <c r="O20" i="18"/>
  <c r="BC22" i="18"/>
  <c r="CQ24" i="18"/>
  <c r="X27" i="18"/>
  <c r="DD28" i="18"/>
  <c r="CF30" i="18"/>
  <c r="BH32" i="18"/>
  <c r="AJ34" i="18"/>
  <c r="L36" i="18"/>
  <c r="CR37" i="18"/>
  <c r="BT39" i="18"/>
  <c r="AV41" i="18"/>
  <c r="X43" i="18"/>
  <c r="BQ44" i="18"/>
  <c r="CK45" i="18"/>
  <c r="DE46" i="18"/>
  <c r="U48" i="18"/>
  <c r="AO49" i="18"/>
  <c r="BI50" i="18"/>
  <c r="CC51" i="18"/>
  <c r="CW52" i="18"/>
  <c r="J54" i="18"/>
  <c r="K55" i="18"/>
  <c r="M56" i="18"/>
  <c r="O57" i="18"/>
  <c r="Q58" i="18"/>
  <c r="R59" i="18"/>
  <c r="T60" i="18"/>
  <c r="V61" i="18"/>
  <c r="W62" i="18"/>
  <c r="Y63" i="18"/>
  <c r="AA64" i="18"/>
  <c r="X65" i="18"/>
  <c r="L66" i="18"/>
  <c r="DD66" i="18"/>
  <c r="CR67" i="18"/>
  <c r="CF68" i="18"/>
  <c r="BT69" i="18"/>
  <c r="BH70" i="18"/>
  <c r="AV71" i="18"/>
  <c r="AJ72" i="18"/>
  <c r="X73" i="18"/>
  <c r="L74" i="18"/>
  <c r="DD74" i="18"/>
  <c r="CR75" i="18"/>
  <c r="CF76" i="18"/>
  <c r="BT77" i="18"/>
  <c r="BH78" i="18"/>
  <c r="AV79" i="18"/>
  <c r="AJ80" i="18"/>
  <c r="X81" i="18"/>
  <c r="L82" i="18"/>
  <c r="DD82" i="18"/>
  <c r="CR83" i="18"/>
  <c r="CF84" i="18"/>
  <c r="BT85" i="18"/>
  <c r="BH86" i="18"/>
  <c r="AV87" i="18"/>
  <c r="AJ88" i="18"/>
  <c r="X89" i="18"/>
  <c r="L90" i="18"/>
  <c r="DD90" i="18"/>
  <c r="AX11" i="18"/>
  <c r="CN14" i="18"/>
  <c r="X17" i="18"/>
  <c r="BL19" i="18"/>
  <c r="CZ21" i="18"/>
  <c r="AJ24" i="18"/>
  <c r="BX26" i="18"/>
  <c r="BJ28" i="18"/>
  <c r="AL30" i="18"/>
  <c r="N32" i="18"/>
  <c r="CT33" i="18"/>
  <c r="BV35" i="18"/>
  <c r="AX37" i="18"/>
  <c r="Z39" i="18"/>
  <c r="DF40" i="18"/>
  <c r="CH42" i="18"/>
  <c r="AT7" i="18"/>
  <c r="AT5" i="18"/>
  <c r="AT13" i="18"/>
  <c r="S12" i="18"/>
  <c r="CK13" i="18"/>
  <c r="BE19" i="18"/>
  <c r="CC25" i="18"/>
  <c r="I31" i="18"/>
  <c r="AG37" i="18"/>
  <c r="R5" i="18"/>
  <c r="BC9" i="18"/>
  <c r="CB16" i="18"/>
  <c r="T21" i="18"/>
  <c r="BP25" i="18"/>
  <c r="CF29" i="18"/>
  <c r="X34" i="18"/>
  <c r="CB38" i="18"/>
  <c r="BD42" i="18"/>
  <c r="CR46" i="18"/>
  <c r="T51" i="18"/>
  <c r="CZ54" i="18"/>
  <c r="AN58" i="18"/>
  <c r="AV62" i="18"/>
  <c r="BX7" i="18"/>
  <c r="CG13" i="18"/>
  <c r="CC16" i="18"/>
  <c r="CO19" i="18"/>
  <c r="CS22" i="18"/>
  <c r="BI25" i="18"/>
  <c r="CC28" i="18"/>
  <c r="CO31" i="18"/>
  <c r="BU34" i="18"/>
  <c r="BY37" i="18"/>
  <c r="BU40" i="18"/>
  <c r="CO43" i="18"/>
  <c r="BM46" i="18"/>
  <c r="BQ49" i="18"/>
  <c r="CS52" i="18"/>
  <c r="BT8" i="18"/>
  <c r="CH13" i="18"/>
  <c r="CT16" i="18"/>
  <c r="CX19" i="18"/>
  <c r="BN22" i="18"/>
  <c r="CH25" i="18"/>
  <c r="CR8" i="18"/>
  <c r="CQ13" i="18"/>
  <c r="CM16" i="18"/>
  <c r="CI19" i="18"/>
  <c r="CU22" i="18"/>
  <c r="BK25" i="18"/>
  <c r="K28" i="18"/>
  <c r="CM30" i="18"/>
  <c r="AU33" i="18"/>
  <c r="K36" i="18"/>
  <c r="AY38" i="18"/>
  <c r="W41" i="18"/>
  <c r="CI43" i="18"/>
  <c r="AE16" i="18"/>
  <c r="DF22" i="18"/>
  <c r="BP28" i="18"/>
  <c r="H33" i="18"/>
  <c r="X37" i="18"/>
  <c r="H41" i="18"/>
  <c r="CG44" i="18"/>
  <c r="AW47" i="18"/>
  <c r="M50" i="18"/>
  <c r="BW52" i="18"/>
  <c r="BZ54" i="18"/>
  <c r="AJ56" i="18"/>
  <c r="C58" i="18"/>
  <c r="BZ59" i="18"/>
  <c r="AI61" i="18"/>
  <c r="DF62" i="18"/>
  <c r="BP64" i="18"/>
  <c r="P66" i="18"/>
  <c r="BP67" i="18"/>
  <c r="D69" i="18"/>
  <c r="BD70" i="18"/>
  <c r="DD71" i="18"/>
  <c r="AR73" i="18"/>
  <c r="CR74" i="18"/>
  <c r="AN76" i="18"/>
  <c r="CF77" i="18"/>
  <c r="AB79" i="18"/>
  <c r="BT80" i="18"/>
  <c r="CX8" i="18"/>
  <c r="BF15" i="18"/>
  <c r="AF19" i="18"/>
  <c r="Z23" i="18"/>
  <c r="R27" i="18"/>
  <c r="DB29" i="18"/>
  <c r="CX32" i="18"/>
  <c r="CT35" i="18"/>
  <c r="BZ38" i="18"/>
  <c r="BV41" i="18"/>
  <c r="AH44" i="18"/>
  <c r="AD46" i="18"/>
  <c r="AB48" i="18"/>
  <c r="AC12" i="18"/>
  <c r="CA16" i="18"/>
  <c r="BX20" i="18"/>
  <c r="AU24" i="18"/>
  <c r="G28" i="18"/>
  <c r="CA30" i="18"/>
  <c r="AQ33" i="18"/>
  <c r="G36" i="18"/>
  <c r="CA38" i="18"/>
  <c r="AQ41" i="18"/>
  <c r="DB43" i="18"/>
  <c r="CI45" i="18"/>
  <c r="BK47" i="18"/>
  <c r="AM8" i="18"/>
  <c r="DD14" i="18"/>
  <c r="BH18" i="18"/>
  <c r="L22" i="18"/>
  <c r="AA25" i="18"/>
  <c r="Z28" i="18"/>
  <c r="AX30" i="18"/>
  <c r="CL32" i="18"/>
  <c r="AL35" i="18"/>
  <c r="BJ37" i="18"/>
  <c r="CX39" i="18"/>
  <c r="AX42" i="18"/>
  <c r="AT44" i="18"/>
  <c r="DF45" i="18"/>
  <c r="BV47" i="18"/>
  <c r="R49" i="18"/>
  <c r="CD50" i="18"/>
  <c r="AT52" i="18"/>
  <c r="CT53" i="18"/>
  <c r="AC55" i="18"/>
  <c r="BX56" i="18"/>
  <c r="DA57" i="18"/>
  <c r="Q59" i="18"/>
  <c r="AK60" i="18"/>
  <c r="BN61" i="18"/>
  <c r="CQ62" i="18"/>
  <c r="G64" i="18"/>
  <c r="W65" i="18"/>
  <c r="AA66" i="18"/>
  <c r="AM67" i="18"/>
  <c r="AY68" i="18"/>
  <c r="BC69" i="18"/>
  <c r="BG70" i="18"/>
  <c r="BK71" i="18"/>
  <c r="BW72" i="18"/>
  <c r="CI73" i="18"/>
  <c r="CM74" i="18"/>
  <c r="CQ75" i="18"/>
  <c r="CU76" i="18"/>
  <c r="C78" i="18"/>
  <c r="O79" i="18"/>
  <c r="S80" i="18"/>
  <c r="W81" i="18"/>
  <c r="AA82" i="18"/>
  <c r="AM83" i="18"/>
  <c r="AY84" i="18"/>
  <c r="BC85" i="18"/>
  <c r="BG86" i="18"/>
  <c r="BK87" i="18"/>
  <c r="BW88" i="18"/>
  <c r="CI89" i="18"/>
  <c r="CM90" i="18"/>
  <c r="CQ91" i="18"/>
  <c r="CU92" i="18"/>
  <c r="C94" i="18"/>
  <c r="O95" i="18"/>
  <c r="S96" i="18"/>
  <c r="W97" i="18"/>
  <c r="AA98" i="18"/>
  <c r="AM99" i="18"/>
  <c r="AY100" i="18"/>
  <c r="BC101" i="18"/>
  <c r="BG102" i="18"/>
  <c r="BX4" i="18"/>
  <c r="AI13" i="18"/>
  <c r="AR16" i="18"/>
  <c r="R19" i="18"/>
  <c r="CU21" i="18"/>
  <c r="BX24" i="18"/>
  <c r="BD27" i="18"/>
  <c r="CB29" i="18"/>
  <c r="CJ31" i="18"/>
  <c r="CR33" i="18"/>
  <c r="CZ35" i="18"/>
  <c r="T38" i="18"/>
  <c r="AR40" i="18"/>
  <c r="AZ42" i="18"/>
  <c r="AK44" i="18"/>
  <c r="CA45" i="18"/>
  <c r="W47" i="18"/>
  <c r="BW48" i="18"/>
  <c r="G50" i="18"/>
  <c r="AW51" i="18"/>
  <c r="CM52" i="18"/>
  <c r="AB54" i="18"/>
  <c r="BE55" i="18"/>
  <c r="BY56" i="18"/>
  <c r="CS57" i="18"/>
  <c r="I59" i="18"/>
  <c r="AL60" i="18"/>
  <c r="BO61" i="18"/>
  <c r="CI62" i="18"/>
  <c r="DC63" i="18"/>
  <c r="P65" i="18"/>
  <c r="AB66" i="18"/>
  <c r="AN67" i="18"/>
  <c r="AR68" i="18"/>
  <c r="AV69" i="18"/>
  <c r="AZ70" i="18"/>
  <c r="BL71" i="18"/>
  <c r="BX72" i="18"/>
  <c r="CB73" i="18"/>
  <c r="CF74" i="18"/>
  <c r="CJ75" i="18"/>
  <c r="CV76" i="18"/>
  <c r="D78" i="18"/>
  <c r="H79" i="18"/>
  <c r="L80" i="18"/>
  <c r="P81" i="18"/>
  <c r="AB82" i="18"/>
  <c r="AN83" i="18"/>
  <c r="AR84" i="18"/>
  <c r="AV85" i="18"/>
  <c r="AZ86" i="18"/>
  <c r="BL87" i="18"/>
  <c r="BX88" i="18"/>
  <c r="CB89" i="18"/>
  <c r="CF90" i="18"/>
  <c r="DD10" i="18"/>
  <c r="Z15" i="18"/>
  <c r="V18" i="18"/>
  <c r="CY20" i="18"/>
  <c r="CB23" i="18"/>
  <c r="BB26" i="18"/>
  <c r="CP28" i="18"/>
  <c r="J31" i="18"/>
  <c r="R33" i="18"/>
  <c r="Z35" i="18"/>
  <c r="AH37" i="18"/>
  <c r="BF39" i="18"/>
  <c r="CD41" i="18"/>
  <c r="CH43" i="18"/>
  <c r="P45" i="18"/>
  <c r="AT46" i="18"/>
  <c r="BZ47" i="18"/>
  <c r="DD48" i="18"/>
  <c r="AD50" i="18"/>
  <c r="BJ51" i="18"/>
  <c r="CN52" i="18"/>
  <c r="T54" i="18"/>
  <c r="AE55" i="18"/>
  <c r="AP56" i="18"/>
  <c r="BA57" i="18"/>
  <c r="BK58" i="18"/>
  <c r="BV59" i="18"/>
  <c r="CG60" i="18"/>
  <c r="CR61" i="18"/>
  <c r="DC62" i="18"/>
  <c r="J64" i="18"/>
  <c r="Q65" i="18"/>
  <c r="BL10" i="18"/>
  <c r="BS14" i="18"/>
  <c r="Z17" i="18"/>
  <c r="CJ19" i="18"/>
  <c r="AM22" i="18"/>
  <c r="CX24" i="18"/>
  <c r="AQ27" i="18"/>
  <c r="AI29" i="18"/>
  <c r="AA31" i="18"/>
  <c r="S33" i="18"/>
  <c r="K35" i="18"/>
  <c r="S37" i="18"/>
  <c r="K39" i="18"/>
  <c r="C41" i="18"/>
  <c r="CY42" i="18"/>
  <c r="BI44" i="18"/>
  <c r="CM45" i="18"/>
  <c r="O47" i="18"/>
  <c r="AS48" i="18"/>
  <c r="BW49" i="18"/>
  <c r="DC50" i="18"/>
  <c r="AC52" i="18"/>
  <c r="BS53" i="18"/>
  <c r="CG54" i="18"/>
  <c r="CR55" i="18"/>
  <c r="DC56" i="18"/>
  <c r="J58" i="18"/>
  <c r="U59" i="18"/>
  <c r="AE60" i="18"/>
  <c r="AP61" i="18"/>
  <c r="BA62" i="18"/>
  <c r="BL63" i="18"/>
  <c r="BW64" i="18"/>
  <c r="CD65" i="18"/>
  <c r="BZ66" i="18"/>
  <c r="BV67" i="18"/>
  <c r="BR68" i="18"/>
  <c r="BN69" i="18"/>
  <c r="BJ70" i="18"/>
  <c r="BF71" i="18"/>
  <c r="BB72" i="18"/>
  <c r="AX73" i="18"/>
  <c r="AT74" i="18"/>
  <c r="AP75" i="18"/>
  <c r="AD76" i="18"/>
  <c r="R77" i="18"/>
  <c r="F78" i="18"/>
  <c r="CX78" i="18"/>
  <c r="CL79" i="18"/>
  <c r="BZ80" i="18"/>
  <c r="BN81" i="18"/>
  <c r="L13" i="18"/>
  <c r="DB30" i="18"/>
  <c r="CF44" i="18"/>
  <c r="BQ50" i="18"/>
  <c r="CI53" i="18"/>
  <c r="BE56" i="18"/>
  <c r="Y59" i="18"/>
  <c r="CX61" i="18"/>
  <c r="BR64" i="18"/>
  <c r="BV66" i="18"/>
  <c r="AX68" i="18"/>
  <c r="Z70" i="18"/>
  <c r="DF71" i="18"/>
  <c r="CH73" i="18"/>
  <c r="BJ75" i="18"/>
  <c r="AL77" i="18"/>
  <c r="N79" i="18"/>
  <c r="CT80" i="18"/>
  <c r="AX82" i="18"/>
  <c r="BR83" i="18"/>
  <c r="CL84" i="18"/>
  <c r="DF85" i="18"/>
  <c r="V87" i="18"/>
  <c r="AP88" i="18"/>
  <c r="BJ89" i="18"/>
  <c r="CD90" i="18"/>
  <c r="CL91" i="18"/>
  <c r="CN92" i="18"/>
  <c r="CO93" i="18"/>
  <c r="CQ94" i="18"/>
  <c r="CS95" i="18"/>
  <c r="CT96" i="18"/>
  <c r="CV97" i="18"/>
  <c r="CX98" i="18"/>
  <c r="CZ99" i="18"/>
  <c r="DA100" i="18"/>
  <c r="DC101" i="18"/>
  <c r="DE102" i="18"/>
  <c r="CZ103" i="18"/>
  <c r="CN104" i="18"/>
  <c r="CB105" i="18"/>
  <c r="BP106" i="18"/>
  <c r="BD107" i="18"/>
  <c r="AR108" i="18"/>
  <c r="AF109" i="18"/>
  <c r="T110" i="18"/>
  <c r="H111" i="18"/>
  <c r="CZ111" i="18"/>
  <c r="CD28" i="18"/>
  <c r="DB42" i="18"/>
  <c r="O50" i="18"/>
  <c r="AG53" i="18"/>
  <c r="K56" i="18"/>
  <c r="CI58" i="18"/>
  <c r="BD61" i="18"/>
  <c r="Y64" i="18"/>
  <c r="AS66" i="18"/>
  <c r="U68" i="18"/>
  <c r="DA69" i="18"/>
  <c r="CC71" i="18"/>
  <c r="BE73" i="18"/>
  <c r="AG75" i="18"/>
  <c r="I77" i="18"/>
  <c r="CO78" i="18"/>
  <c r="BQ80" i="18"/>
  <c r="AC82" i="18"/>
  <c r="AY83" i="18"/>
  <c r="BS84" i="18"/>
  <c r="CM85" i="18"/>
  <c r="C87" i="18"/>
  <c r="W88" i="18"/>
  <c r="AQ89" i="18"/>
  <c r="BK90" i="18"/>
  <c r="BU91" i="18"/>
  <c r="BV92" i="18"/>
  <c r="BX93" i="18"/>
  <c r="BZ94" i="18"/>
  <c r="CB95" i="18"/>
  <c r="CC96" i="18"/>
  <c r="CE97" i="18"/>
  <c r="CG98" i="18"/>
  <c r="CH99" i="18"/>
  <c r="CJ100" i="18"/>
  <c r="CL101" i="18"/>
  <c r="CN102" i="18"/>
  <c r="CK103" i="18"/>
  <c r="BY104" i="18"/>
  <c r="BM105" i="18"/>
  <c r="BA106" i="18"/>
  <c r="AO107" i="18"/>
  <c r="AC108" i="18"/>
  <c r="Q109" i="18"/>
  <c r="E110" i="18"/>
  <c r="CW110" i="18"/>
  <c r="CK111" i="18"/>
  <c r="CF24" i="18"/>
  <c r="BJ39" i="18"/>
  <c r="AT49" i="18"/>
  <c r="BJ52" i="18"/>
  <c r="AY55" i="18"/>
  <c r="T58" i="18"/>
  <c r="CS60" i="18"/>
  <c r="BM63" i="18"/>
  <c r="DC65" i="18"/>
  <c r="CE67" i="18"/>
  <c r="BG69" i="18"/>
  <c r="AI71" i="18"/>
  <c r="K73" i="18"/>
  <c r="CQ74" i="18"/>
  <c r="BS76" i="18"/>
  <c r="AU78" i="18"/>
  <c r="W80" i="18"/>
  <c r="CV81" i="18"/>
  <c r="T83" i="18"/>
  <c r="AN84" i="18"/>
  <c r="BH85" i="18"/>
  <c r="CB86" i="18"/>
  <c r="CV87" i="18"/>
  <c r="L89" i="18"/>
  <c r="AF90" i="18"/>
  <c r="AT91" i="18"/>
  <c r="AV92" i="18"/>
  <c r="AX93" i="18"/>
  <c r="AZ94" i="18"/>
  <c r="BA95" i="18"/>
  <c r="BC96" i="18"/>
  <c r="BE97" i="18"/>
  <c r="BF98" i="18"/>
  <c r="BH99" i="18"/>
  <c r="BJ100" i="18"/>
  <c r="BL101" i="18"/>
  <c r="BM102" i="18"/>
  <c r="BN103" i="18"/>
  <c r="BB104" i="18"/>
  <c r="AP105" i="18"/>
  <c r="AD106" i="18"/>
  <c r="R107" i="18"/>
  <c r="F108" i="18"/>
  <c r="CX108" i="18"/>
  <c r="CL109" i="18"/>
  <c r="BZ110" i="18"/>
  <c r="BN111" i="18"/>
  <c r="W20" i="18"/>
  <c r="R36" i="18"/>
  <c r="Z48" i="18"/>
  <c r="CJ51" i="18"/>
  <c r="CK54" i="18"/>
  <c r="BE57" i="18"/>
  <c r="Z60" i="18"/>
  <c r="CX62" i="18"/>
  <c r="BI65" i="18"/>
  <c r="AK67" i="18"/>
  <c r="M69" i="18"/>
  <c r="CS70" i="18"/>
  <c r="BU72" i="18"/>
  <c r="AW74" i="18"/>
  <c r="Y76" i="18"/>
  <c r="DE77" i="18"/>
  <c r="CG79" i="18"/>
  <c r="BI81" i="18"/>
  <c r="CS82" i="18"/>
  <c r="I84" i="18"/>
  <c r="AC85" i="18"/>
  <c r="AW86" i="18"/>
  <c r="BQ87" i="18"/>
  <c r="AX6" i="18"/>
  <c r="V29" i="18"/>
  <c r="AT43" i="18"/>
  <c r="AA50" i="18"/>
  <c r="AQ53" i="18"/>
  <c r="T56" i="18"/>
  <c r="CS58" i="18"/>
  <c r="BM61" i="18"/>
  <c r="AH64" i="18"/>
  <c r="AX66" i="18"/>
  <c r="Z68" i="18"/>
  <c r="DF69" i="18"/>
  <c r="CH71" i="18"/>
  <c r="BJ73" i="18"/>
  <c r="AL75" i="18"/>
  <c r="N77" i="18"/>
  <c r="CT78" i="18"/>
  <c r="BV80" i="18"/>
  <c r="AG82" i="18"/>
  <c r="BB83" i="18"/>
  <c r="BV84" i="18"/>
  <c r="CP85" i="18"/>
  <c r="F87" i="18"/>
  <c r="Z88" i="18"/>
  <c r="AT89" i="18"/>
  <c r="BN90" i="18"/>
  <c r="BX91" i="18"/>
  <c r="BZ92" i="18"/>
  <c r="CB93" i="18"/>
  <c r="CC94" i="18"/>
  <c r="CE95" i="18"/>
  <c r="CG96" i="18"/>
  <c r="CH97" i="18"/>
  <c r="CJ98" i="18"/>
  <c r="CL99" i="18"/>
  <c r="CN100" i="18"/>
  <c r="CO101" i="18"/>
  <c r="CQ102" i="18"/>
  <c r="CN103" i="18"/>
  <c r="CB104" i="18"/>
  <c r="BP105" i="18"/>
  <c r="BD106" i="18"/>
  <c r="AR107" i="18"/>
  <c r="AF108" i="18"/>
  <c r="T109" i="18"/>
  <c r="H110" i="18"/>
  <c r="CZ110" i="18"/>
  <c r="CN111" i="18"/>
  <c r="AN25" i="18"/>
  <c r="DF39" i="18"/>
  <c r="BD49" i="18"/>
  <c r="BV52" i="18"/>
  <c r="BI55" i="18"/>
  <c r="AC58" i="18"/>
  <c r="DB60" i="18"/>
  <c r="BV63" i="18"/>
  <c r="E66" i="18"/>
  <c r="CK67" i="18"/>
  <c r="BM69" i="18"/>
  <c r="AO71" i="18"/>
  <c r="Q73" i="18"/>
  <c r="CW74" i="18"/>
  <c r="BY76" i="18"/>
  <c r="BA78" i="18"/>
  <c r="AC80" i="18"/>
  <c r="DA81" i="18"/>
  <c r="Y83" i="18"/>
  <c r="AS84" i="18"/>
  <c r="BM85" i="18"/>
  <c r="CG86" i="18"/>
  <c r="DA87" i="18"/>
  <c r="Q89" i="18"/>
  <c r="AK90" i="18"/>
  <c r="AX91" i="18"/>
  <c r="AZ92" i="18"/>
  <c r="BA93" i="18"/>
  <c r="BC94" i="18"/>
  <c r="BE95" i="18"/>
  <c r="BF96" i="18"/>
  <c r="BH97" i="18"/>
  <c r="BJ98" i="18"/>
  <c r="BL99" i="18"/>
  <c r="BM100" i="18"/>
  <c r="BO101" i="18"/>
  <c r="BQ102" i="18"/>
  <c r="BQ103" i="18"/>
  <c r="BE104" i="18"/>
  <c r="AS105" i="18"/>
  <c r="AG106" i="18"/>
  <c r="U107" i="18"/>
  <c r="I108" i="18"/>
  <c r="DA108" i="18"/>
  <c r="CO109" i="18"/>
  <c r="CC110" i="18"/>
  <c r="BQ111" i="18"/>
  <c r="BJ44" i="18"/>
  <c r="V59" i="18"/>
  <c r="AU68" i="18"/>
  <c r="BG75" i="18"/>
  <c r="AV82" i="18"/>
  <c r="T87" i="18"/>
  <c r="CO90" i="18"/>
  <c r="BM93" i="18"/>
  <c r="AG96" i="18"/>
  <c r="DF98" i="18"/>
  <c r="BZ101" i="18"/>
  <c r="AI104" i="18"/>
  <c r="BW106" i="18"/>
  <c r="G109" i="18"/>
  <c r="AU111" i="18"/>
  <c r="BP50" i="18"/>
  <c r="CW61" i="18"/>
  <c r="Y70" i="18"/>
  <c r="AK77" i="18"/>
  <c r="BQ83" i="18"/>
  <c r="AO88" i="18"/>
  <c r="BN91" i="18"/>
  <c r="AH94" i="18"/>
  <c r="C97" i="18"/>
  <c r="CB99" i="18"/>
  <c r="AV102" i="18"/>
  <c r="CY104" i="18"/>
  <c r="AI107" i="18"/>
  <c r="BW109" i="18"/>
  <c r="BB14" i="18"/>
  <c r="DB53" i="18"/>
  <c r="CK64" i="18"/>
  <c r="O72" i="18"/>
  <c r="AA79" i="18"/>
  <c r="CT84" i="18"/>
  <c r="AL89" i="18"/>
  <c r="AH92" i="18"/>
  <c r="C95" i="18"/>
  <c r="CB97" i="18"/>
  <c r="AV100" i="18"/>
  <c r="Q103" i="18"/>
  <c r="BJ105" i="18"/>
  <c r="CX107" i="18"/>
  <c r="AH110" i="18"/>
  <c r="DF31" i="18"/>
  <c r="CC56" i="18"/>
  <c r="CK66" i="18"/>
  <c r="CW73" i="18"/>
  <c r="E81" i="18"/>
  <c r="M86" i="18"/>
  <c r="Q90" i="18"/>
  <c r="DE92" i="18"/>
  <c r="BY95" i="18"/>
  <c r="AT98" i="18"/>
  <c r="N101" i="18"/>
  <c r="CI103" i="18"/>
  <c r="S106" i="18"/>
  <c r="BG108" i="18"/>
  <c r="CU110" i="18"/>
  <c r="R46" i="18"/>
  <c r="BR59" i="18"/>
  <c r="CA68" i="18"/>
  <c r="CM75" i="18"/>
  <c r="BR82" i="18"/>
  <c r="AP87" i="18"/>
  <c r="DE90" i="18"/>
  <c r="BZ93" i="18"/>
  <c r="AU96" i="18"/>
  <c r="P99" i="18"/>
  <c r="CN101" i="18"/>
  <c r="AU104" i="18"/>
  <c r="CI106" i="18"/>
  <c r="S109" i="18"/>
  <c r="BG111" i="18"/>
  <c r="AJ50" i="18"/>
  <c r="BU61" i="18"/>
  <c r="G70" i="18"/>
  <c r="S77" i="18"/>
  <c r="BF83" i="18"/>
  <c r="AD88" i="18"/>
  <c r="BE91" i="18"/>
  <c r="Y94" i="18"/>
  <c r="CX96" i="18"/>
  <c r="BR99" i="18"/>
  <c r="AM102" i="18"/>
  <c r="CQ104" i="18"/>
  <c r="AA107" i="18"/>
  <c r="BO109" i="18"/>
  <c r="DC111" i="18"/>
  <c r="AZ52" i="18"/>
  <c r="BD63" i="18"/>
  <c r="AC71" i="18"/>
  <c r="AO78" i="18"/>
  <c r="AK84" i="18"/>
  <c r="DA88" i="18"/>
  <c r="DC91" i="18"/>
  <c r="BT92" i="18"/>
  <c r="BB103" i="18"/>
  <c r="L50" i="18"/>
  <c r="BS94" i="18"/>
  <c r="AA105" i="18"/>
  <c r="CG65" i="18"/>
  <c r="BD96" i="18"/>
  <c r="CQ106" i="18"/>
  <c r="CO75" i="18"/>
  <c r="BB98" i="18"/>
  <c r="BN108" i="18"/>
  <c r="BQ84" i="18"/>
  <c r="AM100" i="18"/>
  <c r="Z110" i="18"/>
  <c r="BC90" i="18"/>
  <c r="AH102" i="18"/>
  <c r="CY111" i="18"/>
  <c r="CW88" i="18"/>
  <c r="AP102" i="18"/>
  <c r="AE63" i="18"/>
  <c r="AJ95" i="18"/>
  <c r="BK100" i="18"/>
  <c r="BQ7" i="18"/>
  <c r="BM7" i="18"/>
  <c r="CI5" i="18"/>
  <c r="BM4" i="18"/>
  <c r="BI4" i="18"/>
  <c r="BU8" i="18"/>
  <c r="BQ8" i="18"/>
  <c r="CM6" i="18"/>
  <c r="Y6" i="18"/>
  <c r="U6" i="18"/>
  <c r="AQ4" i="18"/>
  <c r="BR4" i="18"/>
  <c r="G9" i="18"/>
  <c r="AW8" i="18"/>
  <c r="AS8" i="18"/>
  <c r="BO6" i="18"/>
  <c r="CK4" i="18"/>
  <c r="CG4" i="18"/>
  <c r="I10" i="18"/>
  <c r="E10" i="18"/>
  <c r="AA8" i="18"/>
  <c r="BY61" i="18"/>
  <c r="AI37" i="18"/>
  <c r="BZ68" i="18"/>
  <c r="DF78" i="18"/>
  <c r="CQ14" i="18"/>
  <c r="BJ45" i="18"/>
  <c r="CV50" i="18"/>
  <c r="CE56" i="18"/>
  <c r="AY59" i="18"/>
  <c r="CS64" i="18"/>
  <c r="CL66" i="18"/>
  <c r="BN68" i="18"/>
  <c r="R72" i="18"/>
  <c r="BZ75" i="18"/>
  <c r="AD79" i="18"/>
  <c r="F81" i="18"/>
  <c r="CD83" i="18"/>
  <c r="CX84" i="18"/>
  <c r="AH87" i="18"/>
  <c r="BB88" i="18"/>
  <c r="CP90" i="18"/>
  <c r="CU91" i="18"/>
  <c r="CW92" i="18"/>
  <c r="CZ94" i="18"/>
  <c r="DB95" i="18"/>
  <c r="DD96" i="18"/>
  <c r="C99" i="18"/>
  <c r="E100" i="18"/>
  <c r="F101" i="18"/>
  <c r="H102" i="18"/>
  <c r="D104" i="18"/>
  <c r="CV104" i="18"/>
  <c r="BX106" i="18"/>
  <c r="BL107" i="18"/>
  <c r="AN109" i="18"/>
  <c r="AB110" i="18"/>
  <c r="P111" i="18"/>
  <c r="K10" i="18"/>
  <c r="F44" i="18"/>
  <c r="AT50" i="18"/>
  <c r="BL53" i="18"/>
  <c r="AK56" i="18"/>
  <c r="F59" i="18"/>
  <c r="CD61" i="18"/>
  <c r="BI66" i="18"/>
  <c r="AK68" i="18"/>
  <c r="M70" i="18"/>
  <c r="CS71" i="18"/>
  <c r="BU73" i="18"/>
  <c r="AW75" i="18"/>
  <c r="Y77" i="18"/>
  <c r="DE78" i="18"/>
  <c r="AO82" i="18"/>
  <c r="BI83" i="18"/>
  <c r="CC84" i="18"/>
  <c r="CW85" i="18"/>
  <c r="AG88" i="18"/>
  <c r="BA89" i="18"/>
  <c r="BU90" i="18"/>
  <c r="CD91" i="18"/>
  <c r="CG93" i="18"/>
  <c r="CI94" i="18"/>
  <c r="CL96" i="18"/>
  <c r="CN97" i="18"/>
  <c r="CR99" i="18"/>
  <c r="CS100" i="18"/>
  <c r="CW102" i="18"/>
  <c r="CG104" i="18"/>
  <c r="BI106" i="18"/>
  <c r="AK108" i="18"/>
  <c r="Y109" i="18"/>
  <c r="DE110" i="18"/>
  <c r="AL26" i="18"/>
  <c r="BS49" i="18"/>
  <c r="BU55" i="18"/>
  <c r="AP58" i="18"/>
  <c r="CI63" i="18"/>
  <c r="O66" i="18"/>
  <c r="CU67" i="18"/>
  <c r="AY71" i="18"/>
  <c r="AA73" i="18"/>
  <c r="CI76" i="18"/>
  <c r="AM80" i="18"/>
  <c r="E82" i="18"/>
  <c r="AX84" i="18"/>
  <c r="BR85" i="18"/>
  <c r="CL86" i="18"/>
  <c r="V89" i="18"/>
  <c r="AP90" i="18"/>
  <c r="BD91" i="18"/>
  <c r="BG93" i="18"/>
  <c r="BI94" i="18"/>
  <c r="BJ95" i="18"/>
  <c r="BN97" i="18"/>
  <c r="BP98" i="18"/>
  <c r="BQ99" i="18"/>
  <c r="BU101" i="18"/>
  <c r="BV102" i="18"/>
  <c r="BV103" i="18"/>
  <c r="AX105" i="18"/>
  <c r="AL106" i="18"/>
  <c r="N108" i="18"/>
  <c r="CT109" i="18"/>
  <c r="BV111" i="18"/>
  <c r="AL37" i="18"/>
  <c r="J52" i="18"/>
  <c r="F55" i="18"/>
  <c r="CD57" i="18"/>
  <c r="S63" i="18"/>
  <c r="BY65" i="18"/>
  <c r="BA67" i="18"/>
  <c r="E71" i="18"/>
  <c r="CK72" i="18"/>
  <c r="BM74" i="18"/>
  <c r="AO76" i="18"/>
  <c r="CW79" i="18"/>
  <c r="BX81" i="18"/>
  <c r="U84" i="18"/>
  <c r="AO85" i="18"/>
  <c r="CC87" i="18"/>
  <c r="AP30" i="18"/>
  <c r="BF50" i="18"/>
  <c r="BV53" i="18"/>
  <c r="AT56" i="18"/>
  <c r="CM61" i="18"/>
  <c r="BH64" i="18"/>
  <c r="BN66" i="18"/>
  <c r="AP68" i="18"/>
  <c r="CX71" i="18"/>
  <c r="BZ73" i="18"/>
  <c r="BB75" i="18"/>
  <c r="F79" i="18"/>
  <c r="CL80" i="18"/>
  <c r="BN83" i="18"/>
  <c r="CH84" i="18"/>
  <c r="R87" i="18"/>
  <c r="AL88" i="18"/>
  <c r="BZ90" i="18"/>
  <c r="CG91" i="18"/>
  <c r="CK93" i="18"/>
  <c r="CL94" i="18"/>
  <c r="CN95" i="18"/>
  <c r="CP96" i="18"/>
  <c r="CS98" i="18"/>
  <c r="CU99" i="18"/>
  <c r="CW100" i="18"/>
  <c r="CX101" i="18"/>
  <c r="CZ102" i="18"/>
  <c r="CJ104" i="18"/>
  <c r="BX105" i="18"/>
  <c r="BL106" i="18"/>
  <c r="AZ107" i="18"/>
  <c r="AB109" i="18"/>
  <c r="P110" i="18"/>
  <c r="CV111" i="18"/>
  <c r="CX26" i="18"/>
  <c r="CC49" i="18"/>
  <c r="CU52" i="18"/>
  <c r="AY58" i="18"/>
  <c r="S61" i="18"/>
  <c r="CR63" i="18"/>
  <c r="U66" i="18"/>
  <c r="DA67" i="18"/>
  <c r="BE71" i="18"/>
  <c r="AG73" i="18"/>
  <c r="I75" i="18"/>
  <c r="CO76" i="18"/>
  <c r="BQ78" i="18"/>
  <c r="I82" i="18"/>
  <c r="AI83" i="18"/>
  <c r="BC84" i="18"/>
  <c r="CQ86" i="18"/>
  <c r="G88" i="18"/>
  <c r="AU90" i="18"/>
  <c r="BG91" i="18"/>
  <c r="BJ93" i="18"/>
  <c r="BL94" i="18"/>
  <c r="BN95" i="18"/>
  <c r="BQ97" i="18"/>
  <c r="BS98" i="18"/>
  <c r="BU99" i="18"/>
  <c r="BX101" i="18"/>
  <c r="BZ102" i="18"/>
  <c r="BM104" i="18"/>
  <c r="BA105" i="18"/>
  <c r="AC107" i="18"/>
  <c r="Q108" i="18"/>
  <c r="CW109" i="18"/>
  <c r="CK110" i="18"/>
  <c r="CB47" i="18"/>
  <c r="I60" i="18"/>
  <c r="C69" i="18"/>
  <c r="CL82" i="18"/>
  <c r="BJ87" i="18"/>
  <c r="N91" i="18"/>
  <c r="CM93" i="18"/>
  <c r="AB99" i="18"/>
  <c r="DA101" i="18"/>
  <c r="BF104" i="18"/>
  <c r="CT106" i="18"/>
  <c r="AD109" i="18"/>
  <c r="BV51" i="18"/>
  <c r="CM62" i="18"/>
  <c r="CK70" i="18"/>
  <c r="CW77" i="18"/>
  <c r="E84" i="18"/>
  <c r="CG88" i="18"/>
  <c r="BE94" i="18"/>
  <c r="Z97" i="18"/>
  <c r="CX99" i="18"/>
  <c r="BS102" i="18"/>
  <c r="O105" i="18"/>
  <c r="BC107" i="18"/>
  <c r="CQ109" i="18"/>
  <c r="CI20" i="18"/>
  <c r="BO65" i="18"/>
  <c r="CA72" i="18"/>
  <c r="CM79" i="18"/>
  <c r="AH85" i="18"/>
  <c r="BO89" i="18"/>
  <c r="BF92" i="18"/>
  <c r="AA95" i="18"/>
  <c r="CZ97" i="18"/>
  <c r="AO103" i="18"/>
  <c r="CE105" i="18"/>
  <c r="O108" i="18"/>
  <c r="BC110" i="18"/>
  <c r="CD36" i="18"/>
  <c r="BO57" i="18"/>
  <c r="BE74" i="18"/>
  <c r="BQ81" i="18"/>
  <c r="BC86" i="18"/>
  <c r="AV90" i="18"/>
  <c r="AA93" i="18"/>
  <c r="CZ95" i="18"/>
  <c r="BT98" i="18"/>
  <c r="AO101" i="18"/>
  <c r="DF103" i="18"/>
  <c r="CD108" i="18"/>
  <c r="N111" i="18"/>
  <c r="DF48" i="18"/>
  <c r="BH60" i="18"/>
  <c r="AI69" i="18"/>
  <c r="AU76" i="18"/>
  <c r="D83" i="18"/>
  <c r="CF87" i="18"/>
  <c r="Y91" i="18"/>
  <c r="CW93" i="18"/>
  <c r="AL99" i="18"/>
  <c r="G102" i="18"/>
  <c r="BO104" i="18"/>
  <c r="DC106" i="18"/>
  <c r="AM109" i="18"/>
  <c r="CA111" i="18"/>
  <c r="AP51" i="18"/>
  <c r="BK62" i="18"/>
  <c r="BS70" i="18"/>
  <c r="CV83" i="18"/>
  <c r="BT88" i="18"/>
  <c r="CB91" i="18"/>
  <c r="AV94" i="18"/>
  <c r="Q97" i="18"/>
  <c r="CO99" i="18"/>
  <c r="BJ102" i="18"/>
  <c r="G105" i="18"/>
  <c r="AU107" i="18"/>
  <c r="CF8" i="18"/>
  <c r="BC53" i="18"/>
  <c r="AQ64" i="18"/>
  <c r="CO71" i="18"/>
  <c r="DA78" i="18"/>
  <c r="CA84" i="18"/>
  <c r="AB89" i="18"/>
  <c r="Y92" i="18"/>
  <c r="AH104" i="18"/>
  <c r="CP57" i="18"/>
  <c r="BG95" i="18"/>
  <c r="C106" i="18"/>
  <c r="BE70" i="18"/>
  <c r="AR97" i="18"/>
  <c r="BS107" i="18"/>
  <c r="AQ99" i="18"/>
  <c r="AQ109" i="18"/>
  <c r="CG87" i="18"/>
  <c r="AB101" i="18"/>
  <c r="C111" i="18"/>
  <c r="AR92" i="18"/>
  <c r="Z103" i="18"/>
  <c r="BV42" i="18"/>
  <c r="AU94" i="18"/>
  <c r="BW105" i="18"/>
  <c r="AA104" i="18"/>
  <c r="DC108" i="18"/>
  <c r="E7" i="18"/>
  <c r="DE6" i="18"/>
  <c r="W5" i="18"/>
  <c r="CP4" i="18"/>
  <c r="AE9" i="18"/>
  <c r="I8" i="18"/>
  <c r="E8" i="18"/>
  <c r="AA6" i="18"/>
  <c r="BM5" i="18"/>
  <c r="AG10" i="18"/>
  <c r="F4" i="18"/>
  <c r="AY8" i="18"/>
  <c r="CO7" i="18"/>
  <c r="CK7" i="18"/>
  <c r="C6" i="18"/>
  <c r="Y4" i="18"/>
  <c r="U4" i="18"/>
  <c r="BA9" i="18"/>
  <c r="AW9" i="18"/>
  <c r="BS7" i="18"/>
  <c r="CA8" i="18"/>
  <c r="BN6" i="18"/>
  <c r="J5" i="18"/>
  <c r="AY12" i="18"/>
  <c r="DA13" i="18"/>
  <c r="E20" i="18"/>
  <c r="AS26" i="18"/>
  <c r="DA31" i="18"/>
  <c r="DA37" i="18"/>
  <c r="BJ5" i="18"/>
  <c r="CR10" i="18"/>
  <c r="AJ17" i="18"/>
  <c r="BP21" i="18"/>
  <c r="AF26" i="18"/>
  <c r="H30" i="18"/>
  <c r="AV34" i="18"/>
  <c r="CR38" i="18"/>
  <c r="T43" i="18"/>
  <c r="AR47" i="18"/>
  <c r="AB51" i="18"/>
  <c r="AZ55" i="18"/>
  <c r="D59" i="18"/>
  <c r="CB62" i="18"/>
  <c r="Z8" i="18"/>
  <c r="DE13" i="18"/>
  <c r="CS16" i="18"/>
  <c r="CW19" i="18"/>
  <c r="M23" i="18"/>
  <c r="DE25" i="18"/>
  <c r="DA28" i="18"/>
  <c r="DE31" i="18"/>
  <c r="E35" i="18"/>
  <c r="CW37" i="18"/>
  <c r="CC40" i="18"/>
  <c r="I44" i="18"/>
  <c r="CS46" i="18"/>
  <c r="DE49" i="18"/>
  <c r="E53" i="18"/>
  <c r="AQ9" i="18"/>
  <c r="J14" i="18"/>
  <c r="DB16" i="18"/>
  <c r="AH20" i="18"/>
  <c r="N23" i="18"/>
  <c r="J26" i="18"/>
  <c r="BK9" i="18"/>
  <c r="K14" i="18"/>
  <c r="DC16" i="18"/>
  <c r="CQ19" i="18"/>
  <c r="W23" i="18"/>
  <c r="BS25" i="18"/>
  <c r="AY28" i="18"/>
  <c r="DC30" i="18"/>
  <c r="CA33" i="18"/>
  <c r="S36" i="18"/>
  <c r="CU38" i="18"/>
  <c r="BC41" i="18"/>
  <c r="S44" i="18"/>
  <c r="BB16" i="18"/>
  <c r="CJ23" i="18"/>
  <c r="H29" i="18"/>
  <c r="BD33" i="18"/>
  <c r="AN37" i="18"/>
  <c r="BT41" i="18"/>
  <c r="DC44" i="18"/>
  <c r="CC47" i="18"/>
  <c r="W50" i="18"/>
  <c r="I53" i="18"/>
  <c r="CI54" i="18"/>
  <c r="BB56" i="18"/>
  <c r="L58" i="18"/>
  <c r="CR59" i="18"/>
  <c r="AS61" i="18"/>
  <c r="U63" i="18"/>
  <c r="CH64" i="18"/>
  <c r="AF66" i="18"/>
  <c r="BX67" i="18"/>
  <c r="AB69" i="18"/>
  <c r="BL70" i="18"/>
  <c r="P72" i="18"/>
  <c r="AZ73" i="18"/>
  <c r="D75" i="18"/>
  <c r="AV76" i="18"/>
  <c r="CV77" i="18"/>
  <c r="AJ79" i="18"/>
  <c r="CR80" i="18"/>
  <c r="BS9" i="18"/>
  <c r="CU15" i="18"/>
  <c r="AY19" i="18"/>
  <c r="BO23" i="18"/>
  <c r="AH27" i="18"/>
  <c r="AD30" i="18"/>
  <c r="J33" i="18"/>
  <c r="V36" i="18"/>
  <c r="CP38" i="18"/>
  <c r="DB41" i="18"/>
  <c r="BB44" i="18"/>
  <c r="AZ46" i="18"/>
  <c r="AL48" i="18"/>
  <c r="Z13" i="18"/>
  <c r="CX16" i="18"/>
  <c r="J21" i="18"/>
  <c r="BR24" i="18"/>
  <c r="AM28" i="18"/>
  <c r="CQ30" i="18"/>
  <c r="BW33" i="18"/>
  <c r="W36" i="18"/>
  <c r="C39" i="18"/>
  <c r="BG41" i="18"/>
  <c r="W44" i="18"/>
  <c r="CS45" i="18"/>
  <c r="CE47" i="18"/>
  <c r="P9" i="18"/>
  <c r="AP15" i="18"/>
  <c r="CA18" i="18"/>
  <c r="BB22" i="18"/>
  <c r="BT25" i="18"/>
  <c r="AP28" i="18"/>
  <c r="CD30" i="18"/>
  <c r="N33" i="18"/>
  <c r="BB35" i="18"/>
  <c r="CP37" i="18"/>
  <c r="Z40" i="18"/>
  <c r="BN42" i="18"/>
  <c r="BP44" i="18"/>
  <c r="V46" i="18"/>
  <c r="CH47" i="18"/>
  <c r="AN49" i="18"/>
  <c r="CX50" i="18"/>
  <c r="BF52" i="18"/>
  <c r="I54" i="18"/>
  <c r="AU55" i="18"/>
  <c r="CG56" i="18"/>
  <c r="F58" i="18"/>
  <c r="Z59" i="18"/>
  <c r="BC60" i="18"/>
  <c r="CG61" i="18"/>
  <c r="DA62" i="18"/>
  <c r="Q64" i="18"/>
  <c r="AE65" i="18"/>
  <c r="AQ66" i="18"/>
  <c r="BC67" i="18"/>
  <c r="BG68" i="18"/>
  <c r="BK69" i="18"/>
  <c r="BO70" i="18"/>
  <c r="CA71" i="18"/>
  <c r="CM72" i="18"/>
  <c r="CQ73" i="18"/>
  <c r="CU74" i="18"/>
  <c r="CY75" i="18"/>
  <c r="G77" i="18"/>
  <c r="S78" i="18"/>
  <c r="W79" i="18"/>
  <c r="AA80" i="18"/>
  <c r="AE81" i="18"/>
  <c r="AQ82" i="18"/>
  <c r="BC83" i="18"/>
  <c r="BG84" i="18"/>
  <c r="BK85" i="18"/>
  <c r="BO86" i="18"/>
  <c r="CA87" i="18"/>
  <c r="CM88" i="18"/>
  <c r="CQ89" i="18"/>
  <c r="CU90" i="18"/>
  <c r="CY91" i="18"/>
  <c r="G93" i="18"/>
  <c r="S94" i="18"/>
  <c r="W95" i="18"/>
  <c r="AA96" i="18"/>
  <c r="AE97" i="18"/>
  <c r="AQ98" i="18"/>
  <c r="BC99" i="18"/>
  <c r="BG100" i="18"/>
  <c r="BK101" i="18"/>
  <c r="BO102" i="18"/>
  <c r="X6" i="18"/>
  <c r="CL13" i="18"/>
  <c r="BK16" i="18"/>
  <c r="AN19" i="18"/>
  <c r="N22" i="18"/>
  <c r="J25" i="18"/>
  <c r="CJ27" i="18"/>
  <c r="CR29" i="18"/>
  <c r="CZ31" i="18"/>
  <c r="D34" i="18"/>
  <c r="AB36" i="18"/>
  <c r="AZ38" i="18"/>
  <c r="BH40" i="18"/>
  <c r="BP42" i="18"/>
  <c r="AU44" i="18"/>
  <c r="CU45" i="18"/>
  <c r="AQ47" i="18"/>
  <c r="CG48" i="18"/>
  <c r="S50" i="18"/>
  <c r="BG51" i="18"/>
  <c r="C53" i="18"/>
  <c r="AT54" i="18"/>
  <c r="BN55" i="18"/>
  <c r="CH56" i="18"/>
  <c r="DB57" i="18"/>
  <c r="AA59" i="18"/>
  <c r="BE60" i="18"/>
  <c r="CS62" i="18"/>
  <c r="I64" i="18"/>
  <c r="AF65" i="18"/>
  <c r="AR66" i="18"/>
  <c r="AV67" i="18"/>
  <c r="AZ68" i="18"/>
  <c r="BD69" i="18"/>
  <c r="BP70" i="18"/>
  <c r="CB71" i="18"/>
  <c r="CF72" i="18"/>
  <c r="CJ73" i="18"/>
  <c r="CN74" i="18"/>
  <c r="CZ75" i="18"/>
  <c r="H77" i="18"/>
  <c r="L78" i="18"/>
  <c r="P79" i="18"/>
  <c r="T80" i="18"/>
  <c r="AF81" i="18"/>
  <c r="AR82" i="18"/>
  <c r="AV83" i="18"/>
  <c r="AZ84" i="18"/>
  <c r="BD85" i="18"/>
  <c r="BP86" i="18"/>
  <c r="CB87" i="18"/>
  <c r="CF88" i="18"/>
  <c r="CJ89" i="18"/>
  <c r="CN90" i="18"/>
  <c r="CV11" i="18"/>
  <c r="BO15" i="18"/>
  <c r="AR18" i="18"/>
  <c r="R21" i="18"/>
  <c r="CU23" i="18"/>
  <c r="CQ26" i="18"/>
  <c r="R29" i="18"/>
  <c r="Z31" i="18"/>
  <c r="AH33" i="18"/>
  <c r="AP35" i="18"/>
  <c r="BN37" i="18"/>
  <c r="CL39" i="18"/>
  <c r="CT41" i="18"/>
  <c r="CT43" i="18"/>
  <c r="Z45" i="18"/>
  <c r="BF46" i="18"/>
  <c r="CJ47" i="18"/>
  <c r="J49" i="18"/>
  <c r="AP50" i="18"/>
  <c r="BT51" i="18"/>
  <c r="F53" i="18"/>
  <c r="AC54" i="18"/>
  <c r="AN55" i="18"/>
  <c r="AY56" i="18"/>
  <c r="BJ57" i="18"/>
  <c r="BU58" i="18"/>
  <c r="CE59" i="18"/>
  <c r="CP60" i="18"/>
  <c r="DA61" i="18"/>
  <c r="H63" i="18"/>
  <c r="S64" i="18"/>
  <c r="AG65" i="18"/>
  <c r="I11" i="18"/>
  <c r="CP14" i="18"/>
  <c r="AV17" i="18"/>
  <c r="DC19" i="18"/>
  <c r="BJ22" i="18"/>
  <c r="P25" i="18"/>
  <c r="BG27" i="18"/>
  <c r="AY29" i="18"/>
  <c r="AQ31" i="18"/>
  <c r="AI33" i="18"/>
  <c r="AQ35" i="18"/>
  <c r="AA39" i="18"/>
  <c r="S41" i="18"/>
  <c r="K43" i="18"/>
  <c r="BS44" i="18"/>
  <c r="CY45" i="18"/>
  <c r="Y47" i="18"/>
  <c r="BC48" i="18"/>
  <c r="CI49" i="18"/>
  <c r="I51" i="18"/>
  <c r="AY52" i="18"/>
  <c r="CC53" i="18"/>
  <c r="CP54" i="18"/>
  <c r="DA55" i="18"/>
  <c r="H57" i="18"/>
  <c r="S58" i="18"/>
  <c r="AD59" i="18"/>
  <c r="AO60" i="18"/>
  <c r="AY61" i="18"/>
  <c r="BJ62" i="18"/>
  <c r="BU63" i="18"/>
  <c r="CO64" i="18"/>
  <c r="CL65" i="18"/>
  <c r="CH66" i="18"/>
  <c r="CD67" i="18"/>
  <c r="BV69" i="18"/>
  <c r="BR70" i="18"/>
  <c r="BN71" i="18"/>
  <c r="BJ72" i="18"/>
  <c r="BF73" i="18"/>
  <c r="BB74" i="18"/>
  <c r="AX75" i="18"/>
  <c r="AL76" i="18"/>
  <c r="Z77" i="18"/>
  <c r="N78" i="18"/>
  <c r="CT79" i="18"/>
  <c r="CH80" i="18"/>
  <c r="BV81" i="18"/>
  <c r="R32" i="18"/>
  <c r="F54" i="18"/>
  <c r="T62" i="18"/>
  <c r="AP70" i="18"/>
  <c r="CX73" i="18"/>
  <c r="BB77" i="18"/>
  <c r="BJ82" i="18"/>
  <c r="N86" i="18"/>
  <c r="BV89" i="18"/>
  <c r="CX93" i="18"/>
  <c r="DE97" i="18"/>
  <c r="J103" i="18"/>
  <c r="CJ105" i="18"/>
  <c r="AZ108" i="18"/>
  <c r="CX29" i="18"/>
  <c r="AY64" i="18"/>
  <c r="CG80" i="18"/>
  <c r="M87" i="18"/>
  <c r="CF92" i="18"/>
  <c r="CK95" i="18"/>
  <c r="CP98" i="18"/>
  <c r="CU101" i="18"/>
  <c r="CS103" i="18"/>
  <c r="BU105" i="18"/>
  <c r="AW107" i="18"/>
  <c r="M110" i="18"/>
  <c r="CS111" i="18"/>
  <c r="CD40" i="18"/>
  <c r="CI52" i="18"/>
  <c r="J61" i="18"/>
  <c r="BW69" i="18"/>
  <c r="C75" i="18"/>
  <c r="BK78" i="18"/>
  <c r="AD83" i="18"/>
  <c r="DF87" i="18"/>
  <c r="BE92" i="18"/>
  <c r="BL96" i="18"/>
  <c r="BS100" i="18"/>
  <c r="BJ104" i="18"/>
  <c r="Z107" i="18"/>
  <c r="DF108" i="18"/>
  <c r="CH110" i="18"/>
  <c r="CJ21" i="18"/>
  <c r="CV48" i="18"/>
  <c r="AY60" i="18"/>
  <c r="AC69" i="18"/>
  <c r="Q78" i="18"/>
  <c r="DE82" i="18"/>
  <c r="BI86" i="18"/>
  <c r="BL11" i="18"/>
  <c r="AP44" i="18"/>
  <c r="O59" i="18"/>
  <c r="R70" i="18"/>
  <c r="AD77" i="18"/>
  <c r="AT82" i="18"/>
  <c r="DB85" i="18"/>
  <c r="BF89" i="18"/>
  <c r="CI92" i="18"/>
  <c r="CR97" i="18"/>
  <c r="CV103" i="18"/>
  <c r="AN108" i="18"/>
  <c r="D111" i="18"/>
  <c r="V41" i="18"/>
  <c r="CD55" i="18"/>
  <c r="CC69" i="18"/>
  <c r="AS80" i="18"/>
  <c r="BW85" i="18"/>
  <c r="AA89" i="18"/>
  <c r="BI92" i="18"/>
  <c r="BP96" i="18"/>
  <c r="BV100" i="18"/>
  <c r="BY103" i="18"/>
  <c r="AO106" i="18"/>
  <c r="E109" i="18"/>
  <c r="BY111" i="18"/>
  <c r="O76" i="18"/>
  <c r="BH96" i="18"/>
  <c r="BR111" i="18"/>
  <c r="CK91" i="18"/>
  <c r="CT54" i="18"/>
  <c r="BT100" i="18"/>
  <c r="AS67" i="18"/>
  <c r="AP106" i="18"/>
  <c r="BR96" i="18"/>
  <c r="CE77" i="18"/>
  <c r="CI109" i="18"/>
  <c r="BL93" i="18"/>
  <c r="BM80" i="18"/>
  <c r="BS82" i="18"/>
  <c r="BQ5" i="18"/>
  <c r="CJ9" i="18"/>
  <c r="CN6" i="18"/>
  <c r="AI5" i="18"/>
  <c r="AM13" i="18"/>
  <c r="BY14" i="18"/>
  <c r="AS20" i="18"/>
  <c r="BI26" i="18"/>
  <c r="CG32" i="18"/>
  <c r="M38" i="18"/>
  <c r="CX5" i="18"/>
  <c r="AZ11" i="18"/>
  <c r="BH17" i="18"/>
  <c r="DD21" i="18"/>
  <c r="AN26" i="18"/>
  <c r="CJ30" i="18"/>
  <c r="BD34" i="18"/>
  <c r="CZ38" i="18"/>
  <c r="CN43" i="18"/>
  <c r="BX47" i="18"/>
  <c r="CN51" i="18"/>
  <c r="BH55" i="18"/>
  <c r="AJ59" i="18"/>
  <c r="CJ62" i="18"/>
  <c r="T9" i="18"/>
  <c r="BE14" i="18"/>
  <c r="AC17" i="18"/>
  <c r="Y20" i="18"/>
  <c r="AK23" i="18"/>
  <c r="AO26" i="18"/>
  <c r="E29" i="18"/>
  <c r="Y32" i="18"/>
  <c r="AK35" i="18"/>
  <c r="Q38" i="18"/>
  <c r="AC41" i="18"/>
  <c r="Y44" i="18"/>
  <c r="AK47" i="18"/>
  <c r="I50" i="18"/>
  <c r="M53" i="18"/>
  <c r="AK10" i="18"/>
  <c r="AP14" i="18"/>
  <c r="AD17" i="18"/>
  <c r="AP20" i="18"/>
  <c r="AT23" i="18"/>
  <c r="R26" i="18"/>
  <c r="CR9" i="18"/>
  <c r="AY14" i="18"/>
  <c r="W17" i="18"/>
  <c r="AI20" i="18"/>
  <c r="AE23" i="18"/>
  <c r="CY25" i="18"/>
  <c r="BO28" i="18"/>
  <c r="W31" i="18"/>
  <c r="CI33" i="18"/>
  <c r="AY36" i="18"/>
  <c r="O39" i="18"/>
  <c r="CA41" i="18"/>
  <c r="T4" i="18"/>
  <c r="BV17" i="18"/>
  <c r="AR24" i="18"/>
  <c r="BD29" i="18"/>
  <c r="BT33" i="18"/>
  <c r="CZ37" i="18"/>
  <c r="CZ41" i="18"/>
  <c r="AE45" i="18"/>
  <c r="CM47" i="18"/>
  <c r="BO50" i="18"/>
  <c r="S53" i="18"/>
  <c r="DB54" i="18"/>
  <c r="BU56" i="18"/>
  <c r="AD58" i="18"/>
  <c r="DA59" i="18"/>
  <c r="BK61" i="18"/>
  <c r="AD63" i="18"/>
  <c r="CZ64" i="18"/>
  <c r="AN66" i="18"/>
  <c r="CN67" i="18"/>
  <c r="AJ69" i="18"/>
  <c r="CB70" i="18"/>
  <c r="X72" i="18"/>
  <c r="BX73" i="18"/>
  <c r="L75" i="18"/>
  <c r="BL76" i="18"/>
  <c r="DD77" i="18"/>
  <c r="AZ79" i="18"/>
  <c r="CZ80" i="18"/>
  <c r="CB10" i="18"/>
  <c r="N16" i="18"/>
  <c r="G20" i="18"/>
  <c r="CL23" i="18"/>
  <c r="BN27" i="18"/>
  <c r="BJ30" i="18"/>
  <c r="AP33" i="18"/>
  <c r="AL36" i="18"/>
  <c r="R39" i="18"/>
  <c r="N42" i="18"/>
  <c r="BX44" i="18"/>
  <c r="BJ46" i="18"/>
  <c r="BH48" i="18"/>
  <c r="BH13" i="18"/>
  <c r="AI17" i="18"/>
  <c r="AF21" i="18"/>
  <c r="Z25" i="18"/>
  <c r="BC28" i="18"/>
  <c r="S31" i="18"/>
  <c r="CM33" i="18"/>
  <c r="BC36" i="18"/>
  <c r="S39" i="18"/>
  <c r="CM41" i="18"/>
  <c r="AI44" i="18"/>
  <c r="K46" i="18"/>
  <c r="CQ47" i="18"/>
  <c r="AR10" i="18"/>
  <c r="BL15" i="18"/>
  <c r="P19" i="18"/>
  <c r="BX22" i="18"/>
  <c r="CM25" i="18"/>
  <c r="BF28" i="18"/>
  <c r="CT30" i="18"/>
  <c r="AD33" i="18"/>
  <c r="BR35" i="18"/>
  <c r="DF37" i="18"/>
  <c r="AP40" i="18"/>
  <c r="CD42" i="18"/>
  <c r="BZ44" i="18"/>
  <c r="AH46" i="18"/>
  <c r="CR47" i="18"/>
  <c r="AX49" i="18"/>
  <c r="F51" i="18"/>
  <c r="BP52" i="18"/>
  <c r="R54" i="18"/>
  <c r="BD55" i="18"/>
  <c r="CP56" i="18"/>
  <c r="O58" i="18"/>
  <c r="AI59" i="18"/>
  <c r="BM60" i="18"/>
  <c r="CP61" i="18"/>
  <c r="F63" i="18"/>
  <c r="Z64" i="18"/>
  <c r="AM65" i="18"/>
  <c r="AY66" i="18"/>
  <c r="BK67" i="18"/>
  <c r="BO68" i="18"/>
  <c r="BS69" i="18"/>
  <c r="BW70" i="18"/>
  <c r="CI71" i="18"/>
  <c r="CU72" i="18"/>
  <c r="CY73" i="18"/>
  <c r="DC74" i="18"/>
  <c r="C76" i="18"/>
  <c r="O77" i="18"/>
  <c r="AA78" i="18"/>
  <c r="AE79" i="18"/>
  <c r="AI80" i="18"/>
  <c r="AM81" i="18"/>
  <c r="AY82" i="18"/>
  <c r="BK83" i="18"/>
  <c r="BO84" i="18"/>
  <c r="BS85" i="18"/>
  <c r="BW86" i="18"/>
  <c r="CI87" i="18"/>
  <c r="CU88" i="18"/>
  <c r="CY89" i="18"/>
  <c r="DC90" i="18"/>
  <c r="C92" i="18"/>
  <c r="O93" i="18"/>
  <c r="AA94" i="18"/>
  <c r="AE95" i="18"/>
  <c r="AI96" i="18"/>
  <c r="AM97" i="18"/>
  <c r="AY98" i="18"/>
  <c r="BK99" i="18"/>
  <c r="BO100" i="18"/>
  <c r="BS101" i="18"/>
  <c r="BW102" i="18"/>
  <c r="DF6" i="18"/>
  <c r="D14" i="18"/>
  <c r="CH16" i="18"/>
  <c r="BG19" i="18"/>
  <c r="AJ22" i="18"/>
  <c r="AF25" i="18"/>
  <c r="CZ27" i="18"/>
  <c r="D30" i="18"/>
  <c r="L32" i="18"/>
  <c r="T34" i="18"/>
  <c r="AR36" i="18"/>
  <c r="BP38" i="18"/>
  <c r="BX40" i="18"/>
  <c r="CF42" i="18"/>
  <c r="BG44" i="18"/>
  <c r="C46" i="18"/>
  <c r="BC47" i="18"/>
  <c r="CQ48" i="18"/>
  <c r="AC50" i="18"/>
  <c r="BS51" i="18"/>
  <c r="O53" i="18"/>
  <c r="BC54" i="18"/>
  <c r="BW55" i="18"/>
  <c r="CQ56" i="18"/>
  <c r="G58" i="18"/>
  <c r="AK59" i="18"/>
  <c r="BN60" i="18"/>
  <c r="CH61" i="18"/>
  <c r="DB62" i="18"/>
  <c r="R64" i="18"/>
  <c r="AN65" i="18"/>
  <c r="AZ66" i="18"/>
  <c r="BD67" i="18"/>
  <c r="BH68" i="18"/>
  <c r="BL69" i="18"/>
  <c r="BX70" i="18"/>
  <c r="CJ71" i="18"/>
  <c r="CN72" i="18"/>
  <c r="CR73" i="18"/>
  <c r="CV74" i="18"/>
  <c r="D76" i="18"/>
  <c r="P77" i="18"/>
  <c r="T78" i="18"/>
  <c r="X79" i="18"/>
  <c r="AB80" i="18"/>
  <c r="AN81" i="18"/>
  <c r="AZ82" i="18"/>
  <c r="BD83" i="18"/>
  <c r="BH84" i="18"/>
  <c r="BL85" i="18"/>
  <c r="BX86" i="18"/>
  <c r="CJ87" i="18"/>
  <c r="CN88" i="18"/>
  <c r="CR89" i="18"/>
  <c r="CV90" i="18"/>
  <c r="AS12" i="18"/>
  <c r="CL15" i="18"/>
  <c r="BK18" i="18"/>
  <c r="AN21" i="18"/>
  <c r="N24" i="18"/>
  <c r="J27" i="18"/>
  <c r="AH29" i="18"/>
  <c r="AP31" i="18"/>
  <c r="AX33" i="18"/>
  <c r="BF35" i="18"/>
  <c r="CD37" i="18"/>
  <c r="DB39" i="18"/>
  <c r="F42" i="18"/>
  <c r="D44" i="18"/>
  <c r="AL45" i="18"/>
  <c r="BP46" i="18"/>
  <c r="CT47" i="18"/>
  <c r="V49" i="18"/>
  <c r="AZ50" i="18"/>
  <c r="CP51" i="18"/>
  <c r="P53" i="18"/>
  <c r="AL54" i="18"/>
  <c r="AW55" i="18"/>
  <c r="BH56" i="18"/>
  <c r="BS57" i="18"/>
  <c r="CD58" i="18"/>
  <c r="CO59" i="18"/>
  <c r="CY60" i="18"/>
  <c r="F62" i="18"/>
  <c r="Q63" i="18"/>
  <c r="AK64" i="18"/>
  <c r="AO65" i="18"/>
  <c r="BG11" i="18"/>
  <c r="H15" i="18"/>
  <c r="BO17" i="18"/>
  <c r="V20" i="18"/>
  <c r="CF22" i="18"/>
  <c r="AI25" i="18"/>
  <c r="BW27" i="18"/>
  <c r="BO29" i="18"/>
  <c r="BG31" i="18"/>
  <c r="BO33" i="18"/>
  <c r="BG35" i="18"/>
  <c r="AY37" i="18"/>
  <c r="AQ39" i="18"/>
  <c r="AI41" i="18"/>
  <c r="AA43" i="18"/>
  <c r="CE44" i="18"/>
  <c r="E46" i="18"/>
  <c r="AI47" i="18"/>
  <c r="BO48" i="18"/>
  <c r="CS49" i="18"/>
  <c r="AE51" i="18"/>
  <c r="BI52" i="18"/>
  <c r="CM53" i="18"/>
  <c r="CY54" i="18"/>
  <c r="F56" i="18"/>
  <c r="Q57" i="18"/>
  <c r="AB58" i="18"/>
  <c r="AM59" i="18"/>
  <c r="AX60" i="18"/>
  <c r="BI61" i="18"/>
  <c r="BS62" i="18"/>
  <c r="CM63" i="18"/>
  <c r="CX64" i="18"/>
  <c r="CT65" i="18"/>
  <c r="CP66" i="18"/>
  <c r="CL67" i="18"/>
  <c r="CH68" i="18"/>
  <c r="CD69" i="18"/>
  <c r="BZ70" i="18"/>
  <c r="BV71" i="18"/>
  <c r="BR72" i="18"/>
  <c r="BN73" i="18"/>
  <c r="BR74" i="18"/>
  <c r="BF75" i="18"/>
  <c r="AT76" i="18"/>
  <c r="AH77" i="18"/>
  <c r="V78" i="18"/>
  <c r="J79" i="18"/>
  <c r="DB79" i="18"/>
  <c r="CP80" i="18"/>
  <c r="CD81" i="18"/>
  <c r="AZ16" i="18"/>
  <c r="AL33" i="18"/>
  <c r="AL46" i="18"/>
  <c r="V51" i="18"/>
  <c r="AE54" i="18"/>
  <c r="DD56" i="18"/>
  <c r="BY59" i="18"/>
  <c r="AS62" i="18"/>
  <c r="K65" i="18"/>
  <c r="DB66" i="18"/>
  <c r="CD68" i="18"/>
  <c r="BF70" i="18"/>
  <c r="AH72" i="18"/>
  <c r="J74" i="18"/>
  <c r="CP75" i="18"/>
  <c r="BR77" i="18"/>
  <c r="AT79" i="18"/>
  <c r="V81" i="18"/>
  <c r="BT82" i="18"/>
  <c r="CN83" i="18"/>
  <c r="D85" i="18"/>
  <c r="X86" i="18"/>
  <c r="AR87" i="18"/>
  <c r="BL88" i="18"/>
  <c r="CF89" i="18"/>
  <c r="CZ90" i="18"/>
  <c r="DD91" i="18"/>
  <c r="DF92" i="18"/>
  <c r="D94" i="18"/>
  <c r="E95" i="18"/>
  <c r="G96" i="18"/>
  <c r="I97" i="18"/>
  <c r="J98" i="18"/>
  <c r="L99" i="18"/>
  <c r="N100" i="18"/>
  <c r="P101" i="18"/>
  <c r="Q102" i="18"/>
  <c r="S103" i="18"/>
  <c r="L104" i="18"/>
  <c r="DD104" i="18"/>
  <c r="CR105" i="18"/>
  <c r="CF106" i="18"/>
  <c r="BT107" i="18"/>
  <c r="BH108" i="18"/>
  <c r="AV109" i="18"/>
  <c r="AJ110" i="18"/>
  <c r="X111" i="18"/>
  <c r="AW13" i="18"/>
  <c r="N31" i="18"/>
  <c r="CP44" i="18"/>
  <c r="BX50" i="18"/>
  <c r="CP53" i="18"/>
  <c r="BJ56" i="18"/>
  <c r="AE59" i="18"/>
  <c r="DC61" i="18"/>
  <c r="BX64" i="18"/>
  <c r="BY66" i="18"/>
  <c r="BA68" i="18"/>
  <c r="AC70" i="18"/>
  <c r="E72" i="18"/>
  <c r="CK73" i="18"/>
  <c r="BM75" i="18"/>
  <c r="AO77" i="18"/>
  <c r="Q79" i="18"/>
  <c r="CW80" i="18"/>
  <c r="BA82" i="18"/>
  <c r="BU83" i="18"/>
  <c r="CO84" i="18"/>
  <c r="E86" i="18"/>
  <c r="Y87" i="18"/>
  <c r="AS88" i="18"/>
  <c r="BM89" i="18"/>
  <c r="CG90" i="18"/>
  <c r="CM91" i="18"/>
  <c r="CO92" i="18"/>
  <c r="CP93" i="18"/>
  <c r="CR94" i="18"/>
  <c r="CT95" i="18"/>
  <c r="CV96" i="18"/>
  <c r="CW97" i="18"/>
  <c r="CY98" i="18"/>
  <c r="DA99" i="18"/>
  <c r="DB100" i="18"/>
  <c r="DD101" i="18"/>
  <c r="DF102" i="18"/>
  <c r="DA103" i="18"/>
  <c r="CO104" i="18"/>
  <c r="CC105" i="18"/>
  <c r="BQ106" i="18"/>
  <c r="BE107" i="18"/>
  <c r="AS108" i="18"/>
  <c r="AG109" i="18"/>
  <c r="U110" i="18"/>
  <c r="I111" i="18"/>
  <c r="DA111" i="18"/>
  <c r="BZ27" i="18"/>
  <c r="CX41" i="18"/>
  <c r="CX49" i="18"/>
  <c r="J53" i="18"/>
  <c r="CU55" i="18"/>
  <c r="BP58" i="18"/>
  <c r="AK61" i="18"/>
  <c r="E64" i="18"/>
  <c r="AE66" i="18"/>
  <c r="G68" i="18"/>
  <c r="CM69" i="18"/>
  <c r="BO71" i="18"/>
  <c r="AQ73" i="18"/>
  <c r="S75" i="18"/>
  <c r="CY76" i="18"/>
  <c r="CA78" i="18"/>
  <c r="BC80" i="18"/>
  <c r="Q82" i="18"/>
  <c r="AP83" i="18"/>
  <c r="BJ84" i="18"/>
  <c r="CD85" i="18"/>
  <c r="CX86" i="18"/>
  <c r="N88" i="18"/>
  <c r="AH89" i="18"/>
  <c r="BB90" i="18"/>
  <c r="BM91" i="18"/>
  <c r="BN92" i="18"/>
  <c r="BP93" i="18"/>
  <c r="BR94" i="18"/>
  <c r="BT95" i="18"/>
  <c r="BU96" i="18"/>
  <c r="BW97" i="18"/>
  <c r="BY98" i="18"/>
  <c r="BZ99" i="18"/>
  <c r="CB100" i="18"/>
  <c r="CD101" i="18"/>
  <c r="CF102" i="18"/>
  <c r="CD103" i="18"/>
  <c r="BR104" i="18"/>
  <c r="BF105" i="18"/>
  <c r="AT106" i="18"/>
  <c r="AH107" i="18"/>
  <c r="V108" i="18"/>
  <c r="J109" i="18"/>
  <c r="DB109" i="18"/>
  <c r="CP110" i="18"/>
  <c r="CD111" i="18"/>
  <c r="AP23" i="18"/>
  <c r="BF38" i="18"/>
  <c r="Q49" i="18"/>
  <c r="AI52" i="18"/>
  <c r="AA55" i="18"/>
  <c r="CZ57" i="18"/>
  <c r="BU60" i="18"/>
  <c r="AO63" i="18"/>
  <c r="CO65" i="18"/>
  <c r="BQ67" i="18"/>
  <c r="AS69" i="18"/>
  <c r="U71" i="18"/>
  <c r="DA72" i="18"/>
  <c r="CC74" i="18"/>
  <c r="BE76" i="18"/>
  <c r="AG78" i="18"/>
  <c r="I80" i="18"/>
  <c r="CK81" i="18"/>
  <c r="K83" i="18"/>
  <c r="AE84" i="18"/>
  <c r="AY85" i="18"/>
  <c r="BS86" i="18"/>
  <c r="CM87" i="18"/>
  <c r="L14" i="18"/>
  <c r="BJ31" i="18"/>
  <c r="R45" i="18"/>
  <c r="CH50" i="18"/>
  <c r="CY53" i="18"/>
  <c r="BS56" i="18"/>
  <c r="AN59" i="18"/>
  <c r="I62" i="18"/>
  <c r="CG64" i="18"/>
  <c r="CD66" i="18"/>
  <c r="BF68" i="18"/>
  <c r="AH70" i="18"/>
  <c r="J72" i="18"/>
  <c r="CP73" i="18"/>
  <c r="BR75" i="18"/>
  <c r="AT77" i="18"/>
  <c r="V79" i="18"/>
  <c r="DB80" i="18"/>
  <c r="BD82" i="18"/>
  <c r="BX83" i="18"/>
  <c r="CR84" i="18"/>
  <c r="H86" i="18"/>
  <c r="AB87" i="18"/>
  <c r="AV88" i="18"/>
  <c r="BP89" i="18"/>
  <c r="CJ90" i="18"/>
  <c r="CP91" i="18"/>
  <c r="CR92" i="18"/>
  <c r="CT93" i="18"/>
  <c r="CV94" i="18"/>
  <c r="CW95" i="18"/>
  <c r="CY96" i="18"/>
  <c r="DA97" i="18"/>
  <c r="DB98" i="18"/>
  <c r="DD99" i="18"/>
  <c r="DF100" i="18"/>
  <c r="D102" i="18"/>
  <c r="E103" i="18"/>
  <c r="DD103" i="18"/>
  <c r="CR104" i="18"/>
  <c r="CF105" i="18"/>
  <c r="BT106" i="18"/>
  <c r="BH107" i="18"/>
  <c r="AV108" i="18"/>
  <c r="AJ109" i="18"/>
  <c r="X110" i="18"/>
  <c r="L111" i="18"/>
  <c r="DD111" i="18"/>
  <c r="R28" i="18"/>
  <c r="AP42" i="18"/>
  <c r="D50" i="18"/>
  <c r="V53" i="18"/>
  <c r="DE55" i="18"/>
  <c r="BY58" i="18"/>
  <c r="AT61" i="18"/>
  <c r="N64" i="18"/>
  <c r="AK66" i="18"/>
  <c r="M68" i="18"/>
  <c r="CS69" i="18"/>
  <c r="BU71" i="18"/>
  <c r="AW73" i="18"/>
  <c r="Y75" i="18"/>
  <c r="DE76" i="18"/>
  <c r="CG78" i="18"/>
  <c r="BI80" i="18"/>
  <c r="W82" i="18"/>
  <c r="AS83" i="18"/>
  <c r="BM84" i="18"/>
  <c r="CG85" i="18"/>
  <c r="DA86" i="18"/>
  <c r="Q88" i="18"/>
  <c r="AK89" i="18"/>
  <c r="BE90" i="18"/>
  <c r="BP91" i="18"/>
  <c r="BR92" i="18"/>
  <c r="BT93" i="18"/>
  <c r="BU94" i="18"/>
  <c r="BW95" i="18"/>
  <c r="BY96" i="18"/>
  <c r="BZ97" i="18"/>
  <c r="CB98" i="18"/>
  <c r="CD99" i="18"/>
  <c r="CF100" i="18"/>
  <c r="CG101" i="18"/>
  <c r="CI102" i="18"/>
  <c r="CG103" i="18"/>
  <c r="BU104" i="18"/>
  <c r="BI105" i="18"/>
  <c r="AW106" i="18"/>
  <c r="AK107" i="18"/>
  <c r="Y108" i="18"/>
  <c r="M109" i="18"/>
  <c r="DE109" i="18"/>
  <c r="CS110" i="18"/>
  <c r="CG111" i="18"/>
  <c r="BF49" i="18"/>
  <c r="DD60" i="18"/>
  <c r="BO69" i="18"/>
  <c r="CA76" i="18"/>
  <c r="Z83" i="18"/>
  <c r="DB87" i="18"/>
  <c r="AL91" i="18"/>
  <c r="G94" i="18"/>
  <c r="CF96" i="18"/>
  <c r="AZ99" i="18"/>
  <c r="U102" i="18"/>
  <c r="CA104" i="18"/>
  <c r="K107" i="18"/>
  <c r="AY109" i="18"/>
  <c r="CM111" i="18"/>
  <c r="BY52" i="18"/>
  <c r="BZ63" i="18"/>
  <c r="AS71" i="18"/>
  <c r="BE78" i="18"/>
  <c r="AU84" i="18"/>
  <c r="F89" i="18"/>
  <c r="G92" i="18"/>
  <c r="CF94" i="18"/>
  <c r="AZ97" i="18"/>
  <c r="U100" i="18"/>
  <c r="CS102" i="18"/>
  <c r="AL105" i="18"/>
  <c r="BZ107" i="18"/>
  <c r="J110" i="18"/>
  <c r="N27" i="18"/>
  <c r="CJ55" i="18"/>
  <c r="W66" i="18"/>
  <c r="AI73" i="18"/>
  <c r="AU80" i="18"/>
  <c r="BX85" i="18"/>
  <c r="CO89" i="18"/>
  <c r="CC92" i="18"/>
  <c r="AX95" i="18"/>
  <c r="CC10" i="18"/>
  <c r="D8" i="18"/>
  <c r="AP6" i="18"/>
  <c r="N5" i="18"/>
  <c r="I15" i="18"/>
  <c r="DE20" i="18"/>
  <c r="BQ26" i="18"/>
  <c r="AW33" i="18"/>
  <c r="DE38" i="18"/>
  <c r="CM7" i="18"/>
  <c r="BI12" i="18"/>
  <c r="X18" i="18"/>
  <c r="BD22" i="18"/>
  <c r="AV26" i="18"/>
  <c r="AR31" i="18"/>
  <c r="T35" i="18"/>
  <c r="BH39" i="18"/>
  <c r="DD43" i="18"/>
  <c r="AF48" i="18"/>
  <c r="H52" i="18"/>
  <c r="BP55" i="18"/>
  <c r="CN59" i="18"/>
  <c r="AR63" i="18"/>
  <c r="BW9" i="18"/>
  <c r="BU14" i="18"/>
  <c r="BI17" i="18"/>
  <c r="AO20" i="18"/>
  <c r="AS23" i="18"/>
  <c r="BM26" i="18"/>
  <c r="BI29" i="18"/>
  <c r="BE32" i="18"/>
  <c r="BA35" i="18"/>
  <c r="BE38" i="18"/>
  <c r="AS41" i="18"/>
  <c r="AG44" i="18"/>
  <c r="BQ47" i="18"/>
  <c r="AO50" i="18"/>
  <c r="AK53" i="18"/>
  <c r="BJ10" i="18"/>
  <c r="BN14" i="18"/>
  <c r="BR17" i="18"/>
  <c r="AX20" i="18"/>
  <c r="BR23" i="18"/>
  <c r="BN26" i="18"/>
  <c r="AL10" i="18"/>
  <c r="CE14" i="18"/>
  <c r="BK17" i="18"/>
  <c r="AY20" i="18"/>
  <c r="AM23" i="18"/>
  <c r="AQ26" i="18"/>
  <c r="BW28" i="18"/>
  <c r="AM31" i="18"/>
  <c r="CQ33" i="18"/>
  <c r="BW36" i="18"/>
  <c r="W39" i="18"/>
  <c r="CQ41" i="18"/>
  <c r="CN5" i="18"/>
  <c r="AD18" i="18"/>
  <c r="CH24" i="18"/>
  <c r="CJ29" i="18"/>
  <c r="CJ33" i="18"/>
  <c r="AR38" i="18"/>
  <c r="L42" i="18"/>
  <c r="AY45" i="18"/>
  <c r="CY47" i="18"/>
  <c r="CU50" i="18"/>
  <c r="AE53" i="18"/>
  <c r="P55" i="18"/>
  <c r="CD56" i="18"/>
  <c r="AW58" i="18"/>
  <c r="F60" i="18"/>
  <c r="CL61" i="18"/>
  <c r="AM63" i="18"/>
  <c r="L65" i="18"/>
  <c r="AV66" i="18"/>
  <c r="DD67" i="18"/>
  <c r="AR69" i="18"/>
  <c r="CR70" i="18"/>
  <c r="AF72" i="18"/>
  <c r="CN73" i="18"/>
  <c r="T75" i="18"/>
  <c r="CB76" i="18"/>
  <c r="P78" i="18"/>
  <c r="BP79" i="18"/>
  <c r="D81" i="18"/>
  <c r="T12" i="18"/>
  <c r="AJ16" i="18"/>
  <c r="AZ20" i="18"/>
  <c r="D24" i="18"/>
  <c r="CT27" i="18"/>
  <c r="BZ30" i="18"/>
  <c r="BV33" i="18"/>
  <c r="BB36" i="18"/>
  <c r="BN39" i="18"/>
  <c r="AD42" i="18"/>
  <c r="CT44" i="18"/>
  <c r="BV46" i="18"/>
  <c r="CD48" i="18"/>
  <c r="CE13" i="18"/>
  <c r="CB17" i="18"/>
  <c r="AY21" i="18"/>
  <c r="BO25" i="18"/>
  <c r="BS28" i="18"/>
  <c r="AY31" i="18"/>
  <c r="DC33" i="18"/>
  <c r="CI36" i="18"/>
  <c r="AI39" i="18"/>
  <c r="O42" i="18"/>
  <c r="AS44" i="18"/>
  <c r="AE46" i="18"/>
  <c r="DA47" i="18"/>
  <c r="AJ11" i="18"/>
  <c r="CE15" i="18"/>
  <c r="BF19" i="18"/>
  <c r="CQ22" i="18"/>
  <c r="AB26" i="18"/>
  <c r="BV28" i="18"/>
  <c r="F31" i="18"/>
  <c r="BJ33" i="18"/>
  <c r="CH35" i="18"/>
  <c r="R38" i="18"/>
  <c r="BV40" i="18"/>
  <c r="CT42" i="18"/>
  <c r="CL44" i="18"/>
  <c r="BB46" i="18"/>
  <c r="DB47" i="18"/>
  <c r="BJ49" i="18"/>
  <c r="Z51" i="18"/>
  <c r="BZ52" i="18"/>
  <c r="AA54" i="18"/>
  <c r="BV55" i="18"/>
  <c r="CY56" i="18"/>
  <c r="Y58" i="18"/>
  <c r="BB59" i="18"/>
  <c r="CE60" i="18"/>
  <c r="CY61" i="18"/>
  <c r="O63" i="18"/>
  <c r="AI64" i="18"/>
  <c r="BC65" i="18"/>
  <c r="BO66" i="18"/>
  <c r="BS67" i="18"/>
  <c r="BW68" i="18"/>
  <c r="CA69" i="18"/>
  <c r="CM70" i="18"/>
  <c r="CY71" i="18"/>
  <c r="DC72" i="18"/>
  <c r="C74" i="18"/>
  <c r="G75" i="18"/>
  <c r="S76" i="18"/>
  <c r="AE77" i="18"/>
  <c r="AI78" i="18"/>
  <c r="AM79" i="18"/>
  <c r="AQ80" i="18"/>
  <c r="BC81" i="18"/>
  <c r="BO82" i="18"/>
  <c r="BS83" i="18"/>
  <c r="BW84" i="18"/>
  <c r="CA85" i="18"/>
  <c r="CM86" i="18"/>
  <c r="CY87" i="18"/>
  <c r="DC88" i="18"/>
  <c r="C90" i="18"/>
  <c r="G91" i="18"/>
  <c r="S92" i="18"/>
  <c r="AE93" i="18"/>
  <c r="AI94" i="18"/>
  <c r="AM95" i="18"/>
  <c r="AQ96" i="18"/>
  <c r="BC97" i="18"/>
  <c r="BO98" i="18"/>
  <c r="BS99" i="18"/>
  <c r="BW100" i="18"/>
  <c r="CA101" i="18"/>
  <c r="CM102" i="18"/>
  <c r="BF8" i="18"/>
  <c r="W14" i="18"/>
  <c r="DD16" i="18"/>
  <c r="CD19" i="18"/>
  <c r="BZ22" i="18"/>
  <c r="BV25" i="18"/>
  <c r="L28" i="18"/>
  <c r="T30" i="18"/>
  <c r="AB32" i="18"/>
  <c r="AZ34" i="18"/>
  <c r="BX36" i="18"/>
  <c r="CF38" i="18"/>
  <c r="CN40" i="18"/>
  <c r="CV42" i="18"/>
  <c r="CA44" i="18"/>
  <c r="W46" i="18"/>
  <c r="BM47" i="18"/>
  <c r="DC48" i="18"/>
  <c r="AM50" i="18"/>
  <c r="CM51" i="18"/>
  <c r="AI53" i="18"/>
  <c r="BM54" i="18"/>
  <c r="CG55" i="18"/>
  <c r="DA56" i="18"/>
  <c r="Z58" i="18"/>
  <c r="BC59" i="18"/>
  <c r="BW60" i="18"/>
  <c r="CQ61" i="18"/>
  <c r="G63" i="18"/>
  <c r="AJ64" i="18"/>
  <c r="BD65" i="18"/>
  <c r="BH66" i="18"/>
  <c r="BL67" i="18"/>
  <c r="BP68" i="18"/>
  <c r="CB69" i="18"/>
  <c r="CN70" i="18"/>
  <c r="CR71" i="18"/>
  <c r="CV72" i="18"/>
  <c r="CZ73" i="18"/>
  <c r="H75" i="18"/>
  <c r="T76" i="18"/>
  <c r="X77" i="18"/>
  <c r="AB78" i="18"/>
  <c r="AF79" i="18"/>
  <c r="AR80" i="18"/>
  <c r="BD81" i="18"/>
  <c r="BH82" i="18"/>
  <c r="BL83" i="18"/>
  <c r="BP84" i="18"/>
  <c r="CB85" i="18"/>
  <c r="CN86" i="18"/>
  <c r="CR87" i="18"/>
  <c r="CV88" i="18"/>
  <c r="CZ89" i="18"/>
  <c r="H91" i="18"/>
  <c r="DF12" i="18"/>
  <c r="D16" i="18"/>
  <c r="CH18" i="18"/>
  <c r="BG21" i="18"/>
  <c r="BC24" i="18"/>
  <c r="AP27" i="18"/>
  <c r="AX29" i="18"/>
  <c r="BF31" i="18"/>
  <c r="BN33" i="18"/>
  <c r="CL35" i="18"/>
  <c r="F38" i="18"/>
  <c r="N40" i="18"/>
  <c r="V42" i="18"/>
  <c r="O44" i="18"/>
  <c r="AV45" i="18"/>
  <c r="BZ46" i="18"/>
  <c r="DF47" i="18"/>
  <c r="AF49" i="18"/>
  <c r="BV50" i="18"/>
  <c r="CZ51" i="18"/>
  <c r="Z53" i="18"/>
  <c r="AU54" i="18"/>
  <c r="BF55" i="18"/>
  <c r="BQ56" i="18"/>
  <c r="CB57" i="18"/>
  <c r="CM58" i="18"/>
  <c r="CX59" i="18"/>
  <c r="E61" i="18"/>
  <c r="O62" i="18"/>
  <c r="AI63" i="18"/>
  <c r="AT64" i="18"/>
  <c r="AW65" i="18"/>
  <c r="D12" i="18"/>
  <c r="AA15" i="18"/>
  <c r="CL17" i="18"/>
  <c r="AR20" i="18"/>
  <c r="CY22" i="18"/>
  <c r="BF25" i="18"/>
  <c r="CM27" i="18"/>
  <c r="CE29" i="18"/>
  <c r="CM31" i="18"/>
  <c r="CE33" i="18"/>
  <c r="BW35" i="18"/>
  <c r="BO37" i="18"/>
  <c r="BG39" i="18"/>
  <c r="AY41" i="18"/>
  <c r="AQ43" i="18"/>
  <c r="CO44" i="18"/>
  <c r="O46" i="18"/>
  <c r="AU47" i="18"/>
  <c r="BY48" i="18"/>
  <c r="K50" i="18"/>
  <c r="AO51" i="18"/>
  <c r="BS52" i="18"/>
  <c r="CX53" i="18"/>
  <c r="E55" i="18"/>
  <c r="O56" i="18"/>
  <c r="Z57" i="18"/>
  <c r="AK58" i="18"/>
  <c r="AV59" i="18"/>
  <c r="BG60" i="18"/>
  <c r="BR61" i="18"/>
  <c r="CL62" i="18"/>
  <c r="CW63" i="18"/>
  <c r="DF64" i="18"/>
  <c r="DB65" i="18"/>
  <c r="CX66" i="18"/>
  <c r="CT67" i="18"/>
  <c r="CP68" i="18"/>
  <c r="CL69" i="18"/>
  <c r="CH70" i="18"/>
  <c r="CD71" i="18"/>
  <c r="BZ72" i="18"/>
  <c r="CD73" i="18"/>
  <c r="BZ74" i="18"/>
  <c r="BN75" i="18"/>
  <c r="BB76" i="18"/>
  <c r="AP77" i="18"/>
  <c r="AD78" i="18"/>
  <c r="R79" i="18"/>
  <c r="F80" i="18"/>
  <c r="CX80" i="18"/>
  <c r="CL81" i="18"/>
  <c r="F18" i="18"/>
  <c r="BF34" i="18"/>
  <c r="P47" i="18"/>
  <c r="AU51" i="18"/>
  <c r="BA54" i="18"/>
  <c r="V57" i="18"/>
  <c r="CT59" i="18"/>
  <c r="BO62" i="18"/>
  <c r="AD65" i="18"/>
  <c r="N67" i="18"/>
  <c r="CT68" i="18"/>
  <c r="BV70" i="18"/>
  <c r="AX72" i="18"/>
  <c r="Z74" i="18"/>
  <c r="DF75" i="18"/>
  <c r="CH77" i="18"/>
  <c r="BJ79" i="18"/>
  <c r="AL81" i="18"/>
  <c r="CD82" i="18"/>
  <c r="CX83" i="18"/>
  <c r="N85" i="18"/>
  <c r="AH86" i="18"/>
  <c r="BB87" i="18"/>
  <c r="BV88" i="18"/>
  <c r="CP89" i="18"/>
  <c r="F91" i="18"/>
  <c r="I92" i="18"/>
  <c r="K93" i="18"/>
  <c r="M94" i="18"/>
  <c r="N95" i="18"/>
  <c r="P96" i="18"/>
  <c r="R97" i="18"/>
  <c r="T98" i="18"/>
  <c r="U99" i="18"/>
  <c r="W100" i="18"/>
  <c r="Y101" i="18"/>
  <c r="Z102" i="18"/>
  <c r="AB103" i="18"/>
  <c r="T104" i="18"/>
  <c r="H105" i="18"/>
  <c r="CZ105" i="18"/>
  <c r="CN106" i="18"/>
  <c r="CB107" i="18"/>
  <c r="BP108" i="18"/>
  <c r="BD109" i="18"/>
  <c r="AR110" i="18"/>
  <c r="AF111" i="18"/>
  <c r="J15" i="18"/>
  <c r="AH32" i="18"/>
  <c r="BT45" i="18"/>
  <c r="CW50" i="18"/>
  <c r="G54" i="18"/>
  <c r="CF56" i="18"/>
  <c r="BA59" i="18"/>
  <c r="U62" i="18"/>
  <c r="CT64" i="18"/>
  <c r="CO66" i="18"/>
  <c r="BQ68" i="18"/>
  <c r="AS70" i="18"/>
  <c r="U72" i="18"/>
  <c r="DA73" i="18"/>
  <c r="CC75" i="18"/>
  <c r="BE77" i="18"/>
  <c r="AG79" i="18"/>
  <c r="I81" i="18"/>
  <c r="BK82" i="18"/>
  <c r="CE83" i="18"/>
  <c r="CY84" i="18"/>
  <c r="O86" i="18"/>
  <c r="AI87" i="18"/>
  <c r="BC88" i="18"/>
  <c r="BW89" i="18"/>
  <c r="CQ90" i="18"/>
  <c r="CV91" i="18"/>
  <c r="CX92" i="18"/>
  <c r="CZ93" i="18"/>
  <c r="DA94" i="18"/>
  <c r="DC95" i="18"/>
  <c r="DE96" i="18"/>
  <c r="DF97" i="18"/>
  <c r="D99" i="18"/>
  <c r="F100" i="18"/>
  <c r="H101" i="18"/>
  <c r="I102" i="18"/>
  <c r="K103" i="18"/>
  <c r="E104" i="18"/>
  <c r="CW104" i="18"/>
  <c r="CK105" i="18"/>
  <c r="BY106" i="18"/>
  <c r="BM107" i="18"/>
  <c r="BA108" i="18"/>
  <c r="AO109" i="18"/>
  <c r="AC110" i="18"/>
  <c r="Q111" i="18"/>
  <c r="DB4" i="18"/>
  <c r="CT28" i="18"/>
  <c r="N43" i="18"/>
  <c r="V50" i="18"/>
  <c r="AN53" i="18"/>
  <c r="Q56" i="18"/>
  <c r="CO58" i="18"/>
  <c r="BJ61" i="18"/>
  <c r="AD64" i="18"/>
  <c r="AU66" i="18"/>
  <c r="W68" i="18"/>
  <c r="DC69" i="18"/>
  <c r="CE71" i="18"/>
  <c r="BG73" i="18"/>
  <c r="AI75" i="18"/>
  <c r="K77" i="18"/>
  <c r="CQ78" i="18"/>
  <c r="BS80" i="18"/>
  <c r="AE82" i="18"/>
  <c r="AZ83" i="18"/>
  <c r="BT84" i="18"/>
  <c r="CN85" i="18"/>
  <c r="D87" i="18"/>
  <c r="X88" i="18"/>
  <c r="AR89" i="18"/>
  <c r="BL90" i="18"/>
  <c r="BV91" i="18"/>
  <c r="BX92" i="18"/>
  <c r="BY93" i="18"/>
  <c r="CA94" i="18"/>
  <c r="CC95" i="18"/>
  <c r="CD96" i="18"/>
  <c r="CF97" i="18"/>
  <c r="CH98" i="18"/>
  <c r="CJ99" i="18"/>
  <c r="CK100" i="18"/>
  <c r="CM101" i="18"/>
  <c r="CO102" i="18"/>
  <c r="CL103" i="18"/>
  <c r="BZ104" i="18"/>
  <c r="BN105" i="18"/>
  <c r="BB106" i="18"/>
  <c r="AP107" i="18"/>
  <c r="AD108" i="18"/>
  <c r="R109" i="18"/>
  <c r="F110" i="18"/>
  <c r="CX110" i="18"/>
  <c r="CL111" i="18"/>
  <c r="CY24" i="18"/>
  <c r="BZ39" i="18"/>
  <c r="AV49" i="18"/>
  <c r="BN52" i="18"/>
  <c r="BB55" i="18"/>
  <c r="V58" i="18"/>
  <c r="CU60" i="18"/>
  <c r="BO63" i="18"/>
  <c r="DE65" i="18"/>
  <c r="CG67" i="18"/>
  <c r="BI69" i="18"/>
  <c r="AK71" i="18"/>
  <c r="M73" i="18"/>
  <c r="CS74" i="18"/>
  <c r="BU76" i="18"/>
  <c r="AW78" i="18"/>
  <c r="Y80" i="18"/>
  <c r="CW81" i="18"/>
  <c r="U83" i="18"/>
  <c r="AO84" i="18"/>
  <c r="BI85" i="18"/>
  <c r="CC86" i="18"/>
  <c r="CW87" i="18"/>
  <c r="BV15" i="18"/>
  <c r="CD32" i="18"/>
  <c r="CZ45" i="18"/>
  <c r="C51" i="18"/>
  <c r="Q54" i="18"/>
  <c r="CO56" i="18"/>
  <c r="BJ59" i="18"/>
  <c r="AD62" i="18"/>
  <c r="DB64" i="18"/>
  <c r="CT66" i="18"/>
  <c r="BV68" i="18"/>
  <c r="AX70" i="18"/>
  <c r="Z72" i="18"/>
  <c r="DF73" i="18"/>
  <c r="CH75" i="18"/>
  <c r="BJ77" i="18"/>
  <c r="AL79" i="18"/>
  <c r="N81" i="18"/>
  <c r="BN82" i="18"/>
  <c r="CH83" i="18"/>
  <c r="DB84" i="18"/>
  <c r="R86" i="18"/>
  <c r="AL87" i="18"/>
  <c r="BF88" i="18"/>
  <c r="BZ89" i="18"/>
  <c r="CT90" i="18"/>
  <c r="CZ91" i="18"/>
  <c r="DA92" i="18"/>
  <c r="DC93" i="18"/>
  <c r="DE94" i="18"/>
  <c r="DF95" i="18"/>
  <c r="D97" i="18"/>
  <c r="F98" i="18"/>
  <c r="H99" i="18"/>
  <c r="I100" i="18"/>
  <c r="K101" i="18"/>
  <c r="M102" i="18"/>
  <c r="N103" i="18"/>
  <c r="H104" i="18"/>
  <c r="CZ104" i="18"/>
  <c r="CN105" i="18"/>
  <c r="CB106" i="18"/>
  <c r="BP107" i="18"/>
  <c r="BD108" i="18"/>
  <c r="AR109" i="18"/>
  <c r="AF110" i="18"/>
  <c r="T111" i="18"/>
  <c r="AA7" i="18"/>
  <c r="AL29" i="18"/>
  <c r="BJ43" i="18"/>
  <c r="AH50" i="18"/>
  <c r="AX53" i="18"/>
  <c r="Z56" i="18"/>
  <c r="CX58" i="18"/>
  <c r="BS61" i="18"/>
  <c r="AM64" i="18"/>
  <c r="BA66" i="18"/>
  <c r="AC68" i="18"/>
  <c r="E70" i="18"/>
  <c r="CK71" i="18"/>
  <c r="BM73" i="18"/>
  <c r="AO75" i="18"/>
  <c r="Q77" i="18"/>
  <c r="CW78" i="18"/>
  <c r="BY80" i="18"/>
  <c r="AH82" i="18"/>
  <c r="BE83" i="18"/>
  <c r="BY84" i="18"/>
  <c r="CS85" i="18"/>
  <c r="I87" i="18"/>
  <c r="AC88" i="18"/>
  <c r="AW89" i="18"/>
  <c r="BQ90" i="18"/>
  <c r="BY91" i="18"/>
  <c r="CA92" i="18"/>
  <c r="CC93" i="18"/>
  <c r="CD94" i="18"/>
  <c r="CF95" i="18"/>
  <c r="CH96" i="18"/>
  <c r="CJ97" i="18"/>
  <c r="CK98" i="18"/>
  <c r="CM99" i="18"/>
  <c r="CO100" i="18"/>
  <c r="CP101" i="18"/>
  <c r="CR102" i="18"/>
  <c r="CO103" i="18"/>
  <c r="CC104" i="18"/>
  <c r="BQ105" i="18"/>
  <c r="BE106" i="18"/>
  <c r="AS107" i="18"/>
  <c r="AG108" i="18"/>
  <c r="U109" i="18"/>
  <c r="I110" i="18"/>
  <c r="DA110" i="18"/>
  <c r="CO111" i="18"/>
  <c r="BN50" i="18"/>
  <c r="CT61" i="18"/>
  <c r="W70" i="18"/>
  <c r="AI77" i="18"/>
  <c r="BP83" i="18"/>
  <c r="AN88" i="18"/>
  <c r="BI91" i="18"/>
  <c r="AD94" i="18"/>
  <c r="DB96" i="18"/>
  <c r="BW99" i="18"/>
  <c r="AR102" i="18"/>
  <c r="CU104" i="18"/>
  <c r="AE107" i="18"/>
  <c r="BS109" i="18"/>
  <c r="CG12" i="18"/>
  <c r="CH53" i="18"/>
  <c r="BQ64" i="18"/>
  <c r="DE71" i="18"/>
  <c r="M79" i="18"/>
  <c r="CK84" i="18"/>
  <c r="AI89" i="18"/>
  <c r="AE92" i="18"/>
  <c r="DD94" i="18"/>
  <c r="BX97" i="18"/>
  <c r="AS100" i="18"/>
  <c r="M103" i="18"/>
  <c r="BG105" i="18"/>
  <c r="CU107" i="18"/>
  <c r="AE110" i="18"/>
  <c r="CP31" i="18"/>
  <c r="BW56" i="18"/>
  <c r="CI66" i="18"/>
  <c r="CU73" i="18"/>
  <c r="C81" i="18"/>
  <c r="J86" i="18"/>
  <c r="P90" i="18"/>
  <c r="DD92" i="18"/>
  <c r="BX95" i="18"/>
  <c r="AS98" i="18"/>
  <c r="M101" i="18"/>
  <c r="CH103" i="18"/>
  <c r="R106" i="18"/>
  <c r="BF108" i="18"/>
  <c r="CT110" i="18"/>
  <c r="AX45" i="18"/>
  <c r="AW59" i="18"/>
  <c r="BM68" i="18"/>
  <c r="CK10" i="18"/>
  <c r="AU9" i="18"/>
  <c r="BC6" i="18"/>
  <c r="AJ5" i="18"/>
  <c r="CS15" i="18"/>
  <c r="CK21" i="18"/>
  <c r="AW27" i="18"/>
  <c r="BE33" i="18"/>
  <c r="CC39" i="18"/>
  <c r="W8" i="18"/>
  <c r="CH12" i="18"/>
  <c r="CZ18" i="18"/>
  <c r="CB22" i="18"/>
  <c r="L27" i="18"/>
  <c r="AZ31" i="18"/>
  <c r="CV35" i="18"/>
  <c r="BP39" i="18"/>
  <c r="H44" i="18"/>
  <c r="BL48" i="18"/>
  <c r="AF52" i="18"/>
  <c r="AF56" i="18"/>
  <c r="DD59" i="18"/>
  <c r="BX63" i="18"/>
  <c r="CP9" i="18"/>
  <c r="CC14" i="18"/>
  <c r="DE17" i="18"/>
  <c r="CK20" i="18"/>
  <c r="BY23" i="18"/>
  <c r="BU26" i="18"/>
  <c r="CO29" i="18"/>
  <c r="BM32" i="18"/>
  <c r="CG35" i="18"/>
  <c r="CS38" i="18"/>
  <c r="BQ41" i="18"/>
  <c r="CC44" i="18"/>
  <c r="BY47" i="18"/>
  <c r="CS50" i="18"/>
  <c r="BI53" i="18"/>
  <c r="BX10" i="18"/>
  <c r="F15" i="18"/>
  <c r="CP17" i="18"/>
  <c r="CL20" i="18"/>
  <c r="CP23" i="18"/>
  <c r="CT26" i="18"/>
  <c r="AZ10" i="18"/>
  <c r="CM14" i="18"/>
  <c r="CY17" i="18"/>
  <c r="BW20" i="18"/>
  <c r="CI23" i="18"/>
  <c r="AY26" i="18"/>
  <c r="G29" i="18"/>
  <c r="BS31" i="18"/>
  <c r="AI34" i="18"/>
  <c r="DC36" i="18"/>
  <c r="AU39" i="18"/>
  <c r="CY41" i="18"/>
  <c r="CT8" i="18"/>
  <c r="AZ18" i="18"/>
  <c r="AP25" i="18"/>
  <c r="CZ29" i="18"/>
  <c r="BH34" i="18"/>
  <c r="BH38" i="18"/>
  <c r="BH42" i="18"/>
  <c r="BK45" i="18"/>
  <c r="AK48" i="18"/>
  <c r="DE50" i="18"/>
  <c r="BK53" i="18"/>
  <c r="Y55" i="18"/>
  <c r="CV56" i="18"/>
  <c r="BF58" i="18"/>
  <c r="Y60" i="18"/>
  <c r="CU61" i="18"/>
  <c r="BE63" i="18"/>
  <c r="T65" i="18"/>
  <c r="BT66" i="18"/>
  <c r="H68" i="18"/>
  <c r="BH69" i="18"/>
  <c r="D71" i="18"/>
  <c r="AV72" i="18"/>
  <c r="CV73" i="18"/>
  <c r="AJ75" i="18"/>
  <c r="CJ76" i="18"/>
  <c r="AF78" i="18"/>
  <c r="BX79" i="18"/>
  <c r="T81" i="18"/>
  <c r="BH12" i="18"/>
  <c r="BZ16" i="18"/>
  <c r="BS20" i="18"/>
  <c r="BP24" i="18"/>
  <c r="F28" i="18"/>
  <c r="DF30" i="18"/>
  <c r="CL33" i="18"/>
  <c r="CH36" i="18"/>
  <c r="CD39" i="18"/>
  <c r="BJ42" i="18"/>
  <c r="DD44" i="18"/>
  <c r="DB46" i="18"/>
  <c r="CN48" i="18"/>
  <c r="T14" i="18"/>
  <c r="N18" i="18"/>
  <c r="CR21" i="18"/>
  <c r="CL25" i="18"/>
  <c r="CY28" i="18"/>
  <c r="BO31" i="18"/>
  <c r="AE34" i="18"/>
  <c r="CY36" i="18"/>
  <c r="BO39" i="18"/>
  <c r="AE42" i="18"/>
  <c r="BO44" i="18"/>
  <c r="AQ46" i="18"/>
  <c r="S48" i="18"/>
  <c r="CK11" i="18"/>
  <c r="T16" i="18"/>
  <c r="CB19" i="18"/>
  <c r="AF23" i="18"/>
  <c r="AU26" i="18"/>
  <c r="DB28" i="18"/>
  <c r="AL31" i="18"/>
  <c r="BZ33" i="18"/>
  <c r="J36" i="18"/>
  <c r="AX38" i="18"/>
  <c r="CL40" i="18"/>
  <c r="V43" i="18"/>
  <c r="DF44" i="18"/>
  <c r="BN46" i="18"/>
  <c r="T48" i="18"/>
  <c r="CD49" i="18"/>
  <c r="AL51" i="18"/>
  <c r="CV52" i="18"/>
  <c r="AS54" i="18"/>
  <c r="CE55" i="18"/>
  <c r="N57" i="18"/>
  <c r="AH58" i="18"/>
  <c r="BK59" i="18"/>
  <c r="CN60" i="18"/>
  <c r="D62" i="18"/>
  <c r="X63" i="18"/>
  <c r="AR64" i="18"/>
  <c r="BK65" i="18"/>
  <c r="BW66" i="18"/>
  <c r="CA67" i="18"/>
  <c r="CE68" i="18"/>
  <c r="CI69" i="18"/>
  <c r="CU70" i="18"/>
  <c r="C72" i="18"/>
  <c r="G73" i="18"/>
  <c r="K74" i="18"/>
  <c r="O75" i="18"/>
  <c r="AA76" i="18"/>
  <c r="AM77" i="18"/>
  <c r="AQ78" i="18"/>
  <c r="AU79" i="18"/>
  <c r="AY80" i="18"/>
  <c r="BK81" i="18"/>
  <c r="BW82" i="18"/>
  <c r="CA83" i="18"/>
  <c r="CE84" i="18"/>
  <c r="CI85" i="18"/>
  <c r="CU86" i="18"/>
  <c r="C88" i="18"/>
  <c r="G89" i="18"/>
  <c r="K90" i="18"/>
  <c r="O91" i="18"/>
  <c r="AA92" i="18"/>
  <c r="AM93" i="18"/>
  <c r="AQ94" i="18"/>
  <c r="AU95" i="18"/>
  <c r="AY96" i="18"/>
  <c r="BK97" i="18"/>
  <c r="BW98" i="18"/>
  <c r="CA99" i="18"/>
  <c r="CE100" i="18"/>
  <c r="CI101" i="18"/>
  <c r="CU102" i="18"/>
  <c r="AD9" i="18"/>
  <c r="AT14" i="18"/>
  <c r="S17" i="18"/>
  <c r="CZ19" i="18"/>
  <c r="CV22" i="18"/>
  <c r="CR25" i="18"/>
  <c r="AB28" i="18"/>
  <c r="AJ30" i="18"/>
  <c r="AR32" i="18"/>
  <c r="BP34" i="18"/>
  <c r="CN36" i="18"/>
  <c r="CV38" i="18"/>
  <c r="DD40" i="18"/>
  <c r="H43" i="18"/>
  <c r="CM44" i="18"/>
  <c r="AI46" i="18"/>
  <c r="BW47" i="18"/>
  <c r="I49" i="18"/>
  <c r="AY50" i="18"/>
  <c r="CY51" i="18"/>
  <c r="AU53" i="18"/>
  <c r="BV54" i="18"/>
  <c r="CP55" i="18"/>
  <c r="F57" i="18"/>
  <c r="AI58" i="18"/>
  <c r="BL59" i="18"/>
  <c r="CF60" i="18"/>
  <c r="CZ61" i="18"/>
  <c r="P63" i="18"/>
  <c r="AS64" i="18"/>
  <c r="BL65" i="18"/>
  <c r="BP66" i="18"/>
  <c r="BT67" i="18"/>
  <c r="BX68" i="18"/>
  <c r="CJ69" i="18"/>
  <c r="CV70" i="18"/>
  <c r="CZ71" i="18"/>
  <c r="DD72" i="18"/>
  <c r="D74" i="18"/>
  <c r="P75" i="18"/>
  <c r="AB76" i="18"/>
  <c r="AF77" i="18"/>
  <c r="AJ78" i="18"/>
  <c r="AN79" i="18"/>
  <c r="AZ80" i="18"/>
  <c r="BL81" i="18"/>
  <c r="BP82" i="18"/>
  <c r="BT83" i="18"/>
  <c r="BX84" i="18"/>
  <c r="CJ85" i="18"/>
  <c r="CV86" i="18"/>
  <c r="CZ87" i="18"/>
  <c r="DD88" i="18"/>
  <c r="D90" i="18"/>
  <c r="CB4" i="18"/>
  <c r="AN13" i="18"/>
  <c r="W16" i="18"/>
  <c r="DD18" i="18"/>
  <c r="CD21" i="18"/>
  <c r="BZ24" i="18"/>
  <c r="BF27" i="18"/>
  <c r="BN29" i="18"/>
  <c r="BV31" i="18"/>
  <c r="CD33" i="18"/>
  <c r="DB35" i="18"/>
  <c r="V38" i="18"/>
  <c r="AD40" i="18"/>
  <c r="AL42" i="18"/>
  <c r="AB44" i="18"/>
  <c r="BF45" i="18"/>
  <c r="CL46" i="18"/>
  <c r="L48" i="18"/>
  <c r="BB49" i="18"/>
  <c r="CF50" i="18"/>
  <c r="F52" i="18"/>
  <c r="AL53" i="18"/>
  <c r="BE54" i="18"/>
  <c r="BO55" i="18"/>
  <c r="BZ56" i="18"/>
  <c r="CK57" i="18"/>
  <c r="CV58" i="18"/>
  <c r="C60" i="18"/>
  <c r="N61" i="18"/>
  <c r="AH62" i="18"/>
  <c r="AS63" i="18"/>
  <c r="BC64" i="18"/>
  <c r="BE65" i="18"/>
  <c r="AT12" i="18"/>
  <c r="AX15" i="18"/>
  <c r="D18" i="18"/>
  <c r="BK20" i="18"/>
  <c r="R23" i="18"/>
  <c r="CB25" i="18"/>
  <c r="DC27" i="18"/>
  <c r="G30" i="18"/>
  <c r="DC31" i="18"/>
  <c r="CU33" i="18"/>
  <c r="CM35" i="18"/>
  <c r="CE37" i="18"/>
  <c r="BW39" i="18"/>
  <c r="BO41" i="18"/>
  <c r="BG43" i="18"/>
  <c r="CY44" i="18"/>
  <c r="AA46" i="18"/>
  <c r="BE47" i="18"/>
  <c r="CU48" i="18"/>
  <c r="U50" i="18"/>
  <c r="AY51" i="18"/>
  <c r="CE52" i="18"/>
  <c r="C54" i="18"/>
  <c r="N55" i="18"/>
  <c r="Y56" i="18"/>
  <c r="AI57" i="18"/>
  <c r="AT58" i="18"/>
  <c r="BE59" i="18"/>
  <c r="BP60" i="18"/>
  <c r="CJ61" i="18"/>
  <c r="CU62" i="18"/>
  <c r="DF63" i="18"/>
  <c r="J65" i="18"/>
  <c r="F66" i="18"/>
  <c r="DF66" i="18"/>
  <c r="DB67" i="18"/>
  <c r="CX68" i="18"/>
  <c r="CT69" i="18"/>
  <c r="CP70" i="18"/>
  <c r="CL71" i="18"/>
  <c r="CP72" i="18"/>
  <c r="CL73" i="18"/>
  <c r="CH74" i="18"/>
  <c r="BV75" i="18"/>
  <c r="BJ76" i="18"/>
  <c r="AX77" i="18"/>
  <c r="AL78" i="18"/>
  <c r="Z79" i="18"/>
  <c r="N80" i="18"/>
  <c r="DF80" i="18"/>
  <c r="CT81" i="18"/>
  <c r="BO19" i="18"/>
  <c r="BZ35" i="18"/>
  <c r="CX47" i="18"/>
  <c r="BZ51" i="18"/>
  <c r="CA54" i="18"/>
  <c r="AV57" i="18"/>
  <c r="Q60" i="18"/>
  <c r="CO62" i="18"/>
  <c r="BA65" i="18"/>
  <c r="AD67" i="18"/>
  <c r="F69" i="18"/>
  <c r="CL70" i="18"/>
  <c r="BN72" i="18"/>
  <c r="AP74" i="18"/>
  <c r="R76" i="18"/>
  <c r="CX77" i="18"/>
  <c r="BZ79" i="18"/>
  <c r="BB81" i="18"/>
  <c r="CP82" i="18"/>
  <c r="F84" i="18"/>
  <c r="Z85" i="18"/>
  <c r="AT86" i="18"/>
  <c r="BN87" i="18"/>
  <c r="CH88" i="18"/>
  <c r="DB89" i="18"/>
  <c r="Q91" i="18"/>
  <c r="R92" i="18"/>
  <c r="T93" i="18"/>
  <c r="V94" i="18"/>
  <c r="X95" i="18"/>
  <c r="Y96" i="18"/>
  <c r="AA97" i="18"/>
  <c r="AC98" i="18"/>
  <c r="AD99" i="18"/>
  <c r="AF100" i="18"/>
  <c r="AH101" i="18"/>
  <c r="AJ102" i="18"/>
  <c r="AK103" i="18"/>
  <c r="AB104" i="18"/>
  <c r="P105" i="18"/>
  <c r="D106" i="18"/>
  <c r="CV106" i="18"/>
  <c r="CJ107" i="18"/>
  <c r="BX108" i="18"/>
  <c r="BL109" i="18"/>
  <c r="AZ110" i="18"/>
  <c r="AN111" i="18"/>
  <c r="BS16" i="18"/>
  <c r="BB33" i="18"/>
  <c r="AX46" i="18"/>
  <c r="X51" i="18"/>
  <c r="AH54" i="18"/>
  <c r="DF56" i="18"/>
  <c r="CA59" i="18"/>
  <c r="AU62" i="18"/>
  <c r="M65" i="18"/>
  <c r="DE66" i="18"/>
  <c r="CG68" i="18"/>
  <c r="BI70" i="18"/>
  <c r="AK72" i="18"/>
  <c r="M74" i="18"/>
  <c r="CS75" i="18"/>
  <c r="BU77" i="18"/>
  <c r="AW79" i="18"/>
  <c r="Y81" i="18"/>
  <c r="BU82" i="18"/>
  <c r="CO83" i="18"/>
  <c r="E85" i="18"/>
  <c r="Y86" i="18"/>
  <c r="AS87" i="18"/>
  <c r="BM88" i="18"/>
  <c r="CG89" i="18"/>
  <c r="DA90" i="18"/>
  <c r="DE91" i="18"/>
  <c r="C93" i="18"/>
  <c r="E94" i="18"/>
  <c r="F95" i="18"/>
  <c r="H96" i="18"/>
  <c r="J97" i="18"/>
  <c r="L98" i="18"/>
  <c r="M99" i="18"/>
  <c r="O100" i="18"/>
  <c r="Q101" i="18"/>
  <c r="R102" i="18"/>
  <c r="T103" i="18"/>
  <c r="M104" i="18"/>
  <c r="DE104" i="18"/>
  <c r="CS105" i="18"/>
  <c r="CG106" i="18"/>
  <c r="BU107" i="18"/>
  <c r="BI108" i="18"/>
  <c r="AW109" i="18"/>
  <c r="AK110" i="18"/>
  <c r="Y111" i="18"/>
  <c r="BQ10" i="18"/>
  <c r="J30" i="18"/>
  <c r="T44" i="18"/>
  <c r="AU50" i="18"/>
  <c r="BM53" i="18"/>
  <c r="AL56" i="18"/>
  <c r="G59" i="18"/>
  <c r="CE61" i="18"/>
  <c r="AZ64" i="18"/>
  <c r="BK66" i="18"/>
  <c r="AM68" i="18"/>
  <c r="O70" i="18"/>
  <c r="CU71" i="18"/>
  <c r="BW73" i="18"/>
  <c r="AY75" i="18"/>
  <c r="AA77" i="18"/>
  <c r="C79" i="18"/>
  <c r="CI80" i="18"/>
  <c r="AP82" i="18"/>
  <c r="BJ83" i="18"/>
  <c r="CD84" i="18"/>
  <c r="CX85" i="18"/>
  <c r="N87" i="18"/>
  <c r="AH88" i="18"/>
  <c r="BB89" i="18"/>
  <c r="BV90" i="18"/>
  <c r="CE91" i="18"/>
  <c r="CG92" i="18"/>
  <c r="CH93" i="18"/>
  <c r="CJ94" i="18"/>
  <c r="CL95" i="18"/>
  <c r="CN96" i="18"/>
  <c r="CO97" i="18"/>
  <c r="CQ98" i="18"/>
  <c r="CS99" i="18"/>
  <c r="CT100" i="18"/>
  <c r="CV101" i="18"/>
  <c r="CX102" i="18"/>
  <c r="CT103" i="18"/>
  <c r="CH104" i="18"/>
  <c r="BV105" i="18"/>
  <c r="BJ106" i="18"/>
  <c r="AX107" i="18"/>
  <c r="AL108" i="18"/>
  <c r="Z109" i="18"/>
  <c r="N110" i="18"/>
  <c r="DF110" i="18"/>
  <c r="CT111" i="18"/>
  <c r="BH26" i="18"/>
  <c r="CT40" i="18"/>
  <c r="BZ49" i="18"/>
  <c r="CP52" i="18"/>
  <c r="CA55" i="18"/>
  <c r="AU58" i="18"/>
  <c r="P61" i="18"/>
  <c r="CO63" i="18"/>
  <c r="Q66" i="18"/>
  <c r="CW67" i="18"/>
  <c r="BY69" i="18"/>
  <c r="BA71" i="18"/>
  <c r="AC73" i="18"/>
  <c r="E75" i="18"/>
  <c r="CK76" i="18"/>
  <c r="BM78" i="18"/>
  <c r="AO80" i="18"/>
  <c r="G82" i="18"/>
  <c r="AG83" i="18"/>
  <c r="BA84" i="18"/>
  <c r="BU85" i="18"/>
  <c r="CO86" i="18"/>
  <c r="E88" i="18"/>
  <c r="AA17" i="18"/>
  <c r="CX33" i="18"/>
  <c r="CD46" i="18"/>
  <c r="AH51" i="18"/>
  <c r="AQ54" i="18"/>
  <c r="K57" i="18"/>
  <c r="CJ59" i="18"/>
  <c r="BE62" i="18"/>
  <c r="U65" i="18"/>
  <c r="F67" i="18"/>
  <c r="CL68" i="18"/>
  <c r="BN70" i="18"/>
  <c r="AP72" i="18"/>
  <c r="R74" i="18"/>
  <c r="CX75" i="18"/>
  <c r="BZ77" i="18"/>
  <c r="BB79" i="18"/>
  <c r="AD81" i="18"/>
  <c r="BZ82" i="18"/>
  <c r="CT83" i="18"/>
  <c r="J85" i="18"/>
  <c r="AD86" i="18"/>
  <c r="AX87" i="18"/>
  <c r="BR88" i="18"/>
  <c r="CL89" i="18"/>
  <c r="DF90" i="18"/>
  <c r="E92" i="18"/>
  <c r="F93" i="18"/>
  <c r="H94" i="18"/>
  <c r="J95" i="18"/>
  <c r="L96" i="18"/>
  <c r="M97" i="18"/>
  <c r="O98" i="18"/>
  <c r="Q99" i="18"/>
  <c r="R100" i="18"/>
  <c r="T101" i="18"/>
  <c r="V102" i="18"/>
  <c r="X103" i="18"/>
  <c r="P104" i="18"/>
  <c r="D105" i="18"/>
  <c r="CV105" i="18"/>
  <c r="CJ106" i="18"/>
  <c r="BX107" i="18"/>
  <c r="BL108" i="18"/>
  <c r="AZ109" i="18"/>
  <c r="AN110" i="18"/>
  <c r="AB111" i="18"/>
  <c r="F12" i="18"/>
  <c r="BF30" i="18"/>
  <c r="AZ44" i="18"/>
  <c r="BG50" i="18"/>
  <c r="BW53" i="18"/>
  <c r="AU56" i="18"/>
  <c r="P59" i="18"/>
  <c r="CO61" i="18"/>
  <c r="BI64" i="18"/>
  <c r="BQ66" i="18"/>
  <c r="AS68" i="18"/>
  <c r="U70" i="18"/>
  <c r="DA71" i="18"/>
  <c r="CC73" i="18"/>
  <c r="BE75" i="18"/>
  <c r="AG77" i="18"/>
  <c r="I79" i="18"/>
  <c r="CO80" i="18"/>
  <c r="AU82" i="18"/>
  <c r="BO83" i="18"/>
  <c r="CI84" i="18"/>
  <c r="DC85" i="18"/>
  <c r="S87" i="18"/>
  <c r="AM88" i="18"/>
  <c r="BG89" i="18"/>
  <c r="CA90" i="18"/>
  <c r="CH91" i="18"/>
  <c r="CJ92" i="18"/>
  <c r="CL93" i="18"/>
  <c r="CN94" i="18"/>
  <c r="CO95" i="18"/>
  <c r="CQ96" i="18"/>
  <c r="CS97" i="18"/>
  <c r="CT98" i="18"/>
  <c r="CV99" i="18"/>
  <c r="CX100" i="18"/>
  <c r="CZ101" i="18"/>
  <c r="DA102" i="18"/>
  <c r="CW103" i="18"/>
  <c r="CK104" i="18"/>
  <c r="BY105" i="18"/>
  <c r="BM106" i="18"/>
  <c r="BA107" i="18"/>
  <c r="AO108" i="18"/>
  <c r="AC109" i="18"/>
  <c r="Q110" i="18"/>
  <c r="E111" i="18"/>
  <c r="CW111" i="18"/>
  <c r="BO51" i="18"/>
  <c r="CG62" i="18"/>
  <c r="CI70" i="18"/>
  <c r="CU77" i="18"/>
  <c r="DF83" i="18"/>
  <c r="CD88" i="18"/>
  <c r="CJ91" i="18"/>
  <c r="BD94" i="18"/>
  <c r="Y97" i="18"/>
  <c r="CW99" i="18"/>
  <c r="BR102" i="18"/>
  <c r="N105" i="18"/>
  <c r="BB107" i="18"/>
  <c r="CP109" i="18"/>
  <c r="AV19" i="18"/>
  <c r="BY54" i="18"/>
  <c r="AY65" i="18"/>
  <c r="BM72" i="18"/>
  <c r="BY79" i="18"/>
  <c r="Y85" i="18"/>
  <c r="BI89" i="18"/>
  <c r="DA10" i="18"/>
  <c r="AP10" i="18"/>
  <c r="CJ7" i="18"/>
  <c r="Z7" i="18"/>
  <c r="BA16" i="18"/>
  <c r="M22" i="18"/>
  <c r="M28" i="18"/>
  <c r="BU33" i="18"/>
  <c r="BA40" i="18"/>
  <c r="DB9" i="18"/>
  <c r="CF13" i="18"/>
  <c r="L19" i="18"/>
  <c r="AR23" i="18"/>
  <c r="AB27" i="18"/>
  <c r="BH31" i="18"/>
  <c r="P36" i="18"/>
  <c r="AN40" i="18"/>
  <c r="CB44" i="18"/>
  <c r="CB48" i="18"/>
  <c r="CJ52" i="18"/>
  <c r="AV56" i="18"/>
  <c r="H60" i="18"/>
  <c r="AF64" i="18"/>
  <c r="CV10" i="18"/>
  <c r="DA14" i="18"/>
  <c r="Q18" i="18"/>
  <c r="E21" i="18"/>
  <c r="CW23" i="18"/>
  <c r="CS26" i="18"/>
  <c r="I30" i="18"/>
  <c r="CS32" i="18"/>
  <c r="DE35" i="18"/>
  <c r="E39" i="18"/>
  <c r="DE41" i="18"/>
  <c r="CS44" i="18"/>
  <c r="CG47" i="18"/>
  <c r="M51" i="18"/>
  <c r="P4" i="18"/>
  <c r="D11" i="18"/>
  <c r="V15" i="18"/>
  <c r="J18" i="18"/>
  <c r="DB20" i="18"/>
  <c r="DF23" i="18"/>
  <c r="AU4" i="18"/>
  <c r="S11" i="18"/>
  <c r="G15" i="18"/>
  <c r="K18" i="18"/>
  <c r="O21" i="18"/>
  <c r="CY23" i="18"/>
  <c r="BW26" i="18"/>
  <c r="O29" i="18"/>
  <c r="CY31" i="18"/>
  <c r="AY34" i="18"/>
  <c r="W37" i="18"/>
  <c r="BS39" i="18"/>
  <c r="AY42" i="18"/>
  <c r="T11" i="18"/>
  <c r="BT19" i="18"/>
  <c r="BL25" i="18"/>
  <c r="BX30" i="18"/>
  <c r="CN34" i="18"/>
  <c r="DD38" i="18"/>
  <c r="BX42" i="18"/>
  <c r="DA45" i="18"/>
  <c r="BG48" i="18"/>
  <c r="AG51" i="18"/>
  <c r="BU53" i="18"/>
  <c r="AQ55" i="18"/>
  <c r="DE56" i="18"/>
  <c r="CG58" i="18"/>
  <c r="AH60" i="18"/>
  <c r="J62" i="18"/>
  <c r="BN63" i="18"/>
  <c r="AJ65" i="18"/>
  <c r="CB66" i="18"/>
  <c r="X68" i="18"/>
  <c r="BP69" i="18"/>
  <c r="T71" i="18"/>
  <c r="BD72" i="18"/>
  <c r="H74" i="18"/>
  <c r="AZ75" i="18"/>
  <c r="CZ76" i="18"/>
  <c r="AN78" i="18"/>
  <c r="CV79" i="18"/>
  <c r="AB81" i="18"/>
  <c r="X13" i="18"/>
  <c r="CV16" i="18"/>
  <c r="H21" i="18"/>
  <c r="CI24" i="18"/>
  <c r="AL28" i="18"/>
  <c r="R31" i="18"/>
  <c r="AD34" i="18"/>
  <c r="CX36" i="18"/>
  <c r="F40" i="18"/>
  <c r="BZ42" i="18"/>
  <c r="V45" i="18"/>
  <c r="H47" i="18"/>
  <c r="AD5" i="18"/>
  <c r="AM14" i="18"/>
  <c r="BC18" i="18"/>
  <c r="G22" i="18"/>
  <c r="W26" i="18"/>
  <c r="K29" i="18"/>
  <c r="CU31" i="18"/>
  <c r="AU34" i="18"/>
  <c r="AA37" i="18"/>
  <c r="CE39" i="18"/>
  <c r="BK42" i="18"/>
  <c r="BY44" i="18"/>
  <c r="BK46" i="18"/>
  <c r="AC48" i="18"/>
  <c r="BR12" i="18"/>
  <c r="AM16" i="18"/>
  <c r="N20" i="18"/>
  <c r="AY23" i="18"/>
  <c r="BR26" i="18"/>
  <c r="N29" i="18"/>
  <c r="BB31" i="18"/>
  <c r="CP33" i="18"/>
  <c r="Z36" i="18"/>
  <c r="BN38" i="18"/>
  <c r="DB40" i="18"/>
  <c r="AL43" i="18"/>
  <c r="N45" i="18"/>
  <c r="BX46" i="18"/>
  <c r="AD48" i="18"/>
  <c r="CP49" i="18"/>
  <c r="AV51" i="18"/>
  <c r="DF52" i="18"/>
  <c r="BB54" i="18"/>
  <c r="CO55" i="18"/>
  <c r="W57" i="18"/>
  <c r="AZ58" i="18"/>
  <c r="CC59" i="18"/>
  <c r="CW60" i="18"/>
  <c r="M62" i="18"/>
  <c r="AG63" i="18"/>
  <c r="BJ64" i="18"/>
  <c r="CA65" i="18"/>
  <c r="CE66" i="18"/>
  <c r="CI67" i="18"/>
  <c r="CM68" i="18"/>
  <c r="CY69" i="18"/>
  <c r="G71" i="18"/>
  <c r="K72" i="18"/>
  <c r="O73" i="18"/>
  <c r="S74" i="18"/>
  <c r="AE75" i="18"/>
  <c r="AQ76" i="18"/>
  <c r="AU77" i="18"/>
  <c r="AY78" i="18"/>
  <c r="BC79" i="18"/>
  <c r="BO80" i="18"/>
  <c r="CA81" i="18"/>
  <c r="CE82" i="18"/>
  <c r="CI83" i="18"/>
  <c r="CM84" i="18"/>
  <c r="CY85" i="18"/>
  <c r="G87" i="18"/>
  <c r="K88" i="18"/>
  <c r="O89" i="18"/>
  <c r="S90" i="18"/>
  <c r="AE91" i="18"/>
  <c r="AQ92" i="18"/>
  <c r="AU93" i="18"/>
  <c r="AY94" i="18"/>
  <c r="BC95" i="18"/>
  <c r="BO96" i="18"/>
  <c r="CA97" i="18"/>
  <c r="CE98" i="18"/>
  <c r="CI99" i="18"/>
  <c r="CM100" i="18"/>
  <c r="CY101" i="18"/>
  <c r="G103" i="18"/>
  <c r="CT9" i="18"/>
  <c r="BP14" i="18"/>
  <c r="AP17" i="18"/>
  <c r="AL20" i="18"/>
  <c r="AH23" i="18"/>
  <c r="G26" i="18"/>
  <c r="AR28" i="18"/>
  <c r="AZ30" i="18"/>
  <c r="BX32" i="18"/>
  <c r="CV34" i="18"/>
  <c r="DD36" i="18"/>
  <c r="H39" i="18"/>
  <c r="P41" i="18"/>
  <c r="AN43" i="18"/>
  <c r="C45" i="18"/>
  <c r="AS46" i="18"/>
  <c r="CI47" i="18"/>
  <c r="S49" i="18"/>
  <c r="BS50" i="18"/>
  <c r="O52" i="18"/>
  <c r="BE53" i="18"/>
  <c r="CE54" i="18"/>
  <c r="CY55" i="18"/>
  <c r="X57" i="18"/>
  <c r="BA58" i="18"/>
  <c r="BU59" i="18"/>
  <c r="CO60" i="18"/>
  <c r="E62" i="18"/>
  <c r="AH63" i="18"/>
  <c r="BK64" i="18"/>
  <c r="BT65" i="18"/>
  <c r="BX66" i="18"/>
  <c r="CB67" i="18"/>
  <c r="CN68" i="18"/>
  <c r="CZ69" i="18"/>
  <c r="DD70" i="18"/>
  <c r="D72" i="18"/>
  <c r="H73" i="18"/>
  <c r="T74" i="18"/>
  <c r="AF75" i="18"/>
  <c r="AJ76" i="18"/>
  <c r="AN77" i="18"/>
  <c r="AR78" i="18"/>
  <c r="BD79" i="18"/>
  <c r="BP80" i="18"/>
  <c r="BT81" i="18"/>
  <c r="BX82" i="18"/>
  <c r="CB83" i="18"/>
  <c r="CN84" i="18"/>
  <c r="CZ85" i="18"/>
  <c r="DD86" i="18"/>
  <c r="D88" i="18"/>
  <c r="H89" i="18"/>
  <c r="T90" i="18"/>
  <c r="AF6" i="18"/>
  <c r="BS13" i="18"/>
  <c r="AT16" i="18"/>
  <c r="S19" i="18"/>
  <c r="O22" i="18"/>
  <c r="K25" i="18"/>
  <c r="BV27" i="18"/>
  <c r="CD29" i="18"/>
  <c r="CL31" i="18"/>
  <c r="F34" i="18"/>
  <c r="AD36" i="18"/>
  <c r="AL38" i="18"/>
  <c r="AT40" i="18"/>
  <c r="BB42" i="18"/>
  <c r="AL44" i="18"/>
  <c r="BR45" i="18"/>
  <c r="CV46" i="18"/>
  <c r="AH48" i="18"/>
  <c r="BL49" i="18"/>
  <c r="CP50" i="18"/>
  <c r="R52" i="18"/>
  <c r="AV53" i="18"/>
  <c r="BN54" i="18"/>
  <c r="BY55" i="18"/>
  <c r="CI56" i="18"/>
  <c r="CT57" i="18"/>
  <c r="DE58" i="18"/>
  <c r="L60" i="18"/>
  <c r="AF61" i="18"/>
  <c r="AQ62" i="18"/>
  <c r="BB63" i="18"/>
  <c r="BM64" i="18"/>
  <c r="CT4" i="18"/>
  <c r="CF12" i="18"/>
  <c r="BT15" i="18"/>
  <c r="W18" i="18"/>
  <c r="CH20" i="18"/>
  <c r="AN23" i="18"/>
  <c r="CU25" i="18"/>
  <c r="AE28" i="18"/>
  <c r="W30" i="18"/>
  <c r="O32" i="18"/>
  <c r="G34" i="18"/>
  <c r="DC35" i="18"/>
  <c r="CU37" i="18"/>
  <c r="CM39" i="18"/>
  <c r="CE41" i="18"/>
  <c r="BV43" i="18"/>
  <c r="G45" i="18"/>
  <c r="AK46" i="18"/>
  <c r="CA47" i="18"/>
  <c r="DE48" i="18"/>
  <c r="AE50" i="18"/>
  <c r="BK51" i="18"/>
  <c r="CO52" i="18"/>
  <c r="L54" i="18"/>
  <c r="W55" i="18"/>
  <c r="AH56" i="18"/>
  <c r="AS57" i="18"/>
  <c r="BC58" i="18"/>
  <c r="BN59" i="18"/>
  <c r="CH60" i="18"/>
  <c r="CS61" i="18"/>
  <c r="DD62" i="18"/>
  <c r="K64" i="18"/>
  <c r="R65" i="18"/>
  <c r="N66" i="18"/>
  <c r="J67" i="18"/>
  <c r="F68" i="18"/>
  <c r="DF68" i="18"/>
  <c r="DB69" i="18"/>
  <c r="CX70" i="18"/>
  <c r="DB71" i="18"/>
  <c r="CX72" i="18"/>
  <c r="CT73" i="18"/>
  <c r="CP74" i="18"/>
  <c r="CD75" i="18"/>
  <c r="BR76" i="18"/>
  <c r="BF77" i="18"/>
  <c r="AT78" i="18"/>
  <c r="AH79" i="18"/>
  <c r="V80" i="18"/>
  <c r="J81" i="18"/>
  <c r="DB81" i="18"/>
  <c r="X21" i="18"/>
  <c r="CT36" i="18"/>
  <c r="BZ48" i="18"/>
  <c r="DB51" i="18"/>
  <c r="DA54" i="18"/>
  <c r="BU57" i="18"/>
  <c r="AP60" i="18"/>
  <c r="J63" i="18"/>
  <c r="BR65" i="18"/>
  <c r="AT67" i="18"/>
  <c r="V69" i="18"/>
  <c r="DB70" i="18"/>
  <c r="CD72" i="18"/>
  <c r="BF74" i="18"/>
  <c r="AH76" i="18"/>
  <c r="J78" i="18"/>
  <c r="CP79" i="18"/>
  <c r="BR81" i="18"/>
  <c r="CZ82" i="18"/>
  <c r="P84" i="18"/>
  <c r="AJ85" i="18"/>
  <c r="BD86" i="18"/>
  <c r="BX87" i="18"/>
  <c r="CR88" i="18"/>
  <c r="H90" i="18"/>
  <c r="Z91" i="18"/>
  <c r="AB92" i="18"/>
  <c r="AC93" i="18"/>
  <c r="AE94" i="18"/>
  <c r="AG95" i="18"/>
  <c r="AH96" i="18"/>
  <c r="AJ97" i="18"/>
  <c r="AL98" i="18"/>
  <c r="AN99" i="18"/>
  <c r="AO100" i="18"/>
  <c r="AQ101" i="18"/>
  <c r="AS102" i="18"/>
  <c r="AT103" i="18"/>
  <c r="AJ104" i="18"/>
  <c r="X105" i="18"/>
  <c r="L106" i="18"/>
  <c r="DD106" i="18"/>
  <c r="CR107" i="18"/>
  <c r="CF108" i="18"/>
  <c r="BT109" i="18"/>
  <c r="BH110" i="18"/>
  <c r="AV111" i="18"/>
  <c r="AB18" i="18"/>
  <c r="BV34" i="18"/>
  <c r="Z47" i="18"/>
  <c r="BB51" i="18"/>
  <c r="BG54" i="18"/>
  <c r="AA57" i="18"/>
  <c r="CZ59" i="18"/>
  <c r="BU62" i="18"/>
  <c r="AI65" i="18"/>
  <c r="Q67" i="18"/>
  <c r="CW68" i="18"/>
  <c r="BY70" i="18"/>
  <c r="BA72" i="18"/>
  <c r="AC74" i="18"/>
  <c r="E76" i="18"/>
  <c r="CK77" i="18"/>
  <c r="BM79" i="18"/>
  <c r="AO81" i="18"/>
  <c r="CG82" i="18"/>
  <c r="DA83" i="18"/>
  <c r="Q85" i="18"/>
  <c r="AK86" i="18"/>
  <c r="BE87" i="18"/>
  <c r="BY88" i="18"/>
  <c r="CS89" i="18"/>
  <c r="I91" i="18"/>
  <c r="J92" i="18"/>
  <c r="L93" i="18"/>
  <c r="N94" i="18"/>
  <c r="P95" i="18"/>
  <c r="Q96" i="18"/>
  <c r="S97" i="18"/>
  <c r="U98" i="18"/>
  <c r="V99" i="18"/>
  <c r="X100" i="18"/>
  <c r="Z101" i="18"/>
  <c r="AB102" i="18"/>
  <c r="AC103" i="18"/>
  <c r="U104" i="18"/>
  <c r="I105" i="18"/>
  <c r="DA105" i="18"/>
  <c r="CO106" i="18"/>
  <c r="CC107" i="18"/>
  <c r="BQ108" i="18"/>
  <c r="BE109" i="18"/>
  <c r="AS110" i="18"/>
  <c r="AG111" i="18"/>
  <c r="BV13" i="18"/>
  <c r="AD31" i="18"/>
  <c r="DB44" i="18"/>
  <c r="BZ50" i="18"/>
  <c r="CR53" i="18"/>
  <c r="BM56" i="18"/>
  <c r="AG59" i="18"/>
  <c r="DF61" i="18"/>
  <c r="BZ64" i="18"/>
  <c r="CA66" i="18"/>
  <c r="BC68" i="18"/>
  <c r="AE70" i="18"/>
  <c r="G72" i="18"/>
  <c r="CM73" i="18"/>
  <c r="BO75" i="18"/>
  <c r="AQ77" i="18"/>
  <c r="S79" i="18"/>
  <c r="CY80" i="18"/>
  <c r="BB82" i="18"/>
  <c r="BV83" i="18"/>
  <c r="CP84" i="18"/>
  <c r="F86" i="18"/>
  <c r="Z87" i="18"/>
  <c r="AT88" i="18"/>
  <c r="BN89" i="18"/>
  <c r="CH90" i="18"/>
  <c r="CN91" i="18"/>
  <c r="CP92" i="18"/>
  <c r="CR93" i="18"/>
  <c r="CS94" i="18"/>
  <c r="CU95" i="18"/>
  <c r="CW96" i="18"/>
  <c r="CX97" i="18"/>
  <c r="CZ98" i="18"/>
  <c r="DB99" i="18"/>
  <c r="DD100" i="18"/>
  <c r="DE101" i="18"/>
  <c r="C103" i="18"/>
  <c r="DB103" i="18"/>
  <c r="CP104" i="18"/>
  <c r="CD105" i="18"/>
  <c r="BR106" i="18"/>
  <c r="BF107" i="18"/>
  <c r="AT108" i="18"/>
  <c r="AH109" i="18"/>
  <c r="V110" i="18"/>
  <c r="J111" i="18"/>
  <c r="DB111" i="18"/>
  <c r="CP27" i="18"/>
  <c r="J42" i="18"/>
  <c r="CY49" i="18"/>
  <c r="K53" i="18"/>
  <c r="CW55" i="18"/>
  <c r="BQ58" i="18"/>
  <c r="AL61" i="18"/>
  <c r="F64" i="18"/>
  <c r="AG66" i="18"/>
  <c r="I68" i="18"/>
  <c r="CO69" i="18"/>
  <c r="BQ71" i="18"/>
  <c r="AS73" i="18"/>
  <c r="U75" i="18"/>
  <c r="DA76" i="18"/>
  <c r="CC78" i="18"/>
  <c r="BE80" i="18"/>
  <c r="R82" i="18"/>
  <c r="AQ83" i="18"/>
  <c r="BK84" i="18"/>
  <c r="CE85" i="18"/>
  <c r="CY86" i="18"/>
  <c r="O88" i="18"/>
  <c r="CN18" i="18"/>
  <c r="N35" i="18"/>
  <c r="BF47" i="18"/>
  <c r="BL51" i="18"/>
  <c r="BP54" i="18"/>
  <c r="AK57" i="18"/>
  <c r="E60" i="18"/>
  <c r="CD62" i="18"/>
  <c r="AQ65" i="18"/>
  <c r="V67" i="18"/>
  <c r="DB68" i="18"/>
  <c r="CD70" i="18"/>
  <c r="BF72" i="18"/>
  <c r="AH74" i="18"/>
  <c r="J76" i="18"/>
  <c r="CP77" i="18"/>
  <c r="BR79" i="18"/>
  <c r="AT81" i="18"/>
  <c r="CJ82" i="18"/>
  <c r="DD83" i="18"/>
  <c r="T85" i="18"/>
  <c r="AN86" i="18"/>
  <c r="BH87" i="18"/>
  <c r="CB88" i="18"/>
  <c r="CV89" i="18"/>
  <c r="L91" i="18"/>
  <c r="N92" i="18"/>
  <c r="P93" i="18"/>
  <c r="Q94" i="18"/>
  <c r="S95" i="18"/>
  <c r="U96" i="18"/>
  <c r="V97" i="18"/>
  <c r="X98" i="18"/>
  <c r="Z99" i="18"/>
  <c r="AB100" i="18"/>
  <c r="AC101" i="18"/>
  <c r="AE102" i="18"/>
  <c r="AG103" i="18"/>
  <c r="X104" i="18"/>
  <c r="L105" i="18"/>
  <c r="DD105" i="18"/>
  <c r="CR106" i="18"/>
  <c r="CF107" i="18"/>
  <c r="BT108" i="18"/>
  <c r="BH109" i="18"/>
  <c r="AV110" i="18"/>
  <c r="AJ111" i="18"/>
  <c r="AE14" i="18"/>
  <c r="BZ31" i="18"/>
  <c r="AD45" i="18"/>
  <c r="CL50" i="18"/>
  <c r="DA53" i="18"/>
  <c r="BV56" i="18"/>
  <c r="AP59" i="18"/>
  <c r="K62" i="18"/>
  <c r="CI64" i="18"/>
  <c r="CG66" i="18"/>
  <c r="BI68" i="18"/>
  <c r="AK70" i="18"/>
  <c r="M72" i="18"/>
  <c r="CS73" i="18"/>
  <c r="BU75" i="18"/>
  <c r="AW77" i="18"/>
  <c r="Y79" i="18"/>
  <c r="DE80" i="18"/>
  <c r="BE82" i="18"/>
  <c r="BY83" i="18"/>
  <c r="CS84" i="18"/>
  <c r="I86" i="18"/>
  <c r="AC87" i="18"/>
  <c r="AW88" i="18"/>
  <c r="BQ89" i="18"/>
  <c r="CK90" i="18"/>
  <c r="CR91" i="18"/>
  <c r="CS92" i="18"/>
  <c r="CU93" i="18"/>
  <c r="CW94" i="18"/>
  <c r="CX95" i="18"/>
  <c r="CZ96" i="18"/>
  <c r="DB97" i="18"/>
  <c r="DD98" i="18"/>
  <c r="DE99" i="18"/>
  <c r="C101" i="18"/>
  <c r="E102" i="18"/>
  <c r="F103" i="18"/>
  <c r="DE103" i="18"/>
  <c r="CS104" i="18"/>
  <c r="CG105" i="18"/>
  <c r="BU106" i="18"/>
  <c r="BI107" i="18"/>
  <c r="AW108" i="18"/>
  <c r="AK109" i="18"/>
  <c r="Y110" i="18"/>
  <c r="M111" i="18"/>
  <c r="DE111" i="18"/>
  <c r="BX52" i="18"/>
  <c r="BY63" i="18"/>
  <c r="AQ71" i="18"/>
  <c r="BC78" i="18"/>
  <c r="AT84" i="18"/>
  <c r="C89" i="18"/>
  <c r="D92" i="18"/>
  <c r="CB94" i="18"/>
  <c r="AW97" i="18"/>
  <c r="Q100" i="18"/>
  <c r="CP102" i="18"/>
  <c r="AI105" i="18"/>
  <c r="BW107" i="18"/>
  <c r="G110" i="18"/>
  <c r="CD25" i="18"/>
  <c r="BL55" i="18"/>
  <c r="I66" i="18"/>
  <c r="U73" i="18"/>
  <c r="AG80" i="18"/>
  <c r="BO85" i="18"/>
  <c r="CN89" i="18"/>
  <c r="CB92" i="18"/>
  <c r="AW95" i="18"/>
  <c r="Q98" i="18"/>
  <c r="CP100" i="18"/>
  <c r="BJ103" i="18"/>
  <c r="CX105" i="18"/>
  <c r="AH108" i="18"/>
  <c r="BV110" i="18"/>
  <c r="AL41" i="18"/>
  <c r="BE58" i="18"/>
  <c r="DC67" i="18"/>
  <c r="K75" i="18"/>
  <c r="J82" i="18"/>
  <c r="CR86" i="18"/>
  <c r="BS90" i="18"/>
  <c r="AT93" i="18"/>
  <c r="O96" i="18"/>
  <c r="BY11" i="18"/>
  <c r="AX10" i="18"/>
  <c r="Z9" i="18"/>
  <c r="AQ7" i="18"/>
  <c r="BI16" i="18"/>
  <c r="CO22" i="18"/>
  <c r="AS28" i="18"/>
  <c r="BI34" i="18"/>
  <c r="BQ40" i="18"/>
  <c r="AN11" i="18"/>
  <c r="CN13" i="18"/>
  <c r="T19" i="18"/>
  <c r="BX23" i="18"/>
  <c r="CV27" i="18"/>
  <c r="CN31" i="18"/>
  <c r="X36" i="18"/>
  <c r="BT40" i="18"/>
  <c r="CJ44" i="18"/>
  <c r="AB49" i="18"/>
  <c r="T53" i="18"/>
  <c r="BT56" i="18"/>
  <c r="BT60" i="18"/>
  <c r="AN64" i="18"/>
  <c r="BD11" i="18"/>
  <c r="E15" i="18"/>
  <c r="Y18" i="18"/>
  <c r="AK21" i="18"/>
  <c r="AG24" i="18"/>
  <c r="AC27" i="18"/>
  <c r="Q30" i="18"/>
  <c r="AK33" i="18"/>
  <c r="I36" i="18"/>
  <c r="M39" i="18"/>
  <c r="AO42" i="18"/>
  <c r="M45" i="18"/>
  <c r="Y48" i="18"/>
  <c r="U51" i="18"/>
  <c r="D5" i="18"/>
  <c r="BE11" i="18"/>
  <c r="AD15" i="18"/>
  <c r="BF18" i="18"/>
  <c r="AL21" i="18"/>
  <c r="AH24" i="18"/>
  <c r="K5" i="18"/>
  <c r="CE11" i="18"/>
  <c r="O15" i="18"/>
  <c r="AI18" i="18"/>
  <c r="AU21" i="18"/>
  <c r="AA24" i="18"/>
  <c r="CE26" i="18"/>
  <c r="BC29" i="18"/>
  <c r="K32" i="18"/>
  <c r="CE34" i="18"/>
  <c r="AE37" i="18"/>
  <c r="CY39" i="18"/>
  <c r="BO42" i="18"/>
  <c r="BD12" i="18"/>
  <c r="CM19" i="18"/>
  <c r="AM26" i="18"/>
  <c r="DD30" i="18"/>
  <c r="AF35" i="18"/>
  <c r="P39" i="18"/>
  <c r="AF43" i="18"/>
  <c r="S46" i="18"/>
  <c r="CM48" i="18"/>
  <c r="AQ51" i="18"/>
  <c r="CQ53" i="18"/>
  <c r="BA55" i="18"/>
  <c r="S57" i="18"/>
  <c r="CP58" i="18"/>
  <c r="AZ60" i="18"/>
  <c r="S62" i="18"/>
  <c r="CP63" i="18"/>
  <c r="AR65" i="18"/>
  <c r="CR66" i="18"/>
  <c r="AN68" i="18"/>
  <c r="CF69" i="18"/>
  <c r="AB71" i="18"/>
  <c r="BT72" i="18"/>
  <c r="P74" i="18"/>
  <c r="BP75" i="18"/>
  <c r="D77" i="18"/>
  <c r="BD78" i="18"/>
  <c r="DD79" i="18"/>
  <c r="AR81" i="18"/>
  <c r="AZ13" i="18"/>
  <c r="BD17" i="18"/>
  <c r="AA21" i="18"/>
  <c r="X25" i="18"/>
  <c r="BB28" i="18"/>
  <c r="AX31" i="18"/>
  <c r="AT34" i="18"/>
  <c r="Z37" i="18"/>
  <c r="V40" i="18"/>
  <c r="R43" i="18"/>
  <c r="AF45" i="18"/>
  <c r="AD47" i="18"/>
  <c r="CI6" i="18"/>
  <c r="CF14" i="18"/>
  <c r="BZ18" i="18"/>
  <c r="AZ22" i="18"/>
  <c r="AT26" i="18"/>
  <c r="AQ29" i="18"/>
  <c r="G32" i="18"/>
  <c r="CA34" i="18"/>
  <c r="AQ37" i="18"/>
  <c r="G40" i="18"/>
  <c r="CA42" i="18"/>
  <c r="CU44" i="18"/>
  <c r="BW46" i="18"/>
  <c r="AY48" i="18"/>
  <c r="CZ12" i="18"/>
  <c r="CF16" i="18"/>
  <c r="AJ20" i="18"/>
  <c r="CR23" i="18"/>
  <c r="CN26" i="18"/>
  <c r="AD29" i="18"/>
  <c r="CH31" i="18"/>
  <c r="DF33" i="18"/>
  <c r="AP36" i="18"/>
  <c r="CT38" i="18"/>
  <c r="N41" i="18"/>
  <c r="BB43" i="18"/>
  <c r="AH45" i="18"/>
  <c r="CH46" i="18"/>
  <c r="AP48" i="18"/>
  <c r="F50" i="18"/>
  <c r="BF51" i="18"/>
  <c r="N53" i="18"/>
  <c r="BU54" i="18"/>
  <c r="CX55" i="18"/>
  <c r="AF57" i="18"/>
  <c r="BI58" i="18"/>
  <c r="CL59" i="18"/>
  <c r="DF60" i="18"/>
  <c r="V62" i="18"/>
  <c r="AP63" i="18"/>
  <c r="BS64" i="18"/>
  <c r="CI65" i="18"/>
  <c r="CM66" i="18"/>
  <c r="CQ67" i="18"/>
  <c r="CU68" i="18"/>
  <c r="C70" i="18"/>
  <c r="O71" i="18"/>
  <c r="S72" i="18"/>
  <c r="W73" i="18"/>
  <c r="AA74" i="18"/>
  <c r="AM75" i="18"/>
  <c r="AY76" i="18"/>
  <c r="BC77" i="18"/>
  <c r="BG78" i="18"/>
  <c r="BK79" i="18"/>
  <c r="BW80" i="18"/>
  <c r="CI81" i="18"/>
  <c r="CM82" i="18"/>
  <c r="CQ83" i="18"/>
  <c r="CU84" i="18"/>
  <c r="C86" i="18"/>
  <c r="O87" i="18"/>
  <c r="S88" i="18"/>
  <c r="W89" i="18"/>
  <c r="AA90" i="18"/>
  <c r="AM91" i="18"/>
  <c r="AY92" i="18"/>
  <c r="BC93" i="18"/>
  <c r="BG94" i="18"/>
  <c r="BK95" i="18"/>
  <c r="BW96" i="18"/>
  <c r="CI97" i="18"/>
  <c r="CM98" i="18"/>
  <c r="CQ99" i="18"/>
  <c r="CU100" i="18"/>
  <c r="C102" i="18"/>
  <c r="O103" i="18"/>
  <c r="BA10" i="18"/>
  <c r="CI14" i="18"/>
  <c r="BL17" i="18"/>
  <c r="BH20" i="18"/>
  <c r="BD23" i="18"/>
  <c r="AD26" i="18"/>
  <c r="BH28" i="18"/>
  <c r="BP30" i="18"/>
  <c r="CN32" i="18"/>
  <c r="H35" i="18"/>
  <c r="P37" i="18"/>
  <c r="X39" i="18"/>
  <c r="AF41" i="18"/>
  <c r="BD43" i="18"/>
  <c r="O45" i="18"/>
  <c r="BC46" i="18"/>
  <c r="CS47" i="18"/>
  <c r="AE49" i="18"/>
  <c r="CE50" i="18"/>
  <c r="AA52" i="18"/>
  <c r="BO53" i="18"/>
  <c r="CN54" i="18"/>
  <c r="D56" i="18"/>
  <c r="AG57" i="18"/>
  <c r="BJ58" i="18"/>
  <c r="CD59" i="18"/>
  <c r="CX60" i="18"/>
  <c r="N62" i="18"/>
  <c r="AQ63" i="18"/>
  <c r="BU64" i="18"/>
  <c r="CB65" i="18"/>
  <c r="CF66" i="18"/>
  <c r="CJ67" i="18"/>
  <c r="CV68" i="18"/>
  <c r="D70" i="18"/>
  <c r="H71" i="18"/>
  <c r="L72" i="18"/>
  <c r="P73" i="18"/>
  <c r="AB74" i="18"/>
  <c r="AN75" i="18"/>
  <c r="AR76" i="18"/>
  <c r="AV77" i="18"/>
  <c r="AZ78" i="18"/>
  <c r="BL79" i="18"/>
  <c r="BX80" i="18"/>
  <c r="CB81" i="18"/>
  <c r="CF82" i="18"/>
  <c r="CJ83" i="18"/>
  <c r="CV84" i="18"/>
  <c r="D86" i="18"/>
  <c r="H87" i="18"/>
  <c r="L88" i="18"/>
  <c r="P89" i="18"/>
  <c r="AB90" i="18"/>
  <c r="D7" i="18"/>
  <c r="CM13" i="18"/>
  <c r="BP16" i="18"/>
  <c r="AP19" i="18"/>
  <c r="AL22" i="18"/>
  <c r="AH25" i="18"/>
  <c r="CL27" i="18"/>
  <c r="CT29" i="18"/>
  <c r="DB31" i="18"/>
  <c r="V34" i="18"/>
  <c r="AT36" i="18"/>
  <c r="BB38" i="18"/>
  <c r="BJ40" i="18"/>
  <c r="BR42" i="18"/>
  <c r="AX44" i="18"/>
  <c r="CB45" i="18"/>
  <c r="N47" i="18"/>
  <c r="AR48" i="18"/>
  <c r="BV49" i="18"/>
  <c r="DB50" i="18"/>
  <c r="AB52" i="18"/>
  <c r="BF53" i="18"/>
  <c r="BW54" i="18"/>
  <c r="CH55" i="18"/>
  <c r="CS56" i="18"/>
  <c r="DC57" i="18"/>
  <c r="J59" i="18"/>
  <c r="AD60" i="18"/>
  <c r="AO61" i="18"/>
  <c r="AZ62" i="18"/>
  <c r="BK63" i="18"/>
  <c r="BV64" i="18"/>
  <c r="BW5" i="18"/>
  <c r="J13" i="18"/>
  <c r="CM15" i="18"/>
  <c r="AT18" i="18"/>
  <c r="DD20" i="18"/>
  <c r="BG23" i="18"/>
  <c r="AJ26" i="18"/>
  <c r="AU28" i="18"/>
  <c r="AM30" i="18"/>
  <c r="AE32" i="18"/>
  <c r="W34" i="18"/>
  <c r="O36" i="18"/>
  <c r="G38" i="18"/>
  <c r="DC39" i="18"/>
  <c r="CU41" i="18"/>
  <c r="CJ43" i="18"/>
  <c r="Q45" i="18"/>
  <c r="BG46" i="18"/>
  <c r="CK47" i="18"/>
  <c r="K49" i="18"/>
  <c r="AQ50" i="18"/>
  <c r="BU51" i="18"/>
  <c r="CY52" i="18"/>
  <c r="U54" i="18"/>
  <c r="AF55" i="18"/>
  <c r="AQ56" i="18"/>
  <c r="BB57" i="18"/>
  <c r="BM58" i="18"/>
  <c r="CG59" i="18"/>
  <c r="CQ60" i="18"/>
  <c r="DB61" i="18"/>
  <c r="I63" i="18"/>
  <c r="T64" i="18"/>
  <c r="Z65" i="18"/>
  <c r="V66" i="18"/>
  <c r="R67" i="18"/>
  <c r="N68" i="18"/>
  <c r="J69" i="18"/>
  <c r="F70" i="18"/>
  <c r="J71" i="18"/>
  <c r="F72" i="18"/>
  <c r="DF72" i="18"/>
  <c r="DB73" i="18"/>
  <c r="CX74" i="18"/>
  <c r="CL75" i="18"/>
  <c r="BZ76" i="18"/>
  <c r="BN77" i="18"/>
  <c r="BB78" i="18"/>
  <c r="AP79" i="18"/>
  <c r="AD80" i="18"/>
  <c r="R81" i="18"/>
  <c r="F82" i="18"/>
  <c r="CH22" i="18"/>
  <c r="J38" i="18"/>
  <c r="G49" i="18"/>
  <c r="W52" i="18"/>
  <c r="R55" i="18"/>
  <c r="CQ57" i="18"/>
  <c r="BK60" i="18"/>
  <c r="AF63" i="18"/>
  <c r="CH65" i="18"/>
  <c r="BJ67" i="18"/>
  <c r="AL69" i="18"/>
  <c r="N71" i="18"/>
  <c r="CT72" i="18"/>
  <c r="BV74" i="18"/>
  <c r="AX76" i="18"/>
  <c r="Z78" i="18"/>
  <c r="DF79" i="18"/>
  <c r="CF81" i="18"/>
  <c r="F83" i="18"/>
  <c r="Z84" i="18"/>
  <c r="AT85" i="18"/>
  <c r="BN86" i="18"/>
  <c r="CH87" i="18"/>
  <c r="DB88" i="18"/>
  <c r="R90" i="18"/>
  <c r="AI91" i="18"/>
  <c r="AK92" i="18"/>
  <c r="AL93" i="18"/>
  <c r="AN94" i="18"/>
  <c r="AP95" i="18"/>
  <c r="AR96" i="18"/>
  <c r="AS97" i="18"/>
  <c r="AU98" i="18"/>
  <c r="AW99" i="18"/>
  <c r="AX100" i="18"/>
  <c r="AZ101" i="18"/>
  <c r="BB102" i="18"/>
  <c r="BD103" i="18"/>
  <c r="AR104" i="18"/>
  <c r="AF105" i="18"/>
  <c r="T106" i="18"/>
  <c r="H107" i="18"/>
  <c r="CZ107" i="18"/>
  <c r="CN108" i="18"/>
  <c r="CB109" i="18"/>
  <c r="BP110" i="18"/>
  <c r="BD111" i="18"/>
  <c r="CL19" i="18"/>
  <c r="CP35" i="18"/>
  <c r="D48" i="18"/>
  <c r="CA51" i="18"/>
  <c r="CC54" i="18"/>
  <c r="AW57" i="18"/>
  <c r="R60" i="18"/>
  <c r="CP62" i="18"/>
  <c r="BB65" i="18"/>
  <c r="AG67" i="18"/>
  <c r="I69" i="18"/>
  <c r="CO70" i="18"/>
  <c r="BQ72" i="18"/>
  <c r="AS74" i="18"/>
  <c r="U76" i="18"/>
  <c r="DA77" i="18"/>
  <c r="CC79" i="18"/>
  <c r="BE81" i="18"/>
  <c r="CQ82" i="18"/>
  <c r="G84" i="18"/>
  <c r="AA85" i="18"/>
  <c r="AU86" i="18"/>
  <c r="BO87" i="18"/>
  <c r="CI88" i="18"/>
  <c r="DC89" i="18"/>
  <c r="R91" i="18"/>
  <c r="T92" i="18"/>
  <c r="U93" i="18"/>
  <c r="W94" i="18"/>
  <c r="Y95" i="18"/>
  <c r="Z96" i="18"/>
  <c r="AB97" i="18"/>
  <c r="AD98" i="18"/>
  <c r="AF99" i="18"/>
  <c r="AG100" i="18"/>
  <c r="AI101" i="18"/>
  <c r="AK102" i="18"/>
  <c r="AL103" i="18"/>
  <c r="AC104" i="18"/>
  <c r="Q105" i="18"/>
  <c r="E106" i="18"/>
  <c r="CW106" i="18"/>
  <c r="CK107" i="18"/>
  <c r="BY108" i="18"/>
  <c r="BM109" i="18"/>
  <c r="BA110" i="18"/>
  <c r="AO111" i="18"/>
  <c r="AF15" i="18"/>
  <c r="AX32" i="18"/>
  <c r="CD45" i="18"/>
  <c r="DD50" i="18"/>
  <c r="M54" i="18"/>
  <c r="CL56" i="18"/>
  <c r="BF59" i="18"/>
  <c r="AA62" i="18"/>
  <c r="CY64" i="18"/>
  <c r="CQ66" i="18"/>
  <c r="BS68" i="18"/>
  <c r="AU70" i="18"/>
  <c r="W72" i="18"/>
  <c r="DC73" i="18"/>
  <c r="CE75" i="18"/>
  <c r="BG77" i="18"/>
  <c r="AI79" i="18"/>
  <c r="K81" i="18"/>
  <c r="BL82" i="18"/>
  <c r="CF83" i="18"/>
  <c r="CZ84" i="18"/>
  <c r="P86" i="18"/>
  <c r="AJ87" i="18"/>
  <c r="BD88" i="18"/>
  <c r="BX89" i="18"/>
  <c r="CR90" i="18"/>
  <c r="CW91" i="18"/>
  <c r="CY92" i="18"/>
  <c r="DA93" i="18"/>
  <c r="DB94" i="18"/>
  <c r="DD95" i="18"/>
  <c r="DF96" i="18"/>
  <c r="D98" i="18"/>
  <c r="E99" i="18"/>
  <c r="G100" i="18"/>
  <c r="I101" i="18"/>
  <c r="J102" i="18"/>
  <c r="L103" i="18"/>
  <c r="F104" i="18"/>
  <c r="CX104" i="18"/>
  <c r="CL105" i="18"/>
  <c r="BZ106" i="18"/>
  <c r="BN107" i="18"/>
  <c r="BB108" i="18"/>
  <c r="AP109" i="18"/>
  <c r="AD110" i="18"/>
  <c r="R111" i="18"/>
  <c r="BZ5" i="18"/>
  <c r="F29" i="18"/>
  <c r="AD43" i="18"/>
  <c r="Z50" i="18"/>
  <c r="AP53" i="18"/>
  <c r="S56" i="18"/>
  <c r="CQ58" i="18"/>
  <c r="BL61" i="18"/>
  <c r="AG64" i="18"/>
  <c r="AW66" i="18"/>
  <c r="Y68" i="18"/>
  <c r="DE69" i="18"/>
  <c r="CG71" i="18"/>
  <c r="BI73" i="18"/>
  <c r="AK75" i="18"/>
  <c r="M77" i="18"/>
  <c r="CS78" i="18"/>
  <c r="BU80" i="18"/>
  <c r="AF82" i="18"/>
  <c r="BA83" i="18"/>
  <c r="BU84" i="18"/>
  <c r="CO85" i="18"/>
  <c r="E87" i="18"/>
  <c r="Y88" i="18"/>
  <c r="AT20" i="18"/>
  <c r="AH36" i="18"/>
  <c r="AJ48" i="18"/>
  <c r="CK51" i="18"/>
  <c r="CL54" i="18"/>
  <c r="BF57" i="18"/>
  <c r="AA60" i="18"/>
  <c r="CY62" i="18"/>
  <c r="BJ65" i="18"/>
  <c r="AL67" i="18"/>
  <c r="N69" i="18"/>
  <c r="CT70" i="18"/>
  <c r="BV72" i="18"/>
  <c r="AX74" i="18"/>
  <c r="Z76" i="18"/>
  <c r="DF77" i="18"/>
  <c r="CH79" i="18"/>
  <c r="BJ81" i="18"/>
  <c r="CT82" i="18"/>
  <c r="J84" i="18"/>
  <c r="AD85" i="18"/>
  <c r="AX86" i="18"/>
  <c r="BR87" i="18"/>
  <c r="CL88" i="18"/>
  <c r="DF89" i="18"/>
  <c r="U91" i="18"/>
  <c r="W92" i="18"/>
  <c r="Y93" i="18"/>
  <c r="Z94" i="18"/>
  <c r="AB95" i="18"/>
  <c r="AD96" i="18"/>
  <c r="AF97" i="18"/>
  <c r="AG98" i="18"/>
  <c r="AI99" i="18"/>
  <c r="AK100" i="18"/>
  <c r="AL101" i="18"/>
  <c r="AN102" i="18"/>
  <c r="AP103" i="18"/>
  <c r="AF104" i="18"/>
  <c r="T105" i="18"/>
  <c r="H106" i="18"/>
  <c r="CZ106" i="18"/>
  <c r="CN107" i="18"/>
  <c r="CB108" i="18"/>
  <c r="BP109" i="18"/>
  <c r="BD110" i="18"/>
  <c r="AR111" i="18"/>
  <c r="CR15" i="18"/>
  <c r="CT32" i="18"/>
  <c r="F46" i="18"/>
  <c r="J51" i="18"/>
  <c r="V54" i="18"/>
  <c r="CU56" i="18"/>
  <c r="BO59" i="18"/>
  <c r="AJ62" i="18"/>
  <c r="C65" i="18"/>
  <c r="CW66" i="18"/>
  <c r="BY68" i="18"/>
  <c r="BA70" i="18"/>
  <c r="AC72" i="18"/>
  <c r="E74" i="18"/>
  <c r="CK75" i="18"/>
  <c r="BM77" i="18"/>
  <c r="AO79" i="18"/>
  <c r="Q81" i="18"/>
  <c r="BQ82" i="18"/>
  <c r="CK83" i="18"/>
  <c r="DE84" i="18"/>
  <c r="U86" i="18"/>
  <c r="AO87" i="18"/>
  <c r="BI88" i="18"/>
  <c r="CC89" i="18"/>
  <c r="CW90" i="18"/>
  <c r="DA91" i="18"/>
  <c r="DB92" i="18"/>
  <c r="DD93" i="18"/>
  <c r="DF94" i="18"/>
  <c r="D96" i="18"/>
  <c r="E97" i="18"/>
  <c r="G98" i="18"/>
  <c r="I99" i="18"/>
  <c r="J100" i="18"/>
  <c r="L101" i="18"/>
  <c r="N102" i="18"/>
  <c r="P103" i="18"/>
  <c r="I104" i="18"/>
  <c r="DA104" i="18"/>
  <c r="CO105" i="18"/>
  <c r="CC106" i="18"/>
  <c r="BQ107" i="18"/>
  <c r="BE108" i="18"/>
  <c r="AS109" i="18"/>
  <c r="AG110" i="18"/>
  <c r="U111" i="18"/>
  <c r="BB12" i="18"/>
  <c r="CD53" i="18"/>
  <c r="BO64" i="18"/>
  <c r="DC71" i="18"/>
  <c r="K79" i="18"/>
  <c r="CJ84" i="18"/>
  <c r="AC89" i="18"/>
  <c r="Z92" i="18"/>
  <c r="CY94" i="18"/>
  <c r="BT97" i="18"/>
  <c r="AN100" i="18"/>
  <c r="I103" i="18"/>
  <c r="BC105" i="18"/>
  <c r="CQ107" i="18"/>
  <c r="AA110" i="18"/>
  <c r="CL30" i="18"/>
  <c r="BC56" i="18"/>
  <c r="BU66" i="18"/>
  <c r="CG73" i="18"/>
  <c r="CS80" i="18"/>
  <c r="DE85" i="18"/>
  <c r="M90" i="18"/>
  <c r="CR5" i="18"/>
  <c r="AS13" i="18"/>
  <c r="BR11" i="18"/>
  <c r="AQ10" i="18"/>
  <c r="BH11" i="18"/>
  <c r="AC18" i="18"/>
  <c r="DA23" i="18"/>
  <c r="U30" i="18"/>
  <c r="M36" i="18"/>
  <c r="CC41" i="18"/>
  <c r="DF4" i="18"/>
  <c r="CF15" i="18"/>
  <c r="X20" i="18"/>
  <c r="BD24" i="18"/>
  <c r="CZ28" i="18"/>
  <c r="AB33" i="18"/>
  <c r="T37" i="18"/>
  <c r="AZ41" i="18"/>
  <c r="H46" i="18"/>
  <c r="X50" i="18"/>
  <c r="CV53" i="18"/>
  <c r="DD57" i="18"/>
  <c r="BP61" i="18"/>
  <c r="CN4" i="18"/>
  <c r="AV12" i="18"/>
  <c r="Y16" i="18"/>
  <c r="E19" i="18"/>
  <c r="DE21" i="18"/>
  <c r="U25" i="18"/>
  <c r="DE27" i="18"/>
  <c r="CS30" i="18"/>
  <c r="CG33" i="18"/>
  <c r="M37" i="18"/>
  <c r="CW39" i="18"/>
  <c r="DA42" i="18"/>
  <c r="DE45" i="18"/>
  <c r="CS48" i="18"/>
  <c r="CW51" i="18"/>
  <c r="AR6" i="18"/>
  <c r="S13" i="18"/>
  <c r="J16" i="18"/>
  <c r="F19" i="18"/>
  <c r="Z22" i="18"/>
  <c r="N25" i="18"/>
  <c r="AT6" i="18"/>
  <c r="BL12" i="18"/>
  <c r="S16" i="18"/>
  <c r="DC18" i="18"/>
  <c r="K22" i="18"/>
  <c r="CU24" i="18"/>
  <c r="BC27" i="18"/>
  <c r="S30" i="18"/>
  <c r="BW32" i="18"/>
  <c r="AU35" i="18"/>
  <c r="C38" i="18"/>
  <c r="BW40" i="18"/>
  <c r="DC42" i="18"/>
  <c r="CV14" i="18"/>
  <c r="Z21" i="18"/>
  <c r="CB27" i="18"/>
  <c r="CB31" i="18"/>
  <c r="AJ36" i="18"/>
  <c r="T40" i="18"/>
  <c r="U44" i="18"/>
  <c r="BS46" i="18"/>
  <c r="BE49" i="18"/>
  <c r="K52" i="18"/>
  <c r="AG54" i="18"/>
  <c r="CT55" i="18"/>
  <c r="BV57" i="18"/>
  <c r="W59" i="18"/>
  <c r="DC60" i="18"/>
  <c r="BC62" i="18"/>
  <c r="AE64" i="18"/>
  <c r="CF65" i="18"/>
  <c r="AB67" i="18"/>
  <c r="BT68" i="18"/>
  <c r="X70" i="18"/>
  <c r="BH71" i="18"/>
  <c r="L73" i="18"/>
  <c r="AV74" i="18"/>
  <c r="DD75" i="18"/>
  <c r="AR77" i="18"/>
  <c r="CR78" i="18"/>
  <c r="AF80" i="18"/>
  <c r="CV5" i="18"/>
  <c r="AL14" i="18"/>
  <c r="BB18" i="18"/>
  <c r="AB22" i="18"/>
  <c r="V26" i="18"/>
  <c r="Z29" i="18"/>
  <c r="AL32" i="18"/>
  <c r="DF34" i="18"/>
  <c r="N38" i="18"/>
  <c r="CH40" i="18"/>
  <c r="CM43" i="18"/>
  <c r="CH45" i="18"/>
  <c r="CD47" i="18"/>
  <c r="CE9" i="18"/>
  <c r="CZ15" i="18"/>
  <c r="BD19" i="18"/>
  <c r="BT23" i="18"/>
  <c r="S27" i="18"/>
  <c r="O30" i="18"/>
  <c r="BS32" i="18"/>
  <c r="AY35" i="18"/>
  <c r="DC37" i="18"/>
  <c r="CI40" i="18"/>
  <c r="AI43" i="18"/>
  <c r="AQ45" i="18"/>
  <c r="I47" i="18"/>
  <c r="AL5" i="18"/>
  <c r="DC13" i="18"/>
  <c r="CD17" i="18"/>
  <c r="K21" i="18"/>
  <c r="AZ24" i="18"/>
  <c r="BB27" i="18"/>
  <c r="DF29" i="18"/>
  <c r="Z32" i="18"/>
  <c r="BN34" i="18"/>
  <c r="N37" i="18"/>
  <c r="AL39" i="18"/>
  <c r="BZ41" i="18"/>
  <c r="M44" i="18"/>
  <c r="BN45" i="18"/>
  <c r="V47" i="18"/>
  <c r="CP48" i="18"/>
  <c r="AL50" i="18"/>
  <c r="CX51" i="18"/>
  <c r="BN53" i="18"/>
  <c r="CV54" i="18"/>
  <c r="AD56" i="18"/>
  <c r="BZ57" i="18"/>
  <c r="CT58" i="18"/>
  <c r="J60" i="18"/>
  <c r="AD61" i="18"/>
  <c r="BG62" i="18"/>
  <c r="CJ63" i="18"/>
  <c r="DC64" i="18"/>
  <c r="C66" i="18"/>
  <c r="G67" i="18"/>
  <c r="S68" i="18"/>
  <c r="AE69" i="18"/>
  <c r="AI70" i="18"/>
  <c r="AM71" i="18"/>
  <c r="AQ72" i="18"/>
  <c r="BC73" i="18"/>
  <c r="BO74" i="18"/>
  <c r="BS75" i="18"/>
  <c r="BW76" i="18"/>
  <c r="CA77" i="18"/>
  <c r="CM78" i="18"/>
  <c r="CY79" i="18"/>
  <c r="DC80" i="18"/>
  <c r="C82" i="18"/>
  <c r="G83" i="18"/>
  <c r="S84" i="18"/>
  <c r="AE85" i="18"/>
  <c r="AI86" i="18"/>
  <c r="AM87" i="18"/>
  <c r="AQ88" i="18"/>
  <c r="BC89" i="18"/>
  <c r="BO90" i="18"/>
  <c r="BS91" i="18"/>
  <c r="BW92" i="18"/>
  <c r="CA93" i="18"/>
  <c r="CM94" i="18"/>
  <c r="CY95" i="18"/>
  <c r="DC96" i="18"/>
  <c r="C98" i="18"/>
  <c r="G99" i="18"/>
  <c r="S100" i="18"/>
  <c r="AE101" i="18"/>
  <c r="AI102" i="18"/>
  <c r="AM103" i="18"/>
  <c r="CT11" i="18"/>
  <c r="BN15" i="18"/>
  <c r="BJ18" i="18"/>
  <c r="AI21" i="18"/>
  <c r="L24" i="18"/>
  <c r="CP26" i="18"/>
  <c r="P29" i="18"/>
  <c r="AN31" i="18"/>
  <c r="AV33" i="18"/>
  <c r="BD35" i="18"/>
  <c r="BL37" i="18"/>
  <c r="CJ39" i="18"/>
  <c r="D42" i="18"/>
  <c r="DF43" i="18"/>
  <c r="AU45" i="18"/>
  <c r="CI46" i="18"/>
  <c r="AE48" i="18"/>
  <c r="CE49" i="18"/>
  <c r="Q51" i="18"/>
  <c r="BG52" i="18"/>
  <c r="CU53" i="18"/>
  <c r="U55" i="18"/>
  <c r="AX56" i="18"/>
  <c r="BR57" i="18"/>
  <c r="CL58" i="18"/>
  <c r="DF59" i="18"/>
  <c r="AE61" i="18"/>
  <c r="BH62" i="18"/>
  <c r="CB63" i="18"/>
  <c r="CV64" i="18"/>
  <c r="CZ65" i="18"/>
  <c r="H67" i="18"/>
  <c r="T68" i="18"/>
  <c r="X69" i="18"/>
  <c r="AB70" i="18"/>
  <c r="AF71" i="18"/>
  <c r="AR72" i="18"/>
  <c r="BD73" i="18"/>
  <c r="BH74" i="18"/>
  <c r="BL75" i="18"/>
  <c r="BP76" i="18"/>
  <c r="CB77" i="18"/>
  <c r="CN78" i="18"/>
  <c r="CR79" i="18"/>
  <c r="CV80" i="18"/>
  <c r="CZ81" i="18"/>
  <c r="H83" i="18"/>
  <c r="T84" i="18"/>
  <c r="X85" i="18"/>
  <c r="AB86" i="18"/>
  <c r="AF87" i="18"/>
  <c r="AR88" i="18"/>
  <c r="BD89" i="18"/>
  <c r="BH90" i="18"/>
  <c r="AH9" i="18"/>
  <c r="AU14" i="18"/>
  <c r="AQ17" i="18"/>
  <c r="AM20" i="18"/>
  <c r="P23" i="18"/>
  <c r="CT25" i="18"/>
  <c r="AD28" i="18"/>
  <c r="BB30" i="18"/>
  <c r="BZ32" i="18"/>
  <c r="CH34" i="18"/>
  <c r="CP36" i="18"/>
  <c r="CX38" i="18"/>
  <c r="R41" i="18"/>
  <c r="AP43" i="18"/>
  <c r="CN44" i="18"/>
  <c r="N46" i="18"/>
  <c r="AT47" i="18"/>
  <c r="BX48" i="18"/>
  <c r="DB49" i="18"/>
  <c r="AD51" i="18"/>
  <c r="BH52" i="18"/>
  <c r="CL53" i="18"/>
  <c r="CX54" i="18"/>
  <c r="E56" i="18"/>
  <c r="Y57" i="18"/>
  <c r="AJ58" i="18"/>
  <c r="AU59" i="18"/>
  <c r="BF60" i="18"/>
  <c r="BQ61" i="18"/>
  <c r="CA62" i="18"/>
  <c r="CL63" i="18"/>
  <c r="CW64" i="18"/>
  <c r="CZ7" i="18"/>
  <c r="CR13" i="18"/>
  <c r="AU16" i="18"/>
  <c r="X19" i="18"/>
  <c r="CE21" i="18"/>
  <c r="AL24" i="18"/>
  <c r="CV26" i="18"/>
  <c r="CQ28" i="18"/>
  <c r="CI30" i="18"/>
  <c r="CA32" i="18"/>
  <c r="BS34" i="18"/>
  <c r="BK36" i="18"/>
  <c r="BC38" i="18"/>
  <c r="AU40" i="18"/>
  <c r="BC42" i="18"/>
  <c r="AC44" i="18"/>
  <c r="BG45" i="18"/>
  <c r="CM46" i="18"/>
  <c r="M48" i="18"/>
  <c r="AQ49" i="18"/>
  <c r="BW50" i="18"/>
  <c r="DA51" i="18"/>
  <c r="AA53" i="18"/>
  <c r="AW54" i="18"/>
  <c r="BG55" i="18"/>
  <c r="CA56" i="18"/>
  <c r="CL57" i="18"/>
  <c r="CW58" i="18"/>
  <c r="D60" i="18"/>
  <c r="O61" i="18"/>
  <c r="Z62" i="18"/>
  <c r="AK63" i="18"/>
  <c r="AU64" i="18"/>
  <c r="AX65" i="18"/>
  <c r="AT66" i="18"/>
  <c r="AP67" i="18"/>
  <c r="AT68" i="18"/>
  <c r="AP69" i="18"/>
  <c r="AL70" i="18"/>
  <c r="AH71" i="18"/>
  <c r="AD72" i="18"/>
  <c r="Z73" i="18"/>
  <c r="V74" i="18"/>
  <c r="R75" i="18"/>
  <c r="F76" i="18"/>
  <c r="CX76" i="18"/>
  <c r="CL77" i="18"/>
  <c r="BZ78" i="18"/>
  <c r="BN79" i="18"/>
  <c r="BB80" i="18"/>
  <c r="AP81" i="18"/>
  <c r="AD82" i="18"/>
  <c r="AT27" i="18"/>
  <c r="BR41" i="18"/>
  <c r="CM49" i="18"/>
  <c r="DE52" i="18"/>
  <c r="CM55" i="18"/>
  <c r="BH58" i="18"/>
  <c r="AC61" i="18"/>
  <c r="DA63" i="18"/>
  <c r="Z66" i="18"/>
  <c r="DF67" i="18"/>
  <c r="CH69" i="18"/>
  <c r="BJ71" i="18"/>
  <c r="AL73" i="18"/>
  <c r="N75" i="18"/>
  <c r="CT76" i="18"/>
  <c r="BV78" i="18"/>
  <c r="AX80" i="18"/>
  <c r="O82" i="18"/>
  <c r="AL83" i="18"/>
  <c r="BF84" i="18"/>
  <c r="BZ85" i="18"/>
  <c r="CT86" i="18"/>
  <c r="J88" i="18"/>
  <c r="AD89" i="18"/>
  <c r="AX90" i="18"/>
  <c r="BJ91" i="18"/>
  <c r="BL92" i="18"/>
  <c r="BN93" i="18"/>
  <c r="BP94" i="18"/>
  <c r="BQ95" i="18"/>
  <c r="BS96" i="18"/>
  <c r="BU97" i="18"/>
  <c r="BV98" i="18"/>
  <c r="BX99" i="18"/>
  <c r="BZ100" i="18"/>
  <c r="CB101" i="18"/>
  <c r="CC102" i="18"/>
  <c r="CB103" i="18"/>
  <c r="BP104" i="18"/>
  <c r="BD105" i="18"/>
  <c r="AR106" i="18"/>
  <c r="AF107" i="18"/>
  <c r="T108" i="18"/>
  <c r="H109" i="18"/>
  <c r="CZ109" i="18"/>
  <c r="CN110" i="18"/>
  <c r="CB111" i="18"/>
  <c r="BJ24" i="18"/>
  <c r="AT39" i="18"/>
  <c r="AM49" i="18"/>
  <c r="BC52" i="18"/>
  <c r="AT55" i="18"/>
  <c r="N58" i="18"/>
  <c r="CM60" i="18"/>
  <c r="BG63" i="18"/>
  <c r="DA65" i="18"/>
  <c r="CC67" i="18"/>
  <c r="BE69" i="18"/>
  <c r="AG71" i="18"/>
  <c r="I73" i="18"/>
  <c r="CO74" i="18"/>
  <c r="BQ76" i="18"/>
  <c r="AS78" i="18"/>
  <c r="U80" i="18"/>
  <c r="CU81" i="18"/>
  <c r="S83" i="18"/>
  <c r="AM84" i="18"/>
  <c r="BG85" i="18"/>
  <c r="CA86" i="18"/>
  <c r="CU87" i="18"/>
  <c r="K89" i="18"/>
  <c r="AE90" i="18"/>
  <c r="AS91" i="18"/>
  <c r="AU92" i="18"/>
  <c r="AW93" i="18"/>
  <c r="AX94" i="18"/>
  <c r="AZ95" i="18"/>
  <c r="BB96" i="18"/>
  <c r="BD97" i="18"/>
  <c r="BE98" i="18"/>
  <c r="BG99" i="18"/>
  <c r="BI100" i="18"/>
  <c r="BJ101" i="18"/>
  <c r="BL102" i="18"/>
  <c r="BM103" i="18"/>
  <c r="BA104" i="18"/>
  <c r="AO105" i="18"/>
  <c r="AC106" i="18"/>
  <c r="Q107" i="18"/>
  <c r="E108" i="18"/>
  <c r="CW108" i="18"/>
  <c r="CK109" i="18"/>
  <c r="BY110" i="18"/>
  <c r="BM111" i="18"/>
  <c r="D20" i="18"/>
  <c r="DF35" i="18"/>
  <c r="N48" i="18"/>
  <c r="CH51" i="18"/>
  <c r="CH54" i="18"/>
  <c r="BC57" i="18"/>
  <c r="W60" i="18"/>
  <c r="CV62" i="18"/>
  <c r="BG65" i="18"/>
  <c r="AI67" i="18"/>
  <c r="K69" i="18"/>
  <c r="CQ70" i="18"/>
  <c r="BS72" i="18"/>
  <c r="AU74" i="18"/>
  <c r="W76" i="18"/>
  <c r="DC77" i="18"/>
  <c r="CE79" i="18"/>
  <c r="BG81" i="18"/>
  <c r="CR82" i="18"/>
  <c r="H84" i="18"/>
  <c r="AB85" i="18"/>
  <c r="AV86" i="18"/>
  <c r="BP87" i="18"/>
  <c r="CJ88" i="18"/>
  <c r="DD89" i="18"/>
  <c r="S91" i="18"/>
  <c r="U92" i="18"/>
  <c r="V93" i="18"/>
  <c r="X94" i="18"/>
  <c r="Z95" i="18"/>
  <c r="AB96" i="18"/>
  <c r="AC97" i="18"/>
  <c r="AE98" i="18"/>
  <c r="AG99" i="18"/>
  <c r="AH100" i="18"/>
  <c r="AJ101" i="18"/>
  <c r="AL102" i="18"/>
  <c r="AN103" i="18"/>
  <c r="AD104" i="18"/>
  <c r="R105" i="18"/>
  <c r="F106" i="18"/>
  <c r="CX106" i="18"/>
  <c r="CL107" i="18"/>
  <c r="BZ108" i="18"/>
  <c r="BN109" i="18"/>
  <c r="BB110" i="18"/>
  <c r="AP111" i="18"/>
  <c r="AY15" i="18"/>
  <c r="BN32" i="18"/>
  <c r="CP45" i="18"/>
  <c r="DF50" i="18"/>
  <c r="O54" i="18"/>
  <c r="CN56" i="18"/>
  <c r="BI59" i="18"/>
  <c r="AC62" i="18"/>
  <c r="DA64" i="18"/>
  <c r="CS66" i="18"/>
  <c r="BU68" i="18"/>
  <c r="AW70" i="18"/>
  <c r="Y72" i="18"/>
  <c r="DE73" i="18"/>
  <c r="CG75" i="18"/>
  <c r="BI77" i="18"/>
  <c r="AK79" i="18"/>
  <c r="M81" i="18"/>
  <c r="BM82" i="18"/>
  <c r="CG83" i="18"/>
  <c r="DA84" i="18"/>
  <c r="Q86" i="18"/>
  <c r="AK87" i="18"/>
  <c r="BE88" i="18"/>
  <c r="R25" i="18"/>
  <c r="CP39" i="18"/>
  <c r="AW49" i="18"/>
  <c r="BO52" i="18"/>
  <c r="BC55" i="18"/>
  <c r="W58" i="18"/>
  <c r="CV60" i="18"/>
  <c r="BQ63" i="18"/>
  <c r="DF65" i="18"/>
  <c r="CH67" i="18"/>
  <c r="BJ69" i="18"/>
  <c r="AL71" i="18"/>
  <c r="N73" i="18"/>
  <c r="CT74" i="18"/>
  <c r="BV76" i="18"/>
  <c r="AX78" i="18"/>
  <c r="Z80" i="18"/>
  <c r="CX81" i="18"/>
  <c r="V83" i="18"/>
  <c r="AP84" i="18"/>
  <c r="BJ85" i="18"/>
  <c r="CD86" i="18"/>
  <c r="CX87" i="18"/>
  <c r="N89" i="18"/>
  <c r="AH90" i="18"/>
  <c r="AW91" i="18"/>
  <c r="AX92" i="18"/>
  <c r="AZ93" i="18"/>
  <c r="BB94" i="18"/>
  <c r="BD95" i="18"/>
  <c r="BE96" i="18"/>
  <c r="BG97" i="18"/>
  <c r="BI98" i="18"/>
  <c r="BJ99" i="18"/>
  <c r="BL100" i="18"/>
  <c r="BN101" i="18"/>
  <c r="BP102" i="18"/>
  <c r="BP103" i="18"/>
  <c r="BD104" i="18"/>
  <c r="AR105" i="18"/>
  <c r="AF106" i="18"/>
  <c r="T107" i="18"/>
  <c r="H108" i="18"/>
  <c r="CZ108" i="18"/>
  <c r="CN109" i="18"/>
  <c r="CB110" i="18"/>
  <c r="BP111" i="18"/>
  <c r="BP20" i="18"/>
  <c r="AX36" i="18"/>
  <c r="AT48" i="18"/>
  <c r="CR51" i="18"/>
  <c r="CQ54" i="18"/>
  <c r="BL57" i="18"/>
  <c r="AG60" i="18"/>
  <c r="DE62" i="18"/>
  <c r="BM65" i="18"/>
  <c r="AO67" i="18"/>
  <c r="Q69" i="18"/>
  <c r="CW70" i="18"/>
  <c r="BY72" i="18"/>
  <c r="BA74" i="18"/>
  <c r="AC76" i="18"/>
  <c r="E78" i="18"/>
  <c r="CK79" i="18"/>
  <c r="BM81" i="18"/>
  <c r="CW82" i="18"/>
  <c r="M84" i="18"/>
  <c r="AG85" i="18"/>
  <c r="BA86" i="18"/>
  <c r="BU87" i="18"/>
  <c r="CO88" i="18"/>
  <c r="E90" i="18"/>
  <c r="V91" i="18"/>
  <c r="X92" i="18"/>
  <c r="Z93" i="18"/>
  <c r="AB94" i="18"/>
  <c r="AC95" i="18"/>
  <c r="AE96" i="18"/>
  <c r="AG97" i="18"/>
  <c r="AH98" i="18"/>
  <c r="AJ99" i="18"/>
  <c r="AL100" i="18"/>
  <c r="AN101" i="18"/>
  <c r="AO102" i="18"/>
  <c r="AQ103" i="18"/>
  <c r="AG104" i="18"/>
  <c r="U105" i="18"/>
  <c r="I106" i="18"/>
  <c r="DA106" i="18"/>
  <c r="CO107" i="18"/>
  <c r="CC108" i="18"/>
  <c r="BQ109" i="18"/>
  <c r="BE110" i="18"/>
  <c r="AS111" i="18"/>
  <c r="BV30" i="18"/>
  <c r="BA56" i="18"/>
  <c r="BS66" i="18"/>
  <c r="CE73" i="18"/>
  <c r="CQ80" i="18"/>
  <c r="DD85" i="18"/>
  <c r="G90" i="18"/>
  <c r="CV92" i="18"/>
  <c r="BP95" i="18"/>
  <c r="AK98" i="18"/>
  <c r="E101" i="18"/>
  <c r="CA103" i="18"/>
  <c r="K106" i="18"/>
  <c r="AY108" i="18"/>
  <c r="CM110" i="18"/>
  <c r="BV44" i="18"/>
  <c r="X59" i="18"/>
  <c r="AW68" i="18"/>
  <c r="BI75" i="18"/>
  <c r="AW82" i="18"/>
  <c r="U87" i="18"/>
  <c r="CS90" i="18"/>
  <c r="BQ93" i="18"/>
  <c r="AL96" i="18"/>
  <c r="F99" i="18"/>
  <c r="CE101" i="18"/>
  <c r="AM104" i="18"/>
  <c r="CA106" i="18"/>
  <c r="K109" i="18"/>
  <c r="AY111" i="18"/>
  <c r="CM50" i="18"/>
  <c r="L62" i="18"/>
  <c r="AM70" i="18"/>
  <c r="AY77" i="18"/>
  <c r="BZ83" i="18"/>
  <c r="AX88" i="18"/>
  <c r="BQ91" i="18"/>
  <c r="AL94" i="18"/>
  <c r="F97" i="18"/>
  <c r="CE99" i="18"/>
  <c r="AZ102" i="18"/>
  <c r="DB104" i="18"/>
  <c r="AL107" i="18"/>
  <c r="BZ109" i="18"/>
  <c r="BX14" i="18"/>
  <c r="D54" i="18"/>
  <c r="CP64" i="18"/>
  <c r="Q72" i="18"/>
  <c r="AC79" i="18"/>
  <c r="CW84" i="18"/>
  <c r="AO89" i="18"/>
  <c r="AJ92" i="18"/>
  <c r="D95" i="18"/>
  <c r="CC97" i="18"/>
  <c r="AW100" i="18"/>
  <c r="R103" i="18"/>
  <c r="BK105" i="18"/>
  <c r="CY107" i="18"/>
  <c r="AI110" i="18"/>
  <c r="F33" i="18"/>
  <c r="CW56" i="18"/>
  <c r="CY66" i="18"/>
  <c r="G74" i="18"/>
  <c r="S81" i="18"/>
  <c r="V86" i="18"/>
  <c r="W90" i="18"/>
  <c r="E93" i="18"/>
  <c r="CD95" i="18"/>
  <c r="AX98" i="18"/>
  <c r="S101" i="18"/>
  <c r="CM103" i="18"/>
  <c r="W106" i="18"/>
  <c r="BK108" i="18"/>
  <c r="CY110" i="18"/>
  <c r="BW43" i="18"/>
  <c r="DA58" i="18"/>
  <c r="AE68" i="18"/>
  <c r="AQ75" i="18"/>
  <c r="AK82" i="18"/>
  <c r="J87" i="18"/>
  <c r="CI90" i="18"/>
  <c r="BH93" i="18"/>
  <c r="AC96" i="18"/>
  <c r="DA98" i="18"/>
  <c r="BV101" i="18"/>
  <c r="AE104" i="18"/>
  <c r="BS106" i="18"/>
  <c r="C109" i="18"/>
  <c r="AQ111" i="18"/>
  <c r="AH49" i="18"/>
  <c r="CI60" i="18"/>
  <c r="BA69" i="18"/>
  <c r="BM76" i="18"/>
  <c r="Q83" i="18"/>
  <c r="CS87" i="18"/>
  <c r="AH91" i="18"/>
  <c r="W86" i="18"/>
  <c r="CH100" i="18"/>
  <c r="BO110" i="18"/>
  <c r="AZ91" i="18"/>
  <c r="CG102" i="18"/>
  <c r="BK22" i="18"/>
  <c r="CJ93" i="18"/>
  <c r="BC104" i="18"/>
  <c r="BS59" i="18"/>
  <c r="CG95" i="18"/>
  <c r="Z106" i="18"/>
  <c r="BY71" i="18"/>
  <c r="BR97" i="18"/>
  <c r="CP107" i="18"/>
  <c r="E95" i="11"/>
  <c r="F95" i="11"/>
  <c r="D95" i="11"/>
  <c r="G95" i="11"/>
  <c r="C95" i="11"/>
  <c r="CS5" i="18"/>
  <c r="M7" i="18"/>
  <c r="AI8" i="18"/>
  <c r="AS5" i="18"/>
  <c r="AQ8" i="18"/>
  <c r="AG4" i="18"/>
  <c r="K6" i="18"/>
  <c r="I9" i="18"/>
  <c r="DC4" i="18"/>
  <c r="DA7" i="18"/>
  <c r="U9" i="18"/>
  <c r="BU5" i="18"/>
  <c r="CS6" i="18"/>
  <c r="Q5" i="18"/>
  <c r="AO6" i="18"/>
  <c r="CE8" i="18"/>
  <c r="BU4" i="18"/>
  <c r="AK93" i="18"/>
  <c r="Q68" i="18"/>
  <c r="AF103" i="18"/>
  <c r="Q55" i="18"/>
  <c r="CP97" i="18"/>
  <c r="CM104" i="18"/>
  <c r="U88" i="18"/>
  <c r="G107" i="18"/>
  <c r="DF93" i="18"/>
  <c r="S110" i="18"/>
  <c r="CP94" i="18"/>
  <c r="CL110" i="18"/>
  <c r="AJ98" i="18"/>
  <c r="BJ111" i="18"/>
  <c r="S99" i="18"/>
  <c r="F65" i="18"/>
  <c r="CT99" i="18"/>
  <c r="AK69" i="18"/>
  <c r="BE89" i="18"/>
  <c r="CC82" i="18"/>
  <c r="Y74" i="18"/>
  <c r="AC65" i="18"/>
  <c r="F47" i="18"/>
  <c r="BN110" i="18"/>
  <c r="BR107" i="18"/>
  <c r="J104" i="18"/>
  <c r="CG100" i="18"/>
  <c r="AQ97" i="18"/>
  <c r="AJ93" i="18"/>
  <c r="CD89" i="18"/>
  <c r="AH84" i="18"/>
  <c r="CI74" i="18"/>
  <c r="CU65" i="18"/>
  <c r="AS52" i="18"/>
  <c r="CD110" i="18"/>
  <c r="CH107" i="18"/>
  <c r="CL104" i="18"/>
  <c r="CY100" i="18"/>
  <c r="BI97" i="18"/>
  <c r="T94" i="18"/>
  <c r="CX89" i="18"/>
  <c r="BN84" i="18"/>
  <c r="C77" i="18"/>
  <c r="AM66" i="18"/>
  <c r="W53" i="18"/>
  <c r="AI111" i="18"/>
  <c r="CE107" i="18"/>
  <c r="CI104" i="18"/>
  <c r="BM101" i="18"/>
  <c r="BF97" i="18"/>
  <c r="P94" i="18"/>
  <c r="BY90" i="18"/>
  <c r="BE84" i="18"/>
  <c r="CS76" i="18"/>
  <c r="Y66" i="18"/>
  <c r="CT50" i="18"/>
  <c r="K110" i="18"/>
  <c r="CD106" i="18"/>
  <c r="CT102" i="18"/>
  <c r="J99" i="18"/>
  <c r="L94" i="18"/>
  <c r="H88" i="18"/>
  <c r="CQ76" i="18"/>
  <c r="Y61" i="18"/>
  <c r="AD111" i="18"/>
  <c r="BF106" i="18"/>
  <c r="BG101" i="18"/>
  <c r="N96" i="18"/>
  <c r="BR90" i="18"/>
  <c r="DA74" i="18"/>
  <c r="AH40" i="18"/>
  <c r="CU105" i="18"/>
  <c r="N98" i="18"/>
  <c r="CK89" i="18"/>
  <c r="S73" i="18"/>
  <c r="BG25" i="18"/>
  <c r="BI109" i="18"/>
  <c r="CS106" i="18"/>
  <c r="Y104" i="18"/>
  <c r="AD101" i="18"/>
  <c r="Y98" i="18"/>
  <c r="T95" i="18"/>
  <c r="O92" i="18"/>
  <c r="CC88" i="18"/>
  <c r="U85" i="18"/>
  <c r="AW81" i="18"/>
  <c r="M76" i="18"/>
  <c r="CG70" i="18"/>
  <c r="AS65" i="18"/>
  <c r="AM57" i="18"/>
  <c r="BR47" i="18"/>
  <c r="BH111" i="18"/>
  <c r="CR108" i="18"/>
  <c r="X106" i="18"/>
  <c r="BH103" i="18"/>
  <c r="BC100" i="18"/>
  <c r="AX97" i="18"/>
  <c r="AS94" i="18"/>
  <c r="AN91" i="18"/>
  <c r="CN87" i="18"/>
  <c r="AF84" i="18"/>
  <c r="J80" i="18"/>
  <c r="CD74" i="18"/>
  <c r="AT69" i="18"/>
  <c r="AU63" i="18"/>
  <c r="AG55" i="18"/>
  <c r="BV38" i="18"/>
  <c r="AA87" i="18"/>
  <c r="BW83" i="18"/>
  <c r="U79" i="18"/>
  <c r="CO73" i="18"/>
  <c r="BE68" i="18"/>
  <c r="C62" i="18"/>
  <c r="CS53" i="18"/>
  <c r="AT31" i="18"/>
  <c r="AT110" i="18"/>
  <c r="CD107" i="18"/>
  <c r="J105" i="18"/>
  <c r="AC102" i="18"/>
  <c r="X99" i="18"/>
  <c r="R96" i="18"/>
  <c r="M93" i="18"/>
  <c r="CT89" i="18"/>
  <c r="AL86" i="18"/>
  <c r="CH82" i="18"/>
  <c r="CM77" i="18"/>
  <c r="BC72" i="18"/>
  <c r="S67" i="18"/>
  <c r="DB59" i="18"/>
  <c r="BD51" i="18"/>
  <c r="AU18" i="18"/>
  <c r="CC109" i="18"/>
  <c r="I107" i="18"/>
  <c r="AS104" i="18"/>
  <c r="BA101" i="18"/>
  <c r="AV98" i="18"/>
  <c r="AQ95" i="18"/>
  <c r="AL92" i="18"/>
  <c r="DE88" i="18"/>
  <c r="AW85" i="18"/>
  <c r="CG81" i="18"/>
  <c r="BA76" i="18"/>
  <c r="Q71" i="18"/>
  <c r="CK65" i="18"/>
  <c r="CW57" i="18"/>
  <c r="N49" i="18"/>
  <c r="BT111" i="18"/>
  <c r="DD108" i="18"/>
  <c r="AJ106" i="18"/>
  <c r="BT103" i="18"/>
  <c r="BQ100" i="18"/>
  <c r="BL97" i="18"/>
  <c r="BF94" i="18"/>
  <c r="BA91" i="18"/>
  <c r="DD87" i="18"/>
  <c r="AV84" i="18"/>
  <c r="AH80" i="18"/>
  <c r="DB74" i="18"/>
  <c r="BR69" i="18"/>
  <c r="CE63" i="18"/>
  <c r="BR55" i="18"/>
  <c r="AX40" i="18"/>
  <c r="AH81" i="18"/>
  <c r="BR78" i="18"/>
  <c r="DB75" i="18"/>
  <c r="R73" i="18"/>
  <c r="AD70" i="18"/>
  <c r="AH67" i="18"/>
  <c r="AL64" i="18"/>
  <c r="F61" i="18"/>
  <c r="CC57" i="18"/>
  <c r="AM54" i="18"/>
  <c r="BK50" i="18"/>
  <c r="CA46" i="18"/>
  <c r="W42" i="18"/>
  <c r="AU36" i="18"/>
  <c r="BS30" i="18"/>
  <c r="O24" i="18"/>
  <c r="AB16" i="18"/>
  <c r="CN64" i="18"/>
  <c r="BG61" i="18"/>
  <c r="AA58" i="18"/>
  <c r="CO54" i="18"/>
  <c r="R51" i="18"/>
  <c r="AH47" i="18"/>
  <c r="J43" i="18"/>
  <c r="BZ36" i="18"/>
  <c r="V30" i="18"/>
  <c r="CX22" i="18"/>
  <c r="AB14" i="18"/>
  <c r="AN89" i="18"/>
  <c r="T86" i="18"/>
  <c r="CV82" i="18"/>
  <c r="CJ79" i="18"/>
  <c r="BH76" i="18"/>
  <c r="AN73" i="18"/>
  <c r="T70" i="18"/>
  <c r="CV66" i="18"/>
  <c r="BS63" i="18"/>
  <c r="CW59" i="18"/>
  <c r="AE56" i="18"/>
  <c r="AU52" i="18"/>
  <c r="K48" i="18"/>
  <c r="CS43" i="18"/>
  <c r="AV37" i="18"/>
  <c r="H31" i="18"/>
  <c r="CT23" i="18"/>
  <c r="X15" i="18"/>
  <c r="AA102" i="18"/>
  <c r="DC98" i="18"/>
  <c r="CI95" i="18"/>
  <c r="BO92" i="18"/>
  <c r="AM89" i="18"/>
  <c r="AA86" i="18"/>
  <c r="DC82" i="18"/>
  <c r="CI79" i="18"/>
  <c r="BO76" i="18"/>
  <c r="AM73" i="18"/>
  <c r="AA70" i="18"/>
  <c r="DC66" i="18"/>
  <c r="BR63" i="18"/>
  <c r="DE59" i="18"/>
  <c r="U56" i="18"/>
  <c r="CL51" i="18"/>
  <c r="J47" i="18"/>
  <c r="BJ41" i="18"/>
  <c r="AX34" i="18"/>
  <c r="AL27" i="18"/>
  <c r="AN17" i="18"/>
  <c r="DC46" i="18"/>
  <c r="BC40" i="18"/>
  <c r="BC32" i="18"/>
  <c r="AA23" i="18"/>
  <c r="H9" i="18"/>
  <c r="BN43" i="18"/>
  <c r="CP34" i="18"/>
  <c r="CJ25" i="18"/>
  <c r="O14" i="18"/>
  <c r="CB78" i="18"/>
  <c r="AN74" i="18"/>
  <c r="DD69" i="18"/>
  <c r="BX65" i="18"/>
  <c r="CK60" i="18"/>
  <c r="CK55" i="18"/>
  <c r="O49" i="18"/>
  <c r="CR39" i="18"/>
  <c r="AF27" i="18"/>
  <c r="CU42" i="18"/>
  <c r="DC34" i="18"/>
  <c r="AM27" i="18"/>
  <c r="BO18" i="18"/>
  <c r="F6" i="18"/>
  <c r="CL18" i="18"/>
  <c r="V6" i="18"/>
  <c r="CO45" i="18"/>
  <c r="CS36" i="18"/>
  <c r="CG27" i="18"/>
  <c r="BM18" i="18"/>
  <c r="CB64" i="18"/>
  <c r="BX53" i="18"/>
  <c r="AJ41" i="18"/>
  <c r="CJ28" i="18"/>
  <c r="BH15" i="18"/>
  <c r="AW35" i="18"/>
  <c r="AW17" i="18"/>
  <c r="AL11" i="18"/>
  <c r="BR93" i="18"/>
  <c r="AM51" i="18"/>
  <c r="BW4" i="18"/>
  <c r="BU7" i="18"/>
  <c r="CS8" i="18"/>
  <c r="DA5" i="18"/>
  <c r="U7" i="18"/>
  <c r="CO4" i="18"/>
  <c r="I6" i="18"/>
  <c r="CQ7" i="18"/>
  <c r="DA4" i="18"/>
  <c r="CE6" i="18"/>
  <c r="CC9" i="18"/>
  <c r="AY4" i="18"/>
  <c r="AW7" i="18"/>
  <c r="CO9" i="18"/>
  <c r="CW6" i="18"/>
  <c r="Q8" i="18"/>
  <c r="Y5" i="18"/>
  <c r="AW6" i="18"/>
  <c r="AT107" i="18"/>
  <c r="G56" i="18"/>
  <c r="AW92" i="18"/>
  <c r="F105" i="18"/>
  <c r="CS72" i="18"/>
  <c r="BE100" i="18"/>
  <c r="E77" i="18"/>
  <c r="BW104" i="18"/>
  <c r="Z90" i="18"/>
  <c r="AU105" i="18"/>
  <c r="CX91" i="18"/>
  <c r="AX108" i="18"/>
  <c r="CT92" i="18"/>
  <c r="V109" i="18"/>
  <c r="AX96" i="18"/>
  <c r="CM109" i="18"/>
  <c r="U97" i="18"/>
  <c r="F49" i="18"/>
  <c r="BA87" i="18"/>
  <c r="AK81" i="18"/>
  <c r="AW72" i="18"/>
  <c r="CS59" i="18"/>
  <c r="AP34" i="18"/>
  <c r="DF109" i="18"/>
  <c r="AX106" i="18"/>
  <c r="BA103" i="18"/>
  <c r="L100" i="18"/>
  <c r="E96" i="18"/>
  <c r="BS92" i="18"/>
  <c r="CZ88" i="18"/>
  <c r="CO81" i="18"/>
  <c r="C73" i="18"/>
  <c r="AX63" i="18"/>
  <c r="DB38" i="18"/>
  <c r="R110" i="18"/>
  <c r="V107" i="18"/>
  <c r="BR103" i="18"/>
  <c r="AD100" i="18"/>
  <c r="CR96" i="18"/>
  <c r="CK92" i="18"/>
  <c r="R89" i="18"/>
  <c r="AT83" i="18"/>
  <c r="AY73" i="18"/>
  <c r="O64" i="18"/>
  <c r="E50" i="18"/>
  <c r="O110" i="18"/>
  <c r="S107" i="18"/>
  <c r="W104" i="18"/>
  <c r="Z100" i="18"/>
  <c r="CO96" i="18"/>
  <c r="AY93" i="18"/>
  <c r="M89" i="18"/>
  <c r="AK83" i="18"/>
  <c r="M75" i="18"/>
  <c r="E63" i="18"/>
  <c r="BB41" i="18"/>
  <c r="AI109" i="18"/>
  <c r="CY105" i="18"/>
  <c r="DF101" i="18"/>
  <c r="R98" i="18"/>
  <c r="X93" i="18"/>
  <c r="BB86" i="18"/>
  <c r="BC74" i="18"/>
  <c r="BN57" i="18"/>
  <c r="AY110" i="18"/>
  <c r="CA105" i="18"/>
  <c r="BP100" i="18"/>
  <c r="V95" i="18"/>
  <c r="BM87" i="18"/>
  <c r="E69" i="18"/>
  <c r="F111" i="18"/>
  <c r="CX103" i="18"/>
  <c r="CP95" i="18"/>
  <c r="AP86" i="18"/>
  <c r="AA67" i="18"/>
  <c r="BA111" i="18"/>
  <c r="CK108" i="18"/>
  <c r="Q106" i="18"/>
  <c r="AZ103" i="18"/>
  <c r="AU100" i="18"/>
  <c r="AP97" i="18"/>
  <c r="AK94" i="18"/>
  <c r="AF91" i="18"/>
  <c r="CE87" i="18"/>
  <c r="W84" i="18"/>
  <c r="DA79" i="18"/>
  <c r="BQ74" i="18"/>
  <c r="AG69" i="18"/>
  <c r="W63" i="18"/>
  <c r="I55" i="18"/>
  <c r="BR37" i="18"/>
  <c r="CJ110" i="18"/>
  <c r="P108" i="18"/>
  <c r="AZ105" i="18"/>
  <c r="BY102" i="18"/>
  <c r="BT99" i="18"/>
  <c r="BN96" i="18"/>
  <c r="BI93" i="18"/>
  <c r="AT90" i="18"/>
  <c r="CP86" i="18"/>
  <c r="AH83" i="18"/>
  <c r="BN78" i="18"/>
  <c r="AD73" i="18"/>
  <c r="CX67" i="18"/>
  <c r="R61" i="18"/>
  <c r="CT52" i="18"/>
  <c r="CA26" i="18"/>
  <c r="AC86" i="18"/>
  <c r="BY82" i="18"/>
  <c r="BY77" i="18"/>
  <c r="AO72" i="18"/>
  <c r="E67" i="18"/>
  <c r="CH59" i="18"/>
  <c r="AF51" i="18"/>
  <c r="H17" i="18"/>
  <c r="BV109" i="18"/>
  <c r="DF106" i="18"/>
  <c r="AL104" i="18"/>
  <c r="AS101" i="18"/>
  <c r="AN98" i="18"/>
  <c r="AI95" i="18"/>
  <c r="AD92" i="18"/>
  <c r="CT88" i="18"/>
  <c r="AL85" i="18"/>
  <c r="BW81" i="18"/>
  <c r="AM76" i="18"/>
  <c r="C71" i="18"/>
  <c r="BW65" i="18"/>
  <c r="BY57" i="18"/>
  <c r="CO48" i="18"/>
  <c r="BU111" i="18"/>
  <c r="DE108" i="18"/>
  <c r="AK106" i="18"/>
  <c r="BU103" i="18"/>
  <c r="BR100" i="18"/>
  <c r="BM97" i="18"/>
  <c r="BH94" i="18"/>
  <c r="BB91" i="18"/>
  <c r="DE87" i="18"/>
  <c r="AW84" i="18"/>
  <c r="AK80" i="18"/>
  <c r="DE74" i="18"/>
  <c r="BU69" i="18"/>
  <c r="CH63" i="18"/>
  <c r="BT55" i="18"/>
  <c r="BN40" i="18"/>
  <c r="CV110" i="18"/>
  <c r="AB108" i="18"/>
  <c r="BL105" i="18"/>
  <c r="CL102" i="18"/>
  <c r="CG99" i="18"/>
  <c r="CB96" i="18"/>
  <c r="BW93" i="18"/>
  <c r="BJ90" i="18"/>
  <c r="DF86" i="18"/>
  <c r="AX83" i="18"/>
  <c r="CL78" i="18"/>
  <c r="BB73" i="18"/>
  <c r="R68" i="18"/>
  <c r="BC61" i="18"/>
  <c r="AF53" i="18"/>
  <c r="BN28" i="18"/>
  <c r="BJ80" i="18"/>
  <c r="CT77" i="18"/>
  <c r="Z75" i="18"/>
  <c r="AL72" i="18"/>
  <c r="AX69" i="18"/>
  <c r="BB66" i="18"/>
  <c r="AT63" i="18"/>
  <c r="M60" i="18"/>
  <c r="CK56" i="18"/>
  <c r="AM53" i="18"/>
  <c r="BC49" i="18"/>
  <c r="BS45" i="18"/>
  <c r="CA40" i="18"/>
  <c r="CI34" i="18"/>
  <c r="C29" i="18"/>
  <c r="DB21" i="18"/>
  <c r="G14" i="18"/>
  <c r="CU63" i="18"/>
  <c r="BO60" i="18"/>
  <c r="AH57" i="18"/>
  <c r="CW53" i="18"/>
  <c r="J50" i="18"/>
  <c r="Z46" i="18"/>
  <c r="AH41" i="18"/>
  <c r="CX34" i="18"/>
  <c r="AT28" i="18"/>
  <c r="BJ20" i="18"/>
  <c r="CZ9" i="18"/>
  <c r="AZ88" i="18"/>
  <c r="AF85" i="18"/>
  <c r="D82" i="18"/>
  <c r="CV78" i="18"/>
  <c r="BT75" i="18"/>
  <c r="AZ72" i="18"/>
  <c r="AF69" i="18"/>
  <c r="D66" i="18"/>
  <c r="BQ62" i="18"/>
  <c r="CU58" i="18"/>
  <c r="AD55" i="18"/>
  <c r="AA51" i="18"/>
  <c r="CU46" i="18"/>
  <c r="T42" i="18"/>
  <c r="BT35" i="18"/>
  <c r="AF29" i="18"/>
  <c r="BF21" i="18"/>
  <c r="AN12" i="18"/>
  <c r="AM101" i="18"/>
  <c r="K98" i="18"/>
  <c r="CU94" i="18"/>
  <c r="CA91" i="18"/>
  <c r="AY88" i="18"/>
  <c r="AM85" i="18"/>
  <c r="K82" i="18"/>
  <c r="CU78" i="18"/>
  <c r="CA75" i="18"/>
  <c r="AY72" i="18"/>
  <c r="AM69" i="18"/>
  <c r="K66" i="18"/>
  <c r="BP62" i="18"/>
  <c r="DC58" i="18"/>
  <c r="J55" i="18"/>
  <c r="BH50" i="18"/>
  <c r="CJ45" i="18"/>
  <c r="BR39" i="18"/>
  <c r="BF32" i="18"/>
  <c r="CP24" i="18"/>
  <c r="AR14" i="18"/>
  <c r="BC45" i="18"/>
  <c r="AE38" i="18"/>
  <c r="AE30" i="18"/>
  <c r="CT19" i="18"/>
  <c r="CP47" i="18"/>
  <c r="Z41" i="18"/>
  <c r="BB32" i="18"/>
  <c r="BR22" i="18"/>
  <c r="BT6" i="18"/>
  <c r="BH77" i="18"/>
  <c r="T73" i="18"/>
  <c r="CJ68" i="18"/>
  <c r="AO64" i="18"/>
  <c r="AO59" i="18"/>
  <c r="AP54" i="18"/>
  <c r="G47" i="18"/>
  <c r="BP36" i="18"/>
  <c r="AT22" i="18"/>
  <c r="CE40" i="18"/>
  <c r="DC32" i="18"/>
  <c r="O25" i="18"/>
  <c r="AA16" i="18"/>
  <c r="AT25" i="18"/>
  <c r="AX16" i="18"/>
  <c r="Q52" i="18"/>
  <c r="E43" i="18"/>
  <c r="Y34" i="18"/>
  <c r="AC25" i="18"/>
  <c r="AG16" i="18"/>
  <c r="CV61" i="18"/>
  <c r="CR50" i="18"/>
  <c r="CF37" i="18"/>
  <c r="BT24" i="18"/>
  <c r="L7" i="18"/>
  <c r="BY30" i="18"/>
  <c r="BV11" i="18"/>
  <c r="CY4" i="18"/>
  <c r="BH105" i="18"/>
  <c r="DD58" i="18"/>
  <c r="AE5" i="18"/>
  <c r="AC8" i="18"/>
  <c r="AU5" i="18"/>
  <c r="BI6" i="18"/>
  <c r="CG7" i="18"/>
  <c r="AW5" i="18"/>
  <c r="BU6" i="18"/>
  <c r="AK4" i="18"/>
  <c r="BI5" i="18"/>
  <c r="AM7" i="18"/>
  <c r="N4" i="18"/>
  <c r="G5" i="18"/>
  <c r="Y9" i="18"/>
  <c r="BG4" i="18"/>
  <c r="BE7" i="18"/>
  <c r="CC8" i="18"/>
  <c r="CK5" i="18"/>
  <c r="Y8" i="18"/>
  <c r="CW98" i="18"/>
  <c r="CH109" i="18"/>
  <c r="Y82" i="18"/>
  <c r="BQ101" i="18"/>
  <c r="S111" i="18"/>
  <c r="BN99" i="18"/>
  <c r="AG72" i="18"/>
  <c r="CU103" i="18"/>
  <c r="U81" i="18"/>
  <c r="BS104" i="18"/>
  <c r="DA89" i="18"/>
  <c r="J106" i="18"/>
  <c r="BZ91" i="18"/>
  <c r="AQ108" i="18"/>
  <c r="CD93" i="18"/>
  <c r="F109" i="18"/>
  <c r="AF96" i="18"/>
  <c r="CF91" i="18"/>
  <c r="K87" i="18"/>
  <c r="CC80" i="18"/>
  <c r="BU70" i="18"/>
  <c r="DB58" i="18"/>
  <c r="BR29" i="18"/>
  <c r="AT109" i="18"/>
  <c r="AA106" i="18"/>
  <c r="AA103" i="18"/>
  <c r="AT99" i="18"/>
  <c r="CH95" i="18"/>
  <c r="AS92" i="18"/>
  <c r="CP87" i="18"/>
  <c r="AI81" i="18"/>
  <c r="AU72" i="18"/>
  <c r="CD60" i="18"/>
  <c r="Z34" i="18"/>
  <c r="CY109" i="18"/>
  <c r="BN106" i="18"/>
  <c r="AS103" i="18"/>
  <c r="D100" i="18"/>
  <c r="W96" i="18"/>
  <c r="BK92" i="18"/>
  <c r="CQ88" i="18"/>
  <c r="X82" i="18"/>
  <c r="CQ72" i="18"/>
  <c r="AC63" i="18"/>
  <c r="BF42" i="18"/>
  <c r="CX109" i="18"/>
  <c r="DB106" i="18"/>
  <c r="BO103" i="18"/>
  <c r="DF99" i="18"/>
  <c r="BQ96" i="18"/>
  <c r="CH92" i="18"/>
  <c r="CP88" i="18"/>
  <c r="CY82" i="18"/>
  <c r="AK73" i="18"/>
  <c r="R62" i="18"/>
  <c r="AD27" i="18"/>
  <c r="N109" i="18"/>
  <c r="AM105" i="18"/>
  <c r="CH101" i="18"/>
  <c r="BA97" i="18"/>
  <c r="H92" i="18"/>
  <c r="BD84" i="18"/>
  <c r="BG71" i="18"/>
  <c r="DB52" i="18"/>
  <c r="BB109" i="18"/>
  <c r="CD104" i="18"/>
  <c r="BD99" i="18"/>
  <c r="J94" i="18"/>
  <c r="CI86" i="18"/>
  <c r="CO67" i="18"/>
  <c r="BS110" i="18"/>
  <c r="BG103" i="18"/>
  <c r="AS95" i="18"/>
  <c r="BN85" i="18"/>
  <c r="G66" i="18"/>
  <c r="AK111" i="18"/>
  <c r="BU108" i="18"/>
  <c r="DE105" i="18"/>
  <c r="AH103" i="18"/>
  <c r="AC100" i="18"/>
  <c r="X97" i="18"/>
  <c r="R94" i="18"/>
  <c r="M91" i="18"/>
  <c r="BI87" i="18"/>
  <c r="DE83" i="18"/>
  <c r="BU79" i="18"/>
  <c r="AK74" i="18"/>
  <c r="DE68" i="18"/>
  <c r="CF62" i="18"/>
  <c r="BR54" i="18"/>
  <c r="AD35" i="18"/>
  <c r="BT110" i="18"/>
  <c r="DD107" i="18"/>
  <c r="AJ105" i="18"/>
  <c r="BF102" i="18"/>
  <c r="BA99" i="18"/>
  <c r="AV96" i="18"/>
  <c r="AQ93" i="18"/>
  <c r="X90" i="18"/>
  <c r="BT86" i="18"/>
  <c r="L83" i="18"/>
  <c r="AH78" i="18"/>
  <c r="DB72" i="18"/>
  <c r="BR67" i="18"/>
  <c r="BZ60" i="18"/>
  <c r="AP52" i="18"/>
  <c r="BL23" i="18"/>
  <c r="G86" i="18"/>
  <c r="BC82" i="18"/>
  <c r="AS77" i="18"/>
  <c r="I72" i="18"/>
  <c r="CC66" i="18"/>
  <c r="AH59" i="18"/>
  <c r="CA50" i="18"/>
  <c r="CT13" i="18"/>
  <c r="BF109" i="18"/>
  <c r="CP106" i="18"/>
  <c r="V104" i="18"/>
  <c r="AA101" i="18"/>
  <c r="V98" i="18"/>
  <c r="Q95" i="18"/>
  <c r="L92" i="18"/>
  <c r="BZ88" i="18"/>
  <c r="R85" i="18"/>
  <c r="AQ81" i="18"/>
  <c r="G76" i="18"/>
  <c r="CA70" i="18"/>
  <c r="AK65" i="18"/>
  <c r="AD57" i="18"/>
  <c r="AL47" i="18"/>
  <c r="BE111" i="18"/>
  <c r="CO108" i="18"/>
  <c r="U106" i="18"/>
  <c r="BE103" i="18"/>
  <c r="AZ100" i="18"/>
  <c r="AT97" i="18"/>
  <c r="AO94" i="18"/>
  <c r="AJ91" i="18"/>
  <c r="CK87" i="18"/>
  <c r="AC84" i="18"/>
  <c r="E80" i="18"/>
  <c r="BY74" i="18"/>
  <c r="AO69" i="18"/>
  <c r="AL63" i="18"/>
  <c r="X55" i="18"/>
  <c r="Z38" i="18"/>
  <c r="CF110" i="18"/>
  <c r="L108" i="18"/>
  <c r="AV105" i="18"/>
  <c r="BT102" i="18"/>
  <c r="BO99" i="18"/>
  <c r="BJ96" i="18"/>
  <c r="BE93" i="18"/>
  <c r="AN90" i="18"/>
  <c r="CJ86" i="18"/>
  <c r="AB83" i="18"/>
  <c r="BF78" i="18"/>
  <c r="V73" i="18"/>
  <c r="CP67" i="18"/>
  <c r="G61" i="18"/>
  <c r="CF52" i="18"/>
  <c r="CZ25" i="18"/>
  <c r="AT80" i="18"/>
  <c r="CD77" i="18"/>
  <c r="J75" i="18"/>
  <c r="V72" i="18"/>
  <c r="AH69" i="18"/>
  <c r="AL66" i="18"/>
  <c r="AA63" i="18"/>
  <c r="CY59" i="18"/>
  <c r="BI56" i="18"/>
  <c r="Q53" i="18"/>
  <c r="AG49" i="18"/>
  <c r="AW45" i="18"/>
  <c r="AE40" i="18"/>
  <c r="BC34" i="18"/>
  <c r="CA28" i="18"/>
  <c r="BL21" i="18"/>
  <c r="BU13" i="18"/>
  <c r="CC63" i="18"/>
  <c r="AW60" i="18"/>
  <c r="G57" i="18"/>
  <c r="CB53" i="18"/>
  <c r="CR49" i="18"/>
  <c r="D46" i="18"/>
  <c r="CP40" i="18"/>
  <c r="BR34" i="18"/>
  <c r="N28" i="18"/>
  <c r="DB19" i="18"/>
  <c r="BJ8" i="18"/>
  <c r="AB88" i="18"/>
  <c r="P85" i="18"/>
  <c r="CR81" i="18"/>
  <c r="BX78" i="18"/>
  <c r="BD75" i="18"/>
  <c r="AB72" i="18"/>
  <c r="P69" i="18"/>
  <c r="CR65" i="18"/>
  <c r="AP62" i="18"/>
  <c r="CC58" i="18"/>
  <c r="DF54" i="18"/>
  <c r="G51" i="18"/>
  <c r="BY46" i="18"/>
  <c r="CB41" i="18"/>
  <c r="AN35" i="18"/>
  <c r="CN28" i="18"/>
  <c r="P21" i="18"/>
  <c r="AV11" i="18"/>
  <c r="O101" i="18"/>
  <c r="CY97" i="18"/>
  <c r="BW94" i="18"/>
  <c r="BK91" i="18"/>
  <c r="AI88" i="18"/>
  <c r="O85" i="18"/>
  <c r="CY81" i="18"/>
  <c r="BW78" i="18"/>
  <c r="BK75" i="18"/>
  <c r="AI72" i="18"/>
  <c r="O69" i="18"/>
  <c r="CY65" i="18"/>
  <c r="AO62" i="18"/>
  <c r="CK58" i="18"/>
  <c r="CM54" i="18"/>
  <c r="AB50" i="18"/>
  <c r="BD45" i="18"/>
  <c r="V39" i="18"/>
  <c r="J32" i="18"/>
  <c r="AD24" i="18"/>
  <c r="CJ13" i="18"/>
  <c r="W45" i="18"/>
  <c r="CM37" i="18"/>
  <c r="CM29" i="18"/>
  <c r="AH19" i="18"/>
  <c r="BJ47" i="18"/>
  <c r="BR40" i="18"/>
  <c r="CT31" i="18"/>
  <c r="CM21" i="18"/>
  <c r="AE4" i="18"/>
  <c r="AJ77" i="18"/>
  <c r="CZ72" i="18"/>
  <c r="BL68" i="18"/>
  <c r="M64" i="18"/>
  <c r="N59" i="18"/>
  <c r="N54" i="18"/>
  <c r="BI46" i="18"/>
  <c r="CB35" i="18"/>
  <c r="CN20" i="18"/>
  <c r="AI40" i="18"/>
  <c r="BG32" i="18"/>
  <c r="BO24" i="18"/>
  <c r="CY15" i="18"/>
  <c r="CL24" i="18"/>
  <c r="BR15" i="18"/>
  <c r="CG51" i="18"/>
  <c r="BM42" i="18"/>
  <c r="BY33" i="18"/>
  <c r="CK24" i="18"/>
  <c r="CO15" i="18"/>
  <c r="D61" i="18"/>
  <c r="BH49" i="18"/>
  <c r="D37" i="18"/>
  <c r="AF24" i="18"/>
  <c r="CF4" i="18"/>
  <c r="DA29" i="18"/>
  <c r="J11" i="18"/>
  <c r="CC12" i="18"/>
  <c r="AO4" i="18"/>
  <c r="R53" i="18"/>
  <c r="BL29" i="18"/>
  <c r="CQ5" i="18"/>
  <c r="CO8" i="18"/>
  <c r="S4" i="18"/>
  <c r="Q7" i="18"/>
  <c r="AO8" i="18"/>
  <c r="E6" i="18"/>
  <c r="AC7" i="18"/>
  <c r="CW4" i="18"/>
  <c r="Q6" i="18"/>
  <c r="CY7" i="18"/>
  <c r="BZ4" i="18"/>
  <c r="BS5" i="18"/>
  <c r="CK9" i="18"/>
  <c r="O5" i="18"/>
  <c r="M8" i="18"/>
  <c r="AK9" i="18"/>
  <c r="AS6" i="18"/>
  <c r="CK8" i="18"/>
  <c r="AS85" i="18"/>
  <c r="BO106" i="18"/>
  <c r="AM62" i="18"/>
  <c r="E98" i="18"/>
  <c r="AP110" i="18"/>
  <c r="BZ98" i="18"/>
  <c r="BI67" i="18"/>
  <c r="H103" i="18"/>
  <c r="AW76" i="18"/>
  <c r="CP103" i="18"/>
  <c r="AQ87" i="18"/>
  <c r="AE105" i="18"/>
  <c r="BY89" i="18"/>
  <c r="BO107" i="18"/>
  <c r="CL92" i="18"/>
  <c r="AA108" i="18"/>
  <c r="AO95" i="18"/>
  <c r="BH91" i="18"/>
  <c r="BY86" i="18"/>
  <c r="Q80" i="18"/>
  <c r="I70" i="18"/>
  <c r="K58" i="18"/>
  <c r="T24" i="18"/>
  <c r="W109" i="18"/>
  <c r="G106" i="18"/>
  <c r="D103" i="18"/>
  <c r="T99" i="18"/>
  <c r="BL95" i="18"/>
  <c r="V92" i="18"/>
  <c r="AZ87" i="18"/>
  <c r="CA80" i="18"/>
  <c r="CM71" i="18"/>
  <c r="CQ59" i="18"/>
  <c r="BB29" i="18"/>
  <c r="CE109" i="18"/>
  <c r="AQ106" i="18"/>
  <c r="V103" i="18"/>
  <c r="CK99" i="18"/>
  <c r="DA95" i="18"/>
  <c r="AN92" i="18"/>
  <c r="BJ88" i="18"/>
  <c r="CC81" i="18"/>
  <c r="AE72" i="18"/>
  <c r="AL62" i="18"/>
  <c r="CH37" i="18"/>
  <c r="CA109" i="18"/>
  <c r="CE106" i="18"/>
  <c r="AR103" i="18"/>
  <c r="CF99" i="18"/>
  <c r="AP96" i="18"/>
  <c r="BJ92" i="18"/>
  <c r="BA88" i="18"/>
  <c r="BI82" i="18"/>
  <c r="CC72" i="18"/>
  <c r="AA61" i="18"/>
  <c r="DF20" i="18"/>
  <c r="CU108" i="18"/>
  <c r="S105" i="18"/>
  <c r="BH101" i="18"/>
  <c r="AD97" i="18"/>
  <c r="CO91" i="18"/>
  <c r="N84" i="18"/>
  <c r="CY70" i="18"/>
  <c r="CT51" i="18"/>
  <c r="AE109" i="18"/>
  <c r="BG104" i="18"/>
  <c r="AC99" i="18"/>
  <c r="CN93" i="18"/>
  <c r="AS86" i="18"/>
  <c r="AC67" i="18"/>
  <c r="AX110" i="18"/>
  <c r="AI103" i="18"/>
  <c r="U95" i="18"/>
  <c r="V85" i="18"/>
  <c r="AT65" i="18"/>
  <c r="AC111" i="18"/>
  <c r="BM108" i="18"/>
  <c r="CW105" i="18"/>
  <c r="Y103" i="18"/>
  <c r="T100" i="18"/>
  <c r="N97" i="18"/>
  <c r="I94" i="18"/>
  <c r="C91" i="18"/>
  <c r="AY87" i="18"/>
  <c r="CU83" i="18"/>
  <c r="BE79" i="18"/>
  <c r="U74" i="18"/>
  <c r="CO68" i="18"/>
  <c r="BF62" i="18"/>
  <c r="AR54" i="18"/>
  <c r="J34" i="18"/>
  <c r="BL110" i="18"/>
  <c r="CV107" i="18"/>
  <c r="AB105" i="18"/>
  <c r="AW102" i="18"/>
  <c r="AR99" i="18"/>
  <c r="AM96" i="18"/>
  <c r="AH93" i="18"/>
  <c r="N90" i="18"/>
  <c r="BJ86" i="18"/>
  <c r="DF82" i="18"/>
  <c r="R78" i="18"/>
  <c r="CL72" i="18"/>
  <c r="BB67" i="18"/>
  <c r="BA60" i="18"/>
  <c r="L52" i="18"/>
  <c r="DC21" i="18"/>
  <c r="DA85" i="18"/>
  <c r="AS82" i="18"/>
  <c r="AC77" i="18"/>
  <c r="CW71" i="18"/>
  <c r="BM66" i="18"/>
  <c r="M59" i="18"/>
  <c r="BB50" i="18"/>
  <c r="K11" i="18"/>
  <c r="AX109" i="18"/>
  <c r="CH106" i="18"/>
  <c r="N104" i="18"/>
  <c r="R101" i="18"/>
  <c r="M98" i="18"/>
  <c r="H95" i="18"/>
  <c r="DF91" i="18"/>
  <c r="BN88" i="18"/>
  <c r="F85" i="18"/>
  <c r="AA81" i="18"/>
  <c r="CU75" i="18"/>
  <c r="BK70" i="18"/>
  <c r="N65" i="18"/>
  <c r="C57" i="18"/>
  <c r="BH46" i="18"/>
  <c r="AW111" i="18"/>
  <c r="CG108" i="18"/>
  <c r="M106" i="18"/>
  <c r="AV103" i="18"/>
  <c r="AP100" i="18"/>
  <c r="AK97" i="18"/>
  <c r="AF94" i="18"/>
  <c r="AA91" i="18"/>
  <c r="BY87" i="18"/>
  <c r="Q84" i="18"/>
  <c r="CS79" i="18"/>
  <c r="BI74" i="18"/>
  <c r="Y69" i="18"/>
  <c r="M63" i="18"/>
  <c r="DC54" i="18"/>
  <c r="F37" i="18"/>
  <c r="BX110" i="18"/>
  <c r="D108" i="18"/>
  <c r="AN105" i="18"/>
  <c r="BK102" i="18"/>
  <c r="BF99" i="18"/>
  <c r="BA96" i="18"/>
  <c r="AV93" i="18"/>
  <c r="AD90" i="18"/>
  <c r="BZ86" i="18"/>
  <c r="R83" i="18"/>
  <c r="AP78" i="18"/>
  <c r="F73" i="18"/>
  <c r="BZ67" i="18"/>
  <c r="CL60" i="18"/>
  <c r="BB52" i="18"/>
  <c r="AM24" i="18"/>
  <c r="AL80" i="18"/>
  <c r="BV77" i="18"/>
  <c r="DF74" i="18"/>
  <c r="N72" i="18"/>
  <c r="R69" i="18"/>
  <c r="AD66" i="18"/>
  <c r="R63" i="18"/>
  <c r="CP59" i="18"/>
  <c r="AZ56" i="18"/>
  <c r="G53" i="18"/>
  <c r="W49" i="18"/>
  <c r="AM45" i="18"/>
  <c r="O40" i="18"/>
  <c r="AM34" i="18"/>
  <c r="BK28" i="18"/>
  <c r="S21" i="18"/>
  <c r="AO13" i="18"/>
  <c r="BT63" i="18"/>
  <c r="AM60" i="18"/>
  <c r="DB56" i="18"/>
  <c r="BR53" i="18"/>
  <c r="CH49" i="18"/>
  <c r="CX45" i="18"/>
  <c r="BZ40" i="18"/>
  <c r="BB34" i="18"/>
  <c r="DB27" i="18"/>
  <c r="CE19" i="18"/>
  <c r="CL7" i="18"/>
  <c r="T88" i="18"/>
  <c r="H85" i="18"/>
  <c r="CJ81" i="18"/>
  <c r="BP78" i="18"/>
  <c r="AV75" i="18"/>
  <c r="T72" i="18"/>
  <c r="H69" i="18"/>
  <c r="CJ65" i="18"/>
  <c r="AG62" i="18"/>
  <c r="BS58" i="18"/>
  <c r="CW54" i="18"/>
  <c r="CY50" i="18"/>
  <c r="BO46" i="18"/>
  <c r="BL41" i="18"/>
  <c r="X35" i="18"/>
  <c r="BX28" i="18"/>
  <c r="CX20" i="18"/>
  <c r="CY10" i="18"/>
  <c r="G101" i="18"/>
  <c r="CQ97" i="18"/>
  <c r="BO94" i="18"/>
  <c r="BC91" i="18"/>
  <c r="AA88" i="18"/>
  <c r="G85" i="18"/>
  <c r="CQ81" i="18"/>
  <c r="BO78" i="18"/>
  <c r="BC75" i="18"/>
  <c r="AA72" i="18"/>
  <c r="G69" i="18"/>
  <c r="CQ65" i="18"/>
  <c r="AE62" i="18"/>
  <c r="CA58" i="18"/>
  <c r="CD54" i="18"/>
  <c r="R50" i="18"/>
  <c r="AT45" i="18"/>
  <c r="F39" i="18"/>
  <c r="CX31" i="18"/>
  <c r="G24" i="18"/>
  <c r="AA13" i="18"/>
  <c r="K45" i="18"/>
  <c r="BG37" i="18"/>
  <c r="BW29" i="18"/>
  <c r="CV18" i="18"/>
  <c r="AX47" i="18"/>
  <c r="AL40" i="18"/>
  <c r="CD31" i="18"/>
  <c r="AX21" i="18"/>
  <c r="BH81" i="18"/>
  <c r="L77" i="18"/>
  <c r="CR72" i="18"/>
  <c r="AV68" i="18"/>
  <c r="D64" i="18"/>
  <c r="CY58" i="18"/>
  <c r="E54" i="18"/>
  <c r="AC46" i="18"/>
  <c r="BL35" i="18"/>
  <c r="F20" i="18"/>
  <c r="AA40" i="18"/>
  <c r="S32" i="18"/>
  <c r="BG24" i="18"/>
  <c r="BS15" i="18"/>
  <c r="AX24" i="18"/>
  <c r="BJ15" i="18"/>
  <c r="AC51" i="18"/>
  <c r="BE42" i="18"/>
  <c r="BQ33" i="18"/>
  <c r="BE24" i="18"/>
  <c r="BI15" i="18"/>
  <c r="CJ60" i="18"/>
  <c r="AZ49" i="18"/>
  <c r="AF36" i="18"/>
  <c r="CN23" i="18"/>
  <c r="BK4" i="18"/>
  <c r="I29" i="18"/>
  <c r="BN9" i="18"/>
  <c r="CW11" i="18"/>
  <c r="AG8" i="18"/>
  <c r="CD78" i="18"/>
  <c r="K47" i="18"/>
  <c r="AT4" i="18"/>
  <c r="CA5" i="18"/>
  <c r="BK109" i="18"/>
  <c r="BZ103" i="18"/>
  <c r="BA94" i="18"/>
  <c r="CS68" i="18"/>
  <c r="CM17" i="18"/>
  <c r="CP105" i="18"/>
  <c r="CJ102" i="18"/>
  <c r="AN95" i="18"/>
  <c r="DB91" i="18"/>
  <c r="BV86" i="18"/>
  <c r="O80" i="18"/>
  <c r="AA71" i="18"/>
  <c r="E58" i="18"/>
  <c r="BJ109" i="18"/>
  <c r="DF105" i="18"/>
  <c r="DB102" i="18"/>
  <c r="BM99" i="18"/>
  <c r="BF95" i="18"/>
  <c r="P92" i="18"/>
  <c r="R88" i="18"/>
  <c r="BK80" i="18"/>
  <c r="BW71" i="18"/>
  <c r="AU61" i="18"/>
  <c r="AH28" i="18"/>
  <c r="BG109" i="18"/>
  <c r="BK106" i="18"/>
  <c r="CY102" i="18"/>
  <c r="BI99" i="18"/>
  <c r="T96" i="18"/>
  <c r="M92" i="18"/>
  <c r="I88" i="18"/>
  <c r="M82" i="18"/>
  <c r="BI71" i="18"/>
  <c r="AJ60" i="18"/>
  <c r="CA108" i="18"/>
  <c r="CE104" i="18"/>
  <c r="AK101" i="18"/>
  <c r="CJ96" i="18"/>
  <c r="AQ91" i="18"/>
  <c r="AJ83" i="18"/>
  <c r="CE69" i="18"/>
  <c r="CJ49" i="18"/>
  <c r="CT108" i="18"/>
  <c r="R104" i="18"/>
  <c r="CL98" i="18"/>
  <c r="AS93" i="18"/>
  <c r="AA83" i="18"/>
  <c r="DE60" i="18"/>
  <c r="CQ108" i="18"/>
  <c r="BD101" i="18"/>
  <c r="AP93" i="18"/>
  <c r="DC81" i="18"/>
  <c r="AE58" i="18"/>
  <c r="BU110" i="18"/>
  <c r="DE107" i="18"/>
  <c r="AK105" i="18"/>
  <c r="BH102" i="18"/>
  <c r="BB99" i="18"/>
  <c r="AW96" i="18"/>
  <c r="AR93" i="18"/>
  <c r="Y90" i="18"/>
  <c r="BU86" i="18"/>
  <c r="M83" i="18"/>
  <c r="AK78" i="18"/>
  <c r="DE72" i="18"/>
  <c r="BU67" i="18"/>
  <c r="CC60" i="18"/>
  <c r="AR52" i="18"/>
  <c r="CE23" i="18"/>
  <c r="DD109" i="18"/>
  <c r="AJ107" i="18"/>
  <c r="BT104" i="18"/>
  <c r="CF101" i="18"/>
  <c r="CA98" i="18"/>
  <c r="BV95" i="18"/>
  <c r="BQ92" i="18"/>
  <c r="AJ89" i="18"/>
  <c r="CF85" i="18"/>
  <c r="U82" i="18"/>
  <c r="DB76" i="18"/>
  <c r="BR71" i="18"/>
  <c r="AH66" i="18"/>
  <c r="BW58" i="18"/>
  <c r="DF49" i="18"/>
  <c r="CA88" i="18"/>
  <c r="S85" i="18"/>
  <c r="AS81" i="18"/>
  <c r="I76" i="18"/>
  <c r="CC70" i="18"/>
  <c r="AL65" i="18"/>
  <c r="AE57" i="18"/>
  <c r="AV47" i="18"/>
  <c r="BF111" i="18"/>
  <c r="CP108" i="18"/>
  <c r="V106" i="18"/>
  <c r="BF103" i="18"/>
  <c r="BA100" i="18"/>
  <c r="AV97" i="18"/>
  <c r="AP94" i="18"/>
  <c r="AK91" i="18"/>
  <c r="CL87" i="18"/>
  <c r="AD84" i="18"/>
  <c r="G80" i="18"/>
  <c r="CA74" i="18"/>
  <c r="AQ69" i="18"/>
  <c r="AN63" i="18"/>
  <c r="Z55" i="18"/>
  <c r="AP38" i="18"/>
  <c r="CO110" i="18"/>
  <c r="U108" i="18"/>
  <c r="BE105" i="18"/>
  <c r="CD102" i="18"/>
  <c r="BY99" i="18"/>
  <c r="BT96" i="18"/>
  <c r="BO93" i="18"/>
  <c r="BA90" i="18"/>
  <c r="CW86" i="18"/>
  <c r="AO83" i="18"/>
  <c r="BY78" i="18"/>
  <c r="AO73" i="18"/>
  <c r="E68" i="18"/>
  <c r="AH61" i="18"/>
  <c r="H53" i="18"/>
  <c r="BJ27" i="18"/>
  <c r="L110" i="18"/>
  <c r="AV107" i="18"/>
  <c r="CF104" i="18"/>
  <c r="CT101" i="18"/>
  <c r="CO98" i="18"/>
  <c r="CJ95" i="18"/>
  <c r="CD92" i="18"/>
  <c r="AZ89" i="18"/>
  <c r="AN82" i="18"/>
  <c r="V77" i="18"/>
  <c r="CP71" i="18"/>
  <c r="BF66" i="18"/>
  <c r="C59" i="18"/>
  <c r="AR50" i="18"/>
  <c r="AZ9" i="18"/>
  <c r="CD79" i="18"/>
  <c r="J77" i="18"/>
  <c r="AL74" i="18"/>
  <c r="AX71" i="18"/>
  <c r="BJ68" i="18"/>
  <c r="BN65" i="18"/>
  <c r="AR62" i="18"/>
  <c r="K59" i="18"/>
  <c r="CI55" i="18"/>
  <c r="S52" i="18"/>
  <c r="AI48" i="18"/>
  <c r="AY44" i="18"/>
  <c r="CY38" i="18"/>
  <c r="C33" i="18"/>
  <c r="AA27" i="18"/>
  <c r="BN19" i="18"/>
  <c r="AX9" i="18"/>
  <c r="CT62" i="18"/>
  <c r="BM59" i="18"/>
  <c r="AG56" i="18"/>
  <c r="CD52" i="18"/>
  <c r="CT48" i="18"/>
  <c r="F45" i="18"/>
  <c r="AP39" i="18"/>
  <c r="DF32" i="18"/>
  <c r="AE26" i="18"/>
  <c r="DC17" i="18"/>
  <c r="BX90" i="18"/>
  <c r="BD87" i="18"/>
  <c r="AJ84" i="18"/>
  <c r="H81" i="18"/>
  <c r="CZ77" i="18"/>
  <c r="BX74" i="18"/>
  <c r="BD71" i="18"/>
  <c r="AJ68" i="18"/>
  <c r="H65" i="18"/>
  <c r="BF61" i="18"/>
  <c r="CJ57" i="18"/>
  <c r="S54" i="18"/>
  <c r="DA49" i="18"/>
  <c r="BO45" i="18"/>
  <c r="AB40" i="18"/>
  <c r="CB33" i="18"/>
  <c r="AN27" i="18"/>
  <c r="CY18" i="18"/>
  <c r="BC103" i="18"/>
  <c r="AQ100" i="18"/>
  <c r="O97" i="18"/>
  <c r="CY93" i="18"/>
  <c r="CE90" i="18"/>
  <c r="BC87" i="18"/>
  <c r="AQ84" i="18"/>
  <c r="O81" i="18"/>
  <c r="CY77" i="18"/>
  <c r="CE74" i="18"/>
  <c r="BC71" i="18"/>
  <c r="AQ68" i="18"/>
  <c r="O65" i="18"/>
  <c r="BE61" i="18"/>
  <c r="CR57" i="18"/>
  <c r="CJ53" i="18"/>
  <c r="H49" i="18"/>
  <c r="AJ44" i="18"/>
  <c r="AT37" i="18"/>
  <c r="AH30" i="18"/>
  <c r="CT21" i="18"/>
  <c r="CQ6" i="18"/>
  <c r="CP43" i="18"/>
  <c r="CE35" i="18"/>
  <c r="CU27" i="18"/>
  <c r="AL16" i="18"/>
  <c r="T46" i="18"/>
  <c r="AT38" i="18"/>
  <c r="CL29" i="18"/>
  <c r="CQ18" i="18"/>
  <c r="BL80" i="18"/>
  <c r="P76" i="18"/>
  <c r="CV71" i="18"/>
  <c r="AZ67" i="18"/>
  <c r="CW62" i="18"/>
  <c r="CO57" i="18"/>
  <c r="BK52" i="18"/>
  <c r="AQ44" i="18"/>
  <c r="CV32" i="18"/>
  <c r="BD15" i="18"/>
  <c r="AQ38" i="18"/>
  <c r="AI30" i="18"/>
  <c r="AY22" i="18"/>
  <c r="AV13" i="18"/>
  <c r="BF22" i="18"/>
  <c r="AR13" i="18"/>
  <c r="BI49" i="18"/>
  <c r="BM40" i="18"/>
  <c r="BI31" i="18"/>
  <c r="BE22" i="18"/>
  <c r="BE13" i="18"/>
  <c r="AF58" i="18"/>
  <c r="BL46" i="18"/>
  <c r="P34" i="18"/>
  <c r="L21" i="18"/>
  <c r="Y43" i="18"/>
  <c r="CO24" i="18"/>
  <c r="BC11" i="18"/>
  <c r="H7" i="18"/>
  <c r="CR110" i="18"/>
  <c r="BZ62" i="18"/>
  <c r="DA8" i="18"/>
  <c r="O90" i="18"/>
  <c r="AA100" i="18"/>
  <c r="AC9" i="18"/>
  <c r="CI82" i="18"/>
  <c r="DE12" i="18"/>
  <c r="T102" i="18"/>
  <c r="N99" i="18"/>
  <c r="I96" i="18"/>
  <c r="D93" i="18"/>
  <c r="CH89" i="18"/>
  <c r="Z86" i="18"/>
  <c r="BV82" i="18"/>
  <c r="BW77" i="18"/>
  <c r="AM72" i="18"/>
  <c r="C67" i="18"/>
  <c r="CB59" i="18"/>
  <c r="Y51" i="18"/>
  <c r="CP16" i="18"/>
  <c r="BU109" i="18"/>
  <c r="DE106" i="18"/>
  <c r="AK104" i="18"/>
  <c r="AR101" i="18"/>
  <c r="AM98" i="18"/>
  <c r="AH95" i="18"/>
  <c r="AC92" i="18"/>
  <c r="CS88" i="18"/>
  <c r="AK85" i="18"/>
  <c r="BU81" i="18"/>
  <c r="AK76" i="18"/>
  <c r="DE70" i="18"/>
  <c r="BU65" i="18"/>
  <c r="BW57" i="18"/>
  <c r="CL48" i="18"/>
  <c r="BL111" i="18"/>
  <c r="CV108" i="18"/>
  <c r="AB106" i="18"/>
  <c r="BL103" i="18"/>
  <c r="BH100" i="18"/>
  <c r="BB97" i="18"/>
  <c r="AW94" i="18"/>
  <c r="AR91" i="18"/>
  <c r="CT87" i="18"/>
  <c r="AL84" i="18"/>
  <c r="R80" i="18"/>
  <c r="CL74" i="18"/>
  <c r="BB69" i="18"/>
  <c r="BF63" i="18"/>
  <c r="AS55" i="18"/>
  <c r="AD39" i="18"/>
  <c r="Z81" i="18"/>
  <c r="BJ78" i="18"/>
  <c r="CT75" i="18"/>
  <c r="J73" i="18"/>
  <c r="V70" i="18"/>
  <c r="Z67" i="18"/>
  <c r="AC64" i="18"/>
  <c r="DA60" i="18"/>
  <c r="BK57" i="18"/>
  <c r="AD54" i="18"/>
  <c r="BA50" i="18"/>
  <c r="BQ46" i="18"/>
  <c r="G42" i="18"/>
  <c r="AE36" i="18"/>
  <c r="BC30" i="18"/>
  <c r="CZ23" i="18"/>
  <c r="F16" i="18"/>
  <c r="CE64" i="18"/>
  <c r="AX61" i="18"/>
  <c r="I58" i="18"/>
  <c r="CF54" i="18"/>
  <c r="H51" i="18"/>
  <c r="X47" i="18"/>
  <c r="CX42" i="18"/>
  <c r="BJ36" i="18"/>
  <c r="F30" i="18"/>
  <c r="CA22" i="18"/>
  <c r="F14" i="18"/>
  <c r="AF89" i="18"/>
  <c r="L86" i="18"/>
  <c r="CN82" i="18"/>
  <c r="CB79" i="18"/>
  <c r="AZ76" i="18"/>
  <c r="AF73" i="18"/>
  <c r="L70" i="18"/>
  <c r="CN66" i="18"/>
  <c r="BJ63" i="18"/>
  <c r="CM59" i="18"/>
  <c r="V56" i="18"/>
  <c r="AK52" i="18"/>
  <c r="DC47" i="18"/>
  <c r="CE43" i="18"/>
  <c r="AF37" i="18"/>
  <c r="CV30" i="18"/>
  <c r="BW23" i="18"/>
  <c r="DF14" i="18"/>
  <c r="S102" i="18"/>
  <c r="CU98" i="18"/>
  <c r="CA95" i="18"/>
  <c r="BG92" i="18"/>
  <c r="AE89" i="18"/>
  <c r="S86" i="18"/>
  <c r="CU82" i="18"/>
  <c r="CA79" i="18"/>
  <c r="BG76" i="18"/>
  <c r="AE73" i="18"/>
  <c r="S70" i="18"/>
  <c r="CU66" i="18"/>
  <c r="BI63" i="18"/>
  <c r="CU59" i="18"/>
  <c r="L56" i="18"/>
  <c r="CB51" i="18"/>
  <c r="DD46" i="18"/>
  <c r="AT41" i="18"/>
  <c r="AH34" i="18"/>
  <c r="V27" i="18"/>
  <c r="R17" i="18"/>
  <c r="CG46" i="18"/>
  <c r="AM40" i="18"/>
  <c r="W32" i="18"/>
  <c r="H23" i="18"/>
  <c r="BL7" i="18"/>
  <c r="AX43" i="18"/>
  <c r="BJ34" i="18"/>
  <c r="BN25" i="18"/>
  <c r="CD13" i="18"/>
  <c r="BT78" i="18"/>
  <c r="X74" i="18"/>
  <c r="CV69" i="18"/>
  <c r="AZ65" i="18"/>
  <c r="CA60" i="18"/>
  <c r="BS55" i="18"/>
  <c r="C49" i="18"/>
  <c r="AF39" i="18"/>
  <c r="P27" i="18"/>
  <c r="BW42" i="18"/>
  <c r="CU34" i="18"/>
  <c r="CM26" i="18"/>
  <c r="BG18" i="18"/>
  <c r="AB5" i="18"/>
  <c r="CD18" i="18"/>
  <c r="DC5" i="18"/>
  <c r="BI45" i="18"/>
  <c r="AO36" i="18"/>
  <c r="AS27" i="18"/>
  <c r="AW18" i="18"/>
  <c r="AV64" i="18"/>
  <c r="BP53" i="18"/>
  <c r="AB41" i="18"/>
  <c r="P28" i="18"/>
  <c r="BT14" i="18"/>
  <c r="Q35" i="18"/>
  <c r="AO17" i="18"/>
  <c r="BF10" i="18"/>
  <c r="H29" i="11"/>
  <c r="C29" i="11"/>
  <c r="G29" i="11"/>
  <c r="K4" i="18"/>
  <c r="I7" i="18"/>
  <c r="AO5" i="18"/>
  <c r="BM6" i="18"/>
  <c r="AC4" i="18"/>
  <c r="BA5" i="18"/>
  <c r="AE7" i="18"/>
  <c r="S6" i="18"/>
  <c r="Q9" i="18"/>
  <c r="CM4" i="18"/>
  <c r="CO6" i="18"/>
  <c r="AK6" i="18"/>
  <c r="BI7" i="18"/>
  <c r="BQ4" i="18"/>
  <c r="CO5" i="18"/>
  <c r="CK85" i="18"/>
  <c r="BD93" i="18"/>
  <c r="F96" i="18"/>
  <c r="W108" i="18"/>
  <c r="BK88" i="18"/>
  <c r="AT101" i="18"/>
  <c r="CE81" i="18"/>
  <c r="BB105" i="18"/>
  <c r="Q92" i="18"/>
  <c r="C107" i="18"/>
  <c r="I93" i="18"/>
  <c r="AA109" i="18"/>
  <c r="BX94" i="18"/>
  <c r="DC109" i="18"/>
  <c r="AN97" i="18"/>
  <c r="AT111" i="18"/>
  <c r="I98" i="18"/>
  <c r="CX56" i="18"/>
  <c r="AE88" i="18"/>
  <c r="CP81" i="18"/>
  <c r="E73" i="18"/>
  <c r="BV61" i="18"/>
  <c r="N39" i="18"/>
  <c r="W110" i="18"/>
  <c r="CM106" i="18"/>
  <c r="BW103" i="18"/>
  <c r="AJ100" i="18"/>
  <c r="AZ96" i="18"/>
  <c r="CQ92" i="18"/>
  <c r="Y89" i="18"/>
  <c r="CB82" i="18"/>
  <c r="BO73" i="18"/>
  <c r="AP64" i="18"/>
  <c r="CX46" i="18"/>
  <c r="AM110" i="18"/>
  <c r="AQ107" i="18"/>
  <c r="C104" i="18"/>
  <c r="BB100" i="18"/>
  <c r="L97" i="18"/>
  <c r="AB93" i="18"/>
  <c r="AS89" i="18"/>
  <c r="CL83" i="18"/>
  <c r="BS74" i="18"/>
  <c r="E65" i="18"/>
  <c r="N51" i="18"/>
  <c r="BF110" i="18"/>
  <c r="AM107" i="18"/>
  <c r="AQ104" i="18"/>
  <c r="BX100" i="18"/>
  <c r="H97" i="18"/>
  <c r="BV93" i="18"/>
  <c r="BR89" i="18"/>
  <c r="CC83" i="18"/>
  <c r="BY75" i="18"/>
  <c r="CZ63" i="18"/>
  <c r="BP48" i="18"/>
  <c r="BC109" i="18"/>
  <c r="AM106" i="18"/>
  <c r="Y102" i="18"/>
  <c r="BQ98" i="18"/>
  <c r="BU93" i="18"/>
  <c r="AD87" i="18"/>
  <c r="BW75" i="18"/>
  <c r="AQ59" i="18"/>
  <c r="CQ110" i="18"/>
  <c r="O106" i="18"/>
  <c r="J101" i="18"/>
  <c r="BU95" i="18"/>
  <c r="DC87" i="18"/>
  <c r="BQ69" i="18"/>
  <c r="AA111" i="18"/>
  <c r="O104" i="18"/>
  <c r="J96" i="18"/>
  <c r="CH86" i="18"/>
  <c r="CM67" i="18"/>
  <c r="BI111" i="18"/>
  <c r="CS108" i="18"/>
  <c r="Y106" i="18"/>
  <c r="BI103" i="18"/>
  <c r="BD100" i="18"/>
  <c r="AY97" i="18"/>
  <c r="AT94" i="18"/>
  <c r="AO91" i="18"/>
  <c r="CO87" i="18"/>
  <c r="AG84" i="18"/>
  <c r="M80" i="18"/>
  <c r="CG74" i="18"/>
  <c r="AW69" i="18"/>
  <c r="AW63" i="18"/>
  <c r="AI55" i="18"/>
  <c r="CL38" i="18"/>
  <c r="X108" i="18"/>
  <c r="CH102" i="18"/>
  <c r="CC99" i="18"/>
  <c r="BX96" i="18"/>
  <c r="BD90" i="18"/>
  <c r="CZ86" i="18"/>
  <c r="AR83" i="18"/>
  <c r="AT73" i="18"/>
  <c r="J68" i="18"/>
  <c r="AQ61" i="18"/>
  <c r="DF27" i="18"/>
  <c r="AM86" i="18"/>
  <c r="CO77" i="18"/>
  <c r="BE72" i="18"/>
  <c r="U67" i="18"/>
  <c r="DC59" i="18"/>
  <c r="BE51" i="18"/>
  <c r="BR18" i="18"/>
  <c r="CD109" i="18"/>
  <c r="J107" i="18"/>
  <c r="AT104" i="18"/>
  <c r="BB101" i="18"/>
  <c r="AW98" i="18"/>
  <c r="AR95" i="18"/>
  <c r="AM92" i="18"/>
  <c r="DF88" i="18"/>
  <c r="AX85" i="18"/>
  <c r="CH81" i="18"/>
  <c r="BC76" i="18"/>
  <c r="S71" i="18"/>
  <c r="CM65" i="18"/>
  <c r="CY57" i="18"/>
  <c r="P49" i="18"/>
  <c r="CC111" i="18"/>
  <c r="I109" i="18"/>
  <c r="AS106" i="18"/>
  <c r="CC103" i="18"/>
  <c r="CA100" i="18"/>
  <c r="BV97" i="18"/>
  <c r="BQ94" i="18"/>
  <c r="BL91" i="18"/>
  <c r="M88" i="18"/>
  <c r="BI84" i="18"/>
  <c r="BA80" i="18"/>
  <c r="Q75" i="18"/>
  <c r="CK69" i="18"/>
  <c r="C64" i="18"/>
  <c r="CS55" i="18"/>
  <c r="CH41" i="18"/>
  <c r="DD110" i="18"/>
  <c r="AJ108" i="18"/>
  <c r="BT105" i="18"/>
  <c r="CV102" i="18"/>
  <c r="CP99" i="18"/>
  <c r="CK96" i="18"/>
  <c r="CF93" i="18"/>
  <c r="BT90" i="18"/>
  <c r="L87" i="18"/>
  <c r="BH83" i="18"/>
  <c r="DB78" i="18"/>
  <c r="BR73" i="18"/>
  <c r="AH68" i="18"/>
  <c r="CB61" i="18"/>
  <c r="BJ53" i="18"/>
  <c r="CH29" i="18"/>
  <c r="BR80" i="18"/>
  <c r="DB77" i="18"/>
  <c r="AH75" i="18"/>
  <c r="AT72" i="18"/>
  <c r="BF69" i="18"/>
  <c r="BR66" i="18"/>
  <c r="BC63" i="18"/>
  <c r="V60" i="18"/>
  <c r="CT56" i="18"/>
  <c r="AW53" i="18"/>
  <c r="BM49" i="18"/>
  <c r="CC45" i="18"/>
  <c r="CQ40" i="18"/>
  <c r="CY34" i="18"/>
  <c r="S29" i="18"/>
  <c r="T22" i="18"/>
  <c r="AZ14" i="18"/>
  <c r="DE63" i="18"/>
  <c r="BX60" i="18"/>
  <c r="AQ57" i="18"/>
  <c r="DF53" i="18"/>
  <c r="T50" i="18"/>
  <c r="AJ46" i="18"/>
  <c r="BN41" i="18"/>
  <c r="J35" i="18"/>
  <c r="BZ28" i="18"/>
  <c r="CF20" i="18"/>
  <c r="BC10" i="18"/>
  <c r="BP88" i="18"/>
  <c r="AN85" i="18"/>
  <c r="T82" i="18"/>
  <c r="DD78" i="18"/>
  <c r="CB75" i="18"/>
  <c r="BP72" i="18"/>
  <c r="AN69" i="18"/>
  <c r="T66" i="18"/>
  <c r="AV55" i="18"/>
  <c r="AJ42" i="18"/>
  <c r="CJ35" i="18"/>
  <c r="CB21" i="18"/>
  <c r="AU101" i="18"/>
  <c r="S98" i="18"/>
  <c r="G95" i="18"/>
  <c r="CI91" i="18"/>
  <c r="BO88" i="18"/>
  <c r="AU85" i="18"/>
  <c r="S82" i="18"/>
  <c r="G79" i="18"/>
  <c r="CI75" i="18"/>
  <c r="BO72" i="18"/>
  <c r="AU69" i="18"/>
  <c r="S66" i="18"/>
  <c r="CH62" i="18"/>
  <c r="H59" i="18"/>
  <c r="S55" i="18"/>
  <c r="BR50" i="18"/>
  <c r="CT45" i="18"/>
  <c r="CH39" i="18"/>
  <c r="BV32" i="18"/>
  <c r="H25" i="18"/>
  <c r="CH14" i="18"/>
  <c r="BM45" i="18"/>
  <c r="BK38" i="18"/>
  <c r="AU30" i="18"/>
  <c r="BB20" i="18"/>
  <c r="F48" i="18"/>
  <c r="BF41" i="18"/>
  <c r="BR32" i="18"/>
  <c r="C23" i="18"/>
  <c r="AR7" i="18"/>
  <c r="BX77" i="18"/>
  <c r="AB73" i="18"/>
  <c r="CZ68" i="18"/>
  <c r="AX64" i="18"/>
  <c r="BG59" i="18"/>
  <c r="AY54" i="18"/>
  <c r="AM47" i="18"/>
  <c r="CF36" i="18"/>
  <c r="CI22" i="18"/>
  <c r="CM40" i="18"/>
  <c r="W33" i="18"/>
  <c r="W25" i="18"/>
  <c r="AI16" i="18"/>
  <c r="BZ25" i="18"/>
  <c r="CL16" i="18"/>
  <c r="AO52" i="18"/>
  <c r="AS43" i="18"/>
  <c r="AO34" i="18"/>
  <c r="BA25" i="18"/>
  <c r="AO16" i="18"/>
  <c r="H62" i="18"/>
  <c r="L51" i="18"/>
  <c r="DD37" i="18"/>
  <c r="AJ25" i="18"/>
  <c r="BR7" i="18"/>
  <c r="DE30" i="18"/>
  <c r="BQ12" i="18"/>
  <c r="T5" i="18"/>
  <c r="AY6" i="18"/>
  <c r="CE4" i="18"/>
  <c r="CC7" i="18"/>
  <c r="BQ6" i="18"/>
  <c r="E9" i="18"/>
  <c r="BE5" i="18"/>
  <c r="CC6" i="18"/>
  <c r="BG8" i="18"/>
  <c r="AW4" i="18"/>
  <c r="AU7" i="18"/>
  <c r="V4" i="18"/>
  <c r="BY8" i="18"/>
  <c r="CW9" i="18"/>
  <c r="U8" i="18"/>
  <c r="AS9" i="18"/>
  <c r="AD107" i="18"/>
  <c r="AX103" i="18"/>
  <c r="DF111" i="18"/>
  <c r="BA73" i="18"/>
  <c r="CK97" i="18"/>
  <c r="BA61" i="18"/>
  <c r="P102" i="18"/>
  <c r="DA66" i="18"/>
  <c r="DD102" i="18"/>
  <c r="Y84" i="18"/>
  <c r="DE86" i="18"/>
  <c r="CL106" i="18"/>
  <c r="AX89" i="18"/>
  <c r="AY107" i="18"/>
  <c r="K91" i="18"/>
  <c r="AG86" i="18"/>
  <c r="BI79" i="18"/>
  <c r="U57" i="18"/>
  <c r="CL108" i="18"/>
  <c r="CC98" i="18"/>
  <c r="DB23" i="18"/>
  <c r="CQ111" i="18"/>
  <c r="CV85" i="18"/>
  <c r="E29" i="11"/>
  <c r="G7" i="18"/>
  <c r="Q4" i="18"/>
  <c r="AM5" i="18"/>
  <c r="AK8" i="18"/>
  <c r="BI9" i="18"/>
  <c r="Y7" i="18"/>
  <c r="BQ9" i="18"/>
  <c r="M6" i="18"/>
  <c r="AK7" i="18"/>
  <c r="O9" i="18"/>
  <c r="E5" i="18"/>
  <c r="C8" i="18"/>
  <c r="CH4" i="18"/>
  <c r="AI6" i="18"/>
  <c r="AG9" i="18"/>
  <c r="BO4" i="18"/>
  <c r="CG8" i="18"/>
  <c r="DE9" i="18"/>
  <c r="P97" i="18"/>
  <c r="CN99" i="18"/>
  <c r="CM108" i="18"/>
  <c r="AB46" i="18"/>
  <c r="CI108" i="18"/>
  <c r="CS96" i="18"/>
  <c r="Z54" i="18"/>
  <c r="AV99" i="18"/>
  <c r="BJ60" i="18"/>
  <c r="L102" i="18"/>
  <c r="M71" i="18"/>
  <c r="CK102" i="18"/>
  <c r="CM83" i="18"/>
  <c r="AX104" i="18"/>
  <c r="BM86" i="18"/>
  <c r="BV106" i="18"/>
  <c r="AC91" i="18"/>
  <c r="CL90" i="18"/>
  <c r="CU85" i="18"/>
  <c r="CG77" i="18"/>
  <c r="AG68" i="18"/>
  <c r="AC56" i="18"/>
  <c r="CH111" i="18"/>
  <c r="BO108" i="18"/>
  <c r="BS105" i="18"/>
  <c r="O102" i="18"/>
  <c r="BC98" i="18"/>
  <c r="M95" i="18"/>
  <c r="AG91" i="18"/>
  <c r="AF86" i="18"/>
  <c r="BG79" i="18"/>
  <c r="AY69" i="18"/>
  <c r="R57" i="18"/>
  <c r="BT17" i="18"/>
  <c r="DB108" i="18"/>
  <c r="CI105" i="18"/>
  <c r="CB102" i="18"/>
  <c r="CV98" i="18"/>
  <c r="AF95" i="18"/>
  <c r="CT91" i="18"/>
  <c r="DB86" i="18"/>
  <c r="DC79" i="18"/>
  <c r="K71" i="18"/>
  <c r="BZ58" i="18"/>
  <c r="AR22" i="18"/>
  <c r="AL109" i="18"/>
  <c r="DC105" i="18"/>
  <c r="CA102" i="18"/>
  <c r="AK99" i="18"/>
  <c r="BB95" i="18"/>
  <c r="CS91" i="18"/>
  <c r="BW87" i="18"/>
  <c r="AW80" i="18"/>
  <c r="DA70" i="18"/>
  <c r="BG58" i="18"/>
  <c r="BW111" i="18"/>
  <c r="AI108" i="18"/>
  <c r="BK104" i="18"/>
  <c r="CQ100" i="18"/>
  <c r="BM96" i="18"/>
  <c r="T91" i="18"/>
  <c r="CX82" i="18"/>
  <c r="S69" i="18"/>
  <c r="BF48" i="18"/>
  <c r="BW108" i="18"/>
  <c r="CY103" i="18"/>
  <c r="BL98" i="18"/>
  <c r="S93" i="18"/>
  <c r="CO82" i="18"/>
  <c r="N60" i="18"/>
  <c r="BV108" i="18"/>
  <c r="AF101" i="18"/>
  <c r="R93" i="18"/>
  <c r="AY81" i="18"/>
  <c r="AN57" i="18"/>
  <c r="BM110" i="18"/>
  <c r="CW107" i="18"/>
  <c r="AC105" i="18"/>
  <c r="AX102" i="18"/>
  <c r="AS99" i="18"/>
  <c r="AN96" i="18"/>
  <c r="AI93" i="18"/>
  <c r="BK86" i="18"/>
  <c r="C83" i="18"/>
  <c r="U78" i="18"/>
  <c r="CO72" i="18"/>
  <c r="BE67" i="18"/>
  <c r="BB60" i="18"/>
  <c r="M52" i="18"/>
  <c r="V22" i="18"/>
  <c r="CV109" i="18"/>
  <c r="AB107" i="18"/>
  <c r="BL104" i="18"/>
  <c r="BW101" i="18"/>
  <c r="BR98" i="18"/>
  <c r="BM95" i="18"/>
  <c r="BH92" i="18"/>
  <c r="Z89" i="18"/>
  <c r="BV85" i="18"/>
  <c r="H82" i="18"/>
  <c r="CL76" i="18"/>
  <c r="BB71" i="18"/>
  <c r="R66" i="18"/>
  <c r="AX58" i="18"/>
  <c r="CB49" i="18"/>
  <c r="BQ88" i="18"/>
  <c r="I85" i="18"/>
  <c r="AC81" i="18"/>
  <c r="CW75" i="18"/>
  <c r="BM70" i="18"/>
  <c r="S65" i="18"/>
  <c r="I57" i="18"/>
  <c r="BR46" i="18"/>
  <c r="AX111" i="18"/>
  <c r="CH108" i="18"/>
  <c r="N106" i="18"/>
  <c r="AW103" i="18"/>
  <c r="AR100" i="18"/>
  <c r="AL97" i="18"/>
  <c r="AG94" i="18"/>
  <c r="AB91" i="18"/>
  <c r="BZ87" i="18"/>
  <c r="R84" i="18"/>
  <c r="CU79" i="18"/>
  <c r="BK74" i="18"/>
  <c r="AA69" i="18"/>
  <c r="N63" i="18"/>
  <c r="DD54" i="18"/>
  <c r="V37" i="18"/>
  <c r="CG110" i="18"/>
  <c r="M108" i="18"/>
  <c r="AW105" i="18"/>
  <c r="BU102" i="18"/>
  <c r="BP99" i="18"/>
  <c r="BK96" i="18"/>
  <c r="BF93" i="18"/>
  <c r="AO90" i="18"/>
  <c r="CK86" i="18"/>
  <c r="AC83" i="18"/>
  <c r="BI78" i="18"/>
  <c r="Y73" i="18"/>
  <c r="CS67" i="18"/>
  <c r="I61" i="18"/>
  <c r="CH52" i="18"/>
  <c r="O26" i="18"/>
  <c r="D110" i="18"/>
  <c r="AN107" i="18"/>
  <c r="BX104" i="18"/>
  <c r="CK101" i="18"/>
  <c r="CF98" i="18"/>
  <c r="BZ95" i="18"/>
  <c r="BU92" i="18"/>
  <c r="AP89" i="18"/>
  <c r="CL85" i="18"/>
  <c r="Z82" i="18"/>
  <c r="F77" i="18"/>
  <c r="BZ71" i="18"/>
  <c r="AP66" i="18"/>
  <c r="CH58" i="18"/>
  <c r="N50" i="18"/>
  <c r="AL82" i="18"/>
  <c r="BV79" i="18"/>
  <c r="DF76" i="18"/>
  <c r="AD74" i="18"/>
  <c r="AP71" i="18"/>
  <c r="BB68" i="18"/>
  <c r="BF65" i="18"/>
  <c r="AI62" i="18"/>
  <c r="DF58" i="18"/>
  <c r="BZ55" i="18"/>
  <c r="G52" i="18"/>
  <c r="W48" i="18"/>
  <c r="AM44" i="18"/>
  <c r="BS38" i="18"/>
  <c r="CQ32" i="18"/>
  <c r="K27" i="18"/>
  <c r="AQ19" i="18"/>
  <c r="BX8" i="18"/>
  <c r="CK62" i="18"/>
  <c r="BD59" i="18"/>
  <c r="W56" i="18"/>
  <c r="BR52" i="18"/>
  <c r="CH48" i="18"/>
  <c r="CX44" i="18"/>
  <c r="J39" i="18"/>
  <c r="CP32" i="18"/>
  <c r="L26" i="18"/>
  <c r="BN17" i="18"/>
  <c r="BP90" i="18"/>
  <c r="AN87" i="18"/>
  <c r="AB84" i="18"/>
  <c r="DD80" i="18"/>
  <c r="CJ77" i="18"/>
  <c r="BP74" i="18"/>
  <c r="AN71" i="18"/>
  <c r="AB68" i="18"/>
  <c r="DD64" i="18"/>
  <c r="AN61" i="18"/>
  <c r="CA57" i="18"/>
  <c r="DE53" i="18"/>
  <c r="CQ49" i="18"/>
  <c r="BE45" i="18"/>
  <c r="CZ39" i="18"/>
  <c r="BL33" i="18"/>
  <c r="H27" i="18"/>
  <c r="CF18" i="18"/>
  <c r="AU103" i="18"/>
  <c r="G97" i="18"/>
  <c r="CI93" i="18"/>
  <c r="BW90" i="18"/>
  <c r="AU87" i="18"/>
  <c r="AA84" i="18"/>
  <c r="G81" i="18"/>
  <c r="CI77" i="18"/>
  <c r="BW74" i="18"/>
  <c r="AU71" i="18"/>
  <c r="AA68" i="18"/>
  <c r="G65" i="18"/>
  <c r="AM61" i="18"/>
  <c r="CI57" i="18"/>
  <c r="BZ53" i="18"/>
  <c r="DB48" i="18"/>
  <c r="Z44" i="18"/>
  <c r="AD37" i="18"/>
  <c r="R30" i="18"/>
  <c r="BD21" i="18"/>
  <c r="J6" i="18"/>
  <c r="BO43" i="18"/>
  <c r="BO35" i="18"/>
  <c r="BO27" i="18"/>
  <c r="O16" i="18"/>
  <c r="DB45" i="18"/>
  <c r="AD38" i="18"/>
  <c r="BF29" i="18"/>
  <c r="BX18" i="18"/>
  <c r="AV80" i="18"/>
  <c r="H76" i="18"/>
  <c r="BX71" i="18"/>
  <c r="AJ67" i="18"/>
  <c r="CE62" i="18"/>
  <c r="CE57" i="18"/>
  <c r="AQ52" i="18"/>
  <c r="AE44" i="18"/>
  <c r="AZ32" i="18"/>
  <c r="AH15" i="18"/>
  <c r="AA38" i="18"/>
  <c r="AA30" i="18"/>
  <c r="S22" i="18"/>
  <c r="I13" i="18"/>
  <c r="AH22" i="18"/>
  <c r="AG13" i="18"/>
  <c r="AK49" i="18"/>
  <c r="AO40" i="18"/>
  <c r="M31" i="18"/>
  <c r="I22" i="18"/>
  <c r="D13" i="18"/>
  <c r="H58" i="18"/>
  <c r="BD46" i="18"/>
  <c r="BH33" i="18"/>
  <c r="CR20" i="18"/>
  <c r="AS42" i="18"/>
  <c r="BA24" i="18"/>
  <c r="AE11" i="18"/>
  <c r="DD5" i="18"/>
  <c r="CM8" i="18"/>
  <c r="CC4" i="18"/>
  <c r="CY5" i="18"/>
  <c r="CW8" i="18"/>
  <c r="Q10" i="18"/>
  <c r="DE8" i="18"/>
  <c r="Y10" i="18"/>
  <c r="BY6" i="18"/>
  <c r="CW7" i="18"/>
  <c r="AS4" i="18"/>
  <c r="CK6" i="18"/>
  <c r="BO8" i="18"/>
  <c r="BE4" i="18"/>
  <c r="CU6" i="18"/>
  <c r="CS9" i="18"/>
  <c r="AQ6" i="18"/>
  <c r="AO9" i="18"/>
  <c r="BK110" i="18"/>
  <c r="Y78" i="18"/>
  <c r="X96" i="18"/>
  <c r="CD98" i="18"/>
  <c r="W111" i="18"/>
  <c r="DF107" i="18"/>
  <c r="DE95" i="18"/>
  <c r="CX37" i="18"/>
  <c r="BH98" i="18"/>
  <c r="AD53" i="18"/>
  <c r="V101" i="18"/>
  <c r="AO66" i="18"/>
  <c r="CW101" i="18"/>
  <c r="DE79" i="18"/>
  <c r="BS103" i="18"/>
  <c r="AW83" i="18"/>
  <c r="CQ105" i="18"/>
  <c r="S89" i="18"/>
  <c r="BI90" i="18"/>
  <c r="BE85" i="18"/>
  <c r="U77" i="18"/>
  <c r="BY67" i="18"/>
  <c r="AP55" i="18"/>
  <c r="BK111" i="18"/>
  <c r="AU108" i="18"/>
  <c r="AY105" i="18"/>
  <c r="CS101" i="18"/>
  <c r="AF98" i="18"/>
  <c r="CT94" i="18"/>
  <c r="E91" i="18"/>
  <c r="CT85" i="18"/>
  <c r="CY78" i="18"/>
  <c r="CQ68" i="18"/>
  <c r="AB56" i="18"/>
  <c r="DC7" i="18"/>
  <c r="CE108" i="18"/>
  <c r="BO105" i="18"/>
  <c r="BE102" i="18"/>
  <c r="BU98" i="18"/>
  <c r="I95" i="18"/>
  <c r="BW91" i="18"/>
  <c r="BL86" i="18"/>
  <c r="AQ79" i="18"/>
  <c r="BC70" i="18"/>
  <c r="CM57" i="18"/>
  <c r="G16" i="18"/>
  <c r="O109" i="18"/>
  <c r="CH105" i="18"/>
  <c r="BA102" i="18"/>
  <c r="K99" i="18"/>
  <c r="AD95" i="18"/>
  <c r="BR91" i="18"/>
  <c r="AG87" i="18"/>
  <c r="CO79" i="18"/>
  <c r="AO70" i="18"/>
  <c r="CL55" i="18"/>
  <c r="BB111" i="18"/>
  <c r="CA107" i="18"/>
  <c r="AP104" i="18"/>
  <c r="V100" i="18"/>
  <c r="AO96" i="18"/>
  <c r="CX90" i="18"/>
  <c r="BF82" i="18"/>
  <c r="BK68" i="18"/>
  <c r="AN45" i="18"/>
  <c r="BC108" i="18"/>
  <c r="CE103" i="18"/>
  <c r="AO98" i="18"/>
  <c r="CZ92" i="18"/>
  <c r="DD81" i="18"/>
  <c r="AG58" i="18"/>
  <c r="AE108" i="18"/>
  <c r="CL100" i="18"/>
  <c r="BY92" i="18"/>
  <c r="AE80" i="18"/>
  <c r="BK55" i="18"/>
  <c r="AW110" i="18"/>
  <c r="CG107" i="18"/>
  <c r="M105" i="18"/>
  <c r="AF102" i="18"/>
  <c r="AA99" i="18"/>
  <c r="V96" i="18"/>
  <c r="Q93" i="18"/>
  <c r="CW89" i="18"/>
  <c r="AO86" i="18"/>
  <c r="CK82" i="18"/>
  <c r="CS77" i="18"/>
  <c r="BI72" i="18"/>
  <c r="Y67" i="18"/>
  <c r="G60" i="18"/>
  <c r="BN51" i="18"/>
  <c r="C19" i="18"/>
  <c r="CF109" i="18"/>
  <c r="L107" i="18"/>
  <c r="AV104" i="18"/>
  <c r="BE101" i="18"/>
  <c r="AZ98" i="18"/>
  <c r="AT95" i="18"/>
  <c r="AO92" i="18"/>
  <c r="D89" i="18"/>
  <c r="AZ85" i="18"/>
  <c r="CM81" i="18"/>
  <c r="BF76" i="18"/>
  <c r="V71" i="18"/>
  <c r="CP65" i="18"/>
  <c r="DF57" i="18"/>
  <c r="X49" i="18"/>
  <c r="AU88" i="18"/>
  <c r="CQ84" i="18"/>
  <c r="DA80" i="18"/>
  <c r="BQ75" i="18"/>
  <c r="AG70" i="18"/>
  <c r="CA64" i="18"/>
  <c r="BN56" i="18"/>
  <c r="H45" i="18"/>
  <c r="AH111" i="18"/>
  <c r="BR108" i="18"/>
  <c r="DB105" i="18"/>
  <c r="AD103" i="18"/>
  <c r="Y100" i="18"/>
  <c r="T97" i="18"/>
  <c r="O94" i="18"/>
  <c r="J91" i="18"/>
  <c r="BF87" i="18"/>
  <c r="DB83" i="18"/>
  <c r="BO79" i="18"/>
  <c r="AE74" i="18"/>
  <c r="CY68" i="18"/>
  <c r="BW62" i="18"/>
  <c r="BI54" i="18"/>
  <c r="CL34" i="18"/>
  <c r="BQ110" i="18"/>
  <c r="DA107" i="18"/>
  <c r="AG105" i="18"/>
  <c r="BC102" i="18"/>
  <c r="AX99" i="18"/>
  <c r="AS96" i="18"/>
  <c r="AN93" i="18"/>
  <c r="U90" i="18"/>
  <c r="BQ86" i="18"/>
  <c r="I83" i="18"/>
  <c r="AC78" i="18"/>
  <c r="CW72" i="18"/>
  <c r="BM67" i="18"/>
  <c r="BQ60" i="18"/>
  <c r="AD52" i="18"/>
  <c r="DD22" i="18"/>
  <c r="CR109" i="18"/>
  <c r="X107" i="18"/>
  <c r="BH104" i="18"/>
  <c r="BR101" i="18"/>
  <c r="BM98" i="18"/>
  <c r="BH95" i="18"/>
  <c r="BC92" i="18"/>
  <c r="T89" i="18"/>
  <c r="BP85" i="18"/>
  <c r="DE81" i="18"/>
  <c r="CD76" i="18"/>
  <c r="AT71" i="18"/>
  <c r="J66" i="18"/>
  <c r="AL58" i="18"/>
  <c r="BN49" i="18"/>
  <c r="V82" i="18"/>
  <c r="BF79" i="18"/>
  <c r="CP76" i="18"/>
  <c r="N74" i="18"/>
  <c r="Z71" i="18"/>
  <c r="AD68" i="18"/>
  <c r="AP65" i="18"/>
  <c r="Q62" i="18"/>
  <c r="CN58" i="18"/>
  <c r="AX55" i="18"/>
  <c r="CQ51" i="18"/>
  <c r="C48" i="18"/>
  <c r="R44" i="18"/>
  <c r="AM38" i="18"/>
  <c r="BK32" i="18"/>
  <c r="BZ26" i="18"/>
  <c r="CI18" i="18"/>
  <c r="S7" i="18"/>
  <c r="BR62" i="18"/>
  <c r="AL59" i="18"/>
  <c r="CZ55" i="18"/>
  <c r="AX52" i="18"/>
  <c r="BN48" i="18"/>
  <c r="CD44" i="18"/>
  <c r="CH38" i="18"/>
  <c r="AT32" i="18"/>
  <c r="BW25" i="18"/>
  <c r="DF16" i="18"/>
  <c r="AZ90" i="18"/>
  <c r="X87" i="18"/>
  <c r="D84" i="18"/>
  <c r="CN80" i="18"/>
  <c r="BL77" i="18"/>
  <c r="AZ74" i="18"/>
  <c r="X71" i="18"/>
  <c r="D68" i="18"/>
  <c r="CM64" i="18"/>
  <c r="M61" i="18"/>
  <c r="BI57" i="18"/>
  <c r="CK53" i="18"/>
  <c r="BK49" i="18"/>
  <c r="AI45" i="18"/>
  <c r="BD39" i="18"/>
  <c r="AF33" i="18"/>
  <c r="BS26" i="18"/>
  <c r="T18" i="18"/>
  <c r="AE103" i="18"/>
  <c r="C100" i="18"/>
  <c r="CU96" i="18"/>
  <c r="BS93" i="18"/>
  <c r="AY90" i="18"/>
  <c r="AE87" i="18"/>
  <c r="C84" i="18"/>
  <c r="CU80" i="18"/>
  <c r="BS77" i="18"/>
  <c r="AY74" i="18"/>
  <c r="AE71" i="18"/>
  <c r="C68" i="18"/>
  <c r="CU64" i="18"/>
  <c r="U61" i="18"/>
  <c r="BG57" i="18"/>
  <c r="AT53" i="18"/>
  <c r="BV48" i="18"/>
  <c r="CR43" i="18"/>
  <c r="CL36" i="18"/>
  <c r="BZ29" i="18"/>
  <c r="CV20" i="18"/>
  <c r="CE48" i="18"/>
  <c r="S43" i="18"/>
  <c r="S35" i="18"/>
  <c r="DF26" i="18"/>
  <c r="AN15" i="18"/>
  <c r="BV45" i="18"/>
  <c r="CL37" i="18"/>
  <c r="J29" i="18"/>
  <c r="L18" i="18"/>
  <c r="X80" i="18"/>
  <c r="CN75" i="18"/>
  <c r="AZ71" i="18"/>
  <c r="L67" i="18"/>
  <c r="AT62" i="18"/>
  <c r="AU57" i="18"/>
  <c r="CS51" i="18"/>
  <c r="CL43" i="18"/>
  <c r="BL31" i="18"/>
  <c r="CB13" i="18"/>
  <c r="BS37" i="18"/>
  <c r="CY29" i="18"/>
  <c r="BS21" i="18"/>
  <c r="AB12" i="18"/>
  <c r="J22" i="18"/>
  <c r="AZ12" i="18"/>
  <c r="BU48" i="18"/>
  <c r="BI39" i="18"/>
  <c r="CC30" i="18"/>
  <c r="BY21" i="18"/>
  <c r="AK12" i="18"/>
  <c r="BH57" i="18"/>
  <c r="CF45" i="18"/>
  <c r="BT32" i="18"/>
  <c r="CN19" i="18"/>
  <c r="BE41" i="18"/>
  <c r="BU23" i="18"/>
  <c r="AI10" i="18"/>
  <c r="BF5" i="18"/>
  <c r="H95" i="11"/>
  <c r="M4" i="18"/>
  <c r="AK5" i="18"/>
  <c r="BG6" i="18"/>
  <c r="BE9" i="18"/>
  <c r="AA4" i="18"/>
  <c r="BM9" i="18"/>
  <c r="AI4" i="18"/>
  <c r="AG7" i="18"/>
  <c r="BE8" i="18"/>
  <c r="DE4" i="18"/>
  <c r="AS7" i="18"/>
  <c r="W9" i="18"/>
  <c r="M5" i="18"/>
  <c r="BC7" i="18"/>
  <c r="AD4" i="18"/>
  <c r="DC6" i="18"/>
  <c r="DA9" i="18"/>
  <c r="AU110" i="18"/>
  <c r="CM105" i="18"/>
  <c r="BP92" i="18"/>
  <c r="R95" i="18"/>
  <c r="G108" i="18"/>
  <c r="W107" i="18"/>
  <c r="L95" i="18"/>
  <c r="CI111" i="18"/>
  <c r="CA96" i="18"/>
  <c r="V33" i="18"/>
  <c r="AE100" i="18"/>
  <c r="V52" i="18"/>
  <c r="D101" i="18"/>
  <c r="AC75" i="18"/>
  <c r="CR101" i="18"/>
  <c r="AS79" i="18"/>
  <c r="K105" i="18"/>
  <c r="E83" i="18"/>
  <c r="AG90" i="18"/>
  <c r="M85" i="18"/>
  <c r="DE75" i="18"/>
  <c r="M67" i="18"/>
  <c r="AZ54" i="18"/>
  <c r="V111" i="18"/>
  <c r="Z108" i="18"/>
  <c r="AD105" i="18"/>
  <c r="AX101" i="18"/>
  <c r="H98" i="18"/>
  <c r="BV94" i="18"/>
  <c r="BF90" i="18"/>
  <c r="BB85" i="18"/>
  <c r="AM78" i="18"/>
  <c r="BW67" i="18"/>
  <c r="AK55" i="18"/>
  <c r="CX111" i="18"/>
  <c r="AP108" i="18"/>
  <c r="AT105" i="18"/>
  <c r="AG102" i="18"/>
  <c r="Z98" i="18"/>
  <c r="CO94" i="18"/>
  <c r="AY91" i="18"/>
  <c r="CH85" i="18"/>
  <c r="CI78" i="18"/>
  <c r="CU69" i="18"/>
  <c r="DF55" i="18"/>
  <c r="CU111" i="18"/>
  <c r="CY108" i="18"/>
  <c r="AQ105" i="18"/>
  <c r="AD102" i="18"/>
  <c r="CR98" i="18"/>
  <c r="CK94" i="18"/>
  <c r="AV91" i="18"/>
  <c r="CS86" i="18"/>
  <c r="BU78" i="18"/>
  <c r="CG69" i="18"/>
  <c r="CU54" i="18"/>
  <c r="AE111" i="18"/>
  <c r="BG107" i="18"/>
  <c r="S104" i="18"/>
  <c r="DC99" i="18"/>
  <c r="CV95" i="18"/>
  <c r="AS90" i="18"/>
  <c r="BO81" i="18"/>
  <c r="AQ67" i="18"/>
  <c r="BN36" i="18"/>
  <c r="K108" i="18"/>
  <c r="AJ103" i="18"/>
  <c r="CU97" i="18"/>
  <c r="BB92" i="18"/>
  <c r="BA81" i="18"/>
  <c r="AT57" i="18"/>
  <c r="J108" i="18"/>
  <c r="BN100" i="18"/>
  <c r="BA92" i="18"/>
  <c r="BW79" i="18"/>
  <c r="BS54" i="18"/>
  <c r="AO110" i="18"/>
  <c r="BY107" i="18"/>
  <c r="E105" i="18"/>
  <c r="W102" i="18"/>
  <c r="R99" i="18"/>
  <c r="M96" i="18"/>
  <c r="H93" i="18"/>
  <c r="CM89" i="18"/>
  <c r="AE86" i="18"/>
  <c r="CA82" i="18"/>
  <c r="CC77" i="18"/>
  <c r="AS72" i="18"/>
  <c r="I67" i="18"/>
  <c r="CK59" i="18"/>
  <c r="AI51" i="18"/>
  <c r="AX17" i="18"/>
  <c r="BX109" i="18"/>
  <c r="D107" i="18"/>
  <c r="AN104" i="18"/>
  <c r="AV101" i="18"/>
  <c r="AP98" i="18"/>
  <c r="AK95" i="18"/>
  <c r="AF92" i="18"/>
  <c r="CX88" i="18"/>
  <c r="AP85" i="18"/>
  <c r="BY81" i="18"/>
  <c r="AP76" i="18"/>
  <c r="F71" i="18"/>
  <c r="BZ65" i="18"/>
  <c r="CG57" i="18"/>
  <c r="CX48" i="18"/>
  <c r="AK88" i="18"/>
  <c r="CG84" i="18"/>
  <c r="CK80" i="18"/>
  <c r="BA75" i="18"/>
  <c r="Q70" i="18"/>
  <c r="BF64" i="18"/>
  <c r="AR56" i="18"/>
  <c r="AD44" i="18"/>
  <c r="Z111" i="18"/>
  <c r="BJ108" i="18"/>
  <c r="CT105" i="18"/>
  <c r="U103" i="18"/>
  <c r="P100" i="18"/>
  <c r="K97" i="18"/>
  <c r="F94" i="18"/>
  <c r="DB90" i="18"/>
  <c r="AT87" i="18"/>
  <c r="CP83" i="18"/>
  <c r="AY79" i="18"/>
  <c r="O74" i="18"/>
  <c r="CI68" i="18"/>
  <c r="AW62" i="18"/>
  <c r="AI54" i="18"/>
  <c r="BR33" i="18"/>
  <c r="BI110" i="18"/>
  <c r="CS107" i="18"/>
  <c r="Y105" i="18"/>
  <c r="AT102" i="18"/>
  <c r="AO99" i="18"/>
  <c r="AJ96" i="18"/>
  <c r="AD93" i="18"/>
  <c r="I90" i="18"/>
  <c r="BE86" i="18"/>
  <c r="DA82" i="18"/>
  <c r="M78" i="18"/>
  <c r="CG72" i="18"/>
  <c r="AW67" i="18"/>
  <c r="AR60" i="18"/>
  <c r="DF51" i="18"/>
  <c r="AQ21" i="18"/>
  <c r="CJ109" i="18"/>
  <c r="P107" i="18"/>
  <c r="AZ104" i="18"/>
  <c r="BI101" i="18"/>
  <c r="BD98" i="18"/>
  <c r="AY95" i="18"/>
  <c r="AT92" i="18"/>
  <c r="J89" i="18"/>
  <c r="BF85" i="18"/>
  <c r="CS81" i="18"/>
  <c r="BN76" i="18"/>
  <c r="AD71" i="18"/>
  <c r="CX65" i="18"/>
  <c r="M58" i="18"/>
  <c r="AL49" i="18"/>
  <c r="N82" i="18"/>
  <c r="AX79" i="18"/>
  <c r="CH76" i="18"/>
  <c r="F74" i="18"/>
  <c r="R71" i="18"/>
  <c r="V68" i="18"/>
  <c r="AH65" i="18"/>
  <c r="G62" i="18"/>
  <c r="CE58" i="18"/>
  <c r="AO55" i="18"/>
  <c r="CE51" i="18"/>
  <c r="CU47" i="18"/>
  <c r="CU43" i="18"/>
  <c r="W38" i="18"/>
  <c r="AU32" i="18"/>
  <c r="BC26" i="18"/>
  <c r="BP18" i="18"/>
  <c r="AU6" i="18"/>
  <c r="BI62" i="18"/>
  <c r="AC59" i="18"/>
  <c r="CQ55" i="18"/>
  <c r="AL52" i="18"/>
  <c r="BB48" i="18"/>
  <c r="BH44" i="18"/>
  <c r="BR38" i="18"/>
  <c r="AD32" i="18"/>
  <c r="BD25" i="18"/>
  <c r="CI16" i="18"/>
  <c r="AR90" i="18"/>
  <c r="P87" i="18"/>
  <c r="CZ83" i="18"/>
  <c r="CF80" i="18"/>
  <c r="BD77" i="18"/>
  <c r="AR74" i="18"/>
  <c r="P71" i="18"/>
  <c r="CZ67" i="18"/>
  <c r="CD64" i="18"/>
  <c r="C61" i="18"/>
  <c r="AY57" i="18"/>
  <c r="CA53" i="18"/>
  <c r="AY49" i="18"/>
  <c r="Y45" i="18"/>
  <c r="AN39" i="18"/>
  <c r="P33" i="18"/>
  <c r="AZ26" i="18"/>
  <c r="DB17" i="18"/>
  <c r="W103" i="18"/>
  <c r="CY99" i="18"/>
  <c r="CM96" i="18"/>
  <c r="BK93" i="18"/>
  <c r="AQ90" i="18"/>
  <c r="W87" i="18"/>
  <c r="CY83" i="18"/>
  <c r="CM80" i="18"/>
  <c r="BK77" i="18"/>
  <c r="AQ74" i="18"/>
  <c r="W71" i="18"/>
  <c r="CY67" i="18"/>
  <c r="CL64" i="18"/>
  <c r="K61" i="18"/>
  <c r="AX57" i="18"/>
  <c r="AH53" i="18"/>
  <c r="BJ48" i="18"/>
  <c r="CD43" i="18"/>
  <c r="BV36" i="18"/>
  <c r="BJ29" i="18"/>
  <c r="BC20" i="18"/>
  <c r="BS48" i="18"/>
  <c r="CQ42" i="18"/>
  <c r="C35" i="18"/>
  <c r="BP26" i="18"/>
  <c r="R15" i="18"/>
  <c r="AP45" i="18"/>
  <c r="BV37" i="18"/>
  <c r="CH28" i="18"/>
  <c r="CT17" i="18"/>
  <c r="H80" i="18"/>
  <c r="CF75" i="18"/>
  <c r="AJ71" i="18"/>
  <c r="D67" i="18"/>
  <c r="AB62" i="18"/>
  <c r="AL57" i="18"/>
  <c r="BC51" i="18"/>
  <c r="BZ43" i="18"/>
  <c r="P31" i="18"/>
  <c r="AY13" i="18"/>
  <c r="AM37" i="18"/>
  <c r="CQ29" i="18"/>
  <c r="BK21" i="18"/>
  <c r="N12" i="18"/>
  <c r="BJ21" i="18"/>
  <c r="DC11" i="18"/>
  <c r="AO48" i="18"/>
  <c r="BA39" i="18"/>
  <c r="AW30" i="18"/>
  <c r="BQ21" i="18"/>
  <c r="W12" i="18"/>
  <c r="T57" i="18"/>
  <c r="L45" i="18"/>
  <c r="AV32" i="18"/>
  <c r="AR19" i="18"/>
  <c r="CG40" i="18"/>
  <c r="I23" i="18"/>
  <c r="BR9" i="18"/>
  <c r="G4" i="18"/>
  <c r="E110" i="11"/>
  <c r="C110" i="11"/>
  <c r="F110" i="11"/>
  <c r="H110" i="11"/>
  <c r="D110" i="11"/>
  <c r="G110" i="11"/>
  <c r="H7" i="11"/>
  <c r="E78" i="11"/>
  <c r="D78" i="11"/>
  <c r="L78" i="16"/>
  <c r="G4" i="26" a="1"/>
  <c r="G11" i="26" s="1"/>
  <c r="E94" i="11"/>
  <c r="F26" i="11"/>
  <c r="E26" i="11"/>
  <c r="C26" i="11"/>
  <c r="H26" i="11"/>
  <c r="G26" i="11"/>
  <c r="C94" i="11"/>
  <c r="E88" i="11"/>
  <c r="F88" i="11"/>
  <c r="D88" i="11"/>
  <c r="H88" i="11"/>
  <c r="C30" i="11"/>
  <c r="G30" i="11"/>
  <c r="E30" i="11"/>
  <c r="H30" i="11"/>
  <c r="D30" i="11"/>
  <c r="C75" i="11"/>
  <c r="D75" i="11"/>
  <c r="H75" i="11"/>
  <c r="F75" i="11"/>
  <c r="L75" i="16"/>
  <c r="F7" i="11"/>
  <c r="D7" i="11"/>
  <c r="E7" i="11"/>
  <c r="G7" i="11"/>
  <c r="G33" i="11"/>
  <c r="D33" i="11"/>
  <c r="F33" i="11"/>
  <c r="C33" i="11"/>
  <c r="CV18" i="22"/>
  <c r="AZ35" i="22"/>
  <c r="BL42" i="22"/>
  <c r="BQ45" i="22"/>
  <c r="BY47" i="22"/>
  <c r="AC49" i="22"/>
  <c r="CU21" i="22"/>
  <c r="AZ36" i="22"/>
  <c r="DE42" i="22"/>
  <c r="CS45" i="22"/>
  <c r="CQ47" i="22"/>
  <c r="AT49" i="22"/>
  <c r="BK30" i="22"/>
  <c r="CR41" i="22"/>
  <c r="J20" i="22"/>
  <c r="CI38" i="22"/>
  <c r="CN44" i="22"/>
  <c r="CF47" i="22"/>
  <c r="CG49" i="22"/>
  <c r="F51" i="22"/>
  <c r="V52" i="22"/>
  <c r="AC53" i="22"/>
  <c r="AE54" i="22"/>
  <c r="AF55" i="22"/>
  <c r="AH56" i="22"/>
  <c r="AJ57" i="22"/>
  <c r="AI58" i="22"/>
  <c r="W59" i="22"/>
  <c r="K60" i="22"/>
  <c r="DC60" i="22"/>
  <c r="CQ61" i="22"/>
  <c r="CE62" i="22"/>
  <c r="BS63" i="22"/>
  <c r="BG64" i="22"/>
  <c r="BP32" i="22"/>
  <c r="CK42" i="22"/>
  <c r="Q29" i="22"/>
  <c r="AU44" i="22"/>
  <c r="H48" i="22"/>
  <c r="Y50" i="22"/>
  <c r="BI51" i="22"/>
  <c r="CL52" i="22"/>
  <c r="DD53" i="22"/>
  <c r="R55" i="22"/>
  <c r="AI56" i="22"/>
  <c r="AZ57" i="22"/>
  <c r="BK58" i="22"/>
  <c r="BM59" i="22"/>
  <c r="BN60" i="22"/>
  <c r="BP61" i="22"/>
  <c r="BR62" i="22"/>
  <c r="BT63" i="22"/>
  <c r="BU64" i="22"/>
  <c r="BK65" i="22"/>
  <c r="AY66" i="22"/>
  <c r="AM67" i="22"/>
  <c r="AA68" i="22"/>
  <c r="O69" i="22"/>
  <c r="AS15" i="22"/>
  <c r="CP42" i="22"/>
  <c r="BC47" i="22"/>
  <c r="CJ49" i="22"/>
  <c r="Y51" i="22"/>
  <c r="BH52" i="22"/>
  <c r="BZ53" i="22"/>
  <c r="CR54" i="22"/>
  <c r="D56" i="22"/>
  <c r="V57" i="22"/>
  <c r="AK58" i="22"/>
  <c r="AL59" i="22"/>
  <c r="AN60" i="22"/>
  <c r="CR38" i="22"/>
  <c r="BS46" i="22"/>
  <c r="M49" i="22"/>
  <c r="CK50" i="22"/>
  <c r="Q52" i="22"/>
  <c r="AM53" i="22"/>
  <c r="BD54" i="22"/>
  <c r="BV55" i="22"/>
  <c r="CM56" i="22"/>
  <c r="DD57" i="22"/>
  <c r="D59" i="22"/>
  <c r="F60" i="22"/>
  <c r="H61" i="22"/>
  <c r="I62" i="22"/>
  <c r="K63" i="22"/>
  <c r="M64" i="22"/>
  <c r="J65" i="22"/>
  <c r="DB65" i="22"/>
  <c r="CP66" i="22"/>
  <c r="CD67" i="22"/>
  <c r="BR68" i="22"/>
  <c r="BF69" i="22"/>
  <c r="CT37" i="22"/>
  <c r="D48" i="22"/>
  <c r="DC50" i="22"/>
  <c r="F53" i="22"/>
  <c r="CU54" i="22"/>
  <c r="CE56" i="22"/>
  <c r="BI58" i="22"/>
  <c r="T60" i="22"/>
  <c r="BX41" i="22"/>
  <c r="BY48" i="22"/>
  <c r="AP51" i="22"/>
  <c r="AP53" i="22"/>
  <c r="Z55" i="22"/>
  <c r="J57" i="22"/>
  <c r="CO58" i="22"/>
  <c r="BA60" i="22"/>
  <c r="CO61" i="22"/>
  <c r="X63" i="22"/>
  <c r="BJ64" i="22"/>
  <c r="CG65" i="22"/>
  <c r="DA66" i="22"/>
  <c r="AC38" i="22"/>
  <c r="O48" i="22"/>
  <c r="G51" i="22"/>
  <c r="J53" i="22"/>
  <c r="CX54" i="22"/>
  <c r="CH56" i="22"/>
  <c r="BM58" i="22"/>
  <c r="Y60" i="22"/>
  <c r="BR61" i="22"/>
  <c r="DE62" i="22"/>
  <c r="AM64" i="22"/>
  <c r="BM65" i="22"/>
  <c r="CG66" i="22"/>
  <c r="DA67" i="22"/>
  <c r="AK45" i="22"/>
  <c r="AA51" i="22"/>
  <c r="AM54" i="22"/>
  <c r="AK57" i="22"/>
  <c r="DE59" i="22"/>
  <c r="E62" i="22"/>
  <c r="CN63" i="22"/>
  <c r="CH45" i="22"/>
  <c r="AE51" i="22"/>
  <c r="AR54" i="22"/>
  <c r="AM57" i="22"/>
  <c r="J60" i="22"/>
  <c r="H62" i="22"/>
  <c r="CR63" i="22"/>
  <c r="DF45" i="22"/>
  <c r="AH51" i="22"/>
  <c r="BC54" i="22"/>
  <c r="AX57" i="22"/>
  <c r="P60" i="22"/>
  <c r="N62" i="22"/>
  <c r="CW63" i="22"/>
  <c r="BP65" i="22"/>
  <c r="V67" i="22"/>
  <c r="BM68" i="22"/>
  <c r="CG69" i="22"/>
  <c r="CA70" i="22"/>
  <c r="BO71" i="22"/>
  <c r="BC72" i="22"/>
  <c r="AQ73" i="22"/>
  <c r="AE74" i="22"/>
  <c r="S75" i="22"/>
  <c r="G76" i="22"/>
  <c r="CY76" i="22"/>
  <c r="CM77" i="22"/>
  <c r="CA78" i="22"/>
  <c r="BO79" i="22"/>
  <c r="BC80" i="22"/>
  <c r="AQ81" i="22"/>
  <c r="AE82" i="22"/>
  <c r="S83" i="22"/>
  <c r="G84" i="22"/>
  <c r="CY84" i="22"/>
  <c r="BG47" i="22"/>
  <c r="CZ51" i="22"/>
  <c r="DF54" i="22"/>
  <c r="CY57" i="22"/>
  <c r="BK60" i="22"/>
  <c r="AW62" i="22"/>
  <c r="AC64" i="22"/>
  <c r="CU65" i="22"/>
  <c r="BA67" i="22"/>
  <c r="CJ68" i="22"/>
  <c r="DD69" i="22"/>
  <c r="CR70" i="22"/>
  <c r="CF71" i="22"/>
  <c r="BT72" i="22"/>
  <c r="BH73" i="22"/>
  <c r="AV74" i="22"/>
  <c r="AJ75" i="22"/>
  <c r="X76" i="22"/>
  <c r="L77" i="22"/>
  <c r="DD77" i="22"/>
  <c r="CR78" i="22"/>
  <c r="CF79" i="22"/>
  <c r="BT80" i="22"/>
  <c r="BH81" i="22"/>
  <c r="AV82" i="22"/>
  <c r="AJ83" i="22"/>
  <c r="X84" i="22"/>
  <c r="L85" i="22"/>
  <c r="BH48" i="22"/>
  <c r="BF52" i="22"/>
  <c r="BC55" i="22"/>
  <c r="AZ58" i="22"/>
  <c r="CX60" i="22"/>
  <c r="CC62" i="22"/>
  <c r="BI64" i="22"/>
  <c r="R66" i="22"/>
  <c r="CB67" i="22"/>
  <c r="C69" i="22"/>
  <c r="Q70" i="22"/>
  <c r="E71" i="22"/>
  <c r="CW71" i="22"/>
  <c r="CK72" i="22"/>
  <c r="BY73" i="22"/>
  <c r="BM74" i="22"/>
  <c r="BA75" i="22"/>
  <c r="AO76" i="22"/>
  <c r="AC77" i="22"/>
  <c r="Q78" i="22"/>
  <c r="E79" i="22"/>
  <c r="CW79" i="22"/>
  <c r="CK80" i="22"/>
  <c r="BY81" i="22"/>
  <c r="BM82" i="22"/>
  <c r="BA83" i="22"/>
  <c r="AO84" i="22"/>
  <c r="CC44" i="22"/>
  <c r="D50" i="22"/>
  <c r="CU50" i="22"/>
  <c r="P53" i="22"/>
  <c r="CR53" i="22"/>
  <c r="R61" i="22"/>
  <c r="AJ65" i="22"/>
  <c r="CJ67" i="22"/>
  <c r="CK69" i="22"/>
  <c r="AE71" i="22"/>
  <c r="BX72" i="22"/>
  <c r="M74" i="22"/>
  <c r="BF75" i="22"/>
  <c r="DB76" i="22"/>
  <c r="AQ78" i="22"/>
  <c r="CJ79" i="22"/>
  <c r="Y81" i="22"/>
  <c r="BR82" i="22"/>
  <c r="J84" i="22"/>
  <c r="AM85" i="22"/>
  <c r="AA86" i="22"/>
  <c r="O87" i="22"/>
  <c r="C88" i="22"/>
  <c r="CU88" i="22"/>
  <c r="CI89" i="22"/>
  <c r="BW90" i="22"/>
  <c r="BK91" i="22"/>
  <c r="AY92" i="22"/>
  <c r="AM93" i="22"/>
  <c r="AA94" i="22"/>
  <c r="CO51" i="22"/>
  <c r="BX59" i="22"/>
  <c r="CB64" i="22"/>
  <c r="AB67" i="22"/>
  <c r="AL69" i="22"/>
  <c r="CW70" i="22"/>
  <c r="AL72" i="22"/>
  <c r="CH73" i="22"/>
  <c r="W75" i="22"/>
  <c r="BP76" i="22"/>
  <c r="E78" i="22"/>
  <c r="AX79" i="22"/>
  <c r="CT80" i="22"/>
  <c r="AI82" i="22"/>
  <c r="CB83" i="22"/>
  <c r="P85" i="22"/>
  <c r="D86" i="22"/>
  <c r="CV86" i="22"/>
  <c r="CJ87" i="22"/>
  <c r="BX88" i="22"/>
  <c r="BL89" i="22"/>
  <c r="AZ90" i="22"/>
  <c r="AN91" i="22"/>
  <c r="AB92" i="22"/>
  <c r="P93" i="22"/>
  <c r="D94" i="22"/>
  <c r="CV94" i="22"/>
  <c r="CJ95" i="22"/>
  <c r="BI49" i="22"/>
  <c r="F58" i="22"/>
  <c r="BX63" i="22"/>
  <c r="BQ66" i="22"/>
  <c r="CR68" i="22"/>
  <c r="BN70" i="22"/>
  <c r="C72" i="22"/>
  <c r="AV73" i="22"/>
  <c r="CO74" i="22"/>
  <c r="AD76" i="22"/>
  <c r="BZ77" i="22"/>
  <c r="O79" i="22"/>
  <c r="BH80" i="22"/>
  <c r="DA81" i="22"/>
  <c r="AP83" i="22"/>
  <c r="CL84" i="22"/>
  <c r="CK85" i="22"/>
  <c r="BY86" i="22"/>
  <c r="BM87" i="22"/>
  <c r="BA88" i="22"/>
  <c r="AO89" i="22"/>
  <c r="AC90" i="22"/>
  <c r="Q91" i="22"/>
  <c r="E92" i="22"/>
  <c r="CW92" i="22"/>
  <c r="CK93" i="22"/>
  <c r="BY94" i="22"/>
  <c r="BM95" i="22"/>
  <c r="D55" i="22"/>
  <c r="BR64" i="22"/>
  <c r="BL68" i="22"/>
  <c r="X71" i="22"/>
  <c r="BB73" i="22"/>
  <c r="CC75" i="22"/>
  <c r="C78" i="22"/>
  <c r="AJ80" i="22"/>
  <c r="BN82" i="22"/>
  <c r="CO84" i="22"/>
  <c r="AO86" i="22"/>
  <c r="CH87" i="22"/>
  <c r="Z89" i="22"/>
  <c r="BS90" i="22"/>
  <c r="N52" i="22"/>
  <c r="BF63" i="22"/>
  <c r="J68" i="22"/>
  <c r="CO70" i="22"/>
  <c r="O73" i="22"/>
  <c r="AP75" i="22"/>
  <c r="BT77" i="22"/>
  <c r="DA79" i="22"/>
  <c r="AA82" i="22"/>
  <c r="BB84" i="22"/>
  <c r="Q86" i="22"/>
  <c r="BJ87" i="22"/>
  <c r="DF88" i="22"/>
  <c r="AU90" i="22"/>
  <c r="CN91" i="22"/>
  <c r="AL62" i="22"/>
  <c r="BE67" i="22"/>
  <c r="BB70" i="22"/>
  <c r="CF72" i="22"/>
  <c r="F75" i="22"/>
  <c r="AG77" i="22"/>
  <c r="BN79" i="22"/>
  <c r="CR81" i="22"/>
  <c r="R84" i="22"/>
  <c r="CW85" i="22"/>
  <c r="CJ61" i="22"/>
  <c r="Q67" i="22"/>
  <c r="AI70" i="22"/>
  <c r="BP72" i="22"/>
  <c r="CT74" i="22"/>
  <c r="Q77" i="22"/>
  <c r="AU79" i="22"/>
  <c r="BT60" i="22"/>
  <c r="BM66" i="22"/>
  <c r="C70" i="22"/>
  <c r="AD72" i="22"/>
  <c r="BH74" i="22"/>
  <c r="CL76" i="22"/>
  <c r="I79" i="22"/>
  <c r="AP81" i="22"/>
  <c r="BT83" i="22"/>
  <c r="BP85" i="22"/>
  <c r="CT66" i="22"/>
  <c r="CZ73" i="22"/>
  <c r="C80" i="22"/>
  <c r="BN84" i="22"/>
  <c r="N87" i="22"/>
  <c r="D89" i="22"/>
  <c r="CX90" i="22"/>
  <c r="AW69" i="22"/>
  <c r="BS75" i="22"/>
  <c r="AH81" i="22"/>
  <c r="BN85" i="22"/>
  <c r="BR87" i="22"/>
  <c r="BH89" i="22"/>
  <c r="AX91" i="22"/>
  <c r="DB92" i="22"/>
  <c r="AT94" i="22"/>
  <c r="BP95" i="22"/>
  <c r="BV96" i="22"/>
  <c r="BJ97" i="22"/>
  <c r="AX98" i="22"/>
  <c r="AL99" i="22"/>
  <c r="Z100" i="22"/>
  <c r="N101" i="22"/>
  <c r="DF101" i="22"/>
  <c r="CT102" i="22"/>
  <c r="CH103" i="22"/>
  <c r="BV104" i="22"/>
  <c r="BJ105" i="22"/>
  <c r="AX106" i="22"/>
  <c r="AL107" i="22"/>
  <c r="Z108" i="22"/>
  <c r="N109" i="22"/>
  <c r="DF109" i="22"/>
  <c r="CT110" i="22"/>
  <c r="CH111" i="22"/>
  <c r="AI67" i="22"/>
  <c r="U74" i="22"/>
  <c r="Z80" i="22"/>
  <c r="CE84" i="22"/>
  <c r="U87" i="22"/>
  <c r="K89" i="22"/>
  <c r="DB90" i="22"/>
  <c r="BS92" i="22"/>
  <c r="H94" i="22"/>
  <c r="AK95" i="22"/>
  <c r="AY96" i="22"/>
  <c r="AM97" i="22"/>
  <c r="AA98" i="22"/>
  <c r="O99" i="22"/>
  <c r="C100" i="22"/>
  <c r="CU100" i="22"/>
  <c r="CI101" i="22"/>
  <c r="BW102" i="22"/>
  <c r="BK103" i="22"/>
  <c r="AY104" i="22"/>
  <c r="AM105" i="22"/>
  <c r="BQ64" i="22"/>
  <c r="BW72" i="22"/>
  <c r="CG78" i="22"/>
  <c r="BU83" i="22"/>
  <c r="CD86" i="22"/>
  <c r="BT88" i="22"/>
  <c r="CQ64" i="22"/>
  <c r="CH72" i="22"/>
  <c r="CU78" i="22"/>
  <c r="BV83" i="22"/>
  <c r="CH86" i="22"/>
  <c r="BU88" i="22"/>
  <c r="BK90" i="22"/>
  <c r="AH92" i="22"/>
  <c r="CD93" i="22"/>
  <c r="G95" i="22"/>
  <c r="AA96" i="22"/>
  <c r="Q97" i="22"/>
  <c r="E98" i="22"/>
  <c r="CW98" i="22"/>
  <c r="CK99" i="22"/>
  <c r="BY100" i="22"/>
  <c r="BM101" i="22"/>
  <c r="BA102" i="22"/>
  <c r="AO103" i="22"/>
  <c r="AC104" i="22"/>
  <c r="Q105" i="22"/>
  <c r="E106" i="22"/>
  <c r="CW106" i="22"/>
  <c r="CK107" i="22"/>
  <c r="BY108" i="22"/>
  <c r="BM109" i="22"/>
  <c r="BJ78" i="22"/>
  <c r="DB87" i="22"/>
  <c r="CX91" i="22"/>
  <c r="Y94" i="22"/>
  <c r="S96" i="22"/>
  <c r="BP97" i="22"/>
  <c r="E99" i="22"/>
  <c r="AZ100" i="22"/>
  <c r="CT101" i="22"/>
  <c r="AI103" i="22"/>
  <c r="CB104" i="22"/>
  <c r="L106" i="22"/>
  <c r="AF107" i="22"/>
  <c r="AZ108" i="22"/>
  <c r="AZ76" i="22"/>
  <c r="AH87" i="22"/>
  <c r="BH91" i="22"/>
  <c r="CU93" i="22"/>
  <c r="CU95" i="22"/>
  <c r="AV97" i="22"/>
  <c r="CP98" i="22"/>
  <c r="AE100" i="22"/>
  <c r="BX101" i="22"/>
  <c r="M103" i="22"/>
  <c r="BH104" i="22"/>
  <c r="CY105" i="22"/>
  <c r="O107" i="22"/>
  <c r="AI108" i="22"/>
  <c r="BC109" i="22"/>
  <c r="BG110" i="22"/>
  <c r="BH111" i="22"/>
  <c r="BF72" i="22"/>
  <c r="DE85" i="22"/>
  <c r="CI90" i="22"/>
  <c r="AP93" i="22"/>
  <c r="AZ95" i="22"/>
  <c r="K97" i="22"/>
  <c r="BD98" i="22"/>
  <c r="CW99" i="22"/>
  <c r="AN101" i="22"/>
  <c r="CH102" i="22"/>
  <c r="W104" i="22"/>
  <c r="BP105" i="22"/>
  <c r="CN106" i="22"/>
  <c r="D108" i="22"/>
  <c r="X109" i="22"/>
  <c r="AF110" i="22"/>
  <c r="AH111" i="22"/>
  <c r="AW68" i="22"/>
  <c r="CI83" i="22"/>
  <c r="CO89" i="22"/>
  <c r="CK92" i="22"/>
  <c r="DF94" i="22"/>
  <c r="CC96" i="22"/>
  <c r="T98" i="22"/>
  <c r="BN99" i="22"/>
  <c r="C101" i="22"/>
  <c r="AV102" i="22"/>
  <c r="CO103" i="22"/>
  <c r="Z66" i="22"/>
  <c r="CD82" i="22"/>
  <c r="BG89" i="22"/>
  <c r="BT92" i="22"/>
  <c r="CR94" i="22"/>
  <c r="BS96" i="22"/>
  <c r="H98" i="22"/>
  <c r="BA99" i="22"/>
  <c r="CV100" i="22"/>
  <c r="AL102" i="22"/>
  <c r="CE103" i="22"/>
  <c r="T105" i="22"/>
  <c r="AZ106" i="22"/>
  <c r="BT107" i="22"/>
  <c r="CN108" i="22"/>
  <c r="DB109" i="22"/>
  <c r="DD110" i="22"/>
  <c r="DE111" i="22"/>
  <c r="AO90" i="22"/>
  <c r="AZ96" i="22"/>
  <c r="AD100" i="22"/>
  <c r="G104" i="22"/>
  <c r="CV106" i="22"/>
  <c r="T109" i="22"/>
  <c r="CP110" i="22"/>
  <c r="DD74" i="22"/>
  <c r="O58" i="22"/>
  <c r="AS91" i="22"/>
  <c r="CS88" i="22"/>
  <c r="CQ95" i="22"/>
  <c r="CF99" i="22"/>
  <c r="BI103" i="22"/>
  <c r="BO106" i="22"/>
  <c r="CX108" i="22"/>
  <c r="BT110" i="22"/>
  <c r="F73" i="22"/>
  <c r="BV92" i="22"/>
  <c r="BO97" i="22"/>
  <c r="AR101" i="22"/>
  <c r="M105" i="22"/>
  <c r="BO107" i="22"/>
  <c r="CB109" i="22"/>
  <c r="AM111" i="22"/>
  <c r="CK86" i="22"/>
  <c r="L95" i="22"/>
  <c r="U99" i="22"/>
  <c r="DD102" i="22"/>
  <c r="AD106" i="22"/>
  <c r="BR108" i="22"/>
  <c r="AT110" i="22"/>
  <c r="C65" i="22"/>
  <c r="CD91" i="22"/>
  <c r="E97" i="22"/>
  <c r="CN100" i="22"/>
  <c r="BR104" i="22"/>
  <c r="AE107" i="22"/>
  <c r="AY109" i="22"/>
  <c r="L111" i="22"/>
  <c r="CH96" i="22"/>
  <c r="AI106" i="22"/>
  <c r="BF111" i="22"/>
  <c r="U101" i="22"/>
  <c r="DD108" i="22"/>
  <c r="CZ94" i="22"/>
  <c r="AI105" i="22"/>
  <c r="CV110" i="22"/>
  <c r="BV99" i="22"/>
  <c r="P108" i="22"/>
  <c r="F94" i="22"/>
  <c r="CF104" i="22"/>
  <c r="BR110" i="22"/>
  <c r="BB108" i="22"/>
  <c r="CE108" i="22"/>
  <c r="CP108" i="22"/>
  <c r="CS108" i="22"/>
  <c r="U109" i="22"/>
  <c r="AL110" i="22"/>
  <c r="AV111" i="22"/>
  <c r="H46" i="22"/>
  <c r="BM48" i="22"/>
  <c r="W23" i="22"/>
  <c r="DA57" i="22"/>
  <c r="BO50" i="22"/>
  <c r="BB36" i="22"/>
  <c r="CN8" i="22"/>
  <c r="CF7" i="22"/>
  <c r="AG10" i="22"/>
  <c r="CH11" i="22"/>
  <c r="AU13" i="22"/>
  <c r="V5" i="22"/>
  <c r="I14" i="22"/>
  <c r="CW21" i="22"/>
  <c r="E29" i="22"/>
  <c r="BP12" i="22"/>
  <c r="CD7" i="22"/>
  <c r="AW9" i="22"/>
  <c r="D18" i="22"/>
  <c r="BG26" i="22"/>
  <c r="AH34" i="22"/>
  <c r="CX13" i="22"/>
  <c r="BM23" i="22"/>
  <c r="CD17" i="22"/>
  <c r="BQ15" i="22"/>
  <c r="K22" i="22"/>
  <c r="CR31" i="22"/>
  <c r="CK39" i="22"/>
  <c r="CJ20" i="22"/>
  <c r="CY30" i="22"/>
  <c r="BC23" i="22"/>
  <c r="BQ16" i="22"/>
  <c r="BT11" i="22"/>
  <c r="BD33" i="22"/>
  <c r="AB42" i="22"/>
  <c r="AD6" i="22"/>
  <c r="N29" i="22"/>
  <c r="AC39" i="22"/>
  <c r="AN35" i="22"/>
  <c r="Q53" i="22"/>
  <c r="CW43" i="22"/>
  <c r="BH6" i="22"/>
  <c r="AZ5" i="22"/>
  <c r="Z7" i="22"/>
  <c r="CG8" i="22"/>
  <c r="BY10" i="22"/>
  <c r="AA18" i="22"/>
  <c r="O11" i="22"/>
  <c r="BL19" i="22"/>
  <c r="CC26" i="22"/>
  <c r="AN21" i="22"/>
  <c r="AD36" i="22"/>
  <c r="CZ42" i="22"/>
  <c r="CP45" i="22"/>
  <c r="CN47" i="22"/>
  <c r="AP49" i="22"/>
  <c r="CF23" i="22"/>
  <c r="AC37" i="22"/>
  <c r="AC43" i="22"/>
  <c r="O46" i="22"/>
  <c r="C48" i="22"/>
  <c r="BG49" i="22"/>
  <c r="BZ31" i="22"/>
  <c r="AX42" i="22"/>
  <c r="BQ22" i="22"/>
  <c r="AU39" i="22"/>
  <c r="L45" i="22"/>
  <c r="CX47" i="22"/>
  <c r="CU49" i="22"/>
  <c r="P51" i="22"/>
  <c r="AG52" i="22"/>
  <c r="AL53" i="22"/>
  <c r="AN54" i="22"/>
  <c r="AP55" i="22"/>
  <c r="AQ56" i="22"/>
  <c r="AS57" i="22"/>
  <c r="AQ58" i="22"/>
  <c r="AE59" i="22"/>
  <c r="S60" i="22"/>
  <c r="G61" i="22"/>
  <c r="CY61" i="22"/>
  <c r="CM62" i="22"/>
  <c r="CA63" i="22"/>
  <c r="BO64" i="22"/>
  <c r="CR33" i="22"/>
  <c r="AA43" i="22"/>
  <c r="BS31" i="22"/>
  <c r="DA44" i="22"/>
  <c r="AB48" i="22"/>
  <c r="AJ50" i="22"/>
  <c r="BT51" i="22"/>
  <c r="CX52" i="22"/>
  <c r="J54" i="22"/>
  <c r="AB55" i="22"/>
  <c r="AT56" i="22"/>
  <c r="BJ57" i="22"/>
  <c r="BT58" i="22"/>
  <c r="BV59" i="22"/>
  <c r="BX60" i="22"/>
  <c r="BY61" i="22"/>
  <c r="CA62" i="22"/>
  <c r="CC63" i="22"/>
  <c r="CD64" i="22"/>
  <c r="BS65" i="22"/>
  <c r="BG66" i="22"/>
  <c r="AU67" i="22"/>
  <c r="AI68" i="22"/>
  <c r="W69" i="22"/>
  <c r="AY22" i="22"/>
  <c r="AQ43" i="22"/>
  <c r="BW47" i="22"/>
  <c r="DB49" i="22"/>
  <c r="AL51" i="22"/>
  <c r="BS52" i="22"/>
  <c r="CJ53" i="22"/>
  <c r="DB54" i="22"/>
  <c r="O56" i="22"/>
  <c r="AF57" i="22"/>
  <c r="AT58" i="22"/>
  <c r="AV59" i="22"/>
  <c r="AW60" i="22"/>
  <c r="D40" i="22"/>
  <c r="CR46" i="22"/>
  <c r="AK49" i="22"/>
  <c r="CV50" i="22"/>
  <c r="AB52" i="22"/>
  <c r="AX53" i="22"/>
  <c r="BN54" i="22"/>
  <c r="CF55" i="22"/>
  <c r="CX56" i="22"/>
  <c r="K58" i="22"/>
  <c r="M59" i="22"/>
  <c r="O60" i="22"/>
  <c r="Q61" i="22"/>
  <c r="R62" i="22"/>
  <c r="T63" i="22"/>
  <c r="V64" i="22"/>
  <c r="R65" i="22"/>
  <c r="F66" i="22"/>
  <c r="CX66" i="22"/>
  <c r="CL67" i="22"/>
  <c r="BZ68" i="22"/>
  <c r="BN69" i="22"/>
  <c r="CZ39" i="22"/>
  <c r="AN48" i="22"/>
  <c r="S51" i="22"/>
  <c r="V53" i="22"/>
  <c r="F55" i="22"/>
  <c r="CV56" i="22"/>
  <c r="BY58" i="22"/>
  <c r="AJ60" i="22"/>
  <c r="O43" i="22"/>
  <c r="C49" i="22"/>
  <c r="BF51" i="22"/>
  <c r="BG53" i="22"/>
  <c r="AR55" i="22"/>
  <c r="AB57" i="22"/>
  <c r="DB58" i="22"/>
  <c r="BM60" i="22"/>
  <c r="DB61" i="22"/>
  <c r="AJ63" i="22"/>
  <c r="BV64" i="22"/>
  <c r="CR65" i="22"/>
  <c r="H67" i="22"/>
  <c r="AU40" i="22"/>
  <c r="AU48" i="22"/>
  <c r="V51" i="22"/>
  <c r="AA53" i="22"/>
  <c r="L55" i="22"/>
  <c r="CZ56" i="22"/>
  <c r="CA58" i="22"/>
  <c r="AL60" i="22"/>
  <c r="CE61" i="22"/>
  <c r="M63" i="22"/>
  <c r="AZ64" i="22"/>
  <c r="BX65" i="22"/>
  <c r="CR66" i="22"/>
  <c r="H68" i="22"/>
  <c r="AX46" i="22"/>
  <c r="BB51" i="22"/>
  <c r="BJ54" i="22"/>
  <c r="BN57" i="22"/>
  <c r="AB60" i="22"/>
  <c r="U62" i="22"/>
  <c r="DC63" i="22"/>
  <c r="BQ46" i="22"/>
  <c r="BM51" i="22"/>
  <c r="BT54" i="22"/>
  <c r="BQ57" i="22"/>
  <c r="AF60" i="22"/>
  <c r="Z62" i="22"/>
  <c r="F64" i="22"/>
  <c r="CO46" i="22"/>
  <c r="BR51" i="22"/>
  <c r="CA54" i="22"/>
  <c r="BS57" i="22"/>
  <c r="AO60" i="22"/>
  <c r="AD62" i="22"/>
  <c r="H64" i="22"/>
  <c r="CC65" i="22"/>
  <c r="AJ67" i="22"/>
  <c r="BX68" i="22"/>
  <c r="CR69" i="22"/>
  <c r="CI70" i="22"/>
  <c r="BW71" i="22"/>
  <c r="BK72" i="22"/>
  <c r="AY73" i="22"/>
  <c r="AM74" i="22"/>
  <c r="AA75" i="22"/>
  <c r="O76" i="22"/>
  <c r="C77" i="22"/>
  <c r="CU77" i="22"/>
  <c r="CI78" i="22"/>
  <c r="BW79" i="22"/>
  <c r="BK80" i="22"/>
  <c r="AY81" i="22"/>
  <c r="AM82" i="22"/>
  <c r="AA83" i="22"/>
  <c r="O84" i="22"/>
  <c r="C85" i="22"/>
  <c r="DC47" i="22"/>
  <c r="U52" i="22"/>
  <c r="AD55" i="22"/>
  <c r="X58" i="22"/>
  <c r="CH60" i="22"/>
  <c r="BM62" i="22"/>
  <c r="AR64" i="22"/>
  <c r="D66" i="22"/>
  <c r="BO67" i="22"/>
  <c r="CT68" i="22"/>
  <c r="H70" i="22"/>
  <c r="CZ70" i="22"/>
  <c r="CN71" i="22"/>
  <c r="CB72" i="22"/>
  <c r="BP73" i="22"/>
  <c r="BD74" i="22"/>
  <c r="AR75" i="22"/>
  <c r="AF76" i="22"/>
  <c r="T77" i="22"/>
  <c r="H78" i="22"/>
  <c r="CZ78" i="22"/>
  <c r="CN79" i="22"/>
  <c r="CB80" i="22"/>
  <c r="BP81" i="22"/>
  <c r="BD82" i="22"/>
  <c r="AR83" i="22"/>
  <c r="AF84" i="22"/>
  <c r="BP20" i="22"/>
  <c r="L49" i="22"/>
  <c r="CJ52" i="22"/>
  <c r="CG55" i="22"/>
  <c r="BS58" i="22"/>
  <c r="L61" i="22"/>
  <c r="CV62" i="22"/>
  <c r="CA64" i="22"/>
  <c r="AH66" i="22"/>
  <c r="CN67" i="22"/>
  <c r="M69" i="22"/>
  <c r="Y70" i="22"/>
  <c r="M71" i="22"/>
  <c r="DE71" i="22"/>
  <c r="CS72" i="22"/>
  <c r="CG73" i="22"/>
  <c r="BU74" i="22"/>
  <c r="BI75" i="22"/>
  <c r="AW76" i="22"/>
  <c r="AK77" i="22"/>
  <c r="Y78" i="22"/>
  <c r="M79" i="22"/>
  <c r="DE79" i="22"/>
  <c r="CS80" i="22"/>
  <c r="CG81" i="22"/>
  <c r="BU82" i="22"/>
  <c r="BI83" i="22"/>
  <c r="AW84" i="22"/>
  <c r="S47" i="22"/>
  <c r="CC50" i="22"/>
  <c r="BN51" i="22"/>
  <c r="CH53" i="22"/>
  <c r="BH54" i="22"/>
  <c r="BL61" i="22"/>
  <c r="BH65" i="22"/>
  <c r="DE67" i="22"/>
  <c r="CZ69" i="22"/>
  <c r="AP71" i="22"/>
  <c r="CL72" i="22"/>
  <c r="AA74" i="22"/>
  <c r="BT75" i="22"/>
  <c r="I77" i="22"/>
  <c r="BB78" i="22"/>
  <c r="CX79" i="22"/>
  <c r="AM81" i="22"/>
  <c r="CF82" i="22"/>
  <c r="U84" i="22"/>
  <c r="AU85" i="22"/>
  <c r="AI86" i="22"/>
  <c r="W87" i="22"/>
  <c r="K88" i="22"/>
  <c r="DC88" i="22"/>
  <c r="CQ89" i="22"/>
  <c r="CE90" i="22"/>
  <c r="BS91" i="22"/>
  <c r="BG92" i="22"/>
  <c r="AU93" i="22"/>
  <c r="AI94" i="22"/>
  <c r="BT52" i="22"/>
  <c r="AC60" i="22"/>
  <c r="CW64" i="22"/>
  <c r="AV67" i="22"/>
  <c r="BE69" i="22"/>
  <c r="G71" i="22"/>
  <c r="AZ72" i="22"/>
  <c r="CS73" i="22"/>
  <c r="AH75" i="22"/>
  <c r="CD76" i="22"/>
  <c r="S78" i="22"/>
  <c r="BL79" i="22"/>
  <c r="DE80" i="22"/>
  <c r="AT82" i="22"/>
  <c r="CP83" i="22"/>
  <c r="X85" i="22"/>
  <c r="L86" i="22"/>
  <c r="DD86" i="22"/>
  <c r="CR87" i="22"/>
  <c r="CF88" i="22"/>
  <c r="BT89" i="22"/>
  <c r="BH90" i="22"/>
  <c r="AV91" i="22"/>
  <c r="AJ92" i="22"/>
  <c r="X93" i="22"/>
  <c r="L94" i="22"/>
  <c r="DD94" i="22"/>
  <c r="CR95" i="22"/>
  <c r="AT50" i="22"/>
  <c r="BP58" i="22"/>
  <c r="G64" i="22"/>
  <c r="CO66" i="22"/>
  <c r="F69" i="22"/>
  <c r="BY70" i="22"/>
  <c r="N72" i="22"/>
  <c r="BJ73" i="22"/>
  <c r="DC74" i="22"/>
  <c r="AR76" i="22"/>
  <c r="CK77" i="22"/>
  <c r="Z79" i="22"/>
  <c r="BV80" i="22"/>
  <c r="K82" i="22"/>
  <c r="BD83" i="22"/>
  <c r="CW84" i="22"/>
  <c r="CS85" i="22"/>
  <c r="CG86" i="22"/>
  <c r="BU87" i="22"/>
  <c r="BI88" i="22"/>
  <c r="AW89" i="22"/>
  <c r="AK90" i="22"/>
  <c r="Y91" i="22"/>
  <c r="M92" i="22"/>
  <c r="DE92" i="22"/>
  <c r="CS93" i="22"/>
  <c r="CG94" i="22"/>
  <c r="BU95" i="22"/>
  <c r="V56" i="22"/>
  <c r="E65" i="22"/>
  <c r="CL68" i="22"/>
  <c r="AO71" i="22"/>
  <c r="BV73" i="22"/>
  <c r="CZ75" i="22"/>
  <c r="Z78" i="22"/>
  <c r="BA80" i="22"/>
  <c r="CE82" i="22"/>
  <c r="H85" i="22"/>
  <c r="BC86" i="22"/>
  <c r="CV87" i="22"/>
  <c r="AK89" i="22"/>
  <c r="CD90" i="22"/>
  <c r="X54" i="22"/>
  <c r="W64" i="22"/>
  <c r="AJ68" i="22"/>
  <c r="DF70" i="22"/>
  <c r="AL73" i="22"/>
  <c r="BM75" i="22"/>
  <c r="CQ77" i="22"/>
  <c r="N80" i="22"/>
  <c r="AR82" i="22"/>
  <c r="BY84" i="22"/>
  <c r="AE86" i="22"/>
  <c r="BX87" i="22"/>
  <c r="M89" i="22"/>
  <c r="BF90" i="22"/>
  <c r="CM38" i="22"/>
  <c r="C63" i="22"/>
  <c r="CG67" i="22"/>
  <c r="BV70" i="22"/>
  <c r="DC72" i="22"/>
  <c r="Z75" i="22"/>
  <c r="BD77" i="22"/>
  <c r="CH79" i="22"/>
  <c r="E82" i="22"/>
  <c r="AL84" i="22"/>
  <c r="G86" i="22"/>
  <c r="BD62" i="22"/>
  <c r="BG67" i="22"/>
  <c r="BF70" i="22"/>
  <c r="CG72" i="22"/>
  <c r="G75" i="22"/>
  <c r="AN77" i="22"/>
  <c r="BR79" i="22"/>
  <c r="AL61" i="22"/>
  <c r="CV66" i="22"/>
  <c r="T70" i="22"/>
  <c r="AX72" i="22"/>
  <c r="CE74" i="22"/>
  <c r="DF76" i="22"/>
  <c r="AF79" i="22"/>
  <c r="BJ81" i="22"/>
  <c r="CK83" i="22"/>
  <c r="CD85" i="22"/>
  <c r="BX67" i="22"/>
  <c r="AS74" i="22"/>
  <c r="AQ80" i="22"/>
  <c r="DB84" i="22"/>
  <c r="AD87" i="22"/>
  <c r="T89" i="22"/>
  <c r="BN50" i="22"/>
  <c r="E70" i="22"/>
  <c r="L76" i="22"/>
  <c r="BV81" i="22"/>
  <c r="CM85" i="22"/>
  <c r="CM87" i="22"/>
  <c r="BZ89" i="22"/>
  <c r="BP91" i="22"/>
  <c r="L93" i="22"/>
  <c r="BE94" i="22"/>
  <c r="BZ95" i="22"/>
  <c r="CD96" i="22"/>
  <c r="BR97" i="22"/>
  <c r="BF98" i="22"/>
  <c r="AT99" i="22"/>
  <c r="AH100" i="22"/>
  <c r="V101" i="22"/>
  <c r="J102" i="22"/>
  <c r="DB102" i="22"/>
  <c r="CP103" i="22"/>
  <c r="CD104" i="22"/>
  <c r="BR105" i="22"/>
  <c r="BF106" i="22"/>
  <c r="AT107" i="22"/>
  <c r="AH108" i="22"/>
  <c r="V109" i="22"/>
  <c r="J110" i="22"/>
  <c r="DB110" i="22"/>
  <c r="CP111" i="22"/>
  <c r="O68" i="22"/>
  <c r="BX74" i="22"/>
  <c r="BN80" i="22"/>
  <c r="N85" i="22"/>
  <c r="AP87" i="22"/>
  <c r="AC89" i="22"/>
  <c r="S91" i="22"/>
  <c r="CD92" i="22"/>
  <c r="V94" i="22"/>
  <c r="AU95" i="22"/>
  <c r="BG96" i="22"/>
  <c r="AU97" i="22"/>
  <c r="AI98" i="22"/>
  <c r="W99" i="22"/>
  <c r="K100" i="22"/>
  <c r="DC100" i="22"/>
  <c r="CQ101" i="22"/>
  <c r="CE102" i="22"/>
  <c r="BS103" i="22"/>
  <c r="BG104" i="22"/>
  <c r="AU105" i="22"/>
  <c r="BT65" i="22"/>
  <c r="Z73" i="22"/>
  <c r="AG79" i="22"/>
  <c r="E84" i="22"/>
  <c r="CT86" i="22"/>
  <c r="CJ88" i="22"/>
  <c r="BU65" i="22"/>
  <c r="AD73" i="22"/>
  <c r="AH79" i="22"/>
  <c r="F84" i="22"/>
  <c r="CX86" i="22"/>
  <c r="CK88" i="22"/>
  <c r="CA90" i="22"/>
  <c r="AV92" i="22"/>
  <c r="CO93" i="22"/>
  <c r="S95" i="22"/>
  <c r="AK96" i="22"/>
  <c r="Y97" i="22"/>
  <c r="M98" i="22"/>
  <c r="DE98" i="22"/>
  <c r="CS99" i="22"/>
  <c r="CG100" i="22"/>
  <c r="BU101" i="22"/>
  <c r="BI102" i="22"/>
  <c r="AW103" i="22"/>
  <c r="AK104" i="22"/>
  <c r="Y105" i="22"/>
  <c r="M106" i="22"/>
  <c r="DE106" i="22"/>
  <c r="CS107" i="22"/>
  <c r="CG108" i="22"/>
  <c r="CY46" i="22"/>
  <c r="K80" i="22"/>
  <c r="AU88" i="22"/>
  <c r="O92" i="22"/>
  <c r="AP94" i="22"/>
  <c r="AJ96" i="22"/>
  <c r="CD97" i="22"/>
  <c r="S99" i="22"/>
  <c r="BL100" i="22"/>
  <c r="DE101" i="22"/>
  <c r="AV103" i="22"/>
  <c r="CP104" i="22"/>
  <c r="W106" i="22"/>
  <c r="AQ107" i="22"/>
  <c r="BK108" i="22"/>
  <c r="CZ77" i="22"/>
  <c r="CD87" i="22"/>
  <c r="CH91" i="22"/>
  <c r="N94" i="22"/>
  <c r="I96" i="22"/>
  <c r="BH97" i="22"/>
  <c r="DA98" i="22"/>
  <c r="AR100" i="22"/>
  <c r="CL101" i="22"/>
  <c r="AA103" i="22"/>
  <c r="BT104" i="22"/>
  <c r="F106" i="22"/>
  <c r="Z107" i="22"/>
  <c r="AT108" i="22"/>
  <c r="BN109" i="22"/>
  <c r="BP110" i="22"/>
  <c r="BQ111" i="22"/>
  <c r="DB73" i="22"/>
  <c r="BE86" i="22"/>
  <c r="J91" i="22"/>
  <c r="BH93" i="22"/>
  <c r="BO95" i="22"/>
  <c r="X97" i="22"/>
  <c r="BR98" i="22"/>
  <c r="G100" i="22"/>
  <c r="AZ101" i="22"/>
  <c r="CS102" i="22"/>
  <c r="AJ104" i="22"/>
  <c r="CD105" i="22"/>
  <c r="CY106" i="22"/>
  <c r="O108" i="22"/>
  <c r="AI109" i="22"/>
  <c r="AO110" i="22"/>
  <c r="AQ111" i="22"/>
  <c r="D70" i="22"/>
  <c r="BQ84" i="22"/>
  <c r="Q90" i="22"/>
  <c r="C93" i="22"/>
  <c r="T95" i="22"/>
  <c r="CQ96" i="22"/>
  <c r="AF98" i="22"/>
  <c r="BY99" i="22"/>
  <c r="P101" i="22"/>
  <c r="BJ102" i="22"/>
  <c r="DC103" i="22"/>
  <c r="BF68" i="22"/>
  <c r="CR83" i="22"/>
  <c r="CU89" i="22"/>
  <c r="CL92" i="22"/>
  <c r="C95" i="22"/>
  <c r="CF96" i="22"/>
  <c r="V98" i="22"/>
  <c r="BO99" i="22"/>
  <c r="D101" i="22"/>
  <c r="AW102" i="22"/>
  <c r="CR103" i="22"/>
  <c r="AH105" i="22"/>
  <c r="BK106" i="22"/>
  <c r="CE107" i="22"/>
  <c r="CY108" i="22"/>
  <c r="G110" i="22"/>
  <c r="I111" i="22"/>
  <c r="BZ49" i="22"/>
  <c r="Z91" i="22"/>
  <c r="CJ96" i="22"/>
  <c r="BM100" i="22"/>
  <c r="AR104" i="22"/>
  <c r="M107" i="22"/>
  <c r="AM109" i="22"/>
  <c r="DF110" i="22"/>
  <c r="CW78" i="22"/>
  <c r="BQ67" i="22"/>
  <c r="DD91" i="22"/>
  <c r="DB89" i="22"/>
  <c r="AG96" i="22"/>
  <c r="L100" i="22"/>
  <c r="CT103" i="22"/>
  <c r="CJ106" i="22"/>
  <c r="J109" i="22"/>
  <c r="CG110" i="22"/>
  <c r="AT76" i="22"/>
  <c r="N93" i="22"/>
  <c r="CT97" i="22"/>
  <c r="BW101" i="22"/>
  <c r="AN105" i="22"/>
  <c r="CJ107" i="22"/>
  <c r="CN109" i="22"/>
  <c r="BA111" i="22"/>
  <c r="H88" i="22"/>
  <c r="BJ95" i="22"/>
  <c r="BG99" i="22"/>
  <c r="AJ103" i="22"/>
  <c r="AY106" i="22"/>
  <c r="CI108" i="22"/>
  <c r="BI110" i="22"/>
  <c r="AS70" i="22"/>
  <c r="AG92" i="22"/>
  <c r="AP97" i="22"/>
  <c r="S101" i="22"/>
  <c r="CZ104" i="22"/>
  <c r="AZ107" i="22"/>
  <c r="BP109" i="22"/>
  <c r="AB111" i="22"/>
  <c r="BF97" i="22"/>
  <c r="CH106" i="22"/>
  <c r="CO111" i="22"/>
  <c r="CV101" i="22"/>
  <c r="AP109" i="22"/>
  <c r="V96" i="22"/>
  <c r="DB105" i="22"/>
  <c r="AF111" i="22"/>
  <c r="BK100" i="22"/>
  <c r="BW108" i="22"/>
  <c r="AP95" i="22"/>
  <c r="BF105" i="22"/>
  <c r="C111" i="22"/>
  <c r="BU109" i="22"/>
  <c r="CE109" i="22"/>
  <c r="DA109" i="22"/>
  <c r="F110" i="22"/>
  <c r="K110" i="22"/>
  <c r="T111" i="22"/>
  <c r="BA93" i="22"/>
  <c r="S45" i="22"/>
  <c r="CK47" i="22"/>
  <c r="Q7" i="22"/>
  <c r="AO57" i="22"/>
  <c r="CX49" i="22"/>
  <c r="T33" i="22"/>
  <c r="AV9" i="22"/>
  <c r="AN8" i="22"/>
  <c r="CS10" i="22"/>
  <c r="AT12" i="22"/>
  <c r="C14" i="22"/>
  <c r="AM6" i="22"/>
  <c r="CD14" i="22"/>
  <c r="BE22" i="22"/>
  <c r="BQ29" i="22"/>
  <c r="AK13" i="22"/>
  <c r="DA8" i="22"/>
  <c r="BH10" i="22"/>
  <c r="CX18" i="22"/>
  <c r="X27" i="22"/>
  <c r="CT34" i="22"/>
  <c r="DE14" i="22"/>
  <c r="AD24" i="22"/>
  <c r="BR18" i="22"/>
  <c r="BE16" i="22"/>
  <c r="DD22" i="22"/>
  <c r="BI32" i="22"/>
  <c r="AS40" i="22"/>
  <c r="CS21" i="22"/>
  <c r="CA31" i="22"/>
  <c r="AR24" i="22"/>
  <c r="AV18" i="22"/>
  <c r="E16" i="22"/>
  <c r="AE34" i="22"/>
  <c r="CX42" i="22"/>
  <c r="BW13" i="22"/>
  <c r="U22" i="22"/>
  <c r="BT36" i="22"/>
  <c r="CV31" i="22"/>
  <c r="BI52" i="22"/>
  <c r="CS42" i="22"/>
  <c r="P7" i="22"/>
  <c r="H6" i="22"/>
  <c r="C8" i="22"/>
  <c r="BV9" i="22"/>
  <c r="AZ11" i="22"/>
  <c r="CM18" i="22"/>
  <c r="DF11" i="22"/>
  <c r="Y20" i="22"/>
  <c r="AH23" i="22"/>
  <c r="S37" i="22"/>
  <c r="X43" i="22"/>
  <c r="J46" i="22"/>
  <c r="CZ47" i="22"/>
  <c r="BB49" i="22"/>
  <c r="BR25" i="22"/>
  <c r="CV37" i="22"/>
  <c r="BD43" i="22"/>
  <c r="AM46" i="22"/>
  <c r="Q48" i="22"/>
  <c r="BS49" i="22"/>
  <c r="L33" i="22"/>
  <c r="DD42" i="22"/>
  <c r="BD25" i="22"/>
  <c r="W40" i="22"/>
  <c r="AT45" i="22"/>
  <c r="M48" i="22"/>
  <c r="G50" i="22"/>
  <c r="Z51" i="22"/>
  <c r="AR52" i="22"/>
  <c r="AU53" i="22"/>
  <c r="AW54" i="22"/>
  <c r="AY55" i="22"/>
  <c r="AZ56" i="22"/>
  <c r="BB57" i="22"/>
  <c r="AY58" i="22"/>
  <c r="AM59" i="22"/>
  <c r="AA60" i="22"/>
  <c r="O61" i="22"/>
  <c r="C62" i="22"/>
  <c r="CU62" i="22"/>
  <c r="CI63" i="22"/>
  <c r="BW64" i="22"/>
  <c r="M35" i="22"/>
  <c r="BM43" i="22"/>
  <c r="AU33" i="22"/>
  <c r="AV45" i="22"/>
  <c r="AX48" i="22"/>
  <c r="AU50" i="22"/>
  <c r="CE51" i="22"/>
  <c r="D53" i="22"/>
  <c r="T54" i="22"/>
  <c r="AL55" i="22"/>
  <c r="BD56" i="22"/>
  <c r="BV57" i="22"/>
  <c r="CC58" i="22"/>
  <c r="CE59" i="22"/>
  <c r="CG60" i="22"/>
  <c r="CH61" i="22"/>
  <c r="CJ62" i="22"/>
  <c r="CL63" i="22"/>
  <c r="CM64" i="22"/>
  <c r="CA65" i="22"/>
  <c r="BO66" i="22"/>
  <c r="BC67" i="22"/>
  <c r="AQ68" i="22"/>
  <c r="AE69" i="22"/>
  <c r="AC26" i="22"/>
  <c r="DF43" i="22"/>
  <c r="CU47" i="22"/>
  <c r="M50" i="22"/>
  <c r="AW51" i="22"/>
  <c r="CC52" i="22"/>
  <c r="CU53" i="22"/>
  <c r="H55" i="22"/>
  <c r="Z56" i="22"/>
  <c r="AQ57" i="22"/>
  <c r="BC58" i="22"/>
  <c r="BE59" i="22"/>
  <c r="BF60" i="22"/>
  <c r="P41" i="22"/>
  <c r="L47" i="22"/>
  <c r="BC49" i="22"/>
  <c r="C51" i="22"/>
  <c r="AM52" i="22"/>
  <c r="BH53" i="22"/>
  <c r="BZ54" i="22"/>
  <c r="CP55" i="22"/>
  <c r="D57" i="22"/>
  <c r="U58" i="22"/>
  <c r="V59" i="22"/>
  <c r="X60" i="22"/>
  <c r="Z61" i="22"/>
  <c r="AB62" i="22"/>
  <c r="AC63" i="22"/>
  <c r="AE64" i="22"/>
  <c r="Z65" i="22"/>
  <c r="N66" i="22"/>
  <c r="DF66" i="22"/>
  <c r="CT67" i="22"/>
  <c r="CH68" i="22"/>
  <c r="BV69" i="22"/>
  <c r="AX41" i="22"/>
  <c r="BQ48" i="22"/>
  <c r="AM51" i="22"/>
  <c r="AN53" i="22"/>
  <c r="X55" i="22"/>
  <c r="G57" i="22"/>
  <c r="CK58" i="22"/>
  <c r="AX60" i="22"/>
  <c r="M44" i="22"/>
  <c r="AM49" i="22"/>
  <c r="CB51" i="22"/>
  <c r="BV53" i="22"/>
  <c r="BF55" i="22"/>
  <c r="AR57" i="22"/>
  <c r="N59" i="22"/>
  <c r="CB60" i="22"/>
  <c r="J62" i="22"/>
  <c r="AW63" i="22"/>
  <c r="CI64" i="22"/>
  <c r="DC65" i="22"/>
  <c r="S67" i="22"/>
  <c r="CU41" i="22"/>
  <c r="CD48" i="22"/>
  <c r="AQ51" i="22"/>
  <c r="AQ53" i="22"/>
  <c r="AA55" i="22"/>
  <c r="M57" i="22"/>
  <c r="CQ58" i="22"/>
  <c r="BB60" i="22"/>
  <c r="CP61" i="22"/>
  <c r="Y63" i="22"/>
  <c r="BK64" i="22"/>
  <c r="CH65" i="22"/>
  <c r="DB66" i="22"/>
  <c r="R68" i="22"/>
  <c r="P47" i="22"/>
  <c r="CH51" i="22"/>
  <c r="CM54" i="22"/>
  <c r="CJ57" i="22"/>
  <c r="AU60" i="22"/>
  <c r="AM62" i="22"/>
  <c r="Q64" i="22"/>
  <c r="Y47" i="22"/>
  <c r="CM51" i="22"/>
  <c r="CS54" i="22"/>
  <c r="CU57" i="22"/>
  <c r="BD60" i="22"/>
  <c r="AO62" i="22"/>
  <c r="U64" i="22"/>
  <c r="AM47" i="22"/>
  <c r="CY51" i="22"/>
  <c r="DC54" i="22"/>
  <c r="CX57" i="22"/>
  <c r="BJ60" i="22"/>
  <c r="AS62" i="22"/>
  <c r="X64" i="22"/>
  <c r="CP65" i="22"/>
  <c r="AW67" i="22"/>
  <c r="CI68" i="22"/>
  <c r="DC69" i="22"/>
  <c r="CQ70" i="22"/>
  <c r="CE71" i="22"/>
  <c r="BS72" i="22"/>
  <c r="BG73" i="22"/>
  <c r="AU74" i="22"/>
  <c r="AI75" i="22"/>
  <c r="W76" i="22"/>
  <c r="K77" i="22"/>
  <c r="DC77" i="22"/>
  <c r="CQ78" i="22"/>
  <c r="CE79" i="22"/>
  <c r="BS80" i="22"/>
  <c r="BG81" i="22"/>
  <c r="AU82" i="22"/>
  <c r="AI83" i="22"/>
  <c r="W84" i="22"/>
  <c r="K85" i="22"/>
  <c r="BE48" i="22"/>
  <c r="BE52" i="22"/>
  <c r="BB55" i="22"/>
  <c r="AR58" i="22"/>
  <c r="CW60" i="22"/>
  <c r="CB62" i="22"/>
  <c r="BH64" i="22"/>
  <c r="Q66" i="22"/>
  <c r="BZ67" i="22"/>
  <c r="DE68" i="22"/>
  <c r="P70" i="22"/>
  <c r="D71" i="22"/>
  <c r="CV71" i="22"/>
  <c r="CJ72" i="22"/>
  <c r="BX73" i="22"/>
  <c r="BL74" i="22"/>
  <c r="AZ75" i="22"/>
  <c r="AN76" i="22"/>
  <c r="AB77" i="22"/>
  <c r="P78" i="22"/>
  <c r="D79" i="22"/>
  <c r="CV79" i="22"/>
  <c r="CJ80" i="22"/>
  <c r="BX81" i="22"/>
  <c r="BL82" i="22"/>
  <c r="AZ83" i="22"/>
  <c r="AN84" i="22"/>
  <c r="BR30" i="22"/>
  <c r="BE49" i="22"/>
  <c r="C53" i="22"/>
  <c r="F56" i="22"/>
  <c r="CS58" i="22"/>
  <c r="AB61" i="22"/>
  <c r="F63" i="22"/>
  <c r="CO64" i="22"/>
  <c r="AV66" i="22"/>
  <c r="CZ67" i="22"/>
  <c r="X69" i="22"/>
  <c r="AG70" i="22"/>
  <c r="U71" i="22"/>
  <c r="I72" i="22"/>
  <c r="DA72" i="22"/>
  <c r="CO73" i="22"/>
  <c r="CC74" i="22"/>
  <c r="BQ75" i="22"/>
  <c r="BE76" i="22"/>
  <c r="AS77" i="22"/>
  <c r="AG78" i="22"/>
  <c r="U79" i="22"/>
  <c r="I80" i="22"/>
  <c r="DA80" i="22"/>
  <c r="CO81" i="22"/>
  <c r="CC82" i="22"/>
  <c r="BQ83" i="22"/>
  <c r="BE84" i="22"/>
  <c r="BL48" i="22"/>
  <c r="BC51" i="22"/>
  <c r="AO52" i="22"/>
  <c r="AN34" i="22"/>
  <c r="T55" i="22"/>
  <c r="CX61" i="22"/>
  <c r="CB65" i="22"/>
  <c r="W68" i="22"/>
  <c r="K70" i="22"/>
  <c r="BD71" i="22"/>
  <c r="CW72" i="22"/>
  <c r="AL74" i="22"/>
  <c r="CH75" i="22"/>
  <c r="W77" i="22"/>
  <c r="BP78" i="22"/>
  <c r="E80" i="22"/>
  <c r="AX81" i="22"/>
  <c r="CT82" i="22"/>
  <c r="AI84" i="22"/>
  <c r="BC85" i="22"/>
  <c r="AQ86" i="22"/>
  <c r="AE87" i="22"/>
  <c r="S88" i="22"/>
  <c r="G89" i="22"/>
  <c r="CY89" i="22"/>
  <c r="CM90" i="22"/>
  <c r="CA91" i="22"/>
  <c r="BO92" i="22"/>
  <c r="BC93" i="22"/>
  <c r="AQ94" i="22"/>
  <c r="AH53" i="22"/>
  <c r="CK60" i="22"/>
  <c r="Q65" i="22"/>
  <c r="BT67" i="22"/>
  <c r="BT69" i="22"/>
  <c r="R71" i="22"/>
  <c r="BN72" i="22"/>
  <c r="C74" i="22"/>
  <c r="AV75" i="22"/>
  <c r="CO76" i="22"/>
  <c r="AD78" i="22"/>
  <c r="BZ79" i="22"/>
  <c r="O81" i="22"/>
  <c r="BH82" i="22"/>
  <c r="DA83" i="22"/>
  <c r="AF85" i="22"/>
  <c r="T86" i="22"/>
  <c r="H87" i="22"/>
  <c r="CZ87" i="22"/>
  <c r="CN88" i="22"/>
  <c r="CB89" i="22"/>
  <c r="BP90" i="22"/>
  <c r="BD91" i="22"/>
  <c r="AR92" i="22"/>
  <c r="AF93" i="22"/>
  <c r="T94" i="22"/>
  <c r="H95" i="22"/>
  <c r="CZ95" i="22"/>
  <c r="AD51" i="22"/>
  <c r="U59" i="22"/>
  <c r="BA64" i="22"/>
  <c r="E67" i="22"/>
  <c r="Y69" i="22"/>
  <c r="CM70" i="22"/>
  <c r="AB72" i="22"/>
  <c r="BU73" i="22"/>
  <c r="J75" i="22"/>
  <c r="BF76" i="22"/>
  <c r="CY77" i="22"/>
  <c r="AN79" i="22"/>
  <c r="CG80" i="22"/>
  <c r="V82" i="22"/>
  <c r="BR83" i="22"/>
  <c r="G85" i="22"/>
  <c r="DA85" i="22"/>
  <c r="CO86" i="22"/>
  <c r="CC87" i="22"/>
  <c r="BQ88" i="22"/>
  <c r="BE89" i="22"/>
  <c r="AS90" i="22"/>
  <c r="AG91" i="22"/>
  <c r="U92" i="22"/>
  <c r="I93" i="22"/>
  <c r="DA93" i="22"/>
  <c r="CO94" i="22"/>
  <c r="CC95" i="22"/>
  <c r="O57" i="22"/>
  <c r="AT65" i="22"/>
  <c r="I69" i="22"/>
  <c r="BL71" i="22"/>
  <c r="CP73" i="22"/>
  <c r="M76" i="22"/>
  <c r="AT78" i="22"/>
  <c r="BX80" i="22"/>
  <c r="DB82" i="22"/>
  <c r="U85" i="22"/>
  <c r="BN86" i="22"/>
  <c r="F88" i="22"/>
  <c r="AY89" i="22"/>
  <c r="CR90" i="22"/>
  <c r="O55" i="22"/>
  <c r="CF64" i="22"/>
  <c r="BQ68" i="22"/>
  <c r="Y71" i="22"/>
  <c r="BC73" i="22"/>
  <c r="CD75" i="22"/>
  <c r="J78" i="22"/>
  <c r="AK80" i="22"/>
  <c r="BO82" i="22"/>
  <c r="CP84" i="22"/>
  <c r="AP86" i="22"/>
  <c r="CL87" i="22"/>
  <c r="AA89" i="22"/>
  <c r="BT90" i="22"/>
  <c r="CK52" i="22"/>
  <c r="BZ63" i="22"/>
  <c r="L68" i="22"/>
  <c r="CP70" i="22"/>
  <c r="P73" i="22"/>
  <c r="AT75" i="22"/>
  <c r="CA77" i="22"/>
  <c r="DB79" i="22"/>
  <c r="AB82" i="22"/>
  <c r="BF84" i="22"/>
  <c r="AR44" i="22"/>
  <c r="I63" i="22"/>
  <c r="CH67" i="22"/>
  <c r="BZ70" i="22"/>
  <c r="DD72" i="22"/>
  <c r="AD75" i="22"/>
  <c r="BE77" i="22"/>
  <c r="CI79" i="22"/>
  <c r="CV61" i="22"/>
  <c r="AG67" i="22"/>
  <c r="AQ70" i="22"/>
  <c r="BR72" i="22"/>
  <c r="CV74" i="22"/>
  <c r="V77" i="22"/>
  <c r="BC79" i="22"/>
  <c r="CD81" i="22"/>
  <c r="D84" i="22"/>
  <c r="CO85" i="22"/>
  <c r="BA68" i="22"/>
  <c r="CW74" i="22"/>
  <c r="CH80" i="22"/>
  <c r="AB85" i="22"/>
  <c r="AT87" i="22"/>
  <c r="AJ89" i="22"/>
  <c r="CH55" i="22"/>
  <c r="BO70" i="22"/>
  <c r="BV76" i="22"/>
  <c r="L82" i="22"/>
  <c r="H86" i="22"/>
  <c r="DC87" i="22"/>
  <c r="CP89" i="22"/>
  <c r="CF91" i="22"/>
  <c r="Z93" i="22"/>
  <c r="BR94" i="22"/>
  <c r="CL95" i="22"/>
  <c r="CL96" i="22"/>
  <c r="BZ97" i="22"/>
  <c r="BN98" i="22"/>
  <c r="BB99" i="22"/>
  <c r="AP100" i="22"/>
  <c r="AD101" i="22"/>
  <c r="R102" i="22"/>
  <c r="F103" i="22"/>
  <c r="CX103" i="22"/>
  <c r="CL104" i="22"/>
  <c r="BZ105" i="22"/>
  <c r="BN106" i="22"/>
  <c r="BB107" i="22"/>
  <c r="AP108" i="22"/>
  <c r="AD109" i="22"/>
  <c r="R110" i="22"/>
  <c r="F111" i="22"/>
  <c r="CX111" i="22"/>
  <c r="CG68" i="22"/>
  <c r="Q75" i="22"/>
  <c r="DB80" i="22"/>
  <c r="AP85" i="22"/>
  <c r="BF87" i="22"/>
  <c r="AS89" i="22"/>
  <c r="AI91" i="22"/>
  <c r="CR92" i="22"/>
  <c r="AG94" i="22"/>
  <c r="BG95" i="22"/>
  <c r="BO96" i="22"/>
  <c r="BC97" i="22"/>
  <c r="AQ98" i="22"/>
  <c r="AE99" i="22"/>
  <c r="S100" i="22"/>
  <c r="G101" i="22"/>
  <c r="CY101" i="22"/>
  <c r="CM102" i="22"/>
  <c r="CA103" i="22"/>
  <c r="BO104" i="22"/>
  <c r="BC105" i="22"/>
  <c r="BE66" i="22"/>
  <c r="CC73" i="22"/>
  <c r="CP79" i="22"/>
  <c r="AS84" i="22"/>
  <c r="F87" i="22"/>
  <c r="CZ88" i="22"/>
  <c r="BS66" i="22"/>
  <c r="CK73" i="22"/>
  <c r="CR79" i="22"/>
  <c r="AZ84" i="22"/>
  <c r="J87" i="22"/>
  <c r="DA88" i="22"/>
  <c r="CQ90" i="22"/>
  <c r="BJ92" i="22"/>
  <c r="DC93" i="22"/>
  <c r="AC95" i="22"/>
  <c r="AS96" i="22"/>
  <c r="AG97" i="22"/>
  <c r="U98" i="22"/>
  <c r="I99" i="22"/>
  <c r="DA99" i="22"/>
  <c r="CO100" i="22"/>
  <c r="CC101" i="22"/>
  <c r="BQ102" i="22"/>
  <c r="BE103" i="22"/>
  <c r="AS104" i="22"/>
  <c r="AG105" i="22"/>
  <c r="U106" i="22"/>
  <c r="I107" i="22"/>
  <c r="DA107" i="22"/>
  <c r="CO108" i="22"/>
  <c r="CS59" i="22"/>
  <c r="Q81" i="22"/>
  <c r="CL88" i="22"/>
  <c r="AL92" i="22"/>
  <c r="BM94" i="22"/>
  <c r="AV96" i="22"/>
  <c r="CO97" i="22"/>
  <c r="AF99" i="22"/>
  <c r="BZ100" i="22"/>
  <c r="O102" i="22"/>
  <c r="BH103" i="22"/>
  <c r="DA104" i="22"/>
  <c r="AG106" i="22"/>
  <c r="BA107" i="22"/>
  <c r="BU108" i="22"/>
  <c r="P79" i="22"/>
  <c r="N88" i="22"/>
  <c r="DE91" i="22"/>
  <c r="AE94" i="22"/>
  <c r="Z96" i="22"/>
  <c r="BV97" i="22"/>
  <c r="K99" i="22"/>
  <c r="BD100" i="22"/>
  <c r="CW101" i="22"/>
  <c r="AN103" i="22"/>
  <c r="CH104" i="22"/>
  <c r="P106" i="22"/>
  <c r="AJ107" i="22"/>
  <c r="BD108" i="22"/>
  <c r="BW109" i="22"/>
  <c r="BY110" i="22"/>
  <c r="CA111" i="22"/>
  <c r="AN75" i="22"/>
  <c r="CY86" i="22"/>
  <c r="AJ91" i="22"/>
  <c r="CE93" i="22"/>
  <c r="CG95" i="22"/>
  <c r="AJ97" i="22"/>
  <c r="CC98" i="22"/>
  <c r="T100" i="22"/>
  <c r="BN101" i="22"/>
  <c r="C103" i="22"/>
  <c r="AV104" i="22"/>
  <c r="CO105" i="22"/>
  <c r="E107" i="22"/>
  <c r="Y108" i="22"/>
  <c r="AS109" i="22"/>
  <c r="AY110" i="22"/>
  <c r="AZ111" i="22"/>
  <c r="BB71" i="22"/>
  <c r="BF85" i="22"/>
  <c r="BB90" i="22"/>
  <c r="U93" i="22"/>
  <c r="AI95" i="22"/>
  <c r="DD96" i="22"/>
  <c r="AT98" i="22"/>
  <c r="CM99" i="22"/>
  <c r="AB101" i="22"/>
  <c r="BU102" i="22"/>
  <c r="L104" i="22"/>
  <c r="AP70" i="22"/>
  <c r="CX84" i="22"/>
  <c r="Y90" i="22"/>
  <c r="E93" i="22"/>
  <c r="U95" i="22"/>
  <c r="CR96" i="22"/>
  <c r="AG98" i="22"/>
  <c r="CB99" i="22"/>
  <c r="R101" i="22"/>
  <c r="BK102" i="22"/>
  <c r="DD103" i="22"/>
  <c r="AS105" i="22"/>
  <c r="BU106" i="22"/>
  <c r="CO107" i="22"/>
  <c r="E109" i="22"/>
  <c r="P110" i="22"/>
  <c r="R111" i="22"/>
  <c r="CA66" i="22"/>
  <c r="CU91" i="22"/>
  <c r="P97" i="22"/>
  <c r="CX100" i="22"/>
  <c r="CA104" i="22"/>
  <c r="AI107" i="22"/>
  <c r="BA109" i="22"/>
  <c r="Q111" i="22"/>
  <c r="DB81" i="22"/>
  <c r="F72" i="22"/>
  <c r="BF92" i="22"/>
  <c r="BZ90" i="22"/>
  <c r="BL96" i="22"/>
  <c r="AO100" i="22"/>
  <c r="T104" i="22"/>
  <c r="DF106" i="22"/>
  <c r="AB109" i="22"/>
  <c r="CW110" i="22"/>
  <c r="L80" i="22"/>
  <c r="BV93" i="22"/>
  <c r="Y98" i="22"/>
  <c r="D102" i="22"/>
  <c r="BN105" i="22"/>
  <c r="DE107" i="22"/>
  <c r="DD109" i="22"/>
  <c r="BO111" i="22"/>
  <c r="U89" i="22"/>
  <c r="DD95" i="22"/>
  <c r="CO99" i="22"/>
  <c r="BT103" i="22"/>
  <c r="BT106" i="22"/>
  <c r="DA108" i="22"/>
  <c r="BW110" i="22"/>
  <c r="BL73" i="22"/>
  <c r="CB92" i="22"/>
  <c r="BT97" i="22"/>
  <c r="AX101" i="22"/>
  <c r="U105" i="22"/>
  <c r="BV107" i="22"/>
  <c r="CD109" i="22"/>
  <c r="AO111" i="22"/>
  <c r="AV98" i="22"/>
  <c r="AM107" i="22"/>
  <c r="BN77" i="22"/>
  <c r="CP102" i="22"/>
  <c r="CK109" i="22"/>
  <c r="H97" i="22"/>
  <c r="BD106" i="22"/>
  <c r="BV111" i="22"/>
  <c r="AI101" i="22"/>
  <c r="H109" i="22"/>
  <c r="AW96" i="22"/>
  <c r="N106" i="22"/>
  <c r="AR111" i="22"/>
  <c r="CA110" i="22"/>
  <c r="CE110" i="22"/>
  <c r="CO110" i="22"/>
  <c r="D111" i="22"/>
  <c r="M111" i="22"/>
  <c r="F93" i="22"/>
  <c r="BS109" i="22"/>
  <c r="Z44" i="22"/>
  <c r="DA46" i="22"/>
  <c r="BY45" i="22"/>
  <c r="CG56" i="22"/>
  <c r="AB49" i="22"/>
  <c r="CW28" i="22"/>
  <c r="D10" i="22"/>
  <c r="CZ8" i="22"/>
  <c r="BA11" i="22"/>
  <c r="Z4" i="22"/>
  <c r="BO14" i="22"/>
  <c r="AP7" i="22"/>
  <c r="AV15" i="22"/>
  <c r="M23" i="22"/>
  <c r="Y30" i="22"/>
  <c r="DF13" i="22"/>
  <c r="Q10" i="22"/>
  <c r="AU11" i="22"/>
  <c r="CB19" i="22"/>
  <c r="CS27" i="22"/>
  <c r="BB35" i="22"/>
  <c r="CU15" i="22"/>
  <c r="CY24" i="22"/>
  <c r="BA19" i="22"/>
  <c r="AV17" i="22"/>
  <c r="CS23" i="22"/>
  <c r="Z33" i="22"/>
  <c r="DE40" i="22"/>
  <c r="CH22" i="22"/>
  <c r="AS32" i="22"/>
  <c r="AH25" i="22"/>
  <c r="CU19" i="22"/>
  <c r="BE19" i="22"/>
  <c r="G35" i="22"/>
  <c r="BF43" i="22"/>
  <c r="BD17" i="22"/>
  <c r="CZ49" i="22"/>
  <c r="AM33" i="22"/>
  <c r="BX26" i="22"/>
  <c r="CR51" i="22"/>
  <c r="DD40" i="22"/>
  <c r="CB7" i="22"/>
  <c r="BT6" i="22"/>
  <c r="CK8" i="22"/>
  <c r="BD10" i="22"/>
  <c r="Z12" i="22"/>
  <c r="AU19" i="22"/>
  <c r="CI12" i="22"/>
  <c r="CK20" i="22"/>
  <c r="CW27" i="22"/>
  <c r="S25" i="22"/>
  <c r="CN37" i="22"/>
  <c r="AZ43" i="22"/>
  <c r="AH46" i="22"/>
  <c r="K48" i="22"/>
  <c r="BN49" i="22"/>
  <c r="AE27" i="22"/>
  <c r="BP38" i="22"/>
  <c r="CG43" i="22"/>
  <c r="BK46" i="22"/>
  <c r="AC48" i="22"/>
  <c r="CD49" i="22"/>
  <c r="AL34" i="22"/>
  <c r="AM43" i="22"/>
  <c r="CK27" i="22"/>
  <c r="CQ40" i="22"/>
  <c r="CC45" i="22"/>
  <c r="AF48" i="22"/>
  <c r="S50" i="22"/>
  <c r="AK51" i="22"/>
  <c r="BB52" i="22"/>
  <c r="BD53" i="22"/>
  <c r="BF54" i="22"/>
  <c r="BH55" i="22"/>
  <c r="BJ56" i="22"/>
  <c r="BK57" i="22"/>
  <c r="BG58" i="22"/>
  <c r="AU59" i="22"/>
  <c r="AI60" i="22"/>
  <c r="W61" i="22"/>
  <c r="K62" i="22"/>
  <c r="DC62" i="22"/>
  <c r="CQ63" i="22"/>
  <c r="CE64" i="22"/>
  <c r="DC35" i="22"/>
  <c r="CS43" i="22"/>
  <c r="R35" i="22"/>
  <c r="CQ45" i="22"/>
  <c r="BV48" i="22"/>
  <c r="BH50" i="22"/>
  <c r="CQ51" i="22"/>
  <c r="N53" i="22"/>
  <c r="AF54" i="22"/>
  <c r="AV55" i="22"/>
  <c r="BN56" i="22"/>
  <c r="CF57" i="22"/>
  <c r="CL58" i="22"/>
  <c r="CN59" i="22"/>
  <c r="CP60" i="22"/>
  <c r="CR61" i="22"/>
  <c r="CS62" i="22"/>
  <c r="CU63" i="22"/>
  <c r="CU64" i="22"/>
  <c r="CI65" i="22"/>
  <c r="BW66" i="22"/>
  <c r="BK67" i="22"/>
  <c r="AY68" i="22"/>
  <c r="AM69" i="22"/>
  <c r="AM29" i="22"/>
  <c r="BF44" i="22"/>
  <c r="I48" i="22"/>
  <c r="Z50" i="22"/>
  <c r="BJ51" i="22"/>
  <c r="CN52" i="22"/>
  <c r="DE53" i="22"/>
  <c r="S55" i="22"/>
  <c r="AJ56" i="22"/>
  <c r="BA57" i="22"/>
  <c r="BL58" i="22"/>
  <c r="BN59" i="22"/>
  <c r="BP60" i="22"/>
  <c r="R42" i="22"/>
  <c r="AJ47" i="22"/>
  <c r="BU49" i="22"/>
  <c r="Q51" i="22"/>
  <c r="AY52" i="22"/>
  <c r="BR53" i="22"/>
  <c r="CJ54" i="22"/>
  <c r="CZ55" i="22"/>
  <c r="N57" i="22"/>
  <c r="AD58" i="22"/>
  <c r="AF59" i="22"/>
  <c r="AG60" i="22"/>
  <c r="AI61" i="22"/>
  <c r="AK62" i="22"/>
  <c r="AL63" i="22"/>
  <c r="AN64" i="22"/>
  <c r="AH65" i="22"/>
  <c r="V66" i="22"/>
  <c r="J67" i="22"/>
  <c r="DB67" i="22"/>
  <c r="CP68" i="22"/>
  <c r="CD69" i="22"/>
  <c r="L43" i="22"/>
  <c r="DD48" i="22"/>
  <c r="BD51" i="22"/>
  <c r="BB53" i="22"/>
  <c r="AN55" i="22"/>
  <c r="Z57" i="22"/>
  <c r="DA58" i="22"/>
  <c r="BL60" i="22"/>
  <c r="CO44" i="22"/>
  <c r="BK49" i="22"/>
  <c r="CT51" i="22"/>
  <c r="CN53" i="22"/>
  <c r="BX55" i="22"/>
  <c r="BH57" i="22"/>
  <c r="AA59" i="22"/>
  <c r="CN60" i="22"/>
  <c r="V62" i="22"/>
  <c r="BH63" i="22"/>
  <c r="CS64" i="22"/>
  <c r="I66" i="22"/>
  <c r="AC67" i="22"/>
  <c r="AB43" i="22"/>
  <c r="D49" i="22"/>
  <c r="BK51" i="22"/>
  <c r="BI53" i="22"/>
  <c r="AS55" i="22"/>
  <c r="AC57" i="22"/>
  <c r="DD58" i="22"/>
  <c r="BQ60" i="22"/>
  <c r="DC61" i="22"/>
  <c r="AK63" i="22"/>
  <c r="BX64" i="22"/>
  <c r="CS65" i="22"/>
  <c r="I67" i="22"/>
  <c r="AC68" i="22"/>
  <c r="BS47" i="22"/>
  <c r="E52" i="22"/>
  <c r="M55" i="22"/>
  <c r="I58" i="22"/>
  <c r="BU60" i="22"/>
  <c r="BB62" i="22"/>
  <c r="AG64" i="22"/>
  <c r="CM47" i="22"/>
  <c r="R52" i="22"/>
  <c r="P55" i="22"/>
  <c r="N58" i="22"/>
  <c r="BY60" i="22"/>
  <c r="BE62" i="22"/>
  <c r="AJ64" i="22"/>
  <c r="CW47" i="22"/>
  <c r="T52" i="22"/>
  <c r="V55" i="22"/>
  <c r="W58" i="22"/>
  <c r="CF60" i="22"/>
  <c r="BK62" i="22"/>
  <c r="AP64" i="22"/>
  <c r="DF65" i="22"/>
  <c r="BM67" i="22"/>
  <c r="CS68" i="22"/>
  <c r="G70" i="22"/>
  <c r="CY70" i="22"/>
  <c r="CM71" i="22"/>
  <c r="CA72" i="22"/>
  <c r="BO73" i="22"/>
  <c r="BC74" i="22"/>
  <c r="AQ75" i="22"/>
  <c r="AE76" i="22"/>
  <c r="S77" i="22"/>
  <c r="G78" i="22"/>
  <c r="CY78" i="22"/>
  <c r="CM79" i="22"/>
  <c r="CA80" i="22"/>
  <c r="BO81" i="22"/>
  <c r="BC82" i="22"/>
  <c r="AQ83" i="22"/>
  <c r="AE84" i="22"/>
  <c r="AT20" i="22"/>
  <c r="CY48" i="22"/>
  <c r="CI52" i="22"/>
  <c r="CE55" i="22"/>
  <c r="BR58" i="22"/>
  <c r="K61" i="22"/>
  <c r="CT62" i="22"/>
  <c r="BZ64" i="22"/>
  <c r="AG66" i="22"/>
  <c r="CM67" i="22"/>
  <c r="L69" i="22"/>
  <c r="X70" i="22"/>
  <c r="L71" i="22"/>
  <c r="DD71" i="22"/>
  <c r="CR72" i="22"/>
  <c r="CF73" i="22"/>
  <c r="BT74" i="22"/>
  <c r="BH75" i="22"/>
  <c r="AV76" i="22"/>
  <c r="AJ77" i="22"/>
  <c r="X78" i="22"/>
  <c r="L79" i="22"/>
  <c r="DD79" i="22"/>
  <c r="CR80" i="22"/>
  <c r="CF81" i="22"/>
  <c r="BT82" i="22"/>
  <c r="BH83" i="22"/>
  <c r="AV84" i="22"/>
  <c r="AR36" i="22"/>
  <c r="DE49" i="22"/>
  <c r="AF53" i="22"/>
  <c r="AD56" i="22"/>
  <c r="I59" i="22"/>
  <c r="AQ61" i="22"/>
  <c r="V63" i="22"/>
  <c r="DB64" i="22"/>
  <c r="BI66" i="22"/>
  <c r="I68" i="22"/>
  <c r="AI69" i="22"/>
  <c r="AO70" i="22"/>
  <c r="AC71" i="22"/>
  <c r="Q72" i="22"/>
  <c r="E73" i="22"/>
  <c r="CW73" i="22"/>
  <c r="CK74" i="22"/>
  <c r="BY75" i="22"/>
  <c r="BM76" i="22"/>
  <c r="BA77" i="22"/>
  <c r="AO78" i="22"/>
  <c r="AC79" i="22"/>
  <c r="Q80" i="22"/>
  <c r="E81" i="22"/>
  <c r="CW81" i="22"/>
  <c r="CK82" i="22"/>
  <c r="BY83" i="22"/>
  <c r="BM84" i="22"/>
  <c r="CC49" i="22"/>
  <c r="AI52" i="22"/>
  <c r="AQ33" i="22"/>
  <c r="DA42" i="22"/>
  <c r="CT55" i="22"/>
  <c r="AN62" i="22"/>
  <c r="CZ65" i="22"/>
  <c r="AM68" i="22"/>
  <c r="V70" i="22"/>
  <c r="BR71" i="22"/>
  <c r="G73" i="22"/>
  <c r="AZ74" i="22"/>
  <c r="CS75" i="22"/>
  <c r="AH77" i="22"/>
  <c r="CD78" i="22"/>
  <c r="S80" i="22"/>
  <c r="BL81" i="22"/>
  <c r="DE82" i="22"/>
  <c r="AT84" i="22"/>
  <c r="BK85" i="22"/>
  <c r="AY86" i="22"/>
  <c r="AM87" i="22"/>
  <c r="AA88" i="22"/>
  <c r="O89" i="22"/>
  <c r="C90" i="22"/>
  <c r="CU90" i="22"/>
  <c r="CI91" i="22"/>
  <c r="BW92" i="22"/>
  <c r="BK93" i="22"/>
  <c r="AY94" i="22"/>
  <c r="CY53" i="22"/>
  <c r="X61" i="22"/>
  <c r="AK65" i="22"/>
  <c r="CO67" i="22"/>
  <c r="CM69" i="22"/>
  <c r="AF71" i="22"/>
  <c r="BY72" i="22"/>
  <c r="N74" i="22"/>
  <c r="BJ75" i="22"/>
  <c r="DC76" i="22"/>
  <c r="AR78" i="22"/>
  <c r="CK79" i="22"/>
  <c r="Z81" i="22"/>
  <c r="BV82" i="22"/>
  <c r="K84" i="22"/>
  <c r="AN85" i="22"/>
  <c r="AB86" i="22"/>
  <c r="P87" i="22"/>
  <c r="D88" i="22"/>
  <c r="CV88" i="22"/>
  <c r="CJ89" i="22"/>
  <c r="BX90" i="22"/>
  <c r="BL91" i="22"/>
  <c r="AZ92" i="22"/>
  <c r="AN93" i="22"/>
  <c r="AB94" i="22"/>
  <c r="P95" i="22"/>
  <c r="D96" i="22"/>
  <c r="C52" i="22"/>
  <c r="CD59" i="22"/>
  <c r="CC64" i="22"/>
  <c r="AF67" i="22"/>
  <c r="AN69" i="22"/>
  <c r="CX70" i="22"/>
  <c r="AP72" i="22"/>
  <c r="CI73" i="22"/>
  <c r="X75" i="22"/>
  <c r="BQ76" i="22"/>
  <c r="F78" i="22"/>
  <c r="BB79" i="22"/>
  <c r="CU80" i="22"/>
  <c r="AJ82" i="22"/>
  <c r="CC83" i="22"/>
  <c r="Q85" i="22"/>
  <c r="E86" i="22"/>
  <c r="CW86" i="22"/>
  <c r="CK87" i="22"/>
  <c r="BY88" i="22"/>
  <c r="BM89" i="22"/>
  <c r="BA90" i="22"/>
  <c r="AO91" i="22"/>
  <c r="AC92" i="22"/>
  <c r="Q93" i="22"/>
  <c r="E94" i="22"/>
  <c r="CW94" i="22"/>
  <c r="CK95" i="22"/>
  <c r="AC58" i="22"/>
  <c r="BY65" i="22"/>
  <c r="AJ69" i="22"/>
  <c r="CI71" i="22"/>
  <c r="F74" i="22"/>
  <c r="AJ76" i="22"/>
  <c r="BN78" i="22"/>
  <c r="CO80" i="22"/>
  <c r="R83" i="22"/>
  <c r="AI85" i="22"/>
  <c r="CB86" i="22"/>
  <c r="Q88" i="22"/>
  <c r="BJ89" i="22"/>
  <c r="DF90" i="22"/>
  <c r="AE56" i="22"/>
  <c r="F65" i="22"/>
  <c r="CN68" i="22"/>
  <c r="AV71" i="22"/>
  <c r="BZ73" i="22"/>
  <c r="DA75" i="22"/>
  <c r="AA78" i="22"/>
  <c r="BB80" i="22"/>
  <c r="CL82" i="22"/>
  <c r="I85" i="22"/>
  <c r="BD86" i="22"/>
  <c r="CW87" i="22"/>
  <c r="AL89" i="22"/>
  <c r="CH90" i="22"/>
  <c r="AL54" i="22"/>
  <c r="AF64" i="22"/>
  <c r="AK68" i="22"/>
  <c r="I71" i="22"/>
  <c r="AM73" i="22"/>
  <c r="BN75" i="22"/>
  <c r="CR77" i="22"/>
  <c r="R80" i="22"/>
  <c r="AY82" i="22"/>
  <c r="BZ84" i="22"/>
  <c r="CR52" i="22"/>
  <c r="CD63" i="22"/>
  <c r="M68" i="22"/>
  <c r="CT70" i="22"/>
  <c r="Q73" i="22"/>
  <c r="AX75" i="22"/>
  <c r="CB77" i="22"/>
  <c r="DF79" i="22"/>
  <c r="BP62" i="22"/>
  <c r="BL67" i="22"/>
  <c r="BH70" i="22"/>
  <c r="CO72" i="22"/>
  <c r="O75" i="22"/>
  <c r="AP77" i="22"/>
  <c r="BT79" i="22"/>
  <c r="CX81" i="22"/>
  <c r="AA84" i="22"/>
  <c r="DC85" i="22"/>
  <c r="AA69" i="22"/>
  <c r="BB75" i="22"/>
  <c r="R81" i="22"/>
  <c r="BA85" i="22"/>
  <c r="BO87" i="22"/>
  <c r="BB89" i="22"/>
  <c r="CF58" i="22"/>
  <c r="N71" i="22"/>
  <c r="R77" i="22"/>
  <c r="AZ82" i="22"/>
  <c r="Y86" i="22"/>
  <c r="O88" i="22"/>
  <c r="DF89" i="22"/>
  <c r="CV91" i="22"/>
  <c r="AK93" i="22"/>
  <c r="CB94" i="22"/>
  <c r="CV95" i="22"/>
  <c r="CT96" i="22"/>
  <c r="CH97" i="22"/>
  <c r="BV98" i="22"/>
  <c r="BJ99" i="22"/>
  <c r="AX100" i="22"/>
  <c r="AL101" i="22"/>
  <c r="Z102" i="22"/>
  <c r="N103" i="22"/>
  <c r="DF103" i="22"/>
  <c r="CT104" i="22"/>
  <c r="CH105" i="22"/>
  <c r="BV106" i="22"/>
  <c r="BJ107" i="22"/>
  <c r="AX108" i="22"/>
  <c r="AL109" i="22"/>
  <c r="Z110" i="22"/>
  <c r="N111" i="22"/>
  <c r="DF111" i="22"/>
  <c r="BH69" i="22"/>
  <c r="CA75" i="22"/>
  <c r="AL81" i="22"/>
  <c r="BO85" i="22"/>
  <c r="BV87" i="22"/>
  <c r="BI89" i="22"/>
  <c r="AY91" i="22"/>
  <c r="DF92" i="22"/>
  <c r="AU94" i="22"/>
  <c r="BQ95" i="22"/>
  <c r="BW96" i="22"/>
  <c r="BK97" i="22"/>
  <c r="AY98" i="22"/>
  <c r="AM99" i="22"/>
  <c r="AA100" i="22"/>
  <c r="O101" i="22"/>
  <c r="C102" i="22"/>
  <c r="CU102" i="22"/>
  <c r="CI103" i="22"/>
  <c r="BW104" i="22"/>
  <c r="BK105" i="22"/>
  <c r="AQ67" i="22"/>
  <c r="V74" i="22"/>
  <c r="AB80" i="22"/>
  <c r="CM84" i="22"/>
  <c r="AA87" i="22"/>
  <c r="N89" i="22"/>
  <c r="BH67" i="22"/>
  <c r="AJ74" i="22"/>
  <c r="AC80" i="22"/>
  <c r="CN84" i="22"/>
  <c r="AB87" i="22"/>
  <c r="R89" i="22"/>
  <c r="E91" i="22"/>
  <c r="BU92" i="22"/>
  <c r="J94" i="22"/>
  <c r="AM95" i="22"/>
  <c r="BA96" i="22"/>
  <c r="AO97" i="22"/>
  <c r="AC98" i="22"/>
  <c r="Q99" i="22"/>
  <c r="E100" i="22"/>
  <c r="CW100" i="22"/>
  <c r="CK101" i="22"/>
  <c r="BY102" i="22"/>
  <c r="BM103" i="22"/>
  <c r="BA104" i="22"/>
  <c r="AO105" i="22"/>
  <c r="AC106" i="22"/>
  <c r="Q107" i="22"/>
  <c r="E108" i="22"/>
  <c r="CW108" i="22"/>
  <c r="P64" i="22"/>
  <c r="DF81" i="22"/>
  <c r="V89" i="22"/>
  <c r="BC92" i="22"/>
  <c r="CD94" i="22"/>
  <c r="BJ96" i="22"/>
  <c r="DC97" i="22"/>
  <c r="AR99" i="22"/>
  <c r="CK100" i="22"/>
  <c r="AB102" i="22"/>
  <c r="BV103" i="22"/>
  <c r="K105" i="22"/>
  <c r="AR106" i="22"/>
  <c r="BL107" i="22"/>
  <c r="CY54" i="22"/>
  <c r="AY80" i="22"/>
  <c r="BK88" i="22"/>
  <c r="X92" i="22"/>
  <c r="BB94" i="22"/>
  <c r="AN96" i="22"/>
  <c r="CG97" i="22"/>
  <c r="X99" i="22"/>
  <c r="BR100" i="22"/>
  <c r="G102" i="22"/>
  <c r="AZ103" i="22"/>
  <c r="CS104" i="22"/>
  <c r="AA106" i="22"/>
  <c r="AU107" i="22"/>
  <c r="BO108" i="22"/>
  <c r="CF109" i="22"/>
  <c r="CH110" i="22"/>
  <c r="CJ111" i="22"/>
  <c r="BN76" i="22"/>
  <c r="AI87" i="22"/>
  <c r="BI91" i="22"/>
  <c r="CV93" i="22"/>
  <c r="CX95" i="22"/>
  <c r="AX97" i="22"/>
  <c r="CQ98" i="22"/>
  <c r="AF100" i="22"/>
  <c r="BY101" i="22"/>
  <c r="P103" i="22"/>
  <c r="BJ104" i="22"/>
  <c r="CZ105" i="22"/>
  <c r="P107" i="22"/>
  <c r="AJ108" i="22"/>
  <c r="BD109" i="22"/>
  <c r="BH110" i="22"/>
  <c r="BI111" i="22"/>
  <c r="CP72" i="22"/>
  <c r="R86" i="22"/>
  <c r="CJ90" i="22"/>
  <c r="AR93" i="22"/>
  <c r="BA95" i="22"/>
  <c r="L97" i="22"/>
  <c r="BE98" i="22"/>
  <c r="CZ99" i="22"/>
  <c r="AP101" i="22"/>
  <c r="CI102" i="22"/>
  <c r="X104" i="22"/>
  <c r="BJ71" i="22"/>
  <c r="BG85" i="22"/>
  <c r="BJ90" i="22"/>
  <c r="V93" i="22"/>
  <c r="AL95" i="22"/>
  <c r="DF96" i="22"/>
  <c r="AU98" i="22"/>
  <c r="CN99" i="22"/>
  <c r="AC101" i="22"/>
  <c r="BX102" i="22"/>
  <c r="N104" i="22"/>
  <c r="BG105" i="22"/>
  <c r="CF106" i="22"/>
  <c r="CZ107" i="22"/>
  <c r="P109" i="22"/>
  <c r="Y110" i="22"/>
  <c r="AA111" i="22"/>
  <c r="DC70" i="22"/>
  <c r="AN92" i="22"/>
  <c r="AS97" i="22"/>
  <c r="X101" i="22"/>
  <c r="DF104" i="22"/>
  <c r="BD107" i="22"/>
  <c r="BT109" i="22"/>
  <c r="AE111" i="22"/>
  <c r="AC84" i="22"/>
  <c r="CR75" i="22"/>
  <c r="BH60" i="22"/>
  <c r="BB91" i="22"/>
  <c r="CX96" i="22"/>
  <c r="CA100" i="22"/>
  <c r="BD104" i="22"/>
  <c r="W107" i="22"/>
  <c r="AQ109" i="22"/>
  <c r="H111" i="22"/>
  <c r="G83" i="22"/>
  <c r="W94" i="22"/>
  <c r="BJ98" i="22"/>
  <c r="AM102" i="22"/>
  <c r="CM105" i="22"/>
  <c r="W108" i="22"/>
  <c r="O110" i="22"/>
  <c r="CE111" i="22"/>
  <c r="I90" i="22"/>
  <c r="AM96" i="22"/>
  <c r="P100" i="22"/>
  <c r="CW103" i="22"/>
  <c r="CP106" i="22"/>
  <c r="O109" i="22"/>
  <c r="CM110" i="22"/>
  <c r="BF77" i="22"/>
  <c r="AH93" i="22"/>
  <c r="DD97" i="22"/>
  <c r="CG101" i="22"/>
  <c r="AV105" i="22"/>
  <c r="CQ107" i="22"/>
  <c r="CT109" i="22"/>
  <c r="BE111" i="22"/>
  <c r="AH99" i="22"/>
  <c r="CT107" i="22"/>
  <c r="T91" i="22"/>
  <c r="BX103" i="22"/>
  <c r="T110" i="22"/>
  <c r="CN97" i="22"/>
  <c r="DC106" i="22"/>
  <c r="DD111" i="22"/>
  <c r="Y102" i="22"/>
  <c r="BF109" i="22"/>
  <c r="T97" i="22"/>
  <c r="BL106" i="22"/>
  <c r="BY111" i="22"/>
  <c r="BK111" i="22"/>
  <c r="CI111" i="22"/>
  <c r="CN111" i="22"/>
  <c r="CY111" i="22"/>
  <c r="CY92" i="22"/>
  <c r="BH96" i="22"/>
  <c r="H99" i="22"/>
  <c r="U43" i="22"/>
  <c r="G46" i="22"/>
  <c r="CI44" i="22"/>
  <c r="U56" i="22"/>
  <c r="AY48" i="22"/>
  <c r="CZ21" i="22"/>
  <c r="AK4" i="22"/>
  <c r="BH9" i="22"/>
  <c r="I12" i="22"/>
  <c r="AY5" i="22"/>
  <c r="W15" i="22"/>
  <c r="BZ4" i="22"/>
  <c r="M16" i="22"/>
  <c r="BY23" i="22"/>
  <c r="CK30" i="22"/>
  <c r="BX14" i="22"/>
  <c r="H11" i="22"/>
  <c r="CY4" i="22"/>
  <c r="AV20" i="22"/>
  <c r="BJ28" i="22"/>
  <c r="J36" i="22"/>
  <c r="CK16" i="22"/>
  <c r="BP25" i="22"/>
  <c r="Z20" i="22"/>
  <c r="AL18" i="22"/>
  <c r="CI24" i="22"/>
  <c r="CU33" i="22"/>
  <c r="BM41" i="22"/>
  <c r="BX23" i="22"/>
  <c r="CS6" i="22"/>
  <c r="O26" i="22"/>
  <c r="DF20" i="22"/>
  <c r="CC21" i="22"/>
  <c r="CL35" i="22"/>
  <c r="N44" i="22"/>
  <c r="AX20" i="22"/>
  <c r="AD49" i="22"/>
  <c r="F29" i="22"/>
  <c r="DF17" i="22"/>
  <c r="W51" i="22"/>
  <c r="CT38" i="22"/>
  <c r="AJ8" i="22"/>
  <c r="AB7" i="22"/>
  <c r="BN9" i="22"/>
  <c r="V11" i="22"/>
  <c r="CU12" i="22"/>
  <c r="K4" i="22"/>
  <c r="BA13" i="22"/>
  <c r="AS21" i="22"/>
  <c r="BE28" i="22"/>
  <c r="J27" i="22"/>
  <c r="BC38" i="22"/>
  <c r="CA43" i="22"/>
  <c r="BG46" i="22"/>
  <c r="Z48" i="22"/>
  <c r="CA49" i="22"/>
  <c r="CA28" i="22"/>
  <c r="U39" i="22"/>
  <c r="D44" i="22"/>
  <c r="CC46" i="22"/>
  <c r="AS48" i="22"/>
  <c r="CR49" i="22"/>
  <c r="X35" i="22"/>
  <c r="BR43" i="22"/>
  <c r="AV29" i="22"/>
  <c r="AV41" i="22"/>
  <c r="DE45" i="22"/>
  <c r="AW48" i="22"/>
  <c r="AC50" i="22"/>
  <c r="AU51" i="22"/>
  <c r="BL52" i="22"/>
  <c r="BN53" i="22"/>
  <c r="BO54" i="22"/>
  <c r="BQ55" i="22"/>
  <c r="BS56" i="22"/>
  <c r="BT57" i="22"/>
  <c r="BO58" i="22"/>
  <c r="BC59" i="22"/>
  <c r="AQ60" i="22"/>
  <c r="AE61" i="22"/>
  <c r="S62" i="22"/>
  <c r="G63" i="22"/>
  <c r="CY63" i="22"/>
  <c r="BO9" i="22"/>
  <c r="Y37" i="22"/>
  <c r="AC44" i="22"/>
  <c r="CU36" i="22"/>
  <c r="X46" i="22"/>
  <c r="CN48" i="22"/>
  <c r="BU50" i="22"/>
  <c r="DC51" i="22"/>
  <c r="X53" i="22"/>
  <c r="AP54" i="22"/>
  <c r="BG55" i="22"/>
  <c r="BX56" i="22"/>
  <c r="CP57" i="22"/>
  <c r="CV58" i="22"/>
  <c r="CW59" i="22"/>
  <c r="CY60" i="22"/>
  <c r="DA61" i="22"/>
  <c r="DB62" i="22"/>
  <c r="DD63" i="22"/>
  <c r="DC64" i="22"/>
  <c r="CQ65" i="22"/>
  <c r="CE66" i="22"/>
  <c r="BS67" i="22"/>
  <c r="BG68" i="22"/>
  <c r="AU69" i="22"/>
  <c r="BU31" i="22"/>
  <c r="H45" i="22"/>
  <c r="AI48" i="22"/>
  <c r="AK50" i="22"/>
  <c r="BU51" i="22"/>
  <c r="CY52" i="22"/>
  <c r="K54" i="22"/>
  <c r="AC55" i="22"/>
  <c r="AU56" i="22"/>
  <c r="BL57" i="22"/>
  <c r="BU58" i="22"/>
  <c r="BW59" i="22"/>
  <c r="AW17" i="22"/>
  <c r="I43" i="22"/>
  <c r="BI47" i="22"/>
  <c r="CM49" i="22"/>
  <c r="AC51" i="22"/>
  <c r="BK52" i="22"/>
  <c r="CB53" i="22"/>
  <c r="CT54" i="22"/>
  <c r="H56" i="22"/>
  <c r="X57" i="22"/>
  <c r="AM58" i="22"/>
  <c r="AO59" i="22"/>
  <c r="AP60" i="22"/>
  <c r="AR61" i="22"/>
  <c r="AT62" i="22"/>
  <c r="AV63" i="22"/>
  <c r="AW64" i="22"/>
  <c r="AP65" i="22"/>
  <c r="AD66" i="22"/>
  <c r="R67" i="22"/>
  <c r="F68" i="22"/>
  <c r="CX68" i="22"/>
  <c r="CL69" i="22"/>
  <c r="CP43" i="22"/>
  <c r="AF49" i="22"/>
  <c r="BY51" i="22"/>
  <c r="BT53" i="22"/>
  <c r="BD55" i="22"/>
  <c r="AN57" i="22"/>
  <c r="L59" i="22"/>
  <c r="BZ60" i="22"/>
  <c r="BT45" i="22"/>
  <c r="CS49" i="22"/>
  <c r="I52" i="22"/>
  <c r="DC53" i="22"/>
  <c r="CO55" i="22"/>
  <c r="BZ57" i="22"/>
  <c r="AQ59" i="22"/>
  <c r="CZ60" i="22"/>
  <c r="AH62" i="22"/>
  <c r="BU63" i="22"/>
  <c r="DD64" i="22"/>
  <c r="T66" i="22"/>
  <c r="AN67" i="22"/>
  <c r="S44" i="22"/>
  <c r="AO49" i="22"/>
  <c r="CC51" i="22"/>
  <c r="BX53" i="22"/>
  <c r="BJ55" i="22"/>
  <c r="AU57" i="22"/>
  <c r="P59" i="22"/>
  <c r="CC60" i="22"/>
  <c r="L62" i="22"/>
  <c r="AX63" i="22"/>
  <c r="CJ64" i="22"/>
  <c r="DD65" i="22"/>
  <c r="T67" i="22"/>
  <c r="AN68" i="22"/>
  <c r="U48" i="22"/>
  <c r="AL52" i="22"/>
  <c r="AJ55" i="22"/>
  <c r="AE58" i="22"/>
  <c r="CL60" i="22"/>
  <c r="BQ62" i="22"/>
  <c r="AV64" i="22"/>
  <c r="AA48" i="22"/>
  <c r="AP52" i="22"/>
  <c r="AT55" i="22"/>
  <c r="AN58" i="22"/>
  <c r="CR60" i="22"/>
  <c r="BX62" i="22"/>
  <c r="BB64" i="22"/>
  <c r="AV48" i="22"/>
  <c r="BC52" i="22"/>
  <c r="AZ55" i="22"/>
  <c r="AP58" i="22"/>
  <c r="CV60" i="22"/>
  <c r="BZ62" i="22"/>
  <c r="BE64" i="22"/>
  <c r="P66" i="22"/>
  <c r="BY67" i="22"/>
  <c r="DD68" i="22"/>
  <c r="O70" i="22"/>
  <c r="C71" i="22"/>
  <c r="CU71" i="22"/>
  <c r="CI72" i="22"/>
  <c r="BW73" i="22"/>
  <c r="BK74" i="22"/>
  <c r="AY75" i="22"/>
  <c r="AM76" i="22"/>
  <c r="AA77" i="22"/>
  <c r="O78" i="22"/>
  <c r="C79" i="22"/>
  <c r="CU79" i="22"/>
  <c r="CI80" i="22"/>
  <c r="BW81" i="22"/>
  <c r="BK82" i="22"/>
  <c r="AY83" i="22"/>
  <c r="AM84" i="22"/>
  <c r="BO30" i="22"/>
  <c r="BA49" i="22"/>
  <c r="DD52" i="22"/>
  <c r="DC55" i="22"/>
  <c r="CR58" i="22"/>
  <c r="AA61" i="22"/>
  <c r="E63" i="22"/>
  <c r="CN64" i="22"/>
  <c r="AU66" i="22"/>
  <c r="CX67" i="22"/>
  <c r="V69" i="22"/>
  <c r="AF70" i="22"/>
  <c r="T71" i="22"/>
  <c r="H72" i="22"/>
  <c r="CZ72" i="22"/>
  <c r="CN73" i="22"/>
  <c r="CB74" i="22"/>
  <c r="BP75" i="22"/>
  <c r="BD76" i="22"/>
  <c r="AR77" i="22"/>
  <c r="AF78" i="22"/>
  <c r="T79" i="22"/>
  <c r="H80" i="22"/>
  <c r="CZ80" i="22"/>
  <c r="CN81" i="22"/>
  <c r="CB82" i="22"/>
  <c r="BP83" i="22"/>
  <c r="BD84" i="22"/>
  <c r="AQ39" i="22"/>
  <c r="AE50" i="22"/>
  <c r="BJ53" i="22"/>
  <c r="BF56" i="22"/>
  <c r="AI59" i="22"/>
  <c r="BI61" i="22"/>
  <c r="AO63" i="22"/>
  <c r="N65" i="22"/>
  <c r="BY66" i="22"/>
  <c r="U68" i="22"/>
  <c r="AS69" i="22"/>
  <c r="AW70" i="22"/>
  <c r="AK71" i="22"/>
  <c r="Y72" i="22"/>
  <c r="M73" i="22"/>
  <c r="DE73" i="22"/>
  <c r="CS74" i="22"/>
  <c r="CG75" i="22"/>
  <c r="BU76" i="22"/>
  <c r="BI77" i="22"/>
  <c r="AW78" i="22"/>
  <c r="AK79" i="22"/>
  <c r="Y80" i="22"/>
  <c r="M81" i="22"/>
  <c r="DE81" i="22"/>
  <c r="CS82" i="22"/>
  <c r="CG83" i="22"/>
  <c r="BU84" i="22"/>
  <c r="BZ50" i="22"/>
  <c r="DB52" i="22"/>
  <c r="BP42" i="22"/>
  <c r="AV46" i="22"/>
  <c r="BH56" i="22"/>
  <c r="CH62" i="22"/>
  <c r="W66" i="22"/>
  <c r="BH68" i="22"/>
  <c r="AJ70" i="22"/>
  <c r="CC71" i="22"/>
  <c r="R73" i="22"/>
  <c r="BN74" i="22"/>
  <c r="C76" i="22"/>
  <c r="AV77" i="22"/>
  <c r="CO78" i="22"/>
  <c r="AD80" i="22"/>
  <c r="BZ81" i="22"/>
  <c r="O83" i="22"/>
  <c r="BH84" i="22"/>
  <c r="BS85" i="22"/>
  <c r="BG86" i="22"/>
  <c r="AU87" i="22"/>
  <c r="AI88" i="22"/>
  <c r="W89" i="22"/>
  <c r="K90" i="22"/>
  <c r="DC90" i="22"/>
  <c r="CQ91" i="22"/>
  <c r="CE92" i="22"/>
  <c r="BS93" i="22"/>
  <c r="BG94" i="22"/>
  <c r="BS54" i="22"/>
  <c r="BN61" i="22"/>
  <c r="BI65" i="22"/>
  <c r="DF67" i="22"/>
  <c r="DA69" i="22"/>
  <c r="AT71" i="22"/>
  <c r="CM72" i="22"/>
  <c r="AB74" i="22"/>
  <c r="BU75" i="22"/>
  <c r="J77" i="22"/>
  <c r="BF78" i="22"/>
  <c r="CY79" i="22"/>
  <c r="AN81" i="22"/>
  <c r="CG82" i="22"/>
  <c r="V84" i="22"/>
  <c r="AV85" i="22"/>
  <c r="AJ86" i="22"/>
  <c r="X87" i="22"/>
  <c r="L88" i="22"/>
  <c r="DD88" i="22"/>
  <c r="CR89" i="22"/>
  <c r="CF90" i="22"/>
  <c r="BT91" i="22"/>
  <c r="BH92" i="22"/>
  <c r="AV93" i="22"/>
  <c r="AJ94" i="22"/>
  <c r="X95" i="22"/>
  <c r="L96" i="22"/>
  <c r="BX52" i="22"/>
  <c r="AH60" i="22"/>
  <c r="CY64" i="22"/>
  <c r="BD67" i="22"/>
  <c r="BG69" i="22"/>
  <c r="H71" i="22"/>
  <c r="BA72" i="22"/>
  <c r="CT73" i="22"/>
  <c r="AL75" i="22"/>
  <c r="CE76" i="22"/>
  <c r="T78" i="22"/>
  <c r="BM79" i="22"/>
  <c r="DF80" i="22"/>
  <c r="AX82" i="22"/>
  <c r="CQ83" i="22"/>
  <c r="Y85" i="22"/>
  <c r="M86" i="22"/>
  <c r="DE86" i="22"/>
  <c r="CS87" i="22"/>
  <c r="CG88" i="22"/>
  <c r="BU89" i="22"/>
  <c r="BI90" i="22"/>
  <c r="AW91" i="22"/>
  <c r="AK92" i="22"/>
  <c r="Y93" i="22"/>
  <c r="M94" i="22"/>
  <c r="DE94" i="22"/>
  <c r="CS95" i="22"/>
  <c r="Y59" i="22"/>
  <c r="H66" i="22"/>
  <c r="BJ69" i="22"/>
  <c r="CZ71" i="22"/>
  <c r="Z74" i="22"/>
  <c r="BG76" i="22"/>
  <c r="CH78" i="22"/>
  <c r="H81" i="22"/>
  <c r="AL83" i="22"/>
  <c r="AT85" i="22"/>
  <c r="CP86" i="22"/>
  <c r="AE88" i="22"/>
  <c r="BX89" i="22"/>
  <c r="M91" i="22"/>
  <c r="AV57" i="22"/>
  <c r="AV65" i="22"/>
  <c r="N69" i="22"/>
  <c r="BM71" i="22"/>
  <c r="CQ73" i="22"/>
  <c r="T76" i="22"/>
  <c r="AX78" i="22"/>
  <c r="BY80" i="22"/>
  <c r="DC82" i="22"/>
  <c r="V85" i="22"/>
  <c r="BR86" i="22"/>
  <c r="G88" i="22"/>
  <c r="AZ89" i="22"/>
  <c r="CS90" i="22"/>
  <c r="AU55" i="22"/>
  <c r="CG64" i="22"/>
  <c r="BS68" i="22"/>
  <c r="Z71" i="22"/>
  <c r="BD73" i="22"/>
  <c r="CK75" i="22"/>
  <c r="K78" i="22"/>
  <c r="AL80" i="22"/>
  <c r="BP82" i="22"/>
  <c r="CT84" i="22"/>
  <c r="AO54" i="22"/>
  <c r="AH64" i="22"/>
  <c r="AV68" i="22"/>
  <c r="J71" i="22"/>
  <c r="AN73" i="22"/>
  <c r="BR75" i="22"/>
  <c r="CS77" i="22"/>
  <c r="AJ48" i="22"/>
  <c r="AG63" i="22"/>
  <c r="CU67" i="22"/>
  <c r="CE70" i="22"/>
  <c r="DF72" i="22"/>
  <c r="AF75" i="22"/>
  <c r="BM77" i="22"/>
  <c r="CQ79" i="22"/>
  <c r="N82" i="22"/>
  <c r="AR84" i="22"/>
  <c r="J86" i="22"/>
  <c r="CF69" i="22"/>
  <c r="CY75" i="22"/>
  <c r="BF81" i="22"/>
  <c r="BZ85" i="22"/>
  <c r="CE87" i="22"/>
  <c r="BR89" i="22"/>
  <c r="CT60" i="22"/>
  <c r="BK71" i="22"/>
  <c r="BR77" i="22"/>
  <c r="CN82" i="22"/>
  <c r="AT86" i="22"/>
  <c r="AG88" i="22"/>
  <c r="W90" i="22"/>
  <c r="F92" i="22"/>
  <c r="AY93" i="22"/>
  <c r="CL94" i="22"/>
  <c r="DF95" i="22"/>
  <c r="DB96" i="22"/>
  <c r="CP97" i="22"/>
  <c r="CD98" i="22"/>
  <c r="BR99" i="22"/>
  <c r="BF100" i="22"/>
  <c r="AT101" i="22"/>
  <c r="AH102" i="22"/>
  <c r="V103" i="22"/>
  <c r="J104" i="22"/>
  <c r="DB104" i="22"/>
  <c r="CP105" i="22"/>
  <c r="CD106" i="22"/>
  <c r="BR107" i="22"/>
  <c r="BF108" i="22"/>
  <c r="AT109" i="22"/>
  <c r="AH110" i="22"/>
  <c r="V111" i="22"/>
  <c r="L53" i="22"/>
  <c r="S70" i="22"/>
  <c r="Z76" i="22"/>
  <c r="CC81" i="22"/>
  <c r="CN85" i="22"/>
  <c r="CN87" i="22"/>
  <c r="CD89" i="22"/>
  <c r="BQ91" i="22"/>
  <c r="M93" i="22"/>
  <c r="BF94" i="22"/>
  <c r="CA95" i="22"/>
  <c r="CE96" i="22"/>
  <c r="BS97" i="22"/>
  <c r="BG98" i="22"/>
  <c r="AU99" i="22"/>
  <c r="AI100" i="22"/>
  <c r="W101" i="22"/>
  <c r="K102" i="22"/>
  <c r="DC102" i="22"/>
  <c r="CQ103" i="22"/>
  <c r="CE104" i="22"/>
  <c r="BS105" i="22"/>
  <c r="Z68" i="22"/>
  <c r="CF74" i="22"/>
  <c r="BP80" i="22"/>
  <c r="S85" i="22"/>
  <c r="AQ87" i="22"/>
  <c r="AD89" i="22"/>
  <c r="AB68" i="22"/>
  <c r="CG74" i="22"/>
  <c r="BW80" i="22"/>
  <c r="T85" i="22"/>
  <c r="AR87" i="22"/>
  <c r="AH89" i="22"/>
  <c r="U91" i="22"/>
  <c r="CI92" i="22"/>
  <c r="X94" i="22"/>
  <c r="AY95" i="22"/>
  <c r="BI96" i="22"/>
  <c r="AW97" i="22"/>
  <c r="AK98" i="22"/>
  <c r="Y99" i="22"/>
  <c r="M100" i="22"/>
  <c r="DE100" i="22"/>
  <c r="CS101" i="22"/>
  <c r="CG102" i="22"/>
  <c r="BU103" i="22"/>
  <c r="BI104" i="22"/>
  <c r="AW105" i="22"/>
  <c r="AK106" i="22"/>
  <c r="Y107" i="22"/>
  <c r="M108" i="22"/>
  <c r="DE108" i="22"/>
  <c r="DD66" i="22"/>
  <c r="J83" i="22"/>
  <c r="BV89" i="22"/>
  <c r="BZ92" i="22"/>
  <c r="CT94" i="22"/>
  <c r="BU96" i="22"/>
  <c r="L98" i="22"/>
  <c r="BF99" i="22"/>
  <c r="CY100" i="22"/>
  <c r="AN102" i="22"/>
  <c r="CG103" i="22"/>
  <c r="X105" i="22"/>
  <c r="BC106" i="22"/>
  <c r="BW107" i="22"/>
  <c r="CS61" i="22"/>
  <c r="BE81" i="22"/>
  <c r="C89" i="22"/>
  <c r="AO92" i="22"/>
  <c r="BT94" i="22"/>
  <c r="BB96" i="22"/>
  <c r="CU97" i="22"/>
  <c r="AJ99" i="22"/>
  <c r="CC100" i="22"/>
  <c r="T102" i="22"/>
  <c r="BN103" i="22"/>
  <c r="C105" i="22"/>
  <c r="AL106" i="22"/>
  <c r="BF107" i="22"/>
  <c r="BZ108" i="22"/>
  <c r="CO109" i="22"/>
  <c r="CQ110" i="22"/>
  <c r="CS111" i="22"/>
  <c r="DF77" i="22"/>
  <c r="CF87" i="22"/>
  <c r="CO91" i="22"/>
  <c r="O94" i="22"/>
  <c r="J96" i="22"/>
  <c r="BI97" i="22"/>
  <c r="DD98" i="22"/>
  <c r="AT100" i="22"/>
  <c r="CM101" i="22"/>
  <c r="AB103" i="22"/>
  <c r="BU104" i="22"/>
  <c r="G106" i="22"/>
  <c r="AA107" i="22"/>
  <c r="AU108" i="22"/>
  <c r="BO109" i="22"/>
  <c r="BQ110" i="22"/>
  <c r="BS111" i="22"/>
  <c r="E74" i="22"/>
  <c r="BF86" i="22"/>
  <c r="K91" i="22"/>
  <c r="BI93" i="22"/>
  <c r="BR95" i="22"/>
  <c r="Z97" i="22"/>
  <c r="BS98" i="22"/>
  <c r="H100" i="22"/>
  <c r="BA101" i="22"/>
  <c r="CV102" i="22"/>
  <c r="AL104" i="22"/>
  <c r="DE72" i="22"/>
  <c r="W86" i="22"/>
  <c r="CP90" i="22"/>
  <c r="AS93" i="22"/>
  <c r="BB95" i="22"/>
  <c r="M97" i="22"/>
  <c r="BH98" i="22"/>
  <c r="DB99" i="22"/>
  <c r="AQ101" i="22"/>
  <c r="CJ102" i="22"/>
  <c r="Y104" i="22"/>
  <c r="BT105" i="22"/>
  <c r="CQ106" i="22"/>
  <c r="G108" i="22"/>
  <c r="AA109" i="22"/>
  <c r="AI110" i="22"/>
  <c r="AJ111" i="22"/>
  <c r="CU74" i="22"/>
  <c r="CX92" i="22"/>
  <c r="CE97" i="22"/>
  <c r="BH101" i="22"/>
  <c r="AA105" i="22"/>
  <c r="BY107" i="22"/>
  <c r="CI109" i="22"/>
  <c r="AU111" i="22"/>
  <c r="AM86" i="22"/>
  <c r="H79" i="22"/>
  <c r="BU68" i="22"/>
  <c r="N92" i="22"/>
  <c r="AB97" i="22"/>
  <c r="E101" i="22"/>
  <c r="CN104" i="22"/>
  <c r="AR107" i="22"/>
  <c r="BI109" i="22"/>
  <c r="U111" i="22"/>
  <c r="AD85" i="22"/>
  <c r="BO94" i="22"/>
  <c r="CN98" i="22"/>
  <c r="BR102" i="22"/>
  <c r="D106" i="22"/>
  <c r="AR108" i="22"/>
  <c r="AC110" i="22"/>
  <c r="CR111" i="22"/>
  <c r="CZ90" i="22"/>
  <c r="BX96" i="22"/>
  <c r="BB100" i="22"/>
  <c r="AE104" i="22"/>
  <c r="G107" i="22"/>
  <c r="AE109" i="22"/>
  <c r="CY110" i="22"/>
  <c r="CN80" i="22"/>
  <c r="CH93" i="22"/>
  <c r="AJ98" i="22"/>
  <c r="N102" i="22"/>
  <c r="BV105" i="22"/>
  <c r="H108" i="22"/>
  <c r="C110" i="22"/>
  <c r="BT111" i="22"/>
  <c r="D100" i="22"/>
  <c r="AN108" i="22"/>
  <c r="BF93" i="22"/>
  <c r="BB104" i="22"/>
  <c r="BC110" i="22"/>
  <c r="CA98" i="22"/>
  <c r="BH107" i="22"/>
  <c r="CS83" i="22"/>
  <c r="K103" i="22"/>
  <c r="CU109" i="22"/>
  <c r="N98" i="22"/>
  <c r="R107" i="22"/>
  <c r="X65" i="22"/>
  <c r="BG74" i="22"/>
  <c r="S87" i="22"/>
  <c r="AN88" i="22"/>
  <c r="AL90" i="22"/>
  <c r="CN95" i="22"/>
  <c r="AZ98" i="22"/>
  <c r="AW111" i="22"/>
  <c r="BJ41" i="22"/>
  <c r="Q45" i="22"/>
  <c r="CJ43" i="22"/>
  <c r="BM55" i="22"/>
  <c r="BX47" i="22"/>
  <c r="L4" i="22"/>
  <c r="CW4" i="22"/>
  <c r="P10" i="22"/>
  <c r="CQ4" i="22"/>
  <c r="BK6" i="22"/>
  <c r="CI15" i="22"/>
  <c r="AE6" i="22"/>
  <c r="CH16" i="22"/>
  <c r="AG24" i="22"/>
  <c r="AS31" i="22"/>
  <c r="AO15" i="22"/>
  <c r="CY11" i="22"/>
  <c r="CO7" i="22"/>
  <c r="N21" i="22"/>
  <c r="AA29" i="22"/>
  <c r="BV36" i="22"/>
  <c r="BY17" i="22"/>
  <c r="DF6" i="22"/>
  <c r="CU20" i="22"/>
  <c r="Y19" i="22"/>
  <c r="BX25" i="22"/>
  <c r="BL34" i="22"/>
  <c r="U42" i="22"/>
  <c r="BN24" i="22"/>
  <c r="AQ11" i="22"/>
  <c r="CU26" i="22"/>
  <c r="G22" i="22"/>
  <c r="BJ23" i="22"/>
  <c r="BM36" i="22"/>
  <c r="BZ44" i="22"/>
  <c r="CZ45" i="22"/>
  <c r="BC48" i="22"/>
  <c r="N22" i="22"/>
  <c r="CS57" i="22"/>
  <c r="BF50" i="22"/>
  <c r="O36" i="22"/>
  <c r="CV8" i="22"/>
  <c r="CN7" i="22"/>
  <c r="AO10" i="22"/>
  <c r="CQ11" i="22"/>
  <c r="BC13" i="22"/>
  <c r="AL5" i="22"/>
  <c r="R14" i="22"/>
  <c r="DE21" i="22"/>
  <c r="M29" i="22"/>
  <c r="M6" i="22"/>
  <c r="V40" i="22"/>
  <c r="BV46" i="22"/>
  <c r="DE48" i="22"/>
  <c r="R33" i="22"/>
  <c r="BG44" i="22"/>
  <c r="CE47" i="22"/>
  <c r="AX24" i="22"/>
  <c r="BT44" i="22"/>
  <c r="P42" i="22"/>
  <c r="AR47" i="22"/>
  <c r="BS50" i="22"/>
  <c r="CD52" i="22"/>
  <c r="V54" i="22"/>
  <c r="G56" i="22"/>
  <c r="CV57" i="22"/>
  <c r="BK59" i="22"/>
  <c r="CM60" i="22"/>
  <c r="AY62" i="22"/>
  <c r="K64" i="22"/>
  <c r="BN31" i="22"/>
  <c r="BP13" i="22"/>
  <c r="C47" i="22"/>
  <c r="CF50" i="22"/>
  <c r="BR52" i="22"/>
  <c r="CE54" i="22"/>
  <c r="CS56" i="22"/>
  <c r="BB58" i="22"/>
  <c r="AM60" i="22"/>
  <c r="X62" i="22"/>
  <c r="I64" i="22"/>
  <c r="AU65" i="22"/>
  <c r="G67" i="22"/>
  <c r="BW68" i="22"/>
  <c r="CY69" i="22"/>
  <c r="CJ46" i="22"/>
  <c r="BV50" i="22"/>
  <c r="E53" i="22"/>
  <c r="BV54" i="22"/>
  <c r="CJ56" i="22"/>
  <c r="CN58" i="22"/>
  <c r="AE60" i="22"/>
  <c r="BR45" i="22"/>
  <c r="AB50" i="22"/>
  <c r="BV52" i="22"/>
  <c r="AI54" i="22"/>
  <c r="AW56" i="22"/>
  <c r="BE58" i="22"/>
  <c r="DA59" i="22"/>
  <c r="CL61" i="22"/>
  <c r="BW63" i="22"/>
  <c r="AX65" i="22"/>
  <c r="BZ66" i="22"/>
  <c r="AL68" i="22"/>
  <c r="DB69" i="22"/>
  <c r="CB47" i="22"/>
  <c r="BM52" i="22"/>
  <c r="DD55" i="22"/>
  <c r="Z59" i="22"/>
  <c r="X38" i="22"/>
  <c r="BR50" i="22"/>
  <c r="AH54" i="22"/>
  <c r="CY56" i="22"/>
  <c r="H60" i="22"/>
  <c r="BS62" i="22"/>
  <c r="K65" i="22"/>
  <c r="CF66" i="22"/>
  <c r="CA46" i="22"/>
  <c r="J52" i="22"/>
  <c r="CI54" i="22"/>
  <c r="V58" i="22"/>
  <c r="J61" i="22"/>
  <c r="BI63" i="22"/>
  <c r="AR65" i="22"/>
  <c r="BJ67" i="22"/>
  <c r="V49" i="22"/>
  <c r="I54" i="22"/>
  <c r="AN59" i="22"/>
  <c r="J63" i="22"/>
  <c r="CL48" i="22"/>
  <c r="CV53" i="22"/>
  <c r="X59" i="22"/>
  <c r="DA62" i="22"/>
  <c r="I45" i="22"/>
  <c r="CD53" i="22"/>
  <c r="F59" i="22"/>
  <c r="CP62" i="22"/>
  <c r="AL65" i="22"/>
  <c r="Q68" i="22"/>
  <c r="AE70" i="22"/>
  <c r="BG71" i="22"/>
  <c r="S73" i="22"/>
  <c r="CI74" i="22"/>
  <c r="AU76" i="22"/>
  <c r="BW77" i="22"/>
  <c r="AI79" i="22"/>
  <c r="CY80" i="22"/>
  <c r="W82" i="22"/>
  <c r="CM83" i="22"/>
  <c r="AM42" i="22"/>
  <c r="AE53" i="22"/>
  <c r="AY57" i="22"/>
  <c r="CM61" i="22"/>
  <c r="M65" i="22"/>
  <c r="AK67" i="22"/>
  <c r="BX69" i="22"/>
  <c r="AR71" i="22"/>
  <c r="D73" i="22"/>
  <c r="AF74" i="22"/>
  <c r="CV75" i="22"/>
  <c r="BH77" i="22"/>
  <c r="CJ78" i="22"/>
  <c r="AV80" i="22"/>
  <c r="H82" i="22"/>
  <c r="BX83" i="22"/>
  <c r="CZ84" i="22"/>
  <c r="AT51" i="22"/>
  <c r="C57" i="22"/>
  <c r="CI60" i="22"/>
  <c r="L64" i="22"/>
  <c r="L67" i="22"/>
  <c r="BD69" i="22"/>
  <c r="CS70" i="22"/>
  <c r="BE72" i="22"/>
  <c r="Q74" i="22"/>
  <c r="AS75" i="22"/>
  <c r="E77" i="22"/>
  <c r="BU78" i="22"/>
  <c r="AG80" i="22"/>
  <c r="BI81" i="22"/>
  <c r="U83" i="22"/>
  <c r="CK84" i="22"/>
  <c r="CF48" i="22"/>
  <c r="DA50" i="22"/>
  <c r="BA58" i="22"/>
  <c r="AN66" i="22"/>
  <c r="AZ69" i="22"/>
  <c r="Z72" i="22"/>
  <c r="CM74" i="22"/>
  <c r="CN76" i="22"/>
  <c r="AW79" i="22"/>
  <c r="F82" i="22"/>
  <c r="BV84" i="22"/>
  <c r="K86" i="22"/>
  <c r="CA87" i="22"/>
  <c r="AM89" i="22"/>
  <c r="BO90" i="22"/>
  <c r="AA92" i="22"/>
  <c r="CQ93" i="22"/>
  <c r="AI55" i="22"/>
  <c r="E64" i="22"/>
  <c r="CB68" i="22"/>
  <c r="BS71" i="22"/>
  <c r="BT73" i="22"/>
  <c r="AC76" i="22"/>
  <c r="CP78" i="22"/>
  <c r="BB81" i="22"/>
  <c r="BC83" i="22"/>
  <c r="CB85" i="22"/>
  <c r="AN87" i="22"/>
  <c r="BP88" i="22"/>
  <c r="AB90" i="22"/>
  <c r="CR91" i="22"/>
  <c r="BD93" i="22"/>
  <c r="CF94" i="22"/>
  <c r="BA37" i="22"/>
  <c r="AC61" i="22"/>
  <c r="AW66" i="22"/>
  <c r="AA70" i="22"/>
  <c r="CN72" i="22"/>
  <c r="AW75" i="22"/>
  <c r="AX77" i="22"/>
  <c r="J80" i="22"/>
  <c r="BW82" i="22"/>
  <c r="BX84" i="22"/>
  <c r="BA86" i="22"/>
  <c r="M88" i="22"/>
  <c r="CC89" i="22"/>
  <c r="DE90" i="22"/>
  <c r="BQ92" i="22"/>
  <c r="AC94" i="22"/>
  <c r="BE95" i="22"/>
  <c r="CX62" i="22"/>
  <c r="AC70" i="22"/>
  <c r="AT74" i="22"/>
  <c r="BS77" i="22"/>
  <c r="CJ81" i="22"/>
  <c r="BV85" i="22"/>
  <c r="BW87" i="22"/>
  <c r="AF90" i="22"/>
  <c r="N60" i="22"/>
  <c r="AO69" i="22"/>
  <c r="CE72" i="22"/>
  <c r="CV76" i="22"/>
  <c r="I81" i="22"/>
  <c r="AH84" i="22"/>
  <c r="Z87" i="22"/>
  <c r="CM89" i="22"/>
  <c r="AO56" i="22"/>
  <c r="CD66" i="22"/>
  <c r="D72" i="22"/>
  <c r="U76" i="22"/>
  <c r="AT79" i="22"/>
  <c r="BK83" i="22"/>
  <c r="BP57" i="22"/>
  <c r="BT68" i="22"/>
  <c r="V72" i="22"/>
  <c r="AS76" i="22"/>
  <c r="CL54" i="22"/>
  <c r="AB66" i="22"/>
  <c r="BZ71" i="22"/>
  <c r="CQ75" i="22"/>
  <c r="D80" i="22"/>
  <c r="AF83" i="22"/>
  <c r="M62" i="22"/>
  <c r="DE76" i="22"/>
  <c r="T84" i="22"/>
  <c r="BJ88" i="22"/>
  <c r="AI65" i="22"/>
  <c r="U78" i="22"/>
  <c r="M85" i="22"/>
  <c r="CX88" i="22"/>
  <c r="AE92" i="22"/>
  <c r="AF94" i="22"/>
  <c r="AX96" i="22"/>
  <c r="J98" i="22"/>
  <c r="BZ99" i="22"/>
  <c r="DB100" i="22"/>
  <c r="BN102" i="22"/>
  <c r="Z104" i="22"/>
  <c r="BB105" i="22"/>
  <c r="N107" i="22"/>
  <c r="CD108" i="22"/>
  <c r="AP110" i="22"/>
  <c r="BR111" i="22"/>
  <c r="R72" i="22"/>
  <c r="BA82" i="22"/>
  <c r="E87" i="22"/>
  <c r="BD90" i="22"/>
  <c r="AZ93" i="22"/>
  <c r="CM95" i="22"/>
  <c r="W97" i="22"/>
  <c r="CM98" i="22"/>
  <c r="AY100" i="22"/>
  <c r="CA101" i="22"/>
  <c r="AM103" i="22"/>
  <c r="DC104" i="22"/>
  <c r="CZ68" i="22"/>
  <c r="CH77" i="22"/>
  <c r="N86" i="22"/>
  <c r="BO89" i="22"/>
  <c r="AH72" i="22"/>
  <c r="BJ82" i="22"/>
  <c r="CP87" i="22"/>
  <c r="AK91" i="22"/>
  <c r="BB93" i="22"/>
  <c r="CO95" i="22"/>
  <c r="BM97" i="22"/>
  <c r="CO98" i="22"/>
  <c r="BA100" i="22"/>
  <c r="M102" i="22"/>
  <c r="CC103" i="22"/>
  <c r="DE104" i="22"/>
  <c r="BQ106" i="22"/>
  <c r="AC108" i="22"/>
  <c r="BE109" i="22"/>
  <c r="BV86" i="22"/>
  <c r="AD93" i="22"/>
  <c r="CI96" i="22"/>
  <c r="CJ98" i="22"/>
  <c r="AS101" i="22"/>
  <c r="D104" i="22"/>
  <c r="DE105" i="22"/>
  <c r="T108" i="22"/>
  <c r="BG84" i="22"/>
  <c r="BL92" i="22"/>
  <c r="BN95" i="22"/>
  <c r="AO98" i="22"/>
  <c r="DD100" i="22"/>
  <c r="DF102" i="22"/>
  <c r="BO105" i="22"/>
  <c r="CL107" i="22"/>
  <c r="CY109" i="22"/>
  <c r="AP111" i="22"/>
  <c r="BQ82" i="22"/>
  <c r="Y92" i="22"/>
  <c r="AH95" i="22"/>
  <c r="Q98" i="22"/>
  <c r="CF100" i="22"/>
  <c r="AP103" i="22"/>
  <c r="AQ105" i="22"/>
  <c r="BQ107" i="22"/>
  <c r="CG109" i="22"/>
  <c r="Y111" i="22"/>
  <c r="CD80" i="22"/>
  <c r="CP91" i="22"/>
  <c r="CH95" i="22"/>
  <c r="CW97" i="22"/>
  <c r="BH100" i="22"/>
  <c r="R103" i="22"/>
  <c r="AS63" i="22"/>
  <c r="AD88" i="22"/>
  <c r="DD93" i="22"/>
  <c r="AA97" i="22"/>
  <c r="AB99" i="22"/>
  <c r="CO101" i="22"/>
  <c r="AZ104" i="22"/>
  <c r="AO106" i="22"/>
  <c r="BH108" i="22"/>
  <c r="BJ110" i="22"/>
  <c r="BI78" i="22"/>
  <c r="BY95" i="22"/>
  <c r="CK102" i="22"/>
  <c r="L108" i="22"/>
  <c r="CC110" i="22"/>
  <c r="AC91" i="22"/>
  <c r="CS79" i="22"/>
  <c r="BG97" i="22"/>
  <c r="CY102" i="22"/>
  <c r="V108" i="22"/>
  <c r="AX111" i="22"/>
  <c r="P92" i="22"/>
  <c r="AW100" i="22"/>
  <c r="BP106" i="22"/>
  <c r="AS110" i="22"/>
  <c r="N83" i="22"/>
  <c r="DB97" i="22"/>
  <c r="CR104" i="22"/>
  <c r="AV108" i="22"/>
  <c r="BP111" i="22"/>
  <c r="V95" i="22"/>
  <c r="AR102" i="22"/>
  <c r="CR106" i="22"/>
  <c r="BK110" i="22"/>
  <c r="CJ101" i="22"/>
  <c r="S111" i="22"/>
  <c r="BC107" i="22"/>
  <c r="AF101" i="22"/>
  <c r="AM92" i="22"/>
  <c r="L107" i="22"/>
  <c r="BF101" i="22"/>
  <c r="CK96" i="22"/>
  <c r="AH107" i="22"/>
  <c r="AT104" i="22"/>
  <c r="CC102" i="22"/>
  <c r="AS103" i="22"/>
  <c r="CK7" i="22"/>
  <c r="CA35" i="22"/>
  <c r="CV45" i="22"/>
  <c r="AB8" i="22"/>
  <c r="CW7" i="22"/>
  <c r="BU9" i="22"/>
  <c r="BV7" i="22"/>
  <c r="CC20" i="22"/>
  <c r="CH8" i="22"/>
  <c r="AW13" i="22"/>
  <c r="M17" i="22"/>
  <c r="BF32" i="22"/>
  <c r="W20" i="22"/>
  <c r="BL21" i="22"/>
  <c r="DA19" i="22"/>
  <c r="AG37" i="22"/>
  <c r="AH26" i="22"/>
  <c r="BN22" i="22"/>
  <c r="AV26" i="22"/>
  <c r="CQ38" i="22"/>
  <c r="F45" i="22"/>
  <c r="F43" i="22"/>
  <c r="BE55" i="22"/>
  <c r="X28" i="22"/>
  <c r="CR4" i="22"/>
  <c r="I6" i="22"/>
  <c r="AE15" i="22"/>
  <c r="CN14" i="22"/>
  <c r="BI25" i="22"/>
  <c r="F11" i="22"/>
  <c r="E5" i="22"/>
  <c r="M7" i="22"/>
  <c r="AK16" i="22"/>
  <c r="AD25" i="22"/>
  <c r="V33" i="22"/>
  <c r="BR11" i="22"/>
  <c r="AJ22" i="22"/>
  <c r="G16" i="22"/>
  <c r="CB13" i="22"/>
  <c r="K20" i="22"/>
  <c r="AV30" i="22"/>
  <c r="BY38" i="22"/>
  <c r="AJ18" i="22"/>
  <c r="BB29" i="22"/>
  <c r="CH21" i="22"/>
  <c r="CT12" i="22"/>
  <c r="AI27" i="22"/>
  <c r="CW31" i="22"/>
  <c r="DC40" i="22"/>
  <c r="AL48" i="22"/>
  <c r="AB36" i="22"/>
  <c r="CU42" i="22"/>
  <c r="AL40" i="22"/>
  <c r="AC54" i="22"/>
  <c r="BX45" i="22"/>
  <c r="AV5" i="22"/>
  <c r="AN4" i="22"/>
  <c r="BZ5" i="22"/>
  <c r="J7" i="22"/>
  <c r="CT8" i="22"/>
  <c r="O17" i="22"/>
  <c r="U9" i="22"/>
  <c r="AH18" i="22"/>
  <c r="BQ25" i="22"/>
  <c r="BC6" i="22"/>
  <c r="CS16" i="22"/>
  <c r="BO13" i="22"/>
  <c r="AM12" i="22"/>
  <c r="BR22" i="22"/>
  <c r="CF30" i="22"/>
  <c r="DF37" i="22"/>
  <c r="BT19" i="22"/>
  <c r="CU11" i="22"/>
  <c r="CE6" i="22"/>
  <c r="AA13" i="22"/>
  <c r="AV27" i="22"/>
  <c r="M36" i="22"/>
  <c r="AA9" i="22"/>
  <c r="BB26" i="22"/>
  <c r="AL16" i="22"/>
  <c r="BR28" i="22"/>
  <c r="K24" i="22"/>
  <c r="AM27" i="22"/>
  <c r="AL38" i="22"/>
  <c r="F46" i="22"/>
  <c r="CH49" i="22"/>
  <c r="BA32" i="22"/>
  <c r="DE24" i="22"/>
  <c r="BZ51" i="22"/>
  <c r="BF40" i="22"/>
  <c r="CR7" i="22"/>
  <c r="CJ6" i="22"/>
  <c r="DF8" i="22"/>
  <c r="BW10" i="22"/>
  <c r="AR12" i="22"/>
  <c r="BK19" i="22"/>
  <c r="DB12" i="22"/>
  <c r="DA20" i="22"/>
  <c r="I28" i="22"/>
  <c r="AB11" i="22"/>
  <c r="AU5" i="22"/>
  <c r="AX7" i="22"/>
  <c r="BJ16" i="22"/>
  <c r="AV25" i="22"/>
  <c r="AL33" i="22"/>
  <c r="J12" i="22"/>
  <c r="BB22" i="22"/>
  <c r="AD16" i="22"/>
  <c r="DE13" i="22"/>
  <c r="AN20" i="22"/>
  <c r="BQ30" i="22"/>
  <c r="CO38" i="22"/>
  <c r="CG18" i="22"/>
  <c r="BW29" i="22"/>
  <c r="D22" i="22"/>
  <c r="AX13" i="22"/>
  <c r="BD27" i="22"/>
  <c r="S32" i="22"/>
  <c r="R41" i="22"/>
  <c r="BB48" i="22"/>
  <c r="BY49" i="22"/>
  <c r="CY31" i="22"/>
  <c r="CY23" i="22"/>
  <c r="BQ51" i="22"/>
  <c r="AD40" i="22"/>
  <c r="CZ7" i="22"/>
  <c r="CR6" i="22"/>
  <c r="M9" i="22"/>
  <c r="CF10" i="22"/>
  <c r="BA12" i="22"/>
  <c r="BS19" i="22"/>
  <c r="H13" i="22"/>
  <c r="E21" i="22"/>
  <c r="Q28" i="22"/>
  <c r="AO11" i="22"/>
  <c r="BR5" i="22"/>
  <c r="BO7" i="22"/>
  <c r="BU16" i="22"/>
  <c r="BE25" i="22"/>
  <c r="AT33" i="22"/>
  <c r="Y12" i="22"/>
  <c r="BK22" i="22"/>
  <c r="AR16" i="22"/>
  <c r="P14" i="22"/>
  <c r="BC20" i="22"/>
  <c r="CA30" i="22"/>
  <c r="CW38" i="22"/>
  <c r="DE18" i="22"/>
  <c r="CH29" i="22"/>
  <c r="P22" i="22"/>
  <c r="BZ13" i="22"/>
  <c r="BN27" i="22"/>
  <c r="AD32" i="22"/>
  <c r="AA41" i="22"/>
  <c r="BJ48" i="22"/>
  <c r="AO40" i="22"/>
  <c r="BM44" i="22"/>
  <c r="S43" i="22"/>
  <c r="Y55" i="22"/>
  <c r="Q47" i="22"/>
  <c r="AZ4" i="22"/>
  <c r="AG5" i="22"/>
  <c r="S4" i="22"/>
  <c r="BI5" i="22"/>
  <c r="Y7" i="22"/>
  <c r="S16" i="22"/>
  <c r="R7" i="22"/>
  <c r="X17" i="22"/>
  <c r="BU24" i="22"/>
  <c r="CG31" i="22"/>
  <c r="CH15" i="22"/>
  <c r="AX12" i="22"/>
  <c r="AM9" i="22"/>
  <c r="BG21" i="22"/>
  <c r="BU29" i="22"/>
  <c r="F37" i="22"/>
  <c r="AE18" i="22"/>
  <c r="BN8" i="22"/>
  <c r="AJ21" i="22"/>
  <c r="W7" i="22"/>
  <c r="T26" i="22"/>
  <c r="DF34" i="22"/>
  <c r="BI42" i="22"/>
  <c r="R25" i="22"/>
  <c r="M13" i="22"/>
  <c r="AQ27" i="22"/>
  <c r="BP22" i="22"/>
  <c r="BY24" i="22"/>
  <c r="J37" i="22"/>
  <c r="BQ34" i="22"/>
  <c r="D42" i="22"/>
  <c r="AA39" i="22"/>
  <c r="DA53" i="22"/>
  <c r="AA45" i="22"/>
  <c r="CB5" i="22"/>
  <c r="BT4" i="22"/>
  <c r="Q6" i="22"/>
  <c r="BG7" i="22"/>
  <c r="AT9" i="22"/>
  <c r="AU17" i="22"/>
  <c r="CE9" i="22"/>
  <c r="BS18" i="22"/>
  <c r="CW25" i="22"/>
  <c r="U7" i="22"/>
  <c r="Z17" i="22"/>
  <c r="CZ13" i="22"/>
  <c r="CZ12" i="22"/>
  <c r="DC22" i="22"/>
  <c r="L31" i="22"/>
  <c r="AH38" i="22"/>
  <c r="E20" i="22"/>
  <c r="BL12" i="22"/>
  <c r="J8" i="22"/>
  <c r="AJ14" i="22"/>
  <c r="CL27" i="22"/>
  <c r="AW36" i="22"/>
  <c r="AD11" i="22"/>
  <c r="CR26" i="22"/>
  <c r="AB17" i="22"/>
  <c r="D29" i="22"/>
  <c r="BH24" i="22"/>
  <c r="N28" i="22"/>
  <c r="T46" i="22"/>
  <c r="BW48" i="22"/>
  <c r="DC23" i="22"/>
  <c r="E58" i="22"/>
  <c r="BX50" i="22"/>
  <c r="CY36" i="22"/>
  <c r="CF8" i="22"/>
  <c r="BX7" i="22"/>
  <c r="V10" i="22"/>
  <c r="BX11" i="22"/>
  <c r="AM13" i="22"/>
  <c r="F5" i="22"/>
  <c r="DD13" i="22"/>
  <c r="CO21" i="22"/>
  <c r="DA28" i="22"/>
  <c r="BF12" i="22"/>
  <c r="BK7" i="22"/>
  <c r="AG9" i="22"/>
  <c r="CV17" i="22"/>
  <c r="AX26" i="22"/>
  <c r="Z34" i="22"/>
  <c r="CJ13" i="22"/>
  <c r="BD23" i="22"/>
  <c r="BP17" i="22"/>
  <c r="BD15" i="22"/>
  <c r="DB21" i="22"/>
  <c r="CI31" i="22"/>
  <c r="CC39" i="22"/>
  <c r="BV20" i="22"/>
  <c r="CN30" i="22"/>
  <c r="AP23" i="22"/>
  <c r="AS16" i="22"/>
  <c r="CG10" i="22"/>
  <c r="AS33" i="22"/>
  <c r="S42" i="22"/>
  <c r="BV4" i="22"/>
  <c r="CD24" i="22"/>
  <c r="L37" i="22"/>
  <c r="BN21" i="22"/>
  <c r="CG35" i="22"/>
  <c r="BF26" i="22"/>
  <c r="U15" i="22"/>
  <c r="AR41" i="22"/>
  <c r="CN49" i="22"/>
  <c r="U35" i="22"/>
  <c r="AJ46" i="22"/>
  <c r="K42" i="22"/>
  <c r="AM41" i="22"/>
  <c r="AJ41" i="22"/>
  <c r="AR29" i="22"/>
  <c r="AR39" i="22"/>
  <c r="H27" i="22"/>
  <c r="V38" i="22"/>
  <c r="BP30" i="22"/>
  <c r="AY28" i="22"/>
  <c r="CU43" i="22"/>
  <c r="BX51" i="22"/>
  <c r="AM39" i="22"/>
  <c r="CT20" i="22"/>
  <c r="DC15" i="22"/>
  <c r="CM24" i="22"/>
  <c r="R45" i="22"/>
  <c r="BQ32" i="22"/>
  <c r="BD41" i="22"/>
  <c r="DC30" i="22"/>
  <c r="AV11" i="22"/>
  <c r="AZ33" i="22"/>
  <c r="BA34" i="22"/>
  <c r="C46" i="22"/>
  <c r="C21" i="22"/>
  <c r="AD42" i="22"/>
  <c r="BW32" i="22"/>
  <c r="O31" i="22"/>
  <c r="AI34" i="22"/>
  <c r="AA15" i="22"/>
  <c r="I35" i="22"/>
  <c r="AF13" i="22"/>
  <c r="CD33" i="22"/>
  <c r="CX21" i="22"/>
  <c r="CT35" i="22"/>
  <c r="CP38" i="22"/>
  <c r="P48" i="22"/>
  <c r="BY30" i="22"/>
  <c r="BH44" i="22"/>
  <c r="CD38" i="22"/>
  <c r="CD37" i="22"/>
  <c r="CP39" i="22"/>
  <c r="BT25" i="22"/>
  <c r="BC37" i="22"/>
  <c r="BH22" i="22"/>
  <c r="S36" i="22"/>
  <c r="AH27" i="22"/>
  <c r="CI18" i="22"/>
  <c r="CP41" i="22"/>
  <c r="P50" i="22"/>
  <c r="DA35" i="22"/>
  <c r="BU46" i="22"/>
  <c r="BW42" i="22"/>
  <c r="CZ41" i="22"/>
  <c r="E22" i="22"/>
  <c r="F36" i="22"/>
  <c r="H18" i="22"/>
  <c r="BZ34" i="22"/>
  <c r="V24" i="22"/>
  <c r="CP36" i="22"/>
  <c r="S40" i="22"/>
  <c r="DC48" i="22"/>
  <c r="G33" i="22"/>
  <c r="AR45" i="22"/>
  <c r="AV40" i="22"/>
  <c r="BT39" i="22"/>
  <c r="AP41" i="22"/>
  <c r="CY28" i="22"/>
  <c r="P39" i="22"/>
  <c r="BA26" i="22"/>
  <c r="CU37" i="22"/>
  <c r="Z30" i="22"/>
  <c r="AO27" i="22"/>
  <c r="BS43" i="22"/>
  <c r="AZ51" i="22"/>
  <c r="CY38" i="22"/>
  <c r="Z18" i="22"/>
  <c r="BH11" i="22"/>
  <c r="D23" i="22"/>
  <c r="BB44" i="22"/>
  <c r="AF32" i="22"/>
  <c r="AC41" i="22"/>
  <c r="BL30" i="22"/>
  <c r="AE8" i="22"/>
  <c r="U33" i="22"/>
  <c r="CT33" i="22"/>
  <c r="CF45" i="22"/>
  <c r="AI19" i="22"/>
  <c r="CW41" i="22"/>
  <c r="CE31" i="22"/>
  <c r="J30" i="22"/>
  <c r="BG33" i="22"/>
  <c r="BI29" i="22"/>
  <c r="I40" i="22"/>
  <c r="CI30" i="22"/>
  <c r="AF52" i="22"/>
  <c r="AM40" i="22"/>
  <c r="CW22" i="22"/>
  <c r="CQ28" i="22"/>
  <c r="AX47" i="22"/>
  <c r="V42" i="22"/>
  <c r="DD31" i="22"/>
  <c r="CV15" i="22"/>
  <c r="AC34" i="22"/>
  <c r="E36" i="22"/>
  <c r="CH24" i="22"/>
  <c r="M43" i="22"/>
  <c r="CC34" i="22"/>
  <c r="BC33" i="22"/>
  <c r="AO36" i="22"/>
  <c r="CN35" i="22"/>
  <c r="S17" i="22"/>
  <c r="BE34" i="22"/>
  <c r="CB23" i="22"/>
  <c r="BU36" i="22"/>
  <c r="CX39" i="22"/>
  <c r="BS32" i="22"/>
  <c r="Y45" i="22"/>
  <c r="O40" i="22"/>
  <c r="AH39" i="22"/>
  <c r="J41" i="22"/>
  <c r="W27" i="22"/>
  <c r="AN24" i="22"/>
  <c r="CX36" i="22"/>
  <c r="BY28" i="22"/>
  <c r="P23" i="22"/>
  <c r="CD42" i="22"/>
  <c r="CB50" i="22"/>
  <c r="AX37" i="22"/>
  <c r="AL47" i="22"/>
  <c r="AZ13" i="22"/>
  <c r="H24" i="22"/>
  <c r="CK36" i="22"/>
  <c r="CH20" i="22"/>
  <c r="BA35" i="22"/>
  <c r="CZ25" i="22"/>
  <c r="CF11" i="22"/>
  <c r="G41" i="22"/>
  <c r="BP49" i="22"/>
  <c r="I46" i="22"/>
  <c r="BR41" i="22"/>
  <c r="CS40" i="22"/>
  <c r="BK42" i="22"/>
  <c r="U30" i="22"/>
  <c r="CL39" i="22"/>
  <c r="D28" i="22"/>
  <c r="BT38" i="22"/>
  <c r="AD31" i="22"/>
  <c r="C30" i="22"/>
  <c r="AJ44" i="22"/>
  <c r="DF39" i="22"/>
  <c r="M24" i="22"/>
  <c r="CZ20" i="22"/>
  <c r="BE27" i="22"/>
  <c r="CP46" i="22"/>
  <c r="P33" i="22"/>
  <c r="CX41" i="22"/>
  <c r="BR31" i="22"/>
  <c r="BB14" i="22"/>
  <c r="DA33" i="22"/>
  <c r="AX35" i="22"/>
  <c r="AV23" i="22"/>
  <c r="CL42" i="22"/>
  <c r="DB33" i="22"/>
  <c r="BY32" i="22"/>
  <c r="BM35" i="22"/>
  <c r="Q8" i="22"/>
  <c r="BT40" i="22"/>
  <c r="CL46" i="22"/>
  <c r="N49" i="22"/>
  <c r="CZ33" i="22"/>
  <c r="CF44" i="22"/>
  <c r="BF48" i="22"/>
  <c r="BI26" i="22"/>
  <c r="DC44" i="22"/>
  <c r="CI42" i="22"/>
  <c r="BL47" i="22"/>
  <c r="CD50" i="22"/>
  <c r="CM52" i="22"/>
  <c r="BX54" i="22"/>
  <c r="P56" i="22"/>
  <c r="DE57" i="22"/>
  <c r="BS59" i="22"/>
  <c r="CU60" i="22"/>
  <c r="BG62" i="22"/>
  <c r="S64" i="22"/>
  <c r="N38" i="22"/>
  <c r="AV21" i="22"/>
  <c r="AA47" i="22"/>
  <c r="CS50" i="22"/>
  <c r="CB52" i="22"/>
  <c r="CP54" i="22"/>
  <c r="DD56" i="22"/>
  <c r="DE58" i="22"/>
  <c r="AV60" i="22"/>
  <c r="AG62" i="22"/>
  <c r="R64" i="22"/>
  <c r="BC65" i="22"/>
  <c r="O67" i="22"/>
  <c r="CE68" i="22"/>
  <c r="BM33" i="22"/>
  <c r="G47" i="22"/>
  <c r="CH50" i="22"/>
  <c r="O53" i="22"/>
  <c r="CF54" i="22"/>
  <c r="CU56" i="22"/>
  <c r="CW58" i="22"/>
  <c r="CE22" i="22"/>
  <c r="DC45" i="22"/>
  <c r="AP50" i="22"/>
  <c r="CF52" i="22"/>
  <c r="AT54" i="22"/>
  <c r="BG56" i="22"/>
  <c r="BN58" i="22"/>
  <c r="AZ60" i="22"/>
  <c r="CU61" i="22"/>
  <c r="CF63" i="22"/>
  <c r="BF65" i="22"/>
  <c r="CH66" i="22"/>
  <c r="AT68" i="22"/>
  <c r="W10" i="22"/>
  <c r="BJ49" i="22"/>
  <c r="CA52" i="22"/>
  <c r="Q56" i="22"/>
  <c r="AP59" i="22"/>
  <c r="X40" i="22"/>
  <c r="CM50" i="22"/>
  <c r="AX54" i="22"/>
  <c r="CO57" i="22"/>
  <c r="W60" i="22"/>
  <c r="CF62" i="22"/>
  <c r="U65" i="22"/>
  <c r="CQ66" i="22"/>
  <c r="M47" i="22"/>
  <c r="AD52" i="22"/>
  <c r="BY55" i="22"/>
  <c r="AH58" i="22"/>
  <c r="U61" i="22"/>
  <c r="BV63" i="22"/>
  <c r="BB65" i="22"/>
  <c r="BU67" i="22"/>
  <c r="BW49" i="22"/>
  <c r="BN55" i="22"/>
  <c r="BL59" i="22"/>
  <c r="AB63" i="22"/>
  <c r="X49" i="22"/>
  <c r="S54" i="22"/>
  <c r="AW59" i="22"/>
  <c r="P63" i="22"/>
  <c r="CU48" i="22"/>
  <c r="CZ53" i="22"/>
  <c r="AG59" i="22"/>
  <c r="D63" i="22"/>
  <c r="AZ65" i="22"/>
  <c r="AE68" i="22"/>
  <c r="AM70" i="22"/>
  <c r="DC71" i="22"/>
  <c r="AA73" i="22"/>
  <c r="CQ74" i="22"/>
  <c r="BC76" i="22"/>
  <c r="CE77" i="22"/>
  <c r="AQ79" i="22"/>
  <c r="C81" i="22"/>
  <c r="BS82" i="22"/>
  <c r="CU83" i="22"/>
  <c r="CC43" i="22"/>
  <c r="BA53" i="22"/>
  <c r="CB57" i="22"/>
  <c r="DE61" i="22"/>
  <c r="AA65" i="22"/>
  <c r="G68" i="22"/>
  <c r="CH69" i="22"/>
  <c r="AZ71" i="22"/>
  <c r="L73" i="22"/>
  <c r="AN74" i="22"/>
  <c r="DD75" i="22"/>
  <c r="BP77" i="22"/>
  <c r="AB79" i="22"/>
  <c r="BD80" i="22"/>
  <c r="P82" i="22"/>
  <c r="CF83" i="22"/>
  <c r="D85" i="22"/>
  <c r="BV51" i="22"/>
  <c r="AD57" i="22"/>
  <c r="BX61" i="22"/>
  <c r="AD64" i="22"/>
  <c r="Y67" i="22"/>
  <c r="BO69" i="22"/>
  <c r="DA70" i="22"/>
  <c r="BM72" i="22"/>
  <c r="Y74" i="22"/>
  <c r="CO75" i="22"/>
  <c r="M77" i="22"/>
  <c r="CC78" i="22"/>
  <c r="AO80" i="22"/>
  <c r="BQ81" i="22"/>
  <c r="AC83" i="22"/>
  <c r="CS84" i="22"/>
  <c r="BQ53" i="22"/>
  <c r="CD51" i="22"/>
  <c r="E59" i="22"/>
  <c r="BN66" i="22"/>
  <c r="BR69" i="22"/>
  <c r="AK72" i="22"/>
  <c r="CX74" i="22"/>
  <c r="BJ77" i="22"/>
  <c r="BK79" i="22"/>
  <c r="T82" i="22"/>
  <c r="CG84" i="22"/>
  <c r="S86" i="22"/>
  <c r="CI87" i="22"/>
  <c r="AU89" i="22"/>
  <c r="G91" i="22"/>
  <c r="AI92" i="22"/>
  <c r="CY93" i="22"/>
  <c r="CV55" i="22"/>
  <c r="AU64" i="22"/>
  <c r="CQ68" i="22"/>
  <c r="CD71" i="22"/>
  <c r="AP74" i="22"/>
  <c r="AQ76" i="22"/>
  <c r="DD78" i="22"/>
  <c r="BM81" i="22"/>
  <c r="BN83" i="22"/>
  <c r="CJ85" i="22"/>
  <c r="AV87" i="22"/>
  <c r="H89" i="22"/>
  <c r="AJ90" i="22"/>
  <c r="CZ91" i="22"/>
  <c r="BL93" i="22"/>
  <c r="CN94" i="22"/>
  <c r="AE44" i="22"/>
  <c r="BU61" i="22"/>
  <c r="BW67" i="22"/>
  <c r="AL70" i="22"/>
  <c r="DB72" i="22"/>
  <c r="BK75" i="22"/>
  <c r="BL77" i="22"/>
  <c r="U80" i="22"/>
  <c r="CH82" i="22"/>
  <c r="AG85" i="22"/>
  <c r="BI86" i="22"/>
  <c r="U88" i="22"/>
  <c r="CK89" i="22"/>
  <c r="I91" i="22"/>
  <c r="BY92" i="22"/>
  <c r="AK94" i="22"/>
  <c r="DA95" i="22"/>
  <c r="AY63" i="22"/>
  <c r="AT70" i="22"/>
  <c r="BQ74" i="22"/>
  <c r="CP77" i="22"/>
  <c r="C82" i="22"/>
  <c r="CG85" i="22"/>
  <c r="AP88" i="22"/>
  <c r="AT90" i="22"/>
  <c r="DF60" i="22"/>
  <c r="BP69" i="22"/>
  <c r="CV72" i="22"/>
  <c r="O77" i="22"/>
  <c r="AF81" i="22"/>
  <c r="AJ85" i="22"/>
  <c r="AK87" i="22"/>
  <c r="CX89" i="22"/>
  <c r="BF57" i="22"/>
  <c r="P67" i="22"/>
  <c r="U72" i="22"/>
  <c r="AL76" i="22"/>
  <c r="BI80" i="22"/>
  <c r="CH83" i="22"/>
  <c r="BV58" i="22"/>
  <c r="CY68" i="22"/>
  <c r="AS72" i="22"/>
  <c r="BJ76" i="22"/>
  <c r="BT55" i="22"/>
  <c r="P68" i="22"/>
  <c r="CT71" i="22"/>
  <c r="J76" i="22"/>
  <c r="AA80" i="22"/>
  <c r="AW83" i="22"/>
  <c r="CM63" i="22"/>
  <c r="AU77" i="22"/>
  <c r="DB85" i="22"/>
  <c r="BZ88" i="22"/>
  <c r="AJ66" i="22"/>
  <c r="BX78" i="22"/>
  <c r="AL85" i="22"/>
  <c r="J89" i="22"/>
  <c r="AP92" i="22"/>
  <c r="CX94" i="22"/>
  <c r="BF96" i="22"/>
  <c r="R98" i="22"/>
  <c r="CH99" i="22"/>
  <c r="F101" i="22"/>
  <c r="BV102" i="22"/>
  <c r="AH104" i="22"/>
  <c r="CX105" i="22"/>
  <c r="V107" i="22"/>
  <c r="CL108" i="22"/>
  <c r="AX110" i="22"/>
  <c r="BZ111" i="22"/>
  <c r="BV72" i="22"/>
  <c r="CO82" i="22"/>
  <c r="DD87" i="22"/>
  <c r="BV90" i="22"/>
  <c r="BN93" i="22"/>
  <c r="CW95" i="22"/>
  <c r="AE97" i="22"/>
  <c r="CU98" i="22"/>
  <c r="BG100" i="22"/>
  <c r="S102" i="22"/>
  <c r="AU103" i="22"/>
  <c r="G105" i="22"/>
  <c r="BI69" i="22"/>
  <c r="AJ78" i="22"/>
  <c r="AF86" i="22"/>
  <c r="CA53" i="22"/>
  <c r="AM75" i="22"/>
  <c r="CX82" i="22"/>
  <c r="DF87" i="22"/>
  <c r="BF91" i="22"/>
  <c r="BP93" i="22"/>
  <c r="CY95" i="22"/>
  <c r="BU97" i="22"/>
  <c r="AG99" i="22"/>
  <c r="BI100" i="22"/>
  <c r="U102" i="22"/>
  <c r="CK103" i="22"/>
  <c r="I105" i="22"/>
  <c r="BY106" i="22"/>
  <c r="AK108" i="22"/>
  <c r="H69" i="22"/>
  <c r="R87" i="22"/>
  <c r="AX93" i="22"/>
  <c r="CV96" i="22"/>
  <c r="CX98" i="22"/>
  <c r="BG101" i="22"/>
  <c r="P104" i="22"/>
  <c r="BM106" i="22"/>
  <c r="AE108" i="22"/>
  <c r="AH85" i="22"/>
  <c r="CH92" i="22"/>
  <c r="CF95" i="22"/>
  <c r="BC98" i="22"/>
  <c r="L101" i="22"/>
  <c r="BY103" i="22"/>
  <c r="CB105" i="22"/>
  <c r="CV107" i="22"/>
  <c r="D110" i="22"/>
  <c r="AY111" i="22"/>
  <c r="BE83" i="22"/>
  <c r="AU92" i="22"/>
  <c r="AD96" i="22"/>
  <c r="AE98" i="22"/>
  <c r="CR100" i="22"/>
  <c r="BA103" i="22"/>
  <c r="BD105" i="22"/>
  <c r="CB107" i="22"/>
  <c r="CQ109" i="22"/>
  <c r="CB111" i="22"/>
  <c r="BR81" i="22"/>
  <c r="H92" i="22"/>
  <c r="DB95" i="22"/>
  <c r="G98" i="22"/>
  <c r="BT100" i="22"/>
  <c r="AC103" i="22"/>
  <c r="AR74" i="22"/>
  <c r="CA88" i="22"/>
  <c r="Q94" i="22"/>
  <c r="AN97" i="22"/>
  <c r="AP99" i="22"/>
  <c r="DC101" i="22"/>
  <c r="BL104" i="22"/>
  <c r="DA106" i="22"/>
  <c r="BS108" i="22"/>
  <c r="BS110" i="22"/>
  <c r="X81" i="22"/>
  <c r="R96" i="22"/>
  <c r="L103" i="22"/>
  <c r="AG108" i="22"/>
  <c r="BG111" i="22"/>
  <c r="DC91" i="22"/>
  <c r="AL82" i="22"/>
  <c r="CR97" i="22"/>
  <c r="Z103" i="22"/>
  <c r="AQ108" i="22"/>
  <c r="BN111" i="22"/>
  <c r="K95" i="22"/>
  <c r="CB100" i="22"/>
  <c r="CK106" i="22"/>
  <c r="BE110" i="22"/>
  <c r="BY85" i="22"/>
  <c r="AB98" i="22"/>
  <c r="S105" i="22"/>
  <c r="AX109" i="22"/>
  <c r="CF111" i="22"/>
  <c r="BK95" i="22"/>
  <c r="CB102" i="22"/>
  <c r="J107" i="22"/>
  <c r="BX110" i="22"/>
  <c r="BL102" i="22"/>
  <c r="CU94" i="22"/>
  <c r="DB107" i="22"/>
  <c r="P102" i="22"/>
  <c r="DE93" i="22"/>
  <c r="BK107" i="22"/>
  <c r="AD102" i="22"/>
  <c r="J99" i="22"/>
  <c r="CI94" i="22"/>
  <c r="V106" i="22"/>
  <c r="E105" i="22"/>
  <c r="BH105" i="22"/>
  <c r="AN49" i="22"/>
  <c r="AL32" i="22"/>
  <c r="C45" i="22"/>
  <c r="BE5" i="22"/>
  <c r="BZ8" i="22"/>
  <c r="BO10" i="22"/>
  <c r="CQ8" i="22"/>
  <c r="AK21" i="22"/>
  <c r="DA9" i="22"/>
  <c r="N14" i="22"/>
  <c r="CI21" i="22"/>
  <c r="N33" i="22"/>
  <c r="CR20" i="22"/>
  <c r="E6" i="22"/>
  <c r="F21" i="22"/>
  <c r="DB37" i="22"/>
  <c r="I27" i="22"/>
  <c r="BV27" i="22"/>
  <c r="Y27" i="22"/>
  <c r="BH39" i="22"/>
  <c r="K44" i="22"/>
  <c r="AH41" i="22"/>
  <c r="CW54" i="22"/>
  <c r="CE20" i="22"/>
  <c r="AV8" i="22"/>
  <c r="DB6" i="22"/>
  <c r="CQ15" i="22"/>
  <c r="BE15" i="22"/>
  <c r="Q26" i="22"/>
  <c r="CV11" i="22"/>
  <c r="BI6" i="22"/>
  <c r="AS8" i="22"/>
  <c r="AA17" i="22"/>
  <c r="CY25" i="22"/>
  <c r="CH33" i="22"/>
  <c r="DD12" i="22"/>
  <c r="DE22" i="22"/>
  <c r="CY16" i="22"/>
  <c r="CK14" i="22"/>
  <c r="T21" i="22"/>
  <c r="X31" i="22"/>
  <c r="AG39" i="22"/>
  <c r="CN19" i="22"/>
  <c r="AD30" i="22"/>
  <c r="BY22" i="22"/>
  <c r="F15" i="22"/>
  <c r="K28" i="22"/>
  <c r="CM32" i="22"/>
  <c r="BT41" i="22"/>
  <c r="CX48" i="22"/>
  <c r="CV32" i="22"/>
  <c r="L41" i="22"/>
  <c r="E38" i="22"/>
  <c r="BU53" i="22"/>
  <c r="CG44" i="22"/>
  <c r="D6" i="22"/>
  <c r="CZ4" i="22"/>
  <c r="BG6" i="22"/>
  <c r="DC7" i="22"/>
  <c r="CX9" i="22"/>
  <c r="CA17" i="22"/>
  <c r="AM10" i="22"/>
  <c r="DD18" i="22"/>
  <c r="Y26" i="22"/>
  <c r="CS7" i="22"/>
  <c r="BJ17" i="22"/>
  <c r="AF14" i="22"/>
  <c r="BB13" i="22"/>
  <c r="AI23" i="22"/>
  <c r="AW31" i="22"/>
  <c r="BR4" i="22"/>
  <c r="AP20" i="22"/>
  <c r="R13" i="22"/>
  <c r="AD9" i="22"/>
  <c r="AJ15" i="22"/>
  <c r="W28" i="22"/>
  <c r="CH36" i="22"/>
  <c r="CE12" i="22"/>
  <c r="AD27" i="22"/>
  <c r="Q18" i="22"/>
  <c r="AU29" i="22"/>
  <c r="DD24" i="22"/>
  <c r="CE28" i="22"/>
  <c r="E39" i="22"/>
  <c r="BR46" i="22"/>
  <c r="I49" i="22"/>
  <c r="BU27" i="22"/>
  <c r="D14" i="22"/>
  <c r="E51" i="22"/>
  <c r="AJ38" i="22"/>
  <c r="AZ8" i="22"/>
  <c r="AR7" i="22"/>
  <c r="CI9" i="22"/>
  <c r="AN11" i="22"/>
  <c r="G13" i="22"/>
  <c r="AU4" i="22"/>
  <c r="BT13" i="22"/>
  <c r="BI21" i="22"/>
  <c r="BU28" i="22"/>
  <c r="P12" i="22"/>
  <c r="CT6" i="22"/>
  <c r="BY8" i="22"/>
  <c r="AX17" i="22"/>
  <c r="M26" i="22"/>
  <c r="CX33" i="22"/>
  <c r="AC13" i="22"/>
  <c r="S23" i="22"/>
  <c r="T17" i="22"/>
  <c r="H15" i="22"/>
  <c r="AW21" i="22"/>
  <c r="AR31" i="22"/>
  <c r="AW39" i="22"/>
  <c r="O20" i="22"/>
  <c r="AY30" i="22"/>
  <c r="CX22" i="22"/>
  <c r="BB15" i="22"/>
  <c r="CU5" i="22"/>
  <c r="C33" i="22"/>
  <c r="CM41" i="22"/>
  <c r="BE46" i="22"/>
  <c r="DB48" i="22"/>
  <c r="CD26" i="22"/>
  <c r="CR10" i="22"/>
  <c r="CY50" i="22"/>
  <c r="D38" i="22"/>
  <c r="BH8" i="22"/>
  <c r="AZ7" i="22"/>
  <c r="CT9" i="22"/>
  <c r="AW11" i="22"/>
  <c r="O13" i="22"/>
  <c r="BK4" i="22"/>
  <c r="CC13" i="22"/>
  <c r="BQ21" i="22"/>
  <c r="CC28" i="22"/>
  <c r="AA12" i="22"/>
  <c r="G7" i="22"/>
  <c r="CO8" i="22"/>
  <c r="BL17" i="22"/>
  <c r="V26" i="22"/>
  <c r="DF33" i="22"/>
  <c r="AQ13" i="22"/>
  <c r="AB23" i="22"/>
  <c r="AF17" i="22"/>
  <c r="S15" i="22"/>
  <c r="BM21" i="22"/>
  <c r="BC31" i="22"/>
  <c r="BE39" i="22"/>
  <c r="AC20" i="22"/>
  <c r="BI30" i="22"/>
  <c r="F23" i="22"/>
  <c r="CB15" i="22"/>
  <c r="AG7" i="22"/>
  <c r="M33" i="22"/>
  <c r="CV41" i="22"/>
  <c r="R49" i="22"/>
  <c r="M38" i="22"/>
  <c r="BK43" i="22"/>
  <c r="BH41" i="22"/>
  <c r="BQ54" i="22"/>
  <c r="AB46" i="22"/>
  <c r="H5" i="22"/>
  <c r="CS5" i="22"/>
  <c r="N5" i="22"/>
  <c r="BE6" i="22"/>
  <c r="AC8" i="22"/>
  <c r="CE16" i="22"/>
  <c r="AX8" i="22"/>
  <c r="CS17" i="22"/>
  <c r="AC25" i="22"/>
  <c r="BK5" i="22"/>
  <c r="AZ16" i="22"/>
  <c r="U13" i="22"/>
  <c r="AM11" i="22"/>
  <c r="X22" i="22"/>
  <c r="AL30" i="22"/>
  <c r="BR37" i="22"/>
  <c r="T19" i="22"/>
  <c r="CJ10" i="22"/>
  <c r="CL4" i="22"/>
  <c r="BN11" i="22"/>
  <c r="CY26" i="22"/>
  <c r="BW35" i="22"/>
  <c r="DF5" i="22"/>
  <c r="DF25" i="22"/>
  <c r="Y15" i="22"/>
  <c r="S28" i="22"/>
  <c r="BF23" i="22"/>
  <c r="AQ26" i="22"/>
  <c r="CO37" i="22"/>
  <c r="CW30" i="22"/>
  <c r="K40" i="22"/>
  <c r="BD36" i="22"/>
  <c r="AO53" i="22"/>
  <c r="AH44" i="22"/>
  <c r="AJ6" i="22"/>
  <c r="AB5" i="22"/>
  <c r="CX6" i="22"/>
  <c r="AW8" i="22"/>
  <c r="AS10" i="22"/>
  <c r="C18" i="22"/>
  <c r="CH10" i="22"/>
  <c r="AJ19" i="22"/>
  <c r="BE26" i="22"/>
  <c r="BA8" i="22"/>
  <c r="CU17" i="22"/>
  <c r="BQ14" i="22"/>
  <c r="F14" i="22"/>
  <c r="BT23" i="22"/>
  <c r="CH31" i="22"/>
  <c r="Z6" i="22"/>
  <c r="BZ20" i="22"/>
  <c r="BY13" i="22"/>
  <c r="AT10" i="22"/>
  <c r="Z16" i="22"/>
  <c r="BN28" i="22"/>
  <c r="O37" i="22"/>
  <c r="CO13" i="22"/>
  <c r="BT27" i="22"/>
  <c r="F19" i="22"/>
  <c r="CJ29" i="22"/>
  <c r="AW25" i="22"/>
  <c r="AN29" i="22"/>
  <c r="AE45" i="22"/>
  <c r="CV47" i="22"/>
  <c r="T12" i="22"/>
  <c r="AW57" i="22"/>
  <c r="C50" i="22"/>
  <c r="BO33" i="22"/>
  <c r="AN9" i="22"/>
  <c r="AF8" i="22"/>
  <c r="CK10" i="22"/>
  <c r="AL12" i="22"/>
  <c r="CY13" i="22"/>
  <c r="Y6" i="22"/>
  <c r="BU14" i="22"/>
  <c r="AW22" i="22"/>
  <c r="AB13" i="22"/>
  <c r="CL8" i="22"/>
  <c r="AV10" i="22"/>
  <c r="CJ18" i="22"/>
  <c r="O27" i="22"/>
  <c r="CL34" i="22"/>
  <c r="CS14" i="22"/>
  <c r="U24" i="22"/>
  <c r="BF18" i="22"/>
  <c r="AT16" i="22"/>
  <c r="CQ22" i="22"/>
  <c r="AZ32" i="22"/>
  <c r="AK40" i="22"/>
  <c r="CE21" i="22"/>
  <c r="BP31" i="22"/>
  <c r="AF24" i="22"/>
  <c r="W18" i="22"/>
  <c r="BL15" i="22"/>
  <c r="U34" i="22"/>
  <c r="CN42" i="22"/>
  <c r="P13" i="22"/>
  <c r="AU26" i="22"/>
  <c r="CR37" i="22"/>
  <c r="AX23" i="22"/>
  <c r="BI36" i="22"/>
  <c r="J28" i="22"/>
  <c r="Z21" i="22"/>
  <c r="AH42" i="22"/>
  <c r="AV50" i="22"/>
  <c r="CB36" i="22"/>
  <c r="DE46" i="22"/>
  <c r="W43" i="22"/>
  <c r="BJ42" i="22"/>
  <c r="AP39" i="22"/>
  <c r="BJ30" i="22"/>
  <c r="BD28" i="22"/>
  <c r="CU38" i="22"/>
  <c r="BT31" i="22"/>
  <c r="BL44" i="22"/>
  <c r="CR25" i="22"/>
  <c r="AV33" i="22"/>
  <c r="BX46" i="22"/>
  <c r="AD21" i="22"/>
  <c r="CK48" i="22"/>
  <c r="AD38" i="22"/>
  <c r="BT43" i="22"/>
  <c r="BO34" i="22"/>
  <c r="H52" i="22"/>
  <c r="I15" i="22"/>
  <c r="N41" i="22"/>
  <c r="DC46" i="22"/>
  <c r="CL49" i="22"/>
  <c r="CO34" i="22"/>
  <c r="DD44" i="22"/>
  <c r="BT48" i="22"/>
  <c r="BW28" i="22"/>
  <c r="AG45" i="22"/>
  <c r="N43" i="22"/>
  <c r="BP48" i="22"/>
  <c r="CN50" i="22"/>
  <c r="CV52" i="22"/>
  <c r="CH54" i="22"/>
  <c r="Y56" i="22"/>
  <c r="J58" i="22"/>
  <c r="CA59" i="22"/>
  <c r="AM61" i="22"/>
  <c r="BO62" i="22"/>
  <c r="AA64" i="22"/>
  <c r="CN38" i="22"/>
  <c r="BK25" i="22"/>
  <c r="AZ47" i="22"/>
  <c r="DD50" i="22"/>
  <c r="AI53" i="22"/>
  <c r="DA54" i="22"/>
  <c r="K57" i="22"/>
  <c r="J59" i="22"/>
  <c r="BE60" i="22"/>
  <c r="AP62" i="22"/>
  <c r="AB64" i="22"/>
  <c r="CY65" i="22"/>
  <c r="W67" i="22"/>
  <c r="CM68" i="22"/>
  <c r="BC35" i="22"/>
  <c r="AB47" i="22"/>
  <c r="CT50" i="22"/>
  <c r="Z53" i="22"/>
  <c r="AM55" i="22"/>
  <c r="DF56" i="22"/>
  <c r="DF58" i="22"/>
  <c r="P27" i="22"/>
  <c r="AK46" i="22"/>
  <c r="BA50" i="22"/>
  <c r="CQ52" i="22"/>
  <c r="DD54" i="22"/>
  <c r="BR56" i="22"/>
  <c r="BX58" i="22"/>
  <c r="BI60" i="22"/>
  <c r="DD61" i="22"/>
  <c r="CO63" i="22"/>
  <c r="BN65" i="22"/>
  <c r="Z67" i="22"/>
  <c r="BB68" i="22"/>
  <c r="BL22" i="22"/>
  <c r="CP49" i="22"/>
  <c r="CS52" i="22"/>
  <c r="AF56" i="22"/>
  <c r="BB59" i="22"/>
  <c r="W46" i="22"/>
  <c r="DF50" i="22"/>
  <c r="BP54" i="22"/>
  <c r="C58" i="22"/>
  <c r="AK60" i="22"/>
  <c r="CQ62" i="22"/>
  <c r="AF65" i="22"/>
  <c r="AY67" i="22"/>
  <c r="AW47" i="22"/>
  <c r="AX52" i="22"/>
  <c r="CQ55" i="22"/>
  <c r="AX58" i="22"/>
  <c r="AH61" i="22"/>
  <c r="CH63" i="22"/>
  <c r="J66" i="22"/>
  <c r="CF67" i="22"/>
  <c r="E50" i="22"/>
  <c r="CJ55" i="22"/>
  <c r="CL59" i="22"/>
  <c r="AQ63" i="22"/>
  <c r="CB49" i="22"/>
  <c r="BP55" i="22"/>
  <c r="BQ59" i="22"/>
  <c r="AF63" i="22"/>
  <c r="AS49" i="22"/>
  <c r="Z54" i="22"/>
  <c r="AZ59" i="22"/>
  <c r="S63" i="22"/>
  <c r="AC66" i="22"/>
  <c r="AP68" i="22"/>
  <c r="AU70" i="22"/>
  <c r="G72" i="22"/>
  <c r="AI73" i="22"/>
  <c r="CY74" i="22"/>
  <c r="BK76" i="22"/>
  <c r="W78" i="22"/>
  <c r="AY79" i="22"/>
  <c r="K81" i="22"/>
  <c r="CA82" i="22"/>
  <c r="DC83" i="22"/>
  <c r="W45" i="22"/>
  <c r="CE53" i="22"/>
  <c r="H59" i="22"/>
  <c r="P62" i="22"/>
  <c r="AN65" i="22"/>
  <c r="T68" i="22"/>
  <c r="CS69" i="22"/>
  <c r="BH71" i="22"/>
  <c r="T73" i="22"/>
  <c r="CJ74" i="22"/>
  <c r="H76" i="22"/>
  <c r="BX77" i="22"/>
  <c r="AJ79" i="22"/>
  <c r="BL80" i="22"/>
  <c r="X82" i="22"/>
  <c r="CN83" i="22"/>
  <c r="AO42" i="22"/>
  <c r="DB51" i="22"/>
  <c r="BC57" i="22"/>
  <c r="CN61" i="22"/>
  <c r="AS64" i="22"/>
  <c r="AL67" i="22"/>
  <c r="BY69" i="22"/>
  <c r="AS71" i="22"/>
  <c r="BU72" i="22"/>
  <c r="AG74" i="22"/>
  <c r="CW75" i="22"/>
  <c r="U77" i="22"/>
  <c r="CK78" i="22"/>
  <c r="AW80" i="22"/>
  <c r="I82" i="22"/>
  <c r="AK83" i="22"/>
  <c r="DA84" i="22"/>
  <c r="T31" i="22"/>
  <c r="BA52" i="22"/>
  <c r="BO59" i="22"/>
  <c r="CI66" i="22"/>
  <c r="AX70" i="22"/>
  <c r="AY72" i="22"/>
  <c r="H75" i="22"/>
  <c r="BU77" i="22"/>
  <c r="BV79" i="22"/>
  <c r="AH82" i="22"/>
  <c r="CU84" i="22"/>
  <c r="BO86" i="22"/>
  <c r="CQ87" i="22"/>
  <c r="BC89" i="22"/>
  <c r="O91" i="22"/>
  <c r="AQ92" i="22"/>
  <c r="C94" i="22"/>
  <c r="BL56" i="22"/>
  <c r="CJ65" i="22"/>
  <c r="E69" i="22"/>
  <c r="CR71" i="22"/>
  <c r="BA74" i="22"/>
  <c r="BB76" i="22"/>
  <c r="N79" i="22"/>
  <c r="CA81" i="22"/>
  <c r="AJ84" i="22"/>
  <c r="CR85" i="22"/>
  <c r="BD87" i="22"/>
  <c r="P89" i="22"/>
  <c r="AR90" i="22"/>
  <c r="D92" i="22"/>
  <c r="BT93" i="22"/>
  <c r="AF95" i="22"/>
  <c r="CE46" i="22"/>
  <c r="G62" i="22"/>
  <c r="CR67" i="22"/>
  <c r="AZ70" i="22"/>
  <c r="I73" i="22"/>
  <c r="BV75" i="22"/>
  <c r="AH78" i="22"/>
  <c r="AI80" i="22"/>
  <c r="CV82" i="22"/>
  <c r="AO85" i="22"/>
  <c r="BQ86" i="22"/>
  <c r="AC88" i="22"/>
  <c r="CS89" i="22"/>
  <c r="BE91" i="22"/>
  <c r="CG92" i="22"/>
  <c r="AS94" i="22"/>
  <c r="E96" i="22"/>
  <c r="T64" i="22"/>
  <c r="BQ70" i="22"/>
  <c r="CH74" i="22"/>
  <c r="DB78" i="22"/>
  <c r="Z82" i="22"/>
  <c r="CU85" i="22"/>
  <c r="BD88" i="22"/>
  <c r="BE90" i="22"/>
  <c r="BZ61" i="22"/>
  <c r="CP69" i="22"/>
  <c r="J74" i="22"/>
  <c r="AF77" i="22"/>
  <c r="AW81" i="22"/>
  <c r="AX85" i="22"/>
  <c r="AY87" i="22"/>
  <c r="H90" i="22"/>
  <c r="AO58" i="22"/>
  <c r="CW68" i="22"/>
  <c r="AR72" i="22"/>
  <c r="BI76" i="22"/>
  <c r="BZ80" i="22"/>
  <c r="CY83" i="22"/>
  <c r="AY59" i="22"/>
  <c r="Q69" i="22"/>
  <c r="BK73" i="22"/>
  <c r="CG76" i="22"/>
  <c r="CP56" i="22"/>
  <c r="AZ68" i="22"/>
  <c r="J72" i="22"/>
  <c r="AA76" i="22"/>
  <c r="AX80" i="22"/>
  <c r="BO84" i="22"/>
  <c r="D65" i="22"/>
  <c r="DB77" i="22"/>
  <c r="V86" i="22"/>
  <c r="CP88" i="22"/>
  <c r="U67" i="22"/>
  <c r="Q79" i="22"/>
  <c r="BJ86" i="22"/>
  <c r="AB89" i="22"/>
  <c r="BD92" i="22"/>
  <c r="D95" i="22"/>
  <c r="BN96" i="22"/>
  <c r="Z98" i="22"/>
  <c r="CP99" i="22"/>
  <c r="BB101" i="22"/>
  <c r="CD102" i="22"/>
  <c r="AP104" i="22"/>
  <c r="DF105" i="22"/>
  <c r="AD107" i="22"/>
  <c r="CT108" i="22"/>
  <c r="BF110" i="22"/>
  <c r="K56" i="22"/>
  <c r="X73" i="22"/>
  <c r="Y83" i="22"/>
  <c r="P88" i="22"/>
  <c r="CL90" i="22"/>
  <c r="BY93" i="22"/>
  <c r="C96" i="22"/>
  <c r="CA97" i="22"/>
  <c r="DC98" i="22"/>
  <c r="BO100" i="22"/>
  <c r="AA102" i="22"/>
  <c r="BC103" i="22"/>
  <c r="O105" i="22"/>
  <c r="U70" i="22"/>
  <c r="F81" i="22"/>
  <c r="AV86" i="22"/>
  <c r="CR56" i="22"/>
  <c r="CP75" i="22"/>
  <c r="AH83" i="22"/>
  <c r="W88" i="22"/>
  <c r="BV91" i="22"/>
  <c r="AL94" i="22"/>
  <c r="G96" i="22"/>
  <c r="CC97" i="22"/>
  <c r="AO99" i="22"/>
  <c r="BQ100" i="22"/>
  <c r="AC102" i="22"/>
  <c r="CS103" i="22"/>
  <c r="BE105" i="22"/>
  <c r="CG106" i="22"/>
  <c r="AS108" i="22"/>
  <c r="BG70" i="22"/>
  <c r="BN87" i="22"/>
  <c r="BR93" i="22"/>
  <c r="D97" i="22"/>
  <c r="BQ99" i="22"/>
  <c r="BT101" i="22"/>
  <c r="AD104" i="22"/>
  <c r="BX106" i="22"/>
  <c r="AO108" i="22"/>
  <c r="DD85" i="22"/>
  <c r="CZ92" i="22"/>
  <c r="BM96" i="22"/>
  <c r="BP98" i="22"/>
  <c r="Z101" i="22"/>
  <c r="CM103" i="22"/>
  <c r="CN105" i="22"/>
  <c r="C108" i="22"/>
  <c r="M110" i="22"/>
  <c r="DB111" i="22"/>
  <c r="BP84" i="22"/>
  <c r="BM92" i="22"/>
  <c r="AO96" i="22"/>
  <c r="AR98" i="22"/>
  <c r="DF100" i="22"/>
  <c r="BO103" i="22"/>
  <c r="Q106" i="22"/>
  <c r="CM107" i="22"/>
  <c r="CZ109" i="22"/>
  <c r="CK111" i="22"/>
  <c r="BZ82" i="22"/>
  <c r="Z92" i="22"/>
  <c r="K96" i="22"/>
  <c r="CF98" i="22"/>
  <c r="CH100" i="22"/>
  <c r="AQ103" i="22"/>
  <c r="BE75" i="22"/>
  <c r="S89" i="22"/>
  <c r="AN94" i="22"/>
  <c r="AZ97" i="22"/>
  <c r="I100" i="22"/>
  <c r="L102" i="22"/>
  <c r="BZ104" i="22"/>
  <c r="H107" i="22"/>
  <c r="CC108" i="22"/>
  <c r="CB110" i="22"/>
  <c r="AB84" i="22"/>
  <c r="I98" i="22"/>
  <c r="AX103" i="22"/>
  <c r="BC108" i="22"/>
  <c r="BW111" i="22"/>
  <c r="BB92" i="22"/>
  <c r="AA85" i="22"/>
  <c r="W98" i="22"/>
  <c r="L105" i="22"/>
  <c r="BL108" i="22"/>
  <c r="CC111" i="22"/>
  <c r="BC95" i="22"/>
  <c r="J101" i="22"/>
  <c r="C107" i="22"/>
  <c r="BU110" i="22"/>
  <c r="BW91" i="22"/>
  <c r="BL98" i="22"/>
  <c r="AR105" i="22"/>
  <c r="BL109" i="22"/>
  <c r="CU111" i="22"/>
  <c r="F96" i="22"/>
  <c r="H103" i="22"/>
  <c r="AD108" i="22"/>
  <c r="CN110" i="22"/>
  <c r="AY103" i="22"/>
  <c r="H96" i="22"/>
  <c r="BG108" i="22"/>
  <c r="CQ102" i="22"/>
  <c r="AB95" i="22"/>
  <c r="AA110" i="22"/>
  <c r="T103" i="22"/>
  <c r="BI101" i="22"/>
  <c r="BA97" i="22"/>
  <c r="CD107" i="22"/>
  <c r="BZ106" i="22"/>
  <c r="CU106" i="22"/>
  <c r="W44" i="22"/>
  <c r="BK27" i="22"/>
  <c r="G44" i="22"/>
  <c r="X4" i="22"/>
  <c r="BC9" i="22"/>
  <c r="AP11" i="22"/>
  <c r="I10" i="22"/>
  <c r="CS24" i="22"/>
  <c r="CW10" i="22"/>
  <c r="CI14" i="22"/>
  <c r="AZ22" i="22"/>
  <c r="BZ33" i="22"/>
  <c r="BJ21" i="22"/>
  <c r="BW8" i="22"/>
  <c r="AZ26" i="22"/>
  <c r="BQ38" i="22"/>
  <c r="CN27" i="22"/>
  <c r="AX28" i="22"/>
  <c r="DD27" i="22"/>
  <c r="Y40" i="22"/>
  <c r="H43" i="22"/>
  <c r="BA46" i="22"/>
  <c r="AK54" i="22"/>
  <c r="T4" i="22"/>
  <c r="D9" i="22"/>
  <c r="CQ7" i="22"/>
  <c r="AY16" i="22"/>
  <c r="V16" i="22"/>
  <c r="AK27" i="22"/>
  <c r="CA12" i="22"/>
  <c r="CX7" i="22"/>
  <c r="BM9" i="22"/>
  <c r="O18" i="22"/>
  <c r="BP26" i="22"/>
  <c r="AP34" i="22"/>
  <c r="H14" i="22"/>
  <c r="BV23" i="22"/>
  <c r="CO17" i="22"/>
  <c r="CC15" i="22"/>
  <c r="V22" i="22"/>
  <c r="DA31" i="22"/>
  <c r="CS39" i="22"/>
  <c r="CX20" i="22"/>
  <c r="F31" i="22"/>
  <c r="BO23" i="22"/>
  <c r="CO16" i="22"/>
  <c r="AQ12" i="22"/>
  <c r="BN33" i="22"/>
  <c r="AL42" i="22"/>
  <c r="BU7" i="22"/>
  <c r="BG28" i="22"/>
  <c r="C39" i="22"/>
  <c r="CV34" i="22"/>
  <c r="I53" i="22"/>
  <c r="CI43" i="22"/>
  <c r="BP6" i="22"/>
  <c r="BH5" i="22"/>
  <c r="AK7" i="22"/>
  <c r="CS8" i="22"/>
  <c r="CI10" i="22"/>
  <c r="AI18" i="22"/>
  <c r="Z11" i="22"/>
  <c r="BU19" i="22"/>
  <c r="CK26" i="22"/>
  <c r="I9" i="22"/>
  <c r="AB18" i="22"/>
  <c r="AA4" i="22"/>
  <c r="BK14" i="22"/>
  <c r="DD23" i="22"/>
  <c r="J32" i="22"/>
  <c r="BM7" i="22"/>
  <c r="G21" i="22"/>
  <c r="Z14" i="22"/>
  <c r="AH11" i="22"/>
  <c r="P17" i="22"/>
  <c r="DC28" i="22"/>
  <c r="AY37" i="22"/>
  <c r="CX14" i="22"/>
  <c r="E28" i="22"/>
  <c r="BZ19" i="22"/>
  <c r="CI4" i="22"/>
  <c r="CQ25" i="22"/>
  <c r="DC29" i="22"/>
  <c r="BZ39" i="22"/>
  <c r="CA45" i="22"/>
  <c r="AG48" i="22"/>
  <c r="CP19" i="22"/>
  <c r="CC57" i="22"/>
  <c r="AM50" i="22"/>
  <c r="Z35" i="22"/>
  <c r="H9" i="22"/>
  <c r="DD7" i="22"/>
  <c r="BE10" i="22"/>
  <c r="E12" i="22"/>
  <c r="BS13" i="22"/>
  <c r="BS5" i="22"/>
  <c r="AK14" i="22"/>
  <c r="Q22" i="22"/>
  <c r="AC29" i="22"/>
  <c r="CV12" i="22"/>
  <c r="Z8" i="22"/>
  <c r="CQ9" i="22"/>
  <c r="AN18" i="22"/>
  <c r="CH26" i="22"/>
  <c r="BF34" i="22"/>
  <c r="AL14" i="22"/>
  <c r="CN23" i="22"/>
  <c r="J18" i="22"/>
  <c r="DB15" i="22"/>
  <c r="AU22" i="22"/>
  <c r="O32" i="22"/>
  <c r="E40" i="22"/>
  <c r="X21" i="22"/>
  <c r="Z31" i="22"/>
  <c r="CM23" i="22"/>
  <c r="AH17" i="22"/>
  <c r="BH13" i="22"/>
  <c r="CI33" i="22"/>
  <c r="BD42" i="22"/>
  <c r="BP45" i="22"/>
  <c r="W48" i="22"/>
  <c r="N18" i="22"/>
  <c r="BU57" i="22"/>
  <c r="AD50" i="22"/>
  <c r="CS34" i="22"/>
  <c r="P9" i="22"/>
  <c r="H8" i="22"/>
  <c r="BM10" i="22"/>
  <c r="N12" i="22"/>
  <c r="CA13" i="22"/>
  <c r="CI5" i="22"/>
  <c r="AT14" i="22"/>
  <c r="Y22" i="22"/>
  <c r="AK29" i="22"/>
  <c r="DE12" i="22"/>
  <c r="AO8" i="22"/>
  <c r="E10" i="22"/>
  <c r="AZ18" i="22"/>
  <c r="CQ26" i="22"/>
  <c r="BN34" i="22"/>
  <c r="BA14" i="22"/>
  <c r="CX23" i="22"/>
  <c r="V18" i="22"/>
  <c r="I16" i="22"/>
  <c r="BG22" i="22"/>
  <c r="X32" i="22"/>
  <c r="M40" i="22"/>
  <c r="AM21" i="22"/>
  <c r="AJ31" i="22"/>
  <c r="CZ23" i="22"/>
  <c r="BF17" i="22"/>
  <c r="J14" i="22"/>
  <c r="CS33" i="22"/>
  <c r="BM42" i="22"/>
  <c r="DE10" i="22"/>
  <c r="DA34" i="22"/>
  <c r="AG42" i="22"/>
  <c r="BI39" i="22"/>
  <c r="E54" i="22"/>
  <c r="AM45" i="22"/>
  <c r="BT5" i="22"/>
  <c r="BL4" i="22"/>
  <c r="F6" i="22"/>
  <c r="AT7" i="22"/>
  <c r="AE9" i="22"/>
  <c r="AM17" i="22"/>
  <c r="BQ9" i="22"/>
  <c r="BJ18" i="22"/>
  <c r="CO25" i="22"/>
  <c r="C7" i="22"/>
  <c r="Q17" i="22"/>
  <c r="CP13" i="22"/>
  <c r="CJ12" i="22"/>
  <c r="CT22" i="22"/>
  <c r="C31" i="22"/>
  <c r="Z38" i="22"/>
  <c r="CZ19" i="22"/>
  <c r="AU12" i="22"/>
  <c r="CH7" i="22"/>
  <c r="G14" i="22"/>
  <c r="CB27" i="22"/>
  <c r="AN36" i="22"/>
  <c r="CM10" i="22"/>
  <c r="CG26" i="22"/>
  <c r="C17" i="22"/>
  <c r="CX28" i="22"/>
  <c r="AU24" i="22"/>
  <c r="CX27" i="22"/>
  <c r="BO38" i="22"/>
  <c r="O25" i="22"/>
  <c r="CB37" i="22"/>
  <c r="AG33" i="22"/>
  <c r="CG52" i="22"/>
  <c r="AD43" i="22"/>
  <c r="CV6" i="22"/>
  <c r="CN5" i="22"/>
  <c r="CA7" i="22"/>
  <c r="AL9" i="22"/>
  <c r="T11" i="22"/>
  <c r="BO18" i="22"/>
  <c r="BV11" i="22"/>
  <c r="DE19" i="22"/>
  <c r="M27" i="22"/>
  <c r="BS9" i="22"/>
  <c r="BL18" i="22"/>
  <c r="J5" i="22"/>
  <c r="J15" i="22"/>
  <c r="AK24" i="22"/>
  <c r="AP32" i="22"/>
  <c r="CM8" i="22"/>
  <c r="AQ21" i="22"/>
  <c r="CH14" i="22"/>
  <c r="R12" i="22"/>
  <c r="E18" i="22"/>
  <c r="AO29" i="22"/>
  <c r="CJ37" i="22"/>
  <c r="CM15" i="22"/>
  <c r="AU28" i="22"/>
  <c r="AH20" i="22"/>
  <c r="BZ7" i="22"/>
  <c r="AB26" i="22"/>
  <c r="BF30" i="22"/>
  <c r="AN44" i="22"/>
  <c r="H47" i="22"/>
  <c r="CJ45" i="22"/>
  <c r="CO56" i="22"/>
  <c r="AL49" i="22"/>
  <c r="BD29" i="22"/>
  <c r="CZ9" i="22"/>
  <c r="CR8" i="22"/>
  <c r="AS11" i="22"/>
  <c r="I4" i="22"/>
  <c r="BG14" i="22"/>
  <c r="AC7" i="22"/>
  <c r="AL15" i="22"/>
  <c r="E23" i="22"/>
  <c r="Q30" i="22"/>
  <c r="CW13" i="22"/>
  <c r="DC9" i="22"/>
  <c r="AI11" i="22"/>
  <c r="BQ19" i="22"/>
  <c r="CJ27" i="22"/>
  <c r="AT35" i="22"/>
  <c r="CJ15" i="22"/>
  <c r="CP24" i="22"/>
  <c r="AQ19" i="22"/>
  <c r="AJ17" i="22"/>
  <c r="CH23" i="22"/>
  <c r="Q33" i="22"/>
  <c r="CW40" i="22"/>
  <c r="BW22" i="22"/>
  <c r="AJ32" i="22"/>
  <c r="V25" i="22"/>
  <c r="CF19" i="22"/>
  <c r="U19" i="22"/>
  <c r="CZ34" i="22"/>
  <c r="AX43" i="22"/>
  <c r="F17" i="22"/>
  <c r="DC27" i="22"/>
  <c r="BR38" i="22"/>
  <c r="AB25" i="22"/>
  <c r="AJ37" i="22"/>
  <c r="AL29" i="22"/>
  <c r="CZ24" i="22"/>
  <c r="P43" i="22"/>
  <c r="D51" i="22"/>
  <c r="K38" i="22"/>
  <c r="AU8" i="22"/>
  <c r="L44" i="22"/>
  <c r="BK18" i="22"/>
  <c r="BV42" i="22"/>
  <c r="BL31" i="22"/>
  <c r="CD40" i="22"/>
  <c r="CC29" i="22"/>
  <c r="BL39" i="22"/>
  <c r="BL32" i="22"/>
  <c r="CB32" i="22"/>
  <c r="AC45" i="22"/>
  <c r="CD13" i="22"/>
  <c r="AB41" i="22"/>
  <c r="BP29" i="22"/>
  <c r="AZ27" i="22"/>
  <c r="CO31" i="22"/>
  <c r="DF48" i="22"/>
  <c r="W34" i="22"/>
  <c r="CQ42" i="22"/>
  <c r="CQ32" i="22"/>
  <c r="AV19" i="22"/>
  <c r="D35" i="22"/>
  <c r="BF37" i="22"/>
  <c r="AO47" i="22"/>
  <c r="DF27" i="22"/>
  <c r="CH43" i="22"/>
  <c r="CM36" i="22"/>
  <c r="BH35" i="22"/>
  <c r="W38" i="22"/>
  <c r="BP23" i="22"/>
  <c r="BQ36" i="22"/>
  <c r="AB20" i="22"/>
  <c r="AG35" i="22"/>
  <c r="BH25" i="22"/>
  <c r="AY7" i="22"/>
  <c r="CN40" i="22"/>
  <c r="AZ49" i="22"/>
  <c r="X34" i="22"/>
  <c r="CU45" i="22"/>
  <c r="AK41" i="22"/>
  <c r="BN40" i="22"/>
  <c r="AF42" i="22"/>
  <c r="BQ28" i="22"/>
  <c r="DB38" i="22"/>
  <c r="K26" i="22"/>
  <c r="BY37" i="22"/>
  <c r="CY29" i="22"/>
  <c r="BN26" i="22"/>
  <c r="BA43" i="22"/>
  <c r="AJ51" i="22"/>
  <c r="BV38" i="22"/>
  <c r="CP15" i="22"/>
  <c r="AH5" i="22"/>
  <c r="CN21" i="22"/>
  <c r="CN25" i="22"/>
  <c r="BM37" i="22"/>
  <c r="CG22" i="22"/>
  <c r="AC36" i="22"/>
  <c r="BC27" i="22"/>
  <c r="BH19" i="22"/>
  <c r="BK28" i="22"/>
  <c r="BO41" i="22"/>
  <c r="O47" i="22"/>
  <c r="CY49" i="22"/>
  <c r="BU35" i="22"/>
  <c r="X45" i="22"/>
  <c r="CI48" i="22"/>
  <c r="AV36" i="22"/>
  <c r="BI45" i="22"/>
  <c r="BB43" i="22"/>
  <c r="CJ48" i="22"/>
  <c r="CX50" i="22"/>
  <c r="DF52" i="22"/>
  <c r="CQ54" i="22"/>
  <c r="CB56" i="22"/>
  <c r="S58" i="22"/>
  <c r="CI59" i="22"/>
  <c r="AU61" i="22"/>
  <c r="BW62" i="22"/>
  <c r="AI64" i="22"/>
  <c r="BY39" i="22"/>
  <c r="BD38" i="22"/>
  <c r="BU47" i="22"/>
  <c r="K51" i="22"/>
  <c r="AS53" i="22"/>
  <c r="G55" i="22"/>
  <c r="U57" i="22"/>
  <c r="S59" i="22"/>
  <c r="D61" i="22"/>
  <c r="AZ62" i="22"/>
  <c r="AK64" i="22"/>
  <c r="C66" i="22"/>
  <c r="AE67" i="22"/>
  <c r="CU68" i="22"/>
  <c r="AA37" i="22"/>
  <c r="BD48" i="22"/>
  <c r="DE50" i="22"/>
  <c r="AJ53" i="22"/>
  <c r="AX55" i="22"/>
  <c r="L57" i="22"/>
  <c r="K59" i="22"/>
  <c r="DA29" i="22"/>
  <c r="CC47" i="22"/>
  <c r="BM50" i="22"/>
  <c r="DA52" i="22"/>
  <c r="K55" i="22"/>
  <c r="CC56" i="22"/>
  <c r="CG58" i="22"/>
  <c r="BR60" i="22"/>
  <c r="BC62" i="22"/>
  <c r="CX63" i="22"/>
  <c r="BV65" i="22"/>
  <c r="AH67" i="22"/>
  <c r="BJ68" i="22"/>
  <c r="U28" i="22"/>
  <c r="J50" i="22"/>
  <c r="CL53" i="22"/>
  <c r="AX56" i="22"/>
  <c r="BR59" i="22"/>
  <c r="BW46" i="22"/>
  <c r="U51" i="22"/>
  <c r="CD54" i="22"/>
  <c r="T58" i="22"/>
  <c r="I61" i="22"/>
  <c r="DD62" i="22"/>
  <c r="AQ65" i="22"/>
  <c r="BI67" i="22"/>
  <c r="CJ47" i="22"/>
  <c r="BO52" i="22"/>
  <c r="DF55" i="22"/>
  <c r="AD59" i="22"/>
  <c r="AT61" i="22"/>
  <c r="CT63" i="22"/>
  <c r="U66" i="22"/>
  <c r="CP67" i="22"/>
  <c r="AQ50" i="22"/>
  <c r="J56" i="22"/>
  <c r="DE60" i="22"/>
  <c r="BG63" i="22"/>
  <c r="T50" i="22"/>
  <c r="CU55" i="22"/>
  <c r="CP59" i="22"/>
  <c r="AT63" i="22"/>
  <c r="CK49" i="22"/>
  <c r="CA55" i="22"/>
  <c r="BZ59" i="22"/>
  <c r="AH63" i="22"/>
  <c r="AS66" i="22"/>
  <c r="BC68" i="22"/>
  <c r="BC70" i="22"/>
  <c r="O72" i="22"/>
  <c r="CE73" i="22"/>
  <c r="C75" i="22"/>
  <c r="BS76" i="22"/>
  <c r="AE78" i="22"/>
  <c r="BG79" i="22"/>
  <c r="S81" i="22"/>
  <c r="CI82" i="22"/>
  <c r="AU84" i="22"/>
  <c r="K46" i="22"/>
  <c r="F54" i="22"/>
  <c r="AH59" i="22"/>
  <c r="AE62" i="22"/>
  <c r="BD65" i="22"/>
  <c r="AF68" i="22"/>
  <c r="AN70" i="22"/>
  <c r="BP71" i="22"/>
  <c r="AB73" i="22"/>
  <c r="CR74" i="22"/>
  <c r="P76" i="22"/>
  <c r="CF77" i="22"/>
  <c r="AR79" i="22"/>
  <c r="D81" i="22"/>
  <c r="AF82" i="22"/>
  <c r="CV83" i="22"/>
  <c r="CE43" i="22"/>
  <c r="AE52" i="22"/>
  <c r="CE57" i="22"/>
  <c r="DF61" i="22"/>
  <c r="AB65" i="22"/>
  <c r="BB67" i="22"/>
  <c r="CJ69" i="22"/>
  <c r="BA71" i="22"/>
  <c r="CC72" i="22"/>
  <c r="AO74" i="22"/>
  <c r="DE75" i="22"/>
  <c r="BQ77" i="22"/>
  <c r="CS78" i="22"/>
  <c r="BE80" i="22"/>
  <c r="Q82" i="22"/>
  <c r="AS83" i="22"/>
  <c r="E85" i="22"/>
  <c r="AQ41" i="22"/>
  <c r="CO47" i="22"/>
  <c r="Z60" i="22"/>
  <c r="C67" i="22"/>
  <c r="BI70" i="22"/>
  <c r="BJ72" i="22"/>
  <c r="V75" i="22"/>
  <c r="CI77" i="22"/>
  <c r="AR80" i="22"/>
  <c r="AS82" i="22"/>
  <c r="DF84" i="22"/>
  <c r="BW86" i="22"/>
  <c r="CY87" i="22"/>
  <c r="BK89" i="22"/>
  <c r="W91" i="22"/>
  <c r="CM92" i="22"/>
  <c r="K94" i="22"/>
  <c r="AH57" i="22"/>
  <c r="DA65" i="22"/>
  <c r="T69" i="22"/>
  <c r="DF71" i="22"/>
  <c r="BO74" i="22"/>
  <c r="X77" i="22"/>
  <c r="Y79" i="22"/>
  <c r="CL81" i="22"/>
  <c r="AX84" i="22"/>
  <c r="CZ85" i="22"/>
  <c r="BL87" i="22"/>
  <c r="X89" i="22"/>
  <c r="CN90" i="22"/>
  <c r="L92" i="22"/>
  <c r="CB93" i="22"/>
  <c r="AN95" i="22"/>
  <c r="X48" i="22"/>
  <c r="BA62" i="22"/>
  <c r="D68" i="22"/>
  <c r="V71" i="22"/>
  <c r="W73" i="22"/>
  <c r="CJ75" i="22"/>
  <c r="AS78" i="22"/>
  <c r="AT80" i="22"/>
  <c r="F83" i="22"/>
  <c r="AW85" i="22"/>
  <c r="I87" i="22"/>
  <c r="AK88" i="22"/>
  <c r="DA89" i="22"/>
  <c r="BM91" i="22"/>
  <c r="CO92" i="22"/>
  <c r="BA94" i="22"/>
  <c r="M96" i="22"/>
  <c r="AM66" i="22"/>
  <c r="CN70" i="22"/>
  <c r="DE74" i="22"/>
  <c r="R79" i="22"/>
  <c r="AQ82" i="22"/>
  <c r="DF85" i="22"/>
  <c r="BR88" i="22"/>
  <c r="AA91" i="22"/>
  <c r="AC62" i="22"/>
  <c r="J70" i="22"/>
  <c r="AD74" i="22"/>
  <c r="BC77" i="22"/>
  <c r="BT81" i="22"/>
  <c r="BI85" i="22"/>
  <c r="R88" i="22"/>
  <c r="V90" i="22"/>
  <c r="AS59" i="22"/>
  <c r="P69" i="22"/>
  <c r="BI72" i="22"/>
  <c r="CF76" i="22"/>
  <c r="CW80" i="22"/>
  <c r="J85" i="22"/>
  <c r="BC60" i="22"/>
  <c r="AV69" i="22"/>
  <c r="CB73" i="22"/>
  <c r="CX76" i="22"/>
  <c r="CH57" i="22"/>
  <c r="CD68" i="22"/>
  <c r="Y73" i="22"/>
  <c r="AX76" i="22"/>
  <c r="BO80" i="22"/>
  <c r="CF84" i="22"/>
  <c r="CX65" i="22"/>
  <c r="BA78" i="22"/>
  <c r="AL86" i="22"/>
  <c r="CH89" i="22"/>
  <c r="DC67" i="22"/>
  <c r="BU79" i="22"/>
  <c r="BZ86" i="22"/>
  <c r="AR89" i="22"/>
  <c r="BR92" i="22"/>
  <c r="N95" i="22"/>
  <c r="F97" i="22"/>
  <c r="AH98" i="22"/>
  <c r="CX99" i="22"/>
  <c r="BJ101" i="22"/>
  <c r="CL102" i="22"/>
  <c r="AX104" i="22"/>
  <c r="J106" i="22"/>
  <c r="BZ107" i="22"/>
  <c r="DB108" i="22"/>
  <c r="BN110" i="22"/>
  <c r="CT58" i="22"/>
  <c r="BR73" i="22"/>
  <c r="BS83" i="22"/>
  <c r="AH88" i="22"/>
  <c r="CG91" i="22"/>
  <c r="CM93" i="22"/>
  <c r="O96" i="22"/>
  <c r="CI97" i="22"/>
  <c r="G99" i="22"/>
  <c r="BW100" i="22"/>
  <c r="AI102" i="22"/>
  <c r="CY103" i="22"/>
  <c r="W105" i="22"/>
  <c r="CD70" i="22"/>
  <c r="AT81" i="22"/>
  <c r="BL86" i="22"/>
  <c r="BJ59" i="22"/>
  <c r="AI76" i="22"/>
  <c r="AS85" i="22"/>
  <c r="AM88" i="22"/>
  <c r="CL91" i="22"/>
  <c r="AW94" i="22"/>
  <c r="Q96" i="22"/>
  <c r="CK97" i="22"/>
  <c r="AW99" i="22"/>
  <c r="I101" i="22"/>
  <c r="AK102" i="22"/>
  <c r="DA103" i="22"/>
  <c r="BM105" i="22"/>
  <c r="CO106" i="22"/>
  <c r="BA108" i="22"/>
  <c r="CY71" i="22"/>
  <c r="DD89" i="22"/>
  <c r="CN93" i="22"/>
  <c r="R97" i="22"/>
  <c r="CE99" i="22"/>
  <c r="CF101" i="22"/>
  <c r="AO104" i="22"/>
  <c r="CI106" i="22"/>
  <c r="AD65" i="22"/>
  <c r="AX86" i="22"/>
  <c r="S93" i="22"/>
  <c r="CA96" i="22"/>
  <c r="CB98" i="22"/>
  <c r="AK101" i="22"/>
  <c r="CZ103" i="22"/>
  <c r="AV106" i="22"/>
  <c r="N108" i="22"/>
  <c r="V110" i="22"/>
  <c r="BO55" i="22"/>
  <c r="AZ85" i="22"/>
  <c r="CJ92" i="22"/>
  <c r="BC96" i="22"/>
  <c r="L99" i="22"/>
  <c r="M101" i="22"/>
  <c r="CB103" i="22"/>
  <c r="AB106" i="22"/>
  <c r="CW107" i="22"/>
  <c r="E110" i="22"/>
  <c r="CT111" i="22"/>
  <c r="DF86" i="22"/>
  <c r="AW92" i="22"/>
  <c r="AE96" i="22"/>
  <c r="CR98" i="22"/>
  <c r="CS100" i="22"/>
  <c r="BD103" i="22"/>
  <c r="F77" i="22"/>
  <c r="L91" i="22"/>
  <c r="BJ94" i="22"/>
  <c r="BN97" i="22"/>
  <c r="W100" i="22"/>
  <c r="X102" i="22"/>
  <c r="CK104" i="22"/>
  <c r="S107" i="22"/>
  <c r="AK109" i="22"/>
  <c r="CK110" i="22"/>
  <c r="X86" i="22"/>
  <c r="AN98" i="22"/>
  <c r="CF103" i="22"/>
  <c r="BX108" i="22"/>
  <c r="CL111" i="22"/>
  <c r="AC82" i="22"/>
  <c r="BU86" i="22"/>
  <c r="BB98" i="22"/>
  <c r="AK105" i="22"/>
  <c r="CF108" i="22"/>
  <c r="CQ111" i="22"/>
  <c r="CT95" i="22"/>
  <c r="DA102" i="22"/>
  <c r="X107" i="22"/>
  <c r="CJ110" i="22"/>
  <c r="V92" i="22"/>
  <c r="CV98" i="22"/>
  <c r="BQ105" i="22"/>
  <c r="CC109" i="22"/>
  <c r="AU83" i="22"/>
  <c r="AU96" i="22"/>
  <c r="AK103" i="22"/>
  <c r="AY108" i="22"/>
  <c r="DC110" i="22"/>
  <c r="AN104" i="22"/>
  <c r="CS96" i="22"/>
  <c r="CS110" i="22"/>
  <c r="CJ103" i="22"/>
  <c r="W96" i="22"/>
  <c r="BO110" i="22"/>
  <c r="F104" i="22"/>
  <c r="BG103" i="22"/>
  <c r="CU99" i="22"/>
  <c r="BW95" i="22"/>
  <c r="CY107" i="22"/>
  <c r="BK96" i="22"/>
  <c r="T43" i="22"/>
  <c r="CH19" i="22"/>
  <c r="C43" i="22"/>
  <c r="CJ4" i="22"/>
  <c r="DA5" i="22"/>
  <c r="Q12" i="22"/>
  <c r="DF10" i="22"/>
  <c r="BA25" i="22"/>
  <c r="CK11" i="22"/>
  <c r="BB5" i="22"/>
  <c r="Q23" i="22"/>
  <c r="AD37" i="22"/>
  <c r="AA22" i="22"/>
  <c r="CP10" i="22"/>
  <c r="AA27" i="22"/>
  <c r="Y39" i="22"/>
  <c r="BP28" i="22"/>
  <c r="Y29" i="22"/>
  <c r="AP25" i="22"/>
  <c r="CT40" i="22"/>
  <c r="AI41" i="22"/>
  <c r="BL45" i="22"/>
  <c r="CC53" i="22"/>
  <c r="CF4" i="22"/>
  <c r="BP9" i="22"/>
  <c r="BB12" i="22"/>
  <c r="G17" i="22"/>
  <c r="CQ16" i="22"/>
  <c r="BY29" i="22"/>
  <c r="AT13" i="22"/>
  <c r="K9" i="22"/>
  <c r="BS10" i="22"/>
  <c r="E19" i="22"/>
  <c r="AG27" i="22"/>
  <c r="DB34" i="22"/>
  <c r="N15" i="22"/>
  <c r="AM24" i="22"/>
  <c r="CF18" i="22"/>
  <c r="BS16" i="22"/>
  <c r="L23" i="22"/>
  <c r="BR32" i="22"/>
  <c r="BA40" i="22"/>
  <c r="DF21" i="22"/>
  <c r="CK31" i="22"/>
  <c r="BD24" i="22"/>
  <c r="BT18" i="22"/>
  <c r="BB16" i="22"/>
  <c r="AO34" i="22"/>
  <c r="DF42" i="22"/>
  <c r="Y14" i="22"/>
  <c r="AG21" i="22"/>
  <c r="W36" i="22"/>
  <c r="AM31" i="22"/>
  <c r="AZ52" i="22"/>
  <c r="BU42" i="22"/>
  <c r="X7" i="22"/>
  <c r="P6" i="22"/>
  <c r="N8" i="22"/>
  <c r="CH9" i="22"/>
  <c r="BK11" i="22"/>
  <c r="CU18" i="22"/>
  <c r="M12" i="22"/>
  <c r="AG20" i="22"/>
  <c r="AS27" i="22"/>
  <c r="AC10" i="22"/>
  <c r="CW18" i="22"/>
  <c r="CT5" i="22"/>
  <c r="BH15" i="22"/>
  <c r="BV24" i="22"/>
  <c r="BV32" i="22"/>
  <c r="DF9" i="22"/>
  <c r="CB21" i="22"/>
  <c r="AB15" i="22"/>
  <c r="CF12" i="22"/>
  <c r="CY18" i="22"/>
  <c r="CE29" i="22"/>
  <c r="P38" i="22"/>
  <c r="CC16" i="22"/>
  <c r="CJ28" i="22"/>
  <c r="CN20" i="22"/>
  <c r="N10" i="22"/>
  <c r="BR26" i="22"/>
  <c r="G31" i="22"/>
  <c r="AQ40" i="22"/>
  <c r="CL44" i="22"/>
  <c r="BE47" i="22"/>
  <c r="AC46" i="22"/>
  <c r="Q57" i="22"/>
  <c r="BV49" i="22"/>
  <c r="CS31" i="22"/>
  <c r="BT9" i="22"/>
  <c r="BL8" i="22"/>
  <c r="M11" i="22"/>
  <c r="BR12" i="22"/>
  <c r="AA14" i="22"/>
  <c r="CA6" i="22"/>
  <c r="DF14" i="22"/>
  <c r="CC22" i="22"/>
  <c r="CO29" i="22"/>
  <c r="BM13" i="22"/>
  <c r="AQ9" i="22"/>
  <c r="CQ10" i="22"/>
  <c r="AB19" i="22"/>
  <c r="AY27" i="22"/>
  <c r="N35" i="22"/>
  <c r="AK15" i="22"/>
  <c r="BF24" i="22"/>
  <c r="DB18" i="22"/>
  <c r="CP16" i="22"/>
  <c r="AJ23" i="22"/>
  <c r="CJ32" i="22"/>
  <c r="BQ40" i="22"/>
  <c r="Z22" i="22"/>
  <c r="DC31" i="22"/>
  <c r="CB24" i="22"/>
  <c r="M19" i="22"/>
  <c r="AQ17" i="22"/>
  <c r="BJ34" i="22"/>
  <c r="R43" i="22"/>
  <c r="BY44" i="22"/>
  <c r="AS47" i="22"/>
  <c r="Q46" i="22"/>
  <c r="I57" i="22"/>
  <c r="BM49" i="22"/>
  <c r="AF31" i="22"/>
  <c r="CB9" i="22"/>
  <c r="BT8" i="22"/>
  <c r="U11" i="22"/>
  <c r="BZ12" i="22"/>
  <c r="AI14" i="22"/>
  <c r="CQ6" i="22"/>
  <c r="K15" i="22"/>
  <c r="CK22" i="22"/>
  <c r="CW29" i="22"/>
  <c r="BV13" i="22"/>
  <c r="BI9" i="22"/>
  <c r="DC10" i="22"/>
  <c r="AL19" i="22"/>
  <c r="BH27" i="22"/>
  <c r="V35" i="22"/>
  <c r="AY15" i="22"/>
  <c r="BO24" i="22"/>
  <c r="L19" i="22"/>
  <c r="DD16" i="22"/>
  <c r="AW23" i="22"/>
  <c r="CS32" i="22"/>
  <c r="BY40" i="22"/>
  <c r="AL22" i="22"/>
  <c r="H32" i="22"/>
  <c r="CO24" i="22"/>
  <c r="AH19" i="22"/>
  <c r="CN17" i="22"/>
  <c r="BT34" i="22"/>
  <c r="Z43" i="22"/>
  <c r="BX15" i="22"/>
  <c r="BH31" i="22"/>
  <c r="AN40" i="22"/>
  <c r="DC36" i="22"/>
  <c r="AW53" i="22"/>
  <c r="AV44" i="22"/>
  <c r="AB6" i="22"/>
  <c r="T5" i="22"/>
  <c r="CM6" i="22"/>
  <c r="AK8" i="22"/>
  <c r="AI10" i="22"/>
  <c r="CY17" i="22"/>
  <c r="BV10" i="22"/>
  <c r="AA19" i="22"/>
  <c r="AW26" i="22"/>
  <c r="AL8" i="22"/>
  <c r="CL17" i="22"/>
  <c r="BH14" i="22"/>
  <c r="CT13" i="22"/>
  <c r="BK23" i="22"/>
  <c r="BX31" i="22"/>
  <c r="CQ5" i="22"/>
  <c r="BQ20" i="22"/>
  <c r="BI13" i="22"/>
  <c r="R10" i="22"/>
  <c r="DE15" i="22"/>
  <c r="BC28" i="22"/>
  <c r="E37" i="22"/>
  <c r="BL13" i="22"/>
  <c r="BJ27" i="22"/>
  <c r="CL18" i="22"/>
  <c r="BZ29" i="22"/>
  <c r="AJ25" i="22"/>
  <c r="X29" i="22"/>
  <c r="AF39" i="22"/>
  <c r="AU14" i="22"/>
  <c r="BK34" i="22"/>
  <c r="DE28" i="22"/>
  <c r="O52" i="22"/>
  <c r="CA41" i="22"/>
  <c r="BD7" i="22"/>
  <c r="AV6" i="22"/>
  <c r="BE8" i="22"/>
  <c r="AA10" i="22"/>
  <c r="DA11" i="22"/>
  <c r="W19" i="22"/>
  <c r="BD12" i="22"/>
  <c r="BM20" i="22"/>
  <c r="BY27" i="22"/>
  <c r="BZ10" i="22"/>
  <c r="AQ4" i="22"/>
  <c r="BM6" i="22"/>
  <c r="DD15" i="22"/>
  <c r="DF24" i="22"/>
  <c r="DB32" i="22"/>
  <c r="DB10" i="22"/>
  <c r="CN29" i="22"/>
  <c r="H42" i="22"/>
  <c r="AE47" i="22"/>
  <c r="F50" i="22"/>
  <c r="CD39" i="22"/>
  <c r="AW45" i="22"/>
  <c r="CV48" i="22"/>
  <c r="BD37" i="22"/>
  <c r="AH15" i="22"/>
  <c r="CO43" i="22"/>
  <c r="DA48" i="22"/>
  <c r="BE51" i="22"/>
  <c r="K53" i="22"/>
  <c r="CZ54" i="22"/>
  <c r="CK56" i="22"/>
  <c r="AA58" i="22"/>
  <c r="CQ59" i="22"/>
  <c r="BC61" i="22"/>
  <c r="O63" i="22"/>
  <c r="AQ64" i="22"/>
  <c r="AR40" i="22"/>
  <c r="CA39" i="22"/>
  <c r="CP47" i="22"/>
  <c r="X51" i="22"/>
  <c r="BC53" i="22"/>
  <c r="BR55" i="22"/>
  <c r="AE57" i="22"/>
  <c r="AB59" i="22"/>
  <c r="M61" i="22"/>
  <c r="BI62" i="22"/>
  <c r="AT64" i="22"/>
  <c r="K66" i="22"/>
  <c r="CA67" i="22"/>
  <c r="DC68" i="22"/>
  <c r="BE38" i="22"/>
  <c r="BX48" i="22"/>
  <c r="M51" i="22"/>
  <c r="AT53" i="22"/>
  <c r="BI55" i="22"/>
  <c r="BW57" i="22"/>
  <c r="T59" i="22"/>
  <c r="Y32" i="22"/>
  <c r="CY47" i="22"/>
  <c r="BY50" i="22"/>
  <c r="G53" i="22"/>
  <c r="U55" i="22"/>
  <c r="AI57" i="22"/>
  <c r="CP58" i="22"/>
  <c r="CA60" i="22"/>
  <c r="BL62" i="22"/>
  <c r="D64" i="22"/>
  <c r="CD65" i="22"/>
  <c r="AP67" i="22"/>
  <c r="DF68" i="22"/>
  <c r="BM32" i="22"/>
  <c r="AG50" i="22"/>
  <c r="DB53" i="22"/>
  <c r="BM56" i="22"/>
  <c r="CG59" i="22"/>
  <c r="I47" i="22"/>
  <c r="AC52" i="22"/>
  <c r="CV54" i="22"/>
  <c r="AG58" i="22"/>
  <c r="T61" i="22"/>
  <c r="L63" i="22"/>
  <c r="BA65" i="22"/>
  <c r="CY12" i="22"/>
  <c r="BT49" i="22"/>
  <c r="CH52" i="22"/>
  <c r="T56" i="22"/>
  <c r="AR59" i="22"/>
  <c r="BF61" i="22"/>
  <c r="DF63" i="22"/>
  <c r="AF66" i="22"/>
  <c r="AX68" i="22"/>
  <c r="BP50" i="22"/>
  <c r="AN56" i="22"/>
  <c r="P61" i="22"/>
  <c r="BY63" i="22"/>
  <c r="AS50" i="22"/>
  <c r="L56" i="22"/>
  <c r="C61" i="22"/>
  <c r="BM63" i="22"/>
  <c r="W50" i="22"/>
  <c r="CY55" i="22"/>
  <c r="CT59" i="22"/>
  <c r="AZ63" i="22"/>
  <c r="BF66" i="22"/>
  <c r="K69" i="22"/>
  <c r="BK70" i="22"/>
  <c r="W72" i="22"/>
  <c r="CM73" i="22"/>
  <c r="K75" i="22"/>
  <c r="CA76" i="22"/>
  <c r="AM78" i="22"/>
  <c r="DC79" i="22"/>
  <c r="AA81" i="22"/>
  <c r="CQ82" i="22"/>
  <c r="BC84" i="22"/>
  <c r="CT46" i="22"/>
  <c r="AA54" i="22"/>
  <c r="BA59" i="22"/>
  <c r="U63" i="22"/>
  <c r="BQ65" i="22"/>
  <c r="AR68" i="22"/>
  <c r="AV70" i="22"/>
  <c r="BX71" i="22"/>
  <c r="AJ73" i="22"/>
  <c r="CZ74" i="22"/>
  <c r="BL76" i="22"/>
  <c r="CN77" i="22"/>
  <c r="AZ79" i="22"/>
  <c r="L81" i="22"/>
  <c r="AN82" i="22"/>
  <c r="DD83" i="22"/>
  <c r="AF45" i="22"/>
  <c r="CG53" i="22"/>
  <c r="DC57" i="22"/>
  <c r="Q62" i="22"/>
  <c r="AO65" i="22"/>
  <c r="BP67" i="22"/>
  <c r="CU69" i="22"/>
  <c r="BI71" i="22"/>
  <c r="U73" i="22"/>
  <c r="AW74" i="22"/>
  <c r="I76" i="22"/>
  <c r="BY77" i="22"/>
  <c r="DA78" i="22"/>
  <c r="BM80" i="22"/>
  <c r="Y82" i="22"/>
  <c r="CO83" i="22"/>
  <c r="AI26" i="22"/>
  <c r="CG45" i="22"/>
  <c r="W49" i="22"/>
  <c r="CD60" i="22"/>
  <c r="AA67" i="22"/>
  <c r="BW70" i="22"/>
  <c r="AF73" i="22"/>
  <c r="AG75" i="22"/>
  <c r="CT77" i="22"/>
  <c r="BF80" i="22"/>
  <c r="BG82" i="22"/>
  <c r="O85" i="22"/>
  <c r="CE86" i="22"/>
  <c r="AQ88" i="22"/>
  <c r="BS89" i="22"/>
  <c r="AE91" i="22"/>
  <c r="CU92" i="22"/>
  <c r="S94" i="22"/>
  <c r="CW57" i="22"/>
  <c r="X66" i="22"/>
  <c r="L70" i="22"/>
  <c r="M72" i="22"/>
  <c r="BZ74" i="22"/>
  <c r="AL77" i="22"/>
  <c r="AM79" i="22"/>
  <c r="CZ81" i="22"/>
  <c r="BI84" i="22"/>
  <c r="AR86" i="22"/>
  <c r="BT87" i="22"/>
  <c r="AF89" i="22"/>
  <c r="CV90" i="22"/>
  <c r="T92" i="22"/>
  <c r="CJ93" i="22"/>
  <c r="AV95" i="22"/>
  <c r="AR53" i="22"/>
  <c r="CO62" i="22"/>
  <c r="Y68" i="22"/>
  <c r="AG71" i="22"/>
  <c r="AH73" i="22"/>
  <c r="CX75" i="22"/>
  <c r="BG78" i="22"/>
  <c r="P81" i="22"/>
  <c r="Q83" i="22"/>
  <c r="BE85" i="22"/>
  <c r="Q87" i="22"/>
  <c r="AS88" i="22"/>
  <c r="E90" i="22"/>
  <c r="BU91" i="22"/>
  <c r="AG93" i="22"/>
  <c r="BI94" i="22"/>
  <c r="U96" i="22"/>
  <c r="CB66" i="22"/>
  <c r="DE70" i="22"/>
  <c r="R75" i="22"/>
  <c r="AO79" i="22"/>
  <c r="BF83" i="22"/>
  <c r="P86" i="22"/>
  <c r="CC88" i="22"/>
  <c r="AL91" i="22"/>
  <c r="CZ62" i="22"/>
  <c r="AD70" i="22"/>
  <c r="AX74" i="22"/>
  <c r="BO78" i="22"/>
  <c r="CQ81" i="22"/>
  <c r="BW85" i="22"/>
  <c r="AF88" i="22"/>
  <c r="AG90" i="22"/>
  <c r="AT60" i="22"/>
  <c r="AT69" i="22"/>
  <c r="CA73" i="22"/>
  <c r="CW76" i="22"/>
  <c r="J81" i="22"/>
  <c r="Z85" i="22"/>
  <c r="N61" i="22"/>
  <c r="BZ69" i="22"/>
  <c r="CY73" i="22"/>
  <c r="L78" i="22"/>
  <c r="CI58" i="22"/>
  <c r="DA68" i="22"/>
  <c r="AP73" i="22"/>
  <c r="BR76" i="22"/>
  <c r="CL80" i="22"/>
  <c r="DC84" i="22"/>
  <c r="AR70" i="22"/>
  <c r="CX78" i="22"/>
  <c r="BB86" i="22"/>
  <c r="DC89" i="22"/>
  <c r="CF68" i="22"/>
  <c r="V80" i="22"/>
  <c r="CR86" i="22"/>
  <c r="AM90" i="22"/>
  <c r="CC92" i="22"/>
  <c r="Z95" i="22"/>
  <c r="N97" i="22"/>
  <c r="AP98" i="22"/>
  <c r="DF99" i="22"/>
  <c r="BR101" i="22"/>
  <c r="AD103" i="22"/>
  <c r="BF104" i="22"/>
  <c r="R106" i="22"/>
  <c r="CH107" i="22"/>
  <c r="F109" i="22"/>
  <c r="BV110" i="22"/>
  <c r="AJ61" i="22"/>
  <c r="BW76" i="22"/>
  <c r="C84" i="22"/>
  <c r="AX88" i="22"/>
  <c r="CW91" i="22"/>
  <c r="CX93" i="22"/>
  <c r="Y96" i="22"/>
  <c r="CQ97" i="22"/>
  <c r="BC99" i="22"/>
  <c r="CE100" i="22"/>
  <c r="AQ102" i="22"/>
  <c r="C104" i="22"/>
  <c r="AE105" i="22"/>
  <c r="W71" i="22"/>
  <c r="CH81" i="22"/>
  <c r="BG87" i="22"/>
  <c r="AY61" i="22"/>
  <c r="CM76" i="22"/>
  <c r="BR85" i="22"/>
  <c r="BC88" i="22"/>
  <c r="DB91" i="22"/>
  <c r="BK94" i="22"/>
  <c r="BQ96" i="22"/>
  <c r="CS97" i="22"/>
  <c r="BE99" i="22"/>
  <c r="Q101" i="22"/>
  <c r="AS102" i="22"/>
  <c r="E104" i="22"/>
  <c r="BU105" i="22"/>
  <c r="AG107" i="22"/>
  <c r="BI108" i="22"/>
  <c r="AO73" i="22"/>
  <c r="AH90" i="22"/>
  <c r="DF93" i="22"/>
  <c r="AC97" i="22"/>
  <c r="CR99" i="22"/>
  <c r="BB102" i="22"/>
  <c r="BC104" i="22"/>
  <c r="CS106" i="22"/>
  <c r="CS67" i="22"/>
  <c r="CL86" i="22"/>
  <c r="AJ93" i="22"/>
  <c r="CN96" i="22"/>
  <c r="AX99" i="22"/>
  <c r="AY101" i="22"/>
  <c r="H104" i="22"/>
  <c r="BG106" i="22"/>
  <c r="X108" i="22"/>
  <c r="AE110" i="22"/>
  <c r="T62" i="22"/>
  <c r="X88" i="22"/>
  <c r="DA92" i="22"/>
  <c r="BP96" i="22"/>
  <c r="Z99" i="22"/>
  <c r="AA101" i="22"/>
  <c r="CN103" i="22"/>
  <c r="AM106" i="22"/>
  <c r="BE108" i="22"/>
  <c r="N110" i="22"/>
  <c r="DC111" i="22"/>
  <c r="AS87" i="22"/>
  <c r="BN92" i="22"/>
  <c r="AR96" i="22"/>
  <c r="DF98" i="22"/>
  <c r="BO101" i="22"/>
  <c r="BP103" i="22"/>
  <c r="AP78" i="22"/>
  <c r="AR91" i="22"/>
  <c r="BZ94" i="22"/>
  <c r="BY97" i="22"/>
  <c r="AJ100" i="22"/>
  <c r="CX102" i="22"/>
  <c r="CY104" i="22"/>
  <c r="AC107" i="22"/>
  <c r="AV109" i="22"/>
  <c r="CU110" i="22"/>
  <c r="AC87" i="22"/>
  <c r="BZ98" i="22"/>
  <c r="AZ105" i="22"/>
  <c r="CQ108" i="22"/>
  <c r="CZ111" i="22"/>
  <c r="DD84" i="22"/>
  <c r="BQ87" i="22"/>
  <c r="CK98" i="22"/>
  <c r="BL105" i="22"/>
  <c r="BY109" i="22"/>
  <c r="BV60" i="22"/>
  <c r="AL96" i="22"/>
  <c r="AH103" i="22"/>
  <c r="AS107" i="22"/>
  <c r="CX110" i="22"/>
  <c r="CA92" i="22"/>
  <c r="CJ100" i="22"/>
  <c r="CQ105" i="22"/>
  <c r="CR109" i="22"/>
  <c r="CF85" i="22"/>
  <c r="BZ96" i="22"/>
  <c r="BW103" i="22"/>
  <c r="BT108" i="22"/>
  <c r="CG111" i="22"/>
  <c r="J105" i="22"/>
  <c r="CF97" i="22"/>
  <c r="AC111" i="22"/>
  <c r="BS104" i="22"/>
  <c r="S97" i="22"/>
  <c r="DE110" i="22"/>
  <c r="BX107" i="22"/>
  <c r="BX105" i="22"/>
  <c r="CU101" i="22"/>
  <c r="O98" i="22"/>
  <c r="Z109" i="22"/>
  <c r="DA100" i="22"/>
  <c r="BI41" i="22"/>
  <c r="DE54" i="22"/>
  <c r="AD41" i="22"/>
  <c r="AR5" i="22"/>
  <c r="CP6" i="22"/>
  <c r="CL12" i="22"/>
  <c r="CT11" i="22"/>
  <c r="I26" i="22"/>
  <c r="F16" i="22"/>
  <c r="CW6" i="22"/>
  <c r="CL23" i="22"/>
  <c r="CP37" i="22"/>
  <c r="CV22" i="22"/>
  <c r="AY12" i="22"/>
  <c r="C28" i="22"/>
  <c r="CG42" i="22"/>
  <c r="AQ29" i="22"/>
  <c r="DD29" i="22"/>
  <c r="DB26" i="22"/>
  <c r="BK41" i="22"/>
  <c r="AL39" i="22"/>
  <c r="BW44" i="22"/>
  <c r="CO49" i="22"/>
  <c r="AN5" i="22"/>
  <c r="X10" i="22"/>
  <c r="AP4" i="22"/>
  <c r="BS17" i="22"/>
  <c r="BH17" i="22"/>
  <c r="AG30" i="22"/>
  <c r="L14" i="22"/>
  <c r="AE10" i="22"/>
  <c r="BG11" i="22"/>
  <c r="CL19" i="22"/>
  <c r="DB27" i="22"/>
  <c r="BJ35" i="22"/>
  <c r="DF15" i="22"/>
  <c r="D25" i="22"/>
  <c r="BM19" i="22"/>
  <c r="BG17" i="22"/>
  <c r="DF23" i="22"/>
  <c r="AI33" i="22"/>
  <c r="I41" i="22"/>
  <c r="CU22" i="22"/>
  <c r="BB32" i="22"/>
  <c r="AT25" i="22"/>
  <c r="H20" i="22"/>
  <c r="CK19" i="22"/>
  <c r="Q35" i="22"/>
  <c r="BN43" i="22"/>
  <c r="CZ17" i="22"/>
  <c r="CQ49" i="22"/>
  <c r="CR32" i="22"/>
  <c r="CH25" i="22"/>
  <c r="CI51" i="22"/>
  <c r="CH40" i="22"/>
  <c r="CJ7" i="22"/>
  <c r="CB6" i="22"/>
  <c r="CU8" i="22"/>
  <c r="BN10" i="22"/>
  <c r="AI12" i="22"/>
  <c r="BC19" i="22"/>
  <c r="CS12" i="22"/>
  <c r="CS20" i="22"/>
  <c r="DE27" i="22"/>
  <c r="Q11" i="22"/>
  <c r="Z5" i="22"/>
  <c r="AE7" i="22"/>
  <c r="AV16" i="22"/>
  <c r="AM25" i="22"/>
  <c r="AD33" i="22"/>
  <c r="CN11" i="22"/>
  <c r="AS22" i="22"/>
  <c r="R16" i="22"/>
  <c r="CR13" i="22"/>
  <c r="AA20" i="22"/>
  <c r="BG30" i="22"/>
  <c r="CG38" i="22"/>
  <c r="BH18" i="22"/>
  <c r="BM29" i="22"/>
  <c r="CV21" i="22"/>
  <c r="T13" i="22"/>
  <c r="AT27" i="22"/>
  <c r="E32" i="22"/>
  <c r="H41" i="22"/>
  <c r="CN43" i="22"/>
  <c r="BP46" i="22"/>
  <c r="AN45" i="22"/>
  <c r="BI56" i="22"/>
  <c r="CZ48" i="22"/>
  <c r="BS26" i="22"/>
  <c r="AB10" i="22"/>
  <c r="T9" i="22"/>
  <c r="BY11" i="22"/>
  <c r="BW4" i="22"/>
  <c r="CM14" i="22"/>
  <c r="CG7" i="22"/>
  <c r="BW15" i="22"/>
  <c r="AK23" i="22"/>
  <c r="AW30" i="22"/>
  <c r="AD14" i="22"/>
  <c r="BF10" i="22"/>
  <c r="CD11" i="22"/>
  <c r="C20" i="22"/>
  <c r="P28" i="22"/>
  <c r="BZ35" i="22"/>
  <c r="AB16" i="22"/>
  <c r="W25" i="22"/>
  <c r="CG19" i="22"/>
  <c r="CF17" i="22"/>
  <c r="Z24" i="22"/>
  <c r="BA33" i="22"/>
  <c r="Y41" i="22"/>
  <c r="O23" i="22"/>
  <c r="BT32" i="22"/>
  <c r="BS25" i="22"/>
  <c r="AK20" i="22"/>
  <c r="AQ20" i="22"/>
  <c r="AK35" i="22"/>
  <c r="CD43" i="22"/>
  <c r="BZ43" i="22"/>
  <c r="BD46" i="22"/>
  <c r="AB45" i="22"/>
  <c r="BA56" i="22"/>
  <c r="CO48" i="22"/>
  <c r="CB25" i="22"/>
  <c r="E4" i="22"/>
  <c r="AB9" i="22"/>
  <c r="CG11" i="22"/>
  <c r="CM4" i="22"/>
  <c r="CU14" i="22"/>
  <c r="CT7" i="22"/>
  <c r="CF15" i="22"/>
  <c r="AS23" i="22"/>
  <c r="BE30" i="22"/>
  <c r="AM14" i="22"/>
  <c r="BQ10" i="22"/>
  <c r="CR11" i="22"/>
  <c r="L20" i="22"/>
  <c r="Z28" i="22"/>
  <c r="CH35" i="22"/>
  <c r="AM16" i="22"/>
  <c r="AF25" i="22"/>
  <c r="CR19" i="22"/>
  <c r="CR17" i="22"/>
  <c r="AL24" i="22"/>
  <c r="BK33" i="22"/>
  <c r="AG41" i="22"/>
  <c r="AA23" i="22"/>
  <c r="CC32" i="22"/>
  <c r="CC25" i="22"/>
  <c r="AZ20" i="22"/>
  <c r="BT20" i="22"/>
  <c r="AW35" i="22"/>
  <c r="CL43" i="22"/>
  <c r="AF19" i="22"/>
  <c r="N26" i="22"/>
  <c r="H38" i="22"/>
  <c r="BU33" i="22"/>
  <c r="CO52" i="22"/>
  <c r="AS43" i="22"/>
  <c r="CN6" i="22"/>
  <c r="CF5" i="22"/>
  <c r="BQ7" i="22"/>
  <c r="Z9" i="22"/>
  <c r="J11" i="22"/>
  <c r="BG18" i="22"/>
  <c r="BJ11" i="22"/>
  <c r="CV19" i="22"/>
  <c r="E27" i="22"/>
  <c r="BE9" i="22"/>
  <c r="BC18" i="22"/>
  <c r="CP4" i="22"/>
  <c r="DB14" i="22"/>
  <c r="AB24" i="22"/>
  <c r="AH32" i="22"/>
  <c r="BG8" i="22"/>
  <c r="AH21" i="22"/>
  <c r="BS14" i="22"/>
  <c r="DB11" i="22"/>
  <c r="CK17" i="22"/>
  <c r="AE29" i="22"/>
  <c r="CA37" i="22"/>
  <c r="BO15" i="22"/>
  <c r="AK28" i="22"/>
  <c r="S20" i="22"/>
  <c r="F7" i="22"/>
  <c r="R26" i="22"/>
  <c r="AR30" i="22"/>
  <c r="DB39" i="22"/>
  <c r="BF49" i="22"/>
  <c r="CT30" i="22"/>
  <c r="C22" i="22"/>
  <c r="AX51" i="22"/>
  <c r="CG39" i="22"/>
  <c r="L8" i="22"/>
  <c r="D7" i="22"/>
  <c r="AH9" i="22"/>
  <c r="CX10" i="22"/>
  <c r="BT12" i="22"/>
  <c r="CI19" i="22"/>
  <c r="Z13" i="22"/>
  <c r="U21" i="22"/>
  <c r="AG28" i="22"/>
  <c r="BM11" i="22"/>
  <c r="C6" i="22"/>
  <c r="DA7" i="22"/>
  <c r="CT16" i="22"/>
  <c r="BW25" i="22"/>
  <c r="BJ33" i="22"/>
  <c r="BG12" i="22"/>
  <c r="CD22" i="22"/>
  <c r="BN16" i="22"/>
  <c r="AS14" i="22"/>
  <c r="CF20" i="22"/>
  <c r="CV30" i="22"/>
  <c r="I39" i="22"/>
  <c r="AP19" i="22"/>
  <c r="DB29" i="22"/>
  <c r="AN22" i="22"/>
  <c r="AC14" i="22"/>
  <c r="CI27" i="22"/>
  <c r="BC32" i="22"/>
  <c r="CN41" i="22"/>
  <c r="AD45" i="22"/>
  <c r="CX43" i="22"/>
  <c r="BU55" i="22"/>
  <c r="CH47" i="22"/>
  <c r="D4" i="22"/>
  <c r="CO4" i="22"/>
  <c r="H10" i="22"/>
  <c r="CC4" i="22"/>
  <c r="AX6" i="22"/>
  <c r="CA15" i="22"/>
  <c r="N6" i="22"/>
  <c r="BY16" i="22"/>
  <c r="Y24" i="22"/>
  <c r="AK31" i="22"/>
  <c r="AF15" i="22"/>
  <c r="CM11" i="22"/>
  <c r="BE7" i="22"/>
  <c r="D21" i="22"/>
  <c r="R29" i="22"/>
  <c r="BN36" i="22"/>
  <c r="BN17" i="22"/>
  <c r="BU6" i="22"/>
  <c r="CL20" i="22"/>
  <c r="N19" i="22"/>
  <c r="BL25" i="22"/>
  <c r="BC34" i="22"/>
  <c r="M42" i="22"/>
  <c r="BA24" i="22"/>
  <c r="CY10" i="22"/>
  <c r="CJ26" i="22"/>
  <c r="CY21" i="22"/>
  <c r="AM23" i="22"/>
  <c r="BC36" i="22"/>
  <c r="BR44" i="22"/>
  <c r="BX38" i="22"/>
  <c r="AT30" i="22"/>
  <c r="DD39" i="22"/>
  <c r="AN28" i="22"/>
  <c r="CL38" i="22"/>
  <c r="BG31" i="22"/>
  <c r="BH30" i="22"/>
  <c r="BC44" i="22"/>
  <c r="X52" i="22"/>
  <c r="Z40" i="22"/>
  <c r="AG25" i="22"/>
  <c r="AM22" i="22"/>
  <c r="BB28" i="22"/>
  <c r="Z47" i="22"/>
  <c r="AK33" i="22"/>
  <c r="L42" i="22"/>
  <c r="CQ31" i="22"/>
  <c r="AZ15" i="22"/>
  <c r="Q34" i="22"/>
  <c r="CM35" i="22"/>
  <c r="BO46" i="22"/>
  <c r="AJ24" i="22"/>
  <c r="D43" i="22"/>
  <c r="BD34" i="22"/>
  <c r="Y33" i="22"/>
  <c r="L36" i="22"/>
  <c r="DE20" i="22"/>
  <c r="CD35" i="22"/>
  <c r="BZ16" i="22"/>
  <c r="AU34" i="22"/>
  <c r="BE23" i="22"/>
  <c r="BK36" i="22"/>
  <c r="CJ39" i="22"/>
  <c r="CB48" i="22"/>
  <c r="AU32" i="22"/>
  <c r="P45" i="22"/>
  <c r="DC39" i="22"/>
  <c r="M39" i="22"/>
  <c r="CX40" i="22"/>
  <c r="DF26" i="22"/>
  <c r="T38" i="22"/>
  <c r="O24" i="22"/>
  <c r="CN36" i="22"/>
  <c r="BI28" i="22"/>
  <c r="BX22" i="22"/>
  <c r="BS42" i="22"/>
  <c r="BT50" i="22"/>
  <c r="AI37" i="22"/>
  <c r="AC47" i="22"/>
  <c r="BH43" i="22"/>
  <c r="DD11" i="22"/>
  <c r="CB40" i="22"/>
  <c r="CZ30" i="22"/>
  <c r="AJ40" i="22"/>
  <c r="DB28" i="22"/>
  <c r="S39" i="22"/>
  <c r="C32" i="22"/>
  <c r="BK31" i="22"/>
  <c r="CM44" i="22"/>
  <c r="BD52" i="22"/>
  <c r="BW40" i="22"/>
  <c r="AU27" i="22"/>
  <c r="CA24" i="22"/>
  <c r="N30" i="22"/>
  <c r="CG28" i="22"/>
  <c r="G39" i="22"/>
  <c r="AF26" i="22"/>
  <c r="CK37" i="22"/>
  <c r="DD30" i="22"/>
  <c r="DC43" i="22"/>
  <c r="AV47" i="22"/>
  <c r="Q50" i="22"/>
  <c r="AB40" i="22"/>
  <c r="BU45" i="22"/>
  <c r="E49" i="22"/>
  <c r="AE38" i="22"/>
  <c r="D31" i="22"/>
  <c r="Q44" i="22"/>
  <c r="O49" i="22"/>
  <c r="BO51" i="22"/>
  <c r="T53" i="22"/>
  <c r="E55" i="22"/>
  <c r="CT56" i="22"/>
  <c r="BW58" i="22"/>
  <c r="CY59" i="22"/>
  <c r="BK61" i="22"/>
  <c r="W63" i="22"/>
  <c r="AY64" i="22"/>
  <c r="DA40" i="22"/>
  <c r="BX40" i="22"/>
  <c r="G49" i="22"/>
  <c r="AI51" i="22"/>
  <c r="BO53" i="22"/>
  <c r="CB55" i="22"/>
  <c r="AP57" i="22"/>
  <c r="AK59" i="22"/>
  <c r="V61" i="22"/>
  <c r="H63" i="22"/>
  <c r="BC64" i="22"/>
  <c r="S66" i="22"/>
  <c r="CI67" i="22"/>
  <c r="G69" i="22"/>
  <c r="CW39" i="22"/>
  <c r="CS48" i="22"/>
  <c r="CG51" i="22"/>
  <c r="BF53" i="22"/>
  <c r="BS55" i="22"/>
  <c r="CG57" i="22"/>
  <c r="AC59" i="22"/>
  <c r="V34" i="22"/>
  <c r="R48" i="22"/>
  <c r="AN51" i="22"/>
  <c r="R53" i="22"/>
  <c r="AE55" i="22"/>
  <c r="AT57" i="22"/>
  <c r="CY58" i="22"/>
  <c r="CJ60" i="22"/>
  <c r="BU62" i="22"/>
  <c r="BF64" i="22"/>
  <c r="CL65" i="22"/>
  <c r="AX67" i="22"/>
  <c r="J69" i="22"/>
  <c r="P35" i="22"/>
  <c r="AZ50" i="22"/>
  <c r="P54" i="22"/>
  <c r="BG57" i="22"/>
  <c r="CU59" i="22"/>
  <c r="AT47" i="22"/>
  <c r="AT52" i="22"/>
  <c r="J55" i="22"/>
  <c r="AW58" i="22"/>
  <c r="AG61" i="22"/>
  <c r="CG63" i="22"/>
  <c r="BL65" i="22"/>
  <c r="AQ24" i="22"/>
  <c r="CT49" i="22"/>
  <c r="CU52" i="22"/>
  <c r="AL56" i="22"/>
  <c r="BH59" i="22"/>
  <c r="W62" i="22"/>
  <c r="O64" i="22"/>
  <c r="AP66" i="22"/>
  <c r="BP24" i="22"/>
  <c r="CW50" i="22"/>
  <c r="BK56" i="22"/>
  <c r="AD61" i="22"/>
  <c r="CR16" i="22"/>
  <c r="CA50" i="22"/>
  <c r="AP56" i="22"/>
  <c r="S61" i="22"/>
  <c r="CB63" i="22"/>
  <c r="BE50" i="22"/>
  <c r="W56" i="22"/>
  <c r="F61" i="22"/>
  <c r="BP63" i="22"/>
  <c r="BT66" i="22"/>
  <c r="U69" i="22"/>
  <c r="BS70" i="22"/>
  <c r="AE72" i="22"/>
  <c r="CU73" i="22"/>
  <c r="BG75" i="22"/>
  <c r="CI76" i="22"/>
  <c r="AU78" i="22"/>
  <c r="G80" i="22"/>
  <c r="AI81" i="22"/>
  <c r="CY82" i="22"/>
  <c r="BK84" i="22"/>
  <c r="CW49" i="22"/>
  <c r="BE54" i="22"/>
  <c r="CB59" i="22"/>
  <c r="AN63" i="22"/>
  <c r="CE65" i="22"/>
  <c r="BD68" i="22"/>
  <c r="BD70" i="22"/>
  <c r="P72" i="22"/>
  <c r="AR73" i="22"/>
  <c r="D75" i="22"/>
  <c r="BT76" i="22"/>
  <c r="CV77" i="22"/>
  <c r="BH79" i="22"/>
  <c r="T81" i="22"/>
  <c r="CJ82" i="22"/>
  <c r="H84" i="22"/>
  <c r="AU46" i="22"/>
  <c r="G54" i="22"/>
  <c r="Y58" i="22"/>
  <c r="AF62" i="22"/>
  <c r="BE65" i="22"/>
  <c r="AG68" i="22"/>
  <c r="DE69" i="22"/>
  <c r="BQ71" i="22"/>
  <c r="AC73" i="22"/>
  <c r="BE74" i="22"/>
  <c r="Q76" i="22"/>
  <c r="CG77" i="22"/>
  <c r="AS79" i="22"/>
  <c r="BU80" i="22"/>
  <c r="AG82" i="22"/>
  <c r="CW83" i="22"/>
  <c r="AV39" i="22"/>
  <c r="BO47" i="22"/>
  <c r="AL50" i="22"/>
  <c r="R63" i="22"/>
  <c r="AT67" i="22"/>
  <c r="CH70" i="22"/>
  <c r="AT73" i="22"/>
  <c r="AU75" i="22"/>
  <c r="D78" i="22"/>
  <c r="BQ80" i="22"/>
  <c r="Z83" i="22"/>
  <c r="W85" i="22"/>
  <c r="CM86" i="22"/>
  <c r="AY88" i="22"/>
  <c r="CA89" i="22"/>
  <c r="AM91" i="22"/>
  <c r="DC92" i="22"/>
  <c r="BZ36" i="22"/>
  <c r="BF58" i="22"/>
  <c r="AR66" i="22"/>
  <c r="Z70" i="22"/>
  <c r="AA72" i="22"/>
  <c r="CN74" i="22"/>
  <c r="AW77" i="22"/>
  <c r="F80" i="22"/>
  <c r="J82" i="22"/>
  <c r="BW84" i="22"/>
  <c r="AZ86" i="22"/>
  <c r="CB87" i="22"/>
  <c r="AN89" i="22"/>
  <c r="DD90" i="22"/>
  <c r="BP92" i="22"/>
  <c r="CR93" i="22"/>
  <c r="BD95" i="22"/>
  <c r="H54" i="22"/>
  <c r="AD63" i="22"/>
  <c r="AU68" i="22"/>
  <c r="AU71" i="22"/>
  <c r="D74" i="22"/>
  <c r="E76" i="22"/>
  <c r="BR78" i="22"/>
  <c r="AD81" i="22"/>
  <c r="AE83" i="22"/>
  <c r="BM85" i="22"/>
  <c r="Y87" i="22"/>
  <c r="CO88" i="22"/>
  <c r="M90" i="22"/>
  <c r="CC91" i="22"/>
  <c r="AO93" i="22"/>
  <c r="BQ94" i="22"/>
  <c r="AC96" i="22"/>
  <c r="M67" i="22"/>
  <c r="S72" i="22"/>
  <c r="AO75" i="22"/>
  <c r="BF79" i="22"/>
  <c r="BZ83" i="22"/>
  <c r="AD86" i="22"/>
  <c r="CQ88" i="22"/>
  <c r="AZ91" i="22"/>
  <c r="BZ65" i="22"/>
  <c r="BA70" i="22"/>
  <c r="BR74" i="22"/>
  <c r="CL78" i="22"/>
  <c r="D82" i="22"/>
  <c r="CH85" i="22"/>
  <c r="AT88" i="22"/>
  <c r="C91" i="22"/>
  <c r="E61" i="22"/>
  <c r="BQ69" i="22"/>
  <c r="CX73" i="22"/>
  <c r="P77" i="22"/>
  <c r="AG81" i="22"/>
  <c r="AK85" i="22"/>
  <c r="CK64" i="22"/>
  <c r="CW69" i="22"/>
  <c r="L74" i="22"/>
  <c r="AI78" i="22"/>
  <c r="CM59" i="22"/>
  <c r="AB69" i="22"/>
  <c r="BM73" i="22"/>
  <c r="CD77" i="22"/>
  <c r="DC80" i="22"/>
  <c r="R85" i="22"/>
  <c r="CU70" i="22"/>
  <c r="BD79" i="22"/>
  <c r="BT86" i="22"/>
  <c r="O90" i="22"/>
  <c r="K72" i="22"/>
  <c r="BJ80" i="22"/>
  <c r="D87" i="22"/>
  <c r="BC90" i="22"/>
  <c r="CQ92" i="22"/>
  <c r="AJ95" i="22"/>
  <c r="V97" i="22"/>
  <c r="CL98" i="22"/>
  <c r="J100" i="22"/>
  <c r="BZ101" i="22"/>
  <c r="AL103" i="22"/>
  <c r="BN104" i="22"/>
  <c r="Z106" i="22"/>
  <c r="CP107" i="22"/>
  <c r="BB109" i="22"/>
  <c r="CD110" i="22"/>
  <c r="BY62" i="22"/>
  <c r="Z77" i="22"/>
  <c r="AQ84" i="22"/>
  <c r="BN88" i="22"/>
  <c r="G92" i="22"/>
  <c r="BS94" i="22"/>
  <c r="AI96" i="22"/>
  <c r="CY97" i="22"/>
  <c r="BK99" i="22"/>
  <c r="CM100" i="22"/>
  <c r="AY102" i="22"/>
  <c r="K104" i="22"/>
  <c r="CA105" i="22"/>
  <c r="CA71" i="22"/>
  <c r="R82" i="22"/>
  <c r="BY87" i="22"/>
  <c r="AP63" i="22"/>
  <c r="AO77" i="22"/>
  <c r="CT85" i="22"/>
  <c r="AX89" i="22"/>
  <c r="I92" i="22"/>
  <c r="BU94" i="22"/>
  <c r="BY96" i="22"/>
  <c r="DA97" i="22"/>
  <c r="BM99" i="22"/>
  <c r="Y101" i="22"/>
  <c r="CO102" i="22"/>
  <c r="M104" i="22"/>
  <c r="CC105" i="22"/>
  <c r="AO107" i="22"/>
  <c r="BQ108" i="22"/>
  <c r="BI74" i="22"/>
  <c r="BN90" i="22"/>
  <c r="J95" i="22"/>
  <c r="AQ97" i="22"/>
  <c r="DD99" i="22"/>
  <c r="BM102" i="22"/>
  <c r="BP104" i="22"/>
  <c r="DD106" i="22"/>
  <c r="CE69" i="22"/>
  <c r="AQ89" i="22"/>
  <c r="BG93" i="22"/>
  <c r="CZ96" i="22"/>
  <c r="BI99" i="22"/>
  <c r="BL101" i="22"/>
  <c r="V104" i="22"/>
  <c r="BR106" i="22"/>
  <c r="CJ108" i="22"/>
  <c r="AN110" i="22"/>
  <c r="CO65" i="22"/>
  <c r="BL88" i="22"/>
  <c r="T93" i="22"/>
  <c r="CB96" i="22"/>
  <c r="AK99" i="22"/>
  <c r="CZ101" i="22"/>
  <c r="DB103" i="22"/>
  <c r="AW106" i="22"/>
  <c r="BP108" i="22"/>
  <c r="W110" i="22"/>
  <c r="E57" i="22"/>
  <c r="CG87" i="22"/>
  <c r="CF93" i="22"/>
  <c r="BD96" i="22"/>
  <c r="M99" i="22"/>
  <c r="CB101" i="22"/>
  <c r="CD103" i="22"/>
  <c r="BS79" i="22"/>
  <c r="BR91" i="22"/>
  <c r="BV95" i="22"/>
  <c r="CM97" i="22"/>
  <c r="AV100" i="22"/>
  <c r="E103" i="22"/>
  <c r="H105" i="22"/>
  <c r="AN107" i="22"/>
  <c r="BG109" i="22"/>
  <c r="AS111" i="22"/>
  <c r="AV88" i="22"/>
  <c r="D99" i="22"/>
  <c r="BY105" i="22"/>
  <c r="D109" i="22"/>
  <c r="AU54" i="22"/>
  <c r="AN86" i="22"/>
  <c r="BK92" i="22"/>
  <c r="R99" i="22"/>
  <c r="CL105" i="22"/>
  <c r="CM109" i="22"/>
  <c r="AC69" i="22"/>
  <c r="BT96" i="22"/>
  <c r="BL103" i="22"/>
  <c r="BM108" i="22"/>
  <c r="J111" i="22"/>
  <c r="AB93" i="22"/>
  <c r="K101" i="22"/>
  <c r="H106" i="22"/>
  <c r="DE109" i="22"/>
  <c r="M87" i="22"/>
  <c r="BM98" i="22"/>
  <c r="DE103" i="22"/>
  <c r="CM108" i="22"/>
  <c r="CW111" i="22"/>
  <c r="CE105" i="22"/>
  <c r="BU98" i="22"/>
  <c r="BM111" i="22"/>
  <c r="K108" i="22"/>
  <c r="DE97" i="22"/>
  <c r="AI111" i="22"/>
  <c r="S108" i="22"/>
  <c r="T107" i="22"/>
  <c r="Q104" i="22"/>
  <c r="AB100" i="22"/>
  <c r="CP100" i="22"/>
  <c r="AL108" i="22"/>
  <c r="BK39" i="22"/>
  <c r="AS54" i="22"/>
  <c r="V39" i="22"/>
  <c r="DD5" i="22"/>
  <c r="CE7" i="22"/>
  <c r="AQ16" i="22"/>
  <c r="BX12" i="22"/>
  <c r="BU26" i="22"/>
  <c r="CA16" i="22"/>
  <c r="AD8" i="22"/>
  <c r="BC24" i="22"/>
  <c r="AX38" i="22"/>
  <c r="BB9" i="22"/>
  <c r="BN13" i="22"/>
  <c r="CH28" i="22"/>
  <c r="G8" i="22"/>
  <c r="S30" i="22"/>
  <c r="CY8" i="22"/>
  <c r="AV28" i="22"/>
  <c r="AH45" i="22"/>
  <c r="BW36" i="22"/>
  <c r="BW43" i="22"/>
  <c r="P49" i="22"/>
  <c r="CZ5" i="22"/>
  <c r="BS4" i="22"/>
  <c r="BQ5" i="22"/>
  <c r="BA6" i="22"/>
  <c r="Y18" i="22"/>
  <c r="CS30" i="22"/>
  <c r="CG14" i="22"/>
  <c r="S11" i="22"/>
  <c r="AP5" i="22"/>
  <c r="BF20" i="22"/>
  <c r="BS28" i="22"/>
  <c r="R36" i="22"/>
  <c r="CW16" i="22"/>
  <c r="AI4" i="22"/>
  <c r="AI20" i="22"/>
  <c r="AW18" i="22"/>
  <c r="CU24" i="22"/>
  <c r="DD33" i="22"/>
  <c r="BU41" i="22"/>
  <c r="CJ23" i="22"/>
  <c r="BJ7" i="22"/>
  <c r="Z26" i="22"/>
  <c r="Q21" i="22"/>
  <c r="DD21" i="22"/>
  <c r="CV35" i="22"/>
  <c r="V44" i="22"/>
  <c r="CA20" i="22"/>
  <c r="T49" i="22"/>
  <c r="AF28" i="22"/>
  <c r="AJ16" i="22"/>
  <c r="N51" i="22"/>
  <c r="BS38" i="22"/>
  <c r="AR8" i="22"/>
  <c r="AJ7" i="22"/>
  <c r="BY9" i="22"/>
  <c r="AE11" i="22"/>
  <c r="DC12" i="22"/>
  <c r="AD4" i="22"/>
  <c r="BJ13" i="22"/>
  <c r="BA21" i="22"/>
  <c r="BM28" i="22"/>
  <c r="D12" i="22"/>
  <c r="BZ6" i="22"/>
  <c r="BJ8" i="22"/>
  <c r="AL17" i="22"/>
  <c r="D26" i="22"/>
  <c r="CP33" i="22"/>
  <c r="N13" i="22"/>
  <c r="J23" i="22"/>
  <c r="I17" i="22"/>
  <c r="CZ14" i="22"/>
  <c r="AI21" i="22"/>
  <c r="AH31" i="22"/>
  <c r="AO39" i="22"/>
  <c r="DD19" i="22"/>
  <c r="AN30" i="22"/>
  <c r="CL22" i="22"/>
  <c r="AD15" i="22"/>
  <c r="AE4" i="22"/>
  <c r="CW32" i="22"/>
  <c r="CD41" i="22"/>
  <c r="CF42" i="22"/>
  <c r="BZ45" i="22"/>
  <c r="AX44" i="22"/>
  <c r="DA55" i="22"/>
  <c r="T48" i="22"/>
  <c r="CG17" i="22"/>
  <c r="BI4" i="22"/>
  <c r="CF9" i="22"/>
  <c r="W4" i="22"/>
  <c r="CW5" i="22"/>
  <c r="AU15" i="22"/>
  <c r="AK5" i="22"/>
  <c r="AN16" i="22"/>
  <c r="CW23" i="22"/>
  <c r="E31" i="22"/>
  <c r="CY14" i="22"/>
  <c r="AR11" i="22"/>
  <c r="O6" i="22"/>
  <c r="BX20" i="22"/>
  <c r="CL28" i="22"/>
  <c r="AH36" i="22"/>
  <c r="R17" i="22"/>
  <c r="O5" i="22"/>
  <c r="BA20" i="22"/>
  <c r="BV18" i="22"/>
  <c r="P25" i="22"/>
  <c r="S34" i="22"/>
  <c r="CK41" i="22"/>
  <c r="E24" i="22"/>
  <c r="CI8" i="22"/>
  <c r="AT26" i="22"/>
  <c r="AU21" i="22"/>
  <c r="AV22" i="22"/>
  <c r="N36" i="22"/>
  <c r="AL44" i="22"/>
  <c r="BE42" i="22"/>
  <c r="BO45" i="22"/>
  <c r="AI44" i="22"/>
  <c r="CS55" i="22"/>
  <c r="J48" i="22"/>
  <c r="BR15" i="22"/>
  <c r="BQ4" i="22"/>
  <c r="CN9" i="22"/>
  <c r="AL4" i="22"/>
  <c r="G6" i="22"/>
  <c r="BC15" i="22"/>
  <c r="BG5" i="22"/>
  <c r="AW16" i="22"/>
  <c r="DE23" i="22"/>
  <c r="M31" i="22"/>
  <c r="D15" i="22"/>
  <c r="BD11" i="22"/>
  <c r="BB6" i="22"/>
  <c r="CG20" i="22"/>
  <c r="CU28" i="22"/>
  <c r="AP36" i="22"/>
  <c r="AC17" i="22"/>
  <c r="BJ5" i="22"/>
  <c r="BJ20" i="22"/>
  <c r="CH18" i="22"/>
  <c r="AA25" i="22"/>
  <c r="AB34" i="22"/>
  <c r="CS41" i="22"/>
  <c r="P24" i="22"/>
  <c r="AP9" i="22"/>
  <c r="BD26" i="22"/>
  <c r="BH21" i="22"/>
  <c r="BV22" i="22"/>
  <c r="X36" i="22"/>
  <c r="AT44" i="22"/>
  <c r="BF21" i="22"/>
  <c r="BH16" i="22"/>
  <c r="CY34" i="22"/>
  <c r="BG29" i="22"/>
  <c r="Y52" i="22"/>
  <c r="DD41" i="22"/>
  <c r="AV7" i="22"/>
  <c r="AN6" i="22"/>
  <c r="AT8" i="22"/>
  <c r="O10" i="22"/>
  <c r="CP11" i="22"/>
  <c r="O19" i="22"/>
  <c r="AS12" i="22"/>
  <c r="BE20" i="22"/>
  <c r="BQ27" i="22"/>
  <c r="BL10" i="22"/>
  <c r="V4" i="22"/>
  <c r="AT6" i="22"/>
  <c r="CS15" i="22"/>
  <c r="CW24" i="22"/>
  <c r="CT32" i="22"/>
  <c r="CD10" i="22"/>
  <c r="DC21" i="22"/>
  <c r="BM15" i="22"/>
  <c r="V13" i="22"/>
  <c r="BD19" i="22"/>
  <c r="F30" i="22"/>
  <c r="AR38" i="22"/>
  <c r="AT17" i="22"/>
  <c r="L29" i="22"/>
  <c r="AB21" i="22"/>
  <c r="BC11" i="22"/>
  <c r="CW26" i="22"/>
  <c r="AV31" i="22"/>
  <c r="AG46" i="22"/>
  <c r="CG48" i="22"/>
  <c r="H25" i="22"/>
  <c r="M58" i="22"/>
  <c r="CG50" i="22"/>
  <c r="AF37" i="22"/>
  <c r="BX8" i="22"/>
  <c r="BP7" i="22"/>
  <c r="K10" i="22"/>
  <c r="BO11" i="22"/>
  <c r="AE13" i="22"/>
  <c r="CT4" i="22"/>
  <c r="CU13" i="22"/>
  <c r="CG21" i="22"/>
  <c r="CS28" i="22"/>
  <c r="AV12" i="22"/>
  <c r="AS7" i="22"/>
  <c r="Q9" i="22"/>
  <c r="CH17" i="22"/>
  <c r="AN26" i="22"/>
  <c r="R34" i="22"/>
  <c r="BU13" i="22"/>
  <c r="D32" i="22"/>
  <c r="AB44" i="22"/>
  <c r="BK47" i="22"/>
  <c r="AX10" i="22"/>
  <c r="BZ40" i="22"/>
  <c r="CS46" i="22"/>
  <c r="U49" i="22"/>
  <c r="T39" i="22"/>
  <c r="BJ32" i="22"/>
  <c r="BE44" i="22"/>
  <c r="AI49" i="22"/>
  <c r="CA51" i="22"/>
  <c r="BW53" i="22"/>
  <c r="N55" i="22"/>
  <c r="DC56" i="22"/>
  <c r="CE58" i="22"/>
  <c r="C60" i="22"/>
  <c r="BS61" i="22"/>
  <c r="AE63" i="22"/>
  <c r="CF16" i="22"/>
  <c r="BP41" i="22"/>
  <c r="CQ41" i="22"/>
  <c r="Y49" i="22"/>
  <c r="AV51" i="22"/>
  <c r="BY53" i="22"/>
  <c r="CM55" i="22"/>
  <c r="CZ57" i="22"/>
  <c r="AT59" i="22"/>
  <c r="AF61" i="22"/>
  <c r="Q63" i="22"/>
  <c r="BL64" i="22"/>
  <c r="AA66" i="22"/>
  <c r="CQ67" i="22"/>
  <c r="BC69" i="22"/>
  <c r="CY40" i="22"/>
  <c r="K49" i="22"/>
  <c r="CS51" i="22"/>
  <c r="BP53" i="22"/>
  <c r="CD55" i="22"/>
  <c r="CQ57" i="22"/>
  <c r="CF59" i="22"/>
  <c r="CW35" i="22"/>
  <c r="AK48" i="22"/>
  <c r="BA51" i="22"/>
  <c r="AB53" i="22"/>
  <c r="AQ55" i="22"/>
  <c r="BD57" i="22"/>
  <c r="AX59" i="22"/>
  <c r="CS60" i="22"/>
  <c r="CD62" i="22"/>
  <c r="BP64" i="22"/>
  <c r="CT65" i="22"/>
  <c r="BF67" i="22"/>
  <c r="R69" i="22"/>
  <c r="CE44" i="22"/>
  <c r="BQ50" i="22"/>
  <c r="AD54" i="22"/>
  <c r="BX57" i="22"/>
  <c r="G60" i="22"/>
  <c r="CG47" i="22"/>
  <c r="BN52" i="22"/>
  <c r="DE55" i="22"/>
  <c r="BJ58" i="22"/>
  <c r="AS61" i="22"/>
  <c r="CS63" i="22"/>
  <c r="BW65" i="22"/>
  <c r="AX29" i="22"/>
  <c r="R50" i="22"/>
  <c r="CP53" i="22"/>
  <c r="BB56" i="22"/>
  <c r="BU59" i="22"/>
  <c r="AJ62" i="22"/>
  <c r="Z64" i="22"/>
  <c r="BA66" i="22"/>
  <c r="T32" i="22"/>
  <c r="BP52" i="22"/>
  <c r="CN56" i="22"/>
  <c r="AW61" i="22"/>
  <c r="T27" i="22"/>
  <c r="DB50" i="22"/>
  <c r="BU56" i="22"/>
  <c r="AK61" i="22"/>
  <c r="P19" i="22"/>
  <c r="CE50" i="22"/>
  <c r="AV56" i="22"/>
  <c r="Y61" i="22"/>
  <c r="CE63" i="22"/>
  <c r="CJ66" i="22"/>
  <c r="AF69" i="22"/>
  <c r="K71" i="22"/>
  <c r="AM72" i="22"/>
  <c r="DC73" i="22"/>
  <c r="BO75" i="22"/>
  <c r="CQ76" i="22"/>
  <c r="BC78" i="22"/>
  <c r="O80" i="22"/>
  <c r="CE81" i="22"/>
  <c r="C83" i="22"/>
  <c r="BS84" i="22"/>
  <c r="AA50" i="22"/>
  <c r="CB54" i="22"/>
  <c r="DB59" i="22"/>
  <c r="BB63" i="22"/>
  <c r="BH66" i="22"/>
  <c r="BN68" i="22"/>
  <c r="BL70" i="22"/>
  <c r="X72" i="22"/>
  <c r="AZ73" i="22"/>
  <c r="L75" i="22"/>
  <c r="CB76" i="22"/>
  <c r="AN78" i="22"/>
  <c r="BP79" i="22"/>
  <c r="AB81" i="22"/>
  <c r="CR82" i="22"/>
  <c r="P84" i="22"/>
  <c r="CU46" i="22"/>
  <c r="AB54" i="22"/>
  <c r="BI59" i="22"/>
  <c r="AX62" i="22"/>
  <c r="BR65" i="22"/>
  <c r="AS68" i="22"/>
  <c r="I70" i="22"/>
  <c r="BY71" i="22"/>
  <c r="AK73" i="22"/>
  <c r="DA74" i="22"/>
  <c r="Y76" i="22"/>
  <c r="CO77" i="22"/>
  <c r="BA79" i="22"/>
  <c r="CC80" i="22"/>
  <c r="AO82" i="22"/>
  <c r="DE83" i="22"/>
  <c r="AY51" i="22"/>
  <c r="CM48" i="22"/>
  <c r="H51" i="22"/>
  <c r="BL63" i="22"/>
  <c r="BR67" i="22"/>
  <c r="CV70" i="22"/>
  <c r="BE73" i="22"/>
  <c r="N76" i="22"/>
  <c r="R78" i="22"/>
  <c r="CE80" i="22"/>
  <c r="AN83" i="22"/>
  <c r="AE85" i="22"/>
  <c r="CU86" i="22"/>
  <c r="BG88" i="22"/>
  <c r="S90" i="22"/>
  <c r="AU91" i="22"/>
  <c r="G93" i="22"/>
  <c r="BC43" i="22"/>
  <c r="Q59" i="22"/>
  <c r="BP66" i="22"/>
  <c r="AK70" i="22"/>
  <c r="CX72" i="22"/>
  <c r="DB74" i="22"/>
  <c r="BK77" i="22"/>
  <c r="T80" i="22"/>
  <c r="U82" i="22"/>
  <c r="CH84" i="22"/>
  <c r="BH86" i="22"/>
  <c r="T88" i="22"/>
  <c r="AV89" i="22"/>
  <c r="H91" i="22"/>
  <c r="BX92" i="22"/>
  <c r="CZ93" i="22"/>
  <c r="BL95" i="22"/>
  <c r="BW54" i="22"/>
  <c r="S65" i="22"/>
  <c r="BK68" i="22"/>
  <c r="BF71" i="22"/>
  <c r="R74" i="22"/>
  <c r="S76" i="22"/>
  <c r="CF78" i="22"/>
  <c r="AO81" i="22"/>
  <c r="DB83" i="22"/>
  <c r="BU85" i="22"/>
  <c r="AG87" i="22"/>
  <c r="CW88" i="22"/>
  <c r="U90" i="22"/>
  <c r="CK91" i="22"/>
  <c r="AW93" i="22"/>
  <c r="I95" i="22"/>
  <c r="AG51" i="22"/>
  <c r="AR67" i="22"/>
  <c r="AJ72" i="22"/>
  <c r="BL75" i="22"/>
  <c r="CC79" i="22"/>
  <c r="CT83" i="22"/>
  <c r="DA86" i="22"/>
  <c r="DB88" i="22"/>
  <c r="BN91" i="22"/>
  <c r="L66" i="22"/>
  <c r="BR70" i="22"/>
  <c r="CL74" i="22"/>
  <c r="DF78" i="22"/>
  <c r="V83" i="22"/>
  <c r="CV85" i="22"/>
  <c r="BE88" i="22"/>
  <c r="N91" i="22"/>
  <c r="CF61" i="22"/>
  <c r="CV69" i="22"/>
  <c r="K74" i="22"/>
  <c r="AB78" i="22"/>
  <c r="BD81" i="22"/>
  <c r="AY85" i="22"/>
  <c r="T65" i="22"/>
  <c r="R70" i="22"/>
  <c r="AI74" i="22"/>
  <c r="AZ78" i="22"/>
  <c r="CP63" i="22"/>
  <c r="AY69" i="22"/>
  <c r="CJ73" i="22"/>
  <c r="DA77" i="22"/>
  <c r="V81" i="22"/>
  <c r="AC85" i="22"/>
  <c r="AN71" i="22"/>
  <c r="CT81" i="22"/>
  <c r="CJ86" i="22"/>
  <c r="AE90" i="22"/>
  <c r="BQ72" i="22"/>
  <c r="CX80" i="22"/>
  <c r="T87" i="22"/>
  <c r="BU90" i="22"/>
  <c r="BJ93" i="22"/>
  <c r="AT95" i="22"/>
  <c r="AD97" i="22"/>
  <c r="CT98" i="22"/>
  <c r="R100" i="22"/>
  <c r="CH101" i="22"/>
  <c r="AT103" i="22"/>
  <c r="F105" i="22"/>
  <c r="AH106" i="22"/>
  <c r="CX107" i="22"/>
  <c r="BJ109" i="22"/>
  <c r="CL110" i="22"/>
  <c r="BN64" i="22"/>
  <c r="CC77" i="22"/>
  <c r="I86" i="22"/>
  <c r="CI88" i="22"/>
  <c r="R92" i="22"/>
  <c r="CC94" i="22"/>
  <c r="AQ96" i="22"/>
  <c r="C98" i="22"/>
  <c r="BS99" i="22"/>
  <c r="AE101" i="22"/>
  <c r="BG102" i="22"/>
  <c r="S104" i="22"/>
  <c r="CI105" i="22"/>
  <c r="AC72" i="22"/>
  <c r="BF82" i="22"/>
  <c r="CO87" i="22"/>
  <c r="DB68" i="22"/>
  <c r="CL77" i="22"/>
  <c r="O86" i="22"/>
  <c r="BP89" i="22"/>
  <c r="W92" i="22"/>
  <c r="CE94" i="22"/>
  <c r="CG96" i="22"/>
  <c r="AS98" i="22"/>
  <c r="BU99" i="22"/>
  <c r="AG101" i="22"/>
  <c r="CW102" i="22"/>
  <c r="U104" i="22"/>
  <c r="CK105" i="22"/>
  <c r="AW107" i="22"/>
  <c r="I109" i="22"/>
  <c r="F76" i="22"/>
  <c r="CY90" i="22"/>
  <c r="W95" i="22"/>
  <c r="BD97" i="22"/>
  <c r="N100" i="22"/>
  <c r="CA102" i="22"/>
  <c r="AJ105" i="22"/>
  <c r="K107" i="22"/>
  <c r="DD70" i="22"/>
  <c r="CG89" i="22"/>
  <c r="BZ93" i="22"/>
  <c r="J97" i="22"/>
  <c r="BW99" i="22"/>
  <c r="AF102" i="22"/>
  <c r="AG104" i="22"/>
  <c r="CB106" i="22"/>
  <c r="CU108" i="22"/>
  <c r="AW110" i="22"/>
  <c r="CV67" i="22"/>
  <c r="E89" i="22"/>
  <c r="AH94" i="22"/>
  <c r="CP96" i="22"/>
  <c r="AY99" i="22"/>
  <c r="H102" i="22"/>
  <c r="I104" i="22"/>
  <c r="BH106" i="22"/>
  <c r="CA108" i="22"/>
  <c r="BZ110" i="22"/>
  <c r="BJ62" i="22"/>
  <c r="Z88" i="22"/>
  <c r="DB93" i="22"/>
  <c r="BR96" i="22"/>
  <c r="AA99" i="22"/>
  <c r="CN101" i="22"/>
  <c r="AW104" i="22"/>
  <c r="CM80" i="22"/>
  <c r="CT91" i="22"/>
  <c r="CI95" i="22"/>
  <c r="CZ97" i="22"/>
  <c r="BJ100" i="22"/>
  <c r="S103" i="22"/>
  <c r="CF105" i="22"/>
  <c r="AY107" i="22"/>
  <c r="BQ109" i="22"/>
  <c r="BC111" i="22"/>
  <c r="BQ89" i="22"/>
  <c r="AI99" i="22"/>
  <c r="CW105" i="22"/>
  <c r="CV109" i="22"/>
  <c r="DE66" i="22"/>
  <c r="BP87" i="22"/>
  <c r="K93" i="22"/>
  <c r="AV99" i="22"/>
  <c r="C106" i="22"/>
  <c r="DC109" i="22"/>
  <c r="CI86" i="22"/>
  <c r="CY96" i="22"/>
  <c r="CV103" i="22"/>
  <c r="CH108" i="22"/>
  <c r="W111" i="22"/>
  <c r="BW93" i="22"/>
  <c r="AV101" i="22"/>
  <c r="AB107" i="22"/>
  <c r="Q110" i="22"/>
  <c r="J88" i="22"/>
  <c r="CY98" i="22"/>
  <c r="AF104" i="22"/>
  <c r="DC108" i="22"/>
  <c r="CG70" i="22"/>
  <c r="CR108" i="22"/>
  <c r="AS99" i="22"/>
  <c r="DA111" i="22"/>
  <c r="BJ108" i="22"/>
  <c r="CI98" i="22"/>
  <c r="BX111" i="22"/>
  <c r="CB108" i="22"/>
  <c r="AX94" i="22"/>
  <c r="S106" i="22"/>
  <c r="BD102" i="22"/>
  <c r="X103" i="22"/>
  <c r="BB110" i="22"/>
  <c r="C37" i="22"/>
  <c r="CK53" i="22"/>
  <c r="BX4" i="22"/>
  <c r="BL6" i="22"/>
  <c r="BU8" i="22"/>
  <c r="DC16" i="22"/>
  <c r="AR13" i="22"/>
  <c r="AC27" i="22"/>
  <c r="AR17" i="22"/>
  <c r="Z10" i="22"/>
  <c r="T25" i="22"/>
  <c r="CU6" i="22"/>
  <c r="AY11" i="22"/>
  <c r="BV14" i="22"/>
  <c r="BJ29" i="22"/>
  <c r="O12" i="22"/>
  <c r="CV13" i="22"/>
  <c r="BM12" i="22"/>
  <c r="BV29" i="22"/>
  <c r="CT45" i="22"/>
  <c r="AO33" i="22"/>
  <c r="AZ42" i="22"/>
  <c r="AO48" i="22"/>
  <c r="BD9" i="22"/>
  <c r="BN5" i="22"/>
  <c r="BY6" i="22"/>
  <c r="BC7" i="22"/>
  <c r="CT18" i="22"/>
  <c r="BA31" i="22"/>
  <c r="AX15" i="22"/>
  <c r="H12" i="22"/>
  <c r="S8" i="22"/>
  <c r="W21" i="22"/>
  <c r="AJ29" i="22"/>
  <c r="CD36" i="22"/>
  <c r="CM17" i="22"/>
  <c r="AL7" i="22"/>
  <c r="DD20" i="22"/>
  <c r="R4" i="22"/>
  <c r="CI25" i="22"/>
  <c r="BU34" i="22"/>
  <c r="AC42" i="22"/>
  <c r="BZ24" i="22"/>
  <c r="CL11" i="22"/>
  <c r="DE26" i="22"/>
  <c r="T22" i="22"/>
  <c r="CI23" i="22"/>
  <c r="BX36" i="22"/>
  <c r="CH44" i="22"/>
  <c r="CN45" i="22"/>
  <c r="AR48" i="22"/>
  <c r="S21" i="22"/>
  <c r="CK57" i="22"/>
  <c r="AW50" i="22"/>
  <c r="BX35" i="22"/>
  <c r="DD8" i="22"/>
  <c r="CV7" i="22"/>
  <c r="AW10" i="22"/>
  <c r="CZ11" i="22"/>
  <c r="BK13" i="22"/>
  <c r="BC5" i="22"/>
  <c r="AB14" i="22"/>
  <c r="I22" i="22"/>
  <c r="U29" i="22"/>
  <c r="CK12" i="22"/>
  <c r="I8" i="22"/>
  <c r="CC9" i="22"/>
  <c r="AC18" i="22"/>
  <c r="BY26" i="22"/>
  <c r="AX34" i="22"/>
  <c r="X14" i="22"/>
  <c r="CE23" i="22"/>
  <c r="DA17" i="22"/>
  <c r="CN15" i="22"/>
  <c r="AI22" i="22"/>
  <c r="F32" i="22"/>
  <c r="DA39" i="22"/>
  <c r="J21" i="22"/>
  <c r="P31" i="22"/>
  <c r="CA23" i="22"/>
  <c r="J17" i="22"/>
  <c r="DF12" i="22"/>
  <c r="BX33" i="22"/>
  <c r="AU42" i="22"/>
  <c r="CP40" i="22"/>
  <c r="CK44" i="22"/>
  <c r="AT43" i="22"/>
  <c r="AO55" i="22"/>
  <c r="AQ47" i="22"/>
  <c r="AJ4" i="22"/>
  <c r="Q5" i="22"/>
  <c r="C4" i="22"/>
  <c r="AE5" i="22"/>
  <c r="DA6" i="22"/>
  <c r="C16" i="22"/>
  <c r="CI6" i="22"/>
  <c r="E17" i="22"/>
  <c r="BE24" i="22"/>
  <c r="BQ31" i="22"/>
  <c r="BP15" i="22"/>
  <c r="AC12" i="22"/>
  <c r="CD8" i="22"/>
  <c r="AO21" i="22"/>
  <c r="BC29" i="22"/>
  <c r="CT36" i="22"/>
  <c r="F18" i="22"/>
  <c r="E8" i="22"/>
  <c r="R21" i="22"/>
  <c r="CO5" i="22"/>
  <c r="DC25" i="22"/>
  <c r="CN34" i="22"/>
  <c r="AS42" i="22"/>
  <c r="CX24" i="22"/>
  <c r="BE12" i="22"/>
  <c r="V27" i="22"/>
  <c r="AR22" i="22"/>
  <c r="AA24" i="22"/>
  <c r="CS36" i="22"/>
  <c r="CX44" i="22"/>
  <c r="BR40" i="22"/>
  <c r="BX44" i="22"/>
  <c r="AF43" i="22"/>
  <c r="AG55" i="22"/>
  <c r="AD47" i="22"/>
  <c r="AR4" i="22"/>
  <c r="Y5" i="22"/>
  <c r="G4" i="22"/>
  <c r="AT5" i="22"/>
  <c r="K7" i="22"/>
  <c r="K16" i="22"/>
  <c r="DC6" i="22"/>
  <c r="N17" i="22"/>
  <c r="BM24" i="22"/>
  <c r="BY31" i="22"/>
  <c r="BY15" i="22"/>
  <c r="AN12" i="22"/>
  <c r="G9" i="22"/>
  <c r="AX21" i="22"/>
  <c r="BL29" i="22"/>
  <c r="DB36" i="22"/>
  <c r="T18" i="22"/>
  <c r="AH8" i="22"/>
  <c r="AA21" i="22"/>
  <c r="BF6" i="22"/>
  <c r="J26" i="22"/>
  <c r="CW34" i="22"/>
  <c r="BA42" i="22"/>
  <c r="G25" i="22"/>
  <c r="CM12" i="22"/>
  <c r="AF27" i="22"/>
  <c r="BD22" i="22"/>
  <c r="AZ24" i="22"/>
  <c r="DD36" i="22"/>
  <c r="DF44" i="22"/>
  <c r="AQ23" i="22"/>
  <c r="BO49" i="22"/>
  <c r="AP31" i="22"/>
  <c r="K23" i="22"/>
  <c r="BG51" i="22"/>
  <c r="H40" i="22"/>
  <c r="D8" i="22"/>
  <c r="CZ6" i="22"/>
  <c r="W9" i="22"/>
  <c r="CO10" i="22"/>
  <c r="BK12" i="22"/>
  <c r="CA19" i="22"/>
  <c r="Q13" i="22"/>
  <c r="M21" i="22"/>
  <c r="Y28" i="22"/>
  <c r="BB11" i="22"/>
  <c r="CP5" i="22"/>
  <c r="CI7" i="22"/>
  <c r="CG16" i="22"/>
  <c r="BN25" i="22"/>
  <c r="BB33" i="22"/>
  <c r="AP12" i="22"/>
  <c r="BT22" i="22"/>
  <c r="BC16" i="22"/>
  <c r="AE14" i="22"/>
  <c r="BR20" i="22"/>
  <c r="CL30" i="22"/>
  <c r="DE38" i="22"/>
  <c r="X19" i="22"/>
  <c r="CR29" i="22"/>
  <c r="AC22" i="22"/>
  <c r="DC13" i="22"/>
  <c r="BX27" i="22"/>
  <c r="AO32" i="22"/>
  <c r="AQ45" i="22"/>
  <c r="DF47" i="22"/>
  <c r="AG14" i="22"/>
  <c r="BE57" i="22"/>
  <c r="L50" i="22"/>
  <c r="H34" i="22"/>
  <c r="AF9" i="22"/>
  <c r="X8" i="22"/>
  <c r="CC10" i="22"/>
  <c r="AD12" i="22"/>
  <c r="CQ13" i="22"/>
  <c r="K6" i="22"/>
  <c r="BL14" i="22"/>
  <c r="AO22" i="22"/>
  <c r="BA29" i="22"/>
  <c r="S13" i="22"/>
  <c r="BV8" i="22"/>
  <c r="AJ10" i="22"/>
  <c r="BY18" i="22"/>
  <c r="F27" i="22"/>
  <c r="CD34" i="22"/>
  <c r="CC14" i="22"/>
  <c r="L24" i="22"/>
  <c r="AU18" i="22"/>
  <c r="AH16" i="22"/>
  <c r="CF22" i="22"/>
  <c r="AQ32" i="22"/>
  <c r="AC40" i="22"/>
  <c r="BO21" i="22"/>
  <c r="BE31" i="22"/>
  <c r="T24" i="22"/>
  <c r="DC17" i="22"/>
  <c r="P15" i="22"/>
  <c r="K34" i="22"/>
  <c r="AW37" i="22"/>
  <c r="AG43" i="22"/>
  <c r="C41" i="22"/>
  <c r="BA54" i="22"/>
  <c r="D46" i="22"/>
  <c r="X5" i="22"/>
  <c r="P4" i="22"/>
  <c r="AM5" i="22"/>
  <c r="CD6" i="22"/>
  <c r="BC8" i="22"/>
  <c r="CU16" i="22"/>
  <c r="CC8" i="22"/>
  <c r="G18" i="22"/>
  <c r="AS25" i="22"/>
  <c r="DE5" i="22"/>
  <c r="BR16" i="22"/>
  <c r="AN13" i="22"/>
  <c r="CJ11" i="22"/>
  <c r="AQ22" i="22"/>
  <c r="BD30" i="22"/>
  <c r="CH37" i="22"/>
  <c r="AO19" i="22"/>
  <c r="AA11" i="22"/>
  <c r="BV5" i="22"/>
  <c r="AO12" i="22"/>
  <c r="Q27" i="22"/>
  <c r="CO35" i="22"/>
  <c r="AQ7" i="22"/>
  <c r="W26" i="22"/>
  <c r="BU15" i="22"/>
  <c r="AM28" i="22"/>
  <c r="CD23" i="22"/>
  <c r="CF26" i="22"/>
  <c r="F38" i="22"/>
  <c r="CL45" i="22"/>
  <c r="BJ44" i="22"/>
  <c r="AT32" i="22"/>
  <c r="AL41" i="22"/>
  <c r="BZ30" i="22"/>
  <c r="AY9" i="22"/>
  <c r="AF33" i="22"/>
  <c r="L34" i="22"/>
  <c r="CO45" i="22"/>
  <c r="CX19" i="22"/>
  <c r="F42" i="22"/>
  <c r="K32" i="22"/>
  <c r="AS30" i="22"/>
  <c r="CG33" i="22"/>
  <c r="BI12" i="22"/>
  <c r="CR34" i="22"/>
  <c r="K12" i="22"/>
  <c r="BH33" i="22"/>
  <c r="AR21" i="22"/>
  <c r="BY35" i="22"/>
  <c r="BM38" i="22"/>
  <c r="DA47" i="22"/>
  <c r="V30" i="22"/>
  <c r="AP44" i="22"/>
  <c r="AM38" i="22"/>
  <c r="AM37" i="22"/>
  <c r="BD39" i="22"/>
  <c r="X25" i="22"/>
  <c r="AH37" i="22"/>
  <c r="L22" i="22"/>
  <c r="DB35" i="22"/>
  <c r="CV26" i="22"/>
  <c r="DE16" i="22"/>
  <c r="BQ41" i="22"/>
  <c r="DD49" i="22"/>
  <c r="BK35" i="22"/>
  <c r="BC46" i="22"/>
  <c r="AQ42" i="22"/>
  <c r="BS41" i="22"/>
  <c r="CT43" i="22"/>
  <c r="CA29" i="22"/>
  <c r="BJ39" i="22"/>
  <c r="AW27" i="22"/>
  <c r="AQ38" i="22"/>
  <c r="CR30" i="22"/>
  <c r="H29" i="22"/>
  <c r="I44" i="22"/>
  <c r="CN51" i="22"/>
  <c r="BP39" i="22"/>
  <c r="AF22" i="22"/>
  <c r="AM18" i="22"/>
  <c r="DB25" i="22"/>
  <c r="CD45" i="22"/>
  <c r="CO32" i="22"/>
  <c r="BW41" i="22"/>
  <c r="AA31" i="22"/>
  <c r="CQ12" i="22"/>
  <c r="BV33" i="22"/>
  <c r="CQ34" i="22"/>
  <c r="U46" i="22"/>
  <c r="J22" i="22"/>
  <c r="BB42" i="22"/>
  <c r="W33" i="22"/>
  <c r="CJ31" i="22"/>
  <c r="CK34" i="22"/>
  <c r="I31" i="22"/>
  <c r="AT40" i="22"/>
  <c r="P29" i="22"/>
  <c r="AB39" i="22"/>
  <c r="N32" i="22"/>
  <c r="CM31" i="22"/>
  <c r="CV44" i="22"/>
  <c r="AU6" i="22"/>
  <c r="CI40" i="22"/>
  <c r="CU27" i="22"/>
  <c r="AL25" i="22"/>
  <c r="BA30" i="22"/>
  <c r="CP8" i="22"/>
  <c r="BM34" i="22"/>
  <c r="S9" i="22"/>
  <c r="AC33" i="22"/>
  <c r="BL20" i="22"/>
  <c r="AS35" i="22"/>
  <c r="O38" i="22"/>
  <c r="BZ47" i="22"/>
  <c r="AD29" i="22"/>
  <c r="O44" i="22"/>
  <c r="CC37" i="22"/>
  <c r="BL36" i="22"/>
  <c r="DA38" i="22"/>
  <c r="BG24" i="22"/>
  <c r="DF36" i="22"/>
  <c r="AL21" i="22"/>
  <c r="BV35" i="22"/>
  <c r="AK26" i="22"/>
  <c r="Q14" i="22"/>
  <c r="AF41" i="22"/>
  <c r="CF49" i="22"/>
  <c r="DD34" i="22"/>
  <c r="AA46" i="22"/>
  <c r="CY41" i="22"/>
  <c r="W41" i="22"/>
  <c r="AH49" i="22"/>
  <c r="BS34" i="22"/>
  <c r="CZ44" i="22"/>
  <c r="BO48" i="22"/>
  <c r="R30" i="22"/>
  <c r="T42" i="22"/>
  <c r="AK47" i="22"/>
  <c r="CG12" i="22"/>
  <c r="S41" i="22"/>
  <c r="CU35" i="22"/>
  <c r="CI46" i="22"/>
  <c r="AO50" i="22"/>
  <c r="DF51" i="22"/>
  <c r="CX53" i="22"/>
  <c r="CI55" i="22"/>
  <c r="AA57" i="22"/>
  <c r="DC58" i="22"/>
  <c r="BO60" i="22"/>
  <c r="AA62" i="22"/>
  <c r="BC63" i="22"/>
  <c r="S26" i="22"/>
  <c r="CQ44" i="22"/>
  <c r="CV43" i="22"/>
  <c r="CI49" i="22"/>
  <c r="AJ52" i="22"/>
  <c r="AZ54" i="22"/>
  <c r="N56" i="22"/>
  <c r="Z58" i="22"/>
  <c r="L60" i="22"/>
  <c r="BG61" i="22"/>
  <c r="AR63" i="22"/>
  <c r="W65" i="22"/>
  <c r="CM66" i="22"/>
  <c r="K68" i="22"/>
  <c r="CA69" i="22"/>
  <c r="CR45" i="22"/>
  <c r="BR49" i="22"/>
  <c r="Z52" i="22"/>
  <c r="AQ54" i="22"/>
  <c r="BE56" i="22"/>
  <c r="R58" i="22"/>
  <c r="D60" i="22"/>
  <c r="P44" i="22"/>
  <c r="CW48" i="22"/>
  <c r="BA48" i="22"/>
  <c r="V47" i="22"/>
  <c r="BY34" i="22"/>
  <c r="CU51" i="22"/>
  <c r="R57" i="22"/>
  <c r="CI61" i="22"/>
  <c r="BO44" i="22"/>
  <c r="W52" i="22"/>
  <c r="Q58" i="22"/>
  <c r="AI63" i="22"/>
  <c r="C68" i="22"/>
  <c r="AX49" i="22"/>
  <c r="CX55" i="22"/>
  <c r="BO43" i="22"/>
  <c r="CM53" i="22"/>
  <c r="CI57" i="22"/>
  <c r="CC61" i="22"/>
  <c r="AT66" i="22"/>
  <c r="AX69" i="22"/>
  <c r="AV54" i="22"/>
  <c r="BO28" i="22"/>
  <c r="Q54" i="22"/>
  <c r="BQ61" i="22"/>
  <c r="BK66" i="22"/>
  <c r="DF53" i="22"/>
  <c r="I60" i="22"/>
  <c r="AG65" i="22"/>
  <c r="M53" i="22"/>
  <c r="CI62" i="22"/>
  <c r="CQ56" i="22"/>
  <c r="H39" i="22"/>
  <c r="CJ58" i="22"/>
  <c r="F67" i="22"/>
  <c r="AQ71" i="22"/>
  <c r="BW75" i="22"/>
  <c r="K79" i="22"/>
  <c r="O82" i="22"/>
  <c r="CI50" i="22"/>
  <c r="BH61" i="22"/>
  <c r="BY68" i="22"/>
  <c r="AV72" i="22"/>
  <c r="CN75" i="22"/>
  <c r="P80" i="22"/>
  <c r="T83" i="22"/>
  <c r="BG54" i="22"/>
  <c r="BR63" i="22"/>
  <c r="CV68" i="22"/>
  <c r="BA73" i="22"/>
  <c r="CS76" i="22"/>
  <c r="U81" i="22"/>
  <c r="Y84" i="22"/>
  <c r="V50" i="22"/>
  <c r="CO68" i="22"/>
  <c r="DF73" i="22"/>
  <c r="CP80" i="22"/>
  <c r="CQ85" i="22"/>
  <c r="AE89" i="22"/>
  <c r="W93" i="22"/>
  <c r="AA63" i="22"/>
  <c r="H73" i="22"/>
  <c r="CX77" i="22"/>
  <c r="AO83" i="22"/>
  <c r="AJ88" i="22"/>
  <c r="CB91" i="22"/>
  <c r="BT95" i="22"/>
  <c r="CK65" i="22"/>
  <c r="BZ72" i="22"/>
  <c r="DE78" i="22"/>
  <c r="AY84" i="22"/>
  <c r="DE88" i="22"/>
  <c r="AS92" i="22"/>
  <c r="AW95" i="22"/>
  <c r="CD72" i="22"/>
  <c r="AV81" i="22"/>
  <c r="L89" i="22"/>
  <c r="N67" i="22"/>
  <c r="BY76" i="22"/>
  <c r="CC86" i="22"/>
  <c r="BO91" i="22"/>
  <c r="AH74" i="22"/>
  <c r="DD82" i="22"/>
  <c r="CS66" i="22"/>
  <c r="CN78" i="22"/>
  <c r="AL71" i="22"/>
  <c r="AK82" i="22"/>
  <c r="CT72" i="22"/>
  <c r="AO88" i="22"/>
  <c r="BL83" i="22"/>
  <c r="AH91" i="22"/>
  <c r="AL97" i="22"/>
  <c r="CD100" i="22"/>
  <c r="R104" i="22"/>
  <c r="J108" i="22"/>
  <c r="BB111" i="22"/>
  <c r="Z86" i="22"/>
  <c r="BE92" i="22"/>
  <c r="O97" i="22"/>
  <c r="AU101" i="22"/>
  <c r="CM104" i="22"/>
  <c r="CW82" i="22"/>
  <c r="CF70" i="22"/>
  <c r="BZ87" i="22"/>
  <c r="DA94" i="22"/>
  <c r="BY98" i="22"/>
  <c r="DE102" i="22"/>
  <c r="AS106" i="22"/>
  <c r="AW109" i="22"/>
  <c r="BH95" i="22"/>
  <c r="T101" i="22"/>
  <c r="U107" i="22"/>
  <c r="CB90" i="22"/>
  <c r="AD98" i="22"/>
  <c r="P105" i="22"/>
  <c r="AH109" i="22"/>
  <c r="BA89" i="22"/>
  <c r="CJ97" i="22"/>
  <c r="BT102" i="22"/>
  <c r="CV108" i="22"/>
  <c r="M78" i="22"/>
  <c r="AK97" i="22"/>
  <c r="W102" i="22"/>
  <c r="CT87" i="22"/>
  <c r="CH98" i="22"/>
  <c r="BQ103" i="22"/>
  <c r="CA109" i="22"/>
  <c r="AV94" i="22"/>
  <c r="CU107" i="22"/>
  <c r="CE89" i="22"/>
  <c r="AE102" i="22"/>
  <c r="CX87" i="22"/>
  <c r="CQ104" i="22"/>
  <c r="AP80" i="22"/>
  <c r="BS107" i="22"/>
  <c r="AD94" i="22"/>
  <c r="R109" i="22"/>
  <c r="I110" i="22"/>
  <c r="AN100" i="22"/>
  <c r="CP92" i="22"/>
  <c r="O104" i="22"/>
  <c r="Z105" i="22"/>
  <c r="BZ42" i="22"/>
  <c r="BT7" i="22"/>
  <c r="S18" i="22"/>
  <c r="R6" i="22"/>
  <c r="CP25" i="22"/>
  <c r="E15" i="22"/>
  <c r="BP36" i="22"/>
  <c r="CZ22" i="22"/>
  <c r="AD48" i="22"/>
  <c r="BM47" i="22"/>
  <c r="BI11" i="22"/>
  <c r="Y10" i="22"/>
  <c r="CJ16" i="22"/>
  <c r="AW14" i="22"/>
  <c r="AL37" i="22"/>
  <c r="D13" i="22"/>
  <c r="BZ18" i="22"/>
  <c r="BS8" i="22"/>
  <c r="BJ19" i="22"/>
  <c r="BM25" i="22"/>
  <c r="BJ46" i="22"/>
  <c r="CY43" i="22"/>
  <c r="F49" i="22"/>
  <c r="I5" i="22"/>
  <c r="BJ12" i="22"/>
  <c r="M5" i="22"/>
  <c r="E25" i="22"/>
  <c r="AR10" i="22"/>
  <c r="AF21" i="22"/>
  <c r="Z15" i="22"/>
  <c r="AR20" i="22"/>
  <c r="BT26" i="22"/>
  <c r="C23" i="22"/>
  <c r="K27" i="22"/>
  <c r="AZ34" i="22"/>
  <c r="BG32" i="22"/>
  <c r="CQ30" i="22"/>
  <c r="BD5" i="22"/>
  <c r="AU7" i="22"/>
  <c r="BO16" i="22"/>
  <c r="I19" i="22"/>
  <c r="AP10" i="22"/>
  <c r="BC12" i="22"/>
  <c r="R32" i="22"/>
  <c r="AN10" i="22"/>
  <c r="BI15" i="22"/>
  <c r="Y38" i="22"/>
  <c r="BK16" i="22"/>
  <c r="DA25" i="22"/>
  <c r="BF45" i="22"/>
  <c r="BH40" i="22"/>
  <c r="AH52" i="22"/>
  <c r="BD4" i="22"/>
  <c r="N9" i="22"/>
  <c r="AG8" i="22"/>
  <c r="AO26" i="22"/>
  <c r="K19" i="22"/>
  <c r="CJ22" i="22"/>
  <c r="AA8" i="22"/>
  <c r="AW4" i="22"/>
  <c r="AS28" i="22"/>
  <c r="U17" i="22"/>
  <c r="CN28" i="22"/>
  <c r="AE30" i="22"/>
  <c r="AR46" i="22"/>
  <c r="E46" i="22"/>
  <c r="DD47" i="22"/>
  <c r="P8" i="22"/>
  <c r="DC4" i="22"/>
  <c r="CL13" i="22"/>
  <c r="DE29" i="22"/>
  <c r="BP11" i="22"/>
  <c r="CZ26" i="22"/>
  <c r="BA16" i="22"/>
  <c r="AG15" i="22"/>
  <c r="DC32" i="22"/>
  <c r="AC24" i="22"/>
  <c r="CE17" i="22"/>
  <c r="BG35" i="22"/>
  <c r="CW45" i="22"/>
  <c r="CS47" i="22"/>
  <c r="H4" i="22"/>
  <c r="S5" i="22"/>
  <c r="AI7" i="22"/>
  <c r="I30" i="22"/>
  <c r="CB11" i="22"/>
  <c r="AH22" i="22"/>
  <c r="BL16" i="22"/>
  <c r="BE17" i="22"/>
  <c r="F12" i="22"/>
  <c r="AT34" i="22"/>
  <c r="BJ22" i="22"/>
  <c r="AP21" i="22"/>
  <c r="CB22" i="22"/>
  <c r="BQ35" i="22"/>
  <c r="AM44" i="22"/>
  <c r="CM20" i="22"/>
  <c r="Q43" i="22"/>
  <c r="CB4" i="22"/>
  <c r="DE11" i="22"/>
  <c r="G12" i="22"/>
  <c r="CU10" i="22"/>
  <c r="CK24" i="22"/>
  <c r="BZ11" i="22"/>
  <c r="AD5" i="22"/>
  <c r="H23" i="22"/>
  <c r="DF35" i="22"/>
  <c r="R22" i="22"/>
  <c r="BR10" i="22"/>
  <c r="AP26" i="22"/>
  <c r="Q39" i="22"/>
  <c r="BF28" i="22"/>
  <c r="O29" i="22"/>
  <c r="AY21" i="22"/>
  <c r="CK40" i="22"/>
  <c r="BR48" i="22"/>
  <c r="BU40" i="22"/>
  <c r="DE34" i="22"/>
  <c r="BO35" i="22"/>
  <c r="BF46" i="22"/>
  <c r="X39" i="22"/>
  <c r="BR39" i="22"/>
  <c r="CI37" i="22"/>
  <c r="M34" i="22"/>
  <c r="BB25" i="22"/>
  <c r="CA26" i="22"/>
  <c r="BW39" i="22"/>
  <c r="BB20" i="22"/>
  <c r="K47" i="22"/>
  <c r="AG40" i="22"/>
  <c r="T23" i="22"/>
  <c r="CM40" i="22"/>
  <c r="AF38" i="22"/>
  <c r="AB22" i="22"/>
  <c r="G48" i="22"/>
  <c r="AX40" i="22"/>
  <c r="AK44" i="22"/>
  <c r="O42" i="22"/>
  <c r="AG34" i="22"/>
  <c r="K31" i="22"/>
  <c r="CU31" i="22"/>
  <c r="CB41" i="22"/>
  <c r="Z25" i="22"/>
  <c r="AQ30" i="22"/>
  <c r="K21" i="22"/>
  <c r="CP23" i="22"/>
  <c r="CK13" i="22"/>
  <c r="CL16" i="22"/>
  <c r="AP29" i="22"/>
  <c r="CT48" i="22"/>
  <c r="CZ43" i="22"/>
  <c r="CO28" i="22"/>
  <c r="AV42" i="22"/>
  <c r="AW42" i="22"/>
  <c r="BF5" i="22"/>
  <c r="K36" i="22"/>
  <c r="AA44" i="22"/>
  <c r="H26" i="22"/>
  <c r="CD46" i="22"/>
  <c r="AE20" i="22"/>
  <c r="Q37" i="22"/>
  <c r="W31" i="22"/>
  <c r="BF42" i="22"/>
  <c r="BL35" i="22"/>
  <c r="AB32" i="22"/>
  <c r="CJ36" i="22"/>
  <c r="BX49" i="22"/>
  <c r="CU40" i="22"/>
  <c r="CI35" i="22"/>
  <c r="F41" i="22"/>
  <c r="AT48" i="22"/>
  <c r="AA36" i="22"/>
  <c r="BV26" i="22"/>
  <c r="U18" i="22"/>
  <c r="H37" i="22"/>
  <c r="CB43" i="22"/>
  <c r="N11" i="22"/>
  <c r="CS44" i="22"/>
  <c r="DE43" i="22"/>
  <c r="R31" i="22"/>
  <c r="BE79" i="22"/>
  <c r="BA17" i="22"/>
  <c r="M14" i="22"/>
  <c r="AW12" i="22"/>
  <c r="BY20" i="22"/>
  <c r="R27" i="22"/>
  <c r="R47" i="22"/>
  <c r="AP46" i="22"/>
  <c r="AE48" i="22"/>
  <c r="BU5" i="22"/>
  <c r="BS6" i="22"/>
  <c r="CG29" i="22"/>
  <c r="AG11" i="22"/>
  <c r="DA21" i="22"/>
  <c r="P16" i="22"/>
  <c r="I21" i="22"/>
  <c r="CA32" i="22"/>
  <c r="CV23" i="22"/>
  <c r="CQ27" i="22"/>
  <c r="AA35" i="22"/>
  <c r="BZ27" i="22"/>
  <c r="CG54" i="22"/>
  <c r="L6" i="22"/>
  <c r="Y8" i="22"/>
  <c r="W17" i="22"/>
  <c r="CD19" i="22"/>
  <c r="AG16" i="22"/>
  <c r="BQ13" i="22"/>
  <c r="CD32" i="22"/>
  <c r="L12" i="22"/>
  <c r="AN17" i="22"/>
  <c r="AO18" i="22"/>
  <c r="CB26" i="22"/>
  <c r="N46" i="22"/>
  <c r="AU38" i="22"/>
  <c r="AO46" i="22"/>
  <c r="L5" i="22"/>
  <c r="C10" i="22"/>
  <c r="BA9" i="22"/>
  <c r="DA26" i="22"/>
  <c r="L13" i="22"/>
  <c r="BB23" i="22"/>
  <c r="BG10" i="22"/>
  <c r="AW7" i="22"/>
  <c r="T29" i="22"/>
  <c r="CU25" i="22"/>
  <c r="BO29" i="22"/>
  <c r="AG31" i="22"/>
  <c r="BC45" i="22"/>
  <c r="O45" i="22"/>
  <c r="BT37" i="22"/>
  <c r="CB8" i="22"/>
  <c r="V6" i="22"/>
  <c r="BC14" i="22"/>
  <c r="BM30" i="22"/>
  <c r="DC8" i="22"/>
  <c r="BR27" i="22"/>
  <c r="AO17" i="22"/>
  <c r="U16" i="22"/>
  <c r="BT33" i="22"/>
  <c r="BS30" i="22"/>
  <c r="AX19" i="22"/>
  <c r="AI36" i="22"/>
  <c r="D45" i="22"/>
  <c r="F47" i="22"/>
  <c r="CJ8" i="22"/>
  <c r="AI6" i="22"/>
  <c r="BM8" i="22"/>
  <c r="BU30" i="22"/>
  <c r="BH12" i="22"/>
  <c r="CA27" i="22"/>
  <c r="BB17" i="22"/>
  <c r="AG19" i="22"/>
  <c r="BR19" i="22"/>
  <c r="K35" i="22"/>
  <c r="AY23" i="22"/>
  <c r="AE23" i="22"/>
  <c r="BR23" i="22"/>
  <c r="AS36" i="22"/>
  <c r="CG41" i="22"/>
  <c r="AC56" i="22"/>
  <c r="AY41" i="22"/>
  <c r="AJ5" i="22"/>
  <c r="CL5" i="22"/>
  <c r="CI11" i="22"/>
  <c r="DE25" i="22"/>
  <c r="BN14" i="22"/>
  <c r="CG6" i="22"/>
  <c r="CC23" i="22"/>
  <c r="V37" i="22"/>
  <c r="CM22" i="22"/>
  <c r="AG12" i="22"/>
  <c r="CV27" i="22"/>
  <c r="BE41" i="22"/>
  <c r="AG29" i="22"/>
  <c r="CT29" i="22"/>
  <c r="Q25" i="22"/>
  <c r="BB41" i="22"/>
  <c r="CS11" i="22"/>
  <c r="C42" i="22"/>
  <c r="L38" i="22"/>
  <c r="AQ36" i="22"/>
  <c r="W47" i="22"/>
  <c r="O41" i="22"/>
  <c r="CR40" i="22"/>
  <c r="AJ39" i="22"/>
  <c r="BT35" i="22"/>
  <c r="CP30" i="22"/>
  <c r="AB28" i="22"/>
  <c r="BO40" i="22"/>
  <c r="BO27" i="22"/>
  <c r="AJ11" i="22"/>
  <c r="BC41" i="22"/>
  <c r="CL26" i="22"/>
  <c r="BY12" i="22"/>
  <c r="DD38" i="22"/>
  <c r="CL25" i="22"/>
  <c r="AR49" i="22"/>
  <c r="AN41" i="22"/>
  <c r="Y17" i="22"/>
  <c r="BS40" i="22"/>
  <c r="AR37" i="22"/>
  <c r="L32" i="22"/>
  <c r="CI32" i="22"/>
  <c r="AR43" i="22"/>
  <c r="AL28" i="22"/>
  <c r="CZ32" i="22"/>
  <c r="CB29" i="22"/>
  <c r="CQ29" i="22"/>
  <c r="BO17" i="22"/>
  <c r="F20" i="22"/>
  <c r="AJ33" i="22"/>
  <c r="BH49" i="22"/>
  <c r="BQ44" i="22"/>
  <c r="DE33" i="22"/>
  <c r="AR27" i="22"/>
  <c r="DB7" i="22"/>
  <c r="AS13" i="22"/>
  <c r="BN23" i="22"/>
  <c r="BM45" i="22"/>
  <c r="CZ28" i="22"/>
  <c r="AU47" i="22"/>
  <c r="Z29" i="22"/>
  <c r="CF38" i="22"/>
  <c r="U32" i="22"/>
  <c r="CT14" i="22"/>
  <c r="AM36" i="22"/>
  <c r="K33" i="22"/>
  <c r="AD39" i="22"/>
  <c r="AF50" i="22"/>
  <c r="CJ41" i="22"/>
  <c r="AE39" i="22"/>
  <c r="AA42" i="22"/>
  <c r="F10" i="22"/>
  <c r="CG37" i="22"/>
  <c r="V28" i="22"/>
  <c r="CO20" i="22"/>
  <c r="BW20" i="22"/>
  <c r="AS44" i="22"/>
  <c r="CN26" i="22"/>
  <c r="BJ45" i="22"/>
  <c r="AL13" i="22"/>
  <c r="BL37" i="22"/>
  <c r="O15" i="22"/>
  <c r="CR47" i="22"/>
  <c r="BY14" i="22"/>
  <c r="AU36" i="22"/>
  <c r="CG32" i="22"/>
  <c r="AZ29" i="22"/>
  <c r="V32" i="22"/>
  <c r="AN32" i="22"/>
  <c r="CA5" i="22"/>
  <c r="AJ28" i="22"/>
  <c r="DC19" i="22"/>
  <c r="BV39" i="22"/>
  <c r="BL50" i="22"/>
  <c r="AY44" i="22"/>
  <c r="BG23" i="22"/>
  <c r="AH43" i="22"/>
  <c r="CS38" i="22"/>
  <c r="DA32" i="22"/>
  <c r="BL33" i="22"/>
  <c r="CD44" i="22"/>
  <c r="CE35" i="22"/>
  <c r="C35" i="22"/>
  <c r="AW32" i="22"/>
  <c r="CZ31" i="22"/>
  <c r="BD20" i="22"/>
  <c r="S22" i="22"/>
  <c r="AT36" i="22"/>
  <c r="CV51" i="22"/>
  <c r="I36" i="22"/>
  <c r="D30" i="22"/>
  <c r="AN14" i="22"/>
  <c r="AD17" i="22"/>
  <c r="DD26" i="22"/>
  <c r="AE46" i="22"/>
  <c r="Y31" i="22"/>
  <c r="L17" i="22"/>
  <c r="M32" i="22"/>
  <c r="T40" i="22"/>
  <c r="E33" i="22"/>
  <c r="BE18" i="22"/>
  <c r="P37" i="22"/>
  <c r="CQ33" i="22"/>
  <c r="AE40" i="22"/>
  <c r="CR50" i="22"/>
  <c r="CA42" i="22"/>
  <c r="BM40" i="22"/>
  <c r="W16" i="22"/>
  <c r="CP18" i="22"/>
  <c r="BH38" i="22"/>
  <c r="AW29" i="22"/>
  <c r="CN22" i="22"/>
  <c r="BB24" i="22"/>
  <c r="K45" i="22"/>
  <c r="BK29" i="22"/>
  <c r="BX21" i="22"/>
  <c r="R39" i="22"/>
  <c r="CJ50" i="22"/>
  <c r="CC48" i="22"/>
  <c r="BA47" i="22"/>
  <c r="CG36" i="22"/>
  <c r="L52" i="22"/>
  <c r="CD57" i="22"/>
  <c r="AI62" i="22"/>
  <c r="V45" i="22"/>
  <c r="AU52" i="22"/>
  <c r="AJ58" i="22"/>
  <c r="BA63" i="22"/>
  <c r="S68" i="22"/>
  <c r="AX50" i="22"/>
  <c r="BO56" i="22"/>
  <c r="BS44" i="22"/>
  <c r="CW53" i="22"/>
  <c r="CT57" i="22"/>
  <c r="CN62" i="22"/>
  <c r="BB66" i="22"/>
  <c r="CT69" i="22"/>
  <c r="BM54" i="22"/>
  <c r="CH32" i="22"/>
  <c r="S56" i="22"/>
  <c r="CD61" i="22"/>
  <c r="BU66" i="22"/>
  <c r="R54" i="22"/>
  <c r="CO60" i="22"/>
  <c r="BL66" i="22"/>
  <c r="AK53" i="22"/>
  <c r="CY62" i="22"/>
  <c r="P57" i="22"/>
  <c r="AT41" i="22"/>
  <c r="AN61" i="22"/>
  <c r="CK67" i="22"/>
  <c r="AY71" i="22"/>
  <c r="CE75" i="22"/>
  <c r="S79" i="22"/>
  <c r="K83" i="22"/>
  <c r="J51" i="22"/>
  <c r="BW61" i="22"/>
  <c r="AG69" i="22"/>
  <c r="BD72" i="22"/>
  <c r="CJ76" i="22"/>
  <c r="X80" i="22"/>
  <c r="AB83" i="22"/>
  <c r="CK54" i="22"/>
  <c r="CK63" i="22"/>
  <c r="BE70" i="22"/>
  <c r="BI73" i="22"/>
  <c r="DA76" i="22"/>
  <c r="AC81" i="22"/>
  <c r="AG84" i="22"/>
  <c r="CL51" i="22"/>
  <c r="D69" i="22"/>
  <c r="BY74" i="22"/>
  <c r="DD80" i="22"/>
  <c r="CY85" i="22"/>
  <c r="AA90" i="22"/>
  <c r="AE93" i="22"/>
  <c r="BO63" i="22"/>
  <c r="V73" i="22"/>
  <c r="BQ78" i="22"/>
  <c r="CV84" i="22"/>
  <c r="AR88" i="22"/>
  <c r="CJ91" i="22"/>
  <c r="CB95" i="22"/>
  <c r="DE65" i="22"/>
  <c r="AC74" i="22"/>
  <c r="CA79" i="22"/>
  <c r="BJ84" i="22"/>
  <c r="I89" i="22"/>
  <c r="BA92" i="22"/>
  <c r="N54" i="22"/>
  <c r="CU72" i="22"/>
  <c r="BS81" i="22"/>
  <c r="CL89" i="22"/>
  <c r="AS67" i="22"/>
  <c r="V79" i="22"/>
  <c r="CQ86" i="22"/>
  <c r="BZ91" i="22"/>
  <c r="AY74" i="22"/>
  <c r="W83" i="22"/>
  <c r="AD71" i="22"/>
  <c r="G79" i="22"/>
  <c r="BC71" i="22"/>
  <c r="BB82" i="22"/>
  <c r="AW73" i="22"/>
  <c r="AW90" i="22"/>
  <c r="DF83" i="22"/>
  <c r="Q92" i="22"/>
  <c r="AT97" i="22"/>
  <c r="CL100" i="22"/>
  <c r="N105" i="22"/>
  <c r="R108" i="22"/>
  <c r="BJ111" i="22"/>
  <c r="AU86" i="22"/>
  <c r="AA93" i="22"/>
  <c r="K98" i="22"/>
  <c r="BC101" i="22"/>
  <c r="CU104" i="22"/>
  <c r="AG83" i="22"/>
  <c r="AH71" i="22"/>
  <c r="CF89" i="22"/>
  <c r="BI95" i="22"/>
  <c r="CG98" i="22"/>
  <c r="I103" i="22"/>
  <c r="BA106" i="22"/>
  <c r="AT77" i="22"/>
  <c r="BX95" i="22"/>
  <c r="AH101" i="22"/>
  <c r="CG107" i="22"/>
  <c r="F91" i="22"/>
  <c r="CJ99" i="22"/>
  <c r="AB105" i="22"/>
  <c r="AR109" i="22"/>
  <c r="CN89" i="22"/>
  <c r="CV97" i="22"/>
  <c r="CI104" i="22"/>
  <c r="C109" i="22"/>
  <c r="AY97" i="22"/>
  <c r="AJ102" i="22"/>
  <c r="J92" i="22"/>
  <c r="CS98" i="22"/>
  <c r="AM104" i="22"/>
  <c r="CJ109" i="22"/>
  <c r="CS94" i="22"/>
  <c r="H110" i="22"/>
  <c r="BR90" i="22"/>
  <c r="BP102" i="22"/>
  <c r="CT88" i="22"/>
  <c r="Y106" i="22"/>
  <c r="Z94" i="22"/>
  <c r="CN107" i="22"/>
  <c r="CH94" i="22"/>
  <c r="AF109" i="22"/>
  <c r="AV110" i="22"/>
  <c r="G109" i="22"/>
  <c r="CZ98" i="22"/>
  <c r="CG105" i="22"/>
  <c r="CE106" i="22"/>
  <c r="CJ40" i="22"/>
  <c r="T7" i="22"/>
  <c r="CE18" i="22"/>
  <c r="BI7" i="22"/>
  <c r="CV29" i="22"/>
  <c r="CW15" i="22"/>
  <c r="AR14" i="22"/>
  <c r="CQ23" i="22"/>
  <c r="CP48" i="22"/>
  <c r="BY46" i="22"/>
  <c r="N4" i="22"/>
  <c r="BM22" i="22"/>
  <c r="AT15" i="22"/>
  <c r="CX37" i="22"/>
  <c r="BJ26" i="22"/>
  <c r="BG4" i="22"/>
  <c r="AO4" i="22"/>
  <c r="CC12" i="22"/>
  <c r="BZ41" i="22"/>
  <c r="CQ48" i="22"/>
  <c r="BR47" i="22"/>
  <c r="CQ37" i="22"/>
  <c r="BU52" i="22"/>
  <c r="CM57" i="22"/>
  <c r="AQ62" i="22"/>
  <c r="BE45" i="22"/>
  <c r="BG52" i="22"/>
  <c r="AS58" i="22"/>
  <c r="BJ63" i="22"/>
  <c r="BO68" i="22"/>
  <c r="BJ50" i="22"/>
  <c r="BZ56" i="22"/>
  <c r="M45" i="22"/>
  <c r="D54" i="22"/>
  <c r="AV58" i="22"/>
  <c r="CW62" i="22"/>
  <c r="BJ66" i="22"/>
  <c r="BH45" i="22"/>
  <c r="CC54" i="22"/>
  <c r="BP35" i="22"/>
  <c r="AG56" i="22"/>
  <c r="AU62" i="22"/>
  <c r="J33" i="22"/>
  <c r="AJ54" i="22"/>
  <c r="DA60" i="22"/>
  <c r="BV66" i="22"/>
  <c r="BL53" i="22"/>
  <c r="CW33" i="22"/>
  <c r="BH58" i="22"/>
  <c r="BQ43" i="22"/>
  <c r="BD61" i="22"/>
  <c r="CW67" i="22"/>
  <c r="AU72" i="22"/>
  <c r="CM75" i="22"/>
  <c r="AA79" i="22"/>
  <c r="BG83" i="22"/>
  <c r="AS51" i="22"/>
  <c r="BQ63" i="22"/>
  <c r="AR69" i="22"/>
  <c r="BL72" i="22"/>
  <c r="CR76" i="22"/>
  <c r="AF80" i="22"/>
  <c r="BL84" i="22"/>
  <c r="C55" i="22"/>
  <c r="DA63" i="22"/>
  <c r="BM70" i="22"/>
  <c r="BQ73" i="22"/>
  <c r="CW77" i="22"/>
  <c r="AK81" i="22"/>
  <c r="CC84" i="22"/>
  <c r="BJ52" i="22"/>
  <c r="S69" i="22"/>
  <c r="AB76" i="22"/>
  <c r="N81" i="22"/>
  <c r="C86" i="22"/>
  <c r="AI90" i="22"/>
  <c r="CA93" i="22"/>
  <c r="CN66" i="22"/>
  <c r="AG73" i="22"/>
  <c r="CE78" i="22"/>
  <c r="F85" i="22"/>
  <c r="AZ88" i="22"/>
  <c r="CF92" i="22"/>
  <c r="T96" i="22"/>
  <c r="Y66" i="22"/>
  <c r="AQ74" i="22"/>
  <c r="CL79" i="22"/>
  <c r="CC85" i="22"/>
  <c r="Q89" i="22"/>
  <c r="BI92" i="22"/>
  <c r="E60" i="22"/>
  <c r="N73" i="22"/>
  <c r="M84" i="22"/>
  <c r="CW89" i="22"/>
  <c r="CE67" i="22"/>
  <c r="AP79" i="22"/>
  <c r="DB86" i="22"/>
  <c r="H65" i="22"/>
  <c r="BV74" i="22"/>
  <c r="AT83" i="22"/>
  <c r="AX71" i="22"/>
  <c r="AD79" i="22"/>
  <c r="DA73" i="22"/>
  <c r="BY82" i="22"/>
  <c r="AY76" i="22"/>
  <c r="BM90" i="22"/>
  <c r="AP84" i="22"/>
  <c r="BX93" i="22"/>
  <c r="BB97" i="22"/>
  <c r="CT100" i="22"/>
  <c r="V105" i="22"/>
  <c r="BN108" i="22"/>
  <c r="BG65" i="22"/>
  <c r="BK86" i="22"/>
  <c r="AL93" i="22"/>
  <c r="S98" i="22"/>
  <c r="BK101" i="22"/>
  <c r="BK53" i="22"/>
  <c r="AR85" i="22"/>
  <c r="CB71" i="22"/>
  <c r="CV89" i="22"/>
  <c r="BS95" i="22"/>
  <c r="CC99" i="22"/>
  <c r="Q103" i="22"/>
  <c r="BI106" i="22"/>
  <c r="S84" i="22"/>
  <c r="CP95" i="22"/>
  <c r="CN102" i="22"/>
  <c r="CR107" i="22"/>
  <c r="AD91" i="22"/>
  <c r="CV99" i="22"/>
  <c r="AP105" i="22"/>
  <c r="CZ110" i="22"/>
  <c r="P90" i="22"/>
  <c r="F98" i="22"/>
  <c r="CV104" i="22"/>
  <c r="M109" i="22"/>
  <c r="BV88" i="22"/>
  <c r="BL97" i="22"/>
  <c r="D103" i="22"/>
  <c r="AD92" i="22"/>
  <c r="C99" i="22"/>
  <c r="CR105" i="22"/>
  <c r="CS109" i="22"/>
  <c r="AD95" i="22"/>
  <c r="U110" i="22"/>
  <c r="AI72" i="22"/>
  <c r="X106" i="22"/>
  <c r="DE89" i="22"/>
  <c r="AU106" i="22"/>
  <c r="CA94" i="22"/>
  <c r="F108" i="22"/>
  <c r="AC99" i="22"/>
  <c r="S110" i="22"/>
  <c r="CF110" i="22"/>
  <c r="AZ109" i="22"/>
  <c r="CD99" i="22"/>
  <c r="AP107" i="22"/>
  <c r="AF108" i="22"/>
  <c r="BU38" i="22"/>
  <c r="BF4" i="22"/>
  <c r="AM19" i="22"/>
  <c r="I18" i="22"/>
  <c r="BN30" i="22"/>
  <c r="CN16" i="22"/>
  <c r="AF16" i="22"/>
  <c r="CF24" i="22"/>
  <c r="CA47" i="22"/>
  <c r="CI45" i="22"/>
  <c r="C5" i="22"/>
  <c r="U23" i="22"/>
  <c r="R18" i="22"/>
  <c r="CR21" i="22"/>
  <c r="Y4" i="22"/>
  <c r="Q15" i="22"/>
  <c r="AL27" i="22"/>
  <c r="BT14" i="22"/>
  <c r="CF27" i="22"/>
  <c r="BL28" i="22"/>
  <c r="CD47" i="22"/>
  <c r="AZ45" i="22"/>
  <c r="BB47" i="22"/>
  <c r="BD8" i="22"/>
  <c r="CG5" i="22"/>
  <c r="DF7" i="22"/>
  <c r="AO30" i="22"/>
  <c r="S12" i="22"/>
  <c r="AP27" i="22"/>
  <c r="D17" i="22"/>
  <c r="CD21" i="22"/>
  <c r="AR33" i="22"/>
  <c r="CL24" i="22"/>
  <c r="CR18" i="22"/>
  <c r="C36" i="22"/>
  <c r="DF19" i="22"/>
  <c r="U54" i="22"/>
  <c r="BX6" i="22"/>
  <c r="AG6" i="22"/>
  <c r="CI17" i="22"/>
  <c r="AO20" i="22"/>
  <c r="DB16" i="22"/>
  <c r="CA14" i="22"/>
  <c r="BB37" i="22"/>
  <c r="AG13" i="22"/>
  <c r="S19" i="22"/>
  <c r="CM9" i="22"/>
  <c r="CS19" i="22"/>
  <c r="DD25" i="22"/>
  <c r="BZ46" i="22"/>
  <c r="AR35" i="22"/>
  <c r="AY45" i="22"/>
  <c r="BX5" i="22"/>
  <c r="O8" i="22"/>
  <c r="BJ10" i="22"/>
  <c r="BI27" i="22"/>
  <c r="CG13" i="22"/>
  <c r="S24" i="22"/>
  <c r="H19" i="22"/>
  <c r="CP9" i="22"/>
  <c r="CZ29" i="22"/>
  <c r="BW26" i="22"/>
  <c r="AO6" i="22"/>
  <c r="CE37" i="22"/>
  <c r="BN44" i="22"/>
  <c r="U44" i="22"/>
  <c r="AV34" i="22"/>
  <c r="AJ9" i="22"/>
  <c r="W13" i="22"/>
  <c r="T15" i="22"/>
  <c r="U31" i="22"/>
  <c r="S10" i="22"/>
  <c r="AI28" i="22"/>
  <c r="AL23" i="22"/>
  <c r="K17" i="22"/>
  <c r="AK34" i="22"/>
  <c r="AU31" i="22"/>
  <c r="BN20" i="22"/>
  <c r="BA44" i="22"/>
  <c r="H44" i="22"/>
  <c r="P46" i="22"/>
  <c r="AR9" i="22"/>
  <c r="AM7" i="22"/>
  <c r="AC15" i="22"/>
  <c r="AC31" i="22"/>
  <c r="AD13" i="22"/>
  <c r="AR28" i="22"/>
  <c r="AP18" i="22"/>
  <c r="G20" i="22"/>
  <c r="CP21" i="22"/>
  <c r="CF35" i="22"/>
  <c r="AP24" i="22"/>
  <c r="I25" i="22"/>
  <c r="C27" i="22"/>
  <c r="T37" i="22"/>
  <c r="CQ39" i="22"/>
  <c r="I55" i="22"/>
  <c r="BF39" i="22"/>
  <c r="CV5" i="22"/>
  <c r="BS7" i="22"/>
  <c r="BN12" i="22"/>
  <c r="BM26" i="22"/>
  <c r="DA15" i="22"/>
  <c r="M8" i="22"/>
  <c r="AT24" i="22"/>
  <c r="AP38" i="22"/>
  <c r="BG25" i="22"/>
  <c r="AY13" i="22"/>
  <c r="BX28" i="22"/>
  <c r="BY42" i="22"/>
  <c r="H30" i="22"/>
  <c r="AM8" i="22"/>
  <c r="AE28" i="22"/>
  <c r="F44" i="22"/>
  <c r="BN19" i="22"/>
  <c r="BX42" i="22"/>
  <c r="BC39" i="22"/>
  <c r="R37" i="22"/>
  <c r="CY42" i="22"/>
  <c r="BP40" i="22"/>
  <c r="BF41" i="22"/>
  <c r="CF28" i="22"/>
  <c r="AI45" i="22"/>
  <c r="CV46" i="22"/>
  <c r="BP10" i="22"/>
  <c r="D33" i="22"/>
  <c r="BF15" i="22"/>
  <c r="AG49" i="22"/>
  <c r="AI46" i="22"/>
  <c r="CF53" i="22"/>
  <c r="CM58" i="22"/>
  <c r="AM63" i="22"/>
  <c r="CJ42" i="22"/>
  <c r="CI53" i="22"/>
  <c r="BD59" i="22"/>
  <c r="G65" i="22"/>
  <c r="BK69" i="22"/>
  <c r="DE51" i="22"/>
  <c r="DB57" i="22"/>
  <c r="BG48" i="22"/>
  <c r="O54" i="22"/>
  <c r="BG59" i="22"/>
  <c r="DF62" i="22"/>
  <c r="BR66" i="22"/>
  <c r="M46" i="22"/>
  <c r="BW55" i="22"/>
  <c r="E48" i="22"/>
  <c r="AY56" i="22"/>
  <c r="BF62" i="22"/>
  <c r="DE35" i="22"/>
  <c r="AY54" i="22"/>
  <c r="AV62" i="22"/>
  <c r="AD67" i="22"/>
  <c r="CQ53" i="22"/>
  <c r="BS37" i="22"/>
  <c r="CH58" i="22"/>
  <c r="I51" i="22"/>
  <c r="BV61" i="22"/>
  <c r="E68" i="22"/>
  <c r="CQ72" i="22"/>
  <c r="CU75" i="22"/>
  <c r="W80" i="22"/>
  <c r="BO83" i="22"/>
  <c r="BS51" i="22"/>
  <c r="CJ63" i="22"/>
  <c r="BB69" i="22"/>
  <c r="CV73" i="22"/>
  <c r="CZ76" i="22"/>
  <c r="AN80" i="22"/>
  <c r="BT84" i="22"/>
  <c r="AH55" i="22"/>
  <c r="CF65" i="22"/>
  <c r="BU70" i="22"/>
  <c r="I74" i="22"/>
  <c r="DE77" i="22"/>
  <c r="AS81" i="22"/>
  <c r="S52" i="22"/>
  <c r="U53" i="22"/>
  <c r="AK69" i="22"/>
  <c r="AP76" i="22"/>
  <c r="CK81" i="22"/>
  <c r="DC86" i="22"/>
  <c r="AQ90" i="22"/>
  <c r="CI93" i="22"/>
  <c r="D67" i="22"/>
  <c r="AU73" i="22"/>
  <c r="AH80" i="22"/>
  <c r="BD85" i="22"/>
  <c r="BH88" i="22"/>
  <c r="CN92" i="22"/>
  <c r="AB96" i="22"/>
  <c r="CC68" i="22"/>
  <c r="BB74" i="22"/>
  <c r="CZ79" i="22"/>
  <c r="U86" i="22"/>
  <c r="Y89" i="22"/>
  <c r="BE93" i="22"/>
  <c r="DD60" i="22"/>
  <c r="AE73" i="22"/>
  <c r="AD84" i="22"/>
  <c r="G90" i="22"/>
  <c r="CJ71" i="22"/>
  <c r="BJ79" i="22"/>
  <c r="L87" i="22"/>
  <c r="AW65" i="22"/>
  <c r="CP74" i="22"/>
  <c r="BJ85" i="22"/>
  <c r="BU71" i="22"/>
  <c r="AY53" i="22"/>
  <c r="T74" i="22"/>
  <c r="CP82" i="22"/>
  <c r="AD82" i="22"/>
  <c r="CC90" i="22"/>
  <c r="CD84" i="22"/>
  <c r="CL93" i="22"/>
  <c r="CX97" i="22"/>
  <c r="CP101" i="22"/>
  <c r="AD105" i="22"/>
  <c r="BV108" i="22"/>
  <c r="AK66" i="22"/>
  <c r="CA86" i="22"/>
  <c r="CM94" i="22"/>
  <c r="BO98" i="22"/>
  <c r="BS101" i="22"/>
  <c r="CL56" i="22"/>
  <c r="BQ85" i="22"/>
  <c r="AL78" i="22"/>
  <c r="J90" i="22"/>
  <c r="CE95" i="22"/>
  <c r="U100" i="22"/>
  <c r="Y103" i="22"/>
  <c r="BE107" i="22"/>
  <c r="DE84" i="22"/>
  <c r="DE95" i="22"/>
  <c r="CZ102" i="22"/>
  <c r="DC107" i="22"/>
  <c r="CJ94" i="22"/>
  <c r="F100" i="22"/>
  <c r="BA105" i="22"/>
  <c r="E111" i="22"/>
  <c r="AX90" i="22"/>
  <c r="BL99" i="22"/>
  <c r="D105" i="22"/>
  <c r="BX109" i="22"/>
  <c r="F89" i="22"/>
  <c r="BX97" i="22"/>
  <c r="BK104" i="22"/>
  <c r="AX92" i="22"/>
  <c r="P99" i="22"/>
  <c r="DC105" i="22"/>
  <c r="AR110" i="22"/>
  <c r="BT99" i="22"/>
  <c r="AK110" i="22"/>
  <c r="K76" i="22"/>
  <c r="AT106" i="22"/>
  <c r="CT90" i="22"/>
  <c r="CZ108" i="22"/>
  <c r="C97" i="22"/>
  <c r="AA108" i="22"/>
  <c r="BH99" i="22"/>
  <c r="AG110" i="22"/>
  <c r="AL100" i="22"/>
  <c r="CL109" i="22"/>
  <c r="BP100" i="22"/>
  <c r="AR95" i="22"/>
  <c r="AN109" i="22"/>
  <c r="Y53" i="22"/>
  <c r="BA5" i="22"/>
  <c r="CY19" i="22"/>
  <c r="CD18" i="22"/>
  <c r="AE31" i="22"/>
  <c r="J9" i="22"/>
  <c r="L18" i="22"/>
  <c r="BU25" i="22"/>
  <c r="CN46" i="22"/>
  <c r="CT44" i="22"/>
  <c r="CC7" i="22"/>
  <c r="CG23" i="22"/>
  <c r="CN18" i="22"/>
  <c r="BI22" i="22"/>
  <c r="AD7" i="22"/>
  <c r="BU21" i="22"/>
  <c r="M28" i="22"/>
  <c r="BD16" i="22"/>
  <c r="BH28" i="22"/>
  <c r="CL29" i="22"/>
  <c r="CY44" i="22"/>
  <c r="BK44" i="22"/>
  <c r="BM46" i="22"/>
  <c r="L9" i="22"/>
  <c r="CL6" i="22"/>
  <c r="CW14" i="22"/>
  <c r="DA30" i="22"/>
  <c r="CX12" i="22"/>
  <c r="G28" i="22"/>
  <c r="CX17" i="22"/>
  <c r="CD16" i="22"/>
  <c r="I34" i="22"/>
  <c r="CA25" i="22"/>
  <c r="V20" i="22"/>
  <c r="CI36" i="22"/>
  <c r="CM43" i="22"/>
  <c r="BM53" i="22"/>
  <c r="AF7" i="22"/>
  <c r="V7" i="22"/>
  <c r="AQ18" i="22"/>
  <c r="M25" i="22"/>
  <c r="BT17" i="22"/>
  <c r="BT15" i="22"/>
  <c r="J38" i="22"/>
  <c r="AP14" i="22"/>
  <c r="CE26" i="22"/>
  <c r="E13" i="22"/>
  <c r="DC20" i="22"/>
  <c r="BG27" i="22"/>
  <c r="AH47" i="22"/>
  <c r="CE41" i="22"/>
  <c r="BI44" i="22"/>
  <c r="AF6" i="22"/>
  <c r="R9" i="22"/>
  <c r="AX11" i="22"/>
  <c r="AQ5" i="22"/>
  <c r="AX14" i="22"/>
  <c r="CN24" i="22"/>
  <c r="CO19" i="22"/>
  <c r="CC11" i="22"/>
  <c r="BN35" i="22"/>
  <c r="AX27" i="22"/>
  <c r="G11" i="22"/>
  <c r="BF38" i="22"/>
  <c r="BL43" i="22"/>
  <c r="CH6" i="22"/>
  <c r="BV30" i="22"/>
  <c r="CV9" i="22"/>
  <c r="CI13" i="22"/>
  <c r="CO15" i="22"/>
  <c r="AK12" i="22"/>
  <c r="K11" i="22"/>
  <c r="DD28" i="22"/>
  <c r="C24" i="22"/>
  <c r="DE17" i="22"/>
  <c r="BM39" i="22"/>
  <c r="Q32" i="22"/>
  <c r="BW21" i="22"/>
  <c r="AY43" i="22"/>
  <c r="E43" i="22"/>
  <c r="X30" i="22"/>
  <c r="DD9" i="22"/>
  <c r="AP8" i="22"/>
  <c r="CX15" i="22"/>
  <c r="Q4" i="22"/>
  <c r="X11" i="22"/>
  <c r="I29" i="22"/>
  <c r="AD19" i="22"/>
  <c r="CB20" i="22"/>
  <c r="BU23" i="22"/>
  <c r="BA38" i="22"/>
  <c r="AE25" i="22"/>
  <c r="CX25" i="22"/>
  <c r="CD9" i="22"/>
  <c r="CZ37" i="22"/>
  <c r="AV37" i="22"/>
  <c r="CS53" i="22"/>
  <c r="CI22" i="22"/>
  <c r="BD6" i="22"/>
  <c r="BI8" i="22"/>
  <c r="AI16" i="22"/>
  <c r="AI13" i="22"/>
  <c r="U27" i="22"/>
  <c r="AI17" i="22"/>
  <c r="BE4" i="22"/>
  <c r="K25" i="22"/>
  <c r="BJ6" i="22"/>
  <c r="V9" i="22"/>
  <c r="BI14" i="22"/>
  <c r="AY29" i="22"/>
  <c r="CA11" i="22"/>
  <c r="S6" i="22"/>
  <c r="AF12" i="22"/>
  <c r="BF29" i="22"/>
  <c r="Z45" i="22"/>
  <c r="BZ22" i="22"/>
  <c r="Y11" i="22"/>
  <c r="C15" i="22"/>
  <c r="R28" i="22"/>
  <c r="BI48" i="22"/>
  <c r="BP43" i="22"/>
  <c r="CX26" i="22"/>
  <c r="CL41" i="22"/>
  <c r="W37" i="22"/>
  <c r="AJ34" i="22"/>
  <c r="AP33" i="22"/>
  <c r="AT42" i="22"/>
  <c r="CM33" i="22"/>
  <c r="BJ36" i="22"/>
  <c r="BP19" i="22"/>
  <c r="BH29" i="22"/>
  <c r="CT23" i="22"/>
  <c r="BV21" i="22"/>
  <c r="H31" i="22"/>
  <c r="T51" i="22"/>
  <c r="CK45" i="22"/>
  <c r="CZ27" i="22"/>
  <c r="BV45" i="22"/>
  <c r="AA40" i="22"/>
  <c r="H36" i="22"/>
  <c r="AM34" i="22"/>
  <c r="AU45" i="22"/>
  <c r="BG38" i="22"/>
  <c r="I37" i="22"/>
  <c r="BI34" i="22"/>
  <c r="BP33" i="22"/>
  <c r="BS27" i="22"/>
  <c r="DA23" i="22"/>
  <c r="CM37" i="22"/>
  <c r="BT16" i="22"/>
  <c r="DD45" i="22"/>
  <c r="DA37" i="22"/>
  <c r="I32" i="22"/>
  <c r="BK24" i="22"/>
  <c r="AJ20" i="22"/>
  <c r="BX29" i="22"/>
  <c r="CZ46" i="22"/>
  <c r="Q36" i="22"/>
  <c r="AZ23" i="22"/>
  <c r="AD34" i="22"/>
  <c r="AS41" i="22"/>
  <c r="CK33" i="22"/>
  <c r="H21" i="22"/>
  <c r="AK39" i="22"/>
  <c r="BR34" i="22"/>
  <c r="U41" i="22"/>
  <c r="C9" i="22"/>
  <c r="AW43" i="22"/>
  <c r="CH41" i="22"/>
  <c r="CM30" i="22"/>
  <c r="BC22" i="22"/>
  <c r="Z39" i="22"/>
  <c r="BH32" i="22"/>
  <c r="BR24" i="22"/>
  <c r="CE27" i="22"/>
  <c r="AW46" i="22"/>
  <c r="CC31" i="22"/>
  <c r="CU4" i="22"/>
  <c r="AS26" i="22"/>
  <c r="AY40" i="22"/>
  <c r="BE35" i="22"/>
  <c r="CO33" i="22"/>
  <c r="Z19" i="22"/>
  <c r="DC49" i="22"/>
  <c r="BN46" i="22"/>
  <c r="CO53" i="22"/>
  <c r="CU58" i="22"/>
  <c r="AU63" i="22"/>
  <c r="AO43" i="22"/>
  <c r="CT53" i="22"/>
  <c r="DF59" i="22"/>
  <c r="O65" i="22"/>
  <c r="BS69" i="22"/>
  <c r="M52" i="22"/>
  <c r="H58" i="22"/>
  <c r="CA48" i="22"/>
  <c r="Y54" i="22"/>
  <c r="BP59" i="22"/>
  <c r="BE63" i="22"/>
  <c r="BN67" i="22"/>
  <c r="BT46" i="22"/>
  <c r="CL55" i="22"/>
  <c r="AP48" i="22"/>
  <c r="BP56" i="22"/>
  <c r="DE63" i="22"/>
  <c r="CR44" i="22"/>
  <c r="BR54" i="22"/>
  <c r="BH62" i="22"/>
  <c r="AO67" i="22"/>
  <c r="F57" i="22"/>
  <c r="DB40" i="22"/>
  <c r="C59" i="22"/>
  <c r="BZ52" i="22"/>
  <c r="CK61" i="22"/>
  <c r="AQ69" i="22"/>
  <c r="CY72" i="22"/>
  <c r="DC75" i="22"/>
  <c r="AE80" i="22"/>
  <c r="BW83" i="22"/>
  <c r="AA56" i="22"/>
  <c r="CZ63" i="22"/>
  <c r="BM69" i="22"/>
  <c r="DD73" i="22"/>
  <c r="D77" i="22"/>
  <c r="AJ81" i="22"/>
  <c r="CB84" i="22"/>
  <c r="CD56" i="22"/>
  <c r="CV65" i="22"/>
  <c r="CC70" i="22"/>
  <c r="E75" i="22"/>
  <c r="I78" i="22"/>
  <c r="BA81" i="22"/>
  <c r="CP27" i="22"/>
  <c r="S57" i="22"/>
  <c r="F71" i="22"/>
  <c r="BA76" i="22"/>
  <c r="CY81" i="22"/>
  <c r="G87" i="22"/>
  <c r="AY90" i="22"/>
  <c r="AY46" i="22"/>
  <c r="X68" i="22"/>
  <c r="BF73" i="22"/>
  <c r="AS80" i="22"/>
  <c r="BL85" i="22"/>
  <c r="BD89" i="22"/>
  <c r="CV92" i="22"/>
  <c r="D19" i="22"/>
  <c r="BU69" i="22"/>
  <c r="BP74" i="22"/>
  <c r="BC81" i="22"/>
  <c r="AC86" i="22"/>
  <c r="AG89" i="22"/>
  <c r="BM93" i="22"/>
  <c r="BB61" i="22"/>
  <c r="BX76" i="22"/>
  <c r="BA84" i="22"/>
  <c r="R90" i="22"/>
  <c r="DA71" i="22"/>
  <c r="CD79" i="22"/>
  <c r="BS88" i="22"/>
  <c r="CM65" i="22"/>
  <c r="DB75" i="22"/>
  <c r="BX85" i="22"/>
  <c r="CL71" i="22"/>
  <c r="BM64" i="22"/>
  <c r="AK74" i="22"/>
  <c r="I83" i="22"/>
  <c r="BX82" i="22"/>
  <c r="BV62" i="22"/>
  <c r="AL87" i="22"/>
  <c r="CW93" i="22"/>
  <c r="DF97" i="22"/>
  <c r="CX101" i="22"/>
  <c r="AL105" i="22"/>
  <c r="BR109" i="22"/>
  <c r="BP70" i="22"/>
  <c r="CS86" i="22"/>
  <c r="CY94" i="22"/>
  <c r="BW98" i="22"/>
  <c r="BO102" i="22"/>
  <c r="CZ58" i="22"/>
  <c r="CP85" i="22"/>
  <c r="G81" i="22"/>
  <c r="Z90" i="22"/>
  <c r="CO96" i="22"/>
  <c r="AC100" i="22"/>
  <c r="AG103" i="22"/>
  <c r="BM107" i="22"/>
  <c r="CE85" i="22"/>
  <c r="X98" i="22"/>
  <c r="J103" i="22"/>
  <c r="I108" i="22"/>
  <c r="DB94" i="22"/>
  <c r="Q100" i="22"/>
  <c r="CM106" i="22"/>
  <c r="O111" i="22"/>
  <c r="DF91" i="22"/>
  <c r="BX99" i="22"/>
  <c r="R105" i="22"/>
  <c r="CI110" i="22"/>
  <c r="BF89" i="22"/>
  <c r="CL97" i="22"/>
  <c r="BX104" i="22"/>
  <c r="BO93" i="22"/>
  <c r="BU100" i="22"/>
  <c r="I106" i="22"/>
  <c r="BA110" i="22"/>
  <c r="DC99" i="22"/>
  <c r="AZ110" i="22"/>
  <c r="BQ93" i="22"/>
  <c r="BN107" i="22"/>
  <c r="BG91" i="22"/>
  <c r="K109" i="22"/>
  <c r="AH97" i="22"/>
  <c r="AD110" i="22"/>
  <c r="CT99" i="22"/>
  <c r="AU110" i="22"/>
  <c r="AF105" i="22"/>
  <c r="X110" i="22"/>
  <c r="S109" i="22"/>
  <c r="CB97" i="22"/>
  <c r="AM110" i="22"/>
  <c r="BQ52" i="22"/>
  <c r="AL6" i="22"/>
  <c r="AY17" i="22"/>
  <c r="CK4" i="22"/>
  <c r="CX31" i="22"/>
  <c r="BV12" i="22"/>
  <c r="BX19" i="22"/>
  <c r="CH30" i="22"/>
  <c r="CY45" i="22"/>
  <c r="CK32" i="22"/>
  <c r="CE8" i="22"/>
  <c r="AO24" i="22"/>
  <c r="CN12" i="22"/>
  <c r="Z23" i="22"/>
  <c r="CA9" i="22"/>
  <c r="AQ6" i="22"/>
  <c r="CR28" i="22"/>
  <c r="BO25" i="22"/>
  <c r="AI29" i="22"/>
  <c r="CU30" i="22"/>
  <c r="DA43" i="22"/>
  <c r="BI43" i="22"/>
  <c r="AI32" i="22"/>
  <c r="BX9" i="22"/>
  <c r="CP7" i="22"/>
  <c r="BN15" i="22"/>
  <c r="BI31" i="22"/>
  <c r="CE10" i="22"/>
  <c r="CB28" i="22"/>
  <c r="CO18" i="22"/>
  <c r="BU17" i="22"/>
  <c r="CE34" i="22"/>
  <c r="CT31" i="22"/>
  <c r="AE21" i="22"/>
  <c r="BK37" i="22"/>
  <c r="CC42" i="22"/>
  <c r="DE52" i="22"/>
  <c r="CC5" i="22"/>
  <c r="K8" i="22"/>
  <c r="DC18" i="22"/>
  <c r="BY25" i="22"/>
  <c r="AK18" i="22"/>
  <c r="F22" i="22"/>
  <c r="G5" i="22"/>
  <c r="AP15" i="22"/>
  <c r="BF27" i="22"/>
  <c r="R15" i="22"/>
  <c r="DA27" i="22"/>
  <c r="CT28" i="22"/>
  <c r="CT47" i="22"/>
  <c r="CH39" i="22"/>
  <c r="BE43" i="22"/>
  <c r="DF4" i="22"/>
  <c r="U10" i="22"/>
  <c r="AH12" i="22"/>
  <c r="CO6" i="22"/>
  <c r="BU4" i="22"/>
  <c r="AC30" i="22"/>
  <c r="BH20" i="22"/>
  <c r="F13" i="22"/>
  <c r="AE36" i="22"/>
  <c r="AA28" i="22"/>
  <c r="AT23" i="22"/>
  <c r="W39" i="22"/>
  <c r="AI42" i="22"/>
  <c r="BM57" i="22"/>
  <c r="CT24" i="22"/>
  <c r="DE9" i="22"/>
  <c r="AQ14" i="22"/>
  <c r="BF16" i="22"/>
  <c r="J13" i="22"/>
  <c r="DC11" i="22"/>
  <c r="J34" i="22"/>
  <c r="BX24" i="22"/>
  <c r="CS18" i="22"/>
  <c r="U40" i="22"/>
  <c r="BM4" i="22"/>
  <c r="BK8" i="22"/>
  <c r="G42" i="22"/>
  <c r="AE41" i="22"/>
  <c r="CK23" i="22"/>
  <c r="AG4" i="22"/>
  <c r="AY14" i="22"/>
  <c r="BP16" i="22"/>
  <c r="CH5" i="22"/>
  <c r="O4" i="22"/>
  <c r="CD29" i="22"/>
  <c r="H22" i="22"/>
  <c r="AT21" i="22"/>
  <c r="BJ24" i="22"/>
  <c r="BU39" i="22"/>
  <c r="L26" i="22"/>
  <c r="BZ26" i="22"/>
  <c r="CC18" i="22"/>
  <c r="AK43" i="22"/>
  <c r="P34" i="22"/>
  <c r="AG53" i="22"/>
  <c r="BP4" i="22"/>
  <c r="L7" i="22"/>
  <c r="AX9" i="22"/>
  <c r="BC17" i="22"/>
  <c r="D16" i="22"/>
  <c r="CG27" i="22"/>
  <c r="DD17" i="22"/>
  <c r="CY9" i="22"/>
  <c r="CF25" i="22"/>
  <c r="O9" i="22"/>
  <c r="CB12" i="22"/>
  <c r="X18" i="22"/>
  <c r="AA30" i="22"/>
  <c r="O14" i="22"/>
  <c r="BR13" i="22"/>
  <c r="BF14" i="22"/>
  <c r="BT30" i="22"/>
  <c r="AT46" i="22"/>
  <c r="AB29" i="22"/>
  <c r="CK15" i="22"/>
  <c r="BQ18" i="22"/>
  <c r="BD32" i="22"/>
  <c r="AA49" i="22"/>
  <c r="AG44" i="22"/>
  <c r="DD32" i="22"/>
  <c r="J45" i="22"/>
  <c r="DC37" i="22"/>
  <c r="L35" i="22"/>
  <c r="CX34" i="22"/>
  <c r="Y43" i="22"/>
  <c r="AP35" i="22"/>
  <c r="CM39" i="22"/>
  <c r="F34" i="22"/>
  <c r="BX30" i="22"/>
  <c r="BZ25" i="22"/>
  <c r="AI25" i="22"/>
  <c r="CX32" i="22"/>
  <c r="CF51" i="22"/>
  <c r="T47" i="22"/>
  <c r="BI37" i="22"/>
  <c r="BF47" i="22"/>
  <c r="CV40" i="22"/>
  <c r="BO37" i="22"/>
  <c r="O35" i="22"/>
  <c r="L46" i="22"/>
  <c r="BK40" i="22"/>
  <c r="BH42" i="22"/>
  <c r="BR36" i="22"/>
  <c r="AR34" i="22"/>
  <c r="W30" i="22"/>
  <c r="CD25" i="22"/>
  <c r="DF38" i="22"/>
  <c r="BV25" i="22"/>
  <c r="CP22" i="22"/>
  <c r="AZ39" i="22"/>
  <c r="CY32" i="22"/>
  <c r="CM27" i="22"/>
  <c r="AP22" i="22"/>
  <c r="BE33" i="22"/>
  <c r="BQ47" i="22"/>
  <c r="BP37" i="22"/>
  <c r="J31" i="22"/>
  <c r="AJ36" i="22"/>
  <c r="DB43" i="22"/>
  <c r="AO35" i="22"/>
  <c r="DF22" i="22"/>
  <c r="CY6" i="22"/>
  <c r="U36" i="22"/>
  <c r="I42" i="22"/>
  <c r="AX18" i="22"/>
  <c r="CJ44" i="22"/>
  <c r="DC42" i="22"/>
  <c r="AE33" i="22"/>
  <c r="AA26" i="22"/>
  <c r="CU39" i="22"/>
  <c r="AN33" i="22"/>
  <c r="CR27" i="22"/>
  <c r="AF30" i="22"/>
  <c r="N47" i="22"/>
  <c r="AW33" i="22"/>
  <c r="AR19" i="22"/>
  <c r="CG34" i="22"/>
  <c r="BV41" i="22"/>
  <c r="CI26" i="22"/>
  <c r="F39" i="22"/>
  <c r="AB31" i="22"/>
  <c r="BV17" i="22"/>
  <c r="DD46" i="22"/>
  <c r="C54" i="22"/>
  <c r="G59" i="22"/>
  <c r="BK63" i="22"/>
  <c r="BH46" i="22"/>
  <c r="BK54" i="22"/>
  <c r="U60" i="22"/>
  <c r="AE65" i="22"/>
  <c r="CI69" i="22"/>
  <c r="AK52" i="22"/>
  <c r="AB58" i="22"/>
  <c r="DF49" i="22"/>
  <c r="BA55" i="22"/>
  <c r="BY59" i="22"/>
  <c r="BN63" i="22"/>
  <c r="BV67" i="22"/>
  <c r="DB46" i="22"/>
  <c r="CN57" i="22"/>
  <c r="N50" i="22"/>
  <c r="CF56" i="22"/>
  <c r="N64" i="22"/>
  <c r="CE45" i="22"/>
  <c r="BT56" i="22"/>
  <c r="BT62" i="22"/>
  <c r="AZ67" i="22"/>
  <c r="BD58" i="22"/>
  <c r="AL43" i="22"/>
  <c r="AZ61" i="22"/>
  <c r="DC52" i="22"/>
  <c r="CZ61" i="22"/>
  <c r="BA69" i="22"/>
  <c r="C73" i="22"/>
  <c r="AI77" i="22"/>
  <c r="AM80" i="22"/>
  <c r="CE83" i="22"/>
  <c r="BC56" i="22"/>
  <c r="J64" i="22"/>
  <c r="BT70" i="22"/>
  <c r="H74" i="22"/>
  <c r="AZ77" i="22"/>
  <c r="AR81" i="22"/>
  <c r="CJ84" i="22"/>
  <c r="CC59" i="22"/>
  <c r="E66" i="22"/>
  <c r="CK70" i="22"/>
  <c r="M75" i="22"/>
  <c r="BE78" i="22"/>
  <c r="AW82" i="22"/>
  <c r="BV40" i="22"/>
  <c r="CL57" i="22"/>
  <c r="Q71" i="22"/>
  <c r="BO76" i="22"/>
  <c r="BB83" i="22"/>
  <c r="BC87" i="22"/>
  <c r="BG90" i="22"/>
  <c r="S48" i="22"/>
  <c r="AO68" i="22"/>
  <c r="I75" i="22"/>
  <c r="BG80" i="22"/>
  <c r="BT85" i="22"/>
  <c r="CZ89" i="22"/>
  <c r="DD92" i="22"/>
  <c r="AK55" i="22"/>
  <c r="CN69" i="22"/>
  <c r="CD74" i="22"/>
  <c r="BN81" i="22"/>
  <c r="AK86" i="22"/>
  <c r="BQ90" i="22"/>
  <c r="BU93" i="22"/>
  <c r="Y62" i="22"/>
  <c r="CU76" i="22"/>
  <c r="BR84" i="22"/>
  <c r="BY91" i="22"/>
  <c r="T72" i="22"/>
  <c r="CV80" i="22"/>
  <c r="CD88" i="22"/>
  <c r="M66" i="22"/>
  <c r="AY78" i="22"/>
  <c r="CL85" i="22"/>
  <c r="E72" i="22"/>
  <c r="CR64" i="22"/>
  <c r="BC75" i="22"/>
  <c r="AQ85" i="22"/>
  <c r="H83" i="22"/>
  <c r="BD64" i="22"/>
  <c r="BB87" i="22"/>
  <c r="G94" i="22"/>
  <c r="DB98" i="22"/>
  <c r="AP102" i="22"/>
  <c r="AT105" i="22"/>
  <c r="BZ109" i="22"/>
  <c r="P71" i="22"/>
  <c r="CY88" i="22"/>
  <c r="E95" i="22"/>
  <c r="CE98" i="22"/>
  <c r="G103" i="22"/>
  <c r="AV61" i="22"/>
  <c r="DE87" i="22"/>
  <c r="AU81" i="22"/>
  <c r="AP90" i="22"/>
  <c r="CW96" i="22"/>
  <c r="AK100" i="22"/>
  <c r="BQ104" i="22"/>
  <c r="BU107" i="22"/>
  <c r="AH86" i="22"/>
  <c r="AL98" i="22"/>
  <c r="U103" i="22"/>
  <c r="BB72" i="22"/>
  <c r="M95" i="22"/>
  <c r="CQ100" i="22"/>
  <c r="CX106" i="22"/>
  <c r="X111" i="22"/>
  <c r="BC94" i="22"/>
  <c r="CL99" i="22"/>
  <c r="AC105" i="22"/>
  <c r="CR110" i="22"/>
  <c r="AQ91" i="22"/>
  <c r="AN99" i="22"/>
  <c r="CJ104" i="22"/>
  <c r="CG93" i="22"/>
  <c r="CI100" i="22"/>
  <c r="T106" i="22"/>
  <c r="BL111" i="22"/>
  <c r="CR101" i="22"/>
  <c r="BM110" i="22"/>
  <c r="I94" i="22"/>
  <c r="CI107" i="22"/>
  <c r="AF97" i="22"/>
  <c r="AC109" i="22"/>
  <c r="BQ97" i="22"/>
  <c r="K111" i="22"/>
  <c r="X100" i="22"/>
  <c r="AP89" i="22"/>
  <c r="CV105" i="22"/>
  <c r="BL110" i="22"/>
  <c r="BH109" i="22"/>
  <c r="DE99" i="22"/>
  <c r="BN39" i="22"/>
  <c r="DA51" i="22"/>
  <c r="O7" i="22"/>
  <c r="P18" i="22"/>
  <c r="AP6" i="22"/>
  <c r="AU9" i="22"/>
  <c r="CQ14" i="22"/>
  <c r="BC25" i="22"/>
  <c r="CL31" i="22"/>
  <c r="E45" i="22"/>
  <c r="L10" i="22"/>
  <c r="CK9" i="22"/>
  <c r="DA24" i="22"/>
  <c r="BF13" i="22"/>
  <c r="CU23" i="22"/>
  <c r="CA18" i="22"/>
  <c r="DB8" i="22"/>
  <c r="BT29" i="22"/>
  <c r="AR26" i="22"/>
  <c r="L30" i="22"/>
  <c r="AZ37" i="22"/>
  <c r="CV42" i="22"/>
  <c r="Y42" i="22"/>
  <c r="AJ27" i="22"/>
  <c r="AF10" i="22"/>
  <c r="S14" i="22"/>
  <c r="AE16" i="22"/>
  <c r="DA4" i="22"/>
  <c r="BS11" i="22"/>
  <c r="AT29" i="22"/>
  <c r="AV24" i="22"/>
  <c r="BI18" i="22"/>
  <c r="AV35" i="22"/>
  <c r="BK32" i="22"/>
  <c r="AE22" i="22"/>
  <c r="J43" i="22"/>
  <c r="CL40" i="22"/>
  <c r="AQ52" i="22"/>
  <c r="AV4" i="22"/>
  <c r="DE8" i="22"/>
  <c r="R8" i="22"/>
  <c r="AG26" i="22"/>
  <c r="DF18" i="22"/>
  <c r="CA22" i="22"/>
  <c r="CY7" i="22"/>
  <c r="CM21" i="22"/>
  <c r="AH28" i="22"/>
  <c r="DA16" i="22"/>
  <c r="CD28" i="22"/>
  <c r="O30" i="22"/>
  <c r="AZ38" i="22"/>
  <c r="AS37" i="22"/>
  <c r="X42" i="22"/>
  <c r="CY5" i="22"/>
  <c r="DD10" i="22"/>
  <c r="CJ17" i="22"/>
  <c r="U8" i="22"/>
  <c r="AC6" i="22"/>
  <c r="CX30" i="22"/>
  <c r="Y21" i="22"/>
  <c r="R11" i="22"/>
  <c r="CZ36" i="22"/>
  <c r="DF28" i="22"/>
  <c r="AI24" i="22"/>
  <c r="CR39" i="22"/>
  <c r="CR48" i="22"/>
  <c r="DE56" i="22"/>
  <c r="CS13" i="22"/>
  <c r="BU10" i="22"/>
  <c r="DC14" i="22"/>
  <c r="BY21" i="22"/>
  <c r="CE13" i="22"/>
  <c r="CK6" i="22"/>
  <c r="BV34" i="22"/>
  <c r="AO25" i="22"/>
  <c r="CA21" i="22"/>
  <c r="CG40" i="22"/>
  <c r="DB9" i="22"/>
  <c r="BR14" i="22"/>
  <c r="L40" i="22"/>
  <c r="CW56" i="22"/>
  <c r="BT10" i="22"/>
  <c r="AA5" i="22"/>
  <c r="G15" i="22"/>
  <c r="AG17" i="22"/>
  <c r="CN13" i="22"/>
  <c r="S7" i="22"/>
  <c r="AU30" i="22"/>
  <c r="AU23" i="22"/>
  <c r="AC5" i="22"/>
  <c r="AZ25" i="22"/>
  <c r="CO40" i="22"/>
  <c r="W29" i="22"/>
  <c r="BB27" i="22"/>
  <c r="V21" i="22"/>
  <c r="CV39" i="22"/>
  <c r="AI30" i="22"/>
  <c r="BY52" i="22"/>
  <c r="CJ5" i="22"/>
  <c r="AZ9" i="22"/>
  <c r="AL10" i="22"/>
  <c r="K18" i="22"/>
  <c r="AP17" i="22"/>
  <c r="AO28" i="22"/>
  <c r="BU18" i="22"/>
  <c r="K13" i="22"/>
  <c r="BA28" i="22"/>
  <c r="W11" i="22"/>
  <c r="CM13" i="22"/>
  <c r="BB8" i="22"/>
  <c r="DF30" i="22"/>
  <c r="H16" i="22"/>
  <c r="AZ17" i="22"/>
  <c r="CQ20" i="22"/>
  <c r="BV31" i="22"/>
  <c r="DF46" i="22"/>
  <c r="AY31" i="22"/>
  <c r="AN19" i="22"/>
  <c r="O21" i="22"/>
  <c r="BS35" i="22"/>
  <c r="BP51" i="22"/>
  <c r="DB44" i="22"/>
  <c r="E35" i="22"/>
  <c r="BZ48" i="22"/>
  <c r="CA38" i="22"/>
  <c r="CR35" i="22"/>
  <c r="BA36" i="22"/>
  <c r="CX45" i="22"/>
  <c r="CW36" i="22"/>
  <c r="E41" i="22"/>
  <c r="C38" i="22"/>
  <c r="CB31" i="22"/>
  <c r="AB27" i="22"/>
  <c r="AQ28" i="22"/>
  <c r="CB38" i="22"/>
  <c r="AN52" i="22"/>
  <c r="X13" i="22"/>
  <c r="AW40" i="22"/>
  <c r="J49" i="22"/>
  <c r="BN41" i="22"/>
  <c r="J39" i="22"/>
  <c r="CT17" i="22"/>
  <c r="CG46" i="22"/>
  <c r="AZ41" i="22"/>
  <c r="AW44" i="22"/>
  <c r="AT38" i="22"/>
  <c r="S35" i="22"/>
  <c r="W32" i="22"/>
  <c r="DE30" i="22"/>
  <c r="F40" i="22"/>
  <c r="BT28" i="22"/>
  <c r="CB30" i="22"/>
  <c r="CE40" i="22"/>
  <c r="CA33" i="22"/>
  <c r="AJ30" i="22"/>
  <c r="CP28" i="22"/>
  <c r="H35" i="22"/>
  <c r="AH48" i="22"/>
  <c r="CK38" i="22"/>
  <c r="AY33" i="22"/>
  <c r="U38" i="22"/>
  <c r="AL46" i="22"/>
  <c r="P36" i="22"/>
  <c r="CJ24" i="22"/>
  <c r="DA13" i="22"/>
  <c r="DA36" i="22"/>
  <c r="DB42" i="22"/>
  <c r="DB22" i="22"/>
  <c r="BA45" i="22"/>
  <c r="CR43" i="22"/>
  <c r="AJ35" i="22"/>
  <c r="CH27" i="22"/>
  <c r="BL40" i="22"/>
  <c r="O34" i="22"/>
  <c r="S29" i="22"/>
  <c r="AE32" i="22"/>
  <c r="CI47" i="22"/>
  <c r="BH36" i="22"/>
  <c r="BT24" i="22"/>
  <c r="CO36" i="22"/>
  <c r="BO39" i="22"/>
  <c r="AC32" i="22"/>
  <c r="BD21" i="22"/>
  <c r="X47" i="22"/>
  <c r="L54" i="22"/>
  <c r="O59" i="22"/>
  <c r="C64" i="22"/>
  <c r="CF46" i="22"/>
  <c r="BU54" i="22"/>
  <c r="AD60" i="22"/>
  <c r="AM65" i="22"/>
  <c r="CQ69" i="22"/>
  <c r="AW52" i="22"/>
  <c r="CD58" i="22"/>
  <c r="O50" i="22"/>
  <c r="BK55" i="22"/>
  <c r="CH59" i="22"/>
  <c r="BY64" i="22"/>
  <c r="N68" i="22"/>
  <c r="AN47" i="22"/>
  <c r="DF57" i="22"/>
  <c r="AH50" i="22"/>
  <c r="BZ58" i="22"/>
  <c r="Y64" i="22"/>
  <c r="Z46" i="22"/>
  <c r="BI57" i="22"/>
  <c r="CG62" i="22"/>
  <c r="CE36" i="22"/>
  <c r="CB58" i="22"/>
  <c r="BP44" i="22"/>
  <c r="BO61" i="22"/>
  <c r="AD53" i="22"/>
  <c r="BT64" i="22"/>
  <c r="BL69" i="22"/>
  <c r="K73" i="22"/>
  <c r="AQ77" i="22"/>
  <c r="AU80" i="22"/>
  <c r="CA84" i="22"/>
  <c r="CA56" i="22"/>
  <c r="DA64" i="22"/>
  <c r="CB70" i="22"/>
  <c r="P74" i="22"/>
  <c r="AV78" i="22"/>
  <c r="AZ81" i="22"/>
  <c r="CR84" i="22"/>
  <c r="DC59" i="22"/>
  <c r="CL66" i="22"/>
  <c r="CG71" i="22"/>
  <c r="U75" i="22"/>
  <c r="BM78" i="22"/>
  <c r="BE82" i="22"/>
  <c r="AJ45" i="22"/>
  <c r="DB63" i="22"/>
  <c r="CQ71" i="22"/>
  <c r="BZ76" i="22"/>
  <c r="BM83" i="22"/>
  <c r="BK87" i="22"/>
  <c r="BC91" i="22"/>
  <c r="AQ49" i="22"/>
  <c r="BI68" i="22"/>
  <c r="CI75" i="22"/>
  <c r="BR80" i="22"/>
  <c r="BP86" i="22"/>
  <c r="D90" i="22"/>
  <c r="H93" i="22"/>
  <c r="I56" i="22"/>
  <c r="DF69" i="22"/>
  <c r="CP76" i="22"/>
  <c r="CB81" i="22"/>
  <c r="AS86" i="22"/>
  <c r="BY90" i="22"/>
  <c r="CC93" i="22"/>
  <c r="CC67" i="22"/>
  <c r="H77" i="22"/>
  <c r="BH85" i="22"/>
  <c r="CM91" i="22"/>
  <c r="AQ72" i="22"/>
  <c r="AM83" i="22"/>
  <c r="CR88" i="22"/>
  <c r="BC66" i="22"/>
  <c r="BV78" i="22"/>
  <c r="BL55" i="22"/>
  <c r="BF74" i="22"/>
  <c r="AC65" i="22"/>
  <c r="BZ75" i="22"/>
  <c r="BB85" i="22"/>
  <c r="AV83" i="22"/>
  <c r="J73" i="22"/>
  <c r="AW88" i="22"/>
  <c r="R94" i="22"/>
  <c r="F99" i="22"/>
  <c r="AX102" i="22"/>
  <c r="AP106" i="22"/>
  <c r="CH109" i="22"/>
  <c r="BV71" i="22"/>
  <c r="CT89" i="22"/>
  <c r="O95" i="22"/>
  <c r="CA99" i="22"/>
  <c r="O103" i="22"/>
  <c r="N63" i="22"/>
  <c r="V88" i="22"/>
  <c r="CI81" i="22"/>
  <c r="CT92" i="22"/>
  <c r="DE96" i="22"/>
  <c r="AS100" i="22"/>
  <c r="BY104" i="22"/>
  <c r="CC107" i="22"/>
  <c r="V91" i="22"/>
  <c r="AW98" i="22"/>
  <c r="CU103" i="22"/>
  <c r="CL73" i="22"/>
  <c r="AE95" i="22"/>
  <c r="AT102" i="22"/>
  <c r="D107" i="22"/>
  <c r="AG111" i="22"/>
  <c r="BV94" i="22"/>
  <c r="BE100" i="22"/>
  <c r="BS106" i="22"/>
  <c r="DA110" i="22"/>
  <c r="BJ91" i="22"/>
  <c r="AZ99" i="22"/>
  <c r="CX104" i="22"/>
  <c r="DC95" i="22"/>
  <c r="BD101" i="22"/>
  <c r="AE106" i="22"/>
  <c r="BU111" i="22"/>
  <c r="Q102" i="22"/>
  <c r="CP71" i="22"/>
  <c r="BN94" i="22"/>
  <c r="DD107" i="22"/>
  <c r="T99" i="22"/>
  <c r="AU109" i="22"/>
  <c r="CE101" i="22"/>
  <c r="Z111" i="22"/>
  <c r="BC100" i="22"/>
  <c r="AI93" i="22"/>
  <c r="AQ106" i="22"/>
  <c r="CL103" i="22"/>
  <c r="CW109" i="22"/>
  <c r="AZ102" i="22"/>
  <c r="G37" i="22"/>
  <c r="AF51" i="22"/>
  <c r="BJ9" i="22"/>
  <c r="CK18" i="22"/>
  <c r="CD12" i="22"/>
  <c r="AT11" i="22"/>
  <c r="BV16" i="22"/>
  <c r="CT15" i="22"/>
  <c r="BZ32" i="22"/>
  <c r="J44" i="22"/>
  <c r="AS4" i="22"/>
  <c r="K14" i="22"/>
  <c r="CH4" i="22"/>
  <c r="W14" i="22"/>
  <c r="BL24" i="22"/>
  <c r="BI19" i="22"/>
  <c r="I11" i="22"/>
  <c r="AM35" i="22"/>
  <c r="S27" i="22"/>
  <c r="BF9" i="22"/>
  <c r="AB38" i="22"/>
  <c r="M41" i="22"/>
  <c r="Y57" i="22"/>
  <c r="BY19" i="22"/>
  <c r="CE4" i="22"/>
  <c r="CE14" i="22"/>
  <c r="CZ16" i="22"/>
  <c r="BD13" i="22"/>
  <c r="CE5" i="22"/>
  <c r="K30" i="22"/>
  <c r="N25" i="22"/>
  <c r="DB4" i="22"/>
  <c r="BI40" i="22"/>
  <c r="V8" i="22"/>
  <c r="V23" i="22"/>
  <c r="BV43" i="22"/>
  <c r="BW38" i="22"/>
  <c r="AZ46" i="22"/>
  <c r="D5" i="22"/>
  <c r="CU9" i="22"/>
  <c r="AK9" i="22"/>
  <c r="CS26" i="22"/>
  <c r="C13" i="22"/>
  <c r="AR23" i="22"/>
  <c r="AH10" i="22"/>
  <c r="I7" i="22"/>
  <c r="J29" i="22"/>
  <c r="CK25" i="22"/>
  <c r="BE29" i="22"/>
  <c r="S31" i="22"/>
  <c r="AU35" i="22"/>
  <c r="N34" i="22"/>
  <c r="DD4" i="22"/>
  <c r="CC6" i="22"/>
  <c r="CE11" i="22"/>
  <c r="BA18" i="22"/>
  <c r="AO9" i="22"/>
  <c r="P11" i="22"/>
  <c r="BO31" i="22"/>
  <c r="CT21" i="22"/>
  <c r="CH13" i="22"/>
  <c r="BQ37" i="22"/>
  <c r="DD14" i="22"/>
  <c r="Y25" i="22"/>
  <c r="BJ40" i="22"/>
  <c r="L48" i="22"/>
  <c r="AS56" i="22"/>
  <c r="BP8" i="22"/>
  <c r="AC11" i="22"/>
  <c r="BK15" i="22"/>
  <c r="AG22" i="22"/>
  <c r="AV14" i="22"/>
  <c r="BW17" i="22"/>
  <c r="AD35" i="22"/>
  <c r="DC5" i="22"/>
  <c r="BS22" i="22"/>
  <c r="AO41" i="22"/>
  <c r="R23" i="22"/>
  <c r="AF18" i="22"/>
  <c r="CL37" i="22"/>
  <c r="AK56" i="22"/>
  <c r="BH4" i="22"/>
  <c r="AK11" i="22"/>
  <c r="BS15" i="22"/>
  <c r="DB17" i="22"/>
  <c r="BE14" i="22"/>
  <c r="BR9" i="22"/>
  <c r="AL35" i="22"/>
  <c r="CG24" i="22"/>
  <c r="AJ13" i="22"/>
  <c r="AD26" i="22"/>
  <c r="AW41" i="22"/>
  <c r="CD30" i="22"/>
  <c r="AC28" i="22"/>
  <c r="N23" i="22"/>
  <c r="T34" i="22"/>
  <c r="CU44" i="22"/>
  <c r="F52" i="22"/>
  <c r="AR6" i="22"/>
  <c r="AT4" i="22"/>
  <c r="C11" i="22"/>
  <c r="BW18" i="22"/>
  <c r="CB18" i="22"/>
  <c r="CC30" i="22"/>
  <c r="BO4" i="22"/>
  <c r="T14" i="22"/>
  <c r="CM29" i="22"/>
  <c r="BW12" i="22"/>
  <c r="CV14" i="22"/>
  <c r="BM14" i="22"/>
  <c r="CL33" i="22"/>
  <c r="CP17" i="22"/>
  <c r="AC19" i="22"/>
  <c r="CO22" i="22"/>
  <c r="BO32" i="22"/>
  <c r="BN47" i="22"/>
  <c r="AA33" i="22"/>
  <c r="CP26" i="22"/>
  <c r="G23" i="22"/>
  <c r="U37" i="22"/>
  <c r="BQ12" i="22"/>
  <c r="BS45" i="22"/>
  <c r="K37" i="22"/>
  <c r="CT19" i="22"/>
  <c r="AU41" i="22"/>
  <c r="BS36" i="22"/>
  <c r="AB37" i="22"/>
  <c r="AF47" i="22"/>
  <c r="AA38" i="22"/>
  <c r="Z42" i="22"/>
  <c r="CF40" i="22"/>
  <c r="DC34" i="22"/>
  <c r="BV28" i="22"/>
  <c r="BR29" i="22"/>
  <c r="CA40" i="22"/>
  <c r="CL14" i="22"/>
  <c r="BR21" i="22"/>
  <c r="AI9" i="22"/>
  <c r="AU25" i="22"/>
  <c r="AE42" i="22"/>
  <c r="CE39" i="22"/>
  <c r="X26" i="22"/>
  <c r="AY47" i="22"/>
  <c r="AP42" i="22"/>
  <c r="R24" i="22"/>
  <c r="BM16" i="22"/>
  <c r="CZ35" i="22"/>
  <c r="I33" i="22"/>
  <c r="CU32" i="22"/>
  <c r="CZ40" i="22"/>
  <c r="DB30" i="22"/>
  <c r="AF35" i="22"/>
  <c r="BC26" i="22"/>
  <c r="BB34" i="22"/>
  <c r="AO31" i="22"/>
  <c r="M30" i="22"/>
  <c r="BO36" i="22"/>
  <c r="X50" i="22"/>
  <c r="CT39" i="22"/>
  <c r="BF35" i="22"/>
  <c r="N42" i="22"/>
  <c r="N48" i="22"/>
  <c r="CV36" i="22"/>
  <c r="AF29" i="22"/>
  <c r="CB17" i="22"/>
  <c r="I13" i="22"/>
  <c r="DE44" i="22"/>
  <c r="AY26" i="22"/>
  <c r="R46" i="22"/>
  <c r="CV25" i="22"/>
  <c r="AQ37" i="22"/>
  <c r="K29" i="22"/>
  <c r="BO42" i="22"/>
  <c r="CU34" i="22"/>
  <c r="AP30" i="22"/>
  <c r="DE36" i="22"/>
  <c r="AZ48" i="22"/>
  <c r="CW37" i="22"/>
  <c r="CI28" i="22"/>
  <c r="BL38" i="22"/>
  <c r="BD44" i="22"/>
  <c r="Z41" i="22"/>
  <c r="CY39" i="22"/>
  <c r="AY49" i="22"/>
  <c r="W55" i="22"/>
  <c r="AY60" i="22"/>
  <c r="BI20" i="22"/>
  <c r="AV49" i="22"/>
  <c r="CW55" i="22"/>
  <c r="AO61" i="22"/>
  <c r="AI66" i="22"/>
  <c r="CT41" i="22"/>
  <c r="W54" i="22"/>
  <c r="CO59" i="22"/>
  <c r="BL51" i="22"/>
  <c r="R56" i="22"/>
  <c r="CR59" i="22"/>
  <c r="CH64" i="22"/>
  <c r="V68" i="22"/>
  <c r="CL50" i="22"/>
  <c r="P58" i="22"/>
  <c r="BB50" i="22"/>
  <c r="BF59" i="22"/>
  <c r="AL64" i="22"/>
  <c r="AI50" i="22"/>
  <c r="CA57" i="22"/>
  <c r="CR62" i="22"/>
  <c r="BB40" i="22"/>
  <c r="CX58" i="22"/>
  <c r="BW52" i="22"/>
  <c r="CG61" i="22"/>
  <c r="AZ53" i="22"/>
  <c r="CL64" i="22"/>
  <c r="BW69" i="22"/>
  <c r="G74" i="22"/>
  <c r="AY77" i="22"/>
  <c r="CQ80" i="22"/>
  <c r="CI84" i="22"/>
  <c r="DB56" i="22"/>
  <c r="BX66" i="22"/>
  <c r="CJ70" i="22"/>
  <c r="X74" i="22"/>
  <c r="BD78" i="22"/>
  <c r="CV81" i="22"/>
  <c r="BJ47" i="22"/>
  <c r="R60" i="22"/>
  <c r="CZ66" i="22"/>
  <c r="CO71" i="22"/>
  <c r="AC75" i="22"/>
  <c r="BI79" i="22"/>
  <c r="DA82" i="22"/>
  <c r="AI47" i="22"/>
  <c r="AO64" i="22"/>
  <c r="DB71" i="22"/>
  <c r="AC78" i="22"/>
  <c r="CA83" i="22"/>
  <c r="BS87" i="22"/>
  <c r="CY91" i="22"/>
  <c r="AR50" i="22"/>
  <c r="AY70" i="22"/>
  <c r="CT75" i="22"/>
  <c r="CF80" i="22"/>
  <c r="BX86" i="22"/>
  <c r="L90" i="22"/>
  <c r="AR94" i="22"/>
  <c r="BV56" i="22"/>
  <c r="M70" i="22"/>
  <c r="DD76" i="22"/>
  <c r="CP81" i="22"/>
  <c r="AO87" i="22"/>
  <c r="CG90" i="22"/>
  <c r="U94" i="22"/>
  <c r="DD67" i="22"/>
  <c r="AE77" i="22"/>
  <c r="K87" i="22"/>
  <c r="BI24" i="22"/>
  <c r="BH72" i="22"/>
  <c r="BJ83" i="22"/>
  <c r="BN89" i="22"/>
  <c r="N70" i="22"/>
  <c r="CM78" i="22"/>
  <c r="AR56" i="22"/>
  <c r="BW74" i="22"/>
  <c r="BO65" i="22"/>
  <c r="N78" i="22"/>
  <c r="CN54" i="22"/>
  <c r="CJ83" i="22"/>
  <c r="BN73" i="22"/>
  <c r="BM88" i="22"/>
  <c r="BF95" i="22"/>
  <c r="N99" i="22"/>
  <c r="BF102" i="22"/>
  <c r="CL106" i="22"/>
  <c r="CP109" i="22"/>
  <c r="V78" i="22"/>
  <c r="F90" i="22"/>
  <c r="AA95" i="22"/>
  <c r="CI99" i="22"/>
  <c r="W103" i="22"/>
  <c r="AE75" i="22"/>
  <c r="AL88" i="22"/>
  <c r="S82" i="22"/>
  <c r="D93" i="22"/>
  <c r="I97" i="22"/>
  <c r="AO101" i="22"/>
  <c r="CG104" i="22"/>
  <c r="U108" i="22"/>
  <c r="AT91" i="22"/>
  <c r="BK98" i="22"/>
  <c r="AX105" i="22"/>
  <c r="N75" i="22"/>
  <c r="AX95" i="22"/>
  <c r="BE102" i="22"/>
  <c r="BP107" i="22"/>
  <c r="CX69" i="22"/>
  <c r="CK94" i="22"/>
  <c r="BS100" i="22"/>
  <c r="CC106" i="22"/>
  <c r="G111" i="22"/>
  <c r="P94" i="22"/>
  <c r="V100" i="22"/>
  <c r="L58" i="22"/>
  <c r="P96" i="22"/>
  <c r="BP101" i="22"/>
  <c r="BI107" i="22"/>
  <c r="CD111" i="22"/>
  <c r="BC102" i="22"/>
  <c r="BA87" i="22"/>
  <c r="F95" i="22"/>
  <c r="L110" i="22"/>
  <c r="BD99" i="22"/>
  <c r="BK109" i="22"/>
  <c r="F102" i="22"/>
  <c r="AN111" i="22"/>
  <c r="CT105" i="22"/>
  <c r="BL94" i="22"/>
  <c r="CZ106" i="22"/>
  <c r="CC104" i="22"/>
  <c r="AJ110" i="22"/>
  <c r="DD104" i="22"/>
  <c r="CJ33" i="22"/>
  <c r="CK46" i="22"/>
  <c r="AU10" i="22"/>
  <c r="BB19" i="22"/>
  <c r="C12" i="22"/>
  <c r="CO12" i="22"/>
  <c r="BB18" i="22"/>
  <c r="BX17" i="22"/>
  <c r="AO37" i="22"/>
  <c r="BG40" i="22"/>
  <c r="DE4" i="22"/>
  <c r="BW14" i="22"/>
  <c r="AK6" i="22"/>
  <c r="CR14" i="22"/>
  <c r="DF29" i="22"/>
  <c r="AF20" i="22"/>
  <c r="BO12" i="22"/>
  <c r="D36" i="22"/>
  <c r="CY27" i="22"/>
  <c r="I23" i="22"/>
  <c r="CZ38" i="22"/>
  <c r="D39" i="22"/>
  <c r="BQ56" i="22"/>
  <c r="AB4" i="22"/>
  <c r="E11" i="22"/>
  <c r="AM15" i="22"/>
  <c r="BQ17" i="22"/>
  <c r="U14" i="22"/>
  <c r="AY8" i="22"/>
  <c r="F35" i="22"/>
  <c r="CD4" i="22"/>
  <c r="AD10" i="22"/>
  <c r="Q41" i="22"/>
  <c r="W12" i="22"/>
  <c r="CX16" i="22"/>
  <c r="AD44" i="22"/>
  <c r="CC35" i="22"/>
  <c r="BK45" i="22"/>
  <c r="BP5" i="22"/>
  <c r="DE7" i="22"/>
  <c r="AY10" i="22"/>
  <c r="BA27" i="22"/>
  <c r="BX13" i="22"/>
  <c r="J24" i="22"/>
  <c r="CZ18" i="22"/>
  <c r="BK9" i="22"/>
  <c r="CP29" i="22"/>
  <c r="BL26" i="22"/>
  <c r="BO5" i="22"/>
  <c r="BU37" i="22"/>
  <c r="DE31" i="22"/>
  <c r="AB30" i="22"/>
  <c r="BL5" i="22"/>
  <c r="BF7" i="22"/>
  <c r="BW16" i="22"/>
  <c r="R19" i="22"/>
  <c r="BA10" i="22"/>
  <c r="BU12" i="22"/>
  <c r="Z32" i="22"/>
  <c r="BK10" i="22"/>
  <c r="CG15" i="22"/>
  <c r="AI38" i="22"/>
  <c r="CI16" i="22"/>
  <c r="G26" i="22"/>
  <c r="BN45" i="22"/>
  <c r="AG47" i="22"/>
  <c r="CK55" i="22"/>
  <c r="X9" i="22"/>
  <c r="CO11" i="22"/>
  <c r="CA4" i="22"/>
  <c r="CS22" i="22"/>
  <c r="M15" i="22"/>
  <c r="BM18" i="22"/>
  <c r="CP35" i="22"/>
  <c r="AS17" i="22"/>
  <c r="BH23" i="22"/>
  <c r="DA41" i="22"/>
  <c r="G24" i="22"/>
  <c r="CW20" i="22"/>
  <c r="U47" i="22"/>
  <c r="CC55" i="22"/>
  <c r="P5" i="22"/>
  <c r="CW11" i="22"/>
  <c r="AA16" i="22"/>
  <c r="DA22" i="22"/>
  <c r="V15" i="22"/>
  <c r="BL11" i="22"/>
  <c r="CX35" i="22"/>
  <c r="AX25" i="22"/>
  <c r="AR15" i="22"/>
  <c r="G27" i="22"/>
  <c r="E42" i="22"/>
  <c r="AA32" i="22"/>
  <c r="CX11" i="22"/>
  <c r="CV24" i="22"/>
  <c r="AM30" i="22"/>
  <c r="CT42" i="22"/>
  <c r="AO51" i="22"/>
  <c r="DD6" i="22"/>
  <c r="AA6" i="22"/>
  <c r="AI5" i="22"/>
  <c r="AE19" i="22"/>
  <c r="AS19" i="22"/>
  <c r="AM4" i="22"/>
  <c r="W6" i="22"/>
  <c r="X15" i="22"/>
  <c r="V31" i="22"/>
  <c r="BX16" i="22"/>
  <c r="CL15" i="22"/>
  <c r="AX16" i="22"/>
  <c r="T35" i="22"/>
  <c r="BF19" i="22"/>
  <c r="AU20" i="22"/>
  <c r="BS24" i="22"/>
  <c r="CB35" i="22"/>
  <c r="V48" i="22"/>
  <c r="C34" i="22"/>
  <c r="BN29" i="22"/>
  <c r="CQ24" i="22"/>
  <c r="AW38" i="22"/>
  <c r="CR23" i="22"/>
  <c r="X20" i="22"/>
  <c r="CE38" i="22"/>
  <c r="CY22" i="22"/>
  <c r="CH42" i="22"/>
  <c r="AU37" i="22"/>
  <c r="J16" i="22"/>
  <c r="BS48" i="22"/>
  <c r="Q42" i="22"/>
  <c r="AJ43" i="22"/>
  <c r="DC41" i="22"/>
  <c r="BE36" i="22"/>
  <c r="CU29" i="22"/>
  <c r="CE30" i="22"/>
  <c r="BG42" i="22"/>
  <c r="AX30" i="22"/>
  <c r="AM26" i="22"/>
  <c r="AL20" i="22"/>
  <c r="AZ28" i="22"/>
  <c r="K5" i="22"/>
  <c r="AB12" i="22"/>
  <c r="AI31" i="22"/>
  <c r="H50" i="22"/>
  <c r="V43" i="22"/>
  <c r="AT28" i="22"/>
  <c r="AP43" i="22"/>
  <c r="CA36" i="22"/>
  <c r="CN33" i="22"/>
  <c r="AW34" i="22"/>
  <c r="R44" i="22"/>
  <c r="CP32" i="22"/>
  <c r="AK37" i="22"/>
  <c r="CF32" i="22"/>
  <c r="AE35" i="22"/>
  <c r="AK32" i="22"/>
  <c r="Q31" i="22"/>
  <c r="DD37" i="22"/>
  <c r="BY41" i="22"/>
  <c r="BG37" i="22"/>
  <c r="DA14" i="22"/>
  <c r="AS18" i="22"/>
  <c r="BW37" i="22"/>
  <c r="AZ30" i="22"/>
  <c r="BO22" i="22"/>
  <c r="R20" i="22"/>
  <c r="BW45" i="22"/>
  <c r="AZ31" i="22"/>
  <c r="CM46" i="22"/>
  <c r="BS29" i="22"/>
  <c r="AI40" i="22"/>
  <c r="AH30" i="22"/>
  <c r="AK10" i="22"/>
  <c r="AY36" i="22"/>
  <c r="AQ31" i="22"/>
  <c r="AG38" i="22"/>
  <c r="Q49" i="22"/>
  <c r="K39" i="22"/>
  <c r="G36" i="22"/>
  <c r="DE39" i="22"/>
  <c r="CB44" i="22"/>
  <c r="BE40" i="22"/>
  <c r="BQ49" i="22"/>
  <c r="BZ55" i="22"/>
  <c r="BG60" i="22"/>
  <c r="AO23" i="22"/>
  <c r="BL49" i="22"/>
  <c r="C56" i="22"/>
  <c r="AX61" i="22"/>
  <c r="AQ66" i="22"/>
  <c r="BG45" i="22"/>
  <c r="AG54" i="22"/>
  <c r="CX59" i="22"/>
  <c r="BW51" i="22"/>
  <c r="AB56" i="22"/>
  <c r="DB60" i="22"/>
  <c r="CP64" i="22"/>
  <c r="AD68" i="22"/>
  <c r="CP51" i="22"/>
  <c r="AF58" i="22"/>
  <c r="CE52" i="22"/>
  <c r="BT59" i="22"/>
  <c r="AX64" i="22"/>
  <c r="BC50" i="22"/>
  <c r="CR57" i="22"/>
  <c r="CT64" i="22"/>
  <c r="BR42" i="22"/>
  <c r="R59" i="22"/>
  <c r="CZ52" i="22"/>
  <c r="CW61" i="22"/>
  <c r="BW56" i="22"/>
  <c r="CZ64" i="22"/>
  <c r="W70" i="22"/>
  <c r="O74" i="22"/>
  <c r="BG77" i="22"/>
  <c r="CM81" i="22"/>
  <c r="CQ84" i="22"/>
  <c r="W57" i="22"/>
  <c r="CK66" i="22"/>
  <c r="AB71" i="22"/>
  <c r="T75" i="22"/>
  <c r="BL78" i="22"/>
  <c r="DD81" i="22"/>
  <c r="DE47" i="22"/>
  <c r="AS60" i="22"/>
  <c r="BE68" i="22"/>
  <c r="AG72" i="22"/>
  <c r="AK75" i="22"/>
  <c r="BQ79" i="22"/>
  <c r="E83" i="22"/>
  <c r="I50" i="22"/>
  <c r="BS64" i="22"/>
  <c r="L72" i="22"/>
  <c r="DC78" i="22"/>
  <c r="CL83" i="22"/>
  <c r="BO88" i="22"/>
  <c r="C92" i="22"/>
  <c r="R51" i="22"/>
  <c r="BJ70" i="22"/>
  <c r="D76" i="22"/>
  <c r="CU82" i="22"/>
  <c r="CF86" i="22"/>
  <c r="T90" i="22"/>
  <c r="AZ94" i="22"/>
  <c r="AL57" i="22"/>
  <c r="BT71" i="22"/>
  <c r="N77" i="22"/>
  <c r="BI82" i="22"/>
  <c r="AW87" i="22"/>
  <c r="CO90" i="22"/>
  <c r="Q95" i="22"/>
  <c r="AH68" i="22"/>
  <c r="BB77" i="22"/>
  <c r="V87" i="22"/>
  <c r="AL58" i="22"/>
  <c r="DF74" i="22"/>
  <c r="CD83" i="22"/>
  <c r="BY89" i="22"/>
  <c r="AH70" i="22"/>
  <c r="F79" i="22"/>
  <c r="AY65" i="22"/>
  <c r="CL75" i="22"/>
  <c r="CW65" i="22"/>
  <c r="AK78" i="22"/>
  <c r="BR57" i="22"/>
  <c r="CZ86" i="22"/>
  <c r="S74" i="22"/>
  <c r="CH88" i="22"/>
  <c r="N96" i="22"/>
  <c r="V99" i="22"/>
  <c r="BB103" i="22"/>
  <c r="CT106" i="22"/>
  <c r="CX109" i="22"/>
  <c r="BZ78" i="22"/>
  <c r="X90" i="22"/>
  <c r="CM96" i="22"/>
  <c r="CQ99" i="22"/>
  <c r="AE103" i="22"/>
  <c r="CB75" i="22"/>
  <c r="BB88" i="22"/>
  <c r="AG86" i="22"/>
  <c r="R93" i="22"/>
  <c r="BE97" i="22"/>
  <c r="AW101" i="22"/>
  <c r="CO104" i="22"/>
  <c r="Q109" i="22"/>
  <c r="BX91" i="22"/>
  <c r="BX98" i="22"/>
  <c r="BI105" i="22"/>
  <c r="AP82" i="22"/>
  <c r="U97" i="22"/>
  <c r="BS102" i="22"/>
  <c r="CA107" i="22"/>
  <c r="AM71" i="22"/>
  <c r="DC94" i="22"/>
  <c r="V102" i="22"/>
  <c r="AK107" i="22"/>
  <c r="P111" i="22"/>
  <c r="AM94" i="22"/>
  <c r="AG100" i="22"/>
  <c r="CS81" i="22"/>
  <c r="AF96" i="22"/>
  <c r="CD101" i="22"/>
  <c r="Q108" i="22"/>
  <c r="CM111" i="22"/>
  <c r="O106" i="22"/>
  <c r="BF88" i="22"/>
  <c r="AS95" i="22"/>
  <c r="AB110" i="22"/>
  <c r="CG99" i="22"/>
  <c r="CV63" i="22"/>
  <c r="AO102" i="22"/>
  <c r="BD111" i="22"/>
  <c r="K106" i="22"/>
  <c r="CD95" i="22"/>
  <c r="W81" i="22"/>
  <c r="AY105" i="22"/>
  <c r="AO94" i="22"/>
  <c r="AN106" i="22"/>
  <c r="CK29" i="22"/>
  <c r="AF5" i="22"/>
  <c r="L11" i="22"/>
  <c r="Q20" i="22"/>
  <c r="Y13" i="22"/>
  <c r="BP18" i="22"/>
  <c r="AK30" i="22"/>
  <c r="AT19" i="22"/>
  <c r="Q38" i="22"/>
  <c r="AK38" i="22"/>
  <c r="BM5" i="22"/>
  <c r="CX4" i="22"/>
  <c r="BY7" i="22"/>
  <c r="BY5" i="22"/>
  <c r="BW30" i="22"/>
  <c r="DB20" i="22"/>
  <c r="BW9" i="22"/>
  <c r="BY36" i="22"/>
  <c r="BZ28" i="22"/>
  <c r="DB23" i="22"/>
  <c r="BQ39" i="22"/>
  <c r="BP47" i="22"/>
  <c r="E56" i="22"/>
  <c r="CN4" i="22"/>
  <c r="BQ11" i="22"/>
  <c r="CY15" i="22"/>
  <c r="BU22" i="22"/>
  <c r="CP14" i="22"/>
  <c r="BX10" i="22"/>
  <c r="BR35" i="22"/>
  <c r="BW7" i="22"/>
  <c r="X23" i="22"/>
  <c r="CC41" i="22"/>
  <c r="AZ14" i="22"/>
  <c r="M20" i="22"/>
  <c r="CP44" i="22"/>
  <c r="DF41" i="22"/>
  <c r="BV44" i="22"/>
  <c r="X6" i="22"/>
  <c r="E9" i="22"/>
  <c r="AL11" i="22"/>
  <c r="U5" i="22"/>
  <c r="AO14" i="22"/>
  <c r="CE24" i="22"/>
  <c r="CE19" i="22"/>
  <c r="BE11" i="22"/>
  <c r="AN27" i="22"/>
  <c r="AV38" i="22"/>
  <c r="BY54" i="22"/>
  <c r="T6" i="22"/>
  <c r="AI8" i="22"/>
  <c r="AE17" i="22"/>
  <c r="CM19" i="22"/>
  <c r="AP16" i="22"/>
  <c r="CF13" i="22"/>
  <c r="CL32" i="22"/>
  <c r="AE12" i="22"/>
  <c r="BM17" i="22"/>
  <c r="W5" i="22"/>
  <c r="BN18" i="22"/>
  <c r="CM26" i="22"/>
  <c r="V46" i="22"/>
  <c r="AQ46" i="22"/>
  <c r="CP50" i="22"/>
  <c r="CJ9" i="22"/>
  <c r="AY4" i="22"/>
  <c r="DB5" i="22"/>
  <c r="BA23" i="22"/>
  <c r="AA7" i="22"/>
  <c r="AW19" i="22"/>
  <c r="AX36" i="22"/>
  <c r="AG18" i="22"/>
  <c r="AY24" i="22"/>
  <c r="AS20" i="22"/>
  <c r="DB24" i="22"/>
  <c r="CR22" i="22"/>
  <c r="AF46" i="22"/>
  <c r="Q55" i="22"/>
  <c r="CR9" i="22"/>
  <c r="BN4" i="22"/>
  <c r="CM16" i="22"/>
  <c r="BI23" i="22"/>
  <c r="CR15" i="22"/>
  <c r="BG19" i="22"/>
  <c r="BF36" i="22"/>
  <c r="AH6" i="22"/>
  <c r="V17" i="22"/>
  <c r="P30" i="22"/>
  <c r="BQ42" i="22"/>
  <c r="AS5" i="22"/>
  <c r="T16" i="22"/>
  <c r="BK26" i="22"/>
  <c r="AE24" i="22"/>
  <c r="DC38" i="22"/>
  <c r="BK48" i="22"/>
  <c r="BL7" i="22"/>
  <c r="E7" i="22"/>
  <c r="BA7" i="22"/>
  <c r="CQ19" i="22"/>
  <c r="I20" i="22"/>
  <c r="AO7" i="22"/>
  <c r="CZ10" i="22"/>
  <c r="L16" i="22"/>
  <c r="CP31" i="22"/>
  <c r="BD18" i="22"/>
  <c r="CB16" i="22"/>
  <c r="AD18" i="22"/>
  <c r="BG36" i="22"/>
  <c r="BL23" i="22"/>
  <c r="BE21" i="22"/>
  <c r="BJ25" i="22"/>
  <c r="AE37" i="22"/>
  <c r="CH48" i="22"/>
  <c r="CH34" i="22"/>
  <c r="CD31" i="22"/>
  <c r="BB30" i="22"/>
  <c r="BG39" i="22"/>
  <c r="Z27" i="22"/>
  <c r="V29" i="22"/>
  <c r="Q40" i="22"/>
  <c r="DC24" i="22"/>
  <c r="AC16" i="22"/>
  <c r="BI10" i="22"/>
  <c r="CF21" i="22"/>
  <c r="AJ49" i="22"/>
  <c r="BY43" i="22"/>
  <c r="Y44" i="22"/>
  <c r="F48" i="22"/>
  <c r="I38" i="22"/>
  <c r="BS33" i="22"/>
  <c r="CF31" i="22"/>
  <c r="AI43" i="22"/>
  <c r="D34" i="22"/>
  <c r="E30" i="22"/>
  <c r="AY25" i="22"/>
  <c r="CJ30" i="22"/>
  <c r="AK22" i="22"/>
  <c r="AO16" i="22"/>
  <c r="O33" i="22"/>
  <c r="AB51" i="22"/>
  <c r="CQ43" i="22"/>
  <c r="AX31" i="22"/>
  <c r="CL47" i="22"/>
  <c r="BS39" i="22"/>
  <c r="BP34" i="22"/>
  <c r="Y35" i="22"/>
  <c r="BD45" i="22"/>
  <c r="AS34" i="22"/>
  <c r="CV38" i="22"/>
  <c r="CR36" i="22"/>
  <c r="AN38" i="22"/>
  <c r="S33" i="22"/>
  <c r="DE32" i="22"/>
  <c r="O39" i="22"/>
  <c r="AR51" i="22"/>
  <c r="BN42" i="22"/>
  <c r="L39" i="22"/>
  <c r="AT22" i="22"/>
  <c r="AD22" i="22"/>
  <c r="AY38" i="22"/>
  <c r="BB31" i="22"/>
  <c r="AS24" i="22"/>
  <c r="F24" i="22"/>
  <c r="AN46" i="22"/>
  <c r="AB33" i="22"/>
  <c r="BD47" i="22"/>
  <c r="AR32" i="22"/>
  <c r="BG41" i="22"/>
  <c r="AL31" i="22"/>
  <c r="AN15" i="22"/>
  <c r="Z37" i="22"/>
  <c r="AM32" i="22"/>
  <c r="AS39" i="22"/>
  <c r="AN50" i="22"/>
  <c r="N40" i="22"/>
  <c r="CY37" i="22"/>
  <c r="AR42" i="22"/>
  <c r="U45" i="22"/>
  <c r="BT42" i="22"/>
  <c r="C44" i="22"/>
  <c r="AY50" i="22"/>
  <c r="CR55" i="22"/>
  <c r="BW60" i="22"/>
  <c r="L28" i="22"/>
  <c r="DA49" i="22"/>
  <c r="X56" i="22"/>
  <c r="F62" i="22"/>
  <c r="CU66" i="22"/>
  <c r="Y46" i="22"/>
  <c r="BB54" i="22"/>
  <c r="M60" i="22"/>
  <c r="CJ51" i="22"/>
  <c r="AM56" i="22"/>
  <c r="BA61" i="22"/>
  <c r="CX64" i="22"/>
  <c r="Z69" i="22"/>
  <c r="G52" i="22"/>
  <c r="AU58" i="22"/>
  <c r="CT52" i="22"/>
  <c r="CJ59" i="22"/>
  <c r="AE66" i="22"/>
  <c r="BW50" i="22"/>
  <c r="D58" i="22"/>
  <c r="DE64" i="22"/>
  <c r="AO44" i="22"/>
  <c r="BM61" i="22"/>
  <c r="S53" i="22"/>
  <c r="CL62" i="22"/>
  <c r="DA56" i="22"/>
  <c r="I65" i="22"/>
  <c r="S71" i="22"/>
  <c r="W74" i="22"/>
  <c r="BO77" i="22"/>
  <c r="CU81" i="22"/>
  <c r="CA34" i="22"/>
  <c r="Q60" i="22"/>
  <c r="CY66" i="22"/>
  <c r="AJ71" i="22"/>
  <c r="AB75" i="22"/>
  <c r="BT78" i="22"/>
  <c r="CZ82" i="22"/>
  <c r="BK50" i="22"/>
  <c r="BS60" i="22"/>
  <c r="BP68" i="22"/>
  <c r="AO72" i="22"/>
  <c r="AG76" i="22"/>
  <c r="BY79" i="22"/>
  <c r="M83" i="22"/>
  <c r="DA45" i="22"/>
  <c r="CV64" i="22"/>
  <c r="BS73" i="22"/>
  <c r="J79" i="22"/>
  <c r="CZ83" i="22"/>
  <c r="BW88" i="22"/>
  <c r="K92" i="22"/>
  <c r="D62" i="22"/>
  <c r="BX70" i="22"/>
  <c r="R76" i="22"/>
  <c r="DF82" i="22"/>
  <c r="CN86" i="22"/>
  <c r="P91" i="22"/>
  <c r="BH94" i="22"/>
  <c r="CQ60" i="22"/>
  <c r="CH71" i="22"/>
  <c r="Y77" i="22"/>
  <c r="L84" i="22"/>
  <c r="BE87" i="22"/>
  <c r="CW90" i="22"/>
  <c r="Y95" i="22"/>
  <c r="CO69" i="22"/>
  <c r="CT79" i="22"/>
  <c r="AJ87" i="22"/>
  <c r="AJ59" i="22"/>
  <c r="Y75" i="22"/>
  <c r="CX83" i="22"/>
  <c r="AB91" i="22"/>
  <c r="AW71" i="22"/>
  <c r="W79" i="22"/>
  <c r="CN65" i="22"/>
  <c r="DF75" i="22"/>
  <c r="CC69" i="22"/>
  <c r="BH78" i="22"/>
  <c r="DD59" i="22"/>
  <c r="CU87" i="22"/>
  <c r="BJ74" i="22"/>
  <c r="CK90" i="22"/>
  <c r="X96" i="22"/>
  <c r="AD99" i="22"/>
  <c r="BJ103" i="22"/>
  <c r="DB106" i="22"/>
  <c r="AD111" i="22"/>
  <c r="AE79" i="22"/>
  <c r="AN90" i="22"/>
  <c r="CU96" i="22"/>
  <c r="CY99" i="22"/>
  <c r="AA104" i="22"/>
  <c r="AH76" i="22"/>
  <c r="AT89" i="22"/>
  <c r="AW86" i="22"/>
  <c r="AC93" i="22"/>
  <c r="BA98" i="22"/>
  <c r="BE101" i="22"/>
  <c r="CW104" i="22"/>
  <c r="Y109" i="22"/>
  <c r="CS92" i="22"/>
  <c r="Y100" i="22"/>
  <c r="BW105" i="22"/>
  <c r="AX83" i="22"/>
  <c r="AI97" i="22"/>
  <c r="CF102" i="22"/>
  <c r="DF108" i="22"/>
  <c r="AV79" i="22"/>
  <c r="R95" i="22"/>
  <c r="AG102" i="22"/>
  <c r="AV107" i="22"/>
  <c r="G66" i="22"/>
  <c r="BD94" i="22"/>
  <c r="AU100" i="22"/>
  <c r="BS86" i="22"/>
  <c r="AT96" i="22"/>
  <c r="AF103" i="22"/>
  <c r="AB108" i="22"/>
  <c r="CV111" i="22"/>
  <c r="AJ106" i="22"/>
  <c r="BW89" i="22"/>
  <c r="AJ101" i="22"/>
  <c r="AQ110" i="22"/>
  <c r="O100" i="22"/>
  <c r="AD69" i="22"/>
  <c r="BZ102" i="22"/>
  <c r="AI89" i="22"/>
  <c r="AF106" i="22"/>
  <c r="CZ100" i="22"/>
  <c r="CE91" i="22"/>
  <c r="DD105" i="22"/>
  <c r="AR97" i="22"/>
  <c r="CF107" i="22"/>
  <c r="AD23" i="22"/>
  <c r="CR5" i="22"/>
  <c r="BN7" i="22"/>
  <c r="CO27" i="22"/>
  <c r="AH14" i="22"/>
  <c r="AY19" i="22"/>
  <c r="N31" i="22"/>
  <c r="BK20" i="22"/>
  <c r="BB46" i="22"/>
  <c r="AG57" i="22"/>
  <c r="AF4" i="22"/>
  <c r="AY6" i="22"/>
  <c r="CX8" i="22"/>
  <c r="AZ10" i="22"/>
  <c r="AN31" i="22"/>
  <c r="BS21" i="22"/>
  <c r="DA12" i="22"/>
  <c r="AP37" i="22"/>
  <c r="V14" i="22"/>
  <c r="CR24" i="22"/>
  <c r="AH40" i="22"/>
  <c r="CB46" i="22"/>
  <c r="AW55" i="22"/>
  <c r="BL9" i="22"/>
  <c r="F4" i="22"/>
  <c r="BG16" i="22"/>
  <c r="AC23" i="22"/>
  <c r="BG15" i="22"/>
  <c r="Q19" i="22"/>
  <c r="Z36" i="22"/>
  <c r="J10" i="22"/>
  <c r="N24" i="22"/>
  <c r="AK42" i="22"/>
  <c r="BQ24" i="22"/>
  <c r="W22" i="22"/>
  <c r="AX45" i="22"/>
  <c r="J40" i="22"/>
  <c r="BU43" i="22"/>
  <c r="CS4" i="22"/>
  <c r="G10" i="22"/>
  <c r="BV6" i="22"/>
  <c r="AX4" i="22"/>
  <c r="T30" i="22"/>
  <c r="AY20" i="22"/>
  <c r="CW12" i="22"/>
  <c r="V36" i="22"/>
  <c r="O28" i="22"/>
  <c r="AG23" i="22"/>
  <c r="N39" i="22"/>
  <c r="BX18" i="22"/>
  <c r="M54" i="22"/>
  <c r="CF6" i="22"/>
  <c r="AS6" i="22"/>
  <c r="CQ17" i="22"/>
  <c r="AW20" i="22"/>
  <c r="H17" i="22"/>
  <c r="CO14" i="22"/>
  <c r="BJ37" i="22"/>
  <c r="AV13" i="22"/>
  <c r="AK19" i="22"/>
  <c r="AQ10" i="22"/>
  <c r="D20" i="22"/>
  <c r="U26" i="22"/>
  <c r="CH46" i="22"/>
  <c r="BB45" i="22"/>
  <c r="U50" i="22"/>
  <c r="M4" i="22"/>
  <c r="BF11" i="22"/>
  <c r="DE6" i="22"/>
  <c r="I24" i="22"/>
  <c r="BF8" i="22"/>
  <c r="U20" i="22"/>
  <c r="BG13" i="22"/>
  <c r="V19" i="22"/>
  <c r="AN25" i="22"/>
  <c r="BB21" i="22"/>
  <c r="CM25" i="22"/>
  <c r="X33" i="22"/>
  <c r="AO45" i="22"/>
  <c r="BI54" i="22"/>
  <c r="U4" i="22"/>
  <c r="BW5" i="22"/>
  <c r="N7" i="22"/>
  <c r="Q24" i="22"/>
  <c r="BI16" i="22"/>
  <c r="AD20" i="22"/>
  <c r="N37" i="22"/>
  <c r="CW8" i="22"/>
  <c r="M18" i="22"/>
  <c r="BW31" i="22"/>
  <c r="BW6" i="22"/>
  <c r="BB10" i="22"/>
  <c r="BO19" i="22"/>
  <c r="BJ31" i="22"/>
  <c r="AJ12" i="22"/>
  <c r="T36" i="22"/>
  <c r="CW46" i="22"/>
  <c r="T8" i="22"/>
  <c r="CL7" i="22"/>
  <c r="BG9" i="22"/>
  <c r="BC4" i="22"/>
  <c r="BU20" i="22"/>
  <c r="BQ8" i="22"/>
  <c r="BS12" i="22"/>
  <c r="DF16" i="22"/>
  <c r="AX32" i="22"/>
  <c r="N20" i="22"/>
  <c r="P20" i="22"/>
  <c r="CJ19" i="22"/>
  <c r="X37" i="22"/>
  <c r="AQ25" i="22"/>
  <c r="BA22" i="22"/>
  <c r="AL26" i="22"/>
  <c r="CH38" i="22"/>
  <c r="T20" i="22"/>
  <c r="BI35" i="22"/>
  <c r="BU32" i="22"/>
  <c r="AY32" i="22"/>
  <c r="BD40" i="22"/>
  <c r="CS29" i="22"/>
  <c r="AA34" i="22"/>
  <c r="X24" i="22"/>
  <c r="BQ26" i="22"/>
  <c r="BV19" i="22"/>
  <c r="J19" i="22"/>
  <c r="AR25" i="22"/>
  <c r="CV49" i="22"/>
  <c r="G45" i="22"/>
  <c r="CG30" i="22"/>
  <c r="G40" i="22"/>
  <c r="CJ38" i="22"/>
  <c r="W35" i="22"/>
  <c r="BX32" i="22"/>
  <c r="DD43" i="22"/>
  <c r="M37" i="22"/>
  <c r="BJ38" i="22"/>
  <c r="AH29" i="22"/>
  <c r="CN31" i="22"/>
  <c r="CT25" i="22"/>
  <c r="CC19" i="22"/>
  <c r="BW34" i="22"/>
  <c r="AV52" i="22"/>
  <c r="BL46" i="22"/>
  <c r="CE33" i="22"/>
  <c r="Z49" i="22"/>
  <c r="DF40" i="22"/>
  <c r="AQ35" i="22"/>
  <c r="DD35" i="22"/>
  <c r="CQ46" i="22"/>
  <c r="D47" i="22"/>
  <c r="K52" i="22"/>
  <c r="BN37" i="22"/>
  <c r="AS52" i="22"/>
  <c r="CZ59" i="22"/>
  <c r="BQ58" i="22"/>
  <c r="BG50" i="22"/>
  <c r="L83" i="22"/>
  <c r="CO79" i="22"/>
  <c r="CI85" i="22"/>
  <c r="AD83" i="22"/>
  <c r="CT78" i="22"/>
  <c r="AE81" i="22"/>
  <c r="CK71" i="22"/>
  <c r="AT72" i="22"/>
  <c r="BZ103" i="22"/>
  <c r="AM101" i="22"/>
  <c r="BQ98" i="22"/>
  <c r="CU105" i="22"/>
  <c r="BW97" i="22"/>
  <c r="AZ87" i="22"/>
  <c r="CB88" i="22"/>
  <c r="D91" i="22"/>
  <c r="BX100" i="22"/>
  <c r="DB13" i="22"/>
  <c r="F9" i="22"/>
  <c r="CO42" i="22"/>
  <c r="BA4" i="22"/>
  <c r="AT37" i="22"/>
  <c r="CS35" i="22"/>
  <c r="F8" i="22"/>
  <c r="CV28" i="22"/>
  <c r="AH7" i="22"/>
  <c r="BD14" i="22"/>
  <c r="C26" i="22"/>
  <c r="BZ9" i="22"/>
  <c r="BO26" i="22"/>
  <c r="AH4" i="22"/>
  <c r="C19" i="22"/>
  <c r="AW49" i="22"/>
  <c r="BB7" i="22"/>
  <c r="CI20" i="22"/>
  <c r="N27" i="22"/>
  <c r="CK43" i="22"/>
  <c r="AF23" i="22"/>
  <c r="BA39" i="22"/>
  <c r="P32" i="22"/>
  <c r="BJ14" i="22"/>
  <c r="BH47" i="22"/>
  <c r="K41" i="22"/>
  <c r="BI17" i="22"/>
  <c r="F26" i="22"/>
  <c r="BY33" i="22"/>
  <c r="AO38" i="22"/>
  <c r="CC38" i="22"/>
  <c r="BG43" i="22"/>
  <c r="BU81" i="22"/>
  <c r="M10" i="22"/>
  <c r="N16" i="22"/>
  <c r="R5" i="22"/>
  <c r="CQ18" i="22"/>
  <c r="Y9" i="22"/>
  <c r="CB14" i="22"/>
  <c r="W8" i="22"/>
  <c r="BA15" i="22"/>
  <c r="AU16" i="22"/>
  <c r="CB10" i="22"/>
  <c r="CZ15" i="22"/>
  <c r="CX5" i="22"/>
  <c r="CU7" i="22"/>
  <c r="S46" i="22"/>
  <c r="CW9" i="22"/>
  <c r="AZ21" i="22"/>
  <c r="CT27" i="22"/>
  <c r="T45" i="22"/>
  <c r="J25" i="22"/>
  <c r="R40" i="22"/>
  <c r="BX39" i="22"/>
  <c r="CT26" i="22"/>
  <c r="Y48" i="22"/>
  <c r="CF41" i="22"/>
  <c r="BF22" i="22"/>
  <c r="BM27" i="22"/>
  <c r="AB35" i="22"/>
  <c r="AT39" i="22"/>
  <c r="X44" i="22"/>
  <c r="AQ44" i="22"/>
  <c r="CI56" i="22"/>
  <c r="CW51" i="22"/>
  <c r="AZ12" i="22"/>
  <c r="L65" i="22"/>
  <c r="Y65" i="22"/>
  <c r="AR60" i="22"/>
  <c r="CQ50" i="22"/>
  <c r="I84" i="22"/>
  <c r="CE88" i="22"/>
  <c r="AF87" i="22"/>
  <c r="Z84" i="22"/>
  <c r="AX87" i="22"/>
  <c r="I88" i="22"/>
  <c r="F107" i="22"/>
  <c r="AI104" i="22"/>
  <c r="DA101" i="22"/>
  <c r="N90" i="22"/>
  <c r="AU102" i="22"/>
  <c r="BE96" i="22"/>
  <c r="BV101" i="22"/>
  <c r="BB106" i="22"/>
  <c r="BW33" i="22"/>
  <c r="AC35" i="22"/>
  <c r="BX37" i="22"/>
  <c r="CO39" i="22"/>
  <c r="BI33" i="22"/>
  <c r="G58" i="22"/>
  <c r="D52" i="22"/>
  <c r="BZ23" i="22"/>
  <c r="V65" i="22"/>
  <c r="CW66" i="22"/>
  <c r="AP61" i="22"/>
  <c r="O51" i="22"/>
  <c r="Q84" i="22"/>
  <c r="CM88" i="22"/>
  <c r="AB88" i="22"/>
  <c r="AK84" i="22"/>
  <c r="BI87" i="22"/>
  <c r="CM82" i="22"/>
  <c r="Y88" i="22"/>
  <c r="DF107" i="22"/>
  <c r="AQ104" i="22"/>
  <c r="E102" i="22"/>
  <c r="AV90" i="22"/>
  <c r="BH102" i="22"/>
  <c r="BT98" i="22"/>
  <c r="DD101" i="22"/>
  <c r="BW106" i="22"/>
  <c r="CF29" i="22"/>
  <c r="CY35" i="22"/>
  <c r="O16" i="22"/>
  <c r="CW17" i="22"/>
  <c r="U6" i="22"/>
  <c r="BW19" i="22"/>
  <c r="AY34" i="22"/>
  <c r="J6" i="22"/>
  <c r="W24" i="22"/>
  <c r="AY18" i="22"/>
  <c r="CO26" i="22"/>
  <c r="BD49" i="22"/>
  <c r="CP20" i="22"/>
  <c r="DC33" i="22"/>
  <c r="CC24" i="22"/>
  <c r="H33" i="22"/>
  <c r="CN32" i="22"/>
  <c r="AC21" i="22"/>
  <c r="BC21" i="22"/>
  <c r="AY39" i="22"/>
  <c r="DB31" i="22"/>
  <c r="AF34" i="22"/>
  <c r="CC36" i="22"/>
  <c r="CE32" i="22"/>
  <c r="CK35" i="22"/>
  <c r="CF39" i="22"/>
  <c r="CY33" i="22"/>
  <c r="AN43" i="22"/>
  <c r="BC40" i="22"/>
  <c r="E47" i="22"/>
  <c r="CB42" i="22"/>
  <c r="CB34" i="22"/>
  <c r="AX39" i="22"/>
  <c r="AD77" i="22"/>
  <c r="BR17" i="22"/>
  <c r="CJ35" i="22"/>
  <c r="BK38" i="22"/>
  <c r="H49" i="22"/>
  <c r="K43" i="22"/>
  <c r="BI50" i="22"/>
  <c r="O62" i="22"/>
  <c r="BO57" i="22"/>
  <c r="H53" i="22"/>
  <c r="BN48" i="22"/>
  <c r="AA71" i="22"/>
  <c r="K67" i="22"/>
  <c r="BN62" i="22"/>
  <c r="BT47" i="22"/>
  <c r="S92" i="22"/>
  <c r="X91" i="22"/>
  <c r="DA87" i="22"/>
  <c r="AX66" i="22"/>
  <c r="O66" i="22"/>
  <c r="P75" i="22"/>
  <c r="AL111" i="22"/>
  <c r="CH76" i="22"/>
  <c r="CS105" i="22"/>
  <c r="D98" i="22"/>
  <c r="BG107" i="22"/>
  <c r="AR103" i="22"/>
  <c r="BD110" i="22"/>
  <c r="AJ109" i="22"/>
  <c r="AZ6" i="22"/>
  <c r="BT21" i="22"/>
  <c r="U12" i="22"/>
  <c r="CE25" i="22"/>
  <c r="BN6" i="22"/>
  <c r="C25" i="22"/>
  <c r="AY42" i="22"/>
  <c r="CV10" i="22"/>
  <c r="L25" i="22"/>
  <c r="G19" i="22"/>
  <c r="BP27" i="22"/>
  <c r="CE48" i="22"/>
  <c r="AE26" i="22"/>
  <c r="CF34" i="22"/>
  <c r="AK25" i="22"/>
  <c r="CC33" i="22"/>
  <c r="AD28" i="22"/>
  <c r="BQ23" i="22"/>
  <c r="AQ8" i="22"/>
  <c r="P40" i="22"/>
  <c r="BQ33" i="22"/>
  <c r="AN37" i="22"/>
  <c r="BE37" i="22"/>
  <c r="BF33" i="22"/>
  <c r="CI41" i="22"/>
  <c r="BL41" i="22"/>
  <c r="D37" i="22"/>
  <c r="E44" i="22"/>
  <c r="T41" i="22"/>
  <c r="AQ48" i="22"/>
  <c r="AD46" i="22"/>
  <c r="BD35" i="22"/>
  <c r="CC40" i="22"/>
  <c r="CK51" i="22"/>
  <c r="CJ14" i="22"/>
  <c r="BH26" i="22"/>
  <c r="BR7" i="22"/>
  <c r="CS25" i="22"/>
  <c r="CO30" i="22"/>
  <c r="CI39" i="22"/>
  <c r="U25" i="22"/>
  <c r="AH13" i="22"/>
  <c r="BY4" i="22"/>
  <c r="BP14" i="22"/>
  <c r="AZ44" i="22"/>
  <c r="CO9" i="22"/>
  <c r="N45" i="22"/>
  <c r="CL9" i="22"/>
  <c r="CV20" i="22"/>
  <c r="J42" i="22"/>
  <c r="AG36" i="22"/>
  <c r="BD50" i="22"/>
  <c r="CM28" i="22"/>
  <c r="AE43" i="22"/>
  <c r="CA44" i="22"/>
  <c r="CO41" i="22"/>
  <c r="DE41" i="22"/>
  <c r="AF36" i="22"/>
  <c r="Z63" i="22"/>
  <c r="BY57" i="22"/>
  <c r="W53" i="22"/>
  <c r="CP52" i="22"/>
  <c r="AI71" i="22"/>
  <c r="X67" i="22"/>
  <c r="BD63" i="22"/>
  <c r="S49" i="22"/>
  <c r="O93" i="22"/>
  <c r="AF91" i="22"/>
  <c r="E88" i="22"/>
  <c r="CC66" i="22"/>
  <c r="BD66" i="22"/>
  <c r="X83" i="22"/>
  <c r="AT111" i="22"/>
  <c r="DA105" i="22"/>
  <c r="P98" i="22"/>
  <c r="CK108" i="22"/>
  <c r="BF103" i="22"/>
  <c r="AK111" i="22"/>
  <c r="BV109" i="22"/>
  <c r="H7" i="22"/>
  <c r="AO13" i="22"/>
  <c r="CV4" i="22"/>
  <c r="Q16" i="22"/>
  <c r="DB55" i="22"/>
  <c r="DC66" i="22"/>
  <c r="BJ61" i="22"/>
  <c r="CV59" i="22"/>
  <c r="CB61" i="22"/>
  <c r="BS74" i="22"/>
  <c r="AF72" i="22"/>
  <c r="CA68" i="22"/>
  <c r="P65" i="22"/>
  <c r="AR62" i="22"/>
  <c r="BP94" i="22"/>
  <c r="CS91" i="22"/>
  <c r="AK76" i="22"/>
  <c r="V76" i="22"/>
  <c r="DA90" i="22"/>
  <c r="CB79" i="22"/>
  <c r="CB69" i="22"/>
  <c r="AG109" i="22"/>
  <c r="CR102" i="22"/>
  <c r="BD75" i="22"/>
  <c r="AM108" i="22"/>
  <c r="AB104" i="22"/>
  <c r="CP93" i="22"/>
  <c r="BR8" i="22"/>
  <c r="J47" i="22"/>
  <c r="DF31" i="22"/>
  <c r="AP45" i="22"/>
  <c r="CO23" i="22"/>
  <c r="CW42" i="22"/>
  <c r="CM5" i="22"/>
  <c r="BF31" i="22"/>
  <c r="AZ40" i="22"/>
  <c r="CG25" i="22"/>
  <c r="AQ15" i="22"/>
  <c r="BH7" i="22"/>
  <c r="BJ15" i="22"/>
  <c r="AV43" i="22"/>
  <c r="CN10" i="22"/>
  <c r="BG20" i="22"/>
  <c r="T44" i="22"/>
  <c r="CL10" i="22"/>
  <c r="BW24" i="22"/>
  <c r="CX46" i="22"/>
  <c r="S38" i="22"/>
  <c r="L51" i="22"/>
  <c r="BB4" i="22"/>
  <c r="G30" i="22"/>
  <c r="CJ21" i="22"/>
  <c r="AF40" i="22"/>
  <c r="CF33" i="22"/>
  <c r="CM42" i="22"/>
  <c r="AV32" i="22"/>
  <c r="CI34" i="22"/>
  <c r="CV33" i="22"/>
  <c r="AP40" i="22"/>
  <c r="AK17" i="22"/>
  <c r="DA91" i="22"/>
  <c r="BK17" i="22"/>
  <c r="BN32" i="22"/>
  <c r="DB45" i="22"/>
  <c r="AW24" i="22"/>
  <c r="M22" i="22"/>
  <c r="BR6" i="22"/>
  <c r="P21" i="22"/>
  <c r="BX43" i="22"/>
  <c r="CC17" i="22"/>
  <c r="L21" i="22"/>
  <c r="V12" i="22"/>
  <c r="DB19" i="22"/>
  <c r="CY20" i="22"/>
  <c r="AP13" i="22"/>
  <c r="AC4" i="22"/>
  <c r="E14" i="22"/>
  <c r="CS37" i="22"/>
  <c r="AK36" i="22"/>
  <c r="BD31" i="22"/>
  <c r="CB45" i="22"/>
  <c r="BU44" i="22"/>
  <c r="L27" i="22"/>
  <c r="AN42" i="22"/>
  <c r="BA41" i="22"/>
  <c r="BH34" i="22"/>
  <c r="CF43" i="22"/>
  <c r="E34" i="22"/>
  <c r="AL36" i="22"/>
  <c r="BX34" i="22"/>
  <c r="W42" i="22"/>
  <c r="BS23" i="22"/>
  <c r="H57" i="22"/>
  <c r="CY67" i="22"/>
  <c r="BT61" i="22"/>
  <c r="BE61" i="22"/>
  <c r="CT61" i="22"/>
  <c r="CA74" i="22"/>
  <c r="AN72" i="22"/>
  <c r="CK68" i="22"/>
  <c r="BV68" i="22"/>
  <c r="CK62" i="22"/>
  <c r="BX94" i="22"/>
  <c r="BH76" i="22"/>
  <c r="BW78" i="22"/>
  <c r="R91" i="22"/>
  <c r="M82" i="22"/>
  <c r="AB70" i="22"/>
  <c r="AO109" i="22"/>
  <c r="AU104" i="22"/>
  <c r="CT76" i="22"/>
  <c r="AW108" i="22"/>
  <c r="BE104" i="22"/>
  <c r="BP99" i="22"/>
  <c r="BV47" i="22"/>
  <c r="AU49" i="22"/>
  <c r="CE60" i="22"/>
  <c r="BI46" i="22"/>
  <c r="DF64" i="22"/>
  <c r="AO66" i="22"/>
  <c r="AV53" i="22"/>
  <c r="BK78" i="22"/>
  <c r="BX75" i="22"/>
  <c r="AW72" i="22"/>
  <c r="CD73" i="22"/>
  <c r="CL70" i="22"/>
  <c r="AS65" i="22"/>
  <c r="AG95" i="22"/>
  <c r="N84" i="22"/>
  <c r="DB70" i="22"/>
  <c r="AH96" i="22"/>
  <c r="AF92" i="22"/>
  <c r="BM86" i="22"/>
  <c r="J93" i="22"/>
  <c r="L109" i="22"/>
  <c r="BW94" i="22"/>
  <c r="AT93" i="22"/>
  <c r="AX73" i="22"/>
  <c r="BJ106" i="22"/>
  <c r="AW28" i="22"/>
  <c r="BY56" i="22"/>
  <c r="CG9" i="22"/>
  <c r="CM45" i="22"/>
  <c r="X16" i="22"/>
  <c r="BF25" i="22"/>
  <c r="CT10" i="22"/>
  <c r="CK21" i="22"/>
  <c r="BC42" i="22"/>
  <c r="AT18" i="22"/>
  <c r="H28" i="22"/>
  <c r="CH12" i="22"/>
  <c r="BS20" i="22"/>
  <c r="BU48" i="22"/>
  <c r="BP21" i="22"/>
  <c r="AW15" i="22"/>
  <c r="AW5" i="22"/>
  <c r="BZ14" i="22"/>
  <c r="BI38" i="22"/>
  <c r="AI39" i="22"/>
  <c r="CQ35" i="22"/>
  <c r="AS46" i="22"/>
  <c r="AL45" i="22"/>
  <c r="CI29" i="22"/>
  <c r="BO6" i="22"/>
  <c r="AZ19" i="22"/>
  <c r="AI35" i="22"/>
  <c r="CA8" i="22"/>
  <c r="CJ34" i="22"/>
  <c r="CF37" i="22"/>
  <c r="AY35" i="22"/>
  <c r="G43" i="22"/>
  <c r="F28" i="22"/>
  <c r="CA61" i="22"/>
  <c r="AE49" i="22"/>
  <c r="AL66" i="22"/>
  <c r="AZ66" i="22"/>
  <c r="BS53" i="22"/>
  <c r="BS78" i="22"/>
  <c r="CF75" i="22"/>
  <c r="AS73" i="22"/>
  <c r="CR73" i="22"/>
  <c r="BE71" i="22"/>
  <c r="BJ65" i="22"/>
  <c r="AO95" i="22"/>
  <c r="F86" i="22"/>
  <c r="O71" i="22"/>
  <c r="AP96" i="22"/>
  <c r="AT92" i="22"/>
  <c r="BH87" i="22"/>
  <c r="V60" i="22"/>
  <c r="AN39" i="22"/>
  <c r="P83" i="22"/>
  <c r="CX71" i="22"/>
  <c r="H101" i="22"/>
  <c r="CA106" i="22"/>
  <c r="Y16" i="22"/>
  <c r="CE49" i="22"/>
  <c r="BZ17" i="22"/>
  <c r="R38" i="22"/>
  <c r="AX22" i="22"/>
  <c r="AH33" i="22"/>
  <c r="E26" i="22"/>
  <c r="CE42" i="22"/>
  <c r="CF36" i="22"/>
  <c r="J35" i="22"/>
  <c r="F25" i="22"/>
  <c r="AH69" i="22"/>
  <c r="CB78" i="22"/>
  <c r="CS71" i="22"/>
  <c r="BN100" i="22"/>
  <c r="CJ105" i="22"/>
  <c r="BL90" i="22"/>
  <c r="CR12" i="22"/>
  <c r="T10" i="22"/>
  <c r="AR18" i="22"/>
  <c r="AX5" i="22"/>
  <c r="AN23" i="22"/>
  <c r="CP34" i="22"/>
  <c r="BL27" i="22"/>
  <c r="CF14" i="22"/>
  <c r="CS9" i="22"/>
  <c r="AH24" i="22"/>
  <c r="DE37" i="22"/>
  <c r="AS45" i="22"/>
  <c r="CO50" i="22"/>
  <c r="CC76" i="22"/>
  <c r="F70" i="22"/>
  <c r="DC96" i="22"/>
  <c r="BK81" i="22"/>
  <c r="AX107" i="22"/>
  <c r="DA10" i="22"/>
  <c r="BO20" i="22"/>
  <c r="CQ36" i="22"/>
  <c r="AP47" i="22"/>
  <c r="BQ6" i="22"/>
  <c r="BC10" i="22"/>
  <c r="G34" i="22"/>
  <c r="V41" i="22"/>
  <c r="X41" i="22"/>
  <c r="C29" i="22"/>
  <c r="P52" i="22"/>
  <c r="AF44" i="22"/>
  <c r="CG79" i="22"/>
  <c r="M80" i="22"/>
  <c r="AQ100" i="22"/>
  <c r="CP94" i="22"/>
  <c r="CX85" i="22"/>
  <c r="BW11" i="22"/>
  <c r="AJ26" i="22"/>
  <c r="BE53" i="22"/>
  <c r="J4" i="22"/>
  <c r="BZ37" i="22"/>
  <c r="AM20" i="22"/>
  <c r="T28" i="22"/>
  <c r="Y36" i="22"/>
  <c r="DB41" i="22"/>
  <c r="AP28" i="22"/>
  <c r="CX29" i="22"/>
  <c r="BC30" i="22"/>
  <c r="X79" i="22"/>
  <c r="AP91" i="22"/>
  <c r="AQ93" i="22"/>
  <c r="DB101" i="22"/>
  <c r="AQ99" i="22"/>
  <c r="L15" i="22"/>
  <c r="D24" i="22"/>
  <c r="CW52" i="22"/>
  <c r="CD5" i="22"/>
  <c r="BV15" i="22"/>
  <c r="BZ21" i="22"/>
  <c r="BE32" i="22"/>
  <c r="BV37" i="22"/>
  <c r="CR42" i="22"/>
  <c r="AT31" i="22"/>
  <c r="AJ42" i="22"/>
  <c r="AQ34" i="22"/>
  <c r="AL79" i="22"/>
  <c r="BA91" i="22"/>
  <c r="CQ94" i="22"/>
  <c r="I102" i="22"/>
  <c r="BQ101" i="22"/>
  <c r="CV16" i="22"/>
  <c r="CJ25" i="22"/>
  <c r="AN7" i="22"/>
  <c r="CK28" i="22"/>
  <c r="D11" i="22"/>
  <c r="F33" i="22"/>
  <c r="CQ21" i="22"/>
  <c r="CD15" i="22"/>
  <c r="BJ43" i="22"/>
  <c r="CB33" i="22"/>
  <c r="K50" i="22"/>
  <c r="T57" i="22"/>
  <c r="CA85" i="22"/>
  <c r="BN71" i="22"/>
  <c r="BI98" i="22"/>
  <c r="C87" i="22"/>
  <c r="AM98" i="22"/>
  <c r="G38" i="22"/>
  <c r="BZ38" i="22"/>
  <c r="CK5" i="22"/>
  <c r="AS29" i="22"/>
  <c r="BZ15" i="22"/>
  <c r="BR33" i="22"/>
  <c r="BW23" i="22"/>
  <c r="BK21" i="22"/>
  <c r="DD51" i="22"/>
  <c r="BG34" i="22"/>
  <c r="BL54" i="22"/>
  <c r="DC81" i="22"/>
  <c r="BV77" i="22"/>
  <c r="BY78" i="22"/>
  <c r="AQ95" i="22"/>
  <c r="CT93" i="22"/>
  <c r="BJ4" i="22"/>
  <c r="CW44" i="22"/>
  <c r="BU11" i="22"/>
  <c r="CE15" i="22"/>
  <c r="BM31" i="22"/>
  <c r="CD20" i="22"/>
  <c r="DC26" i="22"/>
  <c r="AH35" i="22"/>
  <c r="BB38" i="22"/>
  <c r="D27" i="22"/>
  <c r="DA18" i="22"/>
  <c r="CN55" i="22"/>
  <c r="G82" i="22"/>
  <c r="CJ77" i="22"/>
  <c r="CV78" i="22"/>
  <c r="AM100" i="22"/>
  <c r="BE106" i="22"/>
  <c r="AI15" i="22"/>
  <c r="CO54" i="22"/>
  <c r="X12" i="22"/>
  <c r="O22" i="22"/>
  <c r="AG32" i="22"/>
  <c r="CL21" i="22"/>
  <c r="CD27" i="22"/>
  <c r="CX38" i="22"/>
  <c r="CN39" i="22"/>
  <c r="DF32" i="22"/>
  <c r="Y23" i="22"/>
  <c r="AP69" i="22"/>
  <c r="BX79" i="22"/>
  <c r="BO72" i="22"/>
  <c r="BV100" i="22"/>
  <c r="W109" i="22"/>
  <c r="G77" i="22"/>
  <c r="M56" i="22"/>
  <c r="AC9" i="22"/>
  <c r="CA10" i="22"/>
  <c r="CC27" i="22"/>
  <c r="CG4" i="22"/>
  <c r="BO8" i="22"/>
  <c r="AX33" i="22"/>
  <c r="AS38" i="22"/>
  <c r="BN38" i="22"/>
  <c r="P26" i="22"/>
  <c r="CZ50" i="22"/>
  <c r="AA52" i="22"/>
  <c r="D83" i="22"/>
  <c r="AM77" i="22"/>
  <c r="BR103" i="22"/>
  <c r="AZ80" i="22"/>
  <c r="BM104" i="22"/>
  <c r="AW6" i="22"/>
  <c r="CW19" i="22"/>
  <c r="BE13" i="22"/>
  <c r="G29" i="22"/>
  <c r="AO5" i="22"/>
  <c r="AS9" i="22"/>
  <c r="Y34" i="22"/>
  <c r="BB39" i="22"/>
  <c r="C40" i="22"/>
  <c r="BW27" i="22"/>
  <c r="BH51" i="22"/>
  <c r="AM48" i="22"/>
  <c r="CX51" i="22"/>
  <c r="CK76" i="22"/>
  <c r="BG72" i="22"/>
  <c r="G97" i="22"/>
  <c r="DA96" i="22"/>
  <c r="AD90" i="22"/>
  <c r="CM7" i="22"/>
  <c r="CL36" i="22"/>
  <c r="BH37" i="22"/>
  <c r="DB47" i="22"/>
  <c r="CP12" i="22"/>
  <c r="AF11" i="22"/>
  <c r="CM34" i="22"/>
  <c r="AU43" i="22"/>
  <c r="CB39" i="22"/>
  <c r="G32" i="22"/>
  <c r="D41" i="22"/>
  <c r="CK59" i="22"/>
  <c r="G18" i="11"/>
  <c r="F18" i="11"/>
  <c r="E18" i="11"/>
  <c r="E4" i="26" a="1"/>
  <c r="D52" i="11"/>
  <c r="G52" i="11"/>
  <c r="H18" i="11"/>
  <c r="E72" i="11"/>
  <c r="C45" i="11"/>
  <c r="H45" i="11"/>
  <c r="D45" i="11"/>
  <c r="E45" i="11"/>
  <c r="D49" i="11"/>
  <c r="F49" i="11"/>
  <c r="C84" i="11"/>
  <c r="H84" i="11"/>
  <c r="D41" i="11"/>
  <c r="G41" i="11"/>
  <c r="E41" i="11"/>
  <c r="F41" i="11"/>
  <c r="L72" i="16"/>
  <c r="D77" i="11"/>
  <c r="C77" i="11"/>
  <c r="G84" i="11"/>
  <c r="E49" i="11"/>
  <c r="C58" i="11"/>
  <c r="F23" i="11"/>
  <c r="G23" i="11"/>
  <c r="C37" i="11"/>
  <c r="F37" i="11"/>
  <c r="H37" i="11"/>
  <c r="F34" i="11"/>
  <c r="E34" i="11"/>
  <c r="H34" i="11"/>
  <c r="E82" i="11"/>
  <c r="F82" i="11"/>
  <c r="G82" i="11"/>
  <c r="H82" i="11"/>
  <c r="L65" i="16"/>
  <c r="E84" i="11"/>
  <c r="F104" i="11"/>
  <c r="G87" i="11"/>
  <c r="D87" i="11"/>
  <c r="F87" i="11"/>
  <c r="H6" i="11"/>
  <c r="H63" i="11"/>
  <c r="G112" i="11" l="1"/>
  <c r="L112" i="11"/>
  <c r="J112" i="11"/>
  <c r="J112" i="23"/>
  <c r="J4" i="24"/>
  <c r="I112" i="11"/>
  <c r="K4" i="13"/>
  <c r="K112" i="13" s="1"/>
  <c r="K112" i="12"/>
  <c r="K112" i="11"/>
  <c r="J4" i="13"/>
  <c r="J112" i="13" s="1"/>
  <c r="J112" i="12"/>
  <c r="H112" i="11"/>
  <c r="G21" i="26"/>
  <c r="G109" i="26"/>
  <c r="G57" i="26"/>
  <c r="G93" i="26"/>
  <c r="G105" i="26"/>
  <c r="G84" i="26"/>
  <c r="G23" i="26"/>
  <c r="G48" i="26"/>
  <c r="G82" i="26"/>
  <c r="G37" i="26"/>
  <c r="G62" i="26"/>
  <c r="G87" i="26"/>
  <c r="G10" i="26"/>
  <c r="G60" i="26"/>
  <c r="G85" i="26"/>
  <c r="G73" i="26"/>
  <c r="G74" i="26"/>
  <c r="G79" i="26"/>
  <c r="G77" i="26"/>
  <c r="G51" i="26"/>
  <c r="C112" i="11"/>
  <c r="G46" i="26"/>
  <c r="F112" i="11"/>
  <c r="G15" i="26"/>
  <c r="G13" i="26"/>
  <c r="G110" i="26"/>
  <c r="G83" i="26"/>
  <c r="G54" i="26"/>
  <c r="G104" i="26"/>
  <c r="G52" i="26"/>
  <c r="G102" i="26"/>
  <c r="G63" i="26"/>
  <c r="G9" i="26"/>
  <c r="G7" i="26"/>
  <c r="G32" i="26"/>
  <c r="G66" i="26"/>
  <c r="G5" i="26"/>
  <c r="G30" i="26"/>
  <c r="G55" i="26"/>
  <c r="G16" i="26"/>
  <c r="G19" i="26"/>
  <c r="G99" i="26"/>
  <c r="G71" i="26"/>
  <c r="G96" i="26"/>
  <c r="G44" i="26"/>
  <c r="G69" i="26"/>
  <c r="G94" i="26"/>
  <c r="G8" i="26"/>
  <c r="G80" i="26"/>
  <c r="G81" i="26"/>
  <c r="G67" i="26"/>
  <c r="D112" i="11"/>
  <c r="G101" i="26"/>
  <c r="G40" i="26"/>
  <c r="G38" i="26"/>
  <c r="G41" i="26"/>
  <c r="G49" i="26"/>
  <c r="G25" i="26"/>
  <c r="G88" i="26"/>
  <c r="G36" i="26"/>
  <c r="G86" i="26"/>
  <c r="G111" i="26"/>
  <c r="G34" i="26"/>
  <c r="G17" i="26"/>
  <c r="G50" i="26"/>
  <c r="G100" i="26"/>
  <c r="G14" i="26"/>
  <c r="G39" i="26"/>
  <c r="G64" i="26"/>
  <c r="G98" i="26"/>
  <c r="G91" i="26"/>
  <c r="G107" i="26"/>
  <c r="G65" i="26"/>
  <c r="G106" i="26"/>
  <c r="G28" i="26"/>
  <c r="G53" i="26"/>
  <c r="G78" i="26"/>
  <c r="G103" i="26"/>
  <c r="G26" i="26"/>
  <c r="G12" i="26"/>
  <c r="G59" i="26"/>
  <c r="G75" i="26"/>
  <c r="G33" i="26"/>
  <c r="E112" i="11"/>
  <c r="G61" i="26"/>
  <c r="G97" i="26"/>
  <c r="L112" i="16"/>
  <c r="G92" i="26"/>
  <c r="G6" i="26"/>
  <c r="G31" i="26"/>
  <c r="G56" i="26"/>
  <c r="G90" i="26"/>
  <c r="G76" i="26"/>
  <c r="G27" i="26"/>
  <c r="G43" i="26"/>
  <c r="G4" i="26"/>
  <c r="G24" i="26"/>
  <c r="G58" i="26"/>
  <c r="G108" i="26"/>
  <c r="G22" i="26"/>
  <c r="G47" i="26"/>
  <c r="G72" i="26"/>
  <c r="G42" i="26"/>
  <c r="G35" i="26"/>
  <c r="G20" i="26"/>
  <c r="G45" i="26"/>
  <c r="G70" i="26"/>
  <c r="G95" i="26"/>
  <c r="G18" i="26"/>
  <c r="G68" i="26"/>
  <c r="G29" i="26"/>
  <c r="G89" i="26"/>
  <c r="AR112" i="18"/>
  <c r="BH112" i="18"/>
  <c r="AF112" i="18"/>
  <c r="S112" i="18"/>
  <c r="M112" i="18"/>
  <c r="Y112" i="18"/>
  <c r="P112" i="18"/>
  <c r="DA112" i="18"/>
  <c r="BB112" i="22"/>
  <c r="BG112" i="18"/>
  <c r="R112" i="18"/>
  <c r="AV112" i="18"/>
  <c r="O112" i="18"/>
  <c r="X112" i="18"/>
  <c r="AH112" i="22"/>
  <c r="AD112" i="18"/>
  <c r="BQ112" i="18"/>
  <c r="BZ112" i="18"/>
  <c r="AA112" i="18"/>
  <c r="BU112" i="18"/>
  <c r="AP112" i="18"/>
  <c r="CL112" i="18"/>
  <c r="CV112" i="18"/>
  <c r="L112" i="18"/>
  <c r="M112" i="22"/>
  <c r="AZ112" i="18"/>
  <c r="CQ112" i="18"/>
  <c r="CI112" i="18"/>
  <c r="CX112" i="22"/>
  <c r="V112" i="18"/>
  <c r="CK112" i="18"/>
  <c r="J112" i="18"/>
  <c r="BM112" i="18"/>
  <c r="BD112" i="18"/>
  <c r="CR112" i="18"/>
  <c r="BX112" i="18"/>
  <c r="CN112" i="22"/>
  <c r="DC112" i="22"/>
  <c r="V112" i="22"/>
  <c r="AP112" i="22"/>
  <c r="AA112" i="22"/>
  <c r="CY112" i="22"/>
  <c r="DE112" i="18"/>
  <c r="AW112" i="18"/>
  <c r="AC112" i="18"/>
  <c r="AG112" i="18"/>
  <c r="DF112" i="18"/>
  <c r="BN112" i="18"/>
  <c r="BR112" i="18"/>
  <c r="BA112" i="18"/>
  <c r="BL112" i="18"/>
  <c r="CU112" i="18"/>
  <c r="N112" i="18"/>
  <c r="AM112" i="18"/>
  <c r="AU112" i="18"/>
  <c r="CA112" i="18"/>
  <c r="BV112" i="18"/>
  <c r="AB112" i="18"/>
  <c r="F112" i="18"/>
  <c r="BP112" i="18"/>
  <c r="AE112" i="18"/>
  <c r="W112" i="18"/>
  <c r="AX112" i="22"/>
  <c r="CE112" i="22"/>
  <c r="CH112" i="22"/>
  <c r="CO112" i="22"/>
  <c r="BL112" i="22"/>
  <c r="AU112" i="22"/>
  <c r="CG112" i="18"/>
  <c r="K112" i="18"/>
  <c r="AO112" i="18"/>
  <c r="BI112" i="18"/>
  <c r="CY112" i="18"/>
  <c r="BE112" i="18"/>
  <c r="AQ112" i="18"/>
  <c r="DC112" i="18"/>
  <c r="CW112" i="18"/>
  <c r="CP112" i="18"/>
  <c r="H112" i="18"/>
  <c r="BB112" i="18"/>
  <c r="CB112" i="18"/>
  <c r="CS112" i="18"/>
  <c r="BJ112" i="18"/>
  <c r="AH112" i="18"/>
  <c r="DD112" i="18"/>
  <c r="CD112" i="18"/>
  <c r="CF112" i="18"/>
  <c r="BY112" i="22"/>
  <c r="BC112" i="22"/>
  <c r="BM112" i="22"/>
  <c r="DF112" i="22"/>
  <c r="AD112" i="22"/>
  <c r="AI112" i="22"/>
  <c r="BS112" i="22"/>
  <c r="AY112" i="18"/>
  <c r="AS112" i="18"/>
  <c r="BO112" i="18"/>
  <c r="CC112" i="18"/>
  <c r="Q112" i="18"/>
  <c r="AK112" i="18"/>
  <c r="I112" i="18"/>
  <c r="AT112" i="18"/>
  <c r="D112" i="18"/>
  <c r="AX112" i="18"/>
  <c r="BW112" i="18"/>
  <c r="CX112" i="18"/>
  <c r="Z112" i="18"/>
  <c r="BS112" i="18"/>
  <c r="U112" i="18"/>
  <c r="CH112" i="18"/>
  <c r="CT112" i="18"/>
  <c r="AI112" i="18"/>
  <c r="BK112" i="18"/>
  <c r="CO112" i="18"/>
  <c r="BC112" i="18"/>
  <c r="T112" i="18"/>
  <c r="G112" i="18"/>
  <c r="C112" i="18"/>
  <c r="CN112" i="18"/>
  <c r="BF112" i="18"/>
  <c r="BT112" i="18"/>
  <c r="AJ112" i="18"/>
  <c r="E112" i="18"/>
  <c r="DB112" i="18"/>
  <c r="CZ112" i="18"/>
  <c r="CM112" i="18"/>
  <c r="AL112" i="18"/>
  <c r="BY112" i="18"/>
  <c r="CJ112" i="18"/>
  <c r="AN112" i="18"/>
  <c r="C4" i="12" a="1"/>
  <c r="H45" i="12" s="1"/>
  <c r="H45" i="13" s="1"/>
  <c r="D112" i="22"/>
  <c r="CJ112" i="22"/>
  <c r="CL112" i="22"/>
  <c r="BK112" i="22"/>
  <c r="BR112" i="22"/>
  <c r="Z112" i="22"/>
  <c r="J112" i="22"/>
  <c r="AS112" i="22"/>
  <c r="CK112" i="22"/>
  <c r="C112" i="22"/>
  <c r="C4" i="23" a="1"/>
  <c r="I112" i="22"/>
  <c r="X112" i="22"/>
  <c r="AN112" i="22"/>
  <c r="CQ112" i="22"/>
  <c r="CS112" i="22"/>
  <c r="BN112" i="22"/>
  <c r="BH112" i="22"/>
  <c r="Q112" i="22"/>
  <c r="Y112" i="22"/>
  <c r="BD112" i="22"/>
  <c r="G112" i="22"/>
  <c r="BW112" i="22"/>
  <c r="CZ112" i="22"/>
  <c r="BO112" i="22"/>
  <c r="BP112" i="22"/>
  <c r="O112" i="22"/>
  <c r="BF112" i="22"/>
  <c r="AO112" i="22"/>
  <c r="AJ112" i="22"/>
  <c r="AE112" i="22"/>
  <c r="CM112" i="22"/>
  <c r="AQ112" i="22"/>
  <c r="S112" i="22"/>
  <c r="CW112" i="22"/>
  <c r="F112" i="22"/>
  <c r="AY112" i="22"/>
  <c r="AB112" i="22"/>
  <c r="DB112" i="22"/>
  <c r="DA112" i="22"/>
  <c r="BG112" i="22"/>
  <c r="CB112" i="22"/>
  <c r="AR112" i="22"/>
  <c r="W112" i="22"/>
  <c r="CF112" i="22"/>
  <c r="BV112" i="22"/>
  <c r="L112" i="22"/>
  <c r="BZ112" i="22"/>
  <c r="DE112" i="22"/>
  <c r="AV112" i="22"/>
  <c r="CU112" i="22"/>
  <c r="CT112" i="22"/>
  <c r="AL112" i="22"/>
  <c r="T112" i="22"/>
  <c r="AZ112" i="22"/>
  <c r="K112" i="22"/>
  <c r="CE112" i="18"/>
  <c r="AF112" i="22"/>
  <c r="CA112" i="22"/>
  <c r="BE112" i="22"/>
  <c r="R112" i="22"/>
  <c r="BX112" i="22"/>
  <c r="BI112" i="22"/>
  <c r="E112" i="22"/>
  <c r="BT112" i="22"/>
  <c r="E31" i="26"/>
  <c r="E24" i="26"/>
  <c r="E25" i="26"/>
  <c r="E81" i="26"/>
  <c r="E107" i="26"/>
  <c r="E58" i="26"/>
  <c r="E44" i="26"/>
  <c r="E100" i="26"/>
  <c r="E101" i="26"/>
  <c r="E29" i="26"/>
  <c r="E85" i="26"/>
  <c r="E6" i="26"/>
  <c r="E83" i="26"/>
  <c r="E67" i="26"/>
  <c r="E43" i="26"/>
  <c r="E109" i="26"/>
  <c r="E30" i="26"/>
  <c r="E4" i="26"/>
  <c r="E84" i="26"/>
  <c r="E21" i="26"/>
  <c r="E77" i="26"/>
  <c r="E69" i="26"/>
  <c r="E61" i="26"/>
  <c r="E53" i="26"/>
  <c r="E45" i="26"/>
  <c r="E37" i="26"/>
  <c r="E98" i="26"/>
  <c r="E20" i="26"/>
  <c r="E76" i="26"/>
  <c r="E13" i="26"/>
  <c r="E5" i="26"/>
  <c r="E51" i="26"/>
  <c r="E108" i="26"/>
  <c r="E92" i="26"/>
  <c r="E90" i="26"/>
  <c r="E28" i="26"/>
  <c r="E32" i="26"/>
  <c r="E88" i="26"/>
  <c r="E80" i="26"/>
  <c r="E72" i="26"/>
  <c r="E64" i="26"/>
  <c r="E56" i="26"/>
  <c r="E48" i="26"/>
  <c r="E104" i="26"/>
  <c r="E26" i="26"/>
  <c r="E75" i="26"/>
  <c r="E42" i="26"/>
  <c r="E33" i="26"/>
  <c r="E36" i="26"/>
  <c r="E34" i="26"/>
  <c r="E12" i="26"/>
  <c r="E68" i="26"/>
  <c r="E60" i="26"/>
  <c r="E52" i="26"/>
  <c r="E50" i="26"/>
  <c r="E106" i="26"/>
  <c r="E96" i="26"/>
  <c r="E99" i="26"/>
  <c r="E49" i="26"/>
  <c r="E105" i="26"/>
  <c r="E82" i="26"/>
  <c r="E74" i="26"/>
  <c r="E66" i="26"/>
  <c r="E59" i="26"/>
  <c r="E89" i="26"/>
  <c r="E41" i="26"/>
  <c r="E97" i="26"/>
  <c r="E18" i="26"/>
  <c r="E10" i="26"/>
  <c r="E73" i="26"/>
  <c r="E65" i="26"/>
  <c r="E57" i="26"/>
  <c r="E19" i="26"/>
  <c r="E17" i="26"/>
  <c r="E11" i="26"/>
  <c r="E9" i="26"/>
  <c r="E86" i="26"/>
  <c r="E23" i="26"/>
  <c r="E79" i="26"/>
  <c r="E71" i="26"/>
  <c r="E63" i="26"/>
  <c r="E55" i="26"/>
  <c r="E47" i="26"/>
  <c r="E103" i="26"/>
  <c r="E14" i="26"/>
  <c r="E46" i="26"/>
  <c r="E16" i="26"/>
  <c r="E111" i="26"/>
  <c r="E102" i="26"/>
  <c r="E70" i="26"/>
  <c r="E38" i="26"/>
  <c r="E94" i="26"/>
  <c r="E91" i="26"/>
  <c r="E87" i="26"/>
  <c r="E110" i="26"/>
  <c r="E15" i="26"/>
  <c r="E8" i="26"/>
  <c r="E40" i="26"/>
  <c r="E7" i="26"/>
  <c r="E39" i="26"/>
  <c r="E62" i="26"/>
  <c r="E95" i="26"/>
  <c r="E22" i="26"/>
  <c r="E35" i="26"/>
  <c r="E27" i="26"/>
  <c r="E93" i="26"/>
  <c r="E54" i="26"/>
  <c r="E78" i="26"/>
  <c r="CG112" i="22"/>
  <c r="DD112" i="22"/>
  <c r="AG112" i="22"/>
  <c r="AW112" i="22"/>
  <c r="BQ112" i="22"/>
  <c r="K112" i="23"/>
  <c r="K112" i="24" s="1"/>
  <c r="AC112" i="22"/>
  <c r="BA112" i="22"/>
  <c r="U112" i="22"/>
  <c r="AM112" i="22"/>
  <c r="AT112" i="22"/>
  <c r="BU112" i="22"/>
  <c r="P112" i="22"/>
  <c r="CP112" i="22"/>
  <c r="CI112" i="22"/>
  <c r="BJ112" i="22"/>
  <c r="CV112" i="22"/>
  <c r="CD112" i="22"/>
  <c r="N112" i="22"/>
  <c r="H112" i="22"/>
  <c r="CC112" i="22"/>
  <c r="CR112" i="22"/>
  <c r="AK112" i="22"/>
  <c r="J112" i="24" l="1"/>
  <c r="G112" i="26"/>
  <c r="F4" i="26" a="1"/>
  <c r="G32" i="23"/>
  <c r="G32" i="24" s="1"/>
  <c r="G15" i="23"/>
  <c r="G15" i="24" s="1"/>
  <c r="E31" i="23"/>
  <c r="E31" i="24" s="1"/>
  <c r="I98" i="23"/>
  <c r="I98" i="24" s="1"/>
  <c r="I81" i="23"/>
  <c r="I81" i="24" s="1"/>
  <c r="F63" i="23"/>
  <c r="F63" i="24" s="1"/>
  <c r="H69" i="23"/>
  <c r="H69" i="24" s="1"/>
  <c r="F82" i="23"/>
  <c r="F82" i="24" s="1"/>
  <c r="G6" i="23"/>
  <c r="G6" i="24" s="1"/>
  <c r="H108" i="23"/>
  <c r="H108" i="24" s="1"/>
  <c r="C93" i="23"/>
  <c r="I72" i="23"/>
  <c r="I72" i="24" s="1"/>
  <c r="I55" i="23"/>
  <c r="I55" i="24" s="1"/>
  <c r="F37" i="23"/>
  <c r="F37" i="24" s="1"/>
  <c r="D89" i="23"/>
  <c r="D89" i="24" s="1"/>
  <c r="C77" i="23"/>
  <c r="H107" i="23"/>
  <c r="H107" i="24" s="1"/>
  <c r="F85" i="23"/>
  <c r="F85" i="24" s="1"/>
  <c r="C67" i="23"/>
  <c r="D47" i="23"/>
  <c r="D47" i="24" s="1"/>
  <c r="D30" i="23"/>
  <c r="D30" i="24" s="1"/>
  <c r="H11" i="23"/>
  <c r="H11" i="24" s="1"/>
  <c r="G11" i="23"/>
  <c r="G11" i="24" s="1"/>
  <c r="C101" i="23"/>
  <c r="D84" i="23"/>
  <c r="D84" i="24" s="1"/>
  <c r="H59" i="23"/>
  <c r="H59" i="24" s="1"/>
  <c r="C41" i="23"/>
  <c r="D21" i="23"/>
  <c r="D21" i="24" s="1"/>
  <c r="D4" i="23"/>
  <c r="E18" i="23"/>
  <c r="E18" i="24" s="1"/>
  <c r="C31" i="23"/>
  <c r="D75" i="23"/>
  <c r="D75" i="24" s="1"/>
  <c r="D58" i="23"/>
  <c r="D58" i="24" s="1"/>
  <c r="H33" i="23"/>
  <c r="H33" i="24" s="1"/>
  <c r="E15" i="23"/>
  <c r="E15" i="24" s="1"/>
  <c r="H58" i="23"/>
  <c r="H58" i="24" s="1"/>
  <c r="H104" i="23"/>
  <c r="H104" i="24" s="1"/>
  <c r="H37" i="23"/>
  <c r="H37" i="24" s="1"/>
  <c r="F50" i="23"/>
  <c r="F50" i="24" s="1"/>
  <c r="F49" i="23"/>
  <c r="F49" i="24" s="1"/>
  <c r="F32" i="23"/>
  <c r="F32" i="24" s="1"/>
  <c r="H7" i="23"/>
  <c r="H7" i="24" s="1"/>
  <c r="I111" i="23"/>
  <c r="I111" i="24" s="1"/>
  <c r="H98" i="23"/>
  <c r="H98" i="24" s="1"/>
  <c r="E80" i="23"/>
  <c r="E80" i="24" s="1"/>
  <c r="D57" i="23"/>
  <c r="D57" i="24" s="1"/>
  <c r="I69" i="23"/>
  <c r="I69" i="24" s="1"/>
  <c r="H35" i="23"/>
  <c r="H35" i="24" s="1"/>
  <c r="H18" i="23"/>
  <c r="H18" i="24" s="1"/>
  <c r="I47" i="23"/>
  <c r="I47" i="24" s="1"/>
  <c r="G101" i="23"/>
  <c r="G101" i="24" s="1"/>
  <c r="C85" i="23"/>
  <c r="G66" i="23"/>
  <c r="G66" i="24" s="1"/>
  <c r="F67" i="23"/>
  <c r="F67" i="24" s="1"/>
  <c r="D80" i="23"/>
  <c r="D80" i="24" s="1"/>
  <c r="C22" i="23"/>
  <c r="C5" i="23"/>
  <c r="E106" i="23"/>
  <c r="E106" i="24" s="1"/>
  <c r="E88" i="23"/>
  <c r="E88" i="24" s="1"/>
  <c r="E71" i="23"/>
  <c r="E71" i="24" s="1"/>
  <c r="I52" i="23"/>
  <c r="I52" i="24" s="1"/>
  <c r="H77" i="23"/>
  <c r="H77" i="24" s="1"/>
  <c r="F90" i="23"/>
  <c r="F90" i="24" s="1"/>
  <c r="I99" i="23"/>
  <c r="I99" i="24" s="1"/>
  <c r="D51" i="23"/>
  <c r="D51" i="24" s="1"/>
  <c r="G91" i="23"/>
  <c r="G91" i="24" s="1"/>
  <c r="D99" i="23"/>
  <c r="D99" i="24" s="1"/>
  <c r="H80" i="23"/>
  <c r="H80" i="24" s="1"/>
  <c r="I43" i="23"/>
  <c r="I43" i="24" s="1"/>
  <c r="F25" i="23"/>
  <c r="F25" i="24" s="1"/>
  <c r="E98" i="23"/>
  <c r="E98" i="24" s="1"/>
  <c r="E111" i="23"/>
  <c r="E111" i="24" s="1"/>
  <c r="F73" i="23"/>
  <c r="F73" i="24" s="1"/>
  <c r="H54" i="23"/>
  <c r="H54" i="24" s="1"/>
  <c r="I34" i="23"/>
  <c r="I34" i="24" s="1"/>
  <c r="I17" i="23"/>
  <c r="I17" i="24" s="1"/>
  <c r="C8" i="23"/>
  <c r="I88" i="23"/>
  <c r="I88" i="24" s="1"/>
  <c r="I71" i="23"/>
  <c r="I71" i="24" s="1"/>
  <c r="F47" i="23"/>
  <c r="F47" i="24" s="1"/>
  <c r="C29" i="23"/>
  <c r="I8" i="23"/>
  <c r="I8" i="24" s="1"/>
  <c r="F27" i="23"/>
  <c r="F27" i="24" s="1"/>
  <c r="D40" i="23"/>
  <c r="D40" i="24" s="1"/>
  <c r="D63" i="23"/>
  <c r="D63" i="24" s="1"/>
  <c r="D46" i="23"/>
  <c r="D46" i="24" s="1"/>
  <c r="F21" i="23"/>
  <c r="F21" i="24" s="1"/>
  <c r="G104" i="23"/>
  <c r="G104" i="24" s="1"/>
  <c r="C94" i="23"/>
  <c r="I46" i="23"/>
  <c r="I46" i="24" s="1"/>
  <c r="G59" i="23"/>
  <c r="G59" i="24" s="1"/>
  <c r="D37" i="23"/>
  <c r="D37" i="24" s="1"/>
  <c r="D20" i="23"/>
  <c r="D20" i="24" s="1"/>
  <c r="C57" i="23"/>
  <c r="F86" i="23"/>
  <c r="F86" i="24" s="1"/>
  <c r="C68" i="23"/>
  <c r="E66" i="23"/>
  <c r="E66" i="24" s="1"/>
  <c r="C79" i="23"/>
  <c r="F23" i="23"/>
  <c r="F23" i="24" s="1"/>
  <c r="F6" i="23"/>
  <c r="F6" i="24" s="1"/>
  <c r="H89" i="23"/>
  <c r="H89" i="24" s="1"/>
  <c r="H72" i="23"/>
  <c r="H72" i="24" s="1"/>
  <c r="E54" i="23"/>
  <c r="E54" i="24" s="1"/>
  <c r="G76" i="23"/>
  <c r="G76" i="24" s="1"/>
  <c r="E89" i="23"/>
  <c r="E89" i="24" s="1"/>
  <c r="C111" i="23"/>
  <c r="I95" i="23"/>
  <c r="I95" i="24" s="1"/>
  <c r="C76" i="23"/>
  <c r="C59" i="23"/>
  <c r="G40" i="23"/>
  <c r="G40" i="24" s="1"/>
  <c r="G99" i="23"/>
  <c r="G99" i="24" s="1"/>
  <c r="C4" i="23"/>
  <c r="E8" i="23"/>
  <c r="E8" i="24" s="1"/>
  <c r="I109" i="23"/>
  <c r="I109" i="24" s="1"/>
  <c r="F94" i="23"/>
  <c r="F94" i="24" s="1"/>
  <c r="G74" i="23"/>
  <c r="G74" i="24" s="1"/>
  <c r="G57" i="23"/>
  <c r="G57" i="24" s="1"/>
  <c r="D39" i="23"/>
  <c r="D39" i="24" s="1"/>
  <c r="C88" i="23"/>
  <c r="I108" i="23"/>
  <c r="I108" i="24" s="1"/>
  <c r="D87" i="23"/>
  <c r="D87" i="24" s="1"/>
  <c r="F68" i="23"/>
  <c r="F68" i="24" s="1"/>
  <c r="G48" i="23"/>
  <c r="G48" i="24" s="1"/>
  <c r="G31" i="23"/>
  <c r="G31" i="24" s="1"/>
  <c r="D13" i="23"/>
  <c r="D13" i="24" s="1"/>
  <c r="F10" i="23"/>
  <c r="F10" i="24" s="1"/>
  <c r="D102" i="23"/>
  <c r="D102" i="24" s="1"/>
  <c r="G85" i="23"/>
  <c r="G85" i="24" s="1"/>
  <c r="D61" i="23"/>
  <c r="D61" i="24" s="1"/>
  <c r="G22" i="23"/>
  <c r="G22" i="24" s="1"/>
  <c r="G5" i="23"/>
  <c r="G5" i="24" s="1"/>
  <c r="D17" i="23"/>
  <c r="D17" i="24" s="1"/>
  <c r="I29" i="23"/>
  <c r="I29" i="24" s="1"/>
  <c r="I76" i="23"/>
  <c r="I76" i="24" s="1"/>
  <c r="I59" i="23"/>
  <c r="I59" i="24" s="1"/>
  <c r="D35" i="23"/>
  <c r="D35" i="24" s="1"/>
  <c r="H16" i="23"/>
  <c r="H16" i="24" s="1"/>
  <c r="H70" i="23"/>
  <c r="H70" i="24" s="1"/>
  <c r="I105" i="23"/>
  <c r="I105" i="24" s="1"/>
  <c r="E49" i="23"/>
  <c r="E49" i="24" s="1"/>
  <c r="I50" i="23"/>
  <c r="I50" i="24" s="1"/>
  <c r="I33" i="23"/>
  <c r="I33" i="24" s="1"/>
  <c r="F9" i="23"/>
  <c r="F9" i="24" s="1"/>
  <c r="E11" i="23"/>
  <c r="E11" i="24" s="1"/>
  <c r="D100" i="23"/>
  <c r="D100" i="24" s="1"/>
  <c r="H81" i="23"/>
  <c r="H81" i="24" s="1"/>
  <c r="C56" i="23"/>
  <c r="H68" i="23"/>
  <c r="H68" i="24" s="1"/>
  <c r="I24" i="23"/>
  <c r="I24" i="24" s="1"/>
  <c r="G108" i="23"/>
  <c r="G108" i="24" s="1"/>
  <c r="D91" i="23"/>
  <c r="D91" i="24" s="1"/>
  <c r="D74" i="23"/>
  <c r="D74" i="24" s="1"/>
  <c r="H55" i="23"/>
  <c r="H55" i="24" s="1"/>
  <c r="F75" i="23"/>
  <c r="F75" i="24" s="1"/>
  <c r="D88" i="23"/>
  <c r="D88" i="24" s="1"/>
  <c r="D11" i="23"/>
  <c r="D11" i="24" s="1"/>
  <c r="F8" i="23"/>
  <c r="F8" i="24" s="1"/>
  <c r="G97" i="23"/>
  <c r="G97" i="24" s="1"/>
  <c r="F60" i="23"/>
  <c r="F60" i="24" s="1"/>
  <c r="C42" i="23"/>
  <c r="H85" i="23"/>
  <c r="H85" i="24" s="1"/>
  <c r="F98" i="23"/>
  <c r="F98" i="24" s="1"/>
  <c r="F72" i="23"/>
  <c r="F72" i="24" s="1"/>
  <c r="I101" i="23"/>
  <c r="I101" i="24" s="1"/>
  <c r="I83" i="23"/>
  <c r="I83" i="24" s="1"/>
  <c r="H63" i="23"/>
  <c r="H63" i="24" s="1"/>
  <c r="H46" i="23"/>
  <c r="H46" i="24" s="1"/>
  <c r="C96" i="23"/>
  <c r="E20" i="23"/>
  <c r="E20" i="24" s="1"/>
  <c r="D105" i="23"/>
  <c r="D105" i="24" s="1"/>
  <c r="G86" i="23"/>
  <c r="G86" i="24" s="1"/>
  <c r="G69" i="23"/>
  <c r="G69" i="24" s="1"/>
  <c r="I78" i="23"/>
  <c r="I78" i="24" s="1"/>
  <c r="C51" i="23"/>
  <c r="I60" i="23"/>
  <c r="I60" i="24" s="1"/>
  <c r="I97" i="23"/>
  <c r="I97" i="24" s="1"/>
  <c r="H20" i="23"/>
  <c r="H20" i="24" s="1"/>
  <c r="I35" i="23"/>
  <c r="I35" i="24" s="1"/>
  <c r="F109" i="23"/>
  <c r="F109" i="24" s="1"/>
  <c r="H102" i="23"/>
  <c r="H102" i="24" s="1"/>
  <c r="F107" i="23"/>
  <c r="F107" i="24" s="1"/>
  <c r="H9" i="23"/>
  <c r="H9" i="24" s="1"/>
  <c r="I86" i="23"/>
  <c r="I86" i="24" s="1"/>
  <c r="G87" i="23"/>
  <c r="G87" i="24" s="1"/>
  <c r="H42" i="23"/>
  <c r="H42" i="24" s="1"/>
  <c r="G36" i="23"/>
  <c r="G36" i="24" s="1"/>
  <c r="I7" i="23"/>
  <c r="I7" i="24" s="1"/>
  <c r="F77" i="23"/>
  <c r="F77" i="24" s="1"/>
  <c r="E28" i="23"/>
  <c r="E28" i="24" s="1"/>
  <c r="F111" i="23"/>
  <c r="F111" i="24" s="1"/>
  <c r="D60" i="23"/>
  <c r="D60" i="24" s="1"/>
  <c r="H100" i="23"/>
  <c r="H100" i="24" s="1"/>
  <c r="D82" i="23"/>
  <c r="D82" i="24" s="1"/>
  <c r="E62" i="23"/>
  <c r="E62" i="24" s="1"/>
  <c r="E45" i="23"/>
  <c r="E45" i="24" s="1"/>
  <c r="I26" i="23"/>
  <c r="I26" i="24" s="1"/>
  <c r="D97" i="23"/>
  <c r="D97" i="24" s="1"/>
  <c r="E5" i="23"/>
  <c r="E5" i="24" s="1"/>
  <c r="E99" i="23"/>
  <c r="E99" i="24" s="1"/>
  <c r="I74" i="23"/>
  <c r="I74" i="24" s="1"/>
  <c r="F56" i="23"/>
  <c r="F56" i="24" s="1"/>
  <c r="E36" i="23"/>
  <c r="E36" i="24" s="1"/>
  <c r="E19" i="23"/>
  <c r="E19" i="24" s="1"/>
  <c r="I6" i="23"/>
  <c r="I6" i="24" s="1"/>
  <c r="G19" i="23"/>
  <c r="G19" i="24" s="1"/>
  <c r="G90" i="23"/>
  <c r="G90" i="24" s="1"/>
  <c r="G73" i="23"/>
  <c r="G73" i="24" s="1"/>
  <c r="I48" i="23"/>
  <c r="I48" i="24" s="1"/>
  <c r="F30" i="23"/>
  <c r="F30" i="24" s="1"/>
  <c r="G10" i="23"/>
  <c r="G10" i="24" s="1"/>
  <c r="G49" i="23"/>
  <c r="G49" i="24" s="1"/>
  <c r="E26" i="23"/>
  <c r="E26" i="24" s="1"/>
  <c r="C39" i="23"/>
  <c r="G64" i="23"/>
  <c r="G64" i="24" s="1"/>
  <c r="G47" i="23"/>
  <c r="G47" i="24" s="1"/>
  <c r="D23" i="23"/>
  <c r="D23" i="24" s="1"/>
  <c r="F4" i="23"/>
  <c r="G110" i="23"/>
  <c r="G110" i="24" s="1"/>
  <c r="F95" i="23"/>
  <c r="F95" i="24" s="1"/>
  <c r="H45" i="23"/>
  <c r="H45" i="24" s="1"/>
  <c r="F58" i="23"/>
  <c r="F58" i="24" s="1"/>
  <c r="G38" i="23"/>
  <c r="G38" i="24" s="1"/>
  <c r="G21" i="23"/>
  <c r="G21" i="24" s="1"/>
  <c r="E69" i="23"/>
  <c r="E69" i="24" s="1"/>
  <c r="I103" i="23"/>
  <c r="I103" i="24" s="1"/>
  <c r="I87" i="23"/>
  <c r="I87" i="24" s="1"/>
  <c r="F69" i="23"/>
  <c r="F69" i="24" s="1"/>
  <c r="D65" i="23"/>
  <c r="D65" i="24" s="1"/>
  <c r="I77" i="23"/>
  <c r="I77" i="24" s="1"/>
  <c r="I12" i="23"/>
  <c r="I12" i="24" s="1"/>
  <c r="C19" i="23"/>
  <c r="C99" i="23"/>
  <c r="D79" i="23"/>
  <c r="D79" i="24" s="1"/>
  <c r="D62" i="23"/>
  <c r="D62" i="24" s="1"/>
  <c r="H43" i="23"/>
  <c r="H43" i="24" s="1"/>
  <c r="G84" i="23"/>
  <c r="G84" i="24" s="1"/>
  <c r="E97" i="23"/>
  <c r="E97" i="24" s="1"/>
  <c r="C83" i="23"/>
  <c r="C103" i="23"/>
  <c r="E85" i="23"/>
  <c r="E85" i="24" s="1"/>
  <c r="F65" i="23"/>
  <c r="F65" i="24" s="1"/>
  <c r="F48" i="23"/>
  <c r="F48" i="24" s="1"/>
  <c r="C30" i="23"/>
  <c r="I94" i="23"/>
  <c r="I94" i="24" s="1"/>
  <c r="E102" i="23"/>
  <c r="E102" i="24" s="1"/>
  <c r="D111" i="23"/>
  <c r="D111" i="24" s="1"/>
  <c r="C90" i="23"/>
  <c r="G71" i="23"/>
  <c r="G71" i="24" s="1"/>
  <c r="H51" i="23"/>
  <c r="H51" i="24" s="1"/>
  <c r="H34" i="23"/>
  <c r="H34" i="24" s="1"/>
  <c r="E16" i="23"/>
  <c r="E16" i="24" s="1"/>
  <c r="D8" i="23"/>
  <c r="D8" i="24" s="1"/>
  <c r="E103" i="23"/>
  <c r="E103" i="24" s="1"/>
  <c r="E78" i="23"/>
  <c r="E78" i="24" s="1"/>
  <c r="D18" i="23"/>
  <c r="D18" i="24" s="1"/>
  <c r="C107" i="23"/>
  <c r="F35" i="23"/>
  <c r="F35" i="24" s="1"/>
  <c r="E52" i="23"/>
  <c r="E52" i="24" s="1"/>
  <c r="E35" i="23"/>
  <c r="E35" i="24" s="1"/>
  <c r="I10" i="23"/>
  <c r="I10" i="24" s="1"/>
  <c r="G23" i="23"/>
  <c r="G23" i="24" s="1"/>
  <c r="D83" i="23"/>
  <c r="D83" i="24" s="1"/>
  <c r="I54" i="23"/>
  <c r="I54" i="24" s="1"/>
  <c r="G67" i="23"/>
  <c r="G67" i="24" s="1"/>
  <c r="G26" i="23"/>
  <c r="G26" i="24" s="1"/>
  <c r="H109" i="23"/>
  <c r="H109" i="24" s="1"/>
  <c r="I92" i="23"/>
  <c r="I92" i="24" s="1"/>
  <c r="I75" i="23"/>
  <c r="I75" i="24" s="1"/>
  <c r="E74" i="23"/>
  <c r="E74" i="24" s="1"/>
  <c r="C87" i="23"/>
  <c r="D104" i="23"/>
  <c r="D104" i="24" s="1"/>
  <c r="I66" i="23"/>
  <c r="I66" i="24" s="1"/>
  <c r="F31" i="23"/>
  <c r="F31" i="24" s="1"/>
  <c r="D109" i="23"/>
  <c r="D109" i="24" s="1"/>
  <c r="H91" i="23"/>
  <c r="H91" i="24" s="1"/>
  <c r="D53" i="23"/>
  <c r="D53" i="24" s="1"/>
  <c r="D36" i="23"/>
  <c r="D36" i="24" s="1"/>
  <c r="C7" i="23"/>
  <c r="H32" i="23"/>
  <c r="H32" i="24" s="1"/>
  <c r="C78" i="23"/>
  <c r="E59" i="23"/>
  <c r="E59" i="24" s="1"/>
  <c r="F22" i="23"/>
  <c r="F22" i="24" s="1"/>
  <c r="G4" i="23"/>
  <c r="I31" i="23"/>
  <c r="I31" i="24" s="1"/>
  <c r="C105" i="23"/>
  <c r="H76" i="23"/>
  <c r="H76" i="24" s="1"/>
  <c r="F100" i="23"/>
  <c r="F100" i="24" s="1"/>
  <c r="D45" i="23"/>
  <c r="D45" i="24" s="1"/>
  <c r="G17" i="23"/>
  <c r="G17" i="24" s="1"/>
  <c r="H74" i="23"/>
  <c r="H74" i="24" s="1"/>
  <c r="G37" i="23"/>
  <c r="G37" i="24" s="1"/>
  <c r="I5" i="23"/>
  <c r="I5" i="24" s="1"/>
  <c r="D103" i="23"/>
  <c r="D103" i="24" s="1"/>
  <c r="I40" i="23"/>
  <c r="I40" i="24" s="1"/>
  <c r="F5" i="23"/>
  <c r="F5" i="24" s="1"/>
  <c r="G105" i="23"/>
  <c r="G105" i="24" s="1"/>
  <c r="H65" i="23"/>
  <c r="H65" i="24" s="1"/>
  <c r="D10" i="23"/>
  <c r="D10" i="24" s="1"/>
  <c r="F26" i="23"/>
  <c r="F26" i="24" s="1"/>
  <c r="H96" i="23"/>
  <c r="H96" i="24" s="1"/>
  <c r="C110" i="23"/>
  <c r="G88" i="23"/>
  <c r="G88" i="24" s="1"/>
  <c r="D70" i="23"/>
  <c r="D70" i="24" s="1"/>
  <c r="C50" i="23"/>
  <c r="C33" i="23"/>
  <c r="G14" i="23"/>
  <c r="G14" i="24" s="1"/>
  <c r="E9" i="23"/>
  <c r="E9" i="24" s="1"/>
  <c r="E87" i="23"/>
  <c r="E87" i="24" s="1"/>
  <c r="G62" i="23"/>
  <c r="G62" i="24" s="1"/>
  <c r="D44" i="23"/>
  <c r="D44" i="24" s="1"/>
  <c r="E24" i="23"/>
  <c r="E24" i="24" s="1"/>
  <c r="E7" i="23"/>
  <c r="E7" i="24" s="1"/>
  <c r="C16" i="23"/>
  <c r="H28" i="23"/>
  <c r="H28" i="24" s="1"/>
  <c r="E61" i="23"/>
  <c r="E61" i="24" s="1"/>
  <c r="I36" i="23"/>
  <c r="I36" i="24" s="1"/>
  <c r="G81" i="23"/>
  <c r="G81" i="24" s="1"/>
  <c r="D48" i="23"/>
  <c r="D48" i="24" s="1"/>
  <c r="F101" i="23"/>
  <c r="F101" i="24" s="1"/>
  <c r="G9" i="23"/>
  <c r="G9" i="24" s="1"/>
  <c r="F57" i="23"/>
  <c r="F57" i="24" s="1"/>
  <c r="D92" i="23"/>
  <c r="D92" i="24" s="1"/>
  <c r="H86" i="23"/>
  <c r="H86" i="24" s="1"/>
  <c r="I49" i="23"/>
  <c r="I49" i="24" s="1"/>
  <c r="H93" i="23"/>
  <c r="H93" i="24" s="1"/>
  <c r="H6" i="23"/>
  <c r="H6" i="24" s="1"/>
  <c r="C73" i="23"/>
  <c r="H17" i="23"/>
  <c r="H17" i="24" s="1"/>
  <c r="C102" i="23"/>
  <c r="F39" i="23"/>
  <c r="F39" i="24" s="1"/>
  <c r="E17" i="23"/>
  <c r="E17" i="24" s="1"/>
  <c r="E63" i="23"/>
  <c r="E63" i="24" s="1"/>
  <c r="D71" i="23"/>
  <c r="D71" i="24" s="1"/>
  <c r="G29" i="23"/>
  <c r="G29" i="24" s="1"/>
  <c r="G63" i="23"/>
  <c r="G63" i="24" s="1"/>
  <c r="D96" i="23"/>
  <c r="D96" i="24" s="1"/>
  <c r="G54" i="23"/>
  <c r="G54" i="24" s="1"/>
  <c r="C45" i="23"/>
  <c r="C61" i="23"/>
  <c r="D16" i="23"/>
  <c r="D16" i="24" s="1"/>
  <c r="E47" i="23"/>
  <c r="E47" i="24" s="1"/>
  <c r="H13" i="23"/>
  <c r="H13" i="24" s="1"/>
  <c r="D22" i="23"/>
  <c r="D22" i="24" s="1"/>
  <c r="I100" i="23"/>
  <c r="I100" i="24" s="1"/>
  <c r="E76" i="23"/>
  <c r="E76" i="24" s="1"/>
  <c r="I57" i="23"/>
  <c r="I57" i="24" s="1"/>
  <c r="C38" i="23"/>
  <c r="C21" i="23"/>
  <c r="H5" i="23"/>
  <c r="H5" i="24" s="1"/>
  <c r="F18" i="23"/>
  <c r="F18" i="24" s="1"/>
  <c r="C92" i="23"/>
  <c r="C75" i="23"/>
  <c r="G50" i="23"/>
  <c r="G50" i="24" s="1"/>
  <c r="C12" i="23"/>
  <c r="D25" i="23"/>
  <c r="D25" i="24" s="1"/>
  <c r="I37" i="23"/>
  <c r="I37" i="24" s="1"/>
  <c r="C66" i="23"/>
  <c r="C49" i="23"/>
  <c r="G24" i="23"/>
  <c r="G24" i="24" s="1"/>
  <c r="D6" i="23"/>
  <c r="D6" i="24" s="1"/>
  <c r="H111" i="23"/>
  <c r="H111" i="24" s="1"/>
  <c r="I96" i="23"/>
  <c r="I96" i="24" s="1"/>
  <c r="G44" i="23"/>
  <c r="G44" i="24" s="1"/>
  <c r="E57" i="23"/>
  <c r="E57" i="24" s="1"/>
  <c r="E40" i="23"/>
  <c r="E40" i="24" s="1"/>
  <c r="E23" i="23"/>
  <c r="E23" i="24" s="1"/>
  <c r="F78" i="23"/>
  <c r="F78" i="24" s="1"/>
  <c r="G89" i="23"/>
  <c r="G89" i="24" s="1"/>
  <c r="C64" i="23"/>
  <c r="E14" i="23"/>
  <c r="E14" i="24" s="1"/>
  <c r="G80" i="23"/>
  <c r="G80" i="24" s="1"/>
  <c r="F83" i="23"/>
  <c r="F83" i="24" s="1"/>
  <c r="D93" i="23"/>
  <c r="D93" i="24" s="1"/>
  <c r="D19" i="23"/>
  <c r="D19" i="24" s="1"/>
  <c r="F79" i="23"/>
  <c r="F79" i="24" s="1"/>
  <c r="I23" i="23"/>
  <c r="I23" i="24" s="1"/>
  <c r="D90" i="23"/>
  <c r="D90" i="24" s="1"/>
  <c r="D27" i="23"/>
  <c r="D27" i="24" s="1"/>
  <c r="F104" i="23"/>
  <c r="F104" i="24" s="1"/>
  <c r="H88" i="23"/>
  <c r="H88" i="24" s="1"/>
  <c r="E64" i="23"/>
  <c r="E64" i="24" s="1"/>
  <c r="G45" i="23"/>
  <c r="G45" i="24" s="1"/>
  <c r="H25" i="23"/>
  <c r="H25" i="24" s="1"/>
  <c r="H8" i="23"/>
  <c r="H8" i="24" s="1"/>
  <c r="I14" i="23"/>
  <c r="I14" i="24" s="1"/>
  <c r="G27" i="23"/>
  <c r="G27" i="24" s="1"/>
  <c r="H79" i="23"/>
  <c r="H79" i="24" s="1"/>
  <c r="H62" i="23"/>
  <c r="H62" i="24" s="1"/>
  <c r="E38" i="23"/>
  <c r="E38" i="24" s="1"/>
  <c r="I19" i="23"/>
  <c r="I19" i="24" s="1"/>
  <c r="G93" i="23"/>
  <c r="G93" i="24" s="1"/>
  <c r="D108" i="23"/>
  <c r="D108" i="24" s="1"/>
  <c r="E34" i="23"/>
  <c r="E34" i="24" s="1"/>
  <c r="C47" i="23"/>
  <c r="C54" i="23"/>
  <c r="C37" i="23"/>
  <c r="E12" i="23"/>
  <c r="E12" i="24" s="1"/>
  <c r="E37" i="23"/>
  <c r="E37" i="24" s="1"/>
  <c r="G102" i="23"/>
  <c r="G102" i="24" s="1"/>
  <c r="I84" i="23"/>
  <c r="I84" i="24" s="1"/>
  <c r="H53" i="23"/>
  <c r="H53" i="24" s="1"/>
  <c r="F66" i="23"/>
  <c r="F66" i="24" s="1"/>
  <c r="C28" i="23"/>
  <c r="C11" i="23"/>
  <c r="I110" i="23"/>
  <c r="I110" i="24" s="1"/>
  <c r="E94" i="23"/>
  <c r="E94" i="24" s="1"/>
  <c r="E77" i="23"/>
  <c r="E77" i="24" s="1"/>
  <c r="I58" i="23"/>
  <c r="I58" i="24" s="1"/>
  <c r="D73" i="23"/>
  <c r="D73" i="24" s="1"/>
  <c r="I85" i="23"/>
  <c r="I85" i="24" s="1"/>
  <c r="F103" i="23"/>
  <c r="F103" i="24" s="1"/>
  <c r="E105" i="23"/>
  <c r="E105" i="24" s="1"/>
  <c r="F88" i="23"/>
  <c r="F88" i="24" s="1"/>
  <c r="E68" i="23"/>
  <c r="E68" i="24" s="1"/>
  <c r="E51" i="23"/>
  <c r="E51" i="24" s="1"/>
  <c r="I32" i="23"/>
  <c r="I32" i="24" s="1"/>
  <c r="G92" i="23"/>
  <c r="G92" i="24" s="1"/>
  <c r="D54" i="23"/>
  <c r="D54" i="24" s="1"/>
  <c r="E104" i="23"/>
  <c r="E104" i="24" s="1"/>
  <c r="I80" i="23"/>
  <c r="I80" i="24" s="1"/>
  <c r="F62" i="23"/>
  <c r="F62" i="24" s="1"/>
  <c r="G42" i="23"/>
  <c r="G42" i="24" s="1"/>
  <c r="G25" i="23"/>
  <c r="G25" i="24" s="1"/>
  <c r="D7" i="23"/>
  <c r="D7" i="24" s="1"/>
  <c r="C15" i="23"/>
  <c r="H106" i="23"/>
  <c r="H106" i="24" s="1"/>
  <c r="I91" i="23"/>
  <c r="I91" i="24" s="1"/>
  <c r="D67" i="23"/>
  <c r="D67" i="24" s="1"/>
  <c r="H48" i="23"/>
  <c r="H48" i="24" s="1"/>
  <c r="I28" i="23"/>
  <c r="I28" i="24" s="1"/>
  <c r="I11" i="23"/>
  <c r="I11" i="24" s="1"/>
  <c r="G12" i="23"/>
  <c r="G12" i="24" s="1"/>
  <c r="E25" i="23"/>
  <c r="E25" i="24" s="1"/>
  <c r="D95" i="23"/>
  <c r="D95" i="24" s="1"/>
  <c r="D78" i="23"/>
  <c r="D78" i="24" s="1"/>
  <c r="F53" i="23"/>
  <c r="F53" i="24" s="1"/>
  <c r="C35" i="23"/>
  <c r="D15" i="23"/>
  <c r="D15" i="24" s="1"/>
  <c r="I79" i="23"/>
  <c r="I79" i="24" s="1"/>
  <c r="I22" i="23"/>
  <c r="I22" i="24" s="1"/>
  <c r="G35" i="23"/>
  <c r="G35" i="24" s="1"/>
  <c r="F93" i="23"/>
  <c r="F93" i="24" s="1"/>
  <c r="F76" i="23"/>
  <c r="F76" i="24" s="1"/>
  <c r="C52" i="23"/>
  <c r="G33" i="23"/>
  <c r="G33" i="24" s="1"/>
  <c r="F13" i="23"/>
  <c r="F13" i="24" s="1"/>
  <c r="I73" i="23"/>
  <c r="I73" i="24" s="1"/>
  <c r="C24" i="23"/>
  <c r="H36" i="23"/>
  <c r="H36" i="24" s="1"/>
  <c r="H67" i="23"/>
  <c r="H67" i="24" s="1"/>
  <c r="H50" i="23"/>
  <c r="H50" i="24" s="1"/>
  <c r="C26" i="23"/>
  <c r="G7" i="23"/>
  <c r="G7" i="24" s="1"/>
  <c r="C13" i="23"/>
  <c r="G98" i="23"/>
  <c r="G98" i="24" s="1"/>
  <c r="F43" i="23"/>
  <c r="F43" i="24" s="1"/>
  <c r="D56" i="23"/>
  <c r="D56" i="24" s="1"/>
  <c r="H41" i="23"/>
  <c r="H41" i="24" s="1"/>
  <c r="H24" i="23"/>
  <c r="H24" i="24" s="1"/>
  <c r="D86" i="23"/>
  <c r="D86" i="24" s="1"/>
  <c r="D106" i="23"/>
  <c r="D106" i="24" s="1"/>
  <c r="C91" i="23"/>
  <c r="G72" i="23"/>
  <c r="G72" i="24" s="1"/>
  <c r="I62" i="23"/>
  <c r="I62" i="24" s="1"/>
  <c r="G75" i="23"/>
  <c r="G75" i="24" s="1"/>
  <c r="H15" i="23"/>
  <c r="H15" i="24" s="1"/>
  <c r="I41" i="23"/>
  <c r="I41" i="24" s="1"/>
  <c r="H101" i="23"/>
  <c r="H101" i="24" s="1"/>
  <c r="C82" i="23"/>
  <c r="C65" i="23"/>
  <c r="G46" i="23"/>
  <c r="G46" i="24" s="1"/>
  <c r="E82" i="23"/>
  <c r="E82" i="24" s="1"/>
  <c r="C95" i="23"/>
  <c r="H26" i="23"/>
  <c r="H26" i="24" s="1"/>
  <c r="G94" i="23"/>
  <c r="G94" i="24" s="1"/>
  <c r="D76" i="23"/>
  <c r="D76" i="24" s="1"/>
  <c r="E56" i="23"/>
  <c r="E56" i="24" s="1"/>
  <c r="E39" i="23"/>
  <c r="E39" i="24" s="1"/>
  <c r="I20" i="23"/>
  <c r="I20" i="24" s="1"/>
  <c r="H4" i="23"/>
  <c r="I107" i="23"/>
  <c r="I107" i="24" s="1"/>
  <c r="E93" i="23"/>
  <c r="E93" i="24" s="1"/>
  <c r="I68" i="23"/>
  <c r="I68" i="24" s="1"/>
  <c r="D50" i="23"/>
  <c r="D50" i="24" s="1"/>
  <c r="E30" i="23"/>
  <c r="E30" i="24" s="1"/>
  <c r="E13" i="23"/>
  <c r="E13" i="24" s="1"/>
  <c r="F11" i="23"/>
  <c r="F11" i="24" s="1"/>
  <c r="D24" i="23"/>
  <c r="D24" i="24" s="1"/>
  <c r="G96" i="23"/>
  <c r="G96" i="24" s="1"/>
  <c r="G79" i="23"/>
  <c r="G79" i="24" s="1"/>
  <c r="D55" i="23"/>
  <c r="D55" i="24" s="1"/>
  <c r="F36" i="23"/>
  <c r="F36" i="24" s="1"/>
  <c r="G16" i="23"/>
  <c r="G16" i="24" s="1"/>
  <c r="C89" i="23"/>
  <c r="H21" i="23"/>
  <c r="H21" i="24" s="1"/>
  <c r="F34" i="23"/>
  <c r="F34" i="24" s="1"/>
  <c r="I82" i="23"/>
  <c r="I82" i="24" s="1"/>
  <c r="I65" i="23"/>
  <c r="I65" i="24" s="1"/>
  <c r="F41" i="23"/>
  <c r="F41" i="24" s="1"/>
  <c r="H22" i="23"/>
  <c r="H22" i="24" s="1"/>
  <c r="C108" i="23"/>
  <c r="F110" i="23"/>
  <c r="F110" i="24" s="1"/>
  <c r="C32" i="23"/>
  <c r="H44" i="23"/>
  <c r="H44" i="24" s="1"/>
  <c r="F81" i="23"/>
  <c r="F81" i="24" s="1"/>
  <c r="F64" i="23"/>
  <c r="F64" i="24" s="1"/>
  <c r="H39" i="23"/>
  <c r="H39" i="24" s="1"/>
  <c r="E21" i="23"/>
  <c r="E21" i="24" s="1"/>
  <c r="D101" i="23"/>
  <c r="D101" i="24" s="1"/>
  <c r="E109" i="23"/>
  <c r="E109" i="24" s="1"/>
  <c r="D33" i="23"/>
  <c r="D33" i="24" s="1"/>
  <c r="I45" i="23"/>
  <c r="I45" i="24" s="1"/>
  <c r="F55" i="23"/>
  <c r="F55" i="24" s="1"/>
  <c r="F38" i="23"/>
  <c r="F38" i="24" s="1"/>
  <c r="C14" i="23"/>
  <c r="F46" i="23"/>
  <c r="F46" i="24" s="1"/>
  <c r="H103" i="23"/>
  <c r="H103" i="24" s="1"/>
  <c r="E86" i="23"/>
  <c r="E86" i="24" s="1"/>
  <c r="G52" i="23"/>
  <c r="G52" i="24" s="1"/>
  <c r="E65" i="23"/>
  <c r="E65" i="24" s="1"/>
  <c r="F29" i="23"/>
  <c r="F29" i="24" s="1"/>
  <c r="F12" i="23"/>
  <c r="F12" i="24" s="1"/>
  <c r="I9" i="23"/>
  <c r="I9" i="24" s="1"/>
  <c r="H95" i="23"/>
  <c r="H95" i="24" s="1"/>
  <c r="H78" i="23"/>
  <c r="H78" i="24" s="1"/>
  <c r="E60" i="23"/>
  <c r="E60" i="24" s="1"/>
  <c r="C72" i="23"/>
  <c r="H84" i="23"/>
  <c r="H84" i="24" s="1"/>
  <c r="E110" i="23"/>
  <c r="E110" i="24" s="1"/>
  <c r="F106" i="23"/>
  <c r="F106" i="24" s="1"/>
  <c r="I89" i="23"/>
  <c r="I89" i="24" s="1"/>
  <c r="C70" i="23"/>
  <c r="C53" i="23"/>
  <c r="G34" i="23"/>
  <c r="G34" i="24" s="1"/>
  <c r="F91" i="23"/>
  <c r="F91" i="24" s="1"/>
  <c r="G61" i="23"/>
  <c r="G61" i="24" s="1"/>
  <c r="F105" i="23"/>
  <c r="F105" i="24" s="1"/>
  <c r="G82" i="23"/>
  <c r="G82" i="24" s="1"/>
  <c r="I63" i="23"/>
  <c r="I63" i="24" s="1"/>
  <c r="C44" i="23"/>
  <c r="C27" i="23"/>
  <c r="G8" i="23"/>
  <c r="G8" i="24" s="1"/>
  <c r="I13" i="23"/>
  <c r="I13" i="24" s="1"/>
  <c r="C98" i="23"/>
  <c r="C81" i="23"/>
  <c r="G56" i="23"/>
  <c r="G56" i="24" s="1"/>
  <c r="D38" i="23"/>
  <c r="D38" i="24" s="1"/>
  <c r="C18" i="23"/>
  <c r="D98" i="23"/>
  <c r="D98" i="24" s="1"/>
  <c r="G20" i="23"/>
  <c r="G20" i="24" s="1"/>
  <c r="E33" i="23"/>
  <c r="E33" i="24" s="1"/>
  <c r="E84" i="23"/>
  <c r="E84" i="24" s="1"/>
  <c r="E67" i="23"/>
  <c r="E67" i="24" s="1"/>
  <c r="I42" i="23"/>
  <c r="I42" i="24" s="1"/>
  <c r="F24" i="23"/>
  <c r="F24" i="24" s="1"/>
  <c r="E4" i="23"/>
  <c r="G111" i="23"/>
  <c r="G111" i="24" s="1"/>
  <c r="I30" i="23"/>
  <c r="I30" i="24" s="1"/>
  <c r="G43" i="23"/>
  <c r="G43" i="24" s="1"/>
  <c r="G70" i="23"/>
  <c r="G70" i="24" s="1"/>
  <c r="G53" i="23"/>
  <c r="G53" i="24" s="1"/>
  <c r="D29" i="23"/>
  <c r="D29" i="24" s="1"/>
  <c r="H10" i="23"/>
  <c r="H10" i="24" s="1"/>
  <c r="D28" i="23"/>
  <c r="D28" i="24" s="1"/>
  <c r="E101" i="23"/>
  <c r="E101" i="24" s="1"/>
  <c r="D41" i="23"/>
  <c r="D41" i="24" s="1"/>
  <c r="I53" i="23"/>
  <c r="I53" i="24" s="1"/>
  <c r="F15" i="23"/>
  <c r="F15" i="24" s="1"/>
  <c r="F51" i="23"/>
  <c r="F51" i="24" s="1"/>
  <c r="F20" i="23"/>
  <c r="F20" i="24" s="1"/>
  <c r="I70" i="23"/>
  <c r="I70" i="24" s="1"/>
  <c r="E91" i="23"/>
  <c r="E91" i="24" s="1"/>
  <c r="E90" i="23"/>
  <c r="E90" i="24" s="1"/>
  <c r="G65" i="23"/>
  <c r="G65" i="24" s="1"/>
  <c r="H12" i="23"/>
  <c r="H12" i="24" s="1"/>
  <c r="G39" i="23"/>
  <c r="G39" i="24" s="1"/>
  <c r="D32" i="23"/>
  <c r="D32" i="24" s="1"/>
  <c r="G13" i="23"/>
  <c r="G13" i="24" s="1"/>
  <c r="G51" i="23"/>
  <c r="G51" i="24" s="1"/>
  <c r="E75" i="23"/>
  <c r="E75" i="24" s="1"/>
  <c r="I61" i="23"/>
  <c r="I61" i="24" s="1"/>
  <c r="G109" i="23"/>
  <c r="G109" i="24" s="1"/>
  <c r="D72" i="23"/>
  <c r="D72" i="24" s="1"/>
  <c r="I106" i="23"/>
  <c r="I106" i="24" s="1"/>
  <c r="G60" i="23"/>
  <c r="G60" i="24" s="1"/>
  <c r="C104" i="23"/>
  <c r="C80" i="23"/>
  <c r="E79" i="23"/>
  <c r="E79" i="24" s="1"/>
  <c r="F99" i="23"/>
  <c r="F99" i="24" s="1"/>
  <c r="E53" i="23"/>
  <c r="E53" i="24" s="1"/>
  <c r="I21" i="23"/>
  <c r="I21" i="24" s="1"/>
  <c r="E27" i="23"/>
  <c r="E27" i="24" s="1"/>
  <c r="E41" i="23"/>
  <c r="E41" i="24" s="1"/>
  <c r="H90" i="23"/>
  <c r="H90" i="24" s="1"/>
  <c r="H60" i="23"/>
  <c r="H60" i="24" s="1"/>
  <c r="H110" i="23"/>
  <c r="H110" i="24" s="1"/>
  <c r="C71" i="23"/>
  <c r="E100" i="23"/>
  <c r="E100" i="24" s="1"/>
  <c r="E81" i="23"/>
  <c r="E81" i="24" s="1"/>
  <c r="C55" i="23"/>
  <c r="F74" i="23"/>
  <c r="F74" i="24" s="1"/>
  <c r="H83" i="23"/>
  <c r="H83" i="24" s="1"/>
  <c r="H57" i="23"/>
  <c r="H57" i="24" s="1"/>
  <c r="C109" i="23"/>
  <c r="H31" i="23"/>
  <c r="H31" i="24" s="1"/>
  <c r="C86" i="23"/>
  <c r="C6" i="23"/>
  <c r="F40" i="23"/>
  <c r="F40" i="24" s="1"/>
  <c r="G58" i="23"/>
  <c r="G58" i="24" s="1"/>
  <c r="C106" i="23"/>
  <c r="G55" i="23"/>
  <c r="G55" i="24" s="1"/>
  <c r="F97" i="23"/>
  <c r="F97" i="24" s="1"/>
  <c r="G83" i="23"/>
  <c r="G83" i="24" s="1"/>
  <c r="F71" i="23"/>
  <c r="F71" i="24" s="1"/>
  <c r="D66" i="23"/>
  <c r="D66" i="24" s="1"/>
  <c r="F45" i="23"/>
  <c r="F45" i="24" s="1"/>
  <c r="H19" i="23"/>
  <c r="H19" i="24" s="1"/>
  <c r="F52" i="23"/>
  <c r="F52" i="24" s="1"/>
  <c r="D107" i="23"/>
  <c r="D107" i="24" s="1"/>
  <c r="G95" i="23"/>
  <c r="G95" i="24" s="1"/>
  <c r="C9" i="23"/>
  <c r="E107" i="23"/>
  <c r="E107" i="24" s="1"/>
  <c r="I93" i="23"/>
  <c r="I93" i="24" s="1"/>
  <c r="E72" i="23"/>
  <c r="E72" i="24" s="1"/>
  <c r="H99" i="23"/>
  <c r="H99" i="24" s="1"/>
  <c r="C60" i="23"/>
  <c r="E46" i="23"/>
  <c r="E46" i="24" s="1"/>
  <c r="D64" i="23"/>
  <c r="D64" i="24" s="1"/>
  <c r="H73" i="23"/>
  <c r="H73" i="24" s="1"/>
  <c r="G77" i="23"/>
  <c r="G77" i="24" s="1"/>
  <c r="F108" i="23"/>
  <c r="F108" i="24" s="1"/>
  <c r="E73" i="23"/>
  <c r="E73" i="24" s="1"/>
  <c r="D85" i="23"/>
  <c r="D85" i="24" s="1"/>
  <c r="H92" i="23"/>
  <c r="H92" i="24" s="1"/>
  <c r="D59" i="23"/>
  <c r="D59" i="24" s="1"/>
  <c r="D110" i="23"/>
  <c r="D110" i="24" s="1"/>
  <c r="F33" i="23"/>
  <c r="F33" i="24" s="1"/>
  <c r="F87" i="23"/>
  <c r="F87" i="24" s="1"/>
  <c r="F7" i="23"/>
  <c r="F7" i="24" s="1"/>
  <c r="F61" i="23"/>
  <c r="F61" i="24" s="1"/>
  <c r="E108" i="23"/>
  <c r="E108" i="24" s="1"/>
  <c r="H47" i="23"/>
  <c r="H47" i="24" s="1"/>
  <c r="C97" i="23"/>
  <c r="C34" i="23"/>
  <c r="E83" i="23"/>
  <c r="E83" i="24" s="1"/>
  <c r="D69" i="23"/>
  <c r="D69" i="24" s="1"/>
  <c r="I15" i="23"/>
  <c r="I15" i="24" s="1"/>
  <c r="D43" i="23"/>
  <c r="D43" i="24" s="1"/>
  <c r="F92" i="23"/>
  <c r="F92" i="24" s="1"/>
  <c r="F17" i="23"/>
  <c r="F17" i="24" s="1"/>
  <c r="H66" i="23"/>
  <c r="H66" i="24" s="1"/>
  <c r="D34" i="23"/>
  <c r="D34" i="24" s="1"/>
  <c r="H40" i="23"/>
  <c r="H40" i="24" s="1"/>
  <c r="H94" i="23"/>
  <c r="H94" i="24" s="1"/>
  <c r="H14" i="23"/>
  <c r="H14" i="24" s="1"/>
  <c r="C69" i="23"/>
  <c r="F14" i="23"/>
  <c r="F14" i="24" s="1"/>
  <c r="E55" i="23"/>
  <c r="E55" i="24" s="1"/>
  <c r="F102" i="23"/>
  <c r="F102" i="24" s="1"/>
  <c r="G41" i="23"/>
  <c r="G41" i="24" s="1"/>
  <c r="F89" i="23"/>
  <c r="F89" i="24" s="1"/>
  <c r="I56" i="23"/>
  <c r="I56" i="24" s="1"/>
  <c r="I104" i="23"/>
  <c r="I104" i="24" s="1"/>
  <c r="D31" i="23"/>
  <c r="D31" i="24" s="1"/>
  <c r="F80" i="23"/>
  <c r="F80" i="24" s="1"/>
  <c r="D5" i="23"/>
  <c r="D5" i="24" s="1"/>
  <c r="F54" i="23"/>
  <c r="F54" i="24" s="1"/>
  <c r="G106" i="23"/>
  <c r="G106" i="24" s="1"/>
  <c r="F28" i="23"/>
  <c r="F28" i="24" s="1"/>
  <c r="H82" i="23"/>
  <c r="H82" i="24" s="1"/>
  <c r="H105" i="23"/>
  <c r="H105" i="24" s="1"/>
  <c r="H56" i="23"/>
  <c r="H56" i="24" s="1"/>
  <c r="G103" i="23"/>
  <c r="G103" i="24" s="1"/>
  <c r="C43" i="23"/>
  <c r="I90" i="23"/>
  <c r="I90" i="24" s="1"/>
  <c r="E29" i="23"/>
  <c r="E29" i="24" s="1"/>
  <c r="D77" i="23"/>
  <c r="D77" i="24" s="1"/>
  <c r="D42" i="23"/>
  <c r="D42" i="24" s="1"/>
  <c r="F16" i="23"/>
  <c r="F16" i="24" s="1"/>
  <c r="C25" i="23"/>
  <c r="F44" i="23"/>
  <c r="F44" i="24" s="1"/>
  <c r="H30" i="23"/>
  <c r="H30" i="24" s="1"/>
  <c r="G78" i="23"/>
  <c r="G78" i="24" s="1"/>
  <c r="I64" i="23"/>
  <c r="I64" i="24" s="1"/>
  <c r="H61" i="23"/>
  <c r="H61" i="24" s="1"/>
  <c r="I44" i="23"/>
  <c r="I44" i="24" s="1"/>
  <c r="D94" i="23"/>
  <c r="D94" i="24" s="1"/>
  <c r="I18" i="23"/>
  <c r="I18" i="24" s="1"/>
  <c r="D68" i="23"/>
  <c r="D68" i="24" s="1"/>
  <c r="E43" i="23"/>
  <c r="E43" i="24" s="1"/>
  <c r="F96" i="23"/>
  <c r="F96" i="24" s="1"/>
  <c r="F70" i="23"/>
  <c r="F70" i="24" s="1"/>
  <c r="E92" i="23"/>
  <c r="E92" i="24" s="1"/>
  <c r="C17" i="23"/>
  <c r="D52" i="23"/>
  <c r="D52" i="24" s="1"/>
  <c r="C100" i="23"/>
  <c r="D26" i="23"/>
  <c r="D26" i="24" s="1"/>
  <c r="C74" i="23"/>
  <c r="H64" i="23"/>
  <c r="H64" i="24" s="1"/>
  <c r="E48" i="23"/>
  <c r="E48" i="24" s="1"/>
  <c r="E96" i="23"/>
  <c r="E96" i="24" s="1"/>
  <c r="E22" i="23"/>
  <c r="E22" i="24" s="1"/>
  <c r="E70" i="23"/>
  <c r="E70" i="24" s="1"/>
  <c r="E10" i="23"/>
  <c r="E10" i="24" s="1"/>
  <c r="E44" i="23"/>
  <c r="E44" i="24" s="1"/>
  <c r="H29" i="23"/>
  <c r="H29" i="24" s="1"/>
  <c r="G30" i="23"/>
  <c r="G30" i="24" s="1"/>
  <c r="C40" i="23"/>
  <c r="I16" i="23"/>
  <c r="I16" i="24" s="1"/>
  <c r="E50" i="23"/>
  <c r="E50" i="24" s="1"/>
  <c r="I39" i="23"/>
  <c r="I39" i="24" s="1"/>
  <c r="H87" i="23"/>
  <c r="H87" i="24" s="1"/>
  <c r="D14" i="23"/>
  <c r="D14" i="24" s="1"/>
  <c r="C62" i="23"/>
  <c r="G107" i="23"/>
  <c r="G107" i="24" s="1"/>
  <c r="C36" i="23"/>
  <c r="C84" i="23"/>
  <c r="C10" i="23"/>
  <c r="C58" i="23"/>
  <c r="F19" i="23"/>
  <c r="F19" i="24" s="1"/>
  <c r="E32" i="23"/>
  <c r="E32" i="24" s="1"/>
  <c r="I38" i="23"/>
  <c r="I38" i="24" s="1"/>
  <c r="G18" i="23"/>
  <c r="G18" i="24" s="1"/>
  <c r="D49" i="23"/>
  <c r="D49" i="24" s="1"/>
  <c r="I4" i="23"/>
  <c r="F59" i="23"/>
  <c r="F59" i="24" s="1"/>
  <c r="I27" i="23"/>
  <c r="I27" i="24" s="1"/>
  <c r="H75" i="23"/>
  <c r="H75" i="24" s="1"/>
  <c r="F84" i="23"/>
  <c r="F84" i="24" s="1"/>
  <c r="H49" i="23"/>
  <c r="H49" i="24" s="1"/>
  <c r="H97" i="23"/>
  <c r="H97" i="24" s="1"/>
  <c r="H23" i="23"/>
  <c r="H23" i="24" s="1"/>
  <c r="H71" i="23"/>
  <c r="H71" i="24" s="1"/>
  <c r="D9" i="23"/>
  <c r="D9" i="24" s="1"/>
  <c r="C46" i="23"/>
  <c r="G28" i="23"/>
  <c r="G28" i="24" s="1"/>
  <c r="C20" i="23"/>
  <c r="C48" i="23"/>
  <c r="E6" i="23"/>
  <c r="E6" i="24" s="1"/>
  <c r="E58" i="23"/>
  <c r="E58" i="24" s="1"/>
  <c r="H38" i="23"/>
  <c r="H38" i="24" s="1"/>
  <c r="G68" i="23"/>
  <c r="G68" i="24" s="1"/>
  <c r="H27" i="23"/>
  <c r="H27" i="24" s="1"/>
  <c r="E42" i="23"/>
  <c r="E42" i="24" s="1"/>
  <c r="E95" i="23"/>
  <c r="E95" i="24" s="1"/>
  <c r="D81" i="23"/>
  <c r="D81" i="24" s="1"/>
  <c r="G100" i="23"/>
  <c r="G100" i="24" s="1"/>
  <c r="I51" i="23"/>
  <c r="I51" i="24" s="1"/>
  <c r="I25" i="23"/>
  <c r="I25" i="24" s="1"/>
  <c r="F42" i="23"/>
  <c r="F42" i="24" s="1"/>
  <c r="D12" i="23"/>
  <c r="D12" i="24" s="1"/>
  <c r="H52" i="23"/>
  <c r="H52" i="24" s="1"/>
  <c r="I67" i="23"/>
  <c r="I67" i="24" s="1"/>
  <c r="C63" i="23"/>
  <c r="C23" i="23"/>
  <c r="I102" i="23"/>
  <c r="I102" i="24" s="1"/>
  <c r="D12" i="12"/>
  <c r="D12" i="13" s="1"/>
  <c r="H55" i="12"/>
  <c r="H55" i="13" s="1"/>
  <c r="F99" i="12"/>
  <c r="F99" i="13" s="1"/>
  <c r="G17" i="12"/>
  <c r="G17" i="13" s="1"/>
  <c r="E90" i="12"/>
  <c r="E90" i="13" s="1"/>
  <c r="F37" i="12"/>
  <c r="F37" i="13" s="1"/>
  <c r="H46" i="12"/>
  <c r="H46" i="13" s="1"/>
  <c r="C109" i="12"/>
  <c r="C109" i="13" s="1"/>
  <c r="E28" i="12"/>
  <c r="E28" i="13" s="1"/>
  <c r="H54" i="12"/>
  <c r="H54" i="13" s="1"/>
  <c r="F86" i="12"/>
  <c r="F86" i="13" s="1"/>
  <c r="H4" i="12"/>
  <c r="H4" i="13" s="1"/>
  <c r="H33" i="12"/>
  <c r="H33" i="13" s="1"/>
  <c r="I91" i="12"/>
  <c r="I91" i="13" s="1"/>
  <c r="C10" i="12"/>
  <c r="C10" i="13" s="1"/>
  <c r="G24" i="12"/>
  <c r="G24" i="13" s="1"/>
  <c r="H53" i="12"/>
  <c r="H53" i="13" s="1"/>
  <c r="D68" i="12"/>
  <c r="D68" i="13" s="1"/>
  <c r="H82" i="12"/>
  <c r="H82" i="13" s="1"/>
  <c r="E97" i="12"/>
  <c r="E97" i="13" s="1"/>
  <c r="F110" i="12"/>
  <c r="F110" i="13" s="1"/>
  <c r="F15" i="12"/>
  <c r="F15" i="13" s="1"/>
  <c r="G44" i="12"/>
  <c r="G44" i="13" s="1"/>
  <c r="C59" i="12"/>
  <c r="C59" i="13" s="1"/>
  <c r="G73" i="12"/>
  <c r="G73" i="13" s="1"/>
  <c r="D88" i="12"/>
  <c r="D88" i="13" s="1"/>
  <c r="E6" i="12"/>
  <c r="E6" i="13" s="1"/>
  <c r="D35" i="12"/>
  <c r="D35" i="13" s="1"/>
  <c r="E66" i="12"/>
  <c r="E66" i="13" s="1"/>
  <c r="D15" i="12"/>
  <c r="D15" i="13" s="1"/>
  <c r="C104" i="12"/>
  <c r="C104" i="13" s="1"/>
  <c r="F12" i="12"/>
  <c r="F12" i="13" s="1"/>
  <c r="C108" i="12"/>
  <c r="C108" i="13" s="1"/>
  <c r="G83" i="12"/>
  <c r="G83" i="13" s="1"/>
  <c r="D4" i="26" a="1"/>
  <c r="G107" i="12"/>
  <c r="G107" i="13" s="1"/>
  <c r="F8" i="12"/>
  <c r="F8" i="13" s="1"/>
  <c r="I62" i="12"/>
  <c r="I62" i="13" s="1"/>
  <c r="G19" i="12"/>
  <c r="G19" i="13" s="1"/>
  <c r="H108" i="12"/>
  <c r="H108" i="13" s="1"/>
  <c r="I96" i="12"/>
  <c r="I96" i="13" s="1"/>
  <c r="H16" i="12"/>
  <c r="H16" i="13" s="1"/>
  <c r="D62" i="12"/>
  <c r="D62" i="13" s="1"/>
  <c r="C53" i="12"/>
  <c r="C53" i="13" s="1"/>
  <c r="F58" i="12"/>
  <c r="F58" i="13" s="1"/>
  <c r="H63" i="12"/>
  <c r="H63" i="13" s="1"/>
  <c r="G54" i="12"/>
  <c r="G54" i="13" s="1"/>
  <c r="E111" i="12"/>
  <c r="E111" i="13" s="1"/>
  <c r="F45" i="12"/>
  <c r="F45" i="13" s="1"/>
  <c r="G74" i="12"/>
  <c r="G74" i="13" s="1"/>
  <c r="E7" i="12"/>
  <c r="E7" i="13" s="1"/>
  <c r="I21" i="12"/>
  <c r="I21" i="13" s="1"/>
  <c r="E36" i="12"/>
  <c r="E36" i="13" s="1"/>
  <c r="C80" i="12"/>
  <c r="C80" i="13" s="1"/>
  <c r="F94" i="12"/>
  <c r="F94" i="13" s="1"/>
  <c r="E48" i="12"/>
  <c r="E48" i="13" s="1"/>
  <c r="H101" i="12"/>
  <c r="H101" i="13" s="1"/>
  <c r="C94" i="12"/>
  <c r="C94" i="13" s="1"/>
  <c r="C111" i="12"/>
  <c r="C111" i="13" s="1"/>
  <c r="E18" i="12"/>
  <c r="E18" i="13" s="1"/>
  <c r="I95" i="12"/>
  <c r="I95" i="13" s="1"/>
  <c r="I24" i="12"/>
  <c r="I24" i="13" s="1"/>
  <c r="F39" i="12"/>
  <c r="F39" i="13" s="1"/>
  <c r="C54" i="12"/>
  <c r="C54" i="13" s="1"/>
  <c r="G68" i="12"/>
  <c r="G68" i="13" s="1"/>
  <c r="C83" i="12"/>
  <c r="C83" i="13" s="1"/>
  <c r="G97" i="12"/>
  <c r="G97" i="13" s="1"/>
  <c r="H110" i="12"/>
  <c r="H110" i="13" s="1"/>
  <c r="H15" i="12"/>
  <c r="H15" i="13" s="1"/>
  <c r="E30" i="12"/>
  <c r="E30" i="13" s="1"/>
  <c r="I44" i="12"/>
  <c r="I44" i="13" s="1"/>
  <c r="F59" i="12"/>
  <c r="F59" i="13" s="1"/>
  <c r="I73" i="12"/>
  <c r="I73" i="13" s="1"/>
  <c r="F88" i="12"/>
  <c r="F88" i="13" s="1"/>
  <c r="H102" i="12"/>
  <c r="H102" i="13" s="1"/>
  <c r="G6" i="12"/>
  <c r="G6" i="13" s="1"/>
  <c r="D21" i="12"/>
  <c r="D21" i="13" s="1"/>
  <c r="H35" i="12"/>
  <c r="H35" i="13" s="1"/>
  <c r="E50" i="12"/>
  <c r="E50" i="13" s="1"/>
  <c r="H64" i="12"/>
  <c r="H64" i="13" s="1"/>
  <c r="E79" i="12"/>
  <c r="E79" i="13" s="1"/>
  <c r="I93" i="12"/>
  <c r="I93" i="13" s="1"/>
  <c r="D10" i="12"/>
  <c r="D10" i="13" s="1"/>
  <c r="C12" i="12"/>
  <c r="C12" i="13" s="1"/>
  <c r="G26" i="12"/>
  <c r="G26" i="13" s="1"/>
  <c r="D41" i="12"/>
  <c r="D41" i="13" s="1"/>
  <c r="G55" i="12"/>
  <c r="G55" i="13" s="1"/>
  <c r="D70" i="12"/>
  <c r="D70" i="13" s="1"/>
  <c r="H84" i="12"/>
  <c r="H84" i="13" s="1"/>
  <c r="D18" i="12"/>
  <c r="D18" i="13" s="1"/>
  <c r="C13" i="12"/>
  <c r="C13" i="13" s="1"/>
  <c r="F17" i="12"/>
  <c r="F17" i="13" s="1"/>
  <c r="C32" i="12"/>
  <c r="C32" i="13" s="1"/>
  <c r="F46" i="12"/>
  <c r="F46" i="13" s="1"/>
  <c r="C61" i="12"/>
  <c r="C61" i="13" s="1"/>
  <c r="G75" i="12"/>
  <c r="G75" i="13" s="1"/>
  <c r="D26" i="12"/>
  <c r="D26" i="13" s="1"/>
  <c r="D104" i="12"/>
  <c r="D104" i="13" s="1"/>
  <c r="E8" i="12"/>
  <c r="E8" i="13" s="1"/>
  <c r="I22" i="12"/>
  <c r="I22" i="13" s="1"/>
  <c r="E37" i="12"/>
  <c r="E37" i="13" s="1"/>
  <c r="I51" i="12"/>
  <c r="I51" i="13" s="1"/>
  <c r="F66" i="12"/>
  <c r="F66" i="13" s="1"/>
  <c r="D34" i="12"/>
  <c r="D34" i="13" s="1"/>
  <c r="F95" i="12"/>
  <c r="F95" i="13" s="1"/>
  <c r="I108" i="12"/>
  <c r="I108" i="13" s="1"/>
  <c r="H13" i="12"/>
  <c r="H13" i="13" s="1"/>
  <c r="D28" i="12"/>
  <c r="D28" i="13" s="1"/>
  <c r="H42" i="12"/>
  <c r="H42" i="13" s="1"/>
  <c r="E57" i="12"/>
  <c r="E57" i="13" s="1"/>
  <c r="D42" i="12"/>
  <c r="D42" i="13" s="1"/>
  <c r="E86" i="12"/>
  <c r="E86" i="13" s="1"/>
  <c r="I100" i="12"/>
  <c r="I100" i="13" s="1"/>
  <c r="G4" i="12"/>
  <c r="G4" i="13" s="1"/>
  <c r="C19" i="12"/>
  <c r="C19" i="13" s="1"/>
  <c r="G33" i="12"/>
  <c r="G33" i="13" s="1"/>
  <c r="D48" i="12"/>
  <c r="D48" i="13" s="1"/>
  <c r="F91" i="12"/>
  <c r="F91" i="13" s="1"/>
  <c r="G108" i="12"/>
  <c r="G108" i="13" s="1"/>
  <c r="F74" i="12"/>
  <c r="F74" i="13" s="1"/>
  <c r="I84" i="12"/>
  <c r="I84" i="13" s="1"/>
  <c r="F107" i="12"/>
  <c r="F107" i="13" s="1"/>
  <c r="D73" i="12"/>
  <c r="D73" i="13" s="1"/>
  <c r="H22" i="12"/>
  <c r="H22" i="13" s="1"/>
  <c r="D81" i="12"/>
  <c r="D81" i="13" s="1"/>
  <c r="D69" i="12"/>
  <c r="D69" i="13" s="1"/>
  <c r="G22" i="12"/>
  <c r="G22" i="13" s="1"/>
  <c r="H51" i="12"/>
  <c r="H51" i="13" s="1"/>
  <c r="G42" i="12"/>
  <c r="G42" i="13" s="1"/>
  <c r="E4" i="12"/>
  <c r="E4" i="13" s="1"/>
  <c r="H9" i="12"/>
  <c r="H9" i="13" s="1"/>
  <c r="D102" i="12"/>
  <c r="D102" i="13" s="1"/>
  <c r="I37" i="12"/>
  <c r="I37" i="13" s="1"/>
  <c r="F4" i="12"/>
  <c r="G47" i="12"/>
  <c r="G47" i="13" s="1"/>
  <c r="H76" i="12"/>
  <c r="H76" i="13" s="1"/>
  <c r="D91" i="12"/>
  <c r="D91" i="13" s="1"/>
  <c r="F9" i="12"/>
  <c r="F9" i="13" s="1"/>
  <c r="F38" i="12"/>
  <c r="F38" i="13" s="1"/>
  <c r="G67" i="12"/>
  <c r="G67" i="13" s="1"/>
  <c r="F20" i="12"/>
  <c r="F20" i="13" s="1"/>
  <c r="I109" i="12"/>
  <c r="I109" i="13" s="1"/>
  <c r="I14" i="12"/>
  <c r="I14" i="13" s="1"/>
  <c r="I43" i="12"/>
  <c r="I43" i="13" s="1"/>
  <c r="F28" i="12"/>
  <c r="F28" i="13" s="1"/>
  <c r="H5" i="12"/>
  <c r="H5" i="13" s="1"/>
  <c r="H34" i="12"/>
  <c r="H34" i="13" s="1"/>
  <c r="F36" i="12"/>
  <c r="F36" i="13" s="1"/>
  <c r="C11" i="12"/>
  <c r="C11" i="13" s="1"/>
  <c r="G25" i="12"/>
  <c r="G25" i="13" s="1"/>
  <c r="D40" i="12"/>
  <c r="D40" i="13" s="1"/>
  <c r="H83" i="12"/>
  <c r="H83" i="13" s="1"/>
  <c r="F16" i="12"/>
  <c r="F16" i="13" s="1"/>
  <c r="F52" i="12"/>
  <c r="F52" i="13" s="1"/>
  <c r="E103" i="12"/>
  <c r="E103" i="13" s="1"/>
  <c r="F65" i="12"/>
  <c r="F65" i="13" s="1"/>
  <c r="I110" i="12"/>
  <c r="I110" i="13" s="1"/>
  <c r="F14" i="12"/>
  <c r="F14" i="13" s="1"/>
  <c r="C29" i="12"/>
  <c r="C29" i="13" s="1"/>
  <c r="G43" i="12"/>
  <c r="G43" i="13" s="1"/>
  <c r="C58" i="12"/>
  <c r="C58" i="13" s="1"/>
  <c r="G72" i="12"/>
  <c r="G72" i="13" s="1"/>
  <c r="D87" i="12"/>
  <c r="D87" i="13" s="1"/>
  <c r="G101" i="12"/>
  <c r="G101" i="13" s="1"/>
  <c r="E5" i="12"/>
  <c r="E5" i="13" s="1"/>
  <c r="I19" i="12"/>
  <c r="I19" i="13" s="1"/>
  <c r="F34" i="12"/>
  <c r="F34" i="13" s="1"/>
  <c r="I48" i="12"/>
  <c r="I48" i="13" s="1"/>
  <c r="F63" i="12"/>
  <c r="F63" i="13" s="1"/>
  <c r="C78" i="12"/>
  <c r="C78" i="13" s="1"/>
  <c r="G92" i="12"/>
  <c r="G92" i="13" s="1"/>
  <c r="E11" i="12"/>
  <c r="E11" i="13" s="1"/>
  <c r="H10" i="12"/>
  <c r="H10" i="13" s="1"/>
  <c r="E25" i="12"/>
  <c r="E25" i="13" s="1"/>
  <c r="E54" i="12"/>
  <c r="E54" i="13" s="1"/>
  <c r="I68" i="12"/>
  <c r="I68" i="13" s="1"/>
  <c r="F83" i="12"/>
  <c r="F83" i="13" s="1"/>
  <c r="E19" i="12"/>
  <c r="E19" i="13" s="1"/>
  <c r="D16" i="12"/>
  <c r="D16" i="13" s="1"/>
  <c r="G30" i="12"/>
  <c r="G30" i="13" s="1"/>
  <c r="D45" i="12"/>
  <c r="D45" i="13" s="1"/>
  <c r="H59" i="12"/>
  <c r="H59" i="13" s="1"/>
  <c r="E74" i="12"/>
  <c r="E74" i="13" s="1"/>
  <c r="C103" i="12"/>
  <c r="C103" i="13" s="1"/>
  <c r="C7" i="12"/>
  <c r="C7" i="13" s="1"/>
  <c r="F21" i="12"/>
  <c r="F21" i="13" s="1"/>
  <c r="C36" i="12"/>
  <c r="C36" i="13" s="1"/>
  <c r="G50" i="12"/>
  <c r="G50" i="13" s="1"/>
  <c r="D65" i="12"/>
  <c r="D65" i="13" s="1"/>
  <c r="E35" i="12"/>
  <c r="E35" i="13" s="1"/>
  <c r="D94" i="12"/>
  <c r="D94" i="13" s="1"/>
  <c r="H107" i="12"/>
  <c r="H107" i="13" s="1"/>
  <c r="E12" i="12"/>
  <c r="E12" i="13" s="1"/>
  <c r="I26" i="12"/>
  <c r="I26" i="13" s="1"/>
  <c r="F41" i="12"/>
  <c r="F41" i="13" s="1"/>
  <c r="C56" i="12"/>
  <c r="C56" i="13" s="1"/>
  <c r="E43" i="12"/>
  <c r="E43" i="13" s="1"/>
  <c r="C85" i="12"/>
  <c r="C85" i="13" s="1"/>
  <c r="G99" i="12"/>
  <c r="G99" i="13" s="1"/>
  <c r="H11" i="12"/>
  <c r="H11" i="13" s="1"/>
  <c r="H17" i="12"/>
  <c r="H17" i="13" s="1"/>
  <c r="E32" i="12"/>
  <c r="E32" i="13" s="1"/>
  <c r="I46" i="12"/>
  <c r="I46" i="13" s="1"/>
  <c r="E51" i="12"/>
  <c r="E51" i="13" s="1"/>
  <c r="I75" i="12"/>
  <c r="I75" i="13" s="1"/>
  <c r="F104" i="12"/>
  <c r="F104" i="13" s="1"/>
  <c r="G8" i="12"/>
  <c r="G8" i="13" s="1"/>
  <c r="D23" i="12"/>
  <c r="D23" i="13" s="1"/>
  <c r="H37" i="12"/>
  <c r="H37" i="13" s="1"/>
  <c r="I16" i="12"/>
  <c r="I16" i="13" s="1"/>
  <c r="D22" i="12"/>
  <c r="D22" i="13" s="1"/>
  <c r="H88" i="12"/>
  <c r="H88" i="13" s="1"/>
  <c r="D99" i="12"/>
  <c r="D99" i="13" s="1"/>
  <c r="C4" i="12"/>
  <c r="C4" i="13" s="1"/>
  <c r="H86" i="12"/>
  <c r="H86" i="13" s="1"/>
  <c r="F35" i="12"/>
  <c r="F35" i="13" s="1"/>
  <c r="I49" i="12"/>
  <c r="I49" i="13" s="1"/>
  <c r="F64" i="12"/>
  <c r="F64" i="13" s="1"/>
  <c r="C79" i="12"/>
  <c r="C79" i="13" s="1"/>
  <c r="F93" i="12"/>
  <c r="F93" i="13" s="1"/>
  <c r="D107" i="12"/>
  <c r="D107" i="13" s="1"/>
  <c r="H94" i="12"/>
  <c r="H94" i="13" s="1"/>
  <c r="E26" i="12"/>
  <c r="E26" i="13" s="1"/>
  <c r="H40" i="12"/>
  <c r="H40" i="13" s="1"/>
  <c r="E55" i="12"/>
  <c r="E55" i="13" s="1"/>
  <c r="I69" i="12"/>
  <c r="I69" i="13" s="1"/>
  <c r="E84" i="12"/>
  <c r="E84" i="13" s="1"/>
  <c r="I98" i="12"/>
  <c r="I98" i="13" s="1"/>
  <c r="I111" i="12"/>
  <c r="I111" i="13" s="1"/>
  <c r="D17" i="12"/>
  <c r="D17" i="13" s="1"/>
  <c r="G31" i="12"/>
  <c r="G31" i="13" s="1"/>
  <c r="D46" i="12"/>
  <c r="D46" i="13" s="1"/>
  <c r="H60" i="12"/>
  <c r="H60" i="13" s="1"/>
  <c r="D75" i="12"/>
  <c r="D75" i="13" s="1"/>
  <c r="H89" i="12"/>
  <c r="H89" i="13" s="1"/>
  <c r="I103" i="12"/>
  <c r="I103" i="13" s="1"/>
  <c r="C8" i="12"/>
  <c r="C8" i="13" s="1"/>
  <c r="F22" i="12"/>
  <c r="F22" i="13" s="1"/>
  <c r="C37" i="12"/>
  <c r="C37" i="13" s="1"/>
  <c r="G51" i="12"/>
  <c r="G51" i="13" s="1"/>
  <c r="C66" i="12"/>
  <c r="C66" i="13" s="1"/>
  <c r="G80" i="12"/>
  <c r="G80" i="13" s="1"/>
  <c r="D95" i="12"/>
  <c r="D95" i="13" s="1"/>
  <c r="C9" i="12"/>
  <c r="C9" i="13" s="1"/>
  <c r="E13" i="12"/>
  <c r="E13" i="13" s="1"/>
  <c r="I27" i="12"/>
  <c r="I27" i="13" s="1"/>
  <c r="F42" i="12"/>
  <c r="F42" i="13" s="1"/>
  <c r="I56" i="12"/>
  <c r="I56" i="13" s="1"/>
  <c r="F71" i="12"/>
  <c r="F71" i="13" s="1"/>
  <c r="C86" i="12"/>
  <c r="C86" i="13" s="1"/>
  <c r="C17" i="12"/>
  <c r="C17" i="13" s="1"/>
  <c r="D4" i="12"/>
  <c r="D4" i="13" s="1"/>
  <c r="H18" i="12"/>
  <c r="H18" i="13" s="1"/>
  <c r="E33" i="12"/>
  <c r="E33" i="13" s="1"/>
  <c r="H47" i="12"/>
  <c r="H47" i="13" s="1"/>
  <c r="E62" i="12"/>
  <c r="E62" i="13" s="1"/>
  <c r="I76" i="12"/>
  <c r="I76" i="13" s="1"/>
  <c r="C25" i="12"/>
  <c r="C25" i="13" s="1"/>
  <c r="E105" i="12"/>
  <c r="E105" i="13" s="1"/>
  <c r="G9" i="12"/>
  <c r="G9" i="13" s="1"/>
  <c r="D24" i="12"/>
  <c r="D24" i="13" s="1"/>
  <c r="G38" i="12"/>
  <c r="G38" i="13" s="1"/>
  <c r="D53" i="12"/>
  <c r="D53" i="13" s="1"/>
  <c r="H67" i="12"/>
  <c r="H67" i="13" s="1"/>
  <c r="C33" i="12"/>
  <c r="C33" i="13" s="1"/>
  <c r="H96" i="12"/>
  <c r="H96" i="13" s="1"/>
  <c r="C110" i="12"/>
  <c r="C110" i="13" s="1"/>
  <c r="C15" i="12"/>
  <c r="C15" i="13" s="1"/>
  <c r="F29" i="12"/>
  <c r="F29" i="13" s="1"/>
  <c r="C44" i="12"/>
  <c r="C44" i="13" s="1"/>
  <c r="G58" i="12"/>
  <c r="G58" i="13" s="1"/>
  <c r="C90" i="12"/>
  <c r="C90" i="13" s="1"/>
  <c r="I80" i="12"/>
  <c r="I80" i="13" s="1"/>
  <c r="C60" i="12"/>
  <c r="C60" i="13" s="1"/>
  <c r="F70" i="12"/>
  <c r="F70" i="13" s="1"/>
  <c r="I97" i="12"/>
  <c r="I97" i="13" s="1"/>
  <c r="G62" i="12"/>
  <c r="G62" i="13" s="1"/>
  <c r="C23" i="12"/>
  <c r="C23" i="13" s="1"/>
  <c r="E95" i="12"/>
  <c r="E95" i="13" s="1"/>
  <c r="C30" i="12"/>
  <c r="C30" i="13" s="1"/>
  <c r="G18" i="12"/>
  <c r="G18" i="13" s="1"/>
  <c r="C24" i="12"/>
  <c r="C24" i="13" s="1"/>
  <c r="E29" i="12"/>
  <c r="E29" i="13" s="1"/>
  <c r="D20" i="12"/>
  <c r="D20" i="13" s="1"/>
  <c r="G106" i="12"/>
  <c r="G106" i="13" s="1"/>
  <c r="F44" i="12"/>
  <c r="F44" i="13" s="1"/>
  <c r="C31" i="12"/>
  <c r="C31" i="13" s="1"/>
  <c r="D89" i="12"/>
  <c r="D89" i="13" s="1"/>
  <c r="F60" i="12"/>
  <c r="F60" i="13" s="1"/>
  <c r="D27" i="12"/>
  <c r="D27" i="13" s="1"/>
  <c r="I33" i="12"/>
  <c r="I33" i="13" s="1"/>
  <c r="H39" i="12"/>
  <c r="H39" i="13" s="1"/>
  <c r="F90" i="12"/>
  <c r="F90" i="13" s="1"/>
  <c r="G77" i="12"/>
  <c r="G77" i="13" s="1"/>
  <c r="I45" i="12"/>
  <c r="I45" i="13" s="1"/>
  <c r="E60" i="12"/>
  <c r="E60" i="13" s="1"/>
  <c r="I74" i="12"/>
  <c r="I74" i="13" s="1"/>
  <c r="F89" i="12"/>
  <c r="F89" i="13" s="1"/>
  <c r="G103" i="12"/>
  <c r="G103" i="13" s="1"/>
  <c r="G7" i="12"/>
  <c r="G7" i="13" s="1"/>
  <c r="G85" i="12"/>
  <c r="G85" i="13" s="1"/>
  <c r="H36" i="12"/>
  <c r="H36" i="13" s="1"/>
  <c r="D51" i="12"/>
  <c r="D51" i="13" s="1"/>
  <c r="H65" i="12"/>
  <c r="H65" i="13" s="1"/>
  <c r="E80" i="12"/>
  <c r="E80" i="13" s="1"/>
  <c r="I94" i="12"/>
  <c r="I94" i="13" s="1"/>
  <c r="E108" i="12"/>
  <c r="E108" i="13" s="1"/>
  <c r="G93" i="12"/>
  <c r="G93" i="13" s="1"/>
  <c r="G27" i="12"/>
  <c r="G27" i="13" s="1"/>
  <c r="C42" i="12"/>
  <c r="C42" i="13" s="1"/>
  <c r="G56" i="12"/>
  <c r="G56" i="13" s="1"/>
  <c r="D71" i="12"/>
  <c r="D71" i="13" s="1"/>
  <c r="H85" i="12"/>
  <c r="H85" i="13" s="1"/>
  <c r="D100" i="12"/>
  <c r="D100" i="13" s="1"/>
  <c r="D5" i="12"/>
  <c r="D5" i="13" s="1"/>
  <c r="F18" i="12"/>
  <c r="F18" i="13" s="1"/>
  <c r="I32" i="12"/>
  <c r="I32" i="13" s="1"/>
  <c r="F47" i="12"/>
  <c r="F47" i="13" s="1"/>
  <c r="C62" i="12"/>
  <c r="C62" i="13" s="1"/>
  <c r="G76" i="12"/>
  <c r="G76" i="13" s="1"/>
  <c r="C91" i="12"/>
  <c r="C91" i="13" s="1"/>
  <c r="C105" i="12"/>
  <c r="C105" i="13" s="1"/>
  <c r="E9" i="12"/>
  <c r="E9" i="13" s="1"/>
  <c r="H23" i="12"/>
  <c r="H23" i="13" s="1"/>
  <c r="E38" i="12"/>
  <c r="E38" i="13" s="1"/>
  <c r="I52" i="12"/>
  <c r="I52" i="13" s="1"/>
  <c r="F67" i="12"/>
  <c r="F67" i="13" s="1"/>
  <c r="I81" i="12"/>
  <c r="I81" i="13" s="1"/>
  <c r="F96" i="12"/>
  <c r="F96" i="13" s="1"/>
  <c r="I7" i="12"/>
  <c r="I7" i="13" s="1"/>
  <c r="G14" i="12"/>
  <c r="G14" i="13" s="1"/>
  <c r="D29" i="12"/>
  <c r="D29" i="13" s="1"/>
  <c r="H43" i="12"/>
  <c r="H43" i="13" s="1"/>
  <c r="E58" i="12"/>
  <c r="E58" i="13" s="1"/>
  <c r="H72" i="12"/>
  <c r="H72" i="13" s="1"/>
  <c r="E87" i="12"/>
  <c r="E87" i="13" s="1"/>
  <c r="I15" i="12"/>
  <c r="I15" i="13" s="1"/>
  <c r="F5" i="12"/>
  <c r="F5" i="13" s="1"/>
  <c r="C20" i="12"/>
  <c r="C20" i="13" s="1"/>
  <c r="G34" i="12"/>
  <c r="G34" i="13" s="1"/>
  <c r="D49" i="12"/>
  <c r="D49" i="13" s="1"/>
  <c r="G63" i="12"/>
  <c r="G63" i="13" s="1"/>
  <c r="D78" i="12"/>
  <c r="D78" i="13" s="1"/>
  <c r="I23" i="12"/>
  <c r="I23" i="13" s="1"/>
  <c r="F106" i="12"/>
  <c r="F106" i="13" s="1"/>
  <c r="I10" i="12"/>
  <c r="I10" i="13" s="1"/>
  <c r="F25" i="12"/>
  <c r="F25" i="13" s="1"/>
  <c r="C40" i="12"/>
  <c r="C40" i="13" s="1"/>
  <c r="F54" i="12"/>
  <c r="F54" i="13" s="1"/>
  <c r="C69" i="12"/>
  <c r="C69" i="13" s="1"/>
  <c r="C64" i="12"/>
  <c r="C64" i="13" s="1"/>
  <c r="D52" i="12"/>
  <c r="D52" i="13" s="1"/>
  <c r="E44" i="12"/>
  <c r="E44" i="13" s="1"/>
  <c r="F57" i="12"/>
  <c r="F57" i="13" s="1"/>
  <c r="F87" i="12"/>
  <c r="F87" i="13" s="1"/>
  <c r="I50" i="12"/>
  <c r="I50" i="13" s="1"/>
  <c r="H26" i="12"/>
  <c r="H26" i="13" s="1"/>
  <c r="H30" i="12"/>
  <c r="H30" i="13" s="1"/>
  <c r="F10" i="12"/>
  <c r="F10" i="13" s="1"/>
  <c r="D32" i="12"/>
  <c r="D32" i="13" s="1"/>
  <c r="E104" i="12"/>
  <c r="E104" i="13" s="1"/>
  <c r="C52" i="12"/>
  <c r="C52" i="13" s="1"/>
  <c r="G95" i="12"/>
  <c r="G95" i="13" s="1"/>
  <c r="I42" i="12"/>
  <c r="I42" i="13" s="1"/>
  <c r="C101" i="12"/>
  <c r="C101" i="13" s="1"/>
  <c r="H62" i="12"/>
  <c r="H62" i="13" s="1"/>
  <c r="H70" i="12"/>
  <c r="H70" i="13" s="1"/>
  <c r="H78" i="12"/>
  <c r="H78" i="13" s="1"/>
  <c r="E65" i="12"/>
  <c r="E65" i="13" s="1"/>
  <c r="F13" i="12"/>
  <c r="F13" i="13" s="1"/>
  <c r="G37" i="12"/>
  <c r="G37" i="13" s="1"/>
  <c r="D44" i="12"/>
  <c r="D44" i="13" s="1"/>
  <c r="I25" i="12"/>
  <c r="I25" i="13" s="1"/>
  <c r="H24" i="12"/>
  <c r="H24" i="13" s="1"/>
  <c r="D33" i="12"/>
  <c r="D33" i="13" s="1"/>
  <c r="I72" i="12"/>
  <c r="I72" i="13" s="1"/>
  <c r="E98" i="12"/>
  <c r="E98" i="13" s="1"/>
  <c r="H12" i="12"/>
  <c r="H12" i="13" s="1"/>
  <c r="E27" i="12"/>
  <c r="E27" i="13" s="1"/>
  <c r="F68" i="12"/>
  <c r="F68" i="13" s="1"/>
  <c r="E56" i="12"/>
  <c r="E56" i="13" s="1"/>
  <c r="I70" i="12"/>
  <c r="I70" i="13" s="1"/>
  <c r="E85" i="12"/>
  <c r="E85" i="13" s="1"/>
  <c r="I99" i="12"/>
  <c r="I99" i="13" s="1"/>
  <c r="H7" i="12"/>
  <c r="H7" i="13" s="1"/>
  <c r="C18" i="12"/>
  <c r="C18" i="13" s="1"/>
  <c r="F76" i="12"/>
  <c r="F76" i="13" s="1"/>
  <c r="D47" i="12"/>
  <c r="D47" i="13" s="1"/>
  <c r="H61" i="12"/>
  <c r="H61" i="13" s="1"/>
  <c r="D76" i="12"/>
  <c r="D76" i="13" s="1"/>
  <c r="H90" i="12"/>
  <c r="H90" i="13" s="1"/>
  <c r="H104" i="12"/>
  <c r="H104" i="13" s="1"/>
  <c r="I8" i="12"/>
  <c r="I8" i="13" s="1"/>
  <c r="F84" i="12"/>
  <c r="F84" i="13" s="1"/>
  <c r="C38" i="12"/>
  <c r="C38" i="13" s="1"/>
  <c r="G52" i="12"/>
  <c r="G52" i="13" s="1"/>
  <c r="C67" i="12"/>
  <c r="C67" i="13" s="1"/>
  <c r="G81" i="12"/>
  <c r="G81" i="13" s="1"/>
  <c r="D96" i="12"/>
  <c r="D96" i="13" s="1"/>
  <c r="F109" i="12"/>
  <c r="F109" i="13" s="1"/>
  <c r="F92" i="12"/>
  <c r="F92" i="13" s="1"/>
  <c r="I28" i="12"/>
  <c r="I28" i="13" s="1"/>
  <c r="F43" i="12"/>
  <c r="F43" i="13" s="1"/>
  <c r="I57" i="12"/>
  <c r="I57" i="13" s="1"/>
  <c r="F72" i="12"/>
  <c r="F72" i="13" s="1"/>
  <c r="C87" i="12"/>
  <c r="F101" i="12"/>
  <c r="F101" i="13" s="1"/>
  <c r="F100" i="12"/>
  <c r="F100" i="13" s="1"/>
  <c r="H19" i="12"/>
  <c r="H19" i="13" s="1"/>
  <c r="E34" i="12"/>
  <c r="E34" i="13" s="1"/>
  <c r="H48" i="12"/>
  <c r="H48" i="13" s="1"/>
  <c r="E63" i="12"/>
  <c r="E63" i="13" s="1"/>
  <c r="I77" i="12"/>
  <c r="I77" i="13" s="1"/>
  <c r="E92" i="12"/>
  <c r="E92" i="13" s="1"/>
  <c r="D106" i="12"/>
  <c r="D106" i="13" s="1"/>
  <c r="G10" i="12"/>
  <c r="G10" i="13" s="1"/>
  <c r="D25" i="12"/>
  <c r="D25" i="13" s="1"/>
  <c r="G39" i="12"/>
  <c r="G39" i="13" s="1"/>
  <c r="D54" i="12"/>
  <c r="D54" i="13" s="1"/>
  <c r="H68" i="12"/>
  <c r="H68" i="13" s="1"/>
  <c r="D83" i="12"/>
  <c r="D83" i="13" s="1"/>
  <c r="H97" i="12"/>
  <c r="H97" i="13" s="1"/>
  <c r="H6" i="12"/>
  <c r="H6" i="13" s="1"/>
  <c r="C16" i="12"/>
  <c r="C16" i="13" s="1"/>
  <c r="F30" i="12"/>
  <c r="F30" i="13" s="1"/>
  <c r="C45" i="12"/>
  <c r="C45" i="13" s="1"/>
  <c r="G59" i="12"/>
  <c r="G59" i="13" s="1"/>
  <c r="C74" i="12"/>
  <c r="C74" i="13" s="1"/>
  <c r="G88" i="12"/>
  <c r="G88" i="13" s="1"/>
  <c r="H14" i="12"/>
  <c r="H14" i="13" s="1"/>
  <c r="I6" i="12"/>
  <c r="I6" i="13" s="1"/>
  <c r="E21" i="12"/>
  <c r="E21" i="13" s="1"/>
  <c r="I35" i="12"/>
  <c r="I35" i="13" s="1"/>
  <c r="F50" i="12"/>
  <c r="F50" i="13" s="1"/>
  <c r="I64" i="12"/>
  <c r="I64" i="13" s="1"/>
  <c r="F79" i="12"/>
  <c r="F79" i="13" s="1"/>
  <c r="F53" i="12"/>
  <c r="F53" i="13" s="1"/>
  <c r="I20" i="12"/>
  <c r="I20" i="13" s="1"/>
  <c r="H28" i="12"/>
  <c r="H28" i="13" s="1"/>
  <c r="F40" i="12"/>
  <c r="F40" i="13" s="1"/>
  <c r="C77" i="12"/>
  <c r="C77" i="13" s="1"/>
  <c r="D39" i="12"/>
  <c r="D39" i="13" s="1"/>
  <c r="E70" i="12"/>
  <c r="E70" i="13" s="1"/>
  <c r="H38" i="12"/>
  <c r="H38" i="13" s="1"/>
  <c r="I13" i="12"/>
  <c r="I13" i="13" s="1"/>
  <c r="E77" i="12"/>
  <c r="E77" i="13" s="1"/>
  <c r="F102" i="12"/>
  <c r="F102" i="13" s="1"/>
  <c r="G13" i="12"/>
  <c r="G13" i="13" s="1"/>
  <c r="G21" i="12"/>
  <c r="G21" i="13" s="1"/>
  <c r="G71" i="12"/>
  <c r="G71" i="13" s="1"/>
  <c r="I18" i="12"/>
  <c r="I18" i="13" s="1"/>
  <c r="F62" i="12"/>
  <c r="F62" i="13" s="1"/>
  <c r="E24" i="12"/>
  <c r="E24" i="13" s="1"/>
  <c r="F82" i="12"/>
  <c r="F82" i="13" s="1"/>
  <c r="G53" i="12"/>
  <c r="G53" i="13" s="1"/>
  <c r="C6" i="12"/>
  <c r="C6" i="13" s="1"/>
  <c r="G61" i="12"/>
  <c r="G61" i="13" s="1"/>
  <c r="G78" i="12"/>
  <c r="G78" i="13" s="1"/>
  <c r="F11" i="12"/>
  <c r="F11" i="13" s="1"/>
  <c r="C55" i="12"/>
  <c r="C55" i="13" s="1"/>
  <c r="G111" i="12"/>
  <c r="G111" i="13" s="1"/>
  <c r="G49" i="12"/>
  <c r="G49" i="13" s="1"/>
  <c r="E112" i="26"/>
  <c r="I101" i="12"/>
  <c r="I101" i="13" s="1"/>
  <c r="E14" i="12"/>
  <c r="E14" i="13" s="1"/>
  <c r="E59" i="12"/>
  <c r="E59" i="13" s="1"/>
  <c r="H66" i="12"/>
  <c r="H66" i="13" s="1"/>
  <c r="E81" i="12"/>
  <c r="E81" i="13" s="1"/>
  <c r="H95" i="12"/>
  <c r="H95" i="13" s="1"/>
  <c r="D109" i="12"/>
  <c r="D109" i="13" s="1"/>
  <c r="C14" i="12"/>
  <c r="C14" i="13" s="1"/>
  <c r="G28" i="12"/>
  <c r="G28" i="13" s="1"/>
  <c r="E67" i="12"/>
  <c r="E67" i="13" s="1"/>
  <c r="G57" i="12"/>
  <c r="G57" i="13" s="1"/>
  <c r="D72" i="12"/>
  <c r="D72" i="13" s="1"/>
  <c r="G86" i="12"/>
  <c r="G86" i="13" s="1"/>
  <c r="D101" i="12"/>
  <c r="D101" i="13" s="1"/>
  <c r="I4" i="12"/>
  <c r="I4" i="13" s="1"/>
  <c r="F19" i="12"/>
  <c r="F19" i="13" s="1"/>
  <c r="E75" i="12"/>
  <c r="E75" i="13" s="1"/>
  <c r="F48" i="12"/>
  <c r="F48" i="13" s="1"/>
  <c r="C63" i="12"/>
  <c r="C63" i="13" s="1"/>
  <c r="F77" i="12"/>
  <c r="F77" i="13" s="1"/>
  <c r="C92" i="12"/>
  <c r="C92" i="13" s="1"/>
  <c r="I105" i="12"/>
  <c r="I105" i="13" s="1"/>
  <c r="E10" i="12"/>
  <c r="E10" i="13" s="1"/>
  <c r="E83" i="12"/>
  <c r="E83" i="13" s="1"/>
  <c r="E39" i="12"/>
  <c r="E39" i="13" s="1"/>
  <c r="I53" i="12"/>
  <c r="I53" i="13" s="1"/>
  <c r="E68" i="12"/>
  <c r="E68" i="13" s="1"/>
  <c r="I82" i="12"/>
  <c r="I82" i="13" s="1"/>
  <c r="F97" i="12"/>
  <c r="F97" i="13" s="1"/>
  <c r="G110" i="12"/>
  <c r="G110" i="13" s="1"/>
  <c r="E91" i="12"/>
  <c r="E91" i="13" s="1"/>
  <c r="D30" i="12"/>
  <c r="D30" i="13" s="1"/>
  <c r="H44" i="12"/>
  <c r="H44" i="13" s="1"/>
  <c r="D59" i="12"/>
  <c r="D59" i="13" s="1"/>
  <c r="H73" i="12"/>
  <c r="H73" i="13" s="1"/>
  <c r="E88" i="12"/>
  <c r="E88" i="13" s="1"/>
  <c r="G102" i="12"/>
  <c r="G102" i="13" s="1"/>
  <c r="E99" i="12"/>
  <c r="E99" i="13" s="1"/>
  <c r="C21" i="12"/>
  <c r="C21" i="13" s="1"/>
  <c r="G35" i="12"/>
  <c r="G35" i="13" s="1"/>
  <c r="C50" i="12"/>
  <c r="G64" i="12"/>
  <c r="G64" i="13" s="1"/>
  <c r="D79" i="12"/>
  <c r="D79" i="13" s="1"/>
  <c r="H93" i="12"/>
  <c r="H93" i="13" s="1"/>
  <c r="E107" i="12"/>
  <c r="E107" i="13" s="1"/>
  <c r="I11" i="12"/>
  <c r="I11" i="13" s="1"/>
  <c r="F26" i="12"/>
  <c r="F26" i="13" s="1"/>
  <c r="I40" i="12"/>
  <c r="I40" i="13" s="1"/>
  <c r="F55" i="12"/>
  <c r="F55" i="13" s="1"/>
  <c r="C70" i="12"/>
  <c r="C70" i="13" s="1"/>
  <c r="G84" i="12"/>
  <c r="G84" i="13" s="1"/>
  <c r="C99" i="12"/>
  <c r="C99" i="13" s="1"/>
  <c r="G5" i="12"/>
  <c r="G5" i="13" s="1"/>
  <c r="E17" i="12"/>
  <c r="E17" i="13" s="1"/>
  <c r="H31" i="12"/>
  <c r="H31" i="13" s="1"/>
  <c r="E46" i="12"/>
  <c r="E46" i="13" s="1"/>
  <c r="I60" i="12"/>
  <c r="I60" i="13" s="1"/>
  <c r="F75" i="12"/>
  <c r="F75" i="13" s="1"/>
  <c r="I89" i="12"/>
  <c r="I89" i="13" s="1"/>
  <c r="D105" i="12"/>
  <c r="D105" i="13" s="1"/>
  <c r="I102" i="12"/>
  <c r="I102" i="13" s="1"/>
  <c r="G100" i="12"/>
  <c r="G100" i="13" s="1"/>
  <c r="F23" i="12"/>
  <c r="F23" i="13" s="1"/>
  <c r="G66" i="12"/>
  <c r="G66" i="13" s="1"/>
  <c r="F27" i="12"/>
  <c r="F27" i="13" s="1"/>
  <c r="D61" i="12"/>
  <c r="D61" i="13" s="1"/>
  <c r="H105" i="12"/>
  <c r="H105" i="13" s="1"/>
  <c r="D37" i="12"/>
  <c r="D37" i="13" s="1"/>
  <c r="C28" i="12"/>
  <c r="C28" i="13" s="1"/>
  <c r="G29" i="12"/>
  <c r="G29" i="13" s="1"/>
  <c r="F33" i="12"/>
  <c r="F33" i="13" s="1"/>
  <c r="G91" i="12"/>
  <c r="G91" i="13" s="1"/>
  <c r="E53" i="12"/>
  <c r="E53" i="13" s="1"/>
  <c r="D110" i="12"/>
  <c r="D110" i="13" s="1"/>
  <c r="E73" i="12"/>
  <c r="E73" i="13" s="1"/>
  <c r="C35" i="12"/>
  <c r="C35" i="13" s="1"/>
  <c r="D93" i="12"/>
  <c r="D93" i="13" s="1"/>
  <c r="C84" i="12"/>
  <c r="C84" i="13" s="1"/>
  <c r="C26" i="12"/>
  <c r="C26" i="13" s="1"/>
  <c r="C82" i="12"/>
  <c r="C82" i="13" s="1"/>
  <c r="D50" i="12"/>
  <c r="D50" i="13" s="1"/>
  <c r="D77" i="12"/>
  <c r="D77" i="13" s="1"/>
  <c r="H91" i="12"/>
  <c r="H91" i="13" s="1"/>
  <c r="G105" i="12"/>
  <c r="G105" i="13" s="1"/>
  <c r="I9" i="12"/>
  <c r="I9" i="13" s="1"/>
  <c r="F24" i="12"/>
  <c r="F24" i="13" s="1"/>
  <c r="C39" i="12"/>
  <c r="C39" i="13" s="1"/>
  <c r="D58" i="12"/>
  <c r="D58" i="13" s="1"/>
  <c r="C68" i="12"/>
  <c r="C68" i="13" s="1"/>
  <c r="G82" i="12"/>
  <c r="G82" i="13" s="1"/>
  <c r="D97" i="12"/>
  <c r="D97" i="13" s="1"/>
  <c r="E110" i="12"/>
  <c r="E110" i="13" s="1"/>
  <c r="E15" i="12"/>
  <c r="E15" i="13" s="1"/>
  <c r="I29" i="12"/>
  <c r="I29" i="13" s="1"/>
  <c r="D66" i="12"/>
  <c r="D66" i="13" s="1"/>
  <c r="I58" i="12"/>
  <c r="I58" i="13" s="1"/>
  <c r="F73" i="12"/>
  <c r="F73" i="13" s="1"/>
  <c r="C88" i="12"/>
  <c r="C88" i="13" s="1"/>
  <c r="E102" i="12"/>
  <c r="E102" i="13" s="1"/>
  <c r="D6" i="12"/>
  <c r="D6" i="13" s="1"/>
  <c r="H20" i="12"/>
  <c r="H20" i="13" s="1"/>
  <c r="D74" i="12"/>
  <c r="D74" i="13" s="1"/>
  <c r="H49" i="12"/>
  <c r="H49" i="13" s="1"/>
  <c r="E64" i="12"/>
  <c r="E64" i="13" s="1"/>
  <c r="I78" i="12"/>
  <c r="I78" i="13" s="1"/>
  <c r="E93" i="12"/>
  <c r="E93" i="13" s="1"/>
  <c r="C107" i="12"/>
  <c r="C107" i="13" s="1"/>
  <c r="G11" i="12"/>
  <c r="G11" i="13" s="1"/>
  <c r="D82" i="12"/>
  <c r="D82" i="13" s="1"/>
  <c r="G40" i="12"/>
  <c r="G40" i="13" s="1"/>
  <c r="D55" i="12"/>
  <c r="D55" i="13" s="1"/>
  <c r="H69" i="12"/>
  <c r="H69" i="13" s="1"/>
  <c r="D84" i="12"/>
  <c r="D84" i="13" s="1"/>
  <c r="H98" i="12"/>
  <c r="H98" i="13" s="1"/>
  <c r="H111" i="12"/>
  <c r="H111" i="13" s="1"/>
  <c r="D90" i="12"/>
  <c r="D90" i="13" s="1"/>
  <c r="F31" i="12"/>
  <c r="F31" i="13" s="1"/>
  <c r="C46" i="12"/>
  <c r="C46" i="13" s="1"/>
  <c r="G60" i="12"/>
  <c r="G60" i="13" s="1"/>
  <c r="C75" i="12"/>
  <c r="G89" i="12"/>
  <c r="G89" i="13" s="1"/>
  <c r="H103" i="12"/>
  <c r="H103" i="13" s="1"/>
  <c r="D98" i="12"/>
  <c r="D98" i="13" s="1"/>
  <c r="E22" i="12"/>
  <c r="E22" i="13" s="1"/>
  <c r="I36" i="12"/>
  <c r="I36" i="13" s="1"/>
  <c r="F51" i="12"/>
  <c r="F51" i="13" s="1"/>
  <c r="I65" i="12"/>
  <c r="I65" i="13" s="1"/>
  <c r="F80" i="12"/>
  <c r="F80" i="13" s="1"/>
  <c r="C95" i="12"/>
  <c r="C95" i="13" s="1"/>
  <c r="F108" i="12"/>
  <c r="F108" i="13" s="1"/>
  <c r="D13" i="12"/>
  <c r="D13" i="13" s="1"/>
  <c r="H27" i="12"/>
  <c r="H27" i="13" s="1"/>
  <c r="E42" i="12"/>
  <c r="E42" i="13" s="1"/>
  <c r="H56" i="12"/>
  <c r="H56" i="13" s="1"/>
  <c r="E71" i="12"/>
  <c r="E71" i="13" s="1"/>
  <c r="I85" i="12"/>
  <c r="I85" i="13" s="1"/>
  <c r="E100" i="12"/>
  <c r="E100" i="13" s="1"/>
  <c r="G36" i="12"/>
  <c r="G36" i="13" s="1"/>
  <c r="H75" i="12"/>
  <c r="H75" i="13" s="1"/>
  <c r="D86" i="12"/>
  <c r="D86" i="13" s="1"/>
  <c r="E106" i="12"/>
  <c r="E106" i="13" s="1"/>
  <c r="I54" i="12"/>
  <c r="I54" i="13" s="1"/>
  <c r="G15" i="12"/>
  <c r="G15" i="13" s="1"/>
  <c r="E41" i="12"/>
  <c r="E41" i="13" s="1"/>
  <c r="C72" i="12"/>
  <c r="C72" i="13" s="1"/>
  <c r="H41" i="12"/>
  <c r="H41" i="13" s="1"/>
  <c r="D8" i="12"/>
  <c r="D8" i="13" s="1"/>
  <c r="H80" i="12"/>
  <c r="H80" i="13" s="1"/>
  <c r="D57" i="12"/>
  <c r="D57" i="13" s="1"/>
  <c r="H100" i="12"/>
  <c r="H100" i="13" s="1"/>
  <c r="C48" i="12"/>
  <c r="C48" i="13" s="1"/>
  <c r="F105" i="12"/>
  <c r="F105" i="13" s="1"/>
  <c r="G45" i="12"/>
  <c r="G45" i="13" s="1"/>
  <c r="H29" i="12"/>
  <c r="H29" i="13" s="1"/>
  <c r="H87" i="12"/>
  <c r="H87" i="13" s="1"/>
  <c r="G20" i="12"/>
  <c r="G20" i="13" s="1"/>
  <c r="D64" i="12"/>
  <c r="D64" i="13" s="1"/>
  <c r="I106" i="12"/>
  <c r="I106" i="13" s="1"/>
  <c r="G69" i="12"/>
  <c r="G69" i="13" s="1"/>
  <c r="F69" i="12"/>
  <c r="F69" i="13" s="1"/>
  <c r="G98" i="12"/>
  <c r="G98" i="13" s="1"/>
  <c r="E61" i="12"/>
  <c r="E61" i="13" s="1"/>
  <c r="I92" i="12"/>
  <c r="I92" i="13" s="1"/>
  <c r="C41" i="12"/>
  <c r="C41" i="13" s="1"/>
  <c r="G87" i="12"/>
  <c r="G87" i="13" s="1"/>
  <c r="C102" i="12"/>
  <c r="C102" i="13" s="1"/>
  <c r="I5" i="12"/>
  <c r="I5" i="13" s="1"/>
  <c r="E20" i="12"/>
  <c r="E20" i="13" s="1"/>
  <c r="I34" i="12"/>
  <c r="I34" i="13" s="1"/>
  <c r="F49" i="12"/>
  <c r="F49" i="13" s="1"/>
  <c r="C49" i="12"/>
  <c r="F78" i="12"/>
  <c r="F78" i="13" s="1"/>
  <c r="C93" i="12"/>
  <c r="C93" i="13" s="1"/>
  <c r="H106" i="12"/>
  <c r="H106" i="13" s="1"/>
  <c r="D11" i="12"/>
  <c r="D11" i="13" s="1"/>
  <c r="H25" i="12"/>
  <c r="H25" i="13" s="1"/>
  <c r="E40" i="12"/>
  <c r="E40" i="13" s="1"/>
  <c r="C57" i="12"/>
  <c r="C57" i="13" s="1"/>
  <c r="E69" i="12"/>
  <c r="E69" i="13" s="1"/>
  <c r="I83" i="12"/>
  <c r="I83" i="13" s="1"/>
  <c r="F98" i="12"/>
  <c r="F98" i="13" s="1"/>
  <c r="F111" i="12"/>
  <c r="F111" i="13" s="1"/>
  <c r="G16" i="12"/>
  <c r="G16" i="13" s="1"/>
  <c r="D31" i="12"/>
  <c r="D31" i="13" s="1"/>
  <c r="C65" i="12"/>
  <c r="C65" i="13" s="1"/>
  <c r="D60" i="12"/>
  <c r="D60" i="13" s="1"/>
  <c r="H74" i="12"/>
  <c r="H74" i="13" s="1"/>
  <c r="E89" i="12"/>
  <c r="E89" i="13" s="1"/>
  <c r="F103" i="12"/>
  <c r="F103" i="13" s="1"/>
  <c r="F7" i="12"/>
  <c r="F7" i="13" s="1"/>
  <c r="C22" i="12"/>
  <c r="C22" i="13" s="1"/>
  <c r="C73" i="12"/>
  <c r="C73" i="13" s="1"/>
  <c r="C51" i="12"/>
  <c r="C51" i="13" s="1"/>
  <c r="G65" i="12"/>
  <c r="G65" i="13" s="1"/>
  <c r="D80" i="12"/>
  <c r="D80" i="13" s="1"/>
  <c r="G94" i="12"/>
  <c r="G94" i="13" s="1"/>
  <c r="D108" i="12"/>
  <c r="D108" i="13" s="1"/>
  <c r="I12" i="12"/>
  <c r="I12" i="13" s="1"/>
  <c r="C81" i="12"/>
  <c r="C81" i="13" s="1"/>
  <c r="I41" i="12"/>
  <c r="I41" i="13" s="1"/>
  <c r="F56" i="12"/>
  <c r="F56" i="13" s="1"/>
  <c r="C71" i="12"/>
  <c r="C71" i="13" s="1"/>
  <c r="F85" i="12"/>
  <c r="F85" i="13" s="1"/>
  <c r="C100" i="12"/>
  <c r="C100" i="13" s="1"/>
  <c r="F6" i="12"/>
  <c r="F6" i="13" s="1"/>
  <c r="C89" i="12"/>
  <c r="C89" i="13" s="1"/>
  <c r="H32" i="12"/>
  <c r="H32" i="13" s="1"/>
  <c r="E47" i="12"/>
  <c r="E47" i="13" s="1"/>
  <c r="I61" i="12"/>
  <c r="I61" i="13" s="1"/>
  <c r="E76" i="12"/>
  <c r="E76" i="13" s="1"/>
  <c r="I90" i="12"/>
  <c r="I90" i="13" s="1"/>
  <c r="I104" i="12"/>
  <c r="I104" i="13" s="1"/>
  <c r="C97" i="12"/>
  <c r="C97" i="13" s="1"/>
  <c r="G23" i="12"/>
  <c r="G23" i="13" s="1"/>
  <c r="D38" i="12"/>
  <c r="D38" i="13" s="1"/>
  <c r="H52" i="12"/>
  <c r="H52" i="13" s="1"/>
  <c r="D67" i="12"/>
  <c r="D67" i="13" s="1"/>
  <c r="H81" i="12"/>
  <c r="H81" i="13" s="1"/>
  <c r="E96" i="12"/>
  <c r="E96" i="13" s="1"/>
  <c r="G109" i="12"/>
  <c r="G109" i="13" s="1"/>
  <c r="E82" i="12"/>
  <c r="E82" i="13" s="1"/>
  <c r="C47" i="12"/>
  <c r="C47" i="13" s="1"/>
  <c r="H71" i="12"/>
  <c r="H71" i="13" s="1"/>
  <c r="H92" i="12"/>
  <c r="H92" i="13" s="1"/>
  <c r="C43" i="12"/>
  <c r="C43" i="13" s="1"/>
  <c r="D56" i="12"/>
  <c r="D56" i="13" s="1"/>
  <c r="G46" i="12"/>
  <c r="G46" i="13" s="1"/>
  <c r="D19" i="12"/>
  <c r="D19" i="13" s="1"/>
  <c r="E78" i="12"/>
  <c r="E78" i="13" s="1"/>
  <c r="I38" i="12"/>
  <c r="I38" i="13" s="1"/>
  <c r="E49" i="12"/>
  <c r="E49" i="13" s="1"/>
  <c r="I67" i="12"/>
  <c r="I67" i="13" s="1"/>
  <c r="I31" i="12"/>
  <c r="I31" i="13" s="1"/>
  <c r="C98" i="12"/>
  <c r="C98" i="13" s="1"/>
  <c r="D111" i="12"/>
  <c r="D111" i="13" s="1"/>
  <c r="E16" i="12"/>
  <c r="E16" i="13" s="1"/>
  <c r="I30" i="12"/>
  <c r="I30" i="13" s="1"/>
  <c r="E45" i="12"/>
  <c r="E45" i="13" s="1"/>
  <c r="I59" i="12"/>
  <c r="I59" i="13" s="1"/>
  <c r="I39" i="12"/>
  <c r="I39" i="13" s="1"/>
  <c r="I88" i="12"/>
  <c r="I88" i="13" s="1"/>
  <c r="D103" i="12"/>
  <c r="D103" i="13" s="1"/>
  <c r="D7" i="12"/>
  <c r="D7" i="13" s="1"/>
  <c r="H21" i="12"/>
  <c r="H21" i="13" s="1"/>
  <c r="D36" i="12"/>
  <c r="D36" i="13" s="1"/>
  <c r="H50" i="12"/>
  <c r="H50" i="13" s="1"/>
  <c r="I47" i="12"/>
  <c r="I47" i="13" s="1"/>
  <c r="H79" i="12"/>
  <c r="H79" i="13" s="1"/>
  <c r="E94" i="12"/>
  <c r="E94" i="13" s="1"/>
  <c r="I107" i="12"/>
  <c r="I107" i="13" s="1"/>
  <c r="G12" i="12"/>
  <c r="G12" i="13" s="1"/>
  <c r="C27" i="12"/>
  <c r="G41" i="12"/>
  <c r="G41" i="13" s="1"/>
  <c r="I55" i="12"/>
  <c r="I55" i="13" s="1"/>
  <c r="G70" i="12"/>
  <c r="G70" i="13" s="1"/>
  <c r="D85" i="12"/>
  <c r="D85" i="13" s="1"/>
  <c r="H99" i="12"/>
  <c r="H99" i="13" s="1"/>
  <c r="D9" i="12"/>
  <c r="D9" i="13" s="1"/>
  <c r="I17" i="12"/>
  <c r="I17" i="13" s="1"/>
  <c r="F32" i="12"/>
  <c r="F32" i="13" s="1"/>
  <c r="I63" i="12"/>
  <c r="I63" i="13" s="1"/>
  <c r="F61" i="12"/>
  <c r="F61" i="13" s="1"/>
  <c r="C76" i="12"/>
  <c r="C76" i="13" s="1"/>
  <c r="G90" i="12"/>
  <c r="G90" i="13" s="1"/>
  <c r="G104" i="12"/>
  <c r="G104" i="13" s="1"/>
  <c r="H8" i="12"/>
  <c r="H8" i="13" s="1"/>
  <c r="E23" i="12"/>
  <c r="E23" i="13" s="1"/>
  <c r="I71" i="12"/>
  <c r="I71" i="13" s="1"/>
  <c r="E52" i="12"/>
  <c r="E52" i="13" s="1"/>
  <c r="I66" i="12"/>
  <c r="I66" i="13" s="1"/>
  <c r="F81" i="12"/>
  <c r="F81" i="13" s="1"/>
  <c r="C96" i="12"/>
  <c r="C96" i="13" s="1"/>
  <c r="E109" i="12"/>
  <c r="E109" i="13" s="1"/>
  <c r="D14" i="12"/>
  <c r="D14" i="13" s="1"/>
  <c r="I79" i="12"/>
  <c r="I79" i="13" s="1"/>
  <c r="D43" i="12"/>
  <c r="D43" i="13" s="1"/>
  <c r="H57" i="12"/>
  <c r="H57" i="13" s="1"/>
  <c r="E72" i="12"/>
  <c r="E72" i="13" s="1"/>
  <c r="I86" i="12"/>
  <c r="I86" i="13" s="1"/>
  <c r="E101" i="12"/>
  <c r="E101" i="13" s="1"/>
  <c r="C5" i="12"/>
  <c r="C5" i="13" s="1"/>
  <c r="I87" i="12"/>
  <c r="I87" i="13" s="1"/>
  <c r="C34" i="12"/>
  <c r="C34" i="13" s="1"/>
  <c r="G48" i="12"/>
  <c r="G48" i="13" s="1"/>
  <c r="D63" i="12"/>
  <c r="D63" i="13" s="1"/>
  <c r="H77" i="12"/>
  <c r="H77" i="13" s="1"/>
  <c r="D92" i="12"/>
  <c r="D92" i="13" s="1"/>
  <c r="C106" i="12"/>
  <c r="C106" i="13" s="1"/>
  <c r="H109" i="12"/>
  <c r="H109" i="13" s="1"/>
  <c r="G32" i="12"/>
  <c r="G32" i="13" s="1"/>
  <c r="G96" i="12"/>
  <c r="G96" i="13" s="1"/>
  <c r="H58" i="12"/>
  <c r="H58" i="13" s="1"/>
  <c r="G79" i="12"/>
  <c r="G79" i="13" s="1"/>
  <c r="E31" i="12"/>
  <c r="E31" i="13" s="1"/>
  <c r="F4" i="13"/>
  <c r="F4" i="26"/>
  <c r="F27" i="26"/>
  <c r="F91" i="26"/>
  <c r="F35" i="26"/>
  <c r="F99" i="26"/>
  <c r="F43" i="26"/>
  <c r="F107" i="26"/>
  <c r="F51" i="26"/>
  <c r="F59" i="26"/>
  <c r="F67" i="26"/>
  <c r="F11" i="26"/>
  <c r="F75" i="26"/>
  <c r="F19" i="26"/>
  <c r="F83" i="26"/>
  <c r="F50" i="26"/>
  <c r="F89" i="26"/>
  <c r="F25" i="26"/>
  <c r="F64" i="26"/>
  <c r="F111" i="26"/>
  <c r="F47" i="26"/>
  <c r="F94" i="26"/>
  <c r="F30" i="26"/>
  <c r="F77" i="26"/>
  <c r="F13" i="26"/>
  <c r="F60" i="26"/>
  <c r="F106" i="26"/>
  <c r="F42" i="26"/>
  <c r="F81" i="26"/>
  <c r="F17" i="26"/>
  <c r="F56" i="26"/>
  <c r="F103" i="26"/>
  <c r="F39" i="26"/>
  <c r="F86" i="26"/>
  <c r="F22" i="26"/>
  <c r="F69" i="26"/>
  <c r="F5" i="26"/>
  <c r="F52" i="26"/>
  <c r="F98" i="26"/>
  <c r="F34" i="26"/>
  <c r="F73" i="26"/>
  <c r="F9" i="26"/>
  <c r="F48" i="26"/>
  <c r="F95" i="26"/>
  <c r="F31" i="26"/>
  <c r="F78" i="26"/>
  <c r="F14" i="26"/>
  <c r="F61" i="26"/>
  <c r="F108" i="26"/>
  <c r="F44" i="26"/>
  <c r="F90" i="26"/>
  <c r="F26" i="26"/>
  <c r="F65" i="26"/>
  <c r="F104" i="26"/>
  <c r="F40" i="26"/>
  <c r="F87" i="26"/>
  <c r="F23" i="26"/>
  <c r="F70" i="26"/>
  <c r="F6" i="26"/>
  <c r="F53" i="26"/>
  <c r="F100" i="26"/>
  <c r="F36" i="26"/>
  <c r="F82" i="26"/>
  <c r="F18" i="26"/>
  <c r="F57" i="26"/>
  <c r="F96" i="26"/>
  <c r="F32" i="26"/>
  <c r="F79" i="26"/>
  <c r="F15" i="26"/>
  <c r="F62" i="26"/>
  <c r="F109" i="26"/>
  <c r="F45" i="26"/>
  <c r="F92" i="26"/>
  <c r="F28" i="26"/>
  <c r="F74" i="26"/>
  <c r="F10" i="26"/>
  <c r="F49" i="26"/>
  <c r="F88" i="26"/>
  <c r="F24" i="26"/>
  <c r="F71" i="26"/>
  <c r="F7" i="26"/>
  <c r="F54" i="26"/>
  <c r="F101" i="26"/>
  <c r="F37" i="26"/>
  <c r="F84" i="26"/>
  <c r="F20" i="26"/>
  <c r="F66" i="26"/>
  <c r="F105" i="26"/>
  <c r="F41" i="26"/>
  <c r="F80" i="26"/>
  <c r="F16" i="26"/>
  <c r="F63" i="26"/>
  <c r="F110" i="26"/>
  <c r="F46" i="26"/>
  <c r="F93" i="26"/>
  <c r="F29" i="26"/>
  <c r="F76" i="26"/>
  <c r="F12" i="26"/>
  <c r="F58" i="26"/>
  <c r="F97" i="26"/>
  <c r="F33" i="26"/>
  <c r="F72" i="26"/>
  <c r="F8" i="26"/>
  <c r="F55" i="26"/>
  <c r="F102" i="26"/>
  <c r="F38" i="26"/>
  <c r="F85" i="26"/>
  <c r="F21" i="26"/>
  <c r="F68" i="26"/>
  <c r="L95" i="12" l="1"/>
  <c r="G95" i="14" s="1"/>
  <c r="L87" i="12"/>
  <c r="E112" i="12"/>
  <c r="L100" i="12"/>
  <c r="C100" i="14" s="1"/>
  <c r="L27" i="12"/>
  <c r="L27" i="13" s="1"/>
  <c r="L75" i="12"/>
  <c r="L24" i="12"/>
  <c r="C75" i="13"/>
  <c r="L52" i="12"/>
  <c r="L110" i="12"/>
  <c r="L77" i="12"/>
  <c r="L45" i="12"/>
  <c r="L44" i="12"/>
  <c r="L83" i="12"/>
  <c r="L72" i="12"/>
  <c r="L17" i="12"/>
  <c r="L17" i="13" s="1"/>
  <c r="L54" i="12"/>
  <c r="L49" i="12"/>
  <c r="L73" i="12"/>
  <c r="L94" i="12"/>
  <c r="L57" i="12"/>
  <c r="C87" i="13"/>
  <c r="L26" i="12"/>
  <c r="L14" i="12"/>
  <c r="L64" i="12"/>
  <c r="L79" i="12"/>
  <c r="L29" i="12"/>
  <c r="L96" i="12"/>
  <c r="L41" i="12"/>
  <c r="C49" i="13"/>
  <c r="L10" i="12"/>
  <c r="L106" i="12"/>
  <c r="L62" i="12"/>
  <c r="L84" i="12"/>
  <c r="L60" i="12"/>
  <c r="L39" i="12"/>
  <c r="L99" i="12"/>
  <c r="I99" i="14" s="1"/>
  <c r="L50" i="12"/>
  <c r="D112" i="13"/>
  <c r="H112" i="13"/>
  <c r="C100" i="24"/>
  <c r="L100" i="23"/>
  <c r="C55" i="24"/>
  <c r="L55" i="23"/>
  <c r="C52" i="24"/>
  <c r="L52" i="23"/>
  <c r="L34" i="12"/>
  <c r="C13" i="24"/>
  <c r="L13" i="23"/>
  <c r="C47" i="24"/>
  <c r="L47" i="23"/>
  <c r="L49" i="23"/>
  <c r="C49" i="24"/>
  <c r="C83" i="24"/>
  <c r="L83" i="23"/>
  <c r="C111" i="24"/>
  <c r="L111" i="23"/>
  <c r="C57" i="24"/>
  <c r="L57" i="23"/>
  <c r="C37" i="24"/>
  <c r="L37" i="23"/>
  <c r="L96" i="23"/>
  <c r="C96" i="24"/>
  <c r="G112" i="12"/>
  <c r="C14" i="24"/>
  <c r="L14" i="23"/>
  <c r="C54" i="24"/>
  <c r="L54" i="23"/>
  <c r="C38" i="24"/>
  <c r="L38" i="23"/>
  <c r="C103" i="24"/>
  <c r="L103" i="23"/>
  <c r="C88" i="24"/>
  <c r="L88" i="23"/>
  <c r="C93" i="24"/>
  <c r="L93" i="23"/>
  <c r="L28" i="12"/>
  <c r="L61" i="12"/>
  <c r="L67" i="12"/>
  <c r="L47" i="12"/>
  <c r="L74" i="12"/>
  <c r="C104" i="24"/>
  <c r="L104" i="23"/>
  <c r="L51" i="12"/>
  <c r="L59" i="12"/>
  <c r="L12" i="12"/>
  <c r="D112" i="12"/>
  <c r="C84" i="24"/>
  <c r="L84" i="23"/>
  <c r="C9" i="24"/>
  <c r="L9" i="23"/>
  <c r="C71" i="24"/>
  <c r="L71" i="23"/>
  <c r="C108" i="24"/>
  <c r="L108" i="23"/>
  <c r="L64" i="23"/>
  <c r="C64" i="24"/>
  <c r="C66" i="24"/>
  <c r="L66" i="23"/>
  <c r="C105" i="24"/>
  <c r="L105" i="23"/>
  <c r="C39" i="24"/>
  <c r="L39" i="23"/>
  <c r="L29" i="23"/>
  <c r="C29" i="24"/>
  <c r="C5" i="24"/>
  <c r="L5" i="23"/>
  <c r="L107" i="12"/>
  <c r="D4" i="26"/>
  <c r="D11" i="26"/>
  <c r="D68" i="26"/>
  <c r="D106" i="26"/>
  <c r="D98" i="26"/>
  <c r="D90" i="26"/>
  <c r="D82" i="26"/>
  <c r="D74" i="26"/>
  <c r="D66" i="26"/>
  <c r="D36" i="26"/>
  <c r="D19" i="26"/>
  <c r="D75" i="26"/>
  <c r="D50" i="26"/>
  <c r="D42" i="26"/>
  <c r="D34" i="26"/>
  <c r="D26" i="26"/>
  <c r="D18" i="26"/>
  <c r="D10" i="26"/>
  <c r="D105" i="26"/>
  <c r="D67" i="26"/>
  <c r="D83" i="26"/>
  <c r="D58" i="26"/>
  <c r="D89" i="26"/>
  <c r="D81" i="26"/>
  <c r="D73" i="26"/>
  <c r="D65" i="26"/>
  <c r="D57" i="26"/>
  <c r="D49" i="26"/>
  <c r="D41" i="26"/>
  <c r="D53" i="26"/>
  <c r="D20" i="26"/>
  <c r="D27" i="26"/>
  <c r="D97" i="26"/>
  <c r="D25" i="26"/>
  <c r="D17" i="26"/>
  <c r="D9" i="26"/>
  <c r="D104" i="26"/>
  <c r="D96" i="26"/>
  <c r="D88" i="26"/>
  <c r="D80" i="26"/>
  <c r="D37" i="26"/>
  <c r="D5" i="26"/>
  <c r="D52" i="26"/>
  <c r="D12" i="26"/>
  <c r="D91" i="26"/>
  <c r="D33" i="26"/>
  <c r="D64" i="26"/>
  <c r="D56" i="26"/>
  <c r="D48" i="26"/>
  <c r="D40" i="26"/>
  <c r="D32" i="26"/>
  <c r="D24" i="26"/>
  <c r="D16" i="26"/>
  <c r="D30" i="26"/>
  <c r="D69" i="26"/>
  <c r="D44" i="26"/>
  <c r="D35" i="26"/>
  <c r="D72" i="26"/>
  <c r="D111" i="26"/>
  <c r="D103" i="26"/>
  <c r="D95" i="26"/>
  <c r="D87" i="26"/>
  <c r="D79" i="26"/>
  <c r="D71" i="26"/>
  <c r="D63" i="26"/>
  <c r="D107" i="26"/>
  <c r="D22" i="26"/>
  <c r="D109" i="26"/>
  <c r="D38" i="26"/>
  <c r="D45" i="26"/>
  <c r="D99" i="26"/>
  <c r="D8" i="26"/>
  <c r="D47" i="26"/>
  <c r="D39" i="26"/>
  <c r="D31" i="26"/>
  <c r="D23" i="26"/>
  <c r="D15" i="26"/>
  <c r="D7" i="26"/>
  <c r="D110" i="26"/>
  <c r="D55" i="26"/>
  <c r="D94" i="26"/>
  <c r="D86" i="26"/>
  <c r="D78" i="26"/>
  <c r="D70" i="26"/>
  <c r="D54" i="26"/>
  <c r="D46" i="26"/>
  <c r="D102" i="26"/>
  <c r="D14" i="26"/>
  <c r="D6" i="26"/>
  <c r="D101" i="26"/>
  <c r="D93" i="26"/>
  <c r="D61" i="26"/>
  <c r="D13" i="26"/>
  <c r="D108" i="26"/>
  <c r="D100" i="26"/>
  <c r="D92" i="26"/>
  <c r="D84" i="26"/>
  <c r="D76" i="26"/>
  <c r="D21" i="26"/>
  <c r="D43" i="26"/>
  <c r="D62" i="26"/>
  <c r="D77" i="26"/>
  <c r="D29" i="26"/>
  <c r="D59" i="26"/>
  <c r="D28" i="26"/>
  <c r="D51" i="26"/>
  <c r="D85" i="26"/>
  <c r="D60" i="26"/>
  <c r="C58" i="24"/>
  <c r="L58" i="23"/>
  <c r="L71" i="12"/>
  <c r="L55" i="12"/>
  <c r="H112" i="12"/>
  <c r="L5" i="12"/>
  <c r="L38" i="12"/>
  <c r="L30" i="12"/>
  <c r="L35" i="12"/>
  <c r="L78" i="12"/>
  <c r="L111" i="12"/>
  <c r="C36" i="24"/>
  <c r="L36" i="23"/>
  <c r="C25" i="24"/>
  <c r="L25" i="23"/>
  <c r="L69" i="23"/>
  <c r="C69" i="24"/>
  <c r="C34" i="24"/>
  <c r="L34" i="23"/>
  <c r="C18" i="24"/>
  <c r="L18" i="23"/>
  <c r="C26" i="24"/>
  <c r="L26" i="23"/>
  <c r="C11" i="24"/>
  <c r="L11" i="23"/>
  <c r="C22" i="24"/>
  <c r="L22" i="23"/>
  <c r="C101" i="24"/>
  <c r="L101" i="23"/>
  <c r="C106" i="24"/>
  <c r="L106" i="23"/>
  <c r="L81" i="12"/>
  <c r="C97" i="24"/>
  <c r="L97" i="23"/>
  <c r="C6" i="24"/>
  <c r="L6" i="23"/>
  <c r="L28" i="23"/>
  <c r="C28" i="24"/>
  <c r="G4" i="24"/>
  <c r="G112" i="23"/>
  <c r="G112" i="24" s="1"/>
  <c r="C90" i="24"/>
  <c r="L90" i="23"/>
  <c r="C31" i="24"/>
  <c r="L31" i="23"/>
  <c r="C67" i="24"/>
  <c r="L67" i="23"/>
  <c r="L21" i="23"/>
  <c r="C21" i="24"/>
  <c r="C76" i="24"/>
  <c r="L76" i="23"/>
  <c r="L66" i="12"/>
  <c r="L66" i="13" s="1"/>
  <c r="L23" i="12"/>
  <c r="L25" i="12"/>
  <c r="L53" i="12"/>
  <c r="L32" i="12"/>
  <c r="L90" i="12"/>
  <c r="C50" i="13"/>
  <c r="L48" i="23"/>
  <c r="C48" i="24"/>
  <c r="C62" i="24"/>
  <c r="L62" i="23"/>
  <c r="C86" i="24"/>
  <c r="L86" i="23"/>
  <c r="L91" i="23"/>
  <c r="C91" i="24"/>
  <c r="C12" i="24"/>
  <c r="L12" i="23"/>
  <c r="C87" i="24"/>
  <c r="L87" i="23"/>
  <c r="C51" i="24"/>
  <c r="L51" i="23"/>
  <c r="C32" i="24"/>
  <c r="L32" i="23"/>
  <c r="L102" i="12"/>
  <c r="L13" i="12"/>
  <c r="H13" i="14" s="1"/>
  <c r="C10" i="24"/>
  <c r="L10" i="23"/>
  <c r="L43" i="12"/>
  <c r="L93" i="12"/>
  <c r="L7" i="12"/>
  <c r="L48" i="12"/>
  <c r="L92" i="12"/>
  <c r="L33" i="12"/>
  <c r="L85" i="12"/>
  <c r="L108" i="12"/>
  <c r="L6" i="12"/>
  <c r="L21" i="12"/>
  <c r="L63" i="12"/>
  <c r="C27" i="13"/>
  <c r="L105" i="12"/>
  <c r="C20" i="24"/>
  <c r="L20" i="23"/>
  <c r="I4" i="24"/>
  <c r="I112" i="23"/>
  <c r="I112" i="24" s="1"/>
  <c r="C81" i="24"/>
  <c r="L81" i="23"/>
  <c r="L53" i="23"/>
  <c r="C53" i="24"/>
  <c r="C95" i="24"/>
  <c r="L95" i="23"/>
  <c r="C35" i="24"/>
  <c r="L35" i="23"/>
  <c r="C15" i="24"/>
  <c r="L15" i="23"/>
  <c r="C102" i="24"/>
  <c r="L102" i="23"/>
  <c r="L33" i="23"/>
  <c r="C33" i="24"/>
  <c r="C94" i="24"/>
  <c r="L94" i="23"/>
  <c r="C8" i="24"/>
  <c r="L8" i="23"/>
  <c r="D4" i="24"/>
  <c r="D112" i="23"/>
  <c r="D112" i="24" s="1"/>
  <c r="C68" i="24"/>
  <c r="L68" i="23"/>
  <c r="C80" i="24"/>
  <c r="L80" i="23"/>
  <c r="C63" i="24"/>
  <c r="L63" i="23"/>
  <c r="L17" i="23"/>
  <c r="C17" i="24"/>
  <c r="L22" i="12"/>
  <c r="L37" i="12"/>
  <c r="L58" i="12"/>
  <c r="L91" i="12"/>
  <c r="L16" i="12"/>
  <c r="L69" i="12"/>
  <c r="L68" i="12"/>
  <c r="L76" i="12"/>
  <c r="L8" i="12"/>
  <c r="L19" i="12"/>
  <c r="L56" i="12"/>
  <c r="L80" i="12"/>
  <c r="F80" i="14" s="1"/>
  <c r="L18" i="12"/>
  <c r="C109" i="24"/>
  <c r="L109" i="23"/>
  <c r="E112" i="23"/>
  <c r="E112" i="24" s="1"/>
  <c r="E4" i="24"/>
  <c r="C98" i="24"/>
  <c r="L98" i="23"/>
  <c r="L70" i="23"/>
  <c r="C70" i="24"/>
  <c r="C24" i="24"/>
  <c r="L24" i="23"/>
  <c r="L75" i="23"/>
  <c r="C75" i="24"/>
  <c r="C50" i="24"/>
  <c r="L50" i="23"/>
  <c r="C78" i="24"/>
  <c r="L78" i="23"/>
  <c r="C107" i="24"/>
  <c r="L107" i="23"/>
  <c r="C99" i="24"/>
  <c r="L99" i="23"/>
  <c r="L42" i="23"/>
  <c r="C42" i="24"/>
  <c r="C112" i="23"/>
  <c r="C4" i="24"/>
  <c r="L4" i="23"/>
  <c r="C85" i="24"/>
  <c r="L85" i="23"/>
  <c r="C77" i="24"/>
  <c r="L77" i="23"/>
  <c r="C46" i="24"/>
  <c r="L46" i="23"/>
  <c r="C92" i="24"/>
  <c r="L92" i="23"/>
  <c r="C61" i="24"/>
  <c r="L61" i="23"/>
  <c r="L73" i="23"/>
  <c r="C73" i="24"/>
  <c r="C30" i="24"/>
  <c r="L30" i="23"/>
  <c r="C19" i="24"/>
  <c r="L19" i="23"/>
  <c r="C56" i="24"/>
  <c r="L56" i="23"/>
  <c r="L41" i="23"/>
  <c r="C41" i="24"/>
  <c r="H4" i="24"/>
  <c r="H112" i="23"/>
  <c r="H112" i="24" s="1"/>
  <c r="C23" i="24"/>
  <c r="L23" i="23"/>
  <c r="L72" i="23"/>
  <c r="C72" i="24"/>
  <c r="L40" i="12"/>
  <c r="L65" i="12"/>
  <c r="L82" i="12"/>
  <c r="L86" i="12"/>
  <c r="L101" i="12"/>
  <c r="I112" i="12"/>
  <c r="L4" i="12"/>
  <c r="L42" i="12"/>
  <c r="L46" i="12"/>
  <c r="L89" i="12"/>
  <c r="L15" i="12"/>
  <c r="L20" i="12"/>
  <c r="C112" i="12"/>
  <c r="L36" i="12"/>
  <c r="L98" i="12"/>
  <c r="C74" i="24"/>
  <c r="L74" i="23"/>
  <c r="L43" i="23"/>
  <c r="C43" i="24"/>
  <c r="C60" i="24"/>
  <c r="L60" i="23"/>
  <c r="C89" i="24"/>
  <c r="L89" i="23"/>
  <c r="L65" i="23"/>
  <c r="C65" i="24"/>
  <c r="C45" i="24"/>
  <c r="L45" i="23"/>
  <c r="L7" i="23"/>
  <c r="C7" i="24"/>
  <c r="C79" i="24"/>
  <c r="L79" i="23"/>
  <c r="C40" i="24"/>
  <c r="L40" i="23"/>
  <c r="C44" i="24"/>
  <c r="L44" i="23"/>
  <c r="L31" i="12"/>
  <c r="L88" i="12"/>
  <c r="L70" i="12"/>
  <c r="L109" i="12"/>
  <c r="L103" i="12"/>
  <c r="L11" i="12"/>
  <c r="L104" i="12"/>
  <c r="L97" i="12"/>
  <c r="L9" i="12"/>
  <c r="F112" i="12"/>
  <c r="C27" i="24"/>
  <c r="L27" i="23"/>
  <c r="C82" i="24"/>
  <c r="L82" i="23"/>
  <c r="C16" i="24"/>
  <c r="L16" i="23"/>
  <c r="L110" i="23"/>
  <c r="C110" i="24"/>
  <c r="F4" i="24"/>
  <c r="F112" i="23"/>
  <c r="F112" i="24" s="1"/>
  <c r="C59" i="24"/>
  <c r="L59" i="23"/>
  <c r="E112" i="13"/>
  <c r="D83" i="14"/>
  <c r="I83" i="14"/>
  <c r="C83" i="14"/>
  <c r="I41" i="14"/>
  <c r="F112" i="26"/>
  <c r="F112" i="13"/>
  <c r="I28" i="14"/>
  <c r="G112" i="13"/>
  <c r="L72" i="13"/>
  <c r="D72" i="14"/>
  <c r="L29" i="13"/>
  <c r="L100" i="13"/>
  <c r="G100" i="14"/>
  <c r="L95" i="13"/>
  <c r="F95" i="14"/>
  <c r="H95" i="14"/>
  <c r="L87" i="13"/>
  <c r="E87" i="14"/>
  <c r="F87" i="14"/>
  <c r="G87" i="14"/>
  <c r="H87" i="14"/>
  <c r="C87" i="14"/>
  <c r="D87" i="14"/>
  <c r="I87" i="14"/>
  <c r="C50" i="14"/>
  <c r="D50" i="14"/>
  <c r="E50" i="14"/>
  <c r="G50" i="14"/>
  <c r="F50" i="14"/>
  <c r="L12" i="13"/>
  <c r="C12" i="14"/>
  <c r="D12" i="14"/>
  <c r="E79" i="14"/>
  <c r="F79" i="14"/>
  <c r="G79" i="14"/>
  <c r="H79" i="14"/>
  <c r="I112" i="13"/>
  <c r="E95" i="14" l="1"/>
  <c r="D27" i="14"/>
  <c r="I27" i="14"/>
  <c r="C95" i="14"/>
  <c r="D95" i="14"/>
  <c r="I95" i="14"/>
  <c r="L26" i="25"/>
  <c r="K26" i="25"/>
  <c r="J26" i="25"/>
  <c r="L34" i="14"/>
  <c r="J34" i="14"/>
  <c r="K34" i="14"/>
  <c r="L102" i="25"/>
  <c r="K102" i="25"/>
  <c r="J102" i="25"/>
  <c r="E84" i="14"/>
  <c r="L84" i="14"/>
  <c r="J84" i="14"/>
  <c r="K84" i="14"/>
  <c r="J16" i="25"/>
  <c r="K16" i="25"/>
  <c r="L16" i="25"/>
  <c r="L98" i="25"/>
  <c r="K98" i="25"/>
  <c r="J98" i="25"/>
  <c r="J87" i="25"/>
  <c r="K87" i="25"/>
  <c r="L87" i="25"/>
  <c r="I74" i="14"/>
  <c r="J74" i="14"/>
  <c r="K74" i="14"/>
  <c r="L74" i="14"/>
  <c r="G104" i="14"/>
  <c r="L104" i="14"/>
  <c r="K104" i="14"/>
  <c r="J104" i="14"/>
  <c r="J43" i="25"/>
  <c r="K43" i="25"/>
  <c r="L43" i="25"/>
  <c r="K92" i="25"/>
  <c r="L92" i="25"/>
  <c r="J92" i="25"/>
  <c r="L42" i="25"/>
  <c r="K42" i="25"/>
  <c r="J42" i="25"/>
  <c r="K19" i="14"/>
  <c r="L19" i="14"/>
  <c r="J19" i="14"/>
  <c r="J63" i="25"/>
  <c r="K63" i="25"/>
  <c r="L63" i="25"/>
  <c r="K81" i="25"/>
  <c r="L81" i="25"/>
  <c r="J81" i="25"/>
  <c r="C85" i="14"/>
  <c r="J85" i="14"/>
  <c r="K85" i="14"/>
  <c r="L85" i="14"/>
  <c r="L6" i="25"/>
  <c r="J6" i="25"/>
  <c r="K6" i="25"/>
  <c r="D107" i="14"/>
  <c r="J107" i="14"/>
  <c r="L107" i="14"/>
  <c r="K107" i="14"/>
  <c r="J64" i="25"/>
  <c r="K64" i="25"/>
  <c r="L64" i="25"/>
  <c r="L51" i="13"/>
  <c r="J51" i="14"/>
  <c r="L51" i="14"/>
  <c r="K51" i="14"/>
  <c r="J103" i="25"/>
  <c r="K103" i="25"/>
  <c r="L103" i="25"/>
  <c r="L39" i="13"/>
  <c r="J39" i="14"/>
  <c r="K39" i="14"/>
  <c r="L39" i="14"/>
  <c r="D14" i="14"/>
  <c r="J14" i="14"/>
  <c r="K14" i="14"/>
  <c r="L14" i="14"/>
  <c r="L45" i="13"/>
  <c r="J45" i="14"/>
  <c r="K45" i="14"/>
  <c r="L45" i="14"/>
  <c r="J99" i="25"/>
  <c r="K99" i="25"/>
  <c r="L99" i="25"/>
  <c r="L111" i="13"/>
  <c r="J111" i="14"/>
  <c r="L111" i="14"/>
  <c r="K111" i="14"/>
  <c r="J26" i="14"/>
  <c r="K26" i="14"/>
  <c r="L26" i="14"/>
  <c r="L46" i="25"/>
  <c r="J46" i="25"/>
  <c r="K46" i="25"/>
  <c r="G78" i="14"/>
  <c r="J78" i="14"/>
  <c r="L78" i="14"/>
  <c r="K78" i="14"/>
  <c r="L38" i="25"/>
  <c r="J38" i="25"/>
  <c r="K38" i="25"/>
  <c r="J111" i="25"/>
  <c r="K111" i="25"/>
  <c r="L111" i="25"/>
  <c r="L36" i="13"/>
  <c r="L36" i="14"/>
  <c r="J36" i="14"/>
  <c r="K36" i="14"/>
  <c r="F65" i="14"/>
  <c r="J65" i="14"/>
  <c r="K65" i="14"/>
  <c r="L65" i="14"/>
  <c r="J19" i="25"/>
  <c r="K19" i="25"/>
  <c r="L19" i="25"/>
  <c r="J77" i="25"/>
  <c r="K77" i="25"/>
  <c r="L77" i="25"/>
  <c r="L69" i="13"/>
  <c r="J69" i="14"/>
  <c r="K69" i="14"/>
  <c r="L69" i="14"/>
  <c r="L68" i="25"/>
  <c r="J68" i="25"/>
  <c r="K68" i="25"/>
  <c r="J15" i="25"/>
  <c r="K15" i="25"/>
  <c r="L15" i="25"/>
  <c r="J20" i="25"/>
  <c r="K20" i="25"/>
  <c r="L20" i="25"/>
  <c r="K7" i="14"/>
  <c r="L7" i="14"/>
  <c r="J7" i="14"/>
  <c r="G90" i="14"/>
  <c r="J90" i="14"/>
  <c r="K90" i="14"/>
  <c r="L90" i="14"/>
  <c r="J31" i="25"/>
  <c r="K31" i="25"/>
  <c r="L31" i="25"/>
  <c r="F81" i="14"/>
  <c r="J81" i="14"/>
  <c r="K81" i="14"/>
  <c r="L81" i="14"/>
  <c r="K30" i="14"/>
  <c r="L30" i="14"/>
  <c r="J30" i="14"/>
  <c r="J29" i="25"/>
  <c r="K29" i="25"/>
  <c r="L29" i="25"/>
  <c r="E47" i="14"/>
  <c r="J47" i="14"/>
  <c r="K47" i="14"/>
  <c r="L47" i="14"/>
  <c r="L54" i="25"/>
  <c r="K54" i="25"/>
  <c r="J54" i="25"/>
  <c r="J55" i="25"/>
  <c r="K55" i="25"/>
  <c r="L55" i="25"/>
  <c r="I106" i="14"/>
  <c r="K106" i="14"/>
  <c r="L106" i="14"/>
  <c r="J106" i="14"/>
  <c r="H94" i="14"/>
  <c r="J94" i="14"/>
  <c r="K94" i="14"/>
  <c r="L94" i="14"/>
  <c r="J41" i="25"/>
  <c r="K41" i="25"/>
  <c r="L41" i="25"/>
  <c r="G33" i="14"/>
  <c r="J33" i="14"/>
  <c r="K33" i="14"/>
  <c r="L33" i="14"/>
  <c r="J5" i="25"/>
  <c r="K5" i="25"/>
  <c r="L5" i="25"/>
  <c r="H103" i="14"/>
  <c r="K103" i="14"/>
  <c r="L103" i="14"/>
  <c r="J103" i="14"/>
  <c r="J107" i="25"/>
  <c r="K107" i="25"/>
  <c r="L107" i="25"/>
  <c r="L82" i="25"/>
  <c r="J82" i="25"/>
  <c r="K82" i="25"/>
  <c r="L88" i="13"/>
  <c r="L88" i="14"/>
  <c r="K88" i="14"/>
  <c r="J88" i="14"/>
  <c r="E40" i="14"/>
  <c r="L40" i="14"/>
  <c r="K40" i="14"/>
  <c r="J40" i="14"/>
  <c r="L78" i="25"/>
  <c r="K78" i="25"/>
  <c r="J78" i="25"/>
  <c r="J12" i="25"/>
  <c r="K12" i="25"/>
  <c r="L12" i="25"/>
  <c r="E32" i="14"/>
  <c r="L32" i="14"/>
  <c r="J32" i="14"/>
  <c r="K32" i="14"/>
  <c r="L106" i="25"/>
  <c r="J106" i="25"/>
  <c r="K106" i="25"/>
  <c r="L34" i="25"/>
  <c r="J34" i="25"/>
  <c r="K34" i="25"/>
  <c r="E38" i="14"/>
  <c r="J38" i="14"/>
  <c r="K38" i="14"/>
  <c r="L38" i="14"/>
  <c r="J39" i="25"/>
  <c r="K39" i="25"/>
  <c r="L39" i="25"/>
  <c r="K9" i="25"/>
  <c r="L9" i="25"/>
  <c r="J9" i="25"/>
  <c r="H67" i="14"/>
  <c r="K67" i="14"/>
  <c r="L67" i="14"/>
  <c r="J67" i="14"/>
  <c r="J83" i="25"/>
  <c r="K83" i="25"/>
  <c r="L83" i="25"/>
  <c r="I10" i="14"/>
  <c r="L10" i="14"/>
  <c r="J10" i="14"/>
  <c r="K10" i="14"/>
  <c r="L73" i="13"/>
  <c r="J73" i="14"/>
  <c r="K73" i="14"/>
  <c r="L73" i="14"/>
  <c r="G24" i="14"/>
  <c r="L24" i="14"/>
  <c r="K24" i="14"/>
  <c r="J24" i="14"/>
  <c r="K45" i="25"/>
  <c r="L45" i="25"/>
  <c r="J45" i="25"/>
  <c r="L52" i="13"/>
  <c r="L52" i="14"/>
  <c r="J52" i="14"/>
  <c r="K52" i="14"/>
  <c r="L16" i="14"/>
  <c r="J16" i="14"/>
  <c r="K16" i="14"/>
  <c r="F93" i="14"/>
  <c r="J93" i="14"/>
  <c r="K93" i="14"/>
  <c r="L93" i="14"/>
  <c r="E31" i="14"/>
  <c r="K31" i="14"/>
  <c r="L31" i="14"/>
  <c r="J31" i="14"/>
  <c r="J65" i="25"/>
  <c r="K65" i="25"/>
  <c r="L65" i="25"/>
  <c r="L20" i="14"/>
  <c r="J20" i="14"/>
  <c r="K20" i="14"/>
  <c r="L30" i="25"/>
  <c r="K30" i="25"/>
  <c r="J30" i="25"/>
  <c r="J85" i="25"/>
  <c r="K85" i="25"/>
  <c r="L85" i="25"/>
  <c r="K91" i="14"/>
  <c r="L91" i="14"/>
  <c r="J91" i="14"/>
  <c r="J35" i="25"/>
  <c r="K35" i="25"/>
  <c r="L35" i="25"/>
  <c r="F105" i="14"/>
  <c r="J105" i="14"/>
  <c r="K105" i="14"/>
  <c r="L105" i="14"/>
  <c r="C43" i="14"/>
  <c r="K43" i="14"/>
  <c r="L43" i="14"/>
  <c r="J43" i="14"/>
  <c r="J53" i="14"/>
  <c r="K53" i="14"/>
  <c r="L53" i="14"/>
  <c r="L90" i="25"/>
  <c r="J90" i="25"/>
  <c r="K90" i="25"/>
  <c r="H5" i="14"/>
  <c r="J5" i="14"/>
  <c r="K5" i="14"/>
  <c r="L5" i="14"/>
  <c r="C61" i="14"/>
  <c r="J61" i="14"/>
  <c r="K61" i="14"/>
  <c r="L61" i="14"/>
  <c r="L14" i="25"/>
  <c r="K14" i="25"/>
  <c r="J14" i="25"/>
  <c r="J100" i="25"/>
  <c r="K100" i="25"/>
  <c r="L100" i="25"/>
  <c r="G49" i="14"/>
  <c r="J49" i="14"/>
  <c r="K49" i="14"/>
  <c r="L49" i="14"/>
  <c r="G75" i="14"/>
  <c r="J75" i="14"/>
  <c r="K75" i="14"/>
  <c r="L75" i="14"/>
  <c r="K33" i="25"/>
  <c r="L33" i="25"/>
  <c r="J33" i="25"/>
  <c r="K104" i="25"/>
  <c r="L104" i="25"/>
  <c r="J104" i="25"/>
  <c r="J52" i="25"/>
  <c r="K52" i="25"/>
  <c r="L52" i="25"/>
  <c r="E110" i="14"/>
  <c r="J110" i="14"/>
  <c r="K110" i="14"/>
  <c r="L110" i="14"/>
  <c r="C98" i="14"/>
  <c r="J98" i="14"/>
  <c r="K98" i="14"/>
  <c r="L98" i="14"/>
  <c r="E48" i="14"/>
  <c r="L48" i="14"/>
  <c r="K48" i="14"/>
  <c r="J48" i="14"/>
  <c r="L18" i="25"/>
  <c r="J18" i="25"/>
  <c r="K18" i="25"/>
  <c r="J71" i="25"/>
  <c r="K71" i="25"/>
  <c r="L71" i="25"/>
  <c r="M112" i="12"/>
  <c r="J27" i="25"/>
  <c r="K27" i="25"/>
  <c r="L27" i="25"/>
  <c r="J44" i="25"/>
  <c r="K44" i="25"/>
  <c r="L44" i="25"/>
  <c r="J89" i="25"/>
  <c r="K89" i="25"/>
  <c r="L89" i="25"/>
  <c r="J15" i="14"/>
  <c r="L15" i="14"/>
  <c r="K15" i="14"/>
  <c r="J72" i="25"/>
  <c r="K72" i="25"/>
  <c r="L72" i="25"/>
  <c r="L50" i="25"/>
  <c r="J50" i="25"/>
  <c r="K50" i="25"/>
  <c r="L109" i="25"/>
  <c r="J109" i="25"/>
  <c r="K109" i="25"/>
  <c r="C58" i="14"/>
  <c r="J58" i="14"/>
  <c r="K58" i="14"/>
  <c r="L58" i="14"/>
  <c r="L10" i="25"/>
  <c r="J10" i="25"/>
  <c r="K10" i="25"/>
  <c r="E25" i="14"/>
  <c r="J25" i="14"/>
  <c r="K25" i="14"/>
  <c r="L25" i="14"/>
  <c r="J101" i="25"/>
  <c r="K101" i="25"/>
  <c r="L101" i="25"/>
  <c r="K105" i="25"/>
  <c r="L105" i="25"/>
  <c r="J105" i="25"/>
  <c r="J84" i="25"/>
  <c r="L84" i="25"/>
  <c r="K84" i="25"/>
  <c r="L28" i="14"/>
  <c r="J28" i="14"/>
  <c r="K28" i="14"/>
  <c r="J41" i="14"/>
  <c r="K41" i="14"/>
  <c r="L41" i="14"/>
  <c r="L54" i="14"/>
  <c r="K54" i="14"/>
  <c r="J54" i="14"/>
  <c r="J27" i="14"/>
  <c r="K27" i="14"/>
  <c r="L27" i="14"/>
  <c r="F101" i="14"/>
  <c r="J101" i="14"/>
  <c r="K101" i="14"/>
  <c r="L101" i="14"/>
  <c r="J108" i="25"/>
  <c r="K108" i="25"/>
  <c r="L108" i="25"/>
  <c r="J7" i="25"/>
  <c r="K7" i="25"/>
  <c r="L7" i="25"/>
  <c r="L92" i="13"/>
  <c r="L92" i="14"/>
  <c r="K92" i="14"/>
  <c r="J92" i="14"/>
  <c r="I109" i="14"/>
  <c r="J109" i="14"/>
  <c r="K109" i="14"/>
  <c r="L109" i="14"/>
  <c r="G62" i="14"/>
  <c r="J62" i="14"/>
  <c r="K62" i="14"/>
  <c r="L62" i="14"/>
  <c r="L89" i="13"/>
  <c r="J89" i="14"/>
  <c r="K89" i="14"/>
  <c r="L89" i="14"/>
  <c r="J23" i="25"/>
  <c r="K23" i="25"/>
  <c r="L23" i="25"/>
  <c r="J4" i="25"/>
  <c r="K4" i="25"/>
  <c r="L4" i="25"/>
  <c r="C37" i="14"/>
  <c r="J37" i="14"/>
  <c r="K37" i="14"/>
  <c r="L37" i="14"/>
  <c r="J8" i="25"/>
  <c r="K8" i="25"/>
  <c r="L8" i="25"/>
  <c r="J95" i="25"/>
  <c r="K95" i="25"/>
  <c r="L95" i="25"/>
  <c r="J63" i="14"/>
  <c r="K63" i="14"/>
  <c r="L63" i="14"/>
  <c r="J91" i="25"/>
  <c r="K91" i="25"/>
  <c r="L91" i="25"/>
  <c r="L23" i="13"/>
  <c r="K23" i="14"/>
  <c r="J23" i="14"/>
  <c r="L23" i="14"/>
  <c r="K69" i="25"/>
  <c r="L69" i="25"/>
  <c r="J69" i="25"/>
  <c r="C55" i="14"/>
  <c r="K55" i="14"/>
  <c r="L55" i="14"/>
  <c r="J55" i="14"/>
  <c r="K93" i="25"/>
  <c r="L93" i="25"/>
  <c r="J93" i="25"/>
  <c r="J49" i="25"/>
  <c r="K49" i="25"/>
  <c r="L49" i="25"/>
  <c r="L96" i="14"/>
  <c r="K96" i="14"/>
  <c r="J96" i="14"/>
  <c r="I17" i="14"/>
  <c r="J17" i="14"/>
  <c r="K17" i="14"/>
  <c r="L17" i="14"/>
  <c r="E100" i="14"/>
  <c r="L100" i="14"/>
  <c r="J100" i="14"/>
  <c r="K100" i="14"/>
  <c r="F8" i="14"/>
  <c r="L8" i="14"/>
  <c r="J8" i="14"/>
  <c r="K8" i="14"/>
  <c r="K21" i="25"/>
  <c r="L21" i="25"/>
  <c r="J21" i="25"/>
  <c r="K57" i="25"/>
  <c r="L57" i="25"/>
  <c r="J57" i="25"/>
  <c r="J97" i="25"/>
  <c r="K97" i="25"/>
  <c r="L97" i="25"/>
  <c r="L82" i="13"/>
  <c r="K82" i="14"/>
  <c r="L82" i="14"/>
  <c r="J82" i="14"/>
  <c r="J60" i="25"/>
  <c r="K60" i="25"/>
  <c r="L60" i="25"/>
  <c r="J73" i="25"/>
  <c r="L73" i="25"/>
  <c r="K73" i="25"/>
  <c r="L22" i="13"/>
  <c r="J22" i="14"/>
  <c r="K22" i="14"/>
  <c r="L22" i="14"/>
  <c r="H21" i="14"/>
  <c r="J21" i="14"/>
  <c r="K21" i="14"/>
  <c r="L21" i="14"/>
  <c r="L86" i="25"/>
  <c r="J86" i="25"/>
  <c r="K86" i="25"/>
  <c r="E71" i="14"/>
  <c r="L71" i="14"/>
  <c r="K71" i="14"/>
  <c r="J71" i="14"/>
  <c r="L66" i="25"/>
  <c r="K66" i="25"/>
  <c r="J66" i="25"/>
  <c r="J47" i="25"/>
  <c r="K47" i="25"/>
  <c r="L47" i="25"/>
  <c r="J29" i="14"/>
  <c r="K29" i="14"/>
  <c r="L29" i="14"/>
  <c r="L72" i="14"/>
  <c r="J72" i="14"/>
  <c r="K72" i="14"/>
  <c r="E11" i="14"/>
  <c r="J11" i="14"/>
  <c r="L11" i="14"/>
  <c r="K11" i="14"/>
  <c r="L74" i="25"/>
  <c r="J74" i="25"/>
  <c r="K74" i="25"/>
  <c r="L60" i="13"/>
  <c r="L60" i="14"/>
  <c r="K60" i="14"/>
  <c r="J60" i="14"/>
  <c r="L110" i="25"/>
  <c r="J110" i="25"/>
  <c r="K110" i="25"/>
  <c r="L76" i="13"/>
  <c r="L76" i="14"/>
  <c r="J76" i="14"/>
  <c r="K76" i="14"/>
  <c r="J80" i="25"/>
  <c r="K80" i="25"/>
  <c r="L80" i="25"/>
  <c r="J67" i="25"/>
  <c r="K67" i="25"/>
  <c r="L67" i="25"/>
  <c r="G68" i="14"/>
  <c r="L68" i="14"/>
  <c r="J68" i="14"/>
  <c r="K68" i="14"/>
  <c r="L57" i="13"/>
  <c r="J57" i="14"/>
  <c r="K57" i="14"/>
  <c r="L57" i="14"/>
  <c r="D70" i="14"/>
  <c r="K70" i="14"/>
  <c r="L70" i="14"/>
  <c r="J70" i="14"/>
  <c r="J40" i="25"/>
  <c r="K40" i="25"/>
  <c r="L40" i="25"/>
  <c r="I18" i="14"/>
  <c r="L18" i="14"/>
  <c r="K18" i="14"/>
  <c r="J18" i="14"/>
  <c r="J13" i="14"/>
  <c r="K13" i="14"/>
  <c r="L13" i="14"/>
  <c r="F66" i="14"/>
  <c r="L66" i="14"/>
  <c r="J66" i="14"/>
  <c r="K66" i="14"/>
  <c r="L22" i="25"/>
  <c r="J22" i="25"/>
  <c r="K22" i="25"/>
  <c r="G9" i="14"/>
  <c r="J9" i="14"/>
  <c r="K9" i="14"/>
  <c r="L9" i="14"/>
  <c r="G42" i="14"/>
  <c r="J42" i="14"/>
  <c r="K42" i="14"/>
  <c r="L42" i="14"/>
  <c r="J61" i="25"/>
  <c r="K61" i="25"/>
  <c r="L61" i="25"/>
  <c r="C112" i="24"/>
  <c r="M112" i="23"/>
  <c r="J75" i="25"/>
  <c r="K75" i="25"/>
  <c r="L75" i="25"/>
  <c r="H80" i="14"/>
  <c r="L80" i="14"/>
  <c r="K80" i="14"/>
  <c r="J80" i="14"/>
  <c r="L94" i="25"/>
  <c r="J94" i="25"/>
  <c r="K94" i="25"/>
  <c r="G6" i="14"/>
  <c r="L6" i="14"/>
  <c r="K6" i="14"/>
  <c r="J6" i="14"/>
  <c r="I102" i="14"/>
  <c r="K102" i="14"/>
  <c r="L102" i="14"/>
  <c r="J102" i="14"/>
  <c r="J76" i="25"/>
  <c r="K76" i="25"/>
  <c r="L76" i="25"/>
  <c r="L58" i="25"/>
  <c r="J58" i="25"/>
  <c r="K58" i="25"/>
  <c r="I12" i="14"/>
  <c r="L12" i="14"/>
  <c r="J12" i="14"/>
  <c r="K12" i="14"/>
  <c r="J88" i="25"/>
  <c r="K88" i="25"/>
  <c r="L88" i="25"/>
  <c r="J96" i="25"/>
  <c r="L96" i="25"/>
  <c r="K96" i="25"/>
  <c r="H50" i="14"/>
  <c r="J50" i="14"/>
  <c r="K50" i="14"/>
  <c r="L50" i="14"/>
  <c r="C79" i="14"/>
  <c r="K79" i="14"/>
  <c r="L79" i="14"/>
  <c r="J79" i="14"/>
  <c r="L83" i="13"/>
  <c r="K83" i="14"/>
  <c r="L83" i="14"/>
  <c r="J83" i="14"/>
  <c r="J87" i="14"/>
  <c r="K87" i="14"/>
  <c r="L87" i="14"/>
  <c r="J51" i="25"/>
  <c r="K51" i="25"/>
  <c r="L51" i="25"/>
  <c r="J77" i="14"/>
  <c r="K77" i="14"/>
  <c r="L77" i="14"/>
  <c r="F86" i="14"/>
  <c r="J86" i="14"/>
  <c r="K86" i="14"/>
  <c r="L86" i="14"/>
  <c r="J56" i="25"/>
  <c r="K56" i="25"/>
  <c r="L56" i="25"/>
  <c r="L70" i="25"/>
  <c r="J70" i="25"/>
  <c r="K70" i="25"/>
  <c r="J48" i="25"/>
  <c r="K48" i="25"/>
  <c r="L48" i="25"/>
  <c r="E35" i="14"/>
  <c r="K35" i="14"/>
  <c r="J35" i="14"/>
  <c r="L35" i="14"/>
  <c r="J59" i="25"/>
  <c r="K59" i="25"/>
  <c r="L59" i="25"/>
  <c r="I46" i="14"/>
  <c r="L46" i="14"/>
  <c r="J46" i="14"/>
  <c r="K46" i="14"/>
  <c r="K25" i="25"/>
  <c r="L25" i="25"/>
  <c r="J25" i="25"/>
  <c r="D97" i="14"/>
  <c r="J97" i="14"/>
  <c r="K97" i="14"/>
  <c r="L97" i="14"/>
  <c r="J79" i="25"/>
  <c r="K79" i="25"/>
  <c r="L79" i="25"/>
  <c r="L4" i="13"/>
  <c r="L4" i="14"/>
  <c r="K4" i="14"/>
  <c r="J4" i="14"/>
  <c r="J24" i="25"/>
  <c r="K24" i="25"/>
  <c r="L24" i="25"/>
  <c r="E56" i="14"/>
  <c r="L56" i="14"/>
  <c r="J56" i="14"/>
  <c r="K56" i="14"/>
  <c r="J17" i="25"/>
  <c r="K17" i="25"/>
  <c r="L17" i="25"/>
  <c r="J53" i="25"/>
  <c r="K53" i="25"/>
  <c r="L53" i="25"/>
  <c r="F108" i="14"/>
  <c r="L108" i="14"/>
  <c r="J108" i="14"/>
  <c r="K108" i="14"/>
  <c r="J32" i="25"/>
  <c r="L32" i="25"/>
  <c r="K32" i="25"/>
  <c r="L62" i="25"/>
  <c r="J62" i="25"/>
  <c r="K62" i="25"/>
  <c r="J28" i="25"/>
  <c r="K28" i="25"/>
  <c r="L28" i="25"/>
  <c r="J11" i="25"/>
  <c r="K11" i="25"/>
  <c r="L11" i="25"/>
  <c r="J36" i="25"/>
  <c r="K36" i="25"/>
  <c r="L36" i="25"/>
  <c r="L59" i="13"/>
  <c r="J59" i="14"/>
  <c r="L59" i="14"/>
  <c r="K59" i="14"/>
  <c r="L37" i="25"/>
  <c r="J37" i="25"/>
  <c r="K37" i="25"/>
  <c r="J13" i="25"/>
  <c r="L13" i="25"/>
  <c r="K13" i="25"/>
  <c r="J99" i="14"/>
  <c r="L99" i="14"/>
  <c r="K99" i="14"/>
  <c r="L64" i="14"/>
  <c r="J64" i="14"/>
  <c r="K64" i="14"/>
  <c r="G44" i="14"/>
  <c r="L44" i="14"/>
  <c r="J44" i="14"/>
  <c r="K44" i="14"/>
  <c r="L95" i="14"/>
  <c r="K95" i="14"/>
  <c r="J95" i="14"/>
  <c r="L6" i="13"/>
  <c r="C75" i="14"/>
  <c r="L28" i="13"/>
  <c r="D25" i="14"/>
  <c r="C25" i="14"/>
  <c r="F27" i="14"/>
  <c r="G27" i="14"/>
  <c r="G71" i="14"/>
  <c r="H27" i="14"/>
  <c r="E27" i="14"/>
  <c r="L54" i="13"/>
  <c r="C27" i="14"/>
  <c r="C102" i="14"/>
  <c r="H6" i="14"/>
  <c r="L80" i="13"/>
  <c r="D9" i="14"/>
  <c r="I6" i="14"/>
  <c r="F75" i="14"/>
  <c r="E75" i="14"/>
  <c r="L42" i="13"/>
  <c r="C56" i="14"/>
  <c r="L63" i="13"/>
  <c r="L24" i="13"/>
  <c r="H18" i="14"/>
  <c r="C71" i="14"/>
  <c r="H71" i="14"/>
  <c r="F29" i="14"/>
  <c r="H22" i="14"/>
  <c r="D43" i="14"/>
  <c r="D100" i="14"/>
  <c r="L10" i="13"/>
  <c r="L75" i="13"/>
  <c r="H16" i="14"/>
  <c r="I100" i="14"/>
  <c r="I75" i="14"/>
  <c r="G53" i="14"/>
  <c r="H100" i="14"/>
  <c r="E49" i="14"/>
  <c r="L96" i="13"/>
  <c r="D75" i="14"/>
  <c r="F100" i="14"/>
  <c r="H75" i="14"/>
  <c r="C67" i="14"/>
  <c r="H42" i="14"/>
  <c r="I24" i="14"/>
  <c r="E80" i="14"/>
  <c r="E24" i="14"/>
  <c r="E67" i="14"/>
  <c r="G47" i="14"/>
  <c r="D106" i="14"/>
  <c r="D24" i="14"/>
  <c r="I67" i="14"/>
  <c r="H32" i="14"/>
  <c r="L7" i="13"/>
  <c r="C24" i="14"/>
  <c r="D67" i="14"/>
  <c r="H10" i="14"/>
  <c r="F32" i="14"/>
  <c r="D91" i="14"/>
  <c r="D88" i="14"/>
  <c r="D73" i="14"/>
  <c r="C73" i="14"/>
  <c r="I73" i="14"/>
  <c r="H73" i="14"/>
  <c r="H88" i="14"/>
  <c r="H24" i="14"/>
  <c r="F24" i="14"/>
  <c r="L9" i="13"/>
  <c r="E78" i="14"/>
  <c r="C97" i="14"/>
  <c r="F98" i="14"/>
  <c r="H76" i="14"/>
  <c r="I20" i="14"/>
  <c r="H7" i="14"/>
  <c r="I36" i="14"/>
  <c r="H82" i="14"/>
  <c r="G26" i="14"/>
  <c r="L15" i="13"/>
  <c r="C14" i="14"/>
  <c r="H46" i="14"/>
  <c r="C104" i="14"/>
  <c r="F19" i="14"/>
  <c r="I15" i="14"/>
  <c r="L58" i="13"/>
  <c r="G82" i="14"/>
  <c r="I52" i="14"/>
  <c r="H52" i="14"/>
  <c r="L33" i="13"/>
  <c r="E34" i="14"/>
  <c r="C106" i="14"/>
  <c r="G52" i="14"/>
  <c r="G34" i="14"/>
  <c r="F52" i="14"/>
  <c r="E68" i="14"/>
  <c r="L68" i="13"/>
  <c r="G106" i="14"/>
  <c r="E52" i="14"/>
  <c r="C69" i="14"/>
  <c r="L8" i="13"/>
  <c r="H39" i="14"/>
  <c r="D52" i="14"/>
  <c r="H69" i="14"/>
  <c r="H65" i="14"/>
  <c r="C90" i="14"/>
  <c r="F30" i="14"/>
  <c r="I60" i="14"/>
  <c r="H70" i="14"/>
  <c r="F39" i="14"/>
  <c r="C35" i="14"/>
  <c r="C52" i="14"/>
  <c r="F34" i="14"/>
  <c r="I90" i="14"/>
  <c r="E70" i="14"/>
  <c r="G107" i="14"/>
  <c r="D19" i="14"/>
  <c r="G30" i="14"/>
  <c r="F90" i="14"/>
  <c r="L85" i="13"/>
  <c r="D48" i="14"/>
  <c r="E62" i="14"/>
  <c r="H47" i="14"/>
  <c r="C107" i="14"/>
  <c r="H26" i="14"/>
  <c r="F94" i="14"/>
  <c r="D104" i="14"/>
  <c r="D62" i="14"/>
  <c r="F47" i="14"/>
  <c r="I51" i="14"/>
  <c r="F26" i="14"/>
  <c r="E94" i="14"/>
  <c r="I64" i="14"/>
  <c r="L110" i="13"/>
  <c r="H107" i="14"/>
  <c r="D4" i="14"/>
  <c r="C4" i="14"/>
  <c r="H99" i="14"/>
  <c r="G45" i="14"/>
  <c r="L64" i="13"/>
  <c r="L14" i="13"/>
  <c r="H97" i="14"/>
  <c r="D11" i="14"/>
  <c r="C34" i="14"/>
  <c r="C110" i="14"/>
  <c r="H9" i="14"/>
  <c r="D39" i="14"/>
  <c r="E26" i="14"/>
  <c r="D77" i="14"/>
  <c r="H4" i="14"/>
  <c r="L56" i="13"/>
  <c r="I34" i="14"/>
  <c r="L107" i="13"/>
  <c r="D26" i="14"/>
  <c r="C77" i="14"/>
  <c r="I14" i="14"/>
  <c r="H60" i="14"/>
  <c r="F107" i="14"/>
  <c r="I85" i="14"/>
  <c r="F99" i="14"/>
  <c r="E45" i="14"/>
  <c r="F97" i="14"/>
  <c r="F60" i="14"/>
  <c r="I11" i="14"/>
  <c r="C39" i="14"/>
  <c r="D111" i="14"/>
  <c r="G108" i="14"/>
  <c r="D85" i="14"/>
  <c r="F33" i="14"/>
  <c r="D45" i="14"/>
  <c r="G60" i="14"/>
  <c r="L34" i="13"/>
  <c r="I110" i="14"/>
  <c r="H51" i="14"/>
  <c r="H111" i="14"/>
  <c r="E44" i="14"/>
  <c r="C26" i="14"/>
  <c r="H77" i="14"/>
  <c r="E4" i="14"/>
  <c r="C64" i="14"/>
  <c r="G39" i="14"/>
  <c r="E33" i="14"/>
  <c r="I59" i="14"/>
  <c r="E60" i="14"/>
  <c r="I92" i="14"/>
  <c r="F111" i="14"/>
  <c r="G77" i="14"/>
  <c r="F104" i="14"/>
  <c r="D99" i="14"/>
  <c r="I97" i="14"/>
  <c r="I77" i="14"/>
  <c r="E108" i="14"/>
  <c r="C45" i="14"/>
  <c r="H14" i="14"/>
  <c r="G8" i="14"/>
  <c r="L11" i="13"/>
  <c r="G110" i="14"/>
  <c r="I39" i="14"/>
  <c r="G51" i="14"/>
  <c r="D44" i="14"/>
  <c r="G85" i="14"/>
  <c r="D33" i="14"/>
  <c r="F14" i="14"/>
  <c r="E8" i="14"/>
  <c r="H59" i="14"/>
  <c r="D60" i="14"/>
  <c r="D110" i="14"/>
  <c r="E51" i="14"/>
  <c r="E111" i="14"/>
  <c r="C44" i="14"/>
  <c r="I26" i="14"/>
  <c r="F77" i="14"/>
  <c r="H45" i="14"/>
  <c r="G97" i="14"/>
  <c r="D34" i="14"/>
  <c r="E39" i="14"/>
  <c r="G111" i="14"/>
  <c r="H85" i="14"/>
  <c r="L108" i="13"/>
  <c r="F85" i="14"/>
  <c r="C33" i="14"/>
  <c r="I45" i="14"/>
  <c r="G14" i="14"/>
  <c r="D8" i="14"/>
  <c r="F59" i="14"/>
  <c r="C60" i="14"/>
  <c r="H110" i="14"/>
  <c r="I101" i="14"/>
  <c r="D51" i="14"/>
  <c r="L26" i="13"/>
  <c r="E77" i="14"/>
  <c r="L77" i="13"/>
  <c r="G99" i="14"/>
  <c r="E104" i="14"/>
  <c r="C99" i="14"/>
  <c r="I33" i="14"/>
  <c r="E14" i="14"/>
  <c r="I8" i="14"/>
  <c r="G59" i="14"/>
  <c r="C103" i="14"/>
  <c r="F110" i="14"/>
  <c r="H101" i="14"/>
  <c r="C51" i="14"/>
  <c r="I44" i="14"/>
  <c r="G56" i="14"/>
  <c r="F45" i="14"/>
  <c r="L19" i="13"/>
  <c r="H8" i="14"/>
  <c r="E59" i="14"/>
  <c r="H34" i="14"/>
  <c r="L101" i="13"/>
  <c r="I107" i="14"/>
  <c r="L44" i="13"/>
  <c r="D56" i="14"/>
  <c r="H19" i="14"/>
  <c r="L20" i="13"/>
  <c r="L105" i="13"/>
  <c r="G5" i="14"/>
  <c r="H54" i="14"/>
  <c r="E18" i="14"/>
  <c r="D5" i="14"/>
  <c r="H91" i="14"/>
  <c r="D22" i="14"/>
  <c r="L25" i="13"/>
  <c r="F42" i="14"/>
  <c r="G29" i="14"/>
  <c r="I58" i="14"/>
  <c r="D96" i="14"/>
  <c r="F20" i="14"/>
  <c r="C13" i="14"/>
  <c r="D108" i="14"/>
  <c r="D102" i="14"/>
  <c r="D61" i="14"/>
  <c r="L79" i="13"/>
  <c r="I4" i="14"/>
  <c r="E99" i="14"/>
  <c r="I31" i="14"/>
  <c r="G17" i="14"/>
  <c r="H64" i="14"/>
  <c r="E29" i="14"/>
  <c r="I5" i="14"/>
  <c r="C105" i="14"/>
  <c r="H72" i="14"/>
  <c r="D59" i="14"/>
  <c r="E97" i="14"/>
  <c r="L49" i="13"/>
  <c r="G15" i="14"/>
  <c r="E91" i="14"/>
  <c r="H58" i="14"/>
  <c r="F28" i="14"/>
  <c r="E21" i="14"/>
  <c r="G54" i="14"/>
  <c r="C96" i="14"/>
  <c r="H41" i="14"/>
  <c r="G83" i="14"/>
  <c r="C53" i="14"/>
  <c r="H29" i="14"/>
  <c r="F58" i="14"/>
  <c r="F54" i="14"/>
  <c r="D13" i="14"/>
  <c r="L53" i="13"/>
  <c r="C5" i="14"/>
  <c r="G21" i="14"/>
  <c r="G20" i="14"/>
  <c r="L13" i="13"/>
  <c r="H102" i="14"/>
  <c r="E42" i="14"/>
  <c r="G4" i="14"/>
  <c r="I50" i="14"/>
  <c r="L31" i="13"/>
  <c r="E17" i="14"/>
  <c r="F64" i="14"/>
  <c r="D29" i="14"/>
  <c r="G72" i="14"/>
  <c r="C59" i="14"/>
  <c r="E15" i="14"/>
  <c r="G58" i="14"/>
  <c r="G28" i="14"/>
  <c r="E54" i="14"/>
  <c r="I96" i="14"/>
  <c r="G41" i="14"/>
  <c r="F83" i="14"/>
  <c r="I61" i="14"/>
  <c r="H61" i="14"/>
  <c r="I43" i="14"/>
  <c r="I91" i="14"/>
  <c r="E5" i="14"/>
  <c r="F17" i="14"/>
  <c r="C72" i="14"/>
  <c r="H20" i="14"/>
  <c r="D18" i="14"/>
  <c r="D105" i="14"/>
  <c r="E20" i="14"/>
  <c r="F25" i="14"/>
  <c r="I108" i="14"/>
  <c r="F102" i="14"/>
  <c r="I66" i="14"/>
  <c r="D42" i="14"/>
  <c r="F4" i="14"/>
  <c r="L50" i="13"/>
  <c r="L99" i="13"/>
  <c r="H43" i="14"/>
  <c r="D17" i="14"/>
  <c r="G64" i="14"/>
  <c r="C29" i="14"/>
  <c r="L5" i="13"/>
  <c r="I105" i="14"/>
  <c r="L97" i="13"/>
  <c r="L91" i="13"/>
  <c r="E28" i="14"/>
  <c r="D54" i="14"/>
  <c r="H96" i="14"/>
  <c r="H44" i="14"/>
  <c r="D80" i="14"/>
  <c r="E41" i="14"/>
  <c r="E83" i="14"/>
  <c r="F5" i="14"/>
  <c r="D53" i="14"/>
  <c r="G31" i="14"/>
  <c r="C49" i="14"/>
  <c r="G96" i="14"/>
  <c r="D20" i="14"/>
  <c r="H25" i="14"/>
  <c r="C108" i="14"/>
  <c r="E102" i="14"/>
  <c r="L61" i="13"/>
  <c r="H66" i="14"/>
  <c r="I79" i="14"/>
  <c r="F12" i="14"/>
  <c r="C42" i="14"/>
  <c r="F43" i="14"/>
  <c r="C17" i="14"/>
  <c r="E64" i="14"/>
  <c r="G105" i="14"/>
  <c r="F72" i="14"/>
  <c r="F49" i="14"/>
  <c r="F6" i="14"/>
  <c r="D15" i="14"/>
  <c r="E58" i="14"/>
  <c r="D28" i="14"/>
  <c r="C9" i="14"/>
  <c r="C54" i="14"/>
  <c r="F96" i="14"/>
  <c r="F44" i="14"/>
  <c r="C80" i="14"/>
  <c r="I56" i="14"/>
  <c r="D41" i="14"/>
  <c r="C112" i="13"/>
  <c r="G91" i="14"/>
  <c r="G13" i="14"/>
  <c r="G61" i="14"/>
  <c r="D31" i="14"/>
  <c r="I49" i="14"/>
  <c r="H28" i="14"/>
  <c r="G102" i="14"/>
  <c r="H17" i="14"/>
  <c r="I72" i="14"/>
  <c r="F91" i="14"/>
  <c r="I54" i="14"/>
  <c r="H83" i="14"/>
  <c r="C20" i="14"/>
  <c r="G25" i="14"/>
  <c r="H108" i="14"/>
  <c r="H53" i="14"/>
  <c r="D66" i="14"/>
  <c r="D79" i="14"/>
  <c r="G12" i="14"/>
  <c r="G43" i="14"/>
  <c r="D64" i="14"/>
  <c r="I29" i="14"/>
  <c r="H105" i="14"/>
  <c r="E72" i="14"/>
  <c r="H49" i="14"/>
  <c r="E6" i="14"/>
  <c r="C15" i="14"/>
  <c r="D58" i="14"/>
  <c r="C28" i="14"/>
  <c r="F9" i="14"/>
  <c r="E96" i="14"/>
  <c r="I80" i="14"/>
  <c r="H56" i="14"/>
  <c r="C41" i="14"/>
  <c r="E53" i="14"/>
  <c r="D49" i="14"/>
  <c r="C91" i="14"/>
  <c r="L41" i="13"/>
  <c r="I25" i="14"/>
  <c r="F61" i="14"/>
  <c r="H15" i="14"/>
  <c r="E61" i="14"/>
  <c r="C31" i="14"/>
  <c r="F15" i="14"/>
  <c r="F41" i="14"/>
  <c r="I71" i="14"/>
  <c r="L102" i="13"/>
  <c r="F53" i="14"/>
  <c r="C66" i="14"/>
  <c r="E12" i="14"/>
  <c r="I42" i="14"/>
  <c r="E43" i="14"/>
  <c r="E105" i="14"/>
  <c r="D6" i="14"/>
  <c r="E9" i="14"/>
  <c r="G80" i="14"/>
  <c r="F56" i="14"/>
  <c r="G76" i="14"/>
  <c r="L98" i="13"/>
  <c r="G88" i="14"/>
  <c r="L48" i="13"/>
  <c r="H74" i="14"/>
  <c r="D47" i="14"/>
  <c r="F103" i="14"/>
  <c r="F106" i="14"/>
  <c r="G73" i="14"/>
  <c r="L94" i="13"/>
  <c r="E69" i="14"/>
  <c r="H92" i="14"/>
  <c r="F82" i="14"/>
  <c r="C62" i="14"/>
  <c r="G103" i="14"/>
  <c r="L84" i="13"/>
  <c r="E82" i="14"/>
  <c r="F57" i="14"/>
  <c r="L70" i="13"/>
  <c r="E92" i="14"/>
  <c r="G32" i="14"/>
  <c r="G16" i="14"/>
  <c r="L67" i="13"/>
  <c r="H109" i="14"/>
  <c r="F88" i="14"/>
  <c r="I86" i="14"/>
  <c r="F7" i="14"/>
  <c r="C30" i="14"/>
  <c r="L62" i="13"/>
  <c r="G57" i="14"/>
  <c r="C10" i="14"/>
  <c r="F74" i="14"/>
  <c r="C47" i="14"/>
  <c r="E103" i="14"/>
  <c r="D32" i="14"/>
  <c r="L46" i="13"/>
  <c r="F22" i="14"/>
  <c r="C81" i="14"/>
  <c r="G101" i="14"/>
  <c r="G93" i="14"/>
  <c r="E106" i="14"/>
  <c r="F73" i="14"/>
  <c r="H38" i="14"/>
  <c r="C84" i="14"/>
  <c r="C48" i="14"/>
  <c r="F76" i="14"/>
  <c r="C74" i="14"/>
  <c r="L35" i="13"/>
  <c r="F69" i="14"/>
  <c r="D109" i="14"/>
  <c r="C65" i="14"/>
  <c r="E76" i="14"/>
  <c r="D30" i="14"/>
  <c r="H57" i="14"/>
  <c r="E10" i="14"/>
  <c r="E16" i="14"/>
  <c r="L90" i="13"/>
  <c r="F109" i="14"/>
  <c r="E88" i="14"/>
  <c r="D86" i="14"/>
  <c r="D7" i="14"/>
  <c r="E57" i="14"/>
  <c r="D10" i="14"/>
  <c r="H40" i="14"/>
  <c r="E74" i="14"/>
  <c r="D81" i="14"/>
  <c r="E93" i="14"/>
  <c r="E73" i="14"/>
  <c r="F38" i="14"/>
  <c r="I84" i="14"/>
  <c r="E109" i="14"/>
  <c r="I81" i="14"/>
  <c r="G94" i="14"/>
  <c r="D38" i="14"/>
  <c r="D84" i="14"/>
  <c r="I57" i="14"/>
  <c r="D74" i="14"/>
  <c r="F92" i="14"/>
  <c r="I48" i="14"/>
  <c r="G65" i="14"/>
  <c r="C32" i="14"/>
  <c r="L106" i="13"/>
  <c r="I98" i="14"/>
  <c r="L109" i="13"/>
  <c r="H86" i="14"/>
  <c r="H31" i="14"/>
  <c r="D78" i="14"/>
  <c r="H62" i="14"/>
  <c r="C57" i="14"/>
  <c r="C68" i="14"/>
  <c r="F40" i="14"/>
  <c r="H36" i="14"/>
  <c r="L47" i="13"/>
  <c r="H81" i="14"/>
  <c r="E101" i="14"/>
  <c r="D94" i="14"/>
  <c r="C38" i="14"/>
  <c r="H84" i="14"/>
  <c r="I103" i="14"/>
  <c r="L78" i="13"/>
  <c r="E90" i="14"/>
  <c r="H106" i="14"/>
  <c r="F16" i="14"/>
  <c r="C86" i="14"/>
  <c r="L65" i="13"/>
  <c r="I78" i="14"/>
  <c r="D57" i="14"/>
  <c r="I47" i="14"/>
  <c r="D98" i="14"/>
  <c r="I16" i="14"/>
  <c r="E86" i="14"/>
  <c r="G7" i="14"/>
  <c r="F31" i="14"/>
  <c r="C78" i="14"/>
  <c r="F62" i="14"/>
  <c r="G10" i="14"/>
  <c r="I68" i="14"/>
  <c r="D40" i="14"/>
  <c r="E36" i="14"/>
  <c r="L74" i="13"/>
  <c r="F11" i="14"/>
  <c r="I32" i="14"/>
  <c r="E81" i="14"/>
  <c r="G92" i="14"/>
  <c r="H35" i="14"/>
  <c r="C94" i="14"/>
  <c r="G84" i="14"/>
  <c r="C16" i="14"/>
  <c r="E7" i="14"/>
  <c r="L30" i="13"/>
  <c r="G98" i="14"/>
  <c r="F67" i="14"/>
  <c r="H48" i="14"/>
  <c r="I82" i="14"/>
  <c r="C7" i="14"/>
  <c r="C76" i="14"/>
  <c r="H78" i="14"/>
  <c r="I62" i="14"/>
  <c r="F10" i="14"/>
  <c r="D68" i="14"/>
  <c r="C40" i="14"/>
  <c r="D36" i="14"/>
  <c r="L32" i="13"/>
  <c r="D92" i="14"/>
  <c r="F35" i="14"/>
  <c r="I94" i="14"/>
  <c r="F84" i="14"/>
  <c r="G109" i="14"/>
  <c r="E30" i="14"/>
  <c r="H98" i="14"/>
  <c r="D90" i="14"/>
  <c r="F48" i="14"/>
  <c r="C82" i="14"/>
  <c r="I7" i="14"/>
  <c r="D76" i="14"/>
  <c r="F78" i="14"/>
  <c r="F68" i="14"/>
  <c r="L40" i="13"/>
  <c r="C70" i="14"/>
  <c r="C92" i="14"/>
  <c r="D35" i="14"/>
  <c r="L38" i="13"/>
  <c r="F8" i="25"/>
  <c r="G8" i="25"/>
  <c r="H8" i="25"/>
  <c r="L8" i="24"/>
  <c r="I8" i="25"/>
  <c r="D8" i="25"/>
  <c r="C8" i="25"/>
  <c r="E8" i="25"/>
  <c r="D95" i="25"/>
  <c r="E95" i="25"/>
  <c r="F95" i="25"/>
  <c r="G95" i="25"/>
  <c r="H95" i="25"/>
  <c r="L95" i="24"/>
  <c r="I95" i="25"/>
  <c r="C95" i="25"/>
  <c r="I91" i="25"/>
  <c r="C91" i="25"/>
  <c r="D91" i="25"/>
  <c r="E91" i="25"/>
  <c r="F91" i="25"/>
  <c r="G91" i="25"/>
  <c r="H91" i="25"/>
  <c r="L91" i="24"/>
  <c r="E69" i="25"/>
  <c r="F69" i="25"/>
  <c r="G69" i="25"/>
  <c r="C69" i="25"/>
  <c r="L69" i="24"/>
  <c r="H69" i="25"/>
  <c r="I69" i="25"/>
  <c r="D69" i="25"/>
  <c r="I37" i="14"/>
  <c r="D59" i="25"/>
  <c r="E59" i="25"/>
  <c r="F59" i="25"/>
  <c r="G59" i="25"/>
  <c r="L59" i="24"/>
  <c r="H59" i="25"/>
  <c r="C59" i="25"/>
  <c r="I59" i="25"/>
  <c r="D40" i="25"/>
  <c r="E40" i="25"/>
  <c r="F40" i="25"/>
  <c r="C40" i="25"/>
  <c r="G40" i="25"/>
  <c r="I40" i="25"/>
  <c r="H40" i="25"/>
  <c r="L40" i="24"/>
  <c r="C60" i="25"/>
  <c r="D60" i="25"/>
  <c r="E60" i="25"/>
  <c r="F60" i="25"/>
  <c r="L60" i="24"/>
  <c r="G60" i="25"/>
  <c r="I60" i="25"/>
  <c r="H60" i="25"/>
  <c r="F73" i="25"/>
  <c r="G73" i="25"/>
  <c r="L73" i="24"/>
  <c r="H73" i="25"/>
  <c r="I73" i="25"/>
  <c r="E73" i="25"/>
  <c r="C73" i="25"/>
  <c r="D73" i="25"/>
  <c r="C86" i="25"/>
  <c r="D86" i="25"/>
  <c r="E86" i="25"/>
  <c r="F86" i="25"/>
  <c r="H86" i="25"/>
  <c r="G86" i="25"/>
  <c r="L86" i="24"/>
  <c r="I86" i="25"/>
  <c r="C22" i="25"/>
  <c r="D22" i="25"/>
  <c r="E22" i="25"/>
  <c r="F22" i="25"/>
  <c r="H22" i="25"/>
  <c r="G22" i="25"/>
  <c r="I22" i="25"/>
  <c r="L22" i="24"/>
  <c r="C25" i="25"/>
  <c r="D25" i="25"/>
  <c r="E25" i="25"/>
  <c r="F25" i="25"/>
  <c r="G25" i="25"/>
  <c r="H25" i="25"/>
  <c r="I25" i="25"/>
  <c r="L25" i="24"/>
  <c r="C66" i="25"/>
  <c r="D66" i="25"/>
  <c r="E66" i="25"/>
  <c r="G66" i="25"/>
  <c r="F66" i="25"/>
  <c r="H66" i="25"/>
  <c r="I66" i="25"/>
  <c r="L66" i="24"/>
  <c r="L47" i="24"/>
  <c r="C47" i="25"/>
  <c r="E47" i="25"/>
  <c r="H47" i="25"/>
  <c r="I47" i="25"/>
  <c r="D47" i="25"/>
  <c r="F47" i="25"/>
  <c r="G47" i="25"/>
  <c r="L71" i="13"/>
  <c r="C88" i="14"/>
  <c r="G66" i="14"/>
  <c r="L55" i="13"/>
  <c r="E65" i="14"/>
  <c r="F18" i="14"/>
  <c r="F36" i="14"/>
  <c r="D89" i="14"/>
  <c r="C11" i="14"/>
  <c r="H23" i="14"/>
  <c r="G70" i="14"/>
  <c r="G22" i="14"/>
  <c r="D21" i="14"/>
  <c r="D101" i="14"/>
  <c r="C111" i="14"/>
  <c r="G19" i="14"/>
  <c r="I69" i="14"/>
  <c r="G61" i="25"/>
  <c r="L61" i="24"/>
  <c r="H61" i="25"/>
  <c r="I61" i="25"/>
  <c r="C61" i="25"/>
  <c r="F61" i="25"/>
  <c r="D61" i="25"/>
  <c r="E61" i="25"/>
  <c r="I75" i="25"/>
  <c r="C75" i="25"/>
  <c r="D75" i="25"/>
  <c r="H75" i="25"/>
  <c r="E75" i="25"/>
  <c r="F75" i="25"/>
  <c r="G75" i="25"/>
  <c r="L75" i="24"/>
  <c r="H94" i="25"/>
  <c r="I94" i="25"/>
  <c r="C94" i="25"/>
  <c r="D94" i="25"/>
  <c r="E94" i="25"/>
  <c r="L94" i="24"/>
  <c r="F94" i="25"/>
  <c r="G94" i="25"/>
  <c r="E76" i="25"/>
  <c r="F76" i="25"/>
  <c r="G76" i="25"/>
  <c r="L76" i="24"/>
  <c r="D76" i="25"/>
  <c r="H76" i="25"/>
  <c r="C76" i="25"/>
  <c r="I76" i="25"/>
  <c r="F58" i="25"/>
  <c r="G58" i="25"/>
  <c r="H58" i="25"/>
  <c r="L58" i="24"/>
  <c r="I58" i="25"/>
  <c r="D58" i="25"/>
  <c r="E58" i="25"/>
  <c r="C58" i="25"/>
  <c r="H88" i="25"/>
  <c r="I88" i="25"/>
  <c r="L88" i="24"/>
  <c r="C88" i="25"/>
  <c r="F88" i="25"/>
  <c r="E88" i="25"/>
  <c r="G88" i="25"/>
  <c r="D88" i="25"/>
  <c r="L96" i="24"/>
  <c r="C96" i="25"/>
  <c r="H96" i="25"/>
  <c r="D96" i="25"/>
  <c r="E96" i="25"/>
  <c r="I96" i="25"/>
  <c r="F96" i="25"/>
  <c r="G96" i="25"/>
  <c r="E98" i="14"/>
  <c r="L16" i="13"/>
  <c r="F13" i="14"/>
  <c r="H90" i="14"/>
  <c r="H104" i="14"/>
  <c r="G67" i="14"/>
  <c r="E85" i="14"/>
  <c r="I53" i="14"/>
  <c r="I88" i="14"/>
  <c r="E66" i="14"/>
  <c r="H12" i="14"/>
  <c r="L86" i="13"/>
  <c r="D82" i="14"/>
  <c r="D65" i="14"/>
  <c r="L43" i="13"/>
  <c r="I76" i="14"/>
  <c r="G18" i="14"/>
  <c r="H30" i="14"/>
  <c r="C8" i="14"/>
  <c r="H63" i="14"/>
  <c r="I40" i="14"/>
  <c r="G36" i="14"/>
  <c r="G74" i="14"/>
  <c r="C6" i="14"/>
  <c r="C89" i="14"/>
  <c r="L103" i="13"/>
  <c r="F23" i="14"/>
  <c r="F70" i="14"/>
  <c r="L37" i="13"/>
  <c r="E22" i="14"/>
  <c r="C21" i="14"/>
  <c r="I9" i="14"/>
  <c r="L81" i="13"/>
  <c r="C101" i="14"/>
  <c r="E107" i="14"/>
  <c r="L93" i="13"/>
  <c r="F51" i="14"/>
  <c r="I111" i="14"/>
  <c r="I35" i="14"/>
  <c r="I38" i="14"/>
  <c r="E19" i="14"/>
  <c r="D69" i="14"/>
  <c r="E79" i="25"/>
  <c r="F79" i="25"/>
  <c r="G79" i="25"/>
  <c r="H79" i="25"/>
  <c r="L79" i="24"/>
  <c r="I79" i="25"/>
  <c r="C79" i="25"/>
  <c r="D79" i="25"/>
  <c r="L24" i="24"/>
  <c r="I24" i="25"/>
  <c r="C24" i="25"/>
  <c r="F24" i="25"/>
  <c r="H24" i="25"/>
  <c r="G24" i="25"/>
  <c r="D24" i="25"/>
  <c r="E24" i="25"/>
  <c r="L17" i="24"/>
  <c r="H17" i="25"/>
  <c r="I17" i="25"/>
  <c r="G17" i="25"/>
  <c r="C17" i="25"/>
  <c r="D17" i="25"/>
  <c r="F17" i="25"/>
  <c r="E17" i="25"/>
  <c r="C53" i="25"/>
  <c r="L53" i="24"/>
  <c r="D53" i="25"/>
  <c r="I53" i="25"/>
  <c r="E53" i="25"/>
  <c r="G53" i="25"/>
  <c r="H53" i="25"/>
  <c r="F53" i="25"/>
  <c r="E32" i="25"/>
  <c r="F32" i="25"/>
  <c r="G32" i="25"/>
  <c r="H32" i="25"/>
  <c r="I32" i="25"/>
  <c r="D32" i="25"/>
  <c r="L32" i="24"/>
  <c r="C32" i="25"/>
  <c r="F62" i="25"/>
  <c r="D62" i="25"/>
  <c r="G62" i="25"/>
  <c r="H62" i="25"/>
  <c r="I62" i="25"/>
  <c r="L62" i="24"/>
  <c r="C62" i="25"/>
  <c r="E62" i="25"/>
  <c r="I28" i="25"/>
  <c r="C28" i="25"/>
  <c r="H28" i="25"/>
  <c r="E28" i="25"/>
  <c r="L28" i="24"/>
  <c r="D28" i="25"/>
  <c r="G28" i="25"/>
  <c r="F28" i="25"/>
  <c r="C11" i="25"/>
  <c r="D11" i="25"/>
  <c r="E11" i="25"/>
  <c r="F11" i="25"/>
  <c r="L11" i="24"/>
  <c r="H11" i="25"/>
  <c r="I11" i="25"/>
  <c r="G11" i="25"/>
  <c r="D36" i="25"/>
  <c r="E36" i="25"/>
  <c r="L36" i="24"/>
  <c r="C36" i="25"/>
  <c r="F36" i="25"/>
  <c r="I36" i="25"/>
  <c r="G36" i="25"/>
  <c r="H36" i="25"/>
  <c r="D112" i="26"/>
  <c r="L37" i="24"/>
  <c r="D37" i="25"/>
  <c r="E37" i="25"/>
  <c r="F37" i="25"/>
  <c r="G37" i="25"/>
  <c r="H37" i="25"/>
  <c r="C37" i="25"/>
  <c r="I37" i="25"/>
  <c r="E13" i="25"/>
  <c r="F13" i="25"/>
  <c r="G13" i="25"/>
  <c r="I13" i="25"/>
  <c r="D13" i="25"/>
  <c r="H13" i="25"/>
  <c r="L13" i="24"/>
  <c r="C13" i="25"/>
  <c r="G23" i="14"/>
  <c r="H43" i="25"/>
  <c r="I43" i="25"/>
  <c r="C43" i="25"/>
  <c r="E43" i="25"/>
  <c r="D43" i="25"/>
  <c r="F43" i="25"/>
  <c r="L43" i="24"/>
  <c r="G43" i="25"/>
  <c r="L92" i="24"/>
  <c r="G92" i="25"/>
  <c r="H92" i="25"/>
  <c r="C92" i="25"/>
  <c r="I92" i="25"/>
  <c r="E92" i="25"/>
  <c r="F92" i="25"/>
  <c r="D92" i="25"/>
  <c r="C42" i="25"/>
  <c r="D42" i="25"/>
  <c r="E42" i="25"/>
  <c r="G42" i="25"/>
  <c r="F42" i="25"/>
  <c r="H42" i="25"/>
  <c r="L42" i="24"/>
  <c r="I42" i="25"/>
  <c r="E63" i="25"/>
  <c r="F63" i="25"/>
  <c r="L63" i="24"/>
  <c r="G63" i="25"/>
  <c r="D63" i="25"/>
  <c r="H63" i="25"/>
  <c r="I63" i="25"/>
  <c r="C63" i="25"/>
  <c r="C81" i="25"/>
  <c r="D81" i="25"/>
  <c r="I81" i="25"/>
  <c r="E81" i="25"/>
  <c r="F81" i="25"/>
  <c r="G81" i="25"/>
  <c r="L81" i="24"/>
  <c r="H81" i="25"/>
  <c r="E6" i="25"/>
  <c r="F6" i="25"/>
  <c r="G6" i="25"/>
  <c r="H6" i="25"/>
  <c r="I6" i="25"/>
  <c r="D6" i="25"/>
  <c r="L6" i="24"/>
  <c r="C6" i="25"/>
  <c r="I64" i="25"/>
  <c r="C64" i="25"/>
  <c r="H64" i="25"/>
  <c r="L64" i="24"/>
  <c r="G64" i="25"/>
  <c r="F64" i="25"/>
  <c r="D64" i="25"/>
  <c r="E64" i="25"/>
  <c r="D103" i="25"/>
  <c r="E103" i="25"/>
  <c r="G103" i="25"/>
  <c r="H103" i="25"/>
  <c r="F103" i="25"/>
  <c r="I103" i="25"/>
  <c r="C103" i="25"/>
  <c r="L103" i="24"/>
  <c r="C19" i="14"/>
  <c r="E74" i="25"/>
  <c r="F74" i="25"/>
  <c r="G74" i="25"/>
  <c r="H74" i="25"/>
  <c r="L74" i="24"/>
  <c r="I74" i="25"/>
  <c r="D74" i="25"/>
  <c r="C74" i="25"/>
  <c r="E41" i="25"/>
  <c r="F41" i="25"/>
  <c r="G41" i="25"/>
  <c r="H41" i="25"/>
  <c r="L41" i="24"/>
  <c r="I41" i="25"/>
  <c r="D41" i="25"/>
  <c r="C41" i="25"/>
  <c r="D99" i="25"/>
  <c r="E99" i="25"/>
  <c r="F99" i="25"/>
  <c r="G99" i="25"/>
  <c r="H99" i="25"/>
  <c r="L99" i="24"/>
  <c r="I99" i="25"/>
  <c r="C99" i="25"/>
  <c r="I33" i="25"/>
  <c r="C33" i="25"/>
  <c r="D33" i="25"/>
  <c r="E33" i="25"/>
  <c r="F33" i="25"/>
  <c r="G33" i="25"/>
  <c r="H33" i="25"/>
  <c r="L33" i="24"/>
  <c r="F51" i="25"/>
  <c r="L51" i="24"/>
  <c r="G51" i="25"/>
  <c r="H51" i="25"/>
  <c r="E51" i="25"/>
  <c r="I51" i="25"/>
  <c r="D51" i="25"/>
  <c r="C51" i="25"/>
  <c r="I21" i="25"/>
  <c r="C21" i="25"/>
  <c r="L21" i="24"/>
  <c r="D21" i="25"/>
  <c r="G21" i="25"/>
  <c r="H21" i="25"/>
  <c r="E21" i="25"/>
  <c r="F21" i="25"/>
  <c r="F26" i="25"/>
  <c r="G26" i="25"/>
  <c r="L26" i="24"/>
  <c r="H26" i="25"/>
  <c r="E26" i="25"/>
  <c r="I26" i="25"/>
  <c r="C26" i="25"/>
  <c r="D26" i="25"/>
  <c r="C5" i="25"/>
  <c r="L5" i="24"/>
  <c r="D5" i="25"/>
  <c r="E5" i="25"/>
  <c r="F5" i="25"/>
  <c r="G5" i="25"/>
  <c r="H5" i="25"/>
  <c r="I5" i="25"/>
  <c r="G108" i="25"/>
  <c r="L108" i="24"/>
  <c r="H108" i="25"/>
  <c r="I108" i="25"/>
  <c r="F108" i="25"/>
  <c r="C108" i="25"/>
  <c r="D108" i="25"/>
  <c r="E108" i="25"/>
  <c r="D104" i="25"/>
  <c r="E104" i="25"/>
  <c r="F104" i="25"/>
  <c r="G104" i="25"/>
  <c r="H104" i="25"/>
  <c r="I104" i="25"/>
  <c r="L104" i="24"/>
  <c r="C104" i="25"/>
  <c r="I57" i="25"/>
  <c r="C57" i="25"/>
  <c r="H57" i="25"/>
  <c r="D57" i="25"/>
  <c r="E57" i="25"/>
  <c r="F57" i="25"/>
  <c r="L57" i="24"/>
  <c r="G57" i="25"/>
  <c r="G93" i="25"/>
  <c r="H93" i="25"/>
  <c r="I93" i="25"/>
  <c r="C93" i="25"/>
  <c r="L93" i="24"/>
  <c r="D93" i="25"/>
  <c r="F93" i="25"/>
  <c r="E93" i="25"/>
  <c r="I89" i="14"/>
  <c r="I63" i="14"/>
  <c r="G89" i="14"/>
  <c r="E23" i="14"/>
  <c r="F46" i="14"/>
  <c r="C22" i="14"/>
  <c r="I21" i="14"/>
  <c r="E13" i="14"/>
  <c r="L104" i="13"/>
  <c r="D71" i="14"/>
  <c r="F55" i="14"/>
  <c r="C18" i="14"/>
  <c r="G63" i="14"/>
  <c r="C36" i="14"/>
  <c r="H89" i="14"/>
  <c r="H11" i="14"/>
  <c r="D23" i="14"/>
  <c r="F37" i="14"/>
  <c r="G46" i="14"/>
  <c r="D93" i="14"/>
  <c r="G69" i="14"/>
  <c r="E110" i="25"/>
  <c r="C110" i="25"/>
  <c r="D110" i="25"/>
  <c r="L110" i="24"/>
  <c r="F110" i="25"/>
  <c r="H110" i="25"/>
  <c r="I110" i="25"/>
  <c r="G110" i="25"/>
  <c r="D7" i="25"/>
  <c r="E7" i="25"/>
  <c r="F7" i="25"/>
  <c r="G7" i="25"/>
  <c r="H7" i="25"/>
  <c r="I7" i="25"/>
  <c r="L7" i="24"/>
  <c r="C7" i="25"/>
  <c r="C56" i="25"/>
  <c r="F56" i="25"/>
  <c r="E56" i="25"/>
  <c r="D56" i="25"/>
  <c r="I56" i="25"/>
  <c r="G56" i="25"/>
  <c r="H56" i="25"/>
  <c r="L56" i="24"/>
  <c r="D46" i="25"/>
  <c r="E46" i="25"/>
  <c r="F46" i="25"/>
  <c r="G46" i="25"/>
  <c r="H46" i="25"/>
  <c r="I46" i="25"/>
  <c r="L46" i="24"/>
  <c r="C46" i="25"/>
  <c r="E70" i="25"/>
  <c r="D70" i="25"/>
  <c r="F70" i="25"/>
  <c r="G70" i="25"/>
  <c r="C70" i="25"/>
  <c r="L70" i="24"/>
  <c r="H70" i="25"/>
  <c r="I70" i="25"/>
  <c r="G80" i="25"/>
  <c r="H80" i="25"/>
  <c r="I80" i="25"/>
  <c r="F80" i="25"/>
  <c r="E80" i="25"/>
  <c r="C80" i="25"/>
  <c r="L80" i="24"/>
  <c r="D80" i="25"/>
  <c r="H102" i="25"/>
  <c r="I102" i="25"/>
  <c r="C102" i="25"/>
  <c r="F102" i="25"/>
  <c r="G102" i="25"/>
  <c r="D102" i="25"/>
  <c r="E102" i="25"/>
  <c r="L102" i="24"/>
  <c r="C48" i="25"/>
  <c r="D48" i="25"/>
  <c r="E48" i="25"/>
  <c r="F48" i="25"/>
  <c r="G48" i="25"/>
  <c r="H48" i="25"/>
  <c r="L48" i="24"/>
  <c r="I48" i="25"/>
  <c r="D67" i="25"/>
  <c r="E67" i="25"/>
  <c r="F67" i="25"/>
  <c r="G67" i="25"/>
  <c r="H67" i="25"/>
  <c r="C67" i="25"/>
  <c r="L67" i="24"/>
  <c r="I67" i="25"/>
  <c r="G97" i="25"/>
  <c r="H97" i="25"/>
  <c r="I97" i="25"/>
  <c r="F97" i="25"/>
  <c r="L97" i="24"/>
  <c r="D97" i="25"/>
  <c r="E97" i="25"/>
  <c r="C97" i="25"/>
  <c r="D38" i="25"/>
  <c r="E38" i="25"/>
  <c r="F38" i="25"/>
  <c r="G38" i="25"/>
  <c r="H38" i="25"/>
  <c r="I38" i="25"/>
  <c r="L38" i="24"/>
  <c r="C38" i="25"/>
  <c r="D52" i="25"/>
  <c r="E52" i="25"/>
  <c r="L52" i="24"/>
  <c r="F52" i="25"/>
  <c r="G52" i="25"/>
  <c r="C52" i="25"/>
  <c r="H52" i="25"/>
  <c r="I52" i="25"/>
  <c r="D4" i="25"/>
  <c r="E4" i="25"/>
  <c r="F4" i="25"/>
  <c r="G4" i="25"/>
  <c r="H4" i="25"/>
  <c r="L112" i="23"/>
  <c r="C4" i="25"/>
  <c r="L4" i="24"/>
  <c r="I4" i="25"/>
  <c r="E63" i="14"/>
  <c r="F89" i="14"/>
  <c r="C23" i="14"/>
  <c r="H37" i="14"/>
  <c r="E46" i="14"/>
  <c r="I22" i="14"/>
  <c r="L21" i="13"/>
  <c r="C93" i="14"/>
  <c r="I19" i="14"/>
  <c r="C16" i="25"/>
  <c r="D16" i="25"/>
  <c r="E16" i="25"/>
  <c r="F16" i="25"/>
  <c r="L16" i="24"/>
  <c r="G16" i="25"/>
  <c r="H16" i="25"/>
  <c r="I16" i="25"/>
  <c r="L45" i="24"/>
  <c r="D45" i="25"/>
  <c r="E45" i="25"/>
  <c r="I45" i="25"/>
  <c r="C45" i="25"/>
  <c r="F45" i="25"/>
  <c r="G45" i="25"/>
  <c r="H45" i="25"/>
  <c r="H107" i="25"/>
  <c r="F107" i="25"/>
  <c r="I107" i="25"/>
  <c r="C107" i="25"/>
  <c r="G107" i="25"/>
  <c r="L107" i="24"/>
  <c r="D107" i="25"/>
  <c r="E107" i="25"/>
  <c r="C98" i="25"/>
  <c r="E98" i="25"/>
  <c r="D98" i="25"/>
  <c r="F98" i="25"/>
  <c r="I98" i="25"/>
  <c r="L98" i="24"/>
  <c r="G98" i="25"/>
  <c r="H98" i="25"/>
  <c r="E87" i="25"/>
  <c r="F87" i="25"/>
  <c r="G87" i="25"/>
  <c r="H87" i="25"/>
  <c r="D87" i="25"/>
  <c r="C87" i="25"/>
  <c r="L87" i="24"/>
  <c r="I87" i="25"/>
  <c r="H18" i="25"/>
  <c r="I18" i="25"/>
  <c r="C18" i="25"/>
  <c r="D18" i="25"/>
  <c r="E18" i="25"/>
  <c r="F18" i="25"/>
  <c r="G18" i="25"/>
  <c r="L18" i="24"/>
  <c r="E71" i="25"/>
  <c r="F71" i="25"/>
  <c r="G71" i="25"/>
  <c r="L71" i="24"/>
  <c r="H71" i="25"/>
  <c r="I71" i="25"/>
  <c r="D71" i="25"/>
  <c r="C71" i="25"/>
  <c r="F111" i="25"/>
  <c r="G111" i="25"/>
  <c r="H111" i="25"/>
  <c r="I111" i="25"/>
  <c r="C111" i="25"/>
  <c r="E111" i="25"/>
  <c r="L111" i="24"/>
  <c r="D111" i="25"/>
  <c r="E89" i="14"/>
  <c r="G37" i="14"/>
  <c r="D46" i="14"/>
  <c r="I93" i="14"/>
  <c r="H19" i="25"/>
  <c r="I19" i="25"/>
  <c r="C19" i="25"/>
  <c r="D19" i="25"/>
  <c r="E19" i="25"/>
  <c r="G19" i="25"/>
  <c r="F19" i="25"/>
  <c r="L19" i="24"/>
  <c r="D77" i="25"/>
  <c r="E77" i="25"/>
  <c r="F77" i="25"/>
  <c r="G77" i="25"/>
  <c r="L77" i="24"/>
  <c r="C77" i="25"/>
  <c r="H77" i="25"/>
  <c r="I77" i="25"/>
  <c r="G68" i="25"/>
  <c r="H68" i="25"/>
  <c r="C68" i="25"/>
  <c r="I68" i="25"/>
  <c r="E68" i="25"/>
  <c r="F68" i="25"/>
  <c r="L68" i="24"/>
  <c r="D68" i="25"/>
  <c r="G15" i="25"/>
  <c r="H15" i="25"/>
  <c r="I15" i="25"/>
  <c r="E15" i="25"/>
  <c r="L15" i="24"/>
  <c r="D15" i="25"/>
  <c r="F15" i="25"/>
  <c r="C15" i="25"/>
  <c r="H20" i="25"/>
  <c r="I20" i="25"/>
  <c r="C20" i="25"/>
  <c r="E20" i="25"/>
  <c r="D20" i="25"/>
  <c r="L20" i="24"/>
  <c r="F20" i="25"/>
  <c r="G20" i="25"/>
  <c r="D31" i="25"/>
  <c r="E31" i="25"/>
  <c r="F31" i="25"/>
  <c r="G31" i="25"/>
  <c r="H31" i="25"/>
  <c r="I31" i="25"/>
  <c r="L31" i="24"/>
  <c r="C31" i="25"/>
  <c r="E29" i="25"/>
  <c r="F29" i="25"/>
  <c r="G29" i="25"/>
  <c r="L29" i="24"/>
  <c r="H29" i="25"/>
  <c r="I29" i="25"/>
  <c r="C29" i="25"/>
  <c r="D29" i="25"/>
  <c r="H54" i="25"/>
  <c r="I54" i="25"/>
  <c r="C54" i="25"/>
  <c r="L54" i="24"/>
  <c r="D54" i="25"/>
  <c r="E54" i="25"/>
  <c r="G54" i="25"/>
  <c r="F54" i="25"/>
  <c r="C55" i="25"/>
  <c r="D55" i="25"/>
  <c r="F55" i="25"/>
  <c r="E55" i="25"/>
  <c r="G55" i="25"/>
  <c r="I55" i="25"/>
  <c r="H55" i="25"/>
  <c r="L55" i="24"/>
  <c r="F63" i="14"/>
  <c r="H55" i="14"/>
  <c r="I23" i="14"/>
  <c r="E37" i="14"/>
  <c r="H12" i="25"/>
  <c r="I12" i="25"/>
  <c r="C12" i="25"/>
  <c r="E12" i="25"/>
  <c r="D12" i="25"/>
  <c r="G12" i="25"/>
  <c r="L12" i="24"/>
  <c r="F12" i="25"/>
  <c r="D106" i="25"/>
  <c r="E106" i="25"/>
  <c r="C106" i="25"/>
  <c r="F106" i="25"/>
  <c r="H106" i="25"/>
  <c r="L106" i="24"/>
  <c r="G106" i="25"/>
  <c r="I106" i="25"/>
  <c r="C34" i="25"/>
  <c r="D34" i="25"/>
  <c r="E34" i="25"/>
  <c r="G34" i="25"/>
  <c r="I34" i="25"/>
  <c r="F34" i="25"/>
  <c r="H34" i="25"/>
  <c r="L34" i="24"/>
  <c r="L39" i="24"/>
  <c r="C39" i="25"/>
  <c r="D39" i="25"/>
  <c r="H39" i="25"/>
  <c r="E39" i="25"/>
  <c r="F39" i="25"/>
  <c r="I39" i="25"/>
  <c r="G39" i="25"/>
  <c r="G9" i="25"/>
  <c r="L9" i="24"/>
  <c r="H9" i="25"/>
  <c r="I9" i="25"/>
  <c r="E9" i="25"/>
  <c r="D9" i="25"/>
  <c r="C9" i="25"/>
  <c r="F9" i="25"/>
  <c r="I83" i="25"/>
  <c r="L83" i="24"/>
  <c r="C83" i="25"/>
  <c r="D83" i="25"/>
  <c r="H83" i="25"/>
  <c r="E83" i="25"/>
  <c r="F83" i="25"/>
  <c r="G83" i="25"/>
  <c r="C46" i="14"/>
  <c r="D16" i="14"/>
  <c r="I13" i="14"/>
  <c r="F71" i="14"/>
  <c r="D55" i="14"/>
  <c r="L18" i="13"/>
  <c r="I30" i="14"/>
  <c r="D23" i="25"/>
  <c r="E23" i="25"/>
  <c r="F23" i="25"/>
  <c r="G23" i="25"/>
  <c r="H23" i="25"/>
  <c r="I23" i="25"/>
  <c r="L23" i="24"/>
  <c r="C23" i="25"/>
  <c r="F49" i="25"/>
  <c r="G49" i="25"/>
  <c r="H49" i="25"/>
  <c r="D49" i="25"/>
  <c r="L49" i="24"/>
  <c r="E49" i="25"/>
  <c r="I49" i="25"/>
  <c r="C49" i="25"/>
  <c r="I55" i="14"/>
  <c r="G55" i="14"/>
  <c r="I104" i="14"/>
  <c r="E55" i="14"/>
  <c r="D63" i="14"/>
  <c r="I82" i="25"/>
  <c r="D82" i="25"/>
  <c r="C82" i="25"/>
  <c r="G82" i="25"/>
  <c r="H82" i="25"/>
  <c r="E82" i="25"/>
  <c r="L82" i="24"/>
  <c r="F82" i="25"/>
  <c r="D78" i="25"/>
  <c r="E78" i="25"/>
  <c r="F78" i="25"/>
  <c r="C78" i="25"/>
  <c r="G78" i="25"/>
  <c r="L78" i="24"/>
  <c r="H78" i="25"/>
  <c r="I78" i="25"/>
  <c r="C109" i="14"/>
  <c r="H33" i="14"/>
  <c r="G48" i="14"/>
  <c r="G86" i="14"/>
  <c r="I65" i="14"/>
  <c r="H68" i="14"/>
  <c r="C63" i="14"/>
  <c r="G40" i="14"/>
  <c r="G11" i="14"/>
  <c r="D103" i="14"/>
  <c r="I70" i="14"/>
  <c r="D37" i="14"/>
  <c r="F21" i="14"/>
  <c r="G81" i="14"/>
  <c r="H93" i="14"/>
  <c r="G35" i="14"/>
  <c r="G38" i="14"/>
  <c r="I65" i="25"/>
  <c r="C65" i="25"/>
  <c r="G65" i="25"/>
  <c r="H65" i="25"/>
  <c r="D65" i="25"/>
  <c r="E65" i="25"/>
  <c r="F65" i="25"/>
  <c r="L65" i="24"/>
  <c r="F30" i="25"/>
  <c r="G30" i="25"/>
  <c r="H30" i="25"/>
  <c r="E30" i="25"/>
  <c r="I30" i="25"/>
  <c r="L30" i="24"/>
  <c r="C30" i="25"/>
  <c r="D30" i="25"/>
  <c r="C85" i="25"/>
  <c r="D85" i="25"/>
  <c r="E85" i="25"/>
  <c r="I85" i="25"/>
  <c r="H85" i="25"/>
  <c r="F85" i="25"/>
  <c r="L85" i="24"/>
  <c r="G85" i="25"/>
  <c r="C35" i="25"/>
  <c r="D35" i="25"/>
  <c r="E35" i="25"/>
  <c r="F35" i="25"/>
  <c r="L35" i="24"/>
  <c r="H35" i="25"/>
  <c r="G35" i="25"/>
  <c r="I35" i="25"/>
  <c r="H90" i="25"/>
  <c r="I90" i="25"/>
  <c r="L90" i="24"/>
  <c r="C90" i="25"/>
  <c r="F90" i="25"/>
  <c r="G90" i="25"/>
  <c r="D90" i="25"/>
  <c r="E90" i="25"/>
  <c r="L14" i="24"/>
  <c r="C14" i="25"/>
  <c r="D14" i="25"/>
  <c r="G14" i="25"/>
  <c r="I14" i="25"/>
  <c r="E14" i="25"/>
  <c r="H14" i="25"/>
  <c r="F14" i="25"/>
  <c r="H100" i="25"/>
  <c r="I100" i="25"/>
  <c r="C100" i="25"/>
  <c r="L100" i="24"/>
  <c r="D100" i="25"/>
  <c r="E100" i="25"/>
  <c r="F100" i="25"/>
  <c r="G100" i="25"/>
  <c r="L112" i="12"/>
  <c r="I27" i="25"/>
  <c r="C27" i="25"/>
  <c r="H27" i="25"/>
  <c r="D27" i="25"/>
  <c r="E27" i="25"/>
  <c r="F27" i="25"/>
  <c r="L27" i="24"/>
  <c r="G27" i="25"/>
  <c r="F44" i="25"/>
  <c r="G44" i="25"/>
  <c r="H44" i="25"/>
  <c r="I44" i="25"/>
  <c r="L44" i="24"/>
  <c r="C44" i="25"/>
  <c r="D44" i="25"/>
  <c r="E44" i="25"/>
  <c r="L89" i="24"/>
  <c r="C89" i="25"/>
  <c r="G89" i="25"/>
  <c r="I89" i="25"/>
  <c r="D89" i="25"/>
  <c r="H89" i="25"/>
  <c r="E89" i="25"/>
  <c r="F89" i="25"/>
  <c r="F72" i="25"/>
  <c r="G72" i="25"/>
  <c r="H72" i="25"/>
  <c r="I72" i="25"/>
  <c r="D72" i="25"/>
  <c r="E72" i="25"/>
  <c r="L72" i="24"/>
  <c r="C72" i="25"/>
  <c r="H50" i="25"/>
  <c r="I50" i="25"/>
  <c r="C50" i="25"/>
  <c r="G50" i="25"/>
  <c r="D50" i="25"/>
  <c r="E50" i="25"/>
  <c r="L50" i="24"/>
  <c r="F50" i="25"/>
  <c r="G109" i="25"/>
  <c r="H109" i="25"/>
  <c r="I109" i="25"/>
  <c r="C109" i="25"/>
  <c r="L109" i="24"/>
  <c r="F109" i="25"/>
  <c r="D109" i="25"/>
  <c r="E109" i="25"/>
  <c r="E10" i="25"/>
  <c r="F10" i="25"/>
  <c r="L10" i="24"/>
  <c r="G10" i="25"/>
  <c r="D10" i="25"/>
  <c r="H10" i="25"/>
  <c r="I10" i="25"/>
  <c r="C10" i="25"/>
  <c r="F101" i="25"/>
  <c r="L101" i="24"/>
  <c r="E101" i="25"/>
  <c r="G101" i="25"/>
  <c r="D101" i="25"/>
  <c r="H101" i="25"/>
  <c r="I101" i="25"/>
  <c r="C101" i="25"/>
  <c r="I105" i="25"/>
  <c r="H105" i="25"/>
  <c r="L105" i="24"/>
  <c r="C105" i="25"/>
  <c r="G105" i="25"/>
  <c r="D105" i="25"/>
  <c r="E105" i="25"/>
  <c r="F105" i="25"/>
  <c r="H84" i="25"/>
  <c r="I84" i="25"/>
  <c r="C84" i="25"/>
  <c r="E84" i="25"/>
  <c r="G84" i="25"/>
  <c r="D84" i="25"/>
  <c r="F84" i="25"/>
  <c r="L84" i="24"/>
  <c r="L112" i="14" l="1"/>
  <c r="J112" i="14"/>
  <c r="K112" i="14"/>
  <c r="K112" i="25"/>
  <c r="L112" i="25"/>
  <c r="J112" i="25"/>
  <c r="L112" i="13"/>
  <c r="F112" i="14"/>
  <c r="I112" i="14"/>
  <c r="I112" i="25"/>
  <c r="D112" i="25"/>
  <c r="C112" i="25"/>
  <c r="E112" i="25"/>
  <c r="F112" i="25"/>
  <c r="L112" i="24"/>
  <c r="G112" i="25"/>
  <c r="H112" i="25"/>
  <c r="C112" i="14"/>
  <c r="G112" i="14"/>
  <c r="H112" i="14"/>
  <c r="E112" i="14"/>
  <c r="D112" i="1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<sst xmlns="http://schemas.openxmlformats.org/spreadsheetml/2006/main" count="7710" uniqueCount="360">
  <si>
    <t>011</t>
  </si>
  <si>
    <t>012</t>
  </si>
  <si>
    <t>013</t>
  </si>
  <si>
    <t>015</t>
  </si>
  <si>
    <t>017</t>
  </si>
  <si>
    <t>061</t>
  </si>
  <si>
    <t>062</t>
  </si>
  <si>
    <t>111</t>
  </si>
  <si>
    <t>112</t>
  </si>
  <si>
    <t>113</t>
  </si>
  <si>
    <t>114</t>
  </si>
  <si>
    <t>151</t>
  </si>
  <si>
    <t>152</t>
  </si>
  <si>
    <t>161</t>
  </si>
  <si>
    <t>162</t>
  </si>
  <si>
    <t>163</t>
  </si>
  <si>
    <t>164</t>
  </si>
  <si>
    <t>191</t>
  </si>
  <si>
    <t>201</t>
  </si>
  <si>
    <t>202</t>
  </si>
  <si>
    <t>203</t>
  </si>
  <si>
    <t>204</t>
  </si>
  <si>
    <t>205</t>
  </si>
  <si>
    <t>206</t>
  </si>
  <si>
    <t>207</t>
  </si>
  <si>
    <t>208</t>
  </si>
  <si>
    <t>211</t>
  </si>
  <si>
    <t>212</t>
  </si>
  <si>
    <t>221</t>
  </si>
  <si>
    <t>222</t>
  </si>
  <si>
    <t>231</t>
  </si>
  <si>
    <t>251</t>
  </si>
  <si>
    <t>252</t>
  </si>
  <si>
    <t>253</t>
  </si>
  <si>
    <t>259</t>
  </si>
  <si>
    <t>261</t>
  </si>
  <si>
    <t>262</t>
  </si>
  <si>
    <t>263</t>
  </si>
  <si>
    <t>269</t>
  </si>
  <si>
    <t>271</t>
  </si>
  <si>
    <t>272</t>
  </si>
  <si>
    <t>281</t>
  </si>
  <si>
    <t>289</t>
  </si>
  <si>
    <t>291</t>
  </si>
  <si>
    <t>301</t>
  </si>
  <si>
    <t>311</t>
  </si>
  <si>
    <t>321</t>
  </si>
  <si>
    <t>329</t>
  </si>
  <si>
    <t>331</t>
  </si>
  <si>
    <t>332</t>
  </si>
  <si>
    <t>333</t>
  </si>
  <si>
    <t>339</t>
  </si>
  <si>
    <t>341</t>
  </si>
  <si>
    <t>342</t>
  </si>
  <si>
    <t>351</t>
  </si>
  <si>
    <t>352</t>
  </si>
  <si>
    <t>353</t>
  </si>
  <si>
    <t>354</t>
  </si>
  <si>
    <t>359</t>
  </si>
  <si>
    <t>391</t>
  </si>
  <si>
    <t>392</t>
  </si>
  <si>
    <t>411</t>
  </si>
  <si>
    <t>412</t>
  </si>
  <si>
    <t>413</t>
  </si>
  <si>
    <t>419</t>
  </si>
  <si>
    <t>461</t>
  </si>
  <si>
    <t>462</t>
  </si>
  <si>
    <t>471</t>
  </si>
  <si>
    <t>481</t>
  </si>
  <si>
    <t>511</t>
  </si>
  <si>
    <t>531</t>
  </si>
  <si>
    <t>551</t>
  </si>
  <si>
    <t>552</t>
  </si>
  <si>
    <t>553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</si>
  <si>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</si>
  <si>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</si>
  <si>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</si>
  <si>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</si>
  <si>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</si>
  <si>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</si>
  <si>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</si>
  <si>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</si>
  <si>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</si>
  <si>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591</t>
  </si>
  <si>
    <t>592</t>
  </si>
  <si>
    <t>593</t>
  </si>
  <si>
    <t>594</t>
  </si>
  <si>
    <t>595</t>
  </si>
  <si>
    <t>611</t>
  </si>
  <si>
    <t>631</t>
  </si>
  <si>
    <t>632</t>
  </si>
  <si>
    <t>641</t>
  </si>
  <si>
    <t>642</t>
  </si>
  <si>
    <t>643</t>
  </si>
  <si>
    <t>644</t>
  </si>
  <si>
    <t>659</t>
  </si>
  <si>
    <t>661</t>
  </si>
  <si>
    <t>662</t>
  </si>
  <si>
    <t>663</t>
  </si>
  <si>
    <t>669</t>
  </si>
  <si>
    <t>671</t>
  </si>
  <si>
    <t>672</t>
  </si>
  <si>
    <t>673</t>
  </si>
  <si>
    <t>674</t>
  </si>
  <si>
    <t>675</t>
  </si>
  <si>
    <t>679</t>
  </si>
  <si>
    <t>681</t>
  </si>
  <si>
    <t>691</t>
  </si>
  <si>
    <t>700</t>
  </si>
  <si>
    <t>711</t>
  </si>
  <si>
    <t>721</t>
  </si>
  <si>
    <t>731</t>
  </si>
  <si>
    <t>732</t>
  </si>
  <si>
    <t>741</t>
  </si>
  <si>
    <t>751</t>
  </si>
  <si>
    <t>761</t>
  </si>
  <si>
    <t>780</t>
  </si>
  <si>
    <t>790</t>
  </si>
  <si>
    <t>801</t>
  </si>
  <si>
    <t>820</t>
  </si>
  <si>
    <t>830</t>
  </si>
  <si>
    <t>841</t>
  </si>
  <si>
    <t>851</t>
  </si>
  <si>
    <t>861</t>
  </si>
  <si>
    <t>880</t>
  </si>
  <si>
    <t>970</t>
  </si>
  <si>
    <t>耕種農業</t>
  </si>
  <si>
    <t>畜産</t>
  </si>
  <si>
    <t>農業サービス</t>
  </si>
  <si>
    <t>林業</t>
  </si>
  <si>
    <t>漁業</t>
  </si>
  <si>
    <t>石炭・原油・天然ガス</t>
  </si>
  <si>
    <t>その他の鉱業</t>
  </si>
  <si>
    <t>食料品</t>
  </si>
  <si>
    <t>飲料</t>
  </si>
  <si>
    <t>飼料・有機質肥料（別掲を除く。）</t>
  </si>
  <si>
    <t>たばこ</t>
  </si>
  <si>
    <t>繊維工業製品</t>
  </si>
  <si>
    <t>衣服・その他の繊維既製品</t>
  </si>
  <si>
    <t>木材・木製品</t>
  </si>
  <si>
    <t>家具・装備品</t>
  </si>
  <si>
    <t>パルプ・紙・板紙・加工紙</t>
  </si>
  <si>
    <t>紙加工品</t>
  </si>
  <si>
    <t>印刷・製版・製本</t>
  </si>
  <si>
    <t>化学肥料</t>
  </si>
  <si>
    <t>無機化学工業製品</t>
  </si>
  <si>
    <t>石油化学系基礎製品</t>
  </si>
  <si>
    <t>有機化学工業製品（石油化学系基礎製品・合成樹脂を除く。）</t>
  </si>
  <si>
    <t>合成樹脂</t>
  </si>
  <si>
    <t>化学繊維</t>
  </si>
  <si>
    <t>医薬品</t>
  </si>
  <si>
    <t>化学最終製品（医薬品を除く。）</t>
  </si>
  <si>
    <t>石油製品</t>
  </si>
  <si>
    <t>石炭製品</t>
  </si>
  <si>
    <t>プラスチック製品</t>
  </si>
  <si>
    <t>ゴム製品</t>
  </si>
  <si>
    <t>なめし革・革製品・毛皮</t>
  </si>
  <si>
    <t>ガラス・ガラス製品</t>
  </si>
  <si>
    <t>セメント・セメント製品</t>
  </si>
  <si>
    <t>陶磁器</t>
  </si>
  <si>
    <t>その他の窯業・土石製品</t>
  </si>
  <si>
    <t>銑鉄・粗鋼</t>
  </si>
  <si>
    <t>鋼材</t>
  </si>
  <si>
    <t>鋳鍛造品（鉄）</t>
  </si>
  <si>
    <t>その他の鉄鋼製品</t>
  </si>
  <si>
    <t>非鉄金属製錬・精製</t>
  </si>
  <si>
    <t>非鉄金属加工製品</t>
  </si>
  <si>
    <t>建設用・建築用金属製品</t>
  </si>
  <si>
    <t>その他の金属製品</t>
  </si>
  <si>
    <t>はん用機械</t>
  </si>
  <si>
    <t>生産用機械</t>
  </si>
  <si>
    <t>業務用機械</t>
  </si>
  <si>
    <t>電子デバイス</t>
  </si>
  <si>
    <t>その他の電子部品</t>
  </si>
  <si>
    <t>産業用電気機器</t>
  </si>
  <si>
    <t>民生用電気機器</t>
  </si>
  <si>
    <t>電子応用装置・電気計測器</t>
  </si>
  <si>
    <t>その他の電気機械</t>
  </si>
  <si>
    <t>通信・映像・音響機器</t>
  </si>
  <si>
    <t>電子計算機・同附属装置</t>
  </si>
  <si>
    <t>乗用車</t>
  </si>
  <si>
    <t>その他の自動車</t>
  </si>
  <si>
    <t>自動車部品・同附属品</t>
  </si>
  <si>
    <t>船舶・同修理</t>
  </si>
  <si>
    <t>その他の輸送機械・同修理</t>
  </si>
  <si>
    <t>その他の製造工業製品</t>
  </si>
  <si>
    <t>再生資源回収・加工処理</t>
  </si>
  <si>
    <t>建築</t>
  </si>
  <si>
    <t>建設補修</t>
  </si>
  <si>
    <t>公共事業</t>
  </si>
  <si>
    <t>その他の土木建設</t>
  </si>
  <si>
    <t>電気</t>
  </si>
  <si>
    <t>ガス・熱供給</t>
  </si>
  <si>
    <t>水道</t>
  </si>
  <si>
    <t>廃棄物処理</t>
  </si>
  <si>
    <t>商業</t>
  </si>
  <si>
    <t>金融・保険</t>
  </si>
  <si>
    <t>不動産仲介及び賃貸</t>
  </si>
  <si>
    <t>住宅賃貸料</t>
  </si>
  <si>
    <t>住宅賃貸料（帰属家賃）</t>
  </si>
  <si>
    <t>鉄道輸送</t>
  </si>
  <si>
    <t>道路輸送（自家輸送を除く。）</t>
  </si>
  <si>
    <t>自家輸送</t>
  </si>
  <si>
    <t>水運</t>
  </si>
  <si>
    <t>航空輸送</t>
  </si>
  <si>
    <t>貨物利用運送</t>
  </si>
  <si>
    <t>倉庫</t>
  </si>
  <si>
    <t>運輸附帯サービス</t>
  </si>
  <si>
    <t>郵便・信書便</t>
  </si>
  <si>
    <t>通信</t>
  </si>
  <si>
    <t>放送</t>
  </si>
  <si>
    <t>情報サービス</t>
  </si>
  <si>
    <t>インターネット附随サービス</t>
  </si>
  <si>
    <t>映像・音声・文字情報制作</t>
  </si>
  <si>
    <t>公務</t>
  </si>
  <si>
    <t>教育</t>
  </si>
  <si>
    <t>研究</t>
  </si>
  <si>
    <t>医療</t>
  </si>
  <si>
    <t>保健衛生</t>
  </si>
  <si>
    <t>社会保険・社会福祉</t>
  </si>
  <si>
    <t>介護</t>
  </si>
  <si>
    <t>他に分類されない会員制団体</t>
  </si>
  <si>
    <t>物品賃貸サービス</t>
  </si>
  <si>
    <t>広告</t>
  </si>
  <si>
    <t>自動車整備・機械修理</t>
  </si>
  <si>
    <t>その他の対事業所サービス</t>
  </si>
  <si>
    <t>宿泊業</t>
  </si>
  <si>
    <t>飲食サービス</t>
  </si>
  <si>
    <t>洗濯・理容・美容・浴場業</t>
  </si>
  <si>
    <t>娯楽サービス</t>
  </si>
  <si>
    <t>獣医業</t>
  </si>
  <si>
    <t>その他の対個人サービス</t>
  </si>
  <si>
    <t>事務用品</t>
  </si>
  <si>
    <t>分類不明</t>
  </si>
  <si>
    <t>内生部門計</t>
  </si>
  <si>
    <t>家計外消費支出（列）</t>
  </si>
  <si>
    <t>民間消費支出</t>
  </si>
  <si>
    <t>一般政府消費支出</t>
  </si>
  <si>
    <t>一般政府消費支出（社会資本等減耗分）</t>
  </si>
  <si>
    <t>国内総固定資本形成（公的）</t>
  </si>
  <si>
    <t>国内総固定資本形成（民間）</t>
  </si>
  <si>
    <t>在庫純増</t>
  </si>
  <si>
    <t>輸出</t>
  </si>
  <si>
    <t>最終需要計</t>
  </si>
  <si>
    <t>需要合計</t>
  </si>
  <si>
    <t>（控除）輸入</t>
  </si>
  <si>
    <t>（控除）関税</t>
  </si>
  <si>
    <t>最終需要部門計</t>
  </si>
  <si>
    <t>国内生産額</t>
  </si>
  <si>
    <t>家計外消費支出（行）</t>
  </si>
  <si>
    <t>911</t>
  </si>
  <si>
    <t>雇用者所得</t>
  </si>
  <si>
    <t>921</t>
  </si>
  <si>
    <t>営業余剰</t>
  </si>
  <si>
    <t>931</t>
  </si>
  <si>
    <t>資本減耗引当</t>
  </si>
  <si>
    <t>932</t>
  </si>
  <si>
    <t>資本減耗引当（社会資本等減耗分）</t>
  </si>
  <si>
    <t>941</t>
  </si>
  <si>
    <t>間接税（関税・輸入品商品税を除く。）</t>
  </si>
  <si>
    <t>951</t>
  </si>
  <si>
    <t>（控除）経常補助金</t>
  </si>
  <si>
    <t>960</t>
  </si>
  <si>
    <t>粗付加価値部門計</t>
  </si>
  <si>
    <t>平均</t>
    <rPh sb="0" eb="2">
      <t>ヘイキン</t>
    </rPh>
    <phoneticPr fontId="1"/>
  </si>
  <si>
    <t>行和</t>
    <rPh sb="0" eb="1">
      <t>ギョウ</t>
    </rPh>
    <rPh sb="1" eb="2">
      <t>ワ</t>
    </rPh>
    <phoneticPr fontId="1"/>
  </si>
  <si>
    <t>感応度係数</t>
    <rPh sb="0" eb="3">
      <t>カンノウド</t>
    </rPh>
    <rPh sb="3" eb="5">
      <t>ケイスウ</t>
    </rPh>
    <phoneticPr fontId="1"/>
  </si>
  <si>
    <t>列和</t>
    <rPh sb="0" eb="1">
      <t>レツ</t>
    </rPh>
    <rPh sb="1" eb="2">
      <t>ワ</t>
    </rPh>
    <phoneticPr fontId="1"/>
  </si>
  <si>
    <t>影響力係数</t>
    <rPh sb="0" eb="3">
      <t>エイキョウリョク</t>
    </rPh>
    <rPh sb="3" eb="5">
      <t>ケイスウ</t>
    </rPh>
    <phoneticPr fontId="1"/>
  </si>
  <si>
    <t>合計</t>
    <rPh sb="0" eb="2">
      <t>ゴウケイ</t>
    </rPh>
    <phoneticPr fontId="1"/>
  </si>
  <si>
    <t>平均</t>
    <rPh sb="0" eb="2">
      <t>ヘイキン</t>
    </rPh>
    <phoneticPr fontId="1"/>
  </si>
  <si>
    <t>輸入係数</t>
  </si>
  <si>
    <t>総合輸入係数</t>
  </si>
  <si>
    <t>総合粗付加価値係数</t>
  </si>
  <si>
    <t>輸出を除く最終需要に係る係数</t>
  </si>
  <si>
    <t>輸出に係る係数</t>
  </si>
  <si>
    <t>(単位 : 100万円)</t>
    <rPh sb="9" eb="11">
      <t>マンエン</t>
    </rPh>
    <phoneticPr fontId="1"/>
  </si>
  <si>
    <t>①</t>
    <phoneticPr fontId="1"/>
  </si>
  <si>
    <t>取引基本表</t>
    <rPh sb="0" eb="2">
      <t>トリヒキ</t>
    </rPh>
    <rPh sb="2" eb="4">
      <t>キホン</t>
    </rPh>
    <rPh sb="4" eb="5">
      <t>ヒョウ</t>
    </rPh>
    <phoneticPr fontId="1"/>
  </si>
  <si>
    <t xml:space="preserve"> 投入産出表（生産者価格、購入者価格）</t>
    <rPh sb="1" eb="3">
      <t>トウニュウ</t>
    </rPh>
    <phoneticPr fontId="1"/>
  </si>
  <si>
    <t xml:space="preserve"> 生産者価格評価表（投入・産出行列形式）</t>
  </si>
  <si>
    <t xml:space="preserve"> 購入者価格評価表（投入・産出行列形式）</t>
  </si>
  <si>
    <t>②</t>
    <phoneticPr fontId="1"/>
  </si>
  <si>
    <t>投入係数表 （生産者価格評価）</t>
    <rPh sb="0" eb="2">
      <t>トウニュウ</t>
    </rPh>
    <rPh sb="2" eb="4">
      <t>ケイスウ</t>
    </rPh>
    <rPh sb="4" eb="5">
      <t>ヒョウ</t>
    </rPh>
    <rPh sb="7" eb="10">
      <t>セイサンシャ</t>
    </rPh>
    <rPh sb="10" eb="12">
      <t>カカク</t>
    </rPh>
    <rPh sb="12" eb="14">
      <t>ヒョウカ</t>
    </rPh>
    <phoneticPr fontId="1"/>
  </si>
  <si>
    <t>投入係数表</t>
    <rPh sb="0" eb="2">
      <t>トウニュウ</t>
    </rPh>
    <rPh sb="2" eb="4">
      <t>ケイスウ</t>
    </rPh>
    <rPh sb="4" eb="5">
      <t>ヒョウ</t>
    </rPh>
    <phoneticPr fontId="1"/>
  </si>
  <si>
    <t>[参考]最終需要項目の商品別構成</t>
    <phoneticPr fontId="1"/>
  </si>
  <si>
    <t>③</t>
    <phoneticPr fontId="1"/>
  </si>
  <si>
    <t>逆行列係数表</t>
    <rPh sb="0" eb="3">
      <t>ギャクギョウレツ</t>
    </rPh>
    <rPh sb="3" eb="5">
      <t>ケイスウ</t>
    </rPh>
    <rPh sb="5" eb="6">
      <t>ヒョウ</t>
    </rPh>
    <phoneticPr fontId="1"/>
  </si>
  <si>
    <t>←は「計算シートその２」に掲載</t>
    <rPh sb="3" eb="5">
      <t>ケイサン</t>
    </rPh>
    <rPh sb="13" eb="15">
      <t>ケイサイ</t>
    </rPh>
    <phoneticPr fontId="1"/>
  </si>
  <si>
    <t>④</t>
    <phoneticPr fontId="1"/>
  </si>
  <si>
    <t>最終需要項目別生産誘発に関する表</t>
    <rPh sb="12" eb="13">
      <t>カン</t>
    </rPh>
    <rPh sb="15" eb="16">
      <t>ヒョウ</t>
    </rPh>
    <phoneticPr fontId="1"/>
  </si>
  <si>
    <t>最終需要項目別生産誘発額</t>
  </si>
  <si>
    <t>生産誘発係数</t>
  </si>
  <si>
    <t>生産誘発依存度</t>
  </si>
  <si>
    <t>⑤</t>
    <phoneticPr fontId="1"/>
  </si>
  <si>
    <t>最終需要項目別粗付加価値誘発に関する表</t>
    <rPh sb="15" eb="16">
      <t>カン</t>
    </rPh>
    <rPh sb="18" eb="19">
      <t>ヒョウ</t>
    </rPh>
    <phoneticPr fontId="1"/>
  </si>
  <si>
    <t>最終需要項目別粗付加価値誘発額</t>
  </si>
  <si>
    <t>粗付加価値誘発係数</t>
  </si>
  <si>
    <t>粗付加価値誘発依存度</t>
  </si>
  <si>
    <t>⑥</t>
    <phoneticPr fontId="1"/>
  </si>
  <si>
    <t>最終需要項目別輸入誘発に関する表</t>
    <rPh sb="12" eb="13">
      <t>カン</t>
    </rPh>
    <rPh sb="15" eb="16">
      <t>ヒョウ</t>
    </rPh>
    <phoneticPr fontId="1"/>
  </si>
  <si>
    <t>最終需要項目別輸入誘発額</t>
  </si>
  <si>
    <t>輸入誘発係数</t>
  </si>
  <si>
    <t>輸入誘発依存度</t>
  </si>
  <si>
    <t>⑦</t>
    <phoneticPr fontId="1"/>
  </si>
  <si>
    <t>輸入係数、輸入品投入係数等</t>
    <rPh sb="0" eb="2">
      <t>ユニュウ</t>
    </rPh>
    <rPh sb="2" eb="4">
      <t>ケイスウ</t>
    </rPh>
    <rPh sb="5" eb="8">
      <t>ユニュウヒン</t>
    </rPh>
    <rPh sb="8" eb="13">
      <t>トウニュウケイスウトウ</t>
    </rPh>
    <phoneticPr fontId="1"/>
  </si>
  <si>
    <t>②～⑥の表（黄色シート）は自動計算（①の表（シート「Ｘ」）が参照元）</t>
    <rPh sb="4" eb="5">
      <t>ヒョウ</t>
    </rPh>
    <rPh sb="6" eb="8">
      <t>キイロ</t>
    </rPh>
    <rPh sb="13" eb="15">
      <t>ジドウ</t>
    </rPh>
    <rPh sb="15" eb="17">
      <t>ケイサン</t>
    </rPh>
    <phoneticPr fontId="1"/>
  </si>
  <si>
    <t>【凡例】</t>
    <rPh sb="1" eb="3">
      <t>ハンレイ</t>
    </rPh>
    <phoneticPr fontId="1"/>
  </si>
  <si>
    <t>Ｘ</t>
    <phoneticPr fontId="1"/>
  </si>
  <si>
    <t>取引基本表</t>
    <rPh sb="0" eb="5">
      <t>トリヒキキホンヒョウ</t>
    </rPh>
    <phoneticPr fontId="1"/>
  </si>
  <si>
    <t>Ａ</t>
    <phoneticPr fontId="1"/>
  </si>
  <si>
    <t>投入係数表</t>
    <rPh sb="0" eb="4">
      <t>トウニュウケイスウ</t>
    </rPh>
    <rPh sb="4" eb="5">
      <t>ヒョウ</t>
    </rPh>
    <phoneticPr fontId="1"/>
  </si>
  <si>
    <t>Ａ２</t>
    <phoneticPr fontId="1"/>
  </si>
  <si>
    <t>最終需要項目の商品構成</t>
    <phoneticPr fontId="1"/>
  </si>
  <si>
    <t>Ｂ</t>
    <phoneticPr fontId="1"/>
  </si>
  <si>
    <t>Ｉ</t>
    <phoneticPr fontId="1"/>
  </si>
  <si>
    <t>単位行列</t>
    <rPh sb="0" eb="4">
      <t>タンイギョウレツ</t>
    </rPh>
    <phoneticPr fontId="1"/>
  </si>
  <si>
    <t>Ｍ</t>
    <phoneticPr fontId="1"/>
  </si>
  <si>
    <t>輸入係数を対角要素とする行列</t>
    <rPh sb="0" eb="4">
      <t>ユニュウケイスウ</t>
    </rPh>
    <rPh sb="5" eb="9">
      <t>タイカクヨウソ</t>
    </rPh>
    <rPh sb="12" eb="14">
      <t>ギョウレツ</t>
    </rPh>
    <phoneticPr fontId="1"/>
  </si>
  <si>
    <t>Ｖ</t>
    <phoneticPr fontId="1"/>
  </si>
  <si>
    <t>粗付加価値率を対角要素とする行列</t>
    <rPh sb="0" eb="1">
      <t>アラ</t>
    </rPh>
    <rPh sb="1" eb="5">
      <t>フカカチ</t>
    </rPh>
    <rPh sb="5" eb="6">
      <t>リツ</t>
    </rPh>
    <rPh sb="7" eb="11">
      <t>タイカクヨウソ</t>
    </rPh>
    <rPh sb="14" eb="16">
      <t>ギョウレツ</t>
    </rPh>
    <phoneticPr fontId="1"/>
  </si>
  <si>
    <t>四捨五入の関係で公表値と一致しない場合あり</t>
    <phoneticPr fontId="1"/>
  </si>
  <si>
    <t>(単位 : 100万円)</t>
  </si>
  <si>
    <r>
      <t>　〔Ｉ－(Ｉ－Ｍ^)Ａ〕</t>
    </r>
    <r>
      <rPr>
        <u/>
        <vertAlign val="superscript"/>
        <sz val="12"/>
        <color theme="10"/>
        <rFont val="UD Digi Kyokasho NK-R"/>
        <family val="1"/>
        <charset val="128"/>
      </rPr>
      <t>－１</t>
    </r>
    <phoneticPr fontId="1"/>
  </si>
  <si>
    <r>
      <t>　（Ｉ－Ａ</t>
    </r>
    <r>
      <rPr>
        <i/>
        <vertAlign val="superscript"/>
        <sz val="12"/>
        <rFont val="UD Digi Kyokasho NK-R"/>
        <family val="1"/>
        <charset val="128"/>
      </rPr>
      <t>ｄ</t>
    </r>
    <r>
      <rPr>
        <sz val="12"/>
        <rFont val="UD Digi Kyokasho NK-R"/>
        <family val="1"/>
        <charset val="128"/>
      </rPr>
      <t>）</t>
    </r>
    <r>
      <rPr>
        <vertAlign val="superscript"/>
        <sz val="12"/>
        <rFont val="UD Digi Kyokasho NK-R"/>
        <family val="1"/>
        <charset val="128"/>
      </rPr>
      <t>－１</t>
    </r>
    <phoneticPr fontId="1"/>
  </si>
  <si>
    <r>
      <t>　（Ｉ－Ａ）</t>
    </r>
    <r>
      <rPr>
        <u/>
        <vertAlign val="superscript"/>
        <sz val="12"/>
        <color theme="10"/>
        <rFont val="UD Digi Kyokasho NK-R"/>
        <family val="1"/>
        <charset val="128"/>
      </rPr>
      <t>－１</t>
    </r>
    <phoneticPr fontId="1"/>
  </si>
  <si>
    <r>
      <t>逆行列係数表〔Ｉ－(Ｉ－Ｍ^)Ａ〕</t>
    </r>
    <r>
      <rPr>
        <vertAlign val="superscript"/>
        <sz val="12"/>
        <color theme="1"/>
        <rFont val="UD Digi Kyokasho NK-R"/>
        <family val="1"/>
        <charset val="128"/>
      </rPr>
      <t>－１</t>
    </r>
    <phoneticPr fontId="1"/>
  </si>
  <si>
    <t>移出</t>
    <rPh sb="0" eb="2">
      <t>イシュツ</t>
    </rPh>
    <phoneticPr fontId="3"/>
  </si>
  <si>
    <t>移輸出計</t>
    <rPh sb="0" eb="1">
      <t>イ</t>
    </rPh>
    <phoneticPr fontId="3"/>
  </si>
  <si>
    <t>移入</t>
    <rPh sb="0" eb="2">
      <t>イニュウ</t>
    </rPh>
    <phoneticPr fontId="3"/>
  </si>
  <si>
    <t>移輸入計</t>
    <rPh sb="0" eb="1">
      <t>ウツ</t>
    </rPh>
    <phoneticPr fontId="1"/>
  </si>
  <si>
    <t>県内最終需要計</t>
    <rPh sb="0" eb="1">
      <t>ケン</t>
    </rPh>
    <phoneticPr fontId="3"/>
  </si>
  <si>
    <t>県内需要合計</t>
    <rPh sb="0" eb="1">
      <t>ケン</t>
    </rPh>
    <phoneticPr fontId="3"/>
  </si>
  <si>
    <t>県内生産額</t>
    <rPh sb="0" eb="1">
      <t>ケン</t>
    </rPh>
    <phoneticPr fontId="3"/>
  </si>
  <si>
    <t>（控除）輸入品
商品税</t>
    <phoneticPr fontId="1"/>
  </si>
  <si>
    <t>輸入計</t>
    <rPh sb="0" eb="2">
      <t>ユニュウ</t>
    </rPh>
    <rPh sb="2" eb="3">
      <t>ケイ</t>
    </rPh>
    <phoneticPr fontId="1"/>
  </si>
  <si>
    <t>このファイルは、23シートあり、誘発計算ツールのため数式等が入力されたセルがあります。</t>
    <rPh sb="16" eb="18">
      <t>ユウハツ</t>
    </rPh>
    <rPh sb="18" eb="20">
      <t>ケイサン</t>
    </rPh>
    <rPh sb="26" eb="28">
      <t>スウシキ</t>
    </rPh>
    <rPh sb="28" eb="29">
      <t>ナド</t>
    </rPh>
    <rPh sb="30" eb="32">
      <t>ニュウリョク</t>
    </rPh>
    <phoneticPr fontId="17"/>
  </si>
  <si>
    <t>2020年産業連関 取引基本表
生産者価格評価
統合中分類</t>
    <rPh sb="26" eb="27">
      <t>ナカ</t>
    </rPh>
    <phoneticPr fontId="1"/>
  </si>
  <si>
    <t>2020年産業連関表
 I 統合中分類</t>
    <rPh sb="16" eb="17">
      <t>ナカ</t>
    </rPh>
    <phoneticPr fontId="1"/>
  </si>
  <si>
    <t>2020年産業連関
投入係数 統合中分類表</t>
    <rPh sb="17" eb="18">
      <t>ナカ</t>
    </rPh>
    <phoneticPr fontId="1"/>
  </si>
  <si>
    <t>2020年産業連関
最終需要項目の商品構成
統合中分類表</t>
    <rPh sb="24" eb="25">
      <t>ナカ</t>
    </rPh>
    <phoneticPr fontId="1"/>
  </si>
  <si>
    <r>
      <t>2020年産業連関 逆行列係数表
 [ I - ( I - M^ )A ]</t>
    </r>
    <r>
      <rPr>
        <vertAlign val="superscript"/>
        <sz val="10"/>
        <color theme="1"/>
        <rFont val="UD Digi Kyokasho NK-R"/>
        <family val="1"/>
        <charset val="128"/>
      </rPr>
      <t>-1</t>
    </r>
    <r>
      <rPr>
        <sz val="10"/>
        <color theme="1"/>
        <rFont val="UD Digi Kyokasho NK-R"/>
        <family val="1"/>
        <charset val="128"/>
      </rPr>
      <t xml:space="preserve"> 統合中分類</t>
    </r>
    <rPh sb="42" eb="43">
      <t>ナカ</t>
    </rPh>
    <phoneticPr fontId="1"/>
  </si>
  <si>
    <r>
      <t>2020年産業連関 逆行列係数表
 [ I - A ]</t>
    </r>
    <r>
      <rPr>
        <vertAlign val="superscript"/>
        <sz val="12"/>
        <color theme="1"/>
        <rFont val="UD Digi Kyokasho NK-R"/>
        <family val="1"/>
        <charset val="128"/>
      </rPr>
      <t>-1</t>
    </r>
    <r>
      <rPr>
        <sz val="12"/>
        <color theme="1"/>
        <rFont val="UD Digi Kyokasho NK-R"/>
        <family val="1"/>
        <charset val="128"/>
      </rPr>
      <t xml:space="preserve"> 統合中分類</t>
    </r>
    <rPh sb="32" eb="33">
      <t>ナカ</t>
    </rPh>
    <phoneticPr fontId="1"/>
  </si>
  <si>
    <t>2020年産業連関表
最終需要項目別
生産誘発額 統合中分類</t>
    <rPh sb="9" eb="10">
      <t>ヒョウ</t>
    </rPh>
    <rPh sb="27" eb="28">
      <t>ナカ</t>
    </rPh>
    <phoneticPr fontId="1"/>
  </si>
  <si>
    <t>2020年産業連関表
最終需要項目別
生産誘発係数 統合中分類</t>
    <rPh sb="9" eb="10">
      <t>ヒョウ</t>
    </rPh>
    <rPh sb="23" eb="25">
      <t>ケイスウ</t>
    </rPh>
    <rPh sb="28" eb="29">
      <t>ナカ</t>
    </rPh>
    <phoneticPr fontId="1"/>
  </si>
  <si>
    <t>2020年産業連関表
最終需要項目別
生産誘発依存度 統合中分類</t>
    <rPh sb="9" eb="10">
      <t>ヒョウ</t>
    </rPh>
    <rPh sb="23" eb="26">
      <t>イゾンド</t>
    </rPh>
    <rPh sb="29" eb="30">
      <t>ナカ</t>
    </rPh>
    <phoneticPr fontId="1"/>
  </si>
  <si>
    <t>2020年産業連関表
最終需要項目別粗付加価値
誘発額 統合中分類</t>
    <rPh sb="30" eb="31">
      <t>ナカ</t>
    </rPh>
    <phoneticPr fontId="1"/>
  </si>
  <si>
    <t>2020年産業連関表
最終需要項目別粗付加価値
誘発係数 統合中分類</t>
    <rPh sb="26" eb="28">
      <t>ケイスウ</t>
    </rPh>
    <rPh sb="31" eb="32">
      <t>ナカ</t>
    </rPh>
    <phoneticPr fontId="1"/>
  </si>
  <si>
    <t>2020年産業連関表
最終需要項目別粗付加価値
誘発依存度 統合中分類</t>
    <rPh sb="26" eb="29">
      <t>イゾンド</t>
    </rPh>
    <rPh sb="30" eb="32">
      <t>トウゴウ</t>
    </rPh>
    <rPh sb="32" eb="33">
      <t>ナカ</t>
    </rPh>
    <phoneticPr fontId="1"/>
  </si>
  <si>
    <t>2020年産業連関表
最終需要項目別輸入
誘発額 統合中分類</t>
    <rPh sb="27" eb="28">
      <t>ナカ</t>
    </rPh>
    <phoneticPr fontId="1"/>
  </si>
  <si>
    <t>2020年産業連関表
最終需要項目別輸入
誘発係数 統合中分類</t>
    <rPh sb="23" eb="25">
      <t>ケイスウ</t>
    </rPh>
    <rPh sb="28" eb="29">
      <t>ナカ</t>
    </rPh>
    <phoneticPr fontId="1"/>
  </si>
  <si>
    <t>2020年産業連関表
最終需要項目別輸入
誘発依存度 統合中分類</t>
    <rPh sb="23" eb="26">
      <t>イゾンド</t>
    </rPh>
    <rPh sb="29" eb="30">
      <t>ナカ</t>
    </rPh>
    <phoneticPr fontId="1"/>
  </si>
  <si>
    <t>2020年産業連関表
 M 統合中分類</t>
    <rPh sb="16" eb="17">
      <t>ナカ</t>
    </rPh>
    <phoneticPr fontId="1"/>
  </si>
  <si>
    <t>2020年産業連関表
 V 統合中分類</t>
    <rPh sb="16" eb="17">
      <t>ナカ</t>
    </rPh>
    <phoneticPr fontId="1"/>
  </si>
  <si>
    <t>2020年産業連関表
VB 統合中分類</t>
    <rPh sb="16" eb="17">
      <t>ナカ</t>
    </rPh>
    <phoneticPr fontId="1"/>
  </si>
  <si>
    <t>2020年産業連関表
VB(I-M) 統合中分類</t>
    <rPh sb="21" eb="22">
      <t>ナカ</t>
    </rPh>
    <phoneticPr fontId="1"/>
  </si>
  <si>
    <t>2020年産業連関表
MAB 統合中分類</t>
    <rPh sb="17" eb="18">
      <t>ナカ</t>
    </rPh>
    <phoneticPr fontId="1"/>
  </si>
  <si>
    <t>2020年産業連関表
MAB(I-M)+M 統合中分類</t>
    <rPh sb="24" eb="25">
      <t>ナカ</t>
    </rPh>
    <phoneticPr fontId="1"/>
  </si>
  <si>
    <t>2020年産業連関表
 輸入係数・輸入品投入係数・総合輸入係数
及び総合粗付加価値係数 統合中分類</t>
    <rPh sb="46" eb="47">
      <t>ナカ</t>
    </rPh>
    <phoneticPr fontId="1"/>
  </si>
  <si>
    <t>令和２年（2020年）愛知県産業連関表 計算シート　統合中分類</t>
    <rPh sb="0" eb="2">
      <t>レイワ</t>
    </rPh>
    <rPh sb="3" eb="4">
      <t>ネン</t>
    </rPh>
    <rPh sb="9" eb="10">
      <t>ネン</t>
    </rPh>
    <rPh sb="11" eb="14">
      <t>アイチケン</t>
    </rPh>
    <rPh sb="14" eb="19">
      <t>サンギョウレンカンヒョウ</t>
    </rPh>
    <rPh sb="20" eb="22">
      <t>ケイサン</t>
    </rPh>
    <rPh sb="26" eb="28">
      <t>トウゴウ</t>
    </rPh>
    <rPh sb="28" eb="31">
      <t>チュウブンルイ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</si>
</sst>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.0"/>
    <numFmt numFmtId="177" formatCode="0.000000"/>
    <numFmt numFmtId="178" formatCode="#,##0;&quot;▲ &quot;#,##0"/>
    <numFmt numFmtId="179" formatCode="#,##0.0000;&quot;▲ &quot;#,##0.0000"/>
    <numFmt numFmtId="180" formatCode="0.0000;&quot;▲ &quot;0.0000"/>
    <numFmt numFmtId="181" formatCode="#,##0.0;&quot;▲ &quot;#,##0.0"/>
    <numFmt numFmtId="182" formatCode="0.000;&quot;▲ &quot;0.000"/>
  </numFmts>
  <fonts count="25" x14ac:knownFonts="1">
    <font>
      <sz val="11"/>
      <color theme="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8"/>
      <color theme="1"/>
      <name val="ＭＳ Ｐゴシック"/>
      <family val="3"/>
      <charset val="128"/>
    </font>
    <font>
      <sz val="9"/>
      <color theme="1"/>
      <name val="UD Digi Kyokasho NK-R"/>
      <family val="1"/>
      <charset val="128"/>
    </font>
    <font>
      <sz val="12"/>
      <color theme="1"/>
      <name val="UD Digi Kyokasho NK-R"/>
      <family val="1"/>
      <charset val="128"/>
    </font>
    <font>
      <sz val="12"/>
      <name val="UD Digi Kyokasho NK-R"/>
      <family val="1"/>
      <charset val="128"/>
    </font>
    <font>
      <u/>
      <sz val="12"/>
      <color theme="10"/>
      <name val="UD Digi Kyokasho NK-R"/>
      <family val="1"/>
      <charset val="128"/>
    </font>
    <font>
      <u/>
      <vertAlign val="superscript"/>
      <sz val="12"/>
      <color theme="10"/>
      <name val="UD Digi Kyokasho NK-R"/>
      <family val="1"/>
      <charset val="128"/>
    </font>
    <font>
      <i/>
      <vertAlign val="superscript"/>
      <sz val="12"/>
      <name val="UD Digi Kyokasho NK-R"/>
      <family val="1"/>
      <charset val="128"/>
    </font>
    <font>
      <vertAlign val="superscript"/>
      <sz val="12"/>
      <name val="UD Digi Kyokasho NK-R"/>
      <family val="1"/>
      <charset val="128"/>
    </font>
    <font>
      <vertAlign val="superscript"/>
      <sz val="12"/>
      <color theme="1"/>
      <name val="UD Digi Kyokasho NK-R"/>
      <family val="1"/>
      <charset val="128"/>
    </font>
    <font>
      <sz val="9"/>
      <color rgb="FFFF0000"/>
      <name val="UD Digi Kyokasho NK-R"/>
      <family val="1"/>
      <charset val="128"/>
    </font>
    <font>
      <sz val="9"/>
      <color theme="0" tint="-0.499984740745262"/>
      <name val="UD Digi Kyokasho NK-R"/>
      <family val="1"/>
      <charset val="128"/>
    </font>
    <font>
      <sz val="9"/>
      <color rgb="FF0070C0"/>
      <name val="UD Digi Kyokasho NK-R"/>
      <family val="1"/>
      <charset val="128"/>
    </font>
    <font>
      <sz val="9"/>
      <name val="UD Digi Kyokasho NK-R"/>
      <family val="1"/>
      <charset val="128"/>
    </font>
    <font>
      <sz val="11"/>
      <color theme="1" tint="0.34998626667073579"/>
      <name val="UD デジタル 教科書体 NK-R"/>
      <family val="1"/>
      <charset val="128"/>
    </font>
    <font>
      <sz val="6"/>
      <name val="游ゴシック"/>
      <family val="3"/>
      <charset val="128"/>
      <scheme val="minor"/>
    </font>
    <font>
      <sz val="10"/>
      <color theme="1"/>
      <name val="UD Digi Kyokasho NK-R"/>
      <family val="1"/>
      <charset val="128"/>
    </font>
    <font>
      <sz val="11"/>
      <color theme="1"/>
      <name val="UD Digi Kyokasho NK-R"/>
      <family val="1"/>
      <charset val="128"/>
    </font>
    <font>
      <sz val="12"/>
      <color theme="1"/>
      <name val="游ゴシック"/>
      <family val="2"/>
      <charset val="128"/>
      <scheme val="minor"/>
    </font>
    <font>
      <sz val="12"/>
      <color theme="1"/>
      <name val="ＭＳ Ｐゴシック"/>
      <family val="3"/>
      <charset val="128"/>
    </font>
    <font>
      <vertAlign val="superscript"/>
      <sz val="10"/>
      <color theme="1"/>
      <name val="UD Digi Kyokasho NK-R"/>
      <family val="1"/>
      <charset val="128"/>
    </font>
    <font>
      <sz val="10"/>
      <color theme="1"/>
      <name val="游ゴシック"/>
      <family val="2"/>
      <charset val="128"/>
      <scheme val="minor"/>
    </font>
    <font>
      <sz val="16"/>
      <color theme="1"/>
      <name val="UD Digi Kyokasho NK-R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auto="1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</cellStyleXfs>
  <cellXfs count="252">
    <xf numFmtId="0" fontId="0" fillId="0" borderId="0" xfId="0">
      <alignment vertical="center"/>
    </xf>
    <xf numFmtId="0" fontId="4" fillId="0" borderId="0" xfId="0" applyFont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4" fillId="0" borderId="1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2" xfId="0" applyFont="1" applyBorder="1" applyAlignment="1">
      <alignment vertical="center" wrapText="1"/>
    </xf>
    <xf numFmtId="0" fontId="4" fillId="0" borderId="0" xfId="0" applyFont="1" applyAlignment="1">
      <alignment horizontal="left" vertical="center"/>
    </xf>
    <xf numFmtId="0" fontId="5" fillId="0" borderId="0" xfId="0" applyFont="1">
      <alignment vertical="center"/>
    </xf>
    <xf numFmtId="0" fontId="6" fillId="0" borderId="14" xfId="0" applyFont="1" applyFill="1" applyBorder="1" applyAlignment="1">
      <alignment vertical="center"/>
    </xf>
    <xf numFmtId="0" fontId="6" fillId="0" borderId="16" xfId="0" applyFont="1" applyFill="1" applyBorder="1" applyAlignment="1">
      <alignment horizontal="left" vertical="center" wrapText="1"/>
    </xf>
    <xf numFmtId="0" fontId="5" fillId="0" borderId="3" xfId="0" applyFont="1" applyBorder="1">
      <alignment vertical="center"/>
    </xf>
    <xf numFmtId="0" fontId="5" fillId="0" borderId="1" xfId="0" applyFont="1" applyBorder="1">
      <alignment vertical="center"/>
    </xf>
    <xf numFmtId="0" fontId="5" fillId="0" borderId="6" xfId="0" applyFont="1" applyBorder="1">
      <alignment vertical="center"/>
    </xf>
    <xf numFmtId="0" fontId="6" fillId="2" borderId="5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vertical="center"/>
    </xf>
    <xf numFmtId="0" fontId="7" fillId="0" borderId="17" xfId="1" applyFont="1" applyFill="1" applyBorder="1" applyAlignment="1">
      <alignment horizontal="left" vertical="center" wrapText="1"/>
    </xf>
    <xf numFmtId="0" fontId="5" fillId="0" borderId="5" xfId="0" applyFont="1" applyBorder="1">
      <alignment vertical="center"/>
    </xf>
    <xf numFmtId="0" fontId="5" fillId="0" borderId="0" xfId="0" applyFont="1" applyBorder="1">
      <alignment vertical="center"/>
    </xf>
    <xf numFmtId="0" fontId="5" fillId="0" borderId="8" xfId="0" applyFont="1" applyBorder="1">
      <alignment vertical="center"/>
    </xf>
    <xf numFmtId="0" fontId="6" fillId="2" borderId="4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vertical="center"/>
    </xf>
    <xf numFmtId="0" fontId="6" fillId="0" borderId="18" xfId="0" applyFont="1" applyFill="1" applyBorder="1" applyAlignment="1">
      <alignment horizontal="left" vertical="center" wrapText="1"/>
    </xf>
    <xf numFmtId="0" fontId="5" fillId="0" borderId="4" xfId="0" applyFont="1" applyBorder="1">
      <alignment vertical="center"/>
    </xf>
    <xf numFmtId="0" fontId="5" fillId="0" borderId="2" xfId="0" applyFont="1" applyBorder="1">
      <alignment vertical="center"/>
    </xf>
    <xf numFmtId="0" fontId="5" fillId="0" borderId="7" xfId="0" applyFont="1" applyBorder="1">
      <alignment vertical="center"/>
    </xf>
    <xf numFmtId="0" fontId="7" fillId="0" borderId="9" xfId="1" applyFont="1" applyBorder="1">
      <alignment vertical="center"/>
    </xf>
    <xf numFmtId="0" fontId="7" fillId="0" borderId="13" xfId="1" applyFont="1" applyBorder="1">
      <alignment vertical="center"/>
    </xf>
    <xf numFmtId="0" fontId="5" fillId="0" borderId="10" xfId="0" applyFont="1" applyBorder="1">
      <alignment vertical="center"/>
    </xf>
    <xf numFmtId="0" fontId="6" fillId="0" borderId="19" xfId="0" applyFont="1" applyFill="1" applyBorder="1" applyAlignment="1">
      <alignment vertical="center"/>
    </xf>
    <xf numFmtId="0" fontId="7" fillId="0" borderId="20" xfId="1" applyFont="1" applyFill="1" applyBorder="1" applyAlignment="1">
      <alignment horizontal="left" vertical="center" wrapText="1"/>
    </xf>
    <xf numFmtId="0" fontId="5" fillId="0" borderId="21" xfId="0" applyFont="1" applyBorder="1">
      <alignment vertical="center"/>
    </xf>
    <xf numFmtId="0" fontId="5" fillId="0" borderId="22" xfId="0" applyFont="1" applyBorder="1">
      <alignment vertical="center"/>
    </xf>
    <xf numFmtId="0" fontId="5" fillId="0" borderId="16" xfId="0" applyFont="1" applyBorder="1">
      <alignment vertical="center"/>
    </xf>
    <xf numFmtId="0" fontId="6" fillId="0" borderId="23" xfId="0" applyFont="1" applyFill="1" applyBorder="1" applyAlignment="1">
      <alignment vertical="center"/>
    </xf>
    <xf numFmtId="0" fontId="6" fillId="0" borderId="24" xfId="0" applyFont="1" applyFill="1" applyBorder="1" applyAlignment="1">
      <alignment horizontal="left" vertical="center" wrapText="1"/>
    </xf>
    <xf numFmtId="0" fontId="5" fillId="0" borderId="25" xfId="0" applyFont="1" applyBorder="1">
      <alignment vertical="center"/>
    </xf>
    <xf numFmtId="0" fontId="5" fillId="0" borderId="26" xfId="0" applyFont="1" applyBorder="1">
      <alignment vertical="center"/>
    </xf>
    <xf numFmtId="0" fontId="5" fillId="0" borderId="17" xfId="0" applyFont="1" applyBorder="1">
      <alignment vertical="center"/>
    </xf>
    <xf numFmtId="0" fontId="6" fillId="0" borderId="27" xfId="0" applyFont="1" applyFill="1" applyBorder="1" applyAlignment="1">
      <alignment vertical="center"/>
    </xf>
    <xf numFmtId="0" fontId="7" fillId="0" borderId="28" xfId="1" applyFont="1" applyFill="1" applyBorder="1" applyAlignment="1">
      <alignment horizontal="left" vertical="center" wrapText="1"/>
    </xf>
    <xf numFmtId="0" fontId="5" fillId="0" borderId="29" xfId="0" applyFont="1" applyBorder="1">
      <alignment vertical="center"/>
    </xf>
    <xf numFmtId="0" fontId="5" fillId="0" borderId="30" xfId="0" applyFont="1" applyBorder="1">
      <alignment vertical="center"/>
    </xf>
    <xf numFmtId="0" fontId="5" fillId="0" borderId="18" xfId="0" applyFont="1" applyBorder="1">
      <alignment vertical="center"/>
    </xf>
    <xf numFmtId="0" fontId="7" fillId="0" borderId="10" xfId="1" applyFont="1" applyBorder="1">
      <alignment vertical="center"/>
    </xf>
    <xf numFmtId="0" fontId="4" fillId="0" borderId="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>
      <alignment vertical="center"/>
    </xf>
    <xf numFmtId="0" fontId="4" fillId="0" borderId="14" xfId="0" applyFont="1" applyBorder="1">
      <alignment vertical="center"/>
    </xf>
    <xf numFmtId="0" fontId="4" fillId="0" borderId="0" xfId="0" applyFont="1" applyBorder="1" applyAlignment="1">
      <alignment vertical="center" wrapText="1"/>
    </xf>
    <xf numFmtId="0" fontId="4" fillId="0" borderId="1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4" fillId="0" borderId="14" xfId="0" applyFont="1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4" fillId="0" borderId="9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4" fillId="0" borderId="7" xfId="0" applyFont="1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center" vertical="center" shrinkToFit="1"/>
    </xf>
    <xf numFmtId="0" fontId="4" fillId="0" borderId="8" xfId="0" applyFont="1" applyBorder="1" applyAlignment="1">
      <alignment vertical="center" shrinkToFit="1"/>
    </xf>
    <xf numFmtId="178" fontId="4" fillId="0" borderId="0" xfId="0" applyNumberFormat="1" applyFont="1" applyAlignment="1">
      <alignment vertical="center" shrinkToFit="1"/>
    </xf>
    <xf numFmtId="0" fontId="4" fillId="0" borderId="9" xfId="0" applyFont="1" applyBorder="1" applyAlignment="1">
      <alignment horizontal="center" vertical="center" shrinkToFit="1"/>
    </xf>
    <xf numFmtId="0" fontId="4" fillId="0" borderId="10" xfId="0" applyFont="1" applyBorder="1" applyAlignment="1">
      <alignment vertical="center" shrinkToFit="1"/>
    </xf>
    <xf numFmtId="178" fontId="13" fillId="0" borderId="0" xfId="0" applyNumberFormat="1" applyFont="1" applyAlignment="1">
      <alignment vertical="center" shrinkToFit="1"/>
    </xf>
    <xf numFmtId="0" fontId="4" fillId="0" borderId="4" xfId="0" applyFont="1" applyBorder="1" applyAlignment="1">
      <alignment horizontal="center" vertical="center" shrinkToFit="1"/>
    </xf>
    <xf numFmtId="0" fontId="4" fillId="0" borderId="7" xfId="0" applyFont="1" applyBorder="1" applyAlignment="1">
      <alignment vertical="center" shrinkToFit="1"/>
    </xf>
    <xf numFmtId="0" fontId="4" fillId="0" borderId="0" xfId="0" applyFont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9" fillId="0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 wrapText="1"/>
    </xf>
    <xf numFmtId="0" fontId="4" fillId="0" borderId="2" xfId="0" applyFont="1" applyFill="1" applyBorder="1" applyAlignment="1">
      <alignment vertical="center"/>
    </xf>
    <xf numFmtId="0" fontId="4" fillId="0" borderId="0" xfId="0" applyFont="1" applyFill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2" xfId="0" applyFont="1" applyFill="1" applyBorder="1" applyAlignment="1">
      <alignment vertical="center" wrapText="1"/>
    </xf>
    <xf numFmtId="0" fontId="4" fillId="0" borderId="12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vertical="center" wrapText="1"/>
    </xf>
    <xf numFmtId="0" fontId="15" fillId="0" borderId="7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shrinkToFit="1"/>
    </xf>
    <xf numFmtId="0" fontId="4" fillId="0" borderId="8" xfId="0" applyFont="1" applyFill="1" applyBorder="1" applyAlignment="1">
      <alignment vertical="center" shrinkToFit="1"/>
    </xf>
    <xf numFmtId="178" fontId="4" fillId="0" borderId="0" xfId="0" applyNumberFormat="1" applyFont="1" applyFill="1" applyBorder="1" applyAlignment="1">
      <alignment vertical="center" shrinkToFit="1"/>
    </xf>
    <xf numFmtId="178" fontId="14" fillId="0" borderId="15" xfId="0" applyNumberFormat="1" applyFont="1" applyFill="1" applyBorder="1" applyAlignment="1">
      <alignment vertical="center" shrinkToFit="1"/>
    </xf>
    <xf numFmtId="178" fontId="4" fillId="0" borderId="8" xfId="0" applyNumberFormat="1" applyFont="1" applyFill="1" applyBorder="1" applyAlignment="1">
      <alignment vertical="center" shrinkToFit="1"/>
    </xf>
    <xf numFmtId="178" fontId="14" fillId="0" borderId="8" xfId="0" applyNumberFormat="1" applyFont="1" applyFill="1" applyBorder="1" applyAlignment="1">
      <alignment vertical="center" shrinkToFit="1"/>
    </xf>
    <xf numFmtId="178" fontId="4" fillId="0" borderId="0" xfId="0" applyNumberFormat="1" applyFont="1" applyFill="1" applyAlignment="1">
      <alignment vertical="center" shrinkToFit="1"/>
    </xf>
    <xf numFmtId="0" fontId="4" fillId="0" borderId="9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vertical="center" shrinkToFit="1"/>
    </xf>
    <xf numFmtId="178" fontId="14" fillId="0" borderId="13" xfId="0" applyNumberFormat="1" applyFont="1" applyFill="1" applyBorder="1" applyAlignment="1">
      <alignment vertical="center" shrinkToFit="1"/>
    </xf>
    <xf numFmtId="178" fontId="14" fillId="0" borderId="11" xfId="0" applyNumberFormat="1" applyFont="1" applyFill="1" applyBorder="1" applyAlignment="1">
      <alignment vertical="center" shrinkToFit="1"/>
    </xf>
    <xf numFmtId="178" fontId="14" fillId="0" borderId="10" xfId="0" applyNumberFormat="1" applyFont="1" applyFill="1" applyBorder="1" applyAlignment="1">
      <alignment vertical="center" shrinkToFit="1"/>
    </xf>
    <xf numFmtId="178" fontId="13" fillId="0" borderId="0" xfId="0" applyNumberFormat="1" applyFont="1" applyFill="1" applyAlignment="1">
      <alignment vertical="center" shrinkToFit="1"/>
    </xf>
    <xf numFmtId="0" fontId="4" fillId="0" borderId="4" xfId="0" applyFont="1" applyFill="1" applyBorder="1" applyAlignment="1">
      <alignment horizontal="center" vertical="center" shrinkToFit="1"/>
    </xf>
    <xf numFmtId="0" fontId="4" fillId="0" borderId="7" xfId="0" applyFont="1" applyFill="1" applyBorder="1" applyAlignment="1">
      <alignment vertical="center" shrinkToFit="1"/>
    </xf>
    <xf numFmtId="178" fontId="4" fillId="0" borderId="2" xfId="0" applyNumberFormat="1" applyFont="1" applyFill="1" applyBorder="1" applyAlignment="1">
      <alignment vertical="center" shrinkToFit="1"/>
    </xf>
    <xf numFmtId="178" fontId="14" fillId="0" borderId="2" xfId="0" applyNumberFormat="1" applyFont="1" applyFill="1" applyBorder="1" applyAlignment="1">
      <alignment vertical="center" shrinkToFit="1"/>
    </xf>
    <xf numFmtId="178" fontId="14" fillId="0" borderId="12" xfId="0" applyNumberFormat="1" applyFont="1" applyFill="1" applyBorder="1" applyAlignment="1">
      <alignment vertical="center" shrinkToFit="1"/>
    </xf>
    <xf numFmtId="0" fontId="4" fillId="0" borderId="0" xfId="0" applyFont="1" applyFill="1" applyAlignment="1">
      <alignment horizontal="center" vertical="center" shrinkToFit="1"/>
    </xf>
    <xf numFmtId="0" fontId="4" fillId="0" borderId="0" xfId="0" applyFont="1" applyFill="1" applyAlignment="1">
      <alignment vertical="center" shrinkToFit="1"/>
    </xf>
    <xf numFmtId="0" fontId="4" fillId="0" borderId="11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179" fontId="4" fillId="0" borderId="5" xfId="0" applyNumberFormat="1" applyFont="1" applyBorder="1" applyAlignment="1">
      <alignment vertical="center" shrinkToFit="1"/>
    </xf>
    <xf numFmtId="179" fontId="4" fillId="0" borderId="0" xfId="0" applyNumberFormat="1" applyFont="1" applyBorder="1" applyAlignment="1">
      <alignment vertical="center" shrinkToFit="1"/>
    </xf>
    <xf numFmtId="179" fontId="4" fillId="0" borderId="6" xfId="0" applyNumberFormat="1" applyFont="1" applyBorder="1" applyAlignment="1">
      <alignment vertical="center" shrinkToFit="1"/>
    </xf>
    <xf numFmtId="179" fontId="4" fillId="0" borderId="0" xfId="0" applyNumberFormat="1" applyFont="1" applyAlignment="1">
      <alignment vertical="center" shrinkToFit="1"/>
    </xf>
    <xf numFmtId="179" fontId="4" fillId="0" borderId="8" xfId="0" applyNumberFormat="1" applyFont="1" applyBorder="1" applyAlignment="1">
      <alignment vertical="center" shrinkToFit="1"/>
    </xf>
    <xf numFmtId="0" fontId="4" fillId="0" borderId="13" xfId="0" applyFont="1" applyBorder="1" applyAlignment="1">
      <alignment horizontal="center" vertical="center" shrinkToFit="1"/>
    </xf>
    <xf numFmtId="0" fontId="4" fillId="0" borderId="13" xfId="0" applyFont="1" applyBorder="1" applyAlignment="1">
      <alignment vertical="center" shrinkToFit="1"/>
    </xf>
    <xf numFmtId="179" fontId="4" fillId="0" borderId="13" xfId="0" applyNumberFormat="1" applyFont="1" applyBorder="1" applyAlignment="1">
      <alignment vertical="center" shrinkToFit="1"/>
    </xf>
    <xf numFmtId="179" fontId="4" fillId="0" borderId="10" xfId="0" applyNumberFormat="1" applyFont="1" applyBorder="1" applyAlignment="1">
      <alignment vertical="center" shrinkToFit="1"/>
    </xf>
    <xf numFmtId="176" fontId="4" fillId="0" borderId="0" xfId="0" applyNumberFormat="1" applyFont="1" applyAlignment="1">
      <alignment vertical="center" shrinkToFit="1"/>
    </xf>
    <xf numFmtId="177" fontId="4" fillId="0" borderId="0" xfId="0" applyNumberFormat="1" applyFont="1" applyBorder="1" applyAlignment="1">
      <alignment vertical="center" shrinkToFit="1"/>
    </xf>
    <xf numFmtId="179" fontId="4" fillId="3" borderId="0" xfId="0" applyNumberFormat="1" applyFont="1" applyFill="1" applyBorder="1" applyAlignment="1">
      <alignment vertical="center" shrinkToFit="1"/>
    </xf>
    <xf numFmtId="179" fontId="4" fillId="0" borderId="2" xfId="0" applyNumberFormat="1" applyFont="1" applyBorder="1" applyAlignment="1">
      <alignment vertical="center" shrinkToFit="1"/>
    </xf>
    <xf numFmtId="179" fontId="4" fillId="0" borderId="7" xfId="0" applyNumberFormat="1" applyFont="1" applyBorder="1" applyAlignment="1">
      <alignment vertical="center" shrinkToFit="1"/>
    </xf>
    <xf numFmtId="179" fontId="4" fillId="0" borderId="9" xfId="0" applyNumberFormat="1" applyFont="1" applyBorder="1" applyAlignment="1">
      <alignment vertical="center" shrinkToFit="1"/>
    </xf>
    <xf numFmtId="0" fontId="4" fillId="0" borderId="3" xfId="0" applyFont="1" applyBorder="1" applyAlignment="1">
      <alignment horizontal="center" vertical="center" shrinkToFit="1"/>
    </xf>
    <xf numFmtId="0" fontId="4" fillId="0" borderId="6" xfId="0" applyFont="1" applyBorder="1" applyAlignment="1">
      <alignment vertical="center" shrinkToFit="1"/>
    </xf>
    <xf numFmtId="181" fontId="4" fillId="0" borderId="5" xfId="0" applyNumberFormat="1" applyFont="1" applyBorder="1" applyAlignment="1">
      <alignment vertical="center" shrinkToFit="1"/>
    </xf>
    <xf numFmtId="181" fontId="4" fillId="0" borderId="0" xfId="0" applyNumberFormat="1" applyFont="1" applyBorder="1" applyAlignment="1">
      <alignment vertical="center" shrinkToFit="1"/>
    </xf>
    <xf numFmtId="181" fontId="4" fillId="0" borderId="8" xfId="0" applyNumberFormat="1" applyFont="1" applyBorder="1" applyAlignment="1">
      <alignment vertical="center" shrinkToFit="1"/>
    </xf>
    <xf numFmtId="181" fontId="4" fillId="0" borderId="0" xfId="0" applyNumberFormat="1" applyFont="1" applyAlignment="1">
      <alignment vertical="center" shrinkToFit="1"/>
    </xf>
    <xf numFmtId="181" fontId="4" fillId="0" borderId="4" xfId="0" applyNumberFormat="1" applyFont="1" applyBorder="1" applyAlignment="1">
      <alignment vertical="center" shrinkToFit="1"/>
    </xf>
    <xf numFmtId="181" fontId="4" fillId="0" borderId="2" xfId="0" applyNumberFormat="1" applyFont="1" applyBorder="1" applyAlignment="1">
      <alignment vertical="center" shrinkToFit="1"/>
    </xf>
    <xf numFmtId="181" fontId="4" fillId="0" borderId="7" xfId="0" applyNumberFormat="1" applyFont="1" applyBorder="1" applyAlignment="1">
      <alignment vertical="center" shrinkToFit="1"/>
    </xf>
    <xf numFmtId="179" fontId="4" fillId="0" borderId="14" xfId="0" applyNumberFormat="1" applyFont="1" applyBorder="1" applyAlignment="1">
      <alignment vertical="center" shrinkToFit="1"/>
    </xf>
    <xf numFmtId="179" fontId="4" fillId="0" borderId="15" xfId="0" applyNumberFormat="1" applyFont="1" applyBorder="1" applyAlignment="1">
      <alignment vertical="center" shrinkToFit="1"/>
    </xf>
    <xf numFmtId="179" fontId="4" fillId="0" borderId="12" xfId="0" applyNumberFormat="1" applyFont="1" applyBorder="1" applyAlignment="1">
      <alignment vertical="center" shrinkToFit="1"/>
    </xf>
    <xf numFmtId="0" fontId="4" fillId="0" borderId="13" xfId="0" applyFont="1" applyFill="1" applyBorder="1" applyAlignment="1">
      <alignment vertical="center" shrinkToFit="1"/>
    </xf>
    <xf numFmtId="179" fontId="4" fillId="0" borderId="11" xfId="0" applyNumberFormat="1" applyFont="1" applyBorder="1" applyAlignment="1">
      <alignment vertical="center" shrinkToFit="1"/>
    </xf>
    <xf numFmtId="178" fontId="4" fillId="0" borderId="0" xfId="0" applyNumberFormat="1" applyFont="1" applyBorder="1" applyAlignment="1">
      <alignment vertical="center" shrinkToFit="1"/>
    </xf>
    <xf numFmtId="178" fontId="4" fillId="0" borderId="5" xfId="0" applyNumberFormat="1" applyFont="1" applyBorder="1" applyAlignment="1">
      <alignment vertical="center" shrinkToFit="1"/>
    </xf>
    <xf numFmtId="178" fontId="4" fillId="0" borderId="8" xfId="0" applyNumberFormat="1" applyFont="1" applyBorder="1" applyAlignment="1">
      <alignment vertical="center" shrinkToFit="1"/>
    </xf>
    <xf numFmtId="178" fontId="4" fillId="0" borderId="15" xfId="0" applyNumberFormat="1" applyFont="1" applyBorder="1" applyAlignment="1">
      <alignment vertical="center" shrinkToFit="1"/>
    </xf>
    <xf numFmtId="178" fontId="4" fillId="0" borderId="4" xfId="0" applyNumberFormat="1" applyFont="1" applyBorder="1" applyAlignment="1">
      <alignment vertical="center" shrinkToFit="1"/>
    </xf>
    <xf numFmtId="178" fontId="4" fillId="0" borderId="2" xfId="0" applyNumberFormat="1" applyFont="1" applyBorder="1" applyAlignment="1">
      <alignment vertical="center" shrinkToFit="1"/>
    </xf>
    <xf numFmtId="178" fontId="4" fillId="0" borderId="7" xfId="0" applyNumberFormat="1" applyFont="1" applyBorder="1" applyAlignment="1">
      <alignment vertical="center" shrinkToFit="1"/>
    </xf>
    <xf numFmtId="178" fontId="4" fillId="0" borderId="12" xfId="0" applyNumberFormat="1" applyFont="1" applyBorder="1" applyAlignment="1">
      <alignment vertical="center" shrinkToFit="1"/>
    </xf>
    <xf numFmtId="0" fontId="4" fillId="0" borderId="2" xfId="0" applyFont="1" applyBorder="1" applyAlignment="1">
      <alignment horizontal="center" vertical="center" shrinkToFit="1"/>
    </xf>
    <xf numFmtId="0" fontId="4" fillId="0" borderId="2" xfId="0" applyFont="1" applyFill="1" applyBorder="1" applyAlignment="1">
      <alignment vertical="center" shrinkToFit="1"/>
    </xf>
    <xf numFmtId="179" fontId="4" fillId="0" borderId="3" xfId="0" applyNumberFormat="1" applyFont="1" applyBorder="1" applyAlignment="1">
      <alignment vertical="center" shrinkToFit="1"/>
    </xf>
    <xf numFmtId="179" fontId="4" fillId="0" borderId="1" xfId="0" applyNumberFormat="1" applyFont="1" applyBorder="1" applyAlignment="1">
      <alignment vertical="center" shrinkToFit="1"/>
    </xf>
    <xf numFmtId="179" fontId="4" fillId="0" borderId="0" xfId="0" applyNumberFormat="1" applyFont="1" applyBorder="1" applyAlignment="1">
      <alignment horizontal="right" vertical="center" shrinkToFit="1"/>
    </xf>
    <xf numFmtId="179" fontId="4" fillId="0" borderId="15" xfId="0" applyNumberFormat="1" applyFont="1" applyBorder="1" applyAlignment="1">
      <alignment horizontal="right" vertical="center" shrinkToFit="1"/>
    </xf>
    <xf numFmtId="179" fontId="4" fillId="0" borderId="9" xfId="0" applyNumberFormat="1" applyFont="1" applyBorder="1" applyAlignment="1">
      <alignment horizontal="right" vertical="center" shrinkToFit="1"/>
    </xf>
    <xf numFmtId="179" fontId="4" fillId="0" borderId="13" xfId="0" applyNumberFormat="1" applyFont="1" applyBorder="1" applyAlignment="1">
      <alignment horizontal="right" vertical="center" shrinkToFit="1"/>
    </xf>
    <xf numFmtId="179" fontId="4" fillId="0" borderId="11" xfId="0" applyNumberFormat="1" applyFont="1" applyBorder="1" applyAlignment="1">
      <alignment horizontal="right" vertical="center" shrinkToFit="1"/>
    </xf>
    <xf numFmtId="178" fontId="4" fillId="0" borderId="14" xfId="0" applyNumberFormat="1" applyFont="1" applyBorder="1" applyAlignment="1">
      <alignment vertical="center" shrinkToFit="1"/>
    </xf>
    <xf numFmtId="179" fontId="4" fillId="0" borderId="3" xfId="0" applyNumberFormat="1" applyFont="1" applyBorder="1" applyAlignment="1">
      <alignment horizontal="center" vertical="center" shrinkToFit="1"/>
    </xf>
    <xf numFmtId="179" fontId="4" fillId="0" borderId="1" xfId="0" applyNumberFormat="1" applyFont="1" applyBorder="1" applyAlignment="1">
      <alignment horizontal="center" vertical="center" shrinkToFit="1"/>
    </xf>
    <xf numFmtId="179" fontId="4" fillId="0" borderId="6" xfId="0" applyNumberFormat="1" applyFont="1" applyBorder="1" applyAlignment="1">
      <alignment horizontal="center" vertical="center" shrinkToFit="1"/>
    </xf>
    <xf numFmtId="179" fontId="4" fillId="0" borderId="5" xfId="0" applyNumberFormat="1" applyFont="1" applyBorder="1" applyAlignment="1">
      <alignment horizontal="center" vertical="center" shrinkToFit="1"/>
    </xf>
    <xf numFmtId="179" fontId="4" fillId="0" borderId="0" xfId="0" applyNumberFormat="1" applyFont="1" applyBorder="1" applyAlignment="1">
      <alignment horizontal="center" vertical="center" shrinkToFit="1"/>
    </xf>
    <xf numFmtId="179" fontId="4" fillId="0" borderId="8" xfId="0" applyNumberFormat="1" applyFont="1" applyBorder="1" applyAlignment="1">
      <alignment horizontal="center" vertical="center" shrinkToFit="1"/>
    </xf>
    <xf numFmtId="179" fontId="4" fillId="0" borderId="9" xfId="0" applyNumberFormat="1" applyFont="1" applyBorder="1" applyAlignment="1">
      <alignment horizontal="center" vertical="center" shrinkToFit="1"/>
    </xf>
    <xf numFmtId="179" fontId="4" fillId="0" borderId="13" xfId="0" applyNumberFormat="1" applyFont="1" applyBorder="1" applyAlignment="1">
      <alignment horizontal="center" vertical="center" shrinkToFit="1"/>
    </xf>
    <xf numFmtId="179" fontId="4" fillId="0" borderId="10" xfId="0" applyNumberFormat="1" applyFont="1" applyBorder="1" applyAlignment="1">
      <alignment horizontal="center" vertical="center" shrinkToFit="1"/>
    </xf>
    <xf numFmtId="179" fontId="4" fillId="0" borderId="15" xfId="0" applyNumberFormat="1" applyFont="1" applyBorder="1" applyAlignment="1">
      <alignment horizontal="center" vertical="center" shrinkToFit="1"/>
    </xf>
    <xf numFmtId="179" fontId="4" fillId="0" borderId="2" xfId="0" applyNumberFormat="1" applyFont="1" applyBorder="1" applyAlignment="1">
      <alignment horizontal="center" vertical="center" shrinkToFit="1"/>
    </xf>
    <xf numFmtId="179" fontId="4" fillId="0" borderId="12" xfId="0" applyNumberFormat="1" applyFont="1" applyBorder="1" applyAlignment="1">
      <alignment horizontal="center" vertical="center" shrinkToFit="1"/>
    </xf>
    <xf numFmtId="178" fontId="4" fillId="0" borderId="9" xfId="0" applyNumberFormat="1" applyFont="1" applyBorder="1" applyAlignment="1">
      <alignment vertical="center" shrinkToFit="1"/>
    </xf>
    <xf numFmtId="178" fontId="4" fillId="0" borderId="13" xfId="0" applyNumberFormat="1" applyFont="1" applyBorder="1" applyAlignment="1">
      <alignment vertical="center" shrinkToFit="1"/>
    </xf>
    <xf numFmtId="178" fontId="4" fillId="0" borderId="10" xfId="0" applyNumberFormat="1" applyFont="1" applyBorder="1" applyAlignment="1">
      <alignment vertical="center" shrinkToFit="1"/>
    </xf>
    <xf numFmtId="178" fontId="4" fillId="0" borderId="11" xfId="0" applyNumberFormat="1" applyFont="1" applyBorder="1" applyAlignment="1">
      <alignment vertical="center" shrinkToFit="1"/>
    </xf>
    <xf numFmtId="0" fontId="4" fillId="0" borderId="5" xfId="0" applyFont="1" applyBorder="1" applyAlignment="1">
      <alignment vertical="center" shrinkToFit="1"/>
    </xf>
    <xf numFmtId="180" fontId="4" fillId="0" borderId="0" xfId="0" applyNumberFormat="1" applyFont="1" applyBorder="1" applyAlignment="1">
      <alignment vertical="center" shrinkToFit="1"/>
    </xf>
    <xf numFmtId="180" fontId="4" fillId="0" borderId="8" xfId="0" applyNumberFormat="1" applyFont="1" applyBorder="1" applyAlignment="1">
      <alignment vertical="center" shrinkToFit="1"/>
    </xf>
    <xf numFmtId="180" fontId="4" fillId="0" borderId="15" xfId="0" applyNumberFormat="1" applyFont="1" applyBorder="1" applyAlignment="1">
      <alignment vertical="center" shrinkToFit="1"/>
    </xf>
    <xf numFmtId="180" fontId="4" fillId="0" borderId="0" xfId="0" applyNumberFormat="1" applyFont="1" applyAlignment="1">
      <alignment vertical="center" shrinkToFit="1"/>
    </xf>
    <xf numFmtId="0" fontId="4" fillId="0" borderId="4" xfId="0" applyFont="1" applyBorder="1" applyAlignment="1">
      <alignment vertical="center" shrinkToFit="1"/>
    </xf>
    <xf numFmtId="180" fontId="4" fillId="0" borderId="2" xfId="0" applyNumberFormat="1" applyFont="1" applyBorder="1" applyAlignment="1">
      <alignment vertical="center" shrinkToFit="1"/>
    </xf>
    <xf numFmtId="180" fontId="4" fillId="0" borderId="7" xfId="0" applyNumberFormat="1" applyFont="1" applyBorder="1" applyAlignment="1">
      <alignment vertical="center" shrinkToFit="1"/>
    </xf>
    <xf numFmtId="180" fontId="4" fillId="0" borderId="12" xfId="0" applyNumberFormat="1" applyFont="1" applyBorder="1" applyAlignment="1">
      <alignment vertical="center" shrinkToFit="1"/>
    </xf>
    <xf numFmtId="180" fontId="4" fillId="0" borderId="10" xfId="0" applyNumberFormat="1" applyFont="1" applyBorder="1" applyAlignment="1">
      <alignment vertical="center" shrinkToFit="1"/>
    </xf>
    <xf numFmtId="0" fontId="4" fillId="0" borderId="9" xfId="0" applyFont="1" applyBorder="1" applyAlignment="1">
      <alignment vertical="center" shrinkToFit="1"/>
    </xf>
    <xf numFmtId="180" fontId="4" fillId="0" borderId="13" xfId="0" applyNumberFormat="1" applyFont="1" applyBorder="1" applyAlignment="1">
      <alignment vertical="center" shrinkToFit="1"/>
    </xf>
    <xf numFmtId="179" fontId="4" fillId="3" borderId="2" xfId="0" applyNumberFormat="1" applyFont="1" applyFill="1" applyBorder="1" applyAlignment="1">
      <alignment vertical="center" shrinkToFit="1"/>
    </xf>
    <xf numFmtId="0" fontId="24" fillId="0" borderId="0" xfId="0" applyFont="1">
      <alignment vertical="center"/>
    </xf>
    <xf numFmtId="180" fontId="4" fillId="0" borderId="0" xfId="0" applyNumberFormat="1" applyFont="1" applyAlignment="1">
      <alignment horizontal="center" vertical="center" shrinkToFit="1"/>
    </xf>
    <xf numFmtId="0" fontId="4" fillId="0" borderId="3" xfId="0" applyFont="1" applyBorder="1" applyAlignment="1">
      <alignment vertical="center" shrinkToFit="1"/>
    </xf>
    <xf numFmtId="182" fontId="4" fillId="0" borderId="6" xfId="0" applyNumberFormat="1" applyFont="1" applyBorder="1" applyAlignment="1">
      <alignment vertical="center" shrinkToFit="1"/>
    </xf>
    <xf numFmtId="182" fontId="4" fillId="0" borderId="8" xfId="0" applyNumberFormat="1" applyFont="1" applyBorder="1" applyAlignment="1">
      <alignment vertical="center" shrinkToFit="1"/>
    </xf>
    <xf numFmtId="182" fontId="4" fillId="0" borderId="8" xfId="0" applyNumberFormat="1" applyFont="1" applyBorder="1">
      <alignment vertical="center"/>
    </xf>
    <xf numFmtId="182" fontId="4" fillId="0" borderId="7" xfId="0" applyNumberFormat="1" applyFont="1" applyBorder="1">
      <alignment vertical="center"/>
    </xf>
    <xf numFmtId="179" fontId="4" fillId="0" borderId="4" xfId="0" applyNumberFormat="1" applyFont="1" applyBorder="1" applyAlignment="1">
      <alignment horizontal="center" vertical="center" shrinkToFit="1"/>
    </xf>
    <xf numFmtId="179" fontId="4" fillId="0" borderId="7" xfId="0" applyNumberFormat="1" applyFont="1" applyBorder="1" applyAlignment="1">
      <alignment horizontal="center" vertical="center" shrinkToFit="1"/>
    </xf>
    <xf numFmtId="178" fontId="4" fillId="0" borderId="3" xfId="0" applyNumberFormat="1" applyFont="1" applyBorder="1" applyAlignment="1">
      <alignment vertical="center" shrinkToFit="1"/>
    </xf>
    <xf numFmtId="178" fontId="4" fillId="0" borderId="6" xfId="0" applyNumberFormat="1" applyFont="1" applyBorder="1" applyAlignment="1">
      <alignment vertical="center" shrinkToFit="1"/>
    </xf>
    <xf numFmtId="179" fontId="4" fillId="0" borderId="3" xfId="0" applyNumberFormat="1" applyFont="1" applyBorder="1" applyAlignment="1">
      <alignment horizontal="right" vertical="center" shrinkToFit="1"/>
    </xf>
    <xf numFmtId="179" fontId="4" fillId="0" borderId="6" xfId="0" applyNumberFormat="1" applyFont="1" applyBorder="1" applyAlignment="1">
      <alignment horizontal="right" vertical="center" shrinkToFit="1"/>
    </xf>
    <xf numFmtId="179" fontId="4" fillId="0" borderId="5" xfId="0" applyNumberFormat="1" applyFont="1" applyBorder="1" applyAlignment="1">
      <alignment horizontal="right" vertical="center" shrinkToFit="1"/>
    </xf>
    <xf numFmtId="179" fontId="4" fillId="0" borderId="8" xfId="0" applyNumberFormat="1" applyFont="1" applyBorder="1" applyAlignment="1">
      <alignment horizontal="right" vertical="center" shrinkToFit="1"/>
    </xf>
    <xf numFmtId="179" fontId="4" fillId="0" borderId="10" xfId="0" applyNumberFormat="1" applyFont="1" applyBorder="1" applyAlignment="1">
      <alignment horizontal="right" vertical="center" shrinkToFi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5" fillId="0" borderId="13" xfId="0" applyFont="1" applyFill="1" applyBorder="1">
      <alignment vertical="center"/>
    </xf>
    <xf numFmtId="0" fontId="5" fillId="0" borderId="10" xfId="0" applyFont="1" applyFill="1" applyBorder="1">
      <alignment vertical="center"/>
    </xf>
    <xf numFmtId="0" fontId="6" fillId="0" borderId="31" xfId="0" applyFont="1" applyFill="1" applyBorder="1" applyAlignment="1">
      <alignment horizontal="left" vertical="center" wrapText="1"/>
    </xf>
    <xf numFmtId="0" fontId="6" fillId="0" borderId="32" xfId="0" applyFont="1" applyFill="1" applyBorder="1" applyAlignment="1">
      <alignment horizontal="left" vertical="center" wrapText="1"/>
    </xf>
    <xf numFmtId="0" fontId="6" fillId="0" borderId="13" xfId="0" applyFont="1" applyFill="1" applyBorder="1" applyAlignment="1">
      <alignment horizontal="left" vertical="center" shrinkToFit="1"/>
    </xf>
    <xf numFmtId="0" fontId="6" fillId="0" borderId="10" xfId="0" applyFont="1" applyFill="1" applyBorder="1" applyAlignment="1">
      <alignment horizontal="left" vertical="center" shrinkToFit="1"/>
    </xf>
    <xf numFmtId="0" fontId="6" fillId="0" borderId="33" xfId="0" applyFont="1" applyFill="1" applyBorder="1" applyAlignment="1">
      <alignment horizontal="left" vertical="center" wrapText="1"/>
    </xf>
    <xf numFmtId="0" fontId="6" fillId="0" borderId="34" xfId="0" applyFont="1" applyFill="1" applyBorder="1" applyAlignment="1">
      <alignment horizontal="left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7" fillId="0" borderId="9" xfId="1" applyFont="1" applyFill="1" applyBorder="1">
      <alignment vertical="center"/>
    </xf>
    <xf numFmtId="0" fontId="7" fillId="0" borderId="10" xfId="1" applyFont="1" applyFill="1" applyBorder="1">
      <alignment vertical="center"/>
    </xf>
    <xf numFmtId="0" fontId="5" fillId="0" borderId="3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vertical="center" wrapText="1"/>
    </xf>
    <xf numFmtId="0" fontId="21" fillId="0" borderId="4" xfId="0" applyFont="1" applyFill="1" applyBorder="1" applyAlignment="1">
      <alignment vertical="center" wrapText="1"/>
    </xf>
    <xf numFmtId="0" fontId="21" fillId="0" borderId="7" xfId="0" applyFont="1" applyFill="1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20" fillId="0" borderId="6" xfId="0" applyFont="1" applyBorder="1" applyAlignment="1">
      <alignment vertical="center" wrapText="1"/>
    </xf>
    <xf numFmtId="0" fontId="20" fillId="0" borderId="4" xfId="0" applyFont="1" applyBorder="1" applyAlignment="1">
      <alignment vertical="center" wrapText="1"/>
    </xf>
    <xf numFmtId="0" fontId="20" fillId="0" borderId="7" xfId="0" applyFont="1" applyBorder="1" applyAlignment="1">
      <alignment vertical="center" wrapText="1"/>
    </xf>
    <xf numFmtId="0" fontId="18" fillId="0" borderId="3" xfId="0" applyFont="1" applyBorder="1" applyAlignment="1">
      <alignment horizontal="center" vertical="center" wrapText="1"/>
    </xf>
    <xf numFmtId="0" fontId="23" fillId="0" borderId="6" xfId="0" applyFont="1" applyBorder="1" applyAlignment="1">
      <alignment vertical="center" wrapText="1"/>
    </xf>
    <xf numFmtId="0" fontId="23" fillId="0" borderId="4" xfId="0" applyFont="1" applyBorder="1" applyAlignment="1">
      <alignment vertical="center" wrapText="1"/>
    </xf>
    <xf numFmtId="0" fontId="23" fillId="0" borderId="7" xfId="0" applyFont="1" applyBorder="1" applyAlignment="1">
      <alignment vertical="center" wrapText="1"/>
    </xf>
    <xf numFmtId="0" fontId="21" fillId="0" borderId="6" xfId="0" applyFont="1" applyBorder="1" applyAlignment="1">
      <alignment vertical="center" wrapText="1"/>
    </xf>
    <xf numFmtId="0" fontId="21" fillId="0" borderId="4" xfId="0" applyFont="1" applyBorder="1" applyAlignment="1">
      <alignment vertical="center" wrapText="1"/>
    </xf>
    <xf numFmtId="0" fontId="21" fillId="0" borderId="7" xfId="0" applyFont="1" applyBorder="1" applyAlignment="1">
      <alignment vertical="center" wrapText="1"/>
    </xf>
    <xf numFmtId="0" fontId="19" fillId="0" borderId="3" xfId="0" applyFont="1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</cellXfs>
  <cellStyles count="2">
    <cellStyle name="ハイパーリンク" xfId="1" builtinId="8"/>
    <cellStyle name="標準" xfId="0" builtinId="0" customBuiltin="1"/>
  </cellStyles>
  <dxfs count="8">
    <dxf>
      <font>
        <b/>
        <i val="0"/>
      </font>
      <fill>
        <gradientFill degree="90">
          <stop position="0">
            <color theme="3" tint="0.89803765984069339"/>
          </stop>
          <stop position="0.5">
            <color theme="0"/>
          </stop>
          <stop position="1">
            <color theme="3" tint="0.89803765984069339"/>
          </stop>
        </gradientFill>
      </fill>
    </dxf>
    <dxf>
      <font>
        <b val="0"/>
        <i/>
      </font>
      <fill>
        <patternFill>
          <bgColor theme="5" tint="0.79998168889431442"/>
        </patternFill>
      </fill>
    </dxf>
    <dxf>
      <font>
        <b/>
        <i val="0"/>
      </font>
      <fill>
        <gradientFill degree="90">
          <stop position="0">
            <color theme="3" tint="0.89803765984069339"/>
          </stop>
          <stop position="0.5">
            <color theme="0"/>
          </stop>
          <stop position="1">
            <color theme="3" tint="0.89803765984069339"/>
          </stop>
        </gradientFill>
      </fill>
    </dxf>
    <dxf>
      <font>
        <b val="0"/>
        <i/>
      </font>
      <fill>
        <patternFill>
          <bgColor theme="5" tint="0.79998168889431442"/>
        </patternFill>
      </fill>
    </dxf>
    <dxf>
      <font>
        <b/>
        <i val="0"/>
      </font>
      <fill>
        <gradientFill degree="90">
          <stop position="0">
            <color theme="3" tint="0.89803765984069339"/>
          </stop>
          <stop position="0.5">
            <color theme="0"/>
          </stop>
          <stop position="1">
            <color theme="3" tint="0.89803765984069339"/>
          </stop>
        </gradientFill>
      </fill>
    </dxf>
    <dxf>
      <font>
        <b val="0"/>
        <i/>
      </font>
      <fill>
        <patternFill>
          <bgColor theme="5" tint="0.79998168889431442"/>
        </patternFill>
      </fill>
    </dxf>
    <dxf>
      <font>
        <b/>
        <i val="0"/>
      </font>
      <fill>
        <gradientFill degree="90">
          <stop position="0">
            <color theme="3" tint="0.89803765984069339"/>
          </stop>
          <stop position="0.5">
            <color theme="0"/>
          </stop>
          <stop position="1">
            <color theme="3" tint="0.89803765984069339"/>
          </stop>
        </gradientFill>
      </fill>
    </dxf>
    <dxf>
      <font>
        <b val="0"/>
        <i/>
      </font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FFFFCC"/>
      <color rgb="FFECF8E8"/>
      <color rgb="FFE2F5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Office 2013 - 2022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FE08D-6A39-4CBB-B666-2C652EABBC38}">
  <sheetPr codeName="Sheet1">
    <pageSetUpPr fitToPage="1"/>
  </sheetPr>
  <dimension ref="A1:G25"/>
  <sheetViews>
    <sheetView tabSelected="1" workbookViewId="0">
      <selection activeCell="E22" sqref="E22"/>
    </sheetView>
  </sheetViews>
  <sheetFormatPr defaultColWidth="8.26953125" defaultRowHeight="17.25" customHeight="1" x14ac:dyDescent="0.2"/>
  <cols>
    <col min="1" max="2" width="5.08984375" style="10" customWidth="1"/>
    <col min="3" max="3" width="13.90625" style="10" customWidth="1"/>
    <col min="4" max="4" width="46.6328125" style="10" customWidth="1"/>
    <col min="5" max="5" width="31.7265625" style="10" customWidth="1"/>
    <col min="6" max="6" width="19.26953125" style="10" customWidth="1"/>
    <col min="7" max="7" width="21.36328125" style="10" customWidth="1"/>
    <col min="8" max="1000" width="9" style="10" customWidth="1"/>
    <col min="1001" max="16384" width="8.26953125" style="10"/>
  </cols>
  <sheetData>
    <row r="1" spans="1:7" ht="17.25" customHeight="1" x14ac:dyDescent="0.2">
      <c r="A1" s="70" t="s">
        <v>336</v>
      </c>
    </row>
    <row r="2" spans="1:7" ht="42.75" customHeight="1" x14ac:dyDescent="0.2">
      <c r="A2" s="196" t="s">
        <v>359</v>
      </c>
    </row>
    <row r="3" spans="1:7" ht="17.25" customHeight="1" x14ac:dyDescent="0.2">
      <c r="A3" s="212" t="s">
        <v>277</v>
      </c>
      <c r="B3" s="213"/>
      <c r="C3" s="11" t="s">
        <v>278</v>
      </c>
      <c r="D3" s="12" t="s">
        <v>279</v>
      </c>
      <c r="E3" s="13"/>
      <c r="F3" s="14"/>
      <c r="G3" s="15"/>
    </row>
    <row r="4" spans="1:7" ht="17.25" customHeight="1" x14ac:dyDescent="0.2">
      <c r="A4" s="16"/>
      <c r="B4" s="17"/>
      <c r="C4" s="18"/>
      <c r="D4" s="19" t="s">
        <v>280</v>
      </c>
      <c r="E4" s="20"/>
      <c r="F4" s="21"/>
      <c r="G4" s="22"/>
    </row>
    <row r="5" spans="1:7" ht="17.25" customHeight="1" x14ac:dyDescent="0.2">
      <c r="A5" s="23"/>
      <c r="B5" s="24"/>
      <c r="C5" s="25"/>
      <c r="D5" s="26" t="s">
        <v>281</v>
      </c>
      <c r="E5" s="27"/>
      <c r="F5" s="28"/>
      <c r="G5" s="29"/>
    </row>
    <row r="6" spans="1:7" ht="17.25" customHeight="1" x14ac:dyDescent="0.2">
      <c r="A6" s="214" t="s">
        <v>282</v>
      </c>
      <c r="B6" s="215"/>
      <c r="C6" s="216" t="s">
        <v>283</v>
      </c>
      <c r="D6" s="217"/>
      <c r="E6" s="30" t="s">
        <v>284</v>
      </c>
      <c r="F6" s="31" t="s">
        <v>285</v>
      </c>
      <c r="G6" s="32"/>
    </row>
    <row r="7" spans="1:7" ht="17.25" customHeight="1" x14ac:dyDescent="0.2">
      <c r="A7" s="212" t="s">
        <v>286</v>
      </c>
      <c r="B7" s="213"/>
      <c r="C7" s="33" t="s">
        <v>287</v>
      </c>
      <c r="D7" s="34" t="s">
        <v>323</v>
      </c>
      <c r="E7" s="35"/>
      <c r="F7" s="36"/>
      <c r="G7" s="37"/>
    </row>
    <row r="8" spans="1:7" ht="17.25" customHeight="1" x14ac:dyDescent="0.2">
      <c r="A8" s="16"/>
      <c r="B8" s="17"/>
      <c r="C8" s="38"/>
      <c r="D8" s="39" t="s">
        <v>324</v>
      </c>
      <c r="E8" s="40" t="s">
        <v>288</v>
      </c>
      <c r="F8" s="41"/>
      <c r="G8" s="42"/>
    </row>
    <row r="9" spans="1:7" ht="17.25" customHeight="1" x14ac:dyDescent="0.2">
      <c r="A9" s="23"/>
      <c r="B9" s="24"/>
      <c r="C9" s="43"/>
      <c r="D9" s="44" t="s">
        <v>325</v>
      </c>
      <c r="E9" s="45"/>
      <c r="F9" s="46"/>
      <c r="G9" s="47"/>
    </row>
    <row r="10" spans="1:7" ht="17.25" customHeight="1" x14ac:dyDescent="0.2">
      <c r="A10" s="214" t="s">
        <v>289</v>
      </c>
      <c r="B10" s="215"/>
      <c r="C10" s="218" t="s">
        <v>290</v>
      </c>
      <c r="D10" s="219"/>
      <c r="E10" s="30" t="s">
        <v>291</v>
      </c>
      <c r="F10" s="31" t="s">
        <v>292</v>
      </c>
      <c r="G10" s="48" t="s">
        <v>293</v>
      </c>
    </row>
    <row r="11" spans="1:7" ht="17.25" customHeight="1" x14ac:dyDescent="0.2">
      <c r="A11" s="214" t="s">
        <v>294</v>
      </c>
      <c r="B11" s="215"/>
      <c r="C11" s="220" t="s">
        <v>295</v>
      </c>
      <c r="D11" s="221"/>
      <c r="E11" s="30" t="s">
        <v>296</v>
      </c>
      <c r="F11" s="31" t="s">
        <v>297</v>
      </c>
      <c r="G11" s="48" t="s">
        <v>298</v>
      </c>
    </row>
    <row r="12" spans="1:7" ht="17.25" customHeight="1" x14ac:dyDescent="0.2">
      <c r="A12" s="214" t="s">
        <v>299</v>
      </c>
      <c r="B12" s="215"/>
      <c r="C12" s="222" t="s">
        <v>300</v>
      </c>
      <c r="D12" s="223"/>
      <c r="E12" s="30" t="s">
        <v>301</v>
      </c>
      <c r="F12" s="31" t="s">
        <v>302</v>
      </c>
      <c r="G12" s="48" t="s">
        <v>303</v>
      </c>
    </row>
    <row r="13" spans="1:7" ht="17.25" customHeight="1" x14ac:dyDescent="0.2">
      <c r="A13" s="224" t="s">
        <v>304</v>
      </c>
      <c r="B13" s="225"/>
      <c r="C13" s="226" t="s">
        <v>305</v>
      </c>
      <c r="D13" s="227"/>
      <c r="E13" s="30"/>
      <c r="F13" s="31"/>
      <c r="G13" s="48"/>
    </row>
    <row r="15" spans="1:7" ht="17.25" customHeight="1" x14ac:dyDescent="0.2">
      <c r="B15" s="10" t="s">
        <v>306</v>
      </c>
    </row>
    <row r="16" spans="1:7" ht="17.25" customHeight="1" x14ac:dyDescent="0.2">
      <c r="B16" s="10" t="s">
        <v>321</v>
      </c>
    </row>
    <row r="18" spans="2:3" ht="17.25" customHeight="1" x14ac:dyDescent="0.2">
      <c r="B18" s="10" t="s">
        <v>307</v>
      </c>
    </row>
    <row r="19" spans="2:3" ht="17.25" customHeight="1" x14ac:dyDescent="0.2">
      <c r="B19" s="72" t="s">
        <v>308</v>
      </c>
      <c r="C19" s="10" t="s">
        <v>309</v>
      </c>
    </row>
    <row r="20" spans="2:3" ht="17.25" customHeight="1" x14ac:dyDescent="0.2">
      <c r="B20" s="72" t="s">
        <v>310</v>
      </c>
      <c r="C20" s="10" t="s">
        <v>311</v>
      </c>
    </row>
    <row r="21" spans="2:3" ht="17.25" customHeight="1" x14ac:dyDescent="0.2">
      <c r="B21" s="72" t="s">
        <v>312</v>
      </c>
      <c r="C21" s="10" t="s">
        <v>313</v>
      </c>
    </row>
    <row r="22" spans="2:3" ht="17.25" customHeight="1" x14ac:dyDescent="0.2">
      <c r="B22" s="72" t="s">
        <v>314</v>
      </c>
      <c r="C22" s="10" t="s">
        <v>326</v>
      </c>
    </row>
    <row r="23" spans="2:3" ht="17.25" customHeight="1" x14ac:dyDescent="0.2">
      <c r="B23" s="72" t="s">
        <v>315</v>
      </c>
      <c r="C23" s="10" t="s">
        <v>316</v>
      </c>
    </row>
    <row r="24" spans="2:3" ht="17.25" customHeight="1" x14ac:dyDescent="0.2">
      <c r="B24" s="72" t="s">
        <v>317</v>
      </c>
      <c r="C24" s="10" t="s">
        <v>318</v>
      </c>
    </row>
    <row r="25" spans="2:3" ht="17.25" customHeight="1" x14ac:dyDescent="0.2">
      <c r="B25" s="72" t="s">
        <v>319</v>
      </c>
      <c r="C25" s="10" t="s">
        <v>320</v>
      </c>
    </row>
  </sheetData>
  <customSheetViews>
    <customSheetView guid="{03C029B9-9FB8-4B03-8646-84A3361166F4}" showPageBreaks="1" fitToPage="1">
      <selection activeCell="E19" sqref="E19"/>
      <pageMargins left="0.7" right="0.7" top="0.75" bottom="0.75" header="0.3" footer="0.3"/>
      <pageSetup paperSize="8" fitToWidth="0" orientation="landscape" r:id="rId1"/>
    </customSheetView>
  </customSheetViews>
  <mergeCells count="12">
    <mergeCell ref="A11:B11"/>
    <mergeCell ref="C11:D11"/>
    <mergeCell ref="A12:B12"/>
    <mergeCell ref="C12:D12"/>
    <mergeCell ref="A13:B13"/>
    <mergeCell ref="C13:D13"/>
    <mergeCell ref="A3:B3"/>
    <mergeCell ref="A6:B6"/>
    <mergeCell ref="C6:D6"/>
    <mergeCell ref="A7:B7"/>
    <mergeCell ref="A10:B10"/>
    <mergeCell ref="C10:D10"/>
  </mergeCells>
  <phoneticPr fontId="1"/>
  <hyperlinks>
    <hyperlink ref="D4" location="X!A1" display=" 生産者価格評価表（投入・産出行列形式）" xr:uid="{C037AECE-D2D1-49F3-ABAA-C52A48E3D4FE}"/>
    <hyperlink ref="D7" location="B!A1" display="　〔Ｉ－(Ｉ－　　)Ａ〕－１" xr:uid="{06F851E0-65AD-4F5F-B720-9D0210A41BE3}"/>
    <hyperlink ref="D9" location="'I-A-1'!A1" display="　（Ｉ－Ａ）－１" xr:uid="{0E522A69-F2E2-4F14-B34B-59E2B5A0FEAF}"/>
    <hyperlink ref="E10" location="生誘!A1" display="最終需要項目別生産誘発額" xr:uid="{F3FE9C7F-65D1-4D85-80A2-38ED90FC0BB6}"/>
    <hyperlink ref="F10" location="生誘係!A1" display="生産誘発係数" xr:uid="{058D32CD-235C-40FD-8AB1-8872F3ED12E1}"/>
    <hyperlink ref="G10" location="生誘依!A1" display="生産誘発依存度" xr:uid="{358AECDE-120F-4291-8A76-E2E769A979AC}"/>
    <hyperlink ref="E11" location="粗誘!A1" display="最終需要項目別粗付加価値誘発額" xr:uid="{345D69F0-A564-4015-8566-747EFF371F05}"/>
    <hyperlink ref="F11" location="粗誘係!A1" display="粗付加価値誘発係数" xr:uid="{8E483FFE-C7AC-4290-A2D4-416907C7935C}"/>
    <hyperlink ref="G11" location="粗誘依!A1" display="粗付加価値誘発依存度" xr:uid="{CAD0A98C-03AB-4F09-AC76-CC2CF3685F9F}"/>
    <hyperlink ref="E12" location="入誘!A1" display="最終需要項目別輸入誘発額" xr:uid="{9A4C77D1-2797-4A0E-AE8E-E572BD43CA18}"/>
    <hyperlink ref="F12" location="入誘係!A1" display="輸入誘発係数" xr:uid="{D1F07E14-C00A-4B72-91C5-8C8CC3F586FC}"/>
    <hyperlink ref="G12" location="入誘依!A1" display="輸入誘発依存度" xr:uid="{2285F7FA-CBFD-4DFC-AF58-287363B7DAEF}"/>
    <hyperlink ref="E6" location="A!A1" display="投入係数表" xr:uid="{E2303C88-4D8C-461F-B476-08C328D2E51B}"/>
    <hyperlink ref="F6" location="'A2'!A1" display="[参考]最終需要項目の商品別構成" xr:uid="{B6EFAA90-C8BE-41E8-BB4D-B3144FCF065D}"/>
    <hyperlink ref="C13:D13" location="輸入係数等!A1" display="輸入係数、輸入品投入係数等" xr:uid="{58545BA5-D743-4333-93D8-9CAFACF6DC54}"/>
  </hyperlinks>
  <pageMargins left="0.7" right="0.7" top="0.75" bottom="0.75" header="0.3" footer="0.3"/>
  <pageSetup paperSize="9" scale="88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68E86-B329-4277-984D-CE7AACD2228A}">
  <sheetPr codeName="Sheet10">
    <tabColor rgb="FFFFFFCC"/>
    <pageSetUpPr autoPageBreaks="0" fitToPage="1"/>
  </sheetPr>
  <dimension ref="A1:M113"/>
  <sheetViews>
    <sheetView view="pageBreakPreview" zoomScale="90" zoomScaleNormal="90" zoomScaleSheetLayoutView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3.6328125" defaultRowHeight="24.5" customHeight="1" x14ac:dyDescent="0.2"/>
  <cols>
    <col min="1" max="1" width="6.6328125" style="4" customWidth="1"/>
    <col min="2" max="2" width="30.6328125" style="3" customWidth="1"/>
    <col min="3" max="16384" width="13.6328125" style="3"/>
  </cols>
  <sheetData>
    <row r="1" spans="1:13" ht="24.5" customHeight="1" x14ac:dyDescent="0.2">
      <c r="A1" s="56"/>
      <c r="B1" s="1"/>
      <c r="C1" s="5"/>
      <c r="D1" s="5"/>
      <c r="E1" s="5"/>
      <c r="F1" s="5"/>
      <c r="G1" s="5"/>
      <c r="H1" s="5"/>
      <c r="K1" s="51"/>
      <c r="L1" s="3" t="s">
        <v>276</v>
      </c>
    </row>
    <row r="2" spans="1:13" ht="24.5" customHeight="1" x14ac:dyDescent="0.2">
      <c r="A2" s="243" t="s">
        <v>346</v>
      </c>
      <c r="B2" s="244"/>
      <c r="C2" s="6" t="s">
        <v>109</v>
      </c>
      <c r="D2" s="6" t="s">
        <v>110</v>
      </c>
      <c r="E2" s="6" t="s">
        <v>111</v>
      </c>
      <c r="F2" s="6" t="s">
        <v>112</v>
      </c>
      <c r="G2" s="6" t="s">
        <v>113</v>
      </c>
      <c r="H2" s="6" t="s">
        <v>114</v>
      </c>
      <c r="I2" s="6" t="s">
        <v>115</v>
      </c>
      <c r="J2" s="66" t="s">
        <v>118</v>
      </c>
      <c r="K2" s="64">
        <v>980</v>
      </c>
      <c r="L2" s="52"/>
    </row>
    <row r="3" spans="1:13" ht="37.5" customHeight="1" x14ac:dyDescent="0.2">
      <c r="A3" s="245"/>
      <c r="B3" s="246"/>
      <c r="C3" s="8" t="s">
        <v>235</v>
      </c>
      <c r="D3" s="8" t="s">
        <v>236</v>
      </c>
      <c r="E3" s="8" t="s">
        <v>237</v>
      </c>
      <c r="F3" s="8" t="s">
        <v>238</v>
      </c>
      <c r="G3" s="8" t="s">
        <v>239</v>
      </c>
      <c r="H3" s="8" t="s">
        <v>240</v>
      </c>
      <c r="I3" s="8" t="s">
        <v>241</v>
      </c>
      <c r="J3" s="67" t="s">
        <v>242</v>
      </c>
      <c r="K3" s="65" t="s">
        <v>327</v>
      </c>
      <c r="L3" s="54" t="s">
        <v>269</v>
      </c>
      <c r="M3" s="1"/>
    </row>
    <row r="4" spans="1:13" s="82" customFormat="1" ht="17" customHeight="1" x14ac:dyDescent="0.2">
      <c r="A4" s="73" t="s">
        <v>0</v>
      </c>
      <c r="B4" s="74" t="s">
        <v>126</v>
      </c>
      <c r="C4" s="149">
        <f t="array" ref="C4:I111">MMULT('VB(I-M)'!C4:DF111,X!DH4:DN111)</f>
        <v>1531.3421747229138</v>
      </c>
      <c r="D4" s="149">
        <v>42646.258057967723</v>
      </c>
      <c r="E4" s="149">
        <v>1073.2027977389528</v>
      </c>
      <c r="F4" s="149">
        <v>51.912416231325139</v>
      </c>
      <c r="G4" s="149">
        <v>211.95953367800482</v>
      </c>
      <c r="H4" s="149">
        <v>942.08681407472523</v>
      </c>
      <c r="I4" s="149">
        <v>384.82671520137995</v>
      </c>
      <c r="J4" s="205">
        <f t="array" ref="J4:J111">MMULT(VB!C4:DF111,X!DQ4:DQ111)</f>
        <v>1785.6029180219948</v>
      </c>
      <c r="K4" s="206">
        <f t="array" ref="K4:K111">MMULT(VB!C4:DF111,X!DR4:DR111)</f>
        <v>63390.514572286214</v>
      </c>
      <c r="L4" s="166">
        <f>SUM(C4:K4)</f>
        <v>112017.70599992323</v>
      </c>
      <c r="M4" s="129"/>
    </row>
    <row r="5" spans="1:13" s="82" customFormat="1" ht="17" customHeight="1" x14ac:dyDescent="0.2">
      <c r="A5" s="73" t="s">
        <v>1</v>
      </c>
      <c r="B5" s="74" t="s">
        <v>127</v>
      </c>
      <c r="C5" s="149">
        <v>213.52502598399553</v>
      </c>
      <c r="D5" s="149">
        <v>5158.1676802300453</v>
      </c>
      <c r="E5" s="149">
        <v>160.60874629413371</v>
      </c>
      <c r="F5" s="149">
        <v>10.394528412217401</v>
      </c>
      <c r="G5" s="149">
        <v>9.2213497090820447</v>
      </c>
      <c r="H5" s="149">
        <v>1704.1466244901103</v>
      </c>
      <c r="I5" s="149">
        <v>9.5177178182560116</v>
      </c>
      <c r="J5" s="150">
        <v>221.33341771850047</v>
      </c>
      <c r="K5" s="151">
        <v>20771.646909341569</v>
      </c>
      <c r="L5" s="152">
        <f t="shared" ref="L5:L68" si="0">SUM(C5:K5)</f>
        <v>28258.56199999791</v>
      </c>
      <c r="M5" s="129"/>
    </row>
    <row r="6" spans="1:13" s="82" customFormat="1" ht="17" customHeight="1" x14ac:dyDescent="0.2">
      <c r="A6" s="73" t="s">
        <v>2</v>
      </c>
      <c r="B6" s="74" t="s">
        <v>128</v>
      </c>
      <c r="C6" s="149">
        <v>67.617009442830522</v>
      </c>
      <c r="D6" s="149">
        <v>1843.3754979987314</v>
      </c>
      <c r="E6" s="149">
        <v>47.939074383174678</v>
      </c>
      <c r="F6" s="149">
        <v>2.4510458338795136</v>
      </c>
      <c r="G6" s="149">
        <v>8.3361822108845072</v>
      </c>
      <c r="H6" s="149">
        <v>120.75818945115182</v>
      </c>
      <c r="I6" s="149">
        <v>14.769774121967547</v>
      </c>
      <c r="J6" s="150">
        <v>77.453137920483215</v>
      </c>
      <c r="K6" s="151">
        <v>5232.7110886339424</v>
      </c>
      <c r="L6" s="152">
        <f t="shared" si="0"/>
        <v>7415.410999997046</v>
      </c>
      <c r="M6" s="129"/>
    </row>
    <row r="7" spans="1:13" s="82" customFormat="1" ht="17" customHeight="1" x14ac:dyDescent="0.2">
      <c r="A7" s="73" t="s">
        <v>3</v>
      </c>
      <c r="B7" s="74" t="s">
        <v>129</v>
      </c>
      <c r="C7" s="149">
        <v>79.499162620404718</v>
      </c>
      <c r="D7" s="149">
        <v>1497.5900736365506</v>
      </c>
      <c r="E7" s="149">
        <v>31.68186061092289</v>
      </c>
      <c r="F7" s="149">
        <v>2.4202390175999762</v>
      </c>
      <c r="G7" s="149">
        <v>30.56064201991904</v>
      </c>
      <c r="H7" s="149">
        <v>273.29897012487169</v>
      </c>
      <c r="I7" s="149">
        <v>-23.711221871852793</v>
      </c>
      <c r="J7" s="150">
        <v>116.62469890915968</v>
      </c>
      <c r="K7" s="151">
        <v>2139.0275749286202</v>
      </c>
      <c r="L7" s="152">
        <f t="shared" si="0"/>
        <v>4146.9919999961958</v>
      </c>
      <c r="M7" s="129"/>
    </row>
    <row r="8" spans="1:13" s="82" customFormat="1" ht="17" customHeight="1" x14ac:dyDescent="0.2">
      <c r="A8" s="73" t="s">
        <v>4</v>
      </c>
      <c r="B8" s="74" t="s">
        <v>130</v>
      </c>
      <c r="C8" s="149">
        <v>508.75385522602858</v>
      </c>
      <c r="D8" s="149">
        <v>6093.6136909661836</v>
      </c>
      <c r="E8" s="149">
        <v>240.15754948307412</v>
      </c>
      <c r="F8" s="149">
        <v>6.8290707716703913</v>
      </c>
      <c r="G8" s="149">
        <v>3.5220458745771426</v>
      </c>
      <c r="H8" s="149">
        <v>82.861627996639982</v>
      </c>
      <c r="I8" s="149">
        <v>-7.4407953595775753</v>
      </c>
      <c r="J8" s="150">
        <v>839.41598720800971</v>
      </c>
      <c r="K8" s="151">
        <v>12934.287967832714</v>
      </c>
      <c r="L8" s="152">
        <f t="shared" si="0"/>
        <v>20702.00099999932</v>
      </c>
      <c r="M8" s="129"/>
    </row>
    <row r="9" spans="1:13" s="82" customFormat="1" ht="17" customHeight="1" x14ac:dyDescent="0.2">
      <c r="A9" s="73" t="s">
        <v>5</v>
      </c>
      <c r="B9" s="74" t="s">
        <v>131</v>
      </c>
      <c r="C9" s="149">
        <v>0</v>
      </c>
      <c r="D9" s="149">
        <v>0</v>
      </c>
      <c r="E9" s="149">
        <v>0</v>
      </c>
      <c r="F9" s="149">
        <v>0</v>
      </c>
      <c r="G9" s="149">
        <v>0</v>
      </c>
      <c r="H9" s="149">
        <v>0</v>
      </c>
      <c r="I9" s="149">
        <v>0</v>
      </c>
      <c r="J9" s="150">
        <v>0</v>
      </c>
      <c r="K9" s="151">
        <v>0</v>
      </c>
      <c r="L9" s="152">
        <f t="shared" si="0"/>
        <v>0</v>
      </c>
      <c r="M9" s="129"/>
    </row>
    <row r="10" spans="1:13" s="82" customFormat="1" ht="17" customHeight="1" x14ac:dyDescent="0.2">
      <c r="A10" s="73" t="s">
        <v>6</v>
      </c>
      <c r="B10" s="74" t="s">
        <v>132</v>
      </c>
      <c r="C10" s="149">
        <v>-6.3964429826370468</v>
      </c>
      <c r="D10" s="149">
        <v>10.60777360863079</v>
      </c>
      <c r="E10" s="149">
        <v>4.6066826135959253</v>
      </c>
      <c r="F10" s="149">
        <v>0.66082594496129765</v>
      </c>
      <c r="G10" s="149">
        <v>89.074709281642143</v>
      </c>
      <c r="H10" s="149">
        <v>32.678447658943014</v>
      </c>
      <c r="I10" s="149">
        <v>6.9306024981321128</v>
      </c>
      <c r="J10" s="150">
        <v>1200.653039917943</v>
      </c>
      <c r="K10" s="151">
        <v>2785.0813614288622</v>
      </c>
      <c r="L10" s="152">
        <f t="shared" si="0"/>
        <v>4123.896999970073</v>
      </c>
      <c r="M10" s="129"/>
    </row>
    <row r="11" spans="1:13" s="82" customFormat="1" ht="17" customHeight="1" x14ac:dyDescent="0.2">
      <c r="A11" s="73" t="s">
        <v>7</v>
      </c>
      <c r="B11" s="74" t="s">
        <v>133</v>
      </c>
      <c r="C11" s="149">
        <v>6317.474610624884</v>
      </c>
      <c r="D11" s="149">
        <v>148329.54861741344</v>
      </c>
      <c r="E11" s="149">
        <v>2881.0298319805461</v>
      </c>
      <c r="F11" s="149">
        <v>162.17344643890513</v>
      </c>
      <c r="G11" s="149">
        <v>25.387221591957971</v>
      </c>
      <c r="H11" s="149">
        <v>566.75287677704398</v>
      </c>
      <c r="I11" s="149">
        <v>-280.87078280557347</v>
      </c>
      <c r="J11" s="150">
        <v>7517.6734620501902</v>
      </c>
      <c r="K11" s="151">
        <v>353360.37671591021</v>
      </c>
      <c r="L11" s="152">
        <f t="shared" si="0"/>
        <v>518879.54599998164</v>
      </c>
      <c r="M11" s="129"/>
    </row>
    <row r="12" spans="1:13" s="82" customFormat="1" ht="17" customHeight="1" x14ac:dyDescent="0.2">
      <c r="A12" s="73" t="s">
        <v>8</v>
      </c>
      <c r="B12" s="74" t="s">
        <v>134</v>
      </c>
      <c r="C12" s="149">
        <v>3683.9648096827423</v>
      </c>
      <c r="D12" s="149">
        <v>36354.078045028764</v>
      </c>
      <c r="E12" s="149">
        <v>492.20757089742858</v>
      </c>
      <c r="F12" s="149">
        <v>18.840952903640137</v>
      </c>
      <c r="G12" s="149">
        <v>5.9231812162113844</v>
      </c>
      <c r="H12" s="149">
        <v>40.72498956134595</v>
      </c>
      <c r="I12" s="149">
        <v>-117.33523151544182</v>
      </c>
      <c r="J12" s="150">
        <v>9961.8099907712185</v>
      </c>
      <c r="K12" s="151">
        <v>112185.73469144916</v>
      </c>
      <c r="L12" s="152">
        <f t="shared" si="0"/>
        <v>162625.94899999507</v>
      </c>
      <c r="M12" s="129"/>
    </row>
    <row r="13" spans="1:13" s="82" customFormat="1" ht="17" customHeight="1" x14ac:dyDescent="0.2">
      <c r="A13" s="73" t="s">
        <v>9</v>
      </c>
      <c r="B13" s="74" t="s">
        <v>135</v>
      </c>
      <c r="C13" s="149">
        <v>50.386707541468432</v>
      </c>
      <c r="D13" s="149">
        <v>3313.1823670245931</v>
      </c>
      <c r="E13" s="149">
        <v>78.597995068828823</v>
      </c>
      <c r="F13" s="149">
        <v>22.435297874195669</v>
      </c>
      <c r="G13" s="149">
        <v>49.933327796891639</v>
      </c>
      <c r="H13" s="149">
        <v>1207.8658633317359</v>
      </c>
      <c r="I13" s="149">
        <v>-15.507696130556873</v>
      </c>
      <c r="J13" s="150">
        <v>247.29525749720986</v>
      </c>
      <c r="K13" s="151">
        <v>33995.280879994578</v>
      </c>
      <c r="L13" s="152">
        <f t="shared" si="0"/>
        <v>38949.469999998946</v>
      </c>
      <c r="M13" s="129"/>
    </row>
    <row r="14" spans="1:13" s="82" customFormat="1" ht="17" customHeight="1" x14ac:dyDescent="0.2">
      <c r="A14" s="73" t="s">
        <v>10</v>
      </c>
      <c r="B14" s="74" t="s">
        <v>136</v>
      </c>
      <c r="C14" s="149">
        <v>0</v>
      </c>
      <c r="D14" s="149">
        <v>0</v>
      </c>
      <c r="E14" s="149">
        <v>0</v>
      </c>
      <c r="F14" s="149">
        <v>0</v>
      </c>
      <c r="G14" s="149">
        <v>0</v>
      </c>
      <c r="H14" s="149">
        <v>0</v>
      </c>
      <c r="I14" s="149">
        <v>0</v>
      </c>
      <c r="J14" s="150">
        <v>0</v>
      </c>
      <c r="K14" s="151">
        <v>0</v>
      </c>
      <c r="L14" s="152">
        <f t="shared" si="0"/>
        <v>0</v>
      </c>
      <c r="M14" s="129"/>
    </row>
    <row r="15" spans="1:13" s="82" customFormat="1" ht="17" customHeight="1" x14ac:dyDescent="0.2">
      <c r="A15" s="73" t="s">
        <v>11</v>
      </c>
      <c r="B15" s="74" t="s">
        <v>137</v>
      </c>
      <c r="C15" s="149">
        <v>42.018978745468161</v>
      </c>
      <c r="D15" s="149">
        <v>1256.430100659122</v>
      </c>
      <c r="E15" s="149">
        <v>107.902781692209</v>
      </c>
      <c r="F15" s="149">
        <v>16.736631937328298</v>
      </c>
      <c r="G15" s="149">
        <v>85.886558397739506</v>
      </c>
      <c r="H15" s="149">
        <v>508.79687850382658</v>
      </c>
      <c r="I15" s="149">
        <v>-87.571603691787544</v>
      </c>
      <c r="J15" s="150">
        <v>10949.871101321729</v>
      </c>
      <c r="K15" s="151">
        <v>40391.704572274699</v>
      </c>
      <c r="L15" s="152">
        <f t="shared" si="0"/>
        <v>53271.775999840334</v>
      </c>
      <c r="M15" s="129"/>
    </row>
    <row r="16" spans="1:13" s="82" customFormat="1" ht="17" customHeight="1" x14ac:dyDescent="0.2">
      <c r="A16" s="73" t="s">
        <v>12</v>
      </c>
      <c r="B16" s="74" t="s">
        <v>138</v>
      </c>
      <c r="C16" s="149">
        <v>313.71154988030787</v>
      </c>
      <c r="D16" s="149">
        <v>9227.74259703184</v>
      </c>
      <c r="E16" s="149">
        <v>478.08105615839986</v>
      </c>
      <c r="F16" s="149">
        <v>93.168600917240028</v>
      </c>
      <c r="G16" s="149">
        <v>84.73227753404332</v>
      </c>
      <c r="H16" s="149">
        <v>865.05649191944042</v>
      </c>
      <c r="I16" s="149">
        <v>-114.48382951609516</v>
      </c>
      <c r="J16" s="150">
        <v>3474.0230970880793</v>
      </c>
      <c r="K16" s="151">
        <v>31792.346157969718</v>
      </c>
      <c r="L16" s="152">
        <f t="shared" si="0"/>
        <v>46214.377998982978</v>
      </c>
      <c r="M16" s="129"/>
    </row>
    <row r="17" spans="1:13" s="82" customFormat="1" ht="17" customHeight="1" x14ac:dyDescent="0.2">
      <c r="A17" s="73" t="s">
        <v>13</v>
      </c>
      <c r="B17" s="74" t="s">
        <v>139</v>
      </c>
      <c r="C17" s="149">
        <v>117.83130783490631</v>
      </c>
      <c r="D17" s="149">
        <v>2188.493026562825</v>
      </c>
      <c r="E17" s="149">
        <v>222.71555290239206</v>
      </c>
      <c r="F17" s="149">
        <v>41.202281864991278</v>
      </c>
      <c r="G17" s="149">
        <v>1503.821302583799</v>
      </c>
      <c r="H17" s="149">
        <v>16624.800890996878</v>
      </c>
      <c r="I17" s="149">
        <v>-30.432809775947806</v>
      </c>
      <c r="J17" s="150">
        <v>1033.0581128752137</v>
      </c>
      <c r="K17" s="151">
        <v>32389.468333965015</v>
      </c>
      <c r="L17" s="152">
        <f t="shared" si="0"/>
        <v>54090.957999810074</v>
      </c>
      <c r="M17" s="129"/>
    </row>
    <row r="18" spans="1:13" s="82" customFormat="1" ht="17" customHeight="1" x14ac:dyDescent="0.2">
      <c r="A18" s="73" t="s">
        <v>14</v>
      </c>
      <c r="B18" s="74" t="s">
        <v>140</v>
      </c>
      <c r="C18" s="149">
        <v>116.43251135359866</v>
      </c>
      <c r="D18" s="149">
        <v>1747.7904794995377</v>
      </c>
      <c r="E18" s="149">
        <v>549.36100169778388</v>
      </c>
      <c r="F18" s="149">
        <v>71.676379681740727</v>
      </c>
      <c r="G18" s="149">
        <v>213.35998480519879</v>
      </c>
      <c r="H18" s="149">
        <v>2528.7640866828851</v>
      </c>
      <c r="I18" s="149">
        <v>-136.80116826900789</v>
      </c>
      <c r="J18" s="150">
        <v>714.359270105517</v>
      </c>
      <c r="K18" s="151">
        <v>39496.582453554249</v>
      </c>
      <c r="L18" s="152">
        <f t="shared" si="0"/>
        <v>45301.524999111505</v>
      </c>
      <c r="M18" s="129"/>
    </row>
    <row r="19" spans="1:13" s="82" customFormat="1" ht="17" customHeight="1" x14ac:dyDescent="0.2">
      <c r="A19" s="73" t="s">
        <v>15</v>
      </c>
      <c r="B19" s="74" t="s">
        <v>141</v>
      </c>
      <c r="C19" s="149">
        <v>-75.338165265842605</v>
      </c>
      <c r="D19" s="149">
        <v>1957.577381191149</v>
      </c>
      <c r="E19" s="149">
        <v>865.00017532570496</v>
      </c>
      <c r="F19" s="149">
        <v>148.88478217510166</v>
      </c>
      <c r="G19" s="149">
        <v>264.0608950184203</v>
      </c>
      <c r="H19" s="149">
        <v>3060.0473478000326</v>
      </c>
      <c r="I19" s="149">
        <v>-295.28046514530416</v>
      </c>
      <c r="J19" s="150">
        <v>3982.7155271273682</v>
      </c>
      <c r="K19" s="151">
        <v>27644.880520926978</v>
      </c>
      <c r="L19" s="152">
        <f t="shared" si="0"/>
        <v>37552.547999153605</v>
      </c>
      <c r="M19" s="129"/>
    </row>
    <row r="20" spans="1:13" s="82" customFormat="1" ht="17" customHeight="1" x14ac:dyDescent="0.2">
      <c r="A20" s="73" t="s">
        <v>16</v>
      </c>
      <c r="B20" s="74" t="s">
        <v>142</v>
      </c>
      <c r="C20" s="149">
        <v>1991.0876973504969</v>
      </c>
      <c r="D20" s="149">
        <v>14163.426517273565</v>
      </c>
      <c r="E20" s="149">
        <v>3318.4946173819021</v>
      </c>
      <c r="F20" s="149">
        <v>243.64360167639984</v>
      </c>
      <c r="G20" s="149">
        <v>332.76488586596741</v>
      </c>
      <c r="H20" s="149">
        <v>3074.5652154700219</v>
      </c>
      <c r="I20" s="149">
        <v>-165.46823863872248</v>
      </c>
      <c r="J20" s="150">
        <v>6437.6113363636459</v>
      </c>
      <c r="K20" s="151">
        <v>74160.540366227928</v>
      </c>
      <c r="L20" s="152">
        <f t="shared" si="0"/>
        <v>103556.66599897121</v>
      </c>
      <c r="M20" s="129"/>
    </row>
    <row r="21" spans="1:13" s="82" customFormat="1" ht="17" customHeight="1" x14ac:dyDescent="0.2">
      <c r="A21" s="73" t="s">
        <v>17</v>
      </c>
      <c r="B21" s="74" t="s">
        <v>143</v>
      </c>
      <c r="C21" s="149">
        <v>765.76567886867997</v>
      </c>
      <c r="D21" s="149">
        <v>18032.5556445886</v>
      </c>
      <c r="E21" s="149">
        <v>4826.3621249668022</v>
      </c>
      <c r="F21" s="149">
        <v>1409.1774675783834</v>
      </c>
      <c r="G21" s="149">
        <v>970.34844830026941</v>
      </c>
      <c r="H21" s="149">
        <v>15750.436801727483</v>
      </c>
      <c r="I21" s="149">
        <v>-55.425507849553767</v>
      </c>
      <c r="J21" s="150">
        <v>10797.16628147671</v>
      </c>
      <c r="K21" s="151">
        <v>74958.971056734968</v>
      </c>
      <c r="L21" s="152">
        <f t="shared" si="0"/>
        <v>127455.35799639234</v>
      </c>
      <c r="M21" s="129"/>
    </row>
    <row r="22" spans="1:13" s="82" customFormat="1" ht="17" customHeight="1" x14ac:dyDescent="0.2">
      <c r="A22" s="73" t="s">
        <v>18</v>
      </c>
      <c r="B22" s="74" t="s">
        <v>144</v>
      </c>
      <c r="C22" s="149">
        <v>20.502478222146145</v>
      </c>
      <c r="D22" s="149">
        <v>627.65587181810292</v>
      </c>
      <c r="E22" s="149">
        <v>53.113590466095189</v>
      </c>
      <c r="F22" s="149">
        <v>1.6658717741728435</v>
      </c>
      <c r="G22" s="149">
        <v>31.754624355681823</v>
      </c>
      <c r="H22" s="149">
        <v>53.470957859421922</v>
      </c>
      <c r="I22" s="149">
        <v>6.8284253234963943</v>
      </c>
      <c r="J22" s="150">
        <v>322.80854305778934</v>
      </c>
      <c r="K22" s="151">
        <v>3453.2706371102963</v>
      </c>
      <c r="L22" s="152">
        <f t="shared" si="0"/>
        <v>4571.0709999872033</v>
      </c>
      <c r="M22" s="129"/>
    </row>
    <row r="23" spans="1:13" s="82" customFormat="1" ht="17" customHeight="1" x14ac:dyDescent="0.2">
      <c r="A23" s="73" t="s">
        <v>19</v>
      </c>
      <c r="B23" s="74" t="s">
        <v>145</v>
      </c>
      <c r="C23" s="149">
        <v>53.047397821690389</v>
      </c>
      <c r="D23" s="149">
        <v>796.8917033280544</v>
      </c>
      <c r="E23" s="149">
        <v>578.68868583241829</v>
      </c>
      <c r="F23" s="149">
        <v>41.864084551988142</v>
      </c>
      <c r="G23" s="149">
        <v>113.88206858843741</v>
      </c>
      <c r="H23" s="149">
        <v>1286.045575613711</v>
      </c>
      <c r="I23" s="149">
        <v>-35.811975915757351</v>
      </c>
      <c r="J23" s="150">
        <v>2566.2734108295022</v>
      </c>
      <c r="K23" s="151">
        <v>33867.809047824572</v>
      </c>
      <c r="L23" s="152">
        <f t="shared" si="0"/>
        <v>39268.689998474612</v>
      </c>
      <c r="M23" s="129"/>
    </row>
    <row r="24" spans="1:13" s="82" customFormat="1" ht="17" customHeight="1" x14ac:dyDescent="0.2">
      <c r="A24" s="73" t="s">
        <v>20</v>
      </c>
      <c r="B24" s="74" t="s">
        <v>146</v>
      </c>
      <c r="C24" s="149">
        <v>2.5776965044340709</v>
      </c>
      <c r="D24" s="149">
        <v>47.93741227040686</v>
      </c>
      <c r="E24" s="149">
        <v>28.077842829889363</v>
      </c>
      <c r="F24" s="149">
        <v>2.6032559646047253</v>
      </c>
      <c r="G24" s="149">
        <v>6.6781261432215802</v>
      </c>
      <c r="H24" s="149">
        <v>132.15511561494904</v>
      </c>
      <c r="I24" s="149">
        <v>5.1151058001081955</v>
      </c>
      <c r="J24" s="150">
        <v>3304.1184441564765</v>
      </c>
      <c r="K24" s="151">
        <v>3280.530000691685</v>
      </c>
      <c r="L24" s="152">
        <f t="shared" si="0"/>
        <v>6809.7929999757753</v>
      </c>
      <c r="M24" s="129"/>
    </row>
    <row r="25" spans="1:13" s="82" customFormat="1" ht="17" customHeight="1" x14ac:dyDescent="0.2">
      <c r="A25" s="73" t="s">
        <v>21</v>
      </c>
      <c r="B25" s="74" t="s">
        <v>147</v>
      </c>
      <c r="C25" s="149">
        <v>40.685761398612435</v>
      </c>
      <c r="D25" s="149">
        <v>813.72369311131672</v>
      </c>
      <c r="E25" s="149">
        <v>813.29478656964352</v>
      </c>
      <c r="F25" s="149">
        <v>26.248083104022264</v>
      </c>
      <c r="G25" s="149">
        <v>65.420640622598626</v>
      </c>
      <c r="H25" s="149">
        <v>884.7787504458928</v>
      </c>
      <c r="I25" s="149">
        <v>67.369005672704873</v>
      </c>
      <c r="J25" s="150">
        <v>7311.3325939163515</v>
      </c>
      <c r="K25" s="151">
        <v>45754.116684619636</v>
      </c>
      <c r="L25" s="152">
        <f t="shared" si="0"/>
        <v>55776.96999946078</v>
      </c>
      <c r="M25" s="129"/>
    </row>
    <row r="26" spans="1:13" s="82" customFormat="1" ht="17" customHeight="1" x14ac:dyDescent="0.2">
      <c r="A26" s="73" t="s">
        <v>22</v>
      </c>
      <c r="B26" s="74" t="s">
        <v>148</v>
      </c>
      <c r="C26" s="149">
        <v>6.5385550222345978</v>
      </c>
      <c r="D26" s="149">
        <v>172.47319926639554</v>
      </c>
      <c r="E26" s="149">
        <v>35.418178700104477</v>
      </c>
      <c r="F26" s="149">
        <v>3.1892507457832582</v>
      </c>
      <c r="G26" s="149">
        <v>21.056774639941054</v>
      </c>
      <c r="H26" s="149">
        <v>134.46753130943952</v>
      </c>
      <c r="I26" s="149">
        <v>-2.3368882453680797</v>
      </c>
      <c r="J26" s="150">
        <v>2266.0598862300089</v>
      </c>
      <c r="K26" s="151">
        <v>27751.072511515489</v>
      </c>
      <c r="L26" s="152">
        <f t="shared" si="0"/>
        <v>30387.938999184029</v>
      </c>
      <c r="M26" s="129"/>
    </row>
    <row r="27" spans="1:13" s="82" customFormat="1" ht="17" customHeight="1" x14ac:dyDescent="0.2">
      <c r="A27" s="73" t="s">
        <v>23</v>
      </c>
      <c r="B27" s="74" t="s">
        <v>149</v>
      </c>
      <c r="C27" s="149">
        <v>6.3873779578799885</v>
      </c>
      <c r="D27" s="149">
        <v>160.46763635795259</v>
      </c>
      <c r="E27" s="149">
        <v>10.264164544037637</v>
      </c>
      <c r="F27" s="149">
        <v>1.9425821364172242</v>
      </c>
      <c r="G27" s="149">
        <v>5.6942579679185652</v>
      </c>
      <c r="H27" s="149">
        <v>40.08486416326793</v>
      </c>
      <c r="I27" s="149">
        <v>-13.7492438144823</v>
      </c>
      <c r="J27" s="150">
        <v>4882.7280555617654</v>
      </c>
      <c r="K27" s="151">
        <v>14358.617305105248</v>
      </c>
      <c r="L27" s="152">
        <f t="shared" si="0"/>
        <v>19452.436999980004</v>
      </c>
      <c r="M27" s="129"/>
    </row>
    <row r="28" spans="1:13" s="82" customFormat="1" ht="17" customHeight="1" x14ac:dyDescent="0.2">
      <c r="A28" s="73" t="s">
        <v>24</v>
      </c>
      <c r="B28" s="74" t="s">
        <v>150</v>
      </c>
      <c r="C28" s="149">
        <v>1425.9570629006728</v>
      </c>
      <c r="D28" s="149">
        <v>21598.904817448103</v>
      </c>
      <c r="E28" s="149">
        <v>56186.215746885529</v>
      </c>
      <c r="F28" s="149">
        <v>37.497763457920428</v>
      </c>
      <c r="G28" s="149">
        <v>8.6723662043852556</v>
      </c>
      <c r="H28" s="149">
        <v>161.54098909358865</v>
      </c>
      <c r="I28" s="149">
        <v>1315.3390571140965</v>
      </c>
      <c r="J28" s="150">
        <v>512.97222563390528</v>
      </c>
      <c r="K28" s="151">
        <v>130128.34897125897</v>
      </c>
      <c r="L28" s="152">
        <f t="shared" si="0"/>
        <v>211375.44899999717</v>
      </c>
      <c r="M28" s="129"/>
    </row>
    <row r="29" spans="1:13" s="82" customFormat="1" ht="17" customHeight="1" x14ac:dyDescent="0.2">
      <c r="A29" s="73" t="s">
        <v>25</v>
      </c>
      <c r="B29" s="74" t="s">
        <v>151</v>
      </c>
      <c r="C29" s="149">
        <v>271.97070295315751</v>
      </c>
      <c r="D29" s="149">
        <v>4273.3395676747732</v>
      </c>
      <c r="E29" s="149">
        <v>449.00888509113412</v>
      </c>
      <c r="F29" s="149">
        <v>39.381579201524772</v>
      </c>
      <c r="G29" s="149">
        <v>161.45237357567129</v>
      </c>
      <c r="H29" s="149">
        <v>1488.0827010463363</v>
      </c>
      <c r="I29" s="149">
        <v>65.811374373054178</v>
      </c>
      <c r="J29" s="150">
        <v>22572.699732029043</v>
      </c>
      <c r="K29" s="151">
        <v>85128.040082400927</v>
      </c>
      <c r="L29" s="152">
        <f t="shared" si="0"/>
        <v>114449.78699834562</v>
      </c>
      <c r="M29" s="129"/>
    </row>
    <row r="30" spans="1:13" s="82" customFormat="1" ht="17" customHeight="1" x14ac:dyDescent="0.2">
      <c r="A30" s="73" t="s">
        <v>26</v>
      </c>
      <c r="B30" s="74" t="s">
        <v>152</v>
      </c>
      <c r="C30" s="149">
        <v>1261.6548084093572</v>
      </c>
      <c r="D30" s="149">
        <v>64591.906143209868</v>
      </c>
      <c r="E30" s="149">
        <v>6645.167635358348</v>
      </c>
      <c r="F30" s="149">
        <v>1913.9488428235641</v>
      </c>
      <c r="G30" s="149">
        <v>3197.8473521465598</v>
      </c>
      <c r="H30" s="149">
        <v>11618.482797488396</v>
      </c>
      <c r="I30" s="149">
        <v>478.63262262959825</v>
      </c>
      <c r="J30" s="150">
        <v>27300.180509633123</v>
      </c>
      <c r="K30" s="151">
        <v>151878.42428704482</v>
      </c>
      <c r="L30" s="152">
        <f t="shared" si="0"/>
        <v>268886.24499874364</v>
      </c>
      <c r="M30" s="129"/>
    </row>
    <row r="31" spans="1:13" s="82" customFormat="1" ht="17" customHeight="1" x14ac:dyDescent="0.2">
      <c r="A31" s="73" t="s">
        <v>27</v>
      </c>
      <c r="B31" s="74" t="s">
        <v>153</v>
      </c>
      <c r="C31" s="149">
        <v>37.33550065738887</v>
      </c>
      <c r="D31" s="149">
        <v>1286.9925883723886</v>
      </c>
      <c r="E31" s="149">
        <v>138.54419986702808</v>
      </c>
      <c r="F31" s="149">
        <v>24.509421524590916</v>
      </c>
      <c r="G31" s="149">
        <v>2282.229029445873</v>
      </c>
      <c r="H31" s="149">
        <v>760.43697443930921</v>
      </c>
      <c r="I31" s="149">
        <v>-122.2460294033593</v>
      </c>
      <c r="J31" s="150">
        <v>2757.3121697451397</v>
      </c>
      <c r="K31" s="151">
        <v>15292.135145231183</v>
      </c>
      <c r="L31" s="152">
        <f t="shared" si="0"/>
        <v>22457.248999879543</v>
      </c>
      <c r="M31" s="129"/>
    </row>
    <row r="32" spans="1:13" s="82" customFormat="1" ht="17" customHeight="1" x14ac:dyDescent="0.2">
      <c r="A32" s="73" t="s">
        <v>28</v>
      </c>
      <c r="B32" s="74" t="s">
        <v>154</v>
      </c>
      <c r="C32" s="149">
        <v>758.73880927385881</v>
      </c>
      <c r="D32" s="149">
        <v>20775.661207425223</v>
      </c>
      <c r="E32" s="149">
        <v>3546.6579571949842</v>
      </c>
      <c r="F32" s="149">
        <v>423.4068021052928</v>
      </c>
      <c r="G32" s="149">
        <v>2783.1662951846947</v>
      </c>
      <c r="H32" s="149">
        <v>15852.453908922507</v>
      </c>
      <c r="I32" s="149">
        <v>-505.80185649371924</v>
      </c>
      <c r="J32" s="150">
        <v>131364.6590233437</v>
      </c>
      <c r="K32" s="151">
        <v>407254.70583448187</v>
      </c>
      <c r="L32" s="152">
        <f t="shared" si="0"/>
        <v>582253.64798143844</v>
      </c>
      <c r="M32" s="129"/>
    </row>
    <row r="33" spans="1:13" s="82" customFormat="1" ht="17" customHeight="1" x14ac:dyDescent="0.2">
      <c r="A33" s="73" t="s">
        <v>29</v>
      </c>
      <c r="B33" s="74" t="s">
        <v>155</v>
      </c>
      <c r="C33" s="149">
        <v>113.99294458509156</v>
      </c>
      <c r="D33" s="149">
        <v>5429.3481648201232</v>
      </c>
      <c r="E33" s="149">
        <v>836.02094590411684</v>
      </c>
      <c r="F33" s="149">
        <v>148.73560178392628</v>
      </c>
      <c r="G33" s="149">
        <v>423.60841983051557</v>
      </c>
      <c r="H33" s="149">
        <v>1666.4663838926858</v>
      </c>
      <c r="I33" s="149">
        <v>-322.09491416299232</v>
      </c>
      <c r="J33" s="150">
        <v>50263.596471630852</v>
      </c>
      <c r="K33" s="151">
        <v>141803.24597549078</v>
      </c>
      <c r="L33" s="152">
        <f t="shared" si="0"/>
        <v>200362.91999377508</v>
      </c>
      <c r="M33" s="129"/>
    </row>
    <row r="34" spans="1:13" s="82" customFormat="1" ht="17" customHeight="1" x14ac:dyDescent="0.2">
      <c r="A34" s="73" t="s">
        <v>30</v>
      </c>
      <c r="B34" s="74" t="s">
        <v>156</v>
      </c>
      <c r="C34" s="149">
        <v>115.70230781414746</v>
      </c>
      <c r="D34" s="149">
        <v>2826.335161688894</v>
      </c>
      <c r="E34" s="149">
        <v>27.940414759668492</v>
      </c>
      <c r="F34" s="149">
        <v>9.6142830916591233</v>
      </c>
      <c r="G34" s="149">
        <v>4.9121061588975614</v>
      </c>
      <c r="H34" s="149">
        <v>46.595865527866309</v>
      </c>
      <c r="I34" s="149">
        <v>-174.87090601847129</v>
      </c>
      <c r="J34" s="150">
        <v>254.13778323292544</v>
      </c>
      <c r="K34" s="151">
        <v>6017.5029835132182</v>
      </c>
      <c r="L34" s="152">
        <f t="shared" si="0"/>
        <v>9127.8699997688054</v>
      </c>
      <c r="M34" s="129"/>
    </row>
    <row r="35" spans="1:13" s="82" customFormat="1" ht="17" customHeight="1" x14ac:dyDescent="0.2">
      <c r="A35" s="73" t="s">
        <v>31</v>
      </c>
      <c r="B35" s="74" t="s">
        <v>157</v>
      </c>
      <c r="C35" s="149">
        <v>69.862152591346472</v>
      </c>
      <c r="D35" s="149">
        <v>929.99842376858453</v>
      </c>
      <c r="E35" s="149">
        <v>394.12691889981085</v>
      </c>
      <c r="F35" s="149">
        <v>25.556438025355941</v>
      </c>
      <c r="G35" s="149">
        <v>104.55742057058471</v>
      </c>
      <c r="H35" s="149">
        <v>1212.2428068275697</v>
      </c>
      <c r="I35" s="149">
        <v>-86.618502798079959</v>
      </c>
      <c r="J35" s="150">
        <v>17165.359024997368</v>
      </c>
      <c r="K35" s="151">
        <v>36801.381316735155</v>
      </c>
      <c r="L35" s="152">
        <f t="shared" si="0"/>
        <v>56616.465999617692</v>
      </c>
      <c r="M35" s="129"/>
    </row>
    <row r="36" spans="1:13" s="82" customFormat="1" ht="17" customHeight="1" x14ac:dyDescent="0.2">
      <c r="A36" s="73" t="s">
        <v>32</v>
      </c>
      <c r="B36" s="74" t="s">
        <v>158</v>
      </c>
      <c r="C36" s="149">
        <v>23.091198165292205</v>
      </c>
      <c r="D36" s="149">
        <v>1553.8529894438193</v>
      </c>
      <c r="E36" s="149">
        <v>292.66668708675303</v>
      </c>
      <c r="F36" s="149">
        <v>85.454066281721026</v>
      </c>
      <c r="G36" s="149">
        <v>11973.722046630994</v>
      </c>
      <c r="H36" s="149">
        <v>23103.76587460894</v>
      </c>
      <c r="I36" s="149">
        <v>-122.01567337060482</v>
      </c>
      <c r="J36" s="150">
        <v>578.95573129775789</v>
      </c>
      <c r="K36" s="151">
        <v>28849.437079789339</v>
      </c>
      <c r="L36" s="152">
        <f t="shared" si="0"/>
        <v>66338.929999934015</v>
      </c>
      <c r="M36" s="129"/>
    </row>
    <row r="37" spans="1:13" s="82" customFormat="1" ht="17" customHeight="1" x14ac:dyDescent="0.2">
      <c r="A37" s="73" t="s">
        <v>33</v>
      </c>
      <c r="B37" s="74" t="s">
        <v>159</v>
      </c>
      <c r="C37" s="149">
        <v>69.367674352288049</v>
      </c>
      <c r="D37" s="149">
        <v>551.8013989050113</v>
      </c>
      <c r="E37" s="149">
        <v>211.73225872451513</v>
      </c>
      <c r="F37" s="149">
        <v>16.770529531247114</v>
      </c>
      <c r="G37" s="149">
        <v>222.83498377445818</v>
      </c>
      <c r="H37" s="149">
        <v>2306.7600508075943</v>
      </c>
      <c r="I37" s="149">
        <v>-79.711021782878134</v>
      </c>
      <c r="J37" s="150">
        <v>8894.8405290838782</v>
      </c>
      <c r="K37" s="151">
        <v>72452.471594025119</v>
      </c>
      <c r="L37" s="152">
        <f t="shared" si="0"/>
        <v>84646.867997421228</v>
      </c>
      <c r="M37" s="129"/>
    </row>
    <row r="38" spans="1:13" s="82" customFormat="1" ht="17" customHeight="1" x14ac:dyDescent="0.2">
      <c r="A38" s="73" t="s">
        <v>34</v>
      </c>
      <c r="B38" s="74" t="s">
        <v>160</v>
      </c>
      <c r="C38" s="149">
        <v>71.529757165192436</v>
      </c>
      <c r="D38" s="149">
        <v>2226.0076910978896</v>
      </c>
      <c r="E38" s="149">
        <v>359.94185022042251</v>
      </c>
      <c r="F38" s="149">
        <v>84.602545391189452</v>
      </c>
      <c r="G38" s="149">
        <v>2334.1556059090162</v>
      </c>
      <c r="H38" s="149">
        <v>6184.0285809111283</v>
      </c>
      <c r="I38" s="149">
        <v>-78.832628409381428</v>
      </c>
      <c r="J38" s="150">
        <v>17441.737109713042</v>
      </c>
      <c r="K38" s="151">
        <v>51575.475486284282</v>
      </c>
      <c r="L38" s="152">
        <f t="shared" si="0"/>
        <v>80198.64599828278</v>
      </c>
      <c r="M38" s="129"/>
    </row>
    <row r="39" spans="1:13" s="82" customFormat="1" ht="17" customHeight="1" x14ac:dyDescent="0.2">
      <c r="A39" s="73" t="s">
        <v>35</v>
      </c>
      <c r="B39" s="74" t="s">
        <v>161</v>
      </c>
      <c r="C39" s="149">
        <v>21.782486898182182</v>
      </c>
      <c r="D39" s="149">
        <v>612.34117490854271</v>
      </c>
      <c r="E39" s="149">
        <v>95.877416898628738</v>
      </c>
      <c r="F39" s="149">
        <v>25.847943781054376</v>
      </c>
      <c r="G39" s="149">
        <v>900.16782581112841</v>
      </c>
      <c r="H39" s="149">
        <v>-7497.1568309335362</v>
      </c>
      <c r="I39" s="149">
        <v>-2302.5372094037807</v>
      </c>
      <c r="J39" s="150">
        <v>53468.515580712097</v>
      </c>
      <c r="K39" s="151">
        <v>167072.69661039067</v>
      </c>
      <c r="L39" s="152">
        <f t="shared" si="0"/>
        <v>212397.53499906301</v>
      </c>
      <c r="M39" s="129"/>
    </row>
    <row r="40" spans="1:13" s="82" customFormat="1" ht="17" customHeight="1" x14ac:dyDescent="0.2">
      <c r="A40" s="73" t="s">
        <v>36</v>
      </c>
      <c r="B40" s="74" t="s">
        <v>162</v>
      </c>
      <c r="C40" s="149">
        <v>60.911022252948229</v>
      </c>
      <c r="D40" s="149">
        <v>2884.9921683550988</v>
      </c>
      <c r="E40" s="149">
        <v>265.44078377697628</v>
      </c>
      <c r="F40" s="149">
        <v>71.273125370255656</v>
      </c>
      <c r="G40" s="149">
        <v>2907.8342102853603</v>
      </c>
      <c r="H40" s="149">
        <v>13694.353940520357</v>
      </c>
      <c r="I40" s="149">
        <v>-1493.0711429580808</v>
      </c>
      <c r="J40" s="150">
        <v>88630.174591982999</v>
      </c>
      <c r="K40" s="151">
        <v>217957.35229757158</v>
      </c>
      <c r="L40" s="152">
        <f t="shared" si="0"/>
        <v>324979.26099715749</v>
      </c>
      <c r="M40" s="129"/>
    </row>
    <row r="41" spans="1:13" s="82" customFormat="1" ht="17" customHeight="1" x14ac:dyDescent="0.2">
      <c r="A41" s="73" t="s">
        <v>37</v>
      </c>
      <c r="B41" s="74" t="s">
        <v>163</v>
      </c>
      <c r="C41" s="149">
        <v>5.6571527565096575</v>
      </c>
      <c r="D41" s="149">
        <v>628.97378798672116</v>
      </c>
      <c r="E41" s="149">
        <v>47.439214206138537</v>
      </c>
      <c r="F41" s="149">
        <v>14.197811600220014</v>
      </c>
      <c r="G41" s="149">
        <v>323.21479426505789</v>
      </c>
      <c r="H41" s="149">
        <v>2878.370112307236</v>
      </c>
      <c r="I41" s="149">
        <v>-95.967973091196981</v>
      </c>
      <c r="J41" s="150">
        <v>21155.185274253796</v>
      </c>
      <c r="K41" s="151">
        <v>108112.29982545013</v>
      </c>
      <c r="L41" s="152">
        <f t="shared" si="0"/>
        <v>133069.36999973463</v>
      </c>
      <c r="M41" s="129"/>
    </row>
    <row r="42" spans="1:13" s="82" customFormat="1" ht="17" customHeight="1" x14ac:dyDescent="0.2">
      <c r="A42" s="73" t="s">
        <v>38</v>
      </c>
      <c r="B42" s="74" t="s">
        <v>164</v>
      </c>
      <c r="C42" s="149">
        <v>45.65062194525963</v>
      </c>
      <c r="D42" s="149">
        <v>1870.9516942273538</v>
      </c>
      <c r="E42" s="149">
        <v>203.47557191559088</v>
      </c>
      <c r="F42" s="149">
        <v>59.161545649639422</v>
      </c>
      <c r="G42" s="149">
        <v>879.61194601167733</v>
      </c>
      <c r="H42" s="149">
        <v>6700.4212234018351</v>
      </c>
      <c r="I42" s="149">
        <v>-380.92441791744073</v>
      </c>
      <c r="J42" s="150">
        <v>32543.064206248924</v>
      </c>
      <c r="K42" s="151">
        <v>98313.217606514896</v>
      </c>
      <c r="L42" s="152">
        <f t="shared" si="0"/>
        <v>140234.62999799772</v>
      </c>
      <c r="M42" s="129"/>
    </row>
    <row r="43" spans="1:13" s="82" customFormat="1" ht="17" customHeight="1" x14ac:dyDescent="0.2">
      <c r="A43" s="73" t="s">
        <v>39</v>
      </c>
      <c r="B43" s="74" t="s">
        <v>165</v>
      </c>
      <c r="C43" s="149">
        <v>3.6677768946932705</v>
      </c>
      <c r="D43" s="149">
        <v>330.13792310895099</v>
      </c>
      <c r="E43" s="149">
        <v>31.964186270003665</v>
      </c>
      <c r="F43" s="149">
        <v>2.7220766602829136</v>
      </c>
      <c r="G43" s="149">
        <v>48.755606437562243</v>
      </c>
      <c r="H43" s="149">
        <v>-171.04022723058984</v>
      </c>
      <c r="I43" s="149">
        <v>-57.027080511432281</v>
      </c>
      <c r="J43" s="150">
        <v>6835.7948750795795</v>
      </c>
      <c r="K43" s="151">
        <v>9689.3748624085511</v>
      </c>
      <c r="L43" s="152">
        <f t="shared" si="0"/>
        <v>16714.3499991176</v>
      </c>
      <c r="M43" s="129"/>
    </row>
    <row r="44" spans="1:13" s="82" customFormat="1" ht="17" customHeight="1" x14ac:dyDescent="0.2">
      <c r="A44" s="73" t="s">
        <v>40</v>
      </c>
      <c r="B44" s="74" t="s">
        <v>166</v>
      </c>
      <c r="C44" s="149">
        <v>33.41870702593679</v>
      </c>
      <c r="D44" s="149">
        <v>1094.3592657933091</v>
      </c>
      <c r="E44" s="149">
        <v>453.71593845919244</v>
      </c>
      <c r="F44" s="149">
        <v>27.405845727596883</v>
      </c>
      <c r="G44" s="149">
        <v>649.57532594160364</v>
      </c>
      <c r="H44" s="149">
        <v>3808.8316222698641</v>
      </c>
      <c r="I44" s="149">
        <v>-221.22975387801168</v>
      </c>
      <c r="J44" s="150">
        <v>25003.079449993238</v>
      </c>
      <c r="K44" s="151">
        <v>69092.761589289788</v>
      </c>
      <c r="L44" s="152">
        <f t="shared" si="0"/>
        <v>99941.917990622518</v>
      </c>
      <c r="M44" s="129"/>
    </row>
    <row r="45" spans="1:13" s="82" customFormat="1" ht="17" customHeight="1" x14ac:dyDescent="0.2">
      <c r="A45" s="73" t="s">
        <v>41</v>
      </c>
      <c r="B45" s="74" t="s">
        <v>167</v>
      </c>
      <c r="C45" s="149">
        <v>52.937461507163192</v>
      </c>
      <c r="D45" s="149">
        <v>3212.5014356971087</v>
      </c>
      <c r="E45" s="149">
        <v>615.85753214678152</v>
      </c>
      <c r="F45" s="149">
        <v>177.90496852059198</v>
      </c>
      <c r="G45" s="149">
        <v>9740.4324710682631</v>
      </c>
      <c r="H45" s="149">
        <v>43975.431337844479</v>
      </c>
      <c r="I45" s="149">
        <v>-499.86457597881395</v>
      </c>
      <c r="J45" s="150">
        <v>1183.7380218730073</v>
      </c>
      <c r="K45" s="151">
        <v>39863.443347123342</v>
      </c>
      <c r="L45" s="152">
        <f t="shared" si="0"/>
        <v>98322.381999801932</v>
      </c>
      <c r="M45" s="129"/>
    </row>
    <row r="46" spans="1:13" s="82" customFormat="1" ht="17" customHeight="1" x14ac:dyDescent="0.2">
      <c r="A46" s="73" t="s">
        <v>42</v>
      </c>
      <c r="B46" s="74" t="s">
        <v>168</v>
      </c>
      <c r="C46" s="149">
        <v>1048.699619961038</v>
      </c>
      <c r="D46" s="149">
        <v>14998.870540038455</v>
      </c>
      <c r="E46" s="149">
        <v>2799.4089407683673</v>
      </c>
      <c r="F46" s="149">
        <v>693.16871352337137</v>
      </c>
      <c r="G46" s="149">
        <v>4256.7840777382935</v>
      </c>
      <c r="H46" s="149">
        <v>29259.303390460176</v>
      </c>
      <c r="I46" s="149">
        <v>-1394.163623020147</v>
      </c>
      <c r="J46" s="150">
        <v>62032.507058796851</v>
      </c>
      <c r="K46" s="151">
        <v>373501.03426523926</v>
      </c>
      <c r="L46" s="152">
        <f t="shared" si="0"/>
        <v>487195.61298350565</v>
      </c>
      <c r="M46" s="129"/>
    </row>
    <row r="47" spans="1:13" s="82" customFormat="1" ht="17" customHeight="1" x14ac:dyDescent="0.2">
      <c r="A47" s="73" t="s">
        <v>43</v>
      </c>
      <c r="B47" s="74" t="s">
        <v>169</v>
      </c>
      <c r="C47" s="149">
        <v>53.30541702341732</v>
      </c>
      <c r="D47" s="149">
        <v>3432.3351338627408</v>
      </c>
      <c r="E47" s="149">
        <v>435.62081059807508</v>
      </c>
      <c r="F47" s="149">
        <v>164.58840267410784</v>
      </c>
      <c r="G47" s="149">
        <v>2677.9626043002863</v>
      </c>
      <c r="H47" s="149">
        <v>57955.848598484386</v>
      </c>
      <c r="I47" s="149">
        <v>292.49626133902041</v>
      </c>
      <c r="J47" s="150">
        <v>64533.614966283101</v>
      </c>
      <c r="K47" s="151">
        <v>280219.05980302236</v>
      </c>
      <c r="L47" s="152">
        <f t="shared" si="0"/>
        <v>409764.83199758746</v>
      </c>
      <c r="M47" s="129"/>
    </row>
    <row r="48" spans="1:13" s="82" customFormat="1" ht="17" customHeight="1" x14ac:dyDescent="0.2">
      <c r="A48" s="73" t="s">
        <v>44</v>
      </c>
      <c r="B48" s="74" t="s">
        <v>170</v>
      </c>
      <c r="C48" s="149">
        <v>76.434421424960988</v>
      </c>
      <c r="D48" s="149">
        <v>4469.1788152912986</v>
      </c>
      <c r="E48" s="149">
        <v>628.77608783702237</v>
      </c>
      <c r="F48" s="149">
        <v>191.26981811226611</v>
      </c>
      <c r="G48" s="149">
        <v>652.04563122063576</v>
      </c>
      <c r="H48" s="149">
        <v>165434.40359313009</v>
      </c>
      <c r="I48" s="149">
        <v>-165.70693189675774</v>
      </c>
      <c r="J48" s="150">
        <v>278040.29972544644</v>
      </c>
      <c r="K48" s="151">
        <v>394408.98483794031</v>
      </c>
      <c r="L48" s="152">
        <f t="shared" si="0"/>
        <v>843735.68599850626</v>
      </c>
      <c r="M48" s="129"/>
    </row>
    <row r="49" spans="1:13" s="82" customFormat="1" ht="17" customHeight="1" x14ac:dyDescent="0.2">
      <c r="A49" s="73" t="s">
        <v>45</v>
      </c>
      <c r="B49" s="74" t="s">
        <v>171</v>
      </c>
      <c r="C49" s="149">
        <v>91.661149162418084</v>
      </c>
      <c r="D49" s="149">
        <v>2491.8426984450093</v>
      </c>
      <c r="E49" s="149">
        <v>3739.04989206255</v>
      </c>
      <c r="F49" s="149">
        <v>178.11988054116068</v>
      </c>
      <c r="G49" s="149">
        <v>1334.4673899644249</v>
      </c>
      <c r="H49" s="149">
        <v>15072.018560378494</v>
      </c>
      <c r="I49" s="149">
        <v>-379.44759422673593</v>
      </c>
      <c r="J49" s="150">
        <v>26716.583809109798</v>
      </c>
      <c r="K49" s="151">
        <v>226009.13121404446</v>
      </c>
      <c r="L49" s="152">
        <f t="shared" si="0"/>
        <v>275253.42699948157</v>
      </c>
      <c r="M49" s="129"/>
    </row>
    <row r="50" spans="1:13" s="82" customFormat="1" ht="17" customHeight="1" x14ac:dyDescent="0.2">
      <c r="A50" s="73" t="s">
        <v>46</v>
      </c>
      <c r="B50" s="74" t="s">
        <v>172</v>
      </c>
      <c r="C50" s="149">
        <v>12.200977383797557</v>
      </c>
      <c r="D50" s="149">
        <v>753.20735411059536</v>
      </c>
      <c r="E50" s="149">
        <v>83.981154999676463</v>
      </c>
      <c r="F50" s="149">
        <v>15.10456461165683</v>
      </c>
      <c r="G50" s="149">
        <v>81.963301797646864</v>
      </c>
      <c r="H50" s="149">
        <v>1292.1398205219116</v>
      </c>
      <c r="I50" s="149">
        <v>52.056037379492246</v>
      </c>
      <c r="J50" s="150">
        <v>59223.518508835048</v>
      </c>
      <c r="K50" s="151">
        <v>55775.091204882337</v>
      </c>
      <c r="L50" s="152">
        <f t="shared" si="0"/>
        <v>117289.26292452216</v>
      </c>
      <c r="M50" s="129"/>
    </row>
    <row r="51" spans="1:13" s="82" customFormat="1" ht="17" customHeight="1" x14ac:dyDescent="0.2">
      <c r="A51" s="73" t="s">
        <v>47</v>
      </c>
      <c r="B51" s="74" t="s">
        <v>173</v>
      </c>
      <c r="C51" s="149">
        <v>24.341571565187792</v>
      </c>
      <c r="D51" s="149">
        <v>1477.2261854595808</v>
      </c>
      <c r="E51" s="149">
        <v>255.57736577760505</v>
      </c>
      <c r="F51" s="149">
        <v>99.621626192313784</v>
      </c>
      <c r="G51" s="149">
        <v>134.67132179211265</v>
      </c>
      <c r="H51" s="149">
        <v>1626.8784164685785</v>
      </c>
      <c r="I51" s="149">
        <v>68.23221634821391</v>
      </c>
      <c r="J51" s="150">
        <v>14577.804638609021</v>
      </c>
      <c r="K51" s="151">
        <v>54959.139605113938</v>
      </c>
      <c r="L51" s="152">
        <f t="shared" si="0"/>
        <v>73223.492947326551</v>
      </c>
      <c r="M51" s="129"/>
    </row>
    <row r="52" spans="1:13" s="82" customFormat="1" ht="17" customHeight="1" x14ac:dyDescent="0.2">
      <c r="A52" s="73" t="s">
        <v>48</v>
      </c>
      <c r="B52" s="74" t="s">
        <v>174</v>
      </c>
      <c r="C52" s="149">
        <v>35.691718051457514</v>
      </c>
      <c r="D52" s="149">
        <v>6339.4731721249855</v>
      </c>
      <c r="E52" s="149">
        <v>312.12313420661269</v>
      </c>
      <c r="F52" s="149">
        <v>88.116921212037795</v>
      </c>
      <c r="G52" s="149">
        <v>3576.3439797271049</v>
      </c>
      <c r="H52" s="149">
        <v>58830.264402269313</v>
      </c>
      <c r="I52" s="149">
        <v>-314.43465230681261</v>
      </c>
      <c r="J52" s="150">
        <v>382429.54109432281</v>
      </c>
      <c r="K52" s="151">
        <v>336213.56322663167</v>
      </c>
      <c r="L52" s="152">
        <f t="shared" si="0"/>
        <v>787510.68299623916</v>
      </c>
      <c r="M52" s="129"/>
    </row>
    <row r="53" spans="1:13" s="82" customFormat="1" ht="17" customHeight="1" x14ac:dyDescent="0.2">
      <c r="A53" s="73" t="s">
        <v>49</v>
      </c>
      <c r="B53" s="74" t="s">
        <v>175</v>
      </c>
      <c r="C53" s="149">
        <v>231.20292722350919</v>
      </c>
      <c r="D53" s="149">
        <v>11271.602089292288</v>
      </c>
      <c r="E53" s="149">
        <v>37.278782681795668</v>
      </c>
      <c r="F53" s="149">
        <v>19.229874382076812</v>
      </c>
      <c r="G53" s="149">
        <v>36.954400189359667</v>
      </c>
      <c r="H53" s="149">
        <v>1973.7111350102002</v>
      </c>
      <c r="I53" s="149">
        <v>-91.392128945219056</v>
      </c>
      <c r="J53" s="150">
        <v>1589.6059518345769</v>
      </c>
      <c r="K53" s="151">
        <v>49799.72596832586</v>
      </c>
      <c r="L53" s="152">
        <f t="shared" si="0"/>
        <v>64867.91899999445</v>
      </c>
      <c r="M53" s="129"/>
    </row>
    <row r="54" spans="1:13" s="82" customFormat="1" ht="17" customHeight="1" x14ac:dyDescent="0.2">
      <c r="A54" s="73" t="s">
        <v>50</v>
      </c>
      <c r="B54" s="74" t="s">
        <v>176</v>
      </c>
      <c r="C54" s="149">
        <v>0.91513604875688681</v>
      </c>
      <c r="D54" s="149">
        <v>51.966370583766555</v>
      </c>
      <c r="E54" s="149">
        <v>40.014469186882728</v>
      </c>
      <c r="F54" s="149">
        <v>18.391680725167898</v>
      </c>
      <c r="G54" s="149">
        <v>259.81849214173735</v>
      </c>
      <c r="H54" s="149">
        <v>5073.2319832329958</v>
      </c>
      <c r="I54" s="149">
        <v>10.049167895114278</v>
      </c>
      <c r="J54" s="150">
        <v>15102.387340808473</v>
      </c>
      <c r="K54" s="151">
        <v>3133.6993592804979</v>
      </c>
      <c r="L54" s="152">
        <f t="shared" si="0"/>
        <v>23690.473999903392</v>
      </c>
      <c r="M54" s="129"/>
    </row>
    <row r="55" spans="1:13" s="82" customFormat="1" ht="17" customHeight="1" x14ac:dyDescent="0.2">
      <c r="A55" s="73" t="s">
        <v>51</v>
      </c>
      <c r="B55" s="74" t="s">
        <v>177</v>
      </c>
      <c r="C55" s="149">
        <v>21.844713981901496</v>
      </c>
      <c r="D55" s="149">
        <v>1177.0843299782948</v>
      </c>
      <c r="E55" s="149">
        <v>39.303158654616354</v>
      </c>
      <c r="F55" s="149">
        <v>12.902942904741199</v>
      </c>
      <c r="G55" s="149">
        <v>60.811445249204183</v>
      </c>
      <c r="H55" s="149">
        <v>1319.2819816523106</v>
      </c>
      <c r="I55" s="149">
        <v>17.58097564660866</v>
      </c>
      <c r="J55" s="150">
        <v>7576.6589467475605</v>
      </c>
      <c r="K55" s="151">
        <v>20227.083501095654</v>
      </c>
      <c r="L55" s="152">
        <f t="shared" si="0"/>
        <v>30452.551995910893</v>
      </c>
      <c r="M55" s="129"/>
    </row>
    <row r="56" spans="1:13" s="82" customFormat="1" ht="17" customHeight="1" x14ac:dyDescent="0.2">
      <c r="A56" s="73" t="s">
        <v>52</v>
      </c>
      <c r="B56" s="74" t="s">
        <v>178</v>
      </c>
      <c r="C56" s="149">
        <v>25.228728867809053</v>
      </c>
      <c r="D56" s="149">
        <v>1709.213841818075</v>
      </c>
      <c r="E56" s="149">
        <v>14.743719872184069</v>
      </c>
      <c r="F56" s="149">
        <v>8.3248183049362172</v>
      </c>
      <c r="G56" s="149">
        <v>370.96785805575621</v>
      </c>
      <c r="H56" s="149">
        <v>839.31924714288243</v>
      </c>
      <c r="I56" s="149">
        <v>-6.2271290140500488</v>
      </c>
      <c r="J56" s="150">
        <v>4430.0883812110542</v>
      </c>
      <c r="K56" s="151">
        <v>6666.3431988431312</v>
      </c>
      <c r="L56" s="152">
        <f t="shared" si="0"/>
        <v>14058.002665101778</v>
      </c>
      <c r="M56" s="129"/>
    </row>
    <row r="57" spans="1:13" s="82" customFormat="1" ht="17" customHeight="1" x14ac:dyDescent="0.2">
      <c r="A57" s="73" t="s">
        <v>53</v>
      </c>
      <c r="B57" s="74" t="s">
        <v>179</v>
      </c>
      <c r="C57" s="149">
        <v>0.4117581518551251</v>
      </c>
      <c r="D57" s="149">
        <v>1254.7152170704728</v>
      </c>
      <c r="E57" s="149">
        <v>3.0646227977097134</v>
      </c>
      <c r="F57" s="149">
        <v>0.66715202491818315</v>
      </c>
      <c r="G57" s="149">
        <v>116.29067012804379</v>
      </c>
      <c r="H57" s="149">
        <v>4387.8407444288159</v>
      </c>
      <c r="I57" s="149">
        <v>22.934510082014725</v>
      </c>
      <c r="J57" s="150">
        <v>8249.9198910733412</v>
      </c>
      <c r="K57" s="151">
        <v>7596.1434342206339</v>
      </c>
      <c r="L57" s="152">
        <f t="shared" si="0"/>
        <v>21631.987999977806</v>
      </c>
      <c r="M57" s="129"/>
    </row>
    <row r="58" spans="1:13" s="82" customFormat="1" ht="17" customHeight="1" x14ac:dyDescent="0.2">
      <c r="A58" s="73" t="s">
        <v>54</v>
      </c>
      <c r="B58" s="74" t="s">
        <v>180</v>
      </c>
      <c r="C58" s="149">
        <v>0</v>
      </c>
      <c r="D58" s="149">
        <v>34766.273482728517</v>
      </c>
      <c r="E58" s="149">
        <v>0</v>
      </c>
      <c r="F58" s="149">
        <v>0</v>
      </c>
      <c r="G58" s="149">
        <v>161.94900917296656</v>
      </c>
      <c r="H58" s="149">
        <v>7346.8954980205954</v>
      </c>
      <c r="I58" s="149">
        <v>56.846925629710654</v>
      </c>
      <c r="J58" s="150">
        <v>628487.09547952516</v>
      </c>
      <c r="K58" s="151">
        <v>342127.31060492282</v>
      </c>
      <c r="L58" s="152">
        <f t="shared" si="0"/>
        <v>1012946.3709999998</v>
      </c>
      <c r="M58" s="129"/>
    </row>
    <row r="59" spans="1:13" s="82" customFormat="1" ht="17" customHeight="1" x14ac:dyDescent="0.2">
      <c r="A59" s="73" t="s">
        <v>55</v>
      </c>
      <c r="B59" s="74" t="s">
        <v>181</v>
      </c>
      <c r="C59" s="149">
        <v>0.24867727631607517</v>
      </c>
      <c r="D59" s="149">
        <v>831.44884499126283</v>
      </c>
      <c r="E59" s="149">
        <v>7.1812999672259989</v>
      </c>
      <c r="F59" s="149">
        <v>4.0305194135610716</v>
      </c>
      <c r="G59" s="149">
        <v>36.751188158054646</v>
      </c>
      <c r="H59" s="149">
        <v>2760.3067599669293</v>
      </c>
      <c r="I59" s="149">
        <v>10.967165668556273</v>
      </c>
      <c r="J59" s="150">
        <v>18095.83441346807</v>
      </c>
      <c r="K59" s="151">
        <v>25405.763131089268</v>
      </c>
      <c r="L59" s="152">
        <f t="shared" si="0"/>
        <v>47152.53199999925</v>
      </c>
      <c r="M59" s="129"/>
    </row>
    <row r="60" spans="1:13" s="82" customFormat="1" ht="17" customHeight="1" x14ac:dyDescent="0.2">
      <c r="A60" s="73" t="s">
        <v>56</v>
      </c>
      <c r="B60" s="74" t="s">
        <v>182</v>
      </c>
      <c r="C60" s="149">
        <v>81.113833489114185</v>
      </c>
      <c r="D60" s="149">
        <v>34155.859862893776</v>
      </c>
      <c r="E60" s="149">
        <v>704.57787764640182</v>
      </c>
      <c r="F60" s="149">
        <v>227.83519008462207</v>
      </c>
      <c r="G60" s="149">
        <v>526.62013423057113</v>
      </c>
      <c r="H60" s="149">
        <v>9588.2765530007</v>
      </c>
      <c r="I60" s="149">
        <v>-1408.2046984326637</v>
      </c>
      <c r="J60" s="150">
        <v>1140047.8819145372</v>
      </c>
      <c r="K60" s="151">
        <v>998586.47033231007</v>
      </c>
      <c r="L60" s="152">
        <f t="shared" si="0"/>
        <v>2182510.4309997596</v>
      </c>
      <c r="M60" s="129"/>
    </row>
    <row r="61" spans="1:13" s="82" customFormat="1" ht="17" customHeight="1" x14ac:dyDescent="0.2">
      <c r="A61" s="73" t="s">
        <v>57</v>
      </c>
      <c r="B61" s="74" t="s">
        <v>183</v>
      </c>
      <c r="C61" s="149">
        <v>1.3722081686447942</v>
      </c>
      <c r="D61" s="149">
        <v>47.599351766428867</v>
      </c>
      <c r="E61" s="149">
        <v>41.524795808622478</v>
      </c>
      <c r="F61" s="149">
        <v>24.910572898937833</v>
      </c>
      <c r="G61" s="149">
        <v>280.13374360159304</v>
      </c>
      <c r="H61" s="149">
        <v>697.79849751828817</v>
      </c>
      <c r="I61" s="149">
        <v>-8.0930460991128292</v>
      </c>
      <c r="J61" s="150">
        <v>4607.2164832347726</v>
      </c>
      <c r="K61" s="151">
        <v>1613.9143931004949</v>
      </c>
      <c r="L61" s="152">
        <f t="shared" si="0"/>
        <v>7306.3769999986698</v>
      </c>
      <c r="M61" s="129"/>
    </row>
    <row r="62" spans="1:13" s="82" customFormat="1" ht="17" customHeight="1" x14ac:dyDescent="0.2">
      <c r="A62" s="73" t="s">
        <v>58</v>
      </c>
      <c r="B62" s="74" t="s">
        <v>184</v>
      </c>
      <c r="C62" s="149">
        <v>51.298595392379653</v>
      </c>
      <c r="D62" s="149">
        <v>6049.9622592011674</v>
      </c>
      <c r="E62" s="149">
        <v>1071.5293956879104</v>
      </c>
      <c r="F62" s="149">
        <v>601.52359516015588</v>
      </c>
      <c r="G62" s="149">
        <v>2338.6339559971157</v>
      </c>
      <c r="H62" s="149">
        <v>16033.653695803603</v>
      </c>
      <c r="I62" s="149">
        <v>-518.04203329919335</v>
      </c>
      <c r="J62" s="150">
        <v>74843.395478789229</v>
      </c>
      <c r="K62" s="151">
        <v>197210.09605712679</v>
      </c>
      <c r="L62" s="152">
        <f t="shared" si="0"/>
        <v>297682.05099985917</v>
      </c>
      <c r="M62" s="129"/>
    </row>
    <row r="63" spans="1:13" s="82" customFormat="1" ht="17" customHeight="1" x14ac:dyDescent="0.2">
      <c r="A63" s="73" t="s">
        <v>59</v>
      </c>
      <c r="B63" s="74" t="s">
        <v>185</v>
      </c>
      <c r="C63" s="149">
        <v>1013.9953274160597</v>
      </c>
      <c r="D63" s="149">
        <v>9448.2389661936122</v>
      </c>
      <c r="E63" s="149">
        <v>662.92574214635533</v>
      </c>
      <c r="F63" s="149">
        <v>165.13866993672954</v>
      </c>
      <c r="G63" s="149">
        <v>584.09180858552259</v>
      </c>
      <c r="H63" s="149">
        <v>8024.8376800958158</v>
      </c>
      <c r="I63" s="149">
        <v>-133.90486907150171</v>
      </c>
      <c r="J63" s="150">
        <v>5529.2674404256386</v>
      </c>
      <c r="K63" s="151">
        <v>108352.66223348606</v>
      </c>
      <c r="L63" s="152">
        <f t="shared" si="0"/>
        <v>133647.25299921428</v>
      </c>
      <c r="M63" s="129"/>
    </row>
    <row r="64" spans="1:13" s="82" customFormat="1" ht="17" customHeight="1" x14ac:dyDescent="0.2">
      <c r="A64" s="73" t="s">
        <v>60</v>
      </c>
      <c r="B64" s="74" t="s">
        <v>186</v>
      </c>
      <c r="C64" s="149">
        <v>12.233343056556151</v>
      </c>
      <c r="D64" s="149">
        <v>820.8189645875525</v>
      </c>
      <c r="E64" s="149">
        <v>55.658213713194371</v>
      </c>
      <c r="F64" s="149">
        <v>8.4032439780989598</v>
      </c>
      <c r="G64" s="149">
        <v>54.774673258857142</v>
      </c>
      <c r="H64" s="149">
        <v>114.51433903312851</v>
      </c>
      <c r="I64" s="149">
        <v>-30.94285960314663</v>
      </c>
      <c r="J64" s="150">
        <v>1908.8780553401646</v>
      </c>
      <c r="K64" s="151">
        <v>5106.8710263763924</v>
      </c>
      <c r="L64" s="152">
        <f t="shared" si="0"/>
        <v>8051.2089997407984</v>
      </c>
      <c r="M64" s="129"/>
    </row>
    <row r="65" spans="1:13" s="82" customFormat="1" ht="17" customHeight="1" x14ac:dyDescent="0.2">
      <c r="A65" s="73" t="s">
        <v>61</v>
      </c>
      <c r="B65" s="74" t="s">
        <v>187</v>
      </c>
      <c r="C65" s="149">
        <v>0</v>
      </c>
      <c r="D65" s="149">
        <v>0</v>
      </c>
      <c r="E65" s="149">
        <v>0</v>
      </c>
      <c r="F65" s="149">
        <v>0</v>
      </c>
      <c r="G65" s="149">
        <v>59714.180218092464</v>
      </c>
      <c r="H65" s="149">
        <v>839251.09078190767</v>
      </c>
      <c r="I65" s="149">
        <v>0</v>
      </c>
      <c r="J65" s="150">
        <v>0</v>
      </c>
      <c r="K65" s="151">
        <v>0</v>
      </c>
      <c r="L65" s="152">
        <f t="shared" si="0"/>
        <v>898965.27100000018</v>
      </c>
      <c r="M65" s="129"/>
    </row>
    <row r="66" spans="1:13" s="82" customFormat="1" ht="17" customHeight="1" x14ac:dyDescent="0.2">
      <c r="A66" s="73" t="s">
        <v>62</v>
      </c>
      <c r="B66" s="74" t="s">
        <v>188</v>
      </c>
      <c r="C66" s="149">
        <v>1060.9908545792284</v>
      </c>
      <c r="D66" s="149">
        <v>67209.344063186101</v>
      </c>
      <c r="E66" s="149">
        <v>13700.937509279067</v>
      </c>
      <c r="F66" s="149">
        <v>3978.9978761246193</v>
      </c>
      <c r="G66" s="149">
        <v>50299.07688880698</v>
      </c>
      <c r="H66" s="149">
        <v>214148.76653249288</v>
      </c>
      <c r="I66" s="149">
        <v>-51.980608614034047</v>
      </c>
      <c r="J66" s="150">
        <v>18669.574186443573</v>
      </c>
      <c r="K66" s="151">
        <v>53417.84369467006</v>
      </c>
      <c r="L66" s="152">
        <f t="shared" si="0"/>
        <v>422433.55099696846</v>
      </c>
      <c r="M66" s="129"/>
    </row>
    <row r="67" spans="1:13" s="82" customFormat="1" ht="17" customHeight="1" x14ac:dyDescent="0.2">
      <c r="A67" s="73" t="s">
        <v>63</v>
      </c>
      <c r="B67" s="74" t="s">
        <v>189</v>
      </c>
      <c r="C67" s="149">
        <v>0</v>
      </c>
      <c r="D67" s="149">
        <v>0</v>
      </c>
      <c r="E67" s="149">
        <v>0</v>
      </c>
      <c r="F67" s="149">
        <v>0</v>
      </c>
      <c r="G67" s="149">
        <v>262353.51389000501</v>
      </c>
      <c r="H67" s="149">
        <v>84.699109994938482</v>
      </c>
      <c r="I67" s="149">
        <v>0</v>
      </c>
      <c r="J67" s="150">
        <v>0</v>
      </c>
      <c r="K67" s="151">
        <v>0</v>
      </c>
      <c r="L67" s="152">
        <f t="shared" si="0"/>
        <v>262438.21299999993</v>
      </c>
      <c r="M67" s="129"/>
    </row>
    <row r="68" spans="1:13" s="82" customFormat="1" ht="17" customHeight="1" x14ac:dyDescent="0.2">
      <c r="A68" s="73" t="s">
        <v>64</v>
      </c>
      <c r="B68" s="74" t="s">
        <v>190</v>
      </c>
      <c r="C68" s="149">
        <v>0</v>
      </c>
      <c r="D68" s="149">
        <v>0</v>
      </c>
      <c r="E68" s="149">
        <v>0</v>
      </c>
      <c r="F68" s="149">
        <v>0</v>
      </c>
      <c r="G68" s="149">
        <v>68841.807049881871</v>
      </c>
      <c r="H68" s="149">
        <v>199363.07395011812</v>
      </c>
      <c r="I68" s="149">
        <v>0</v>
      </c>
      <c r="J68" s="150">
        <v>0</v>
      </c>
      <c r="K68" s="151">
        <v>0</v>
      </c>
      <c r="L68" s="152">
        <f t="shared" si="0"/>
        <v>268204.88099999999</v>
      </c>
      <c r="M68" s="129"/>
    </row>
    <row r="69" spans="1:13" s="82" customFormat="1" ht="17" customHeight="1" x14ac:dyDescent="0.2">
      <c r="A69" s="73" t="s">
        <v>65</v>
      </c>
      <c r="B69" s="74" t="s">
        <v>191</v>
      </c>
      <c r="C69" s="149">
        <v>3465.6508433694562</v>
      </c>
      <c r="D69" s="149">
        <v>186747.30344236569</v>
      </c>
      <c r="E69" s="149">
        <v>19900.530829863943</v>
      </c>
      <c r="F69" s="149">
        <v>3575.204650895269</v>
      </c>
      <c r="G69" s="149">
        <v>2888.9162551362451</v>
      </c>
      <c r="H69" s="149">
        <v>21808.218046370497</v>
      </c>
      <c r="I69" s="149">
        <v>-340.74088010526572</v>
      </c>
      <c r="J69" s="150">
        <v>69487.514652643935</v>
      </c>
      <c r="K69" s="151">
        <v>266524.70914965455</v>
      </c>
      <c r="L69" s="152">
        <f t="shared" ref="L69:L111" si="1">SUM(C69:K69)</f>
        <v>574057.30699019437</v>
      </c>
      <c r="M69" s="129"/>
    </row>
    <row r="70" spans="1:13" s="82" customFormat="1" ht="17" customHeight="1" x14ac:dyDescent="0.2">
      <c r="A70" s="73" t="s">
        <v>66</v>
      </c>
      <c r="B70" s="74" t="s">
        <v>192</v>
      </c>
      <c r="C70" s="149">
        <v>749.29362928554201</v>
      </c>
      <c r="D70" s="149">
        <v>33744.818313804295</v>
      </c>
      <c r="E70" s="149">
        <v>2784.4851373355268</v>
      </c>
      <c r="F70" s="149">
        <v>461.28430528820309</v>
      </c>
      <c r="G70" s="149">
        <v>270.25962851712893</v>
      </c>
      <c r="H70" s="149">
        <v>1881.5228208437586</v>
      </c>
      <c r="I70" s="149">
        <v>-16.662256618699789</v>
      </c>
      <c r="J70" s="150">
        <v>7371.914478704708</v>
      </c>
      <c r="K70" s="151">
        <v>38898.806942281488</v>
      </c>
      <c r="L70" s="152">
        <f t="shared" si="1"/>
        <v>86145.722999441961</v>
      </c>
      <c r="M70" s="129"/>
    </row>
    <row r="71" spans="1:13" s="82" customFormat="1" ht="17" customHeight="1" x14ac:dyDescent="0.2">
      <c r="A71" s="73" t="s">
        <v>67</v>
      </c>
      <c r="B71" s="74" t="s">
        <v>193</v>
      </c>
      <c r="C71" s="149">
        <v>1298.0383608184943</v>
      </c>
      <c r="D71" s="149">
        <v>71895.825000328696</v>
      </c>
      <c r="E71" s="149">
        <v>2229.1651213220225</v>
      </c>
      <c r="F71" s="149">
        <v>5006.6499459187507</v>
      </c>
      <c r="G71" s="149">
        <v>867.77491059299803</v>
      </c>
      <c r="H71" s="149">
        <v>8636.5472894485356</v>
      </c>
      <c r="I71" s="149">
        <v>3.4730930570085925</v>
      </c>
      <c r="J71" s="150">
        <v>5553.576055605261</v>
      </c>
      <c r="K71" s="151">
        <v>20258.316222254962</v>
      </c>
      <c r="L71" s="152">
        <f t="shared" si="1"/>
        <v>115749.36599934672</v>
      </c>
      <c r="M71" s="129"/>
    </row>
    <row r="72" spans="1:13" s="82" customFormat="1" ht="17" customHeight="1" x14ac:dyDescent="0.2">
      <c r="A72" s="73" t="s">
        <v>68</v>
      </c>
      <c r="B72" s="74" t="s">
        <v>194</v>
      </c>
      <c r="C72" s="149">
        <v>1083.4094203231659</v>
      </c>
      <c r="D72" s="149">
        <v>17166.057860390702</v>
      </c>
      <c r="E72" s="149">
        <v>19876.070779537975</v>
      </c>
      <c r="F72" s="149">
        <v>6937.5424201626456</v>
      </c>
      <c r="G72" s="149">
        <v>931.75606498411241</v>
      </c>
      <c r="H72" s="149">
        <v>3371.1972353667416</v>
      </c>
      <c r="I72" s="149">
        <v>2.3273956720110931</v>
      </c>
      <c r="J72" s="150">
        <v>3378.6543214578815</v>
      </c>
      <c r="K72" s="151">
        <v>197094.95450164896</v>
      </c>
      <c r="L72" s="152">
        <f t="shared" si="1"/>
        <v>249841.96999954421</v>
      </c>
      <c r="M72" s="129"/>
    </row>
    <row r="73" spans="1:13" s="82" customFormat="1" ht="17" customHeight="1" x14ac:dyDescent="0.2">
      <c r="A73" s="73" t="s">
        <v>69</v>
      </c>
      <c r="B73" s="74" t="s">
        <v>195</v>
      </c>
      <c r="C73" s="149">
        <v>87993.444896507383</v>
      </c>
      <c r="D73" s="149">
        <v>2028566.9463787102</v>
      </c>
      <c r="E73" s="149">
        <v>100865.31685302807</v>
      </c>
      <c r="F73" s="149">
        <v>7441.0895635251536</v>
      </c>
      <c r="G73" s="149">
        <v>40233.635215210437</v>
      </c>
      <c r="H73" s="149">
        <v>435766.74700979842</v>
      </c>
      <c r="I73" s="149">
        <v>7100.2683476598213</v>
      </c>
      <c r="J73" s="150">
        <v>676374.23338712915</v>
      </c>
      <c r="K73" s="151">
        <v>1892710.8532938194</v>
      </c>
      <c r="L73" s="152">
        <f t="shared" si="1"/>
        <v>5277052.5349453883</v>
      </c>
      <c r="M73" s="129"/>
    </row>
    <row r="74" spans="1:13" s="82" customFormat="1" ht="17" customHeight="1" x14ac:dyDescent="0.2">
      <c r="A74" s="73" t="s">
        <v>70</v>
      </c>
      <c r="B74" s="74" t="s">
        <v>196</v>
      </c>
      <c r="C74" s="149">
        <v>4865.448619518028</v>
      </c>
      <c r="D74" s="149">
        <v>694282.71209580789</v>
      </c>
      <c r="E74" s="149">
        <v>32054.613179712509</v>
      </c>
      <c r="F74" s="149">
        <v>7367.7018936923023</v>
      </c>
      <c r="G74" s="149">
        <v>10331.270612226881</v>
      </c>
      <c r="H74" s="149">
        <v>53049.486900107418</v>
      </c>
      <c r="I74" s="149">
        <v>20.75194602312245</v>
      </c>
      <c r="J74" s="150">
        <v>112358.49000420976</v>
      </c>
      <c r="K74" s="151">
        <v>282669.68573718454</v>
      </c>
      <c r="L74" s="152">
        <f t="shared" si="1"/>
        <v>1197000.1609884826</v>
      </c>
      <c r="M74" s="129"/>
    </row>
    <row r="75" spans="1:13" s="82" customFormat="1" ht="17" customHeight="1" x14ac:dyDescent="0.2">
      <c r="A75" s="73" t="s">
        <v>71</v>
      </c>
      <c r="B75" s="74" t="s">
        <v>197</v>
      </c>
      <c r="C75" s="149">
        <v>9360.7673692419048</v>
      </c>
      <c r="D75" s="149">
        <v>253978.1907320247</v>
      </c>
      <c r="E75" s="149">
        <v>40771.595090814706</v>
      </c>
      <c r="F75" s="149">
        <v>2806.4233549084079</v>
      </c>
      <c r="G75" s="149">
        <v>6030.8679034827155</v>
      </c>
      <c r="H75" s="149">
        <v>178818.29336409949</v>
      </c>
      <c r="I75" s="149">
        <v>218.05174983199419</v>
      </c>
      <c r="J75" s="150">
        <v>49513.388954619884</v>
      </c>
      <c r="K75" s="151">
        <v>323485.41947492567</v>
      </c>
      <c r="L75" s="152">
        <f t="shared" si="1"/>
        <v>864982.99799394934</v>
      </c>
      <c r="M75" s="129"/>
    </row>
    <row r="76" spans="1:13" s="82" customFormat="1" ht="17" customHeight="1" x14ac:dyDescent="0.2">
      <c r="A76" s="73" t="s">
        <v>72</v>
      </c>
      <c r="B76" s="74" t="s">
        <v>198</v>
      </c>
      <c r="C76" s="149">
        <v>0</v>
      </c>
      <c r="D76" s="149">
        <v>542508.37469103443</v>
      </c>
      <c r="E76" s="149">
        <v>150.75212185715861</v>
      </c>
      <c r="F76" s="149">
        <v>0</v>
      </c>
      <c r="G76" s="149">
        <v>0</v>
      </c>
      <c r="H76" s="149">
        <v>0</v>
      </c>
      <c r="I76" s="149">
        <v>0</v>
      </c>
      <c r="J76" s="150">
        <v>709.18918710845082</v>
      </c>
      <c r="K76" s="151">
        <v>0</v>
      </c>
      <c r="L76" s="152">
        <f t="shared" si="1"/>
        <v>543368.31599999999</v>
      </c>
      <c r="M76" s="129"/>
    </row>
    <row r="77" spans="1:13" s="82" customFormat="1" ht="17" customHeight="1" x14ac:dyDescent="0.2">
      <c r="A77" s="73" t="s">
        <v>73</v>
      </c>
      <c r="B77" s="74" t="s">
        <v>199</v>
      </c>
      <c r="C77" s="149">
        <v>0</v>
      </c>
      <c r="D77" s="149">
        <v>2812501.3330000001</v>
      </c>
      <c r="E77" s="149">
        <v>0</v>
      </c>
      <c r="F77" s="149">
        <v>0</v>
      </c>
      <c r="G77" s="149">
        <v>0</v>
      </c>
      <c r="H77" s="149">
        <v>0</v>
      </c>
      <c r="I77" s="149">
        <v>0</v>
      </c>
      <c r="J77" s="150">
        <v>0</v>
      </c>
      <c r="K77" s="151">
        <v>0</v>
      </c>
      <c r="L77" s="152">
        <f t="shared" si="1"/>
        <v>2812501.3330000001</v>
      </c>
      <c r="M77" s="129"/>
    </row>
    <row r="78" spans="1:13" s="82" customFormat="1" ht="17" customHeight="1" x14ac:dyDescent="0.2">
      <c r="A78" s="73" t="s">
        <v>74</v>
      </c>
      <c r="B78" s="74" t="s">
        <v>200</v>
      </c>
      <c r="C78" s="149">
        <v>1455.1918489656343</v>
      </c>
      <c r="D78" s="149">
        <v>144021.20665074995</v>
      </c>
      <c r="E78" s="149">
        <v>8847.1201994575331</v>
      </c>
      <c r="F78" s="149">
        <v>2931.9644294575824</v>
      </c>
      <c r="G78" s="149">
        <v>1440.948066077952</v>
      </c>
      <c r="H78" s="149">
        <v>12588.902306912101</v>
      </c>
      <c r="I78" s="149">
        <v>54.184216228520327</v>
      </c>
      <c r="J78" s="150">
        <v>13229.301654813813</v>
      </c>
      <c r="K78" s="151">
        <v>192302.32662301147</v>
      </c>
      <c r="L78" s="152">
        <f t="shared" si="1"/>
        <v>376871.14599567454</v>
      </c>
      <c r="M78" s="129"/>
    </row>
    <row r="79" spans="1:13" s="82" customFormat="1" ht="17" customHeight="1" x14ac:dyDescent="0.2">
      <c r="A79" s="73" t="s">
        <v>75</v>
      </c>
      <c r="B79" s="74" t="s">
        <v>201</v>
      </c>
      <c r="C79" s="149">
        <v>13068.2142285338</v>
      </c>
      <c r="D79" s="149">
        <v>166414.69382295301</v>
      </c>
      <c r="E79" s="149">
        <v>18117.140198773803</v>
      </c>
      <c r="F79" s="149">
        <v>2980.2159044111586</v>
      </c>
      <c r="G79" s="149">
        <v>10790.563057720527</v>
      </c>
      <c r="H79" s="149">
        <v>64010.066490654688</v>
      </c>
      <c r="I79" s="149">
        <v>1252.4018883551262</v>
      </c>
      <c r="J79" s="150">
        <v>141486.66673798324</v>
      </c>
      <c r="K79" s="151">
        <v>451723.54966001847</v>
      </c>
      <c r="L79" s="152">
        <f t="shared" si="1"/>
        <v>869843.51198940375</v>
      </c>
      <c r="M79" s="129"/>
    </row>
    <row r="80" spans="1:13" s="82" customFormat="1" ht="17" customHeight="1" x14ac:dyDescent="0.2">
      <c r="A80" s="73" t="s">
        <v>76</v>
      </c>
      <c r="B80" s="74" t="s">
        <v>202</v>
      </c>
      <c r="C80" s="149">
        <v>0</v>
      </c>
      <c r="D80" s="149">
        <v>0</v>
      </c>
      <c r="E80" s="149">
        <v>0</v>
      </c>
      <c r="F80" s="149">
        <v>0</v>
      </c>
      <c r="G80" s="149">
        <v>0</v>
      </c>
      <c r="H80" s="149">
        <v>0</v>
      </c>
      <c r="I80" s="149">
        <v>0</v>
      </c>
      <c r="J80" s="150">
        <v>0</v>
      </c>
      <c r="K80" s="151">
        <v>0</v>
      </c>
      <c r="L80" s="152">
        <f t="shared" si="1"/>
        <v>0</v>
      </c>
      <c r="M80" s="129"/>
    </row>
    <row r="81" spans="1:13" s="82" customFormat="1" ht="17" customHeight="1" x14ac:dyDescent="0.2">
      <c r="A81" s="73" t="s">
        <v>77</v>
      </c>
      <c r="B81" s="74" t="s">
        <v>203</v>
      </c>
      <c r="C81" s="149">
        <v>141.14872560682682</v>
      </c>
      <c r="D81" s="149">
        <v>4931.6515403289786</v>
      </c>
      <c r="E81" s="149">
        <v>511.69969278235095</v>
      </c>
      <c r="F81" s="149">
        <v>91.109087689220871</v>
      </c>
      <c r="G81" s="149">
        <v>554.52683837730694</v>
      </c>
      <c r="H81" s="149">
        <v>2161.6830636242285</v>
      </c>
      <c r="I81" s="149">
        <v>145.74969489359307</v>
      </c>
      <c r="J81" s="150">
        <v>54898.421751875561</v>
      </c>
      <c r="K81" s="151">
        <v>104767.3266043808</v>
      </c>
      <c r="L81" s="152">
        <f t="shared" si="1"/>
        <v>168203.31699955885</v>
      </c>
      <c r="M81" s="129"/>
    </row>
    <row r="82" spans="1:13" s="82" customFormat="1" ht="17" customHeight="1" x14ac:dyDescent="0.2">
      <c r="A82" s="73" t="s">
        <v>78</v>
      </c>
      <c r="B82" s="74" t="s">
        <v>204</v>
      </c>
      <c r="C82" s="149">
        <v>105.52774046210695</v>
      </c>
      <c r="D82" s="149">
        <v>3953.9549722521774</v>
      </c>
      <c r="E82" s="149">
        <v>539.54654890693007</v>
      </c>
      <c r="F82" s="149">
        <v>119.88993339108765</v>
      </c>
      <c r="G82" s="149">
        <v>98.718228172795264</v>
      </c>
      <c r="H82" s="149">
        <v>998.29337199882195</v>
      </c>
      <c r="I82" s="149">
        <v>2.377310628299572</v>
      </c>
      <c r="J82" s="150">
        <v>4888.7801561934302</v>
      </c>
      <c r="K82" s="151">
        <v>4861.4397377546393</v>
      </c>
      <c r="L82" s="152">
        <f t="shared" si="1"/>
        <v>15568.52799976029</v>
      </c>
      <c r="M82" s="129"/>
    </row>
    <row r="83" spans="1:13" s="82" customFormat="1" ht="17" customHeight="1" x14ac:dyDescent="0.2">
      <c r="A83" s="73" t="s">
        <v>79</v>
      </c>
      <c r="B83" s="74" t="s">
        <v>205</v>
      </c>
      <c r="C83" s="149">
        <v>360.81340639886758</v>
      </c>
      <c r="D83" s="149">
        <v>8102.2912726787245</v>
      </c>
      <c r="E83" s="149">
        <v>1078.536212260047</v>
      </c>
      <c r="F83" s="149">
        <v>97.625087167152444</v>
      </c>
      <c r="G83" s="149">
        <v>607.41556692372592</v>
      </c>
      <c r="H83" s="149">
        <v>3547.8101215381689</v>
      </c>
      <c r="I83" s="149">
        <v>112.31068300720921</v>
      </c>
      <c r="J83" s="150">
        <v>9521.0109045636091</v>
      </c>
      <c r="K83" s="151">
        <v>24508.516744868393</v>
      </c>
      <c r="L83" s="152">
        <f t="shared" si="1"/>
        <v>47936.329999405898</v>
      </c>
      <c r="M83" s="129"/>
    </row>
    <row r="84" spans="1:13" s="82" customFormat="1" ht="17" customHeight="1" x14ac:dyDescent="0.2">
      <c r="A84" s="73" t="s">
        <v>80</v>
      </c>
      <c r="B84" s="74" t="s">
        <v>206</v>
      </c>
      <c r="C84" s="149">
        <v>829.56451546658104</v>
      </c>
      <c r="D84" s="149">
        <v>19139.252233461142</v>
      </c>
      <c r="E84" s="149">
        <v>2802.2606988995358</v>
      </c>
      <c r="F84" s="149">
        <v>705.53294658858044</v>
      </c>
      <c r="G84" s="149">
        <v>1157.5583882942412</v>
      </c>
      <c r="H84" s="149">
        <v>7086.4764624402196</v>
      </c>
      <c r="I84" s="149">
        <v>420.19407258657111</v>
      </c>
      <c r="J84" s="150">
        <v>21104.674402376768</v>
      </c>
      <c r="K84" s="151">
        <v>68806.529277604874</v>
      </c>
      <c r="L84" s="152">
        <f t="shared" si="1"/>
        <v>122052.04299771851</v>
      </c>
      <c r="M84" s="129"/>
    </row>
    <row r="85" spans="1:13" s="82" customFormat="1" ht="17" customHeight="1" x14ac:dyDescent="0.2">
      <c r="A85" s="73" t="s">
        <v>81</v>
      </c>
      <c r="B85" s="74" t="s">
        <v>207</v>
      </c>
      <c r="C85" s="149">
        <v>1689.0662700325056</v>
      </c>
      <c r="D85" s="149">
        <v>130919.91770790852</v>
      </c>
      <c r="E85" s="149">
        <v>6143.0752429927352</v>
      </c>
      <c r="F85" s="149">
        <v>1062.1998948774963</v>
      </c>
      <c r="G85" s="149">
        <v>2101.8525370061329</v>
      </c>
      <c r="H85" s="149">
        <v>11535.165540963399</v>
      </c>
      <c r="I85" s="149">
        <v>58.795015457545986</v>
      </c>
      <c r="J85" s="150">
        <v>35292.477914628085</v>
      </c>
      <c r="K85" s="151">
        <v>108482.01487455846</v>
      </c>
      <c r="L85" s="152">
        <f t="shared" si="1"/>
        <v>297284.5649984249</v>
      </c>
      <c r="M85" s="129"/>
    </row>
    <row r="86" spans="1:13" s="82" customFormat="1" ht="17" customHeight="1" x14ac:dyDescent="0.2">
      <c r="A86" s="73" t="s">
        <v>82</v>
      </c>
      <c r="B86" s="74" t="s">
        <v>208</v>
      </c>
      <c r="C86" s="149">
        <v>1176.9511056397619</v>
      </c>
      <c r="D86" s="149">
        <v>24070.88363689106</v>
      </c>
      <c r="E86" s="149">
        <v>6379.991123396142</v>
      </c>
      <c r="F86" s="149">
        <v>2223.2849146427016</v>
      </c>
      <c r="G86" s="149">
        <v>1145.5579118606033</v>
      </c>
      <c r="H86" s="149">
        <v>14090.66826053043</v>
      </c>
      <c r="I86" s="149">
        <v>8.3020299151785846</v>
      </c>
      <c r="J86" s="150">
        <v>4811.7712718654348</v>
      </c>
      <c r="K86" s="151">
        <v>27135.644744696787</v>
      </c>
      <c r="L86" s="152">
        <f t="shared" si="1"/>
        <v>81043.0549994381</v>
      </c>
      <c r="M86" s="129"/>
    </row>
    <row r="87" spans="1:13" s="82" customFormat="1" ht="17" customHeight="1" x14ac:dyDescent="0.2">
      <c r="A87" s="73" t="s">
        <v>83</v>
      </c>
      <c r="B87" s="74" t="s">
        <v>209</v>
      </c>
      <c r="C87" s="149">
        <v>4476.7920318417855</v>
      </c>
      <c r="D87" s="149">
        <v>245780.41052771584</v>
      </c>
      <c r="E87" s="149">
        <v>8146.9178036727153</v>
      </c>
      <c r="F87" s="149">
        <v>2129.3718014786241</v>
      </c>
      <c r="G87" s="149">
        <v>3194.4350393545433</v>
      </c>
      <c r="H87" s="149">
        <v>26914.506319151365</v>
      </c>
      <c r="I87" s="149">
        <v>51.08074013586188</v>
      </c>
      <c r="J87" s="150">
        <v>15622.182479388772</v>
      </c>
      <c r="K87" s="151">
        <v>43337.687255591663</v>
      </c>
      <c r="L87" s="152">
        <f t="shared" si="1"/>
        <v>349653.38399833121</v>
      </c>
      <c r="M87" s="129"/>
    </row>
    <row r="88" spans="1:13" s="82" customFormat="1" ht="17" customHeight="1" x14ac:dyDescent="0.2">
      <c r="A88" s="73" t="s">
        <v>84</v>
      </c>
      <c r="B88" s="74" t="s">
        <v>210</v>
      </c>
      <c r="C88" s="149">
        <v>785.30197743496637</v>
      </c>
      <c r="D88" s="149">
        <v>45340.126214262738</v>
      </c>
      <c r="E88" s="149">
        <v>1716.562613079348</v>
      </c>
      <c r="F88" s="149">
        <v>216.80043221752558</v>
      </c>
      <c r="G88" s="149">
        <v>1559.6352807513256</v>
      </c>
      <c r="H88" s="149">
        <v>3858.9164634768563</v>
      </c>
      <c r="I88" s="149">
        <v>12.129894029370941</v>
      </c>
      <c r="J88" s="150">
        <v>8897.312650879283</v>
      </c>
      <c r="K88" s="151">
        <v>26722.566472523074</v>
      </c>
      <c r="L88" s="152">
        <f t="shared" si="1"/>
        <v>89109.351998654485</v>
      </c>
      <c r="M88" s="129"/>
    </row>
    <row r="89" spans="1:13" s="82" customFormat="1" ht="17" customHeight="1" x14ac:dyDescent="0.2">
      <c r="A89" s="73" t="s">
        <v>85</v>
      </c>
      <c r="B89" s="74" t="s">
        <v>211</v>
      </c>
      <c r="C89" s="149">
        <v>1141.4286381809791</v>
      </c>
      <c r="D89" s="149">
        <v>105857.0824842251</v>
      </c>
      <c r="E89" s="149">
        <v>10918.377055135812</v>
      </c>
      <c r="F89" s="149">
        <v>3101.4514559437025</v>
      </c>
      <c r="G89" s="149">
        <v>12380.442212901822</v>
      </c>
      <c r="H89" s="149">
        <v>233684.47401456846</v>
      </c>
      <c r="I89" s="149">
        <v>-210.54173778287273</v>
      </c>
      <c r="J89" s="150">
        <v>40798.149230773364</v>
      </c>
      <c r="K89" s="151">
        <v>341633.80663798115</v>
      </c>
      <c r="L89" s="152">
        <f t="shared" si="1"/>
        <v>749304.66999192757</v>
      </c>
      <c r="M89" s="129"/>
    </row>
    <row r="90" spans="1:13" s="82" customFormat="1" ht="17" customHeight="1" x14ac:dyDescent="0.2">
      <c r="A90" s="73" t="s">
        <v>86</v>
      </c>
      <c r="B90" s="74" t="s">
        <v>212</v>
      </c>
      <c r="C90" s="149">
        <v>85.319724133017161</v>
      </c>
      <c r="D90" s="149">
        <v>2708.5335179144613</v>
      </c>
      <c r="E90" s="149">
        <v>153.73972140706755</v>
      </c>
      <c r="F90" s="149">
        <v>39.134376222772218</v>
      </c>
      <c r="G90" s="149">
        <v>46.90535293018381</v>
      </c>
      <c r="H90" s="149">
        <v>422.81316189438576</v>
      </c>
      <c r="I90" s="149">
        <v>1.8218714786747077</v>
      </c>
      <c r="J90" s="150">
        <v>1176.4286793764984</v>
      </c>
      <c r="K90" s="151">
        <v>105768.21859452584</v>
      </c>
      <c r="L90" s="152">
        <f t="shared" si="1"/>
        <v>110402.91499988289</v>
      </c>
      <c r="M90" s="129"/>
    </row>
    <row r="91" spans="1:13" s="82" customFormat="1" ht="17" customHeight="1" x14ac:dyDescent="0.2">
      <c r="A91" s="73" t="s">
        <v>87</v>
      </c>
      <c r="B91" s="74" t="s">
        <v>213</v>
      </c>
      <c r="C91" s="149">
        <v>232.25862362606526</v>
      </c>
      <c r="D91" s="149">
        <v>5848.7247653084423</v>
      </c>
      <c r="E91" s="149">
        <v>932.36310203279504</v>
      </c>
      <c r="F91" s="149">
        <v>211.44903487427592</v>
      </c>
      <c r="G91" s="149">
        <v>183.22416110233712</v>
      </c>
      <c r="H91" s="149">
        <v>2874.6427427189624</v>
      </c>
      <c r="I91" s="149">
        <v>-49.36951313361898</v>
      </c>
      <c r="J91" s="150">
        <v>3821.9165352137247</v>
      </c>
      <c r="K91" s="151">
        <v>76205.194547526626</v>
      </c>
      <c r="L91" s="152">
        <f t="shared" si="1"/>
        <v>90260.403999269605</v>
      </c>
      <c r="M91" s="129"/>
    </row>
    <row r="92" spans="1:13" s="82" customFormat="1" ht="17" customHeight="1" x14ac:dyDescent="0.2">
      <c r="A92" s="73" t="s">
        <v>88</v>
      </c>
      <c r="B92" s="74" t="s">
        <v>214</v>
      </c>
      <c r="C92" s="149">
        <v>98.392037394196578</v>
      </c>
      <c r="D92" s="149">
        <v>55238.273804866018</v>
      </c>
      <c r="E92" s="149">
        <v>636138.56802676094</v>
      </c>
      <c r="F92" s="149">
        <v>422611.40711655957</v>
      </c>
      <c r="G92" s="149">
        <v>672.21170575513622</v>
      </c>
      <c r="H92" s="149">
        <v>2709.8568353461851</v>
      </c>
      <c r="I92" s="149">
        <v>-6.8295677512107593</v>
      </c>
      <c r="J92" s="150">
        <v>20463.150462947429</v>
      </c>
      <c r="K92" s="151">
        <v>5318.1885776001272</v>
      </c>
      <c r="L92" s="152">
        <f t="shared" si="1"/>
        <v>1143243.2189994783</v>
      </c>
      <c r="M92" s="129"/>
    </row>
    <row r="93" spans="1:13" s="82" customFormat="1" ht="17" customHeight="1" x14ac:dyDescent="0.2">
      <c r="A93" s="73" t="s">
        <v>89</v>
      </c>
      <c r="B93" s="74" t="s">
        <v>215</v>
      </c>
      <c r="C93" s="149">
        <v>238.1632738970419</v>
      </c>
      <c r="D93" s="149">
        <v>471038.17812631896</v>
      </c>
      <c r="E93" s="149">
        <v>537052.90521301317</v>
      </c>
      <c r="F93" s="149">
        <v>112250.1186683337</v>
      </c>
      <c r="G93" s="149">
        <v>379.19016002699436</v>
      </c>
      <c r="H93" s="149">
        <v>3255.9298547993749</v>
      </c>
      <c r="I93" s="149">
        <v>-2.1908773890244593</v>
      </c>
      <c r="J93" s="150">
        <v>5198.9405144058246</v>
      </c>
      <c r="K93" s="151">
        <v>23959.834064008064</v>
      </c>
      <c r="L93" s="152">
        <f t="shared" si="1"/>
        <v>1153371.0689974139</v>
      </c>
      <c r="M93" s="129"/>
    </row>
    <row r="94" spans="1:13" s="82" customFormat="1" ht="17" customHeight="1" x14ac:dyDescent="0.2">
      <c r="A94" s="73" t="s">
        <v>90</v>
      </c>
      <c r="B94" s="74" t="s">
        <v>216</v>
      </c>
      <c r="C94" s="149">
        <v>0</v>
      </c>
      <c r="D94" s="149">
        <v>6847.1230290791291</v>
      </c>
      <c r="E94" s="149">
        <v>4579.9771388011995</v>
      </c>
      <c r="F94" s="149">
        <v>14780.221991715394</v>
      </c>
      <c r="G94" s="149">
        <v>35097.554284203921</v>
      </c>
      <c r="H94" s="149">
        <v>875300.10862444376</v>
      </c>
      <c r="I94" s="149">
        <v>0</v>
      </c>
      <c r="J94" s="150">
        <v>13456.073106823065</v>
      </c>
      <c r="K94" s="151">
        <v>186266.17382493362</v>
      </c>
      <c r="L94" s="152">
        <f t="shared" si="1"/>
        <v>1136327.2320000001</v>
      </c>
      <c r="M94" s="129"/>
    </row>
    <row r="95" spans="1:13" s="82" customFormat="1" ht="17" customHeight="1" x14ac:dyDescent="0.2">
      <c r="A95" s="73" t="s">
        <v>91</v>
      </c>
      <c r="B95" s="74" t="s">
        <v>217</v>
      </c>
      <c r="C95" s="149">
        <v>7773.4645760756812</v>
      </c>
      <c r="D95" s="149">
        <v>278422.79814771825</v>
      </c>
      <c r="E95" s="149">
        <v>1068579.2386516591</v>
      </c>
      <c r="F95" s="149">
        <v>0</v>
      </c>
      <c r="G95" s="149">
        <v>0</v>
      </c>
      <c r="H95" s="149">
        <v>0</v>
      </c>
      <c r="I95" s="149">
        <v>0</v>
      </c>
      <c r="J95" s="150">
        <v>17.089480538392817</v>
      </c>
      <c r="K95" s="151">
        <v>5420.1661440085636</v>
      </c>
      <c r="L95" s="152">
        <f t="shared" si="1"/>
        <v>1360212.757</v>
      </c>
      <c r="M95" s="129"/>
    </row>
    <row r="96" spans="1:13" s="82" customFormat="1" ht="17" customHeight="1" x14ac:dyDescent="0.2">
      <c r="A96" s="73" t="s">
        <v>92</v>
      </c>
      <c r="B96" s="74" t="s">
        <v>218</v>
      </c>
      <c r="C96" s="149">
        <v>8204.9558912934426</v>
      </c>
      <c r="D96" s="149">
        <v>6135.6992237348113</v>
      </c>
      <c r="E96" s="149">
        <v>47844.291023750251</v>
      </c>
      <c r="F96" s="149">
        <v>149.40788528859483</v>
      </c>
      <c r="G96" s="149">
        <v>23.918515927975115</v>
      </c>
      <c r="H96" s="149">
        <v>183.0690371463715</v>
      </c>
      <c r="I96" s="149">
        <v>4.6182512004857204</v>
      </c>
      <c r="J96" s="150">
        <v>320.23650719936211</v>
      </c>
      <c r="K96" s="151">
        <v>2709.2646644269662</v>
      </c>
      <c r="L96" s="152">
        <f t="shared" si="1"/>
        <v>65575.460999968258</v>
      </c>
      <c r="M96" s="129"/>
    </row>
    <row r="97" spans="1:13" s="82" customFormat="1" ht="17" customHeight="1" x14ac:dyDescent="0.2">
      <c r="A97" s="73" t="s">
        <v>93</v>
      </c>
      <c r="B97" s="74" t="s">
        <v>219</v>
      </c>
      <c r="C97" s="149">
        <v>11942.209570961042</v>
      </c>
      <c r="D97" s="149">
        <v>242044.99780008895</v>
      </c>
      <c r="E97" s="149">
        <v>157261.02065369263</v>
      </c>
      <c r="F97" s="149">
        <v>1231.4236617907075</v>
      </c>
      <c r="G97" s="149">
        <v>0</v>
      </c>
      <c r="H97" s="149">
        <v>0</v>
      </c>
      <c r="I97" s="149">
        <v>0</v>
      </c>
      <c r="J97" s="150">
        <v>0</v>
      </c>
      <c r="K97" s="151">
        <v>829.45631346670234</v>
      </c>
      <c r="L97" s="152">
        <f t="shared" si="1"/>
        <v>413309.10800000007</v>
      </c>
      <c r="M97" s="129"/>
    </row>
    <row r="98" spans="1:13" s="82" customFormat="1" ht="17" customHeight="1" x14ac:dyDescent="0.2">
      <c r="A98" s="73" t="s">
        <v>94</v>
      </c>
      <c r="B98" s="74" t="s">
        <v>220</v>
      </c>
      <c r="C98" s="149">
        <v>0</v>
      </c>
      <c r="D98" s="149">
        <v>56345.791871965055</v>
      </c>
      <c r="E98" s="149">
        <v>373881.89812803507</v>
      </c>
      <c r="F98" s="149">
        <v>0</v>
      </c>
      <c r="G98" s="149">
        <v>0</v>
      </c>
      <c r="H98" s="149">
        <v>0</v>
      </c>
      <c r="I98" s="149">
        <v>0</v>
      </c>
      <c r="J98" s="150">
        <v>0</v>
      </c>
      <c r="K98" s="151">
        <v>0</v>
      </c>
      <c r="L98" s="152">
        <f t="shared" si="1"/>
        <v>430227.69000000012</v>
      </c>
      <c r="M98" s="129"/>
    </row>
    <row r="99" spans="1:13" s="82" customFormat="1" ht="17" customHeight="1" x14ac:dyDescent="0.2">
      <c r="A99" s="73" t="s">
        <v>95</v>
      </c>
      <c r="B99" s="74" t="s">
        <v>221</v>
      </c>
      <c r="C99" s="149">
        <v>428.66063750944636</v>
      </c>
      <c r="D99" s="149">
        <v>101867.41121014183</v>
      </c>
      <c r="E99" s="149">
        <v>2928.4492718653614</v>
      </c>
      <c r="F99" s="149">
        <v>324.97890682686494</v>
      </c>
      <c r="G99" s="149">
        <v>946.58464848521203</v>
      </c>
      <c r="H99" s="149">
        <v>8427.8041401627652</v>
      </c>
      <c r="I99" s="149">
        <v>9.1632029734533688E-2</v>
      </c>
      <c r="J99" s="150">
        <v>4110.0451263509249</v>
      </c>
      <c r="K99" s="151">
        <v>26588.797426162302</v>
      </c>
      <c r="L99" s="152">
        <f t="shared" si="1"/>
        <v>145622.82299953443</v>
      </c>
      <c r="M99" s="129"/>
    </row>
    <row r="100" spans="1:13" s="82" customFormat="1" ht="17" customHeight="1" x14ac:dyDescent="0.2">
      <c r="A100" s="73" t="s">
        <v>96</v>
      </c>
      <c r="B100" s="74" t="s">
        <v>222</v>
      </c>
      <c r="C100" s="149">
        <v>2599.4033771328495</v>
      </c>
      <c r="D100" s="149">
        <v>62187.255616637281</v>
      </c>
      <c r="E100" s="149">
        <v>18557.410101501009</v>
      </c>
      <c r="F100" s="149">
        <v>2775.5573133613448</v>
      </c>
      <c r="G100" s="149">
        <v>17276.92394511776</v>
      </c>
      <c r="H100" s="149">
        <v>47755.599155507509</v>
      </c>
      <c r="I100" s="149">
        <v>6.4082647846798588</v>
      </c>
      <c r="J100" s="150">
        <v>55083.379737317984</v>
      </c>
      <c r="K100" s="151">
        <v>94542.136484262272</v>
      </c>
      <c r="L100" s="152">
        <f t="shared" si="1"/>
        <v>300784.07399562269</v>
      </c>
      <c r="M100" s="129"/>
    </row>
    <row r="101" spans="1:13" s="82" customFormat="1" ht="17" customHeight="1" x14ac:dyDescent="0.2">
      <c r="A101" s="73" t="s">
        <v>97</v>
      </c>
      <c r="B101" s="74" t="s">
        <v>223</v>
      </c>
      <c r="C101" s="149">
        <v>467.56815777067561</v>
      </c>
      <c r="D101" s="149">
        <v>12981.165454326701</v>
      </c>
      <c r="E101" s="149">
        <v>2267.5749973725055</v>
      </c>
      <c r="F101" s="149">
        <v>299.78812799439231</v>
      </c>
      <c r="G101" s="149">
        <v>447.94761631563415</v>
      </c>
      <c r="H101" s="149">
        <v>3894.842444782636</v>
      </c>
      <c r="I101" s="149">
        <v>18.216395957213305</v>
      </c>
      <c r="J101" s="150">
        <v>12304.968595625545</v>
      </c>
      <c r="K101" s="151">
        <v>18372.919207862444</v>
      </c>
      <c r="L101" s="152">
        <f t="shared" si="1"/>
        <v>51054.99099800775</v>
      </c>
      <c r="M101" s="129"/>
    </row>
    <row r="102" spans="1:13" s="82" customFormat="1" ht="17" customHeight="1" x14ac:dyDescent="0.2">
      <c r="A102" s="73" t="s">
        <v>98</v>
      </c>
      <c r="B102" s="74" t="s">
        <v>224</v>
      </c>
      <c r="C102" s="149">
        <v>1265.4202499676924</v>
      </c>
      <c r="D102" s="149">
        <v>74364.749484670669</v>
      </c>
      <c r="E102" s="149">
        <v>10533.960396388275</v>
      </c>
      <c r="F102" s="149">
        <v>3219.0170000581611</v>
      </c>
      <c r="G102" s="149">
        <v>4412.9456733489087</v>
      </c>
      <c r="H102" s="149">
        <v>23320.051922728882</v>
      </c>
      <c r="I102" s="149">
        <v>-23.611894829794878</v>
      </c>
      <c r="J102" s="150">
        <v>26826.307091159768</v>
      </c>
      <c r="K102" s="151">
        <v>85390.75107273279</v>
      </c>
      <c r="L102" s="152">
        <f t="shared" si="1"/>
        <v>229309.59099622534</v>
      </c>
      <c r="M102" s="129"/>
    </row>
    <row r="103" spans="1:13" s="82" customFormat="1" ht="17" customHeight="1" x14ac:dyDescent="0.2">
      <c r="A103" s="73" t="s">
        <v>99</v>
      </c>
      <c r="B103" s="74" t="s">
        <v>225</v>
      </c>
      <c r="C103" s="149">
        <v>16774.126127578937</v>
      </c>
      <c r="D103" s="149">
        <v>523338.11106256698</v>
      </c>
      <c r="E103" s="149">
        <v>159200.45658048036</v>
      </c>
      <c r="F103" s="149">
        <v>40767.036026288188</v>
      </c>
      <c r="G103" s="149">
        <v>80571.10885623729</v>
      </c>
      <c r="H103" s="149">
        <v>456974.7452682677</v>
      </c>
      <c r="I103" s="149">
        <v>221.37146806834815</v>
      </c>
      <c r="J103" s="150">
        <v>320810.5196006734</v>
      </c>
      <c r="K103" s="151">
        <v>791066.90096537466</v>
      </c>
      <c r="L103" s="152">
        <f t="shared" si="1"/>
        <v>2389724.375955536</v>
      </c>
      <c r="M103" s="129"/>
    </row>
    <row r="104" spans="1:13" s="82" customFormat="1" ht="17" customHeight="1" x14ac:dyDescent="0.2">
      <c r="A104" s="73" t="s">
        <v>100</v>
      </c>
      <c r="B104" s="74" t="s">
        <v>226</v>
      </c>
      <c r="C104" s="149">
        <v>3320.7798083926341</v>
      </c>
      <c r="D104" s="149">
        <v>9647.5583547351034</v>
      </c>
      <c r="E104" s="149">
        <v>0</v>
      </c>
      <c r="F104" s="149">
        <v>0</v>
      </c>
      <c r="G104" s="149">
        <v>0</v>
      </c>
      <c r="H104" s="149">
        <v>0</v>
      </c>
      <c r="I104" s="149">
        <v>0</v>
      </c>
      <c r="J104" s="150">
        <v>4422.7057435509405</v>
      </c>
      <c r="K104" s="151">
        <v>28505.323093321313</v>
      </c>
      <c r="L104" s="152">
        <f t="shared" si="1"/>
        <v>45896.366999999991</v>
      </c>
      <c r="M104" s="129"/>
    </row>
    <row r="105" spans="1:13" s="82" customFormat="1" ht="17" customHeight="1" x14ac:dyDescent="0.2">
      <c r="A105" s="73" t="s">
        <v>101</v>
      </c>
      <c r="B105" s="74" t="s">
        <v>227</v>
      </c>
      <c r="C105" s="149">
        <v>74789.891689144395</v>
      </c>
      <c r="D105" s="149">
        <v>325661.46863612242</v>
      </c>
      <c r="E105" s="149">
        <v>13921.652326296629</v>
      </c>
      <c r="F105" s="149">
        <v>592.65797517772569</v>
      </c>
      <c r="G105" s="149">
        <v>1.9718309538105929</v>
      </c>
      <c r="H105" s="149">
        <v>16.931196924182821</v>
      </c>
      <c r="I105" s="149">
        <v>-1.1392805792678323E-2</v>
      </c>
      <c r="J105" s="150">
        <v>3467.686803805218</v>
      </c>
      <c r="K105" s="151">
        <v>137983.23793436791</v>
      </c>
      <c r="L105" s="152">
        <f t="shared" si="1"/>
        <v>556435.48699998646</v>
      </c>
      <c r="M105" s="129"/>
    </row>
    <row r="106" spans="1:13" s="82" customFormat="1" ht="17" customHeight="1" x14ac:dyDescent="0.2">
      <c r="A106" s="73" t="s">
        <v>102</v>
      </c>
      <c r="B106" s="74" t="s">
        <v>228</v>
      </c>
      <c r="C106" s="149">
        <v>1437.7538118346299</v>
      </c>
      <c r="D106" s="149">
        <v>121692.95404255082</v>
      </c>
      <c r="E106" s="149">
        <v>16869.300367706681</v>
      </c>
      <c r="F106" s="149">
        <v>109.25368965065702</v>
      </c>
      <c r="G106" s="149">
        <v>105.69256264948699</v>
      </c>
      <c r="H106" s="149">
        <v>531.7964728842295</v>
      </c>
      <c r="I106" s="149">
        <v>0.17367700931217181</v>
      </c>
      <c r="J106" s="150">
        <v>956.98067376595952</v>
      </c>
      <c r="K106" s="151">
        <v>59898.945701851837</v>
      </c>
      <c r="L106" s="152">
        <f t="shared" si="1"/>
        <v>201602.8509999036</v>
      </c>
      <c r="M106" s="129"/>
    </row>
    <row r="107" spans="1:13" s="82" customFormat="1" ht="17" customHeight="1" x14ac:dyDescent="0.2">
      <c r="A107" s="73" t="s">
        <v>103</v>
      </c>
      <c r="B107" s="74" t="s">
        <v>229</v>
      </c>
      <c r="C107" s="149">
        <v>15678.989901737144</v>
      </c>
      <c r="D107" s="149">
        <v>200396.77183799891</v>
      </c>
      <c r="E107" s="149">
        <v>232.98534013691798</v>
      </c>
      <c r="F107" s="149">
        <v>35.865381180842391</v>
      </c>
      <c r="G107" s="149">
        <v>93.379569864542901</v>
      </c>
      <c r="H107" s="149">
        <v>4664.8291589607152</v>
      </c>
      <c r="I107" s="149">
        <v>-0.45168272283396077</v>
      </c>
      <c r="J107" s="150">
        <v>3703.2636993392862</v>
      </c>
      <c r="K107" s="151">
        <v>31549.382793342684</v>
      </c>
      <c r="L107" s="152">
        <f t="shared" si="1"/>
        <v>256355.01599983822</v>
      </c>
      <c r="M107" s="129"/>
    </row>
    <row r="108" spans="1:13" s="82" customFormat="1" ht="17" customHeight="1" x14ac:dyDescent="0.2">
      <c r="A108" s="73" t="s">
        <v>104</v>
      </c>
      <c r="B108" s="74" t="s">
        <v>230</v>
      </c>
      <c r="C108" s="149">
        <v>11.823343266020705</v>
      </c>
      <c r="D108" s="149">
        <v>20939.785876080361</v>
      </c>
      <c r="E108" s="149">
        <v>116.96220337639367</v>
      </c>
      <c r="F108" s="149">
        <v>24.142817207133398</v>
      </c>
      <c r="G108" s="149">
        <v>0.25275876565530331</v>
      </c>
      <c r="H108" s="149">
        <v>25.167779836257768</v>
      </c>
      <c r="I108" s="149">
        <v>0.12092099613867667</v>
      </c>
      <c r="J108" s="150">
        <v>6.0759909839268609</v>
      </c>
      <c r="K108" s="151">
        <v>2435.6363094874282</v>
      </c>
      <c r="L108" s="152">
        <f t="shared" si="1"/>
        <v>23559.967999999313</v>
      </c>
      <c r="M108" s="129"/>
    </row>
    <row r="109" spans="1:13" s="82" customFormat="1" ht="17" customHeight="1" x14ac:dyDescent="0.2">
      <c r="A109" s="73" t="s">
        <v>105</v>
      </c>
      <c r="B109" s="74" t="s">
        <v>231</v>
      </c>
      <c r="C109" s="149">
        <v>7700.4913776113854</v>
      </c>
      <c r="D109" s="149">
        <v>199501.07026637741</v>
      </c>
      <c r="E109" s="149">
        <v>2053.5683288260375</v>
      </c>
      <c r="F109" s="149">
        <v>442.30553228823453</v>
      </c>
      <c r="G109" s="149">
        <v>381.90188426076787</v>
      </c>
      <c r="H109" s="149">
        <v>3954.8227894781148</v>
      </c>
      <c r="I109" s="149">
        <v>2.5494391960302281</v>
      </c>
      <c r="J109" s="150">
        <v>3726.3594486024986</v>
      </c>
      <c r="K109" s="151">
        <v>66369.395933105654</v>
      </c>
      <c r="L109" s="152">
        <f t="shared" si="1"/>
        <v>284132.46499974618</v>
      </c>
      <c r="M109" s="129"/>
    </row>
    <row r="110" spans="1:13" s="82" customFormat="1" ht="17" customHeight="1" x14ac:dyDescent="0.2">
      <c r="A110" s="73" t="s">
        <v>106</v>
      </c>
      <c r="B110" s="74" t="s">
        <v>232</v>
      </c>
      <c r="C110" s="149">
        <v>0</v>
      </c>
      <c r="D110" s="149">
        <v>0</v>
      </c>
      <c r="E110" s="149">
        <v>0</v>
      </c>
      <c r="F110" s="149">
        <v>0</v>
      </c>
      <c r="G110" s="149">
        <v>0</v>
      </c>
      <c r="H110" s="149">
        <v>0</v>
      </c>
      <c r="I110" s="149">
        <v>0</v>
      </c>
      <c r="J110" s="150">
        <v>0</v>
      </c>
      <c r="K110" s="151">
        <v>0</v>
      </c>
      <c r="L110" s="152">
        <f t="shared" si="1"/>
        <v>0</v>
      </c>
      <c r="M110" s="129"/>
    </row>
    <row r="111" spans="1:13" s="82" customFormat="1" ht="17" customHeight="1" x14ac:dyDescent="0.2">
      <c r="A111" s="79" t="s">
        <v>107</v>
      </c>
      <c r="B111" s="80" t="s">
        <v>233</v>
      </c>
      <c r="C111" s="153">
        <v>868.38525449230008</v>
      </c>
      <c r="D111" s="154">
        <v>29018.098273166728</v>
      </c>
      <c r="E111" s="154">
        <v>6792.3053083953046</v>
      </c>
      <c r="F111" s="154">
        <v>925.24396468260954</v>
      </c>
      <c r="G111" s="154">
        <v>5932.7842845269433</v>
      </c>
      <c r="H111" s="154">
        <v>23916.566623902363</v>
      </c>
      <c r="I111" s="154">
        <v>-60.276177694612571</v>
      </c>
      <c r="J111" s="153">
        <v>180603.01009204375</v>
      </c>
      <c r="K111" s="155">
        <v>46937.096371883134</v>
      </c>
      <c r="L111" s="156">
        <f t="shared" si="1"/>
        <v>294933.21399539849</v>
      </c>
      <c r="M111" s="129"/>
    </row>
    <row r="112" spans="1:13" s="82" customFormat="1" ht="17" customHeight="1" x14ac:dyDescent="0.2">
      <c r="A112" s="157"/>
      <c r="B112" s="158" t="s">
        <v>269</v>
      </c>
      <c r="C112" s="154">
        <f>SUM(C4:C111)</f>
        <v>312097.94592637644</v>
      </c>
      <c r="D112" s="154">
        <f t="shared" ref="D112:L112" si="2">SUM(D4:D111)</f>
        <v>10982023.80719465</v>
      </c>
      <c r="E112" s="154">
        <f t="shared" si="2"/>
        <v>3456064.261169822</v>
      </c>
      <c r="F112" s="154">
        <f t="shared" si="2"/>
        <v>662112.80944262643</v>
      </c>
      <c r="G112" s="154">
        <f t="shared" si="2"/>
        <v>744991.37447761453</v>
      </c>
      <c r="H112" s="154">
        <f t="shared" si="2"/>
        <v>4360221.4205861306</v>
      </c>
      <c r="I112" s="154">
        <f t="shared" si="2"/>
        <v>-534.19364134299622</v>
      </c>
      <c r="J112" s="153">
        <f t="shared" si="2"/>
        <v>5340400.5117319971</v>
      </c>
      <c r="K112" s="155">
        <f t="shared" si="2"/>
        <v>12645747.991376063</v>
      </c>
      <c r="L112" s="156">
        <f t="shared" si="2"/>
        <v>38503125.92826394</v>
      </c>
      <c r="M112" s="78">
        <f>SUM(C112:K112)</f>
        <v>38503125.928263932</v>
      </c>
    </row>
    <row r="113" spans="1:13" s="82" customFormat="1" ht="17" customHeight="1" x14ac:dyDescent="0.2">
      <c r="A113" s="81"/>
      <c r="M113" s="78">
        <f>X!$DG$120</f>
        <v>38503125.929000005</v>
      </c>
    </row>
  </sheetData>
  <customSheetViews>
    <customSheetView guid="{03C029B9-9FB8-4B03-8646-84A3361166F4}" scale="90" fitToPage="1">
      <pane xSplit="2" ySplit="3" topLeftCell="C4" activePane="bottomRight" state="frozen"/>
      <selection pane="bottomRight" activeCell="E19" sqref="E19"/>
      <pageMargins left="0.7" right="0.7" top="0.75" bottom="0.75" header="0.3" footer="0.3"/>
      <pageSetup paperSize="8" scale="40" fitToWidth="0" orientation="landscape" r:id="rId1"/>
    </customSheetView>
  </customSheetViews>
  <mergeCells count="1">
    <mergeCell ref="A2:B3"/>
  </mergeCells>
  <phoneticPr fontId="1"/>
  <pageMargins left="0.7" right="0.7" top="0.75" bottom="0.75" header="0.3" footer="0.3"/>
  <pageSetup paperSize="9" scale="40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53BA5-A4A9-480D-A00F-5669BA3C2342}">
  <sheetPr codeName="Sheet11">
    <tabColor rgb="FFFFFFCC"/>
    <pageSetUpPr autoPageBreaks="0" fitToPage="1"/>
  </sheetPr>
  <dimension ref="A1:L113"/>
  <sheetViews>
    <sheetView view="pageBreakPreview" zoomScale="90" zoomScaleNormal="90" zoomScaleSheetLayoutView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2.7265625" defaultRowHeight="19.5" customHeight="1" x14ac:dyDescent="0.2"/>
  <cols>
    <col min="1" max="1" width="6.6328125" style="4" customWidth="1"/>
    <col min="2" max="2" width="30.6328125" style="3" customWidth="1"/>
    <col min="3" max="16384" width="12.7265625" style="3"/>
  </cols>
  <sheetData>
    <row r="1" spans="1:12" ht="19.5" customHeight="1" x14ac:dyDescent="0.2">
      <c r="A1" s="56"/>
      <c r="B1" s="1"/>
      <c r="C1" s="5"/>
      <c r="D1" s="5"/>
      <c r="E1" s="5"/>
      <c r="F1" s="5"/>
      <c r="G1" s="5"/>
      <c r="H1" s="5"/>
      <c r="K1" s="51"/>
    </row>
    <row r="2" spans="1:12" ht="19.5" customHeight="1" x14ac:dyDescent="0.2">
      <c r="A2" s="243" t="s">
        <v>347</v>
      </c>
      <c r="B2" s="244"/>
      <c r="C2" s="6" t="s">
        <v>109</v>
      </c>
      <c r="D2" s="6" t="s">
        <v>110</v>
      </c>
      <c r="E2" s="6" t="s">
        <v>111</v>
      </c>
      <c r="F2" s="6" t="s">
        <v>112</v>
      </c>
      <c r="G2" s="6" t="s">
        <v>113</v>
      </c>
      <c r="H2" s="6" t="s">
        <v>114</v>
      </c>
      <c r="I2" s="6" t="s">
        <v>115</v>
      </c>
      <c r="J2" s="66" t="s">
        <v>118</v>
      </c>
      <c r="K2" s="64">
        <v>980</v>
      </c>
      <c r="L2" s="7"/>
    </row>
    <row r="3" spans="1:12" ht="38" customHeight="1" x14ac:dyDescent="0.2">
      <c r="A3" s="245"/>
      <c r="B3" s="246"/>
      <c r="C3" s="8" t="s">
        <v>235</v>
      </c>
      <c r="D3" s="8" t="s">
        <v>236</v>
      </c>
      <c r="E3" s="8" t="s">
        <v>237</v>
      </c>
      <c r="F3" s="8" t="s">
        <v>238</v>
      </c>
      <c r="G3" s="8" t="s">
        <v>239</v>
      </c>
      <c r="H3" s="8" t="s">
        <v>240</v>
      </c>
      <c r="I3" s="8" t="s">
        <v>241</v>
      </c>
      <c r="J3" s="67" t="s">
        <v>242</v>
      </c>
      <c r="K3" s="65" t="s">
        <v>327</v>
      </c>
      <c r="L3" s="62" t="s">
        <v>270</v>
      </c>
    </row>
    <row r="4" spans="1:12" s="82" customFormat="1" ht="17" customHeight="1" x14ac:dyDescent="0.2">
      <c r="A4" s="73" t="s">
        <v>0</v>
      </c>
      <c r="B4" s="74" t="s">
        <v>126</v>
      </c>
      <c r="C4" s="161">
        <f>粗誘!C4/X!DH$112</f>
        <v>2.2588631295564934E-3</v>
      </c>
      <c r="D4" s="161">
        <f>粗誘!D4/X!DI$112</f>
        <v>2.3083013272713923E-3</v>
      </c>
      <c r="E4" s="161">
        <f>粗誘!E4/X!DJ$112</f>
        <v>2.3871016067462527E-4</v>
      </c>
      <c r="F4" s="161">
        <f>粗誘!F4/X!DK$112</f>
        <v>6.6124927121009853E-5</v>
      </c>
      <c r="G4" s="161">
        <f>粗誘!G4/X!DL$112</f>
        <v>1.8869478777495203E-4</v>
      </c>
      <c r="H4" s="161">
        <f>粗誘!H4/X!DM$112</f>
        <v>1.162157857388712E-4</v>
      </c>
      <c r="I4" s="161">
        <f>粗誘!I4/X!DN$112</f>
        <v>-1.0834633282735241E-2</v>
      </c>
      <c r="J4" s="207">
        <f>粗誘!J4/X!DQ$112</f>
        <v>1.7833920574104363E-4</v>
      </c>
      <c r="K4" s="208">
        <f>粗誘!K4/X!DR$112</f>
        <v>3.0881653907771358E-3</v>
      </c>
      <c r="L4" s="162">
        <f>粗誘!L4/X!DT$112</f>
        <v>1.7457092041810267E-3</v>
      </c>
    </row>
    <row r="5" spans="1:12" s="82" customFormat="1" ht="17" customHeight="1" x14ac:dyDescent="0.2">
      <c r="A5" s="73" t="s">
        <v>1</v>
      </c>
      <c r="B5" s="74" t="s">
        <v>127</v>
      </c>
      <c r="C5" s="161">
        <f>粗誘!C5/X!DH$112</f>
        <v>3.1496801720367495E-4</v>
      </c>
      <c r="D5" s="161">
        <f>粗誘!D5/X!DI$112</f>
        <v>2.791946080328815E-4</v>
      </c>
      <c r="E5" s="161">
        <f>粗誘!E5/X!DJ$112</f>
        <v>3.5723853603807318E-5</v>
      </c>
      <c r="F5" s="161">
        <f>粗誘!F5/X!DK$112</f>
        <v>1.3240328299347907E-5</v>
      </c>
      <c r="G5" s="161">
        <f>粗誘!G5/X!DL$112</f>
        <v>8.2092114289946433E-6</v>
      </c>
      <c r="H5" s="161">
        <f>粗誘!H5/X!DM$112</f>
        <v>2.1022344864669154E-4</v>
      </c>
      <c r="I5" s="161">
        <f>粗誘!I5/X!DN$112</f>
        <v>-2.6796731665418701E-4</v>
      </c>
      <c r="J5" s="209">
        <f>粗誘!J5/X!DQ$112</f>
        <v>2.2105937171962995E-5</v>
      </c>
      <c r="K5" s="210">
        <f>粗誘!K5/X!DR$112</f>
        <v>1.011922391349631E-3</v>
      </c>
      <c r="L5" s="162">
        <f>粗誘!L5/X!DT$112</f>
        <v>4.4038780601658061E-4</v>
      </c>
    </row>
    <row r="6" spans="1:12" s="82" customFormat="1" ht="17" customHeight="1" x14ac:dyDescent="0.2">
      <c r="A6" s="73" t="s">
        <v>2</v>
      </c>
      <c r="B6" s="74" t="s">
        <v>128</v>
      </c>
      <c r="C6" s="161">
        <f>粗誘!C6/X!DH$112</f>
        <v>9.9740980221432198E-5</v>
      </c>
      <c r="D6" s="161">
        <f>粗誘!D6/X!DI$112</f>
        <v>9.977583737607782E-5</v>
      </c>
      <c r="E6" s="161">
        <f>粗誘!E6/X!DJ$112</f>
        <v>1.0662983895224602E-5</v>
      </c>
      <c r="F6" s="161">
        <f>粗誘!F6/X!DK$112</f>
        <v>3.1220898371079429E-6</v>
      </c>
      <c r="G6" s="161">
        <f>粗誘!G6/X!DL$112</f>
        <v>7.4212001972309164E-6</v>
      </c>
      <c r="H6" s="161">
        <f>粗誘!H6/X!DM$112</f>
        <v>1.4896724656158826E-5</v>
      </c>
      <c r="I6" s="161">
        <f>粗誘!I6/X!DN$112</f>
        <v>-4.1583673887248207E-4</v>
      </c>
      <c r="J6" s="209">
        <f>粗誘!J6/X!DQ$112</f>
        <v>7.7357238608188361E-6</v>
      </c>
      <c r="K6" s="210">
        <f>粗誘!K6/X!DR$112</f>
        <v>2.5491948429331529E-4</v>
      </c>
      <c r="L6" s="162">
        <f>粗誘!L6/X!DT$112</f>
        <v>1.1556343811833591E-4</v>
      </c>
    </row>
    <row r="7" spans="1:12" s="82" customFormat="1" ht="17" customHeight="1" x14ac:dyDescent="0.2">
      <c r="A7" s="73" t="s">
        <v>3</v>
      </c>
      <c r="B7" s="74" t="s">
        <v>129</v>
      </c>
      <c r="C7" s="161">
        <f>粗誘!C7/X!DH$112</f>
        <v>1.1726819141929622E-4</v>
      </c>
      <c r="D7" s="161">
        <f>粗誘!D7/X!DI$112</f>
        <v>8.1059612545252406E-5</v>
      </c>
      <c r="E7" s="161">
        <f>粗誘!E7/X!DJ$112</f>
        <v>7.0469272469638729E-6</v>
      </c>
      <c r="F7" s="161">
        <f>粗誘!F7/X!DK$112</f>
        <v>3.0828487724609556E-6</v>
      </c>
      <c r="G7" s="161">
        <f>粗誘!G7/X!DL$112</f>
        <v>2.7206296221500471E-5</v>
      </c>
      <c r="H7" s="161">
        <f>粗誘!H7/X!DM$112</f>
        <v>3.3714148293096637E-5</v>
      </c>
      <c r="I7" s="161">
        <f>粗誘!I7/X!DN$112</f>
        <v>6.6757941566676041E-4</v>
      </c>
      <c r="J7" s="209">
        <f>粗誘!J7/X!DQ$112</f>
        <v>1.1648029896976063E-5</v>
      </c>
      <c r="K7" s="210">
        <f>粗誘!K7/X!DR$112</f>
        <v>1.0420598367725594E-4</v>
      </c>
      <c r="L7" s="162">
        <f>粗誘!L7/X!DT$112</f>
        <v>6.4627658988690632E-5</v>
      </c>
    </row>
    <row r="8" spans="1:12" s="82" customFormat="1" ht="17" customHeight="1" x14ac:dyDescent="0.2">
      <c r="A8" s="73" t="s">
        <v>4</v>
      </c>
      <c r="B8" s="74" t="s">
        <v>130</v>
      </c>
      <c r="C8" s="161">
        <f>粗誘!C8/X!DH$112</f>
        <v>7.5045626285172946E-4</v>
      </c>
      <c r="D8" s="161">
        <f>粗誘!D8/X!DI$112</f>
        <v>3.2982721606235739E-4</v>
      </c>
      <c r="E8" s="161">
        <f>粗誘!E8/X!DJ$112</f>
        <v>5.3417720625690583E-5</v>
      </c>
      <c r="F8" s="161">
        <f>粗誘!F8/X!DK$112</f>
        <v>8.6987245029915279E-6</v>
      </c>
      <c r="G8" s="161">
        <f>粗誘!G8/X!DL$112</f>
        <v>3.1354649979867564E-6</v>
      </c>
      <c r="H8" s="161">
        <f>粗誘!H8/X!DM$112</f>
        <v>1.0221806590817792E-5</v>
      </c>
      <c r="I8" s="161">
        <f>粗誘!I8/X!DN$112</f>
        <v>2.094924439191119E-4</v>
      </c>
      <c r="J8" s="209">
        <f>粗誘!J8/X!DQ$112</f>
        <v>8.383766566132286E-5</v>
      </c>
      <c r="K8" s="210">
        <f>粗誘!K8/X!DR$112</f>
        <v>6.3011352291607607E-4</v>
      </c>
      <c r="L8" s="162">
        <f>粗誘!L8/X!DT$112</f>
        <v>3.2262465445139892E-4</v>
      </c>
    </row>
    <row r="9" spans="1:12" s="82" customFormat="1" ht="17" customHeight="1" x14ac:dyDescent="0.2">
      <c r="A9" s="73" t="s">
        <v>5</v>
      </c>
      <c r="B9" s="74" t="s">
        <v>131</v>
      </c>
      <c r="C9" s="161">
        <f>粗誘!C9/X!DH$112</f>
        <v>0</v>
      </c>
      <c r="D9" s="161">
        <f>粗誘!D9/X!DI$112</f>
        <v>0</v>
      </c>
      <c r="E9" s="161">
        <f>粗誘!E9/X!DJ$112</f>
        <v>0</v>
      </c>
      <c r="F9" s="161">
        <f>粗誘!F9/X!DK$112</f>
        <v>0</v>
      </c>
      <c r="G9" s="161">
        <f>粗誘!G9/X!DL$112</f>
        <v>0</v>
      </c>
      <c r="H9" s="161">
        <f>粗誘!H9/X!DM$112</f>
        <v>0</v>
      </c>
      <c r="I9" s="161">
        <f>粗誘!I9/X!DN$112</f>
        <v>0</v>
      </c>
      <c r="J9" s="209">
        <f>粗誘!J9/X!DQ$112</f>
        <v>0</v>
      </c>
      <c r="K9" s="210">
        <f>粗誘!K9/X!DR$112</f>
        <v>0</v>
      </c>
      <c r="L9" s="162">
        <f>粗誘!L9/X!DT$112</f>
        <v>0</v>
      </c>
    </row>
    <row r="10" spans="1:12" s="82" customFormat="1" ht="17" customHeight="1" x14ac:dyDescent="0.2">
      <c r="A10" s="73" t="s">
        <v>6</v>
      </c>
      <c r="B10" s="74" t="s">
        <v>132</v>
      </c>
      <c r="C10" s="161">
        <f>粗誘!C10/X!DH$112</f>
        <v>-9.435310704744082E-6</v>
      </c>
      <c r="D10" s="161">
        <f>粗誘!D10/X!DI$112</f>
        <v>5.7416380745325722E-7</v>
      </c>
      <c r="E10" s="161">
        <f>粗誘!E10/X!DJ$112</f>
        <v>1.0246543795685941E-6</v>
      </c>
      <c r="F10" s="161">
        <f>粗誘!F10/X!DK$112</f>
        <v>8.41745975674129E-7</v>
      </c>
      <c r="G10" s="161">
        <f>粗誘!G10/X!DL$112</f>
        <v>7.9297840830073424E-5</v>
      </c>
      <c r="H10" s="161">
        <f>粗誘!H10/X!DM$112</f>
        <v>4.0312117892665942E-6</v>
      </c>
      <c r="I10" s="161">
        <f>粗誘!I10/X!DN$112</f>
        <v>-1.9512817985200246E-4</v>
      </c>
      <c r="J10" s="209">
        <f>粗誘!J10/X!DQ$112</f>
        <v>1.1991664403569146E-4</v>
      </c>
      <c r="K10" s="210">
        <f>粗誘!K10/X!DR$112</f>
        <v>1.3567947710939188E-4</v>
      </c>
      <c r="L10" s="162">
        <f>粗誘!L10/X!DT$112</f>
        <v>6.4267741297498212E-5</v>
      </c>
    </row>
    <row r="11" spans="1:12" s="82" customFormat="1" ht="17" customHeight="1" x14ac:dyDescent="0.2">
      <c r="A11" s="73" t="s">
        <v>7</v>
      </c>
      <c r="B11" s="74" t="s">
        <v>133</v>
      </c>
      <c r="C11" s="161">
        <f>粗誘!C11/X!DH$112</f>
        <v>9.3188254757183408E-3</v>
      </c>
      <c r="D11" s="161">
        <f>粗誘!D11/X!DI$112</f>
        <v>8.0285893660762206E-3</v>
      </c>
      <c r="E11" s="161">
        <f>粗誘!E11/X!DJ$112</f>
        <v>6.4082119013236999E-4</v>
      </c>
      <c r="F11" s="161">
        <f>粗誘!F11/X!DK$112</f>
        <v>2.0657307259500408E-4</v>
      </c>
      <c r="G11" s="161">
        <f>粗誘!G11/X!DL$112</f>
        <v>2.2600712066896265E-5</v>
      </c>
      <c r="H11" s="161">
        <f>粗誘!H11/X!DM$112</f>
        <v>6.9914608622454851E-5</v>
      </c>
      <c r="I11" s="161">
        <f>粗誘!I11/X!DN$112</f>
        <v>7.9077980070606461E-3</v>
      </c>
      <c r="J11" s="209">
        <f>粗誘!J11/X!DQ$112</f>
        <v>7.5083653857807933E-4</v>
      </c>
      <c r="K11" s="210">
        <f>粗誘!K11/X!DR$112</f>
        <v>1.7214488527328084E-2</v>
      </c>
      <c r="L11" s="162">
        <f>粗誘!L11/X!DT$112</f>
        <v>8.086335916520743E-3</v>
      </c>
    </row>
    <row r="12" spans="1:12" s="82" customFormat="1" ht="17" customHeight="1" x14ac:dyDescent="0.2">
      <c r="A12" s="73" t="s">
        <v>8</v>
      </c>
      <c r="B12" s="74" t="s">
        <v>134</v>
      </c>
      <c r="C12" s="161">
        <f>粗誘!C12/X!DH$112</f>
        <v>5.4341690685046819E-3</v>
      </c>
      <c r="D12" s="161">
        <f>粗誘!D12/X!DI$112</f>
        <v>1.9677263709515398E-3</v>
      </c>
      <c r="E12" s="161">
        <f>粗誘!E12/X!DJ$112</f>
        <v>1.0948065787913816E-4</v>
      </c>
      <c r="F12" s="161">
        <f>粗誘!F12/X!DK$112</f>
        <v>2.3999203429329197E-5</v>
      </c>
      <c r="G12" s="161">
        <f>粗誘!G12/X!DL$112</f>
        <v>5.2730509600171435E-6</v>
      </c>
      <c r="H12" s="161">
        <f>粗誘!H12/X!DM$112</f>
        <v>5.0238328255635048E-6</v>
      </c>
      <c r="I12" s="161">
        <f>粗誘!I12/X!DN$112</f>
        <v>3.3035237793961041E-3</v>
      </c>
      <c r="J12" s="209">
        <f>粗誘!J12/X!DQ$112</f>
        <v>9.9494756844670912E-4</v>
      </c>
      <c r="K12" s="210">
        <f>粗誘!K12/X!DR$112</f>
        <v>5.4652987998381596E-3</v>
      </c>
      <c r="L12" s="162">
        <f>粗誘!L12/X!DT$112</f>
        <v>2.5343994815262526E-3</v>
      </c>
    </row>
    <row r="13" spans="1:12" s="82" customFormat="1" ht="17" customHeight="1" x14ac:dyDescent="0.2">
      <c r="A13" s="73" t="s">
        <v>9</v>
      </c>
      <c r="B13" s="74" t="s">
        <v>135</v>
      </c>
      <c r="C13" s="161">
        <f>粗誘!C13/X!DH$112</f>
        <v>7.4324783685764763E-5</v>
      </c>
      <c r="D13" s="161">
        <f>粗誘!D13/X!DI$112</f>
        <v>1.7933163666785477E-4</v>
      </c>
      <c r="E13" s="161">
        <f>粗誘!E13/X!DJ$112</f>
        <v>1.7482380842755928E-5</v>
      </c>
      <c r="F13" s="161">
        <f>粗誘!F13/X!DK$112</f>
        <v>2.8577603289714308E-5</v>
      </c>
      <c r="G13" s="161">
        <f>粗誘!G13/X!DL$112</f>
        <v>4.4452629839453759E-5</v>
      </c>
      <c r="H13" s="161">
        <f>粗誘!H13/X!DM$112</f>
        <v>1.490022769420945E-4</v>
      </c>
      <c r="I13" s="161">
        <f>粗誘!I13/X!DN$112</f>
        <v>4.3661262068760219E-4</v>
      </c>
      <c r="J13" s="209">
        <f>粗誘!J13/X!DQ$112</f>
        <v>2.4698906660857072E-5</v>
      </c>
      <c r="K13" s="210">
        <f>粗誘!K13/X!DR$112</f>
        <v>1.6561318451458768E-3</v>
      </c>
      <c r="L13" s="162">
        <f>粗誘!L13/X!DT$112</f>
        <v>6.0699732841357711E-4</v>
      </c>
    </row>
    <row r="14" spans="1:12" s="82" customFormat="1" ht="17" customHeight="1" x14ac:dyDescent="0.2">
      <c r="A14" s="73" t="s">
        <v>10</v>
      </c>
      <c r="B14" s="74" t="s">
        <v>136</v>
      </c>
      <c r="C14" s="161">
        <f>粗誘!C14/X!DH$112</f>
        <v>0</v>
      </c>
      <c r="D14" s="161">
        <f>粗誘!D14/X!DI$112</f>
        <v>0</v>
      </c>
      <c r="E14" s="161">
        <f>粗誘!E14/X!DJ$112</f>
        <v>0</v>
      </c>
      <c r="F14" s="161">
        <f>粗誘!F14/X!DK$112</f>
        <v>0</v>
      </c>
      <c r="G14" s="161">
        <f>粗誘!G14/X!DL$112</f>
        <v>0</v>
      </c>
      <c r="H14" s="161">
        <f>粗誘!H14/X!DM$112</f>
        <v>0</v>
      </c>
      <c r="I14" s="161">
        <f>粗誘!I14/X!DN$112</f>
        <v>0</v>
      </c>
      <c r="J14" s="209">
        <f>粗誘!J14/X!DQ$112</f>
        <v>0</v>
      </c>
      <c r="K14" s="210">
        <f>粗誘!K14/X!DR$112</f>
        <v>0</v>
      </c>
      <c r="L14" s="162">
        <f>粗誘!L14/X!DT$112</f>
        <v>0</v>
      </c>
    </row>
    <row r="15" spans="1:12" s="82" customFormat="1" ht="17" customHeight="1" x14ac:dyDescent="0.2">
      <c r="A15" s="73" t="s">
        <v>11</v>
      </c>
      <c r="B15" s="74" t="s">
        <v>137</v>
      </c>
      <c r="C15" s="161">
        <f>粗誘!C15/X!DH$112</f>
        <v>6.1981654653330665E-5</v>
      </c>
      <c r="D15" s="161">
        <f>粗誘!D15/X!DI$112</f>
        <v>6.8006418406815514E-5</v>
      </c>
      <c r="E15" s="161">
        <f>粗誘!E15/X!DJ$112</f>
        <v>2.4000580700360336E-5</v>
      </c>
      <c r="F15" s="161">
        <f>粗誘!F15/X!DK$112</f>
        <v>2.1318764323653005E-5</v>
      </c>
      <c r="G15" s="161">
        <f>粗誘!G15/X!DL$112</f>
        <v>7.6459622402274719E-5</v>
      </c>
      <c r="H15" s="161">
        <f>粗誘!H15/X!DM$112</f>
        <v>6.2765159360480175E-5</v>
      </c>
      <c r="I15" s="161">
        <f>粗誘!I15/X!DN$112</f>
        <v>2.4655414359292366E-3</v>
      </c>
      <c r="J15" s="209">
        <f>粗誘!J15/X!DQ$112</f>
        <v>1.0936313418101558E-3</v>
      </c>
      <c r="K15" s="210">
        <f>粗誘!K15/X!DR$112</f>
        <v>1.967743359968353E-3</v>
      </c>
      <c r="L15" s="162">
        <f>粗誘!L15/X!DT$112</f>
        <v>8.3019937657047641E-4</v>
      </c>
    </row>
    <row r="16" spans="1:12" s="82" customFormat="1" ht="17" customHeight="1" x14ac:dyDescent="0.2">
      <c r="A16" s="73" t="s">
        <v>12</v>
      </c>
      <c r="B16" s="74" t="s">
        <v>138</v>
      </c>
      <c r="C16" s="161">
        <f>粗誘!C16/X!DH$112</f>
        <v>4.6275186894063853E-4</v>
      </c>
      <c r="D16" s="161">
        <f>粗誘!D16/X!DI$112</f>
        <v>4.9946727929785499E-4</v>
      </c>
      <c r="E16" s="161">
        <f>粗誘!E16/X!DJ$112</f>
        <v>1.0633852797579601E-4</v>
      </c>
      <c r="F16" s="161">
        <f>粗誘!F16/X!DK$112</f>
        <v>1.1867617408070866E-4</v>
      </c>
      <c r="G16" s="161">
        <f>粗誘!G16/X!DL$112</f>
        <v>7.5432035773693448E-5</v>
      </c>
      <c r="H16" s="161">
        <f>粗誘!H16/X!DM$112</f>
        <v>1.0671332876648782E-4</v>
      </c>
      <c r="I16" s="161">
        <f>粗誘!I16/X!DN$112</f>
        <v>3.2232437630037589E-3</v>
      </c>
      <c r="J16" s="209">
        <f>粗誘!J16/X!DQ$112</f>
        <v>3.4697217035635296E-4</v>
      </c>
      <c r="K16" s="210">
        <f>粗誘!K16/X!DR$112</f>
        <v>1.5488125275381814E-3</v>
      </c>
      <c r="L16" s="162">
        <f>粗誘!L16/X!DT$112</f>
        <v>7.2021529380704343E-4</v>
      </c>
    </row>
    <row r="17" spans="1:12" s="82" customFormat="1" ht="17" customHeight="1" x14ac:dyDescent="0.2">
      <c r="A17" s="73" t="s">
        <v>13</v>
      </c>
      <c r="B17" s="74" t="s">
        <v>139</v>
      </c>
      <c r="C17" s="161">
        <f>粗誘!C17/X!DH$112</f>
        <v>1.7381144539028437E-4</v>
      </c>
      <c r="D17" s="161">
        <f>粗誘!D17/X!DI$112</f>
        <v>1.1845591120966666E-4</v>
      </c>
      <c r="E17" s="161">
        <f>粗誘!E17/X!DJ$112</f>
        <v>4.9538135318018251E-5</v>
      </c>
      <c r="F17" s="161">
        <f>粗誘!F17/X!DK$112</f>
        <v>5.2482586697589115E-5</v>
      </c>
      <c r="G17" s="161">
        <f>粗誘!G17/X!DL$112</f>
        <v>1.3387613976051512E-3</v>
      </c>
      <c r="H17" s="161">
        <f>粗誘!H17/X!DM$112</f>
        <v>2.0508346677127346E-3</v>
      </c>
      <c r="I17" s="161">
        <f>粗誘!I17/X!DN$112</f>
        <v>8.56822878092254E-4</v>
      </c>
      <c r="J17" s="209">
        <f>粗誘!J17/X!DQ$112</f>
        <v>1.0317790225085062E-4</v>
      </c>
      <c r="K17" s="210">
        <f>粗誘!K17/X!DR$112</f>
        <v>1.5779022430960417E-3</v>
      </c>
      <c r="L17" s="162">
        <f>粗誘!L17/X!DT$112</f>
        <v>8.4296569368509026E-4</v>
      </c>
    </row>
    <row r="18" spans="1:12" s="82" customFormat="1" ht="17" customHeight="1" x14ac:dyDescent="0.2">
      <c r="A18" s="73" t="s">
        <v>14</v>
      </c>
      <c r="B18" s="74" t="s">
        <v>140</v>
      </c>
      <c r="C18" s="161">
        <f>粗誘!C18/X!DH$112</f>
        <v>1.7174809870687513E-4</v>
      </c>
      <c r="D18" s="161">
        <f>粗誘!D18/X!DI$112</f>
        <v>9.4602135505938542E-5</v>
      </c>
      <c r="E18" s="161">
        <f>粗誘!E18/X!DJ$112</f>
        <v>1.2219317100173015E-4</v>
      </c>
      <c r="F18" s="161">
        <f>粗誘!F18/X!DK$112</f>
        <v>9.1299841672423565E-5</v>
      </c>
      <c r="G18" s="161">
        <f>粗誘!G18/X!DL$112</f>
        <v>1.8994152494053053E-4</v>
      </c>
      <c r="H18" s="161">
        <f>粗誘!H18/X!DM$112</f>
        <v>3.1194822057957396E-4</v>
      </c>
      <c r="I18" s="161">
        <f>粗誘!I18/X!DN$112</f>
        <v>3.85157898943899E-3</v>
      </c>
      <c r="J18" s="209">
        <f>粗誘!J18/X!DQ$112</f>
        <v>7.1347477963070997E-5</v>
      </c>
      <c r="K18" s="210">
        <f>粗誘!K18/X!DR$112</f>
        <v>1.9241361236775134E-3</v>
      </c>
      <c r="L18" s="162">
        <f>粗誘!L18/X!DT$112</f>
        <v>7.0598918669553931E-4</v>
      </c>
    </row>
    <row r="19" spans="1:12" s="82" customFormat="1" ht="17" customHeight="1" x14ac:dyDescent="0.2">
      <c r="A19" s="73" t="s">
        <v>15</v>
      </c>
      <c r="B19" s="74" t="s">
        <v>141</v>
      </c>
      <c r="C19" s="161">
        <f>粗誘!C19/X!DH$112</f>
        <v>-1.1113035778449596E-4</v>
      </c>
      <c r="D19" s="161">
        <f>粗誘!D19/X!DI$112</f>
        <v>1.0595720874497096E-4</v>
      </c>
      <c r="E19" s="161">
        <f>粗誘!E19/X!DJ$112</f>
        <v>1.9240010487356517E-4</v>
      </c>
      <c r="F19" s="161">
        <f>粗誘!F19/X!DK$112</f>
        <v>1.8964625585690477E-4</v>
      </c>
      <c r="G19" s="161">
        <f>粗誘!G19/X!DL$112</f>
        <v>2.3507748710590448E-4</v>
      </c>
      <c r="H19" s="161">
        <f>粗誘!H19/X!DM$112</f>
        <v>3.7748729905747499E-4</v>
      </c>
      <c r="I19" s="161">
        <f>粗誘!I19/X!DN$112</f>
        <v>8.3134965142185723E-3</v>
      </c>
      <c r="J19" s="209">
        <f>粗誘!J19/X!DQ$112</f>
        <v>3.9777842914102344E-4</v>
      </c>
      <c r="K19" s="210">
        <f>粗誘!K19/X!DR$112</f>
        <v>1.3467624270432975E-3</v>
      </c>
      <c r="L19" s="162">
        <f>粗誘!L19/X!DT$112</f>
        <v>5.8522738077333215E-4</v>
      </c>
    </row>
    <row r="20" spans="1:12" s="82" customFormat="1" ht="17" customHeight="1" x14ac:dyDescent="0.2">
      <c r="A20" s="73" t="s">
        <v>16</v>
      </c>
      <c r="B20" s="74" t="s">
        <v>142</v>
      </c>
      <c r="C20" s="161">
        <f>粗誘!C20/X!DH$112</f>
        <v>2.9370278318576223E-3</v>
      </c>
      <c r="D20" s="161">
        <f>粗誘!D20/X!DI$112</f>
        <v>7.6661957501861504E-4</v>
      </c>
      <c r="E20" s="161">
        <f>粗誘!E20/X!DJ$112</f>
        <v>7.3812552947313381E-4</v>
      </c>
      <c r="F20" s="161">
        <f>粗誘!F20/X!DK$112</f>
        <v>3.1034801640827107E-4</v>
      </c>
      <c r="G20" s="161">
        <f>粗誘!G20/X!DL$112</f>
        <v>2.9624050604311515E-4</v>
      </c>
      <c r="H20" s="161">
        <f>粗誘!H20/X!DM$112</f>
        <v>3.792782225406551E-4</v>
      </c>
      <c r="I20" s="161">
        <f>粗誘!I20/X!DN$112</f>
        <v>4.6586882219248052E-3</v>
      </c>
      <c r="J20" s="209">
        <f>粗誘!J20/X!DQ$112</f>
        <v>6.4296405489100417E-4</v>
      </c>
      <c r="K20" s="210">
        <f>粗誘!K20/X!DR$112</f>
        <v>3.6128435881232208E-3</v>
      </c>
      <c r="L20" s="162">
        <f>粗誘!L20/X!DT$112</f>
        <v>1.6138504477928542E-3</v>
      </c>
    </row>
    <row r="21" spans="1:12" s="82" customFormat="1" ht="17" customHeight="1" x14ac:dyDescent="0.2">
      <c r="A21" s="73" t="s">
        <v>17</v>
      </c>
      <c r="B21" s="74" t="s">
        <v>143</v>
      </c>
      <c r="C21" s="161">
        <f>粗誘!C21/X!DH$112</f>
        <v>1.1295710954929115E-3</v>
      </c>
      <c r="D21" s="161">
        <f>粗誘!D21/X!DI$112</f>
        <v>9.7604277664690129E-4</v>
      </c>
      <c r="E21" s="161">
        <f>粗誘!E21/X!DJ$112</f>
        <v>1.0735172147817956E-3</v>
      </c>
      <c r="F21" s="161">
        <f>粗誘!F21/X!DK$112</f>
        <v>1.7949801629145094E-3</v>
      </c>
      <c r="G21" s="161">
        <f>粗誘!G21/X!DL$112</f>
        <v>8.6384269366211448E-4</v>
      </c>
      <c r="H21" s="161">
        <f>粗誘!H21/X!DM$112</f>
        <v>1.9429731541683627E-3</v>
      </c>
      <c r="I21" s="161">
        <f>粗誘!I21/X!DN$112</f>
        <v>1.5604817138150839E-3</v>
      </c>
      <c r="J21" s="209">
        <f>粗誘!J21/X!DQ$112</f>
        <v>1.0783797671128218E-3</v>
      </c>
      <c r="K21" s="210">
        <f>粗誘!K21/X!DR$112</f>
        <v>3.6517403543349296E-3</v>
      </c>
      <c r="L21" s="162">
        <f>粗誘!L21/X!DT$112</f>
        <v>1.9862930559981511E-3</v>
      </c>
    </row>
    <row r="22" spans="1:12" s="82" customFormat="1" ht="17" customHeight="1" x14ac:dyDescent="0.2">
      <c r="A22" s="73" t="s">
        <v>18</v>
      </c>
      <c r="B22" s="74" t="s">
        <v>144</v>
      </c>
      <c r="C22" s="161">
        <f>粗誘!C22/X!DH$112</f>
        <v>3.0242941704992088E-5</v>
      </c>
      <c r="D22" s="161">
        <f>粗誘!D22/X!DI$112</f>
        <v>3.3972942714412968E-5</v>
      </c>
      <c r="E22" s="161">
        <f>粗誘!E22/X!DJ$112</f>
        <v>1.1813940236532839E-5</v>
      </c>
      <c r="F22" s="161">
        <f>粗誘!F22/X!DK$112</f>
        <v>2.1219518885282827E-6</v>
      </c>
      <c r="G22" s="161">
        <f>粗誘!G22/X!DL$112</f>
        <v>2.8269226675933622E-5</v>
      </c>
      <c r="H22" s="161">
        <f>粗誘!H22/X!DM$112</f>
        <v>6.5961748843136745E-6</v>
      </c>
      <c r="I22" s="161">
        <f>粗誘!I22/X!DN$112</f>
        <v>-1.9225142474817687E-4</v>
      </c>
      <c r="J22" s="209">
        <f>粗誘!J22/X!DQ$112</f>
        <v>3.2240885470282651E-5</v>
      </c>
      <c r="K22" s="210">
        <f>粗誘!K22/X!DR$112</f>
        <v>1.6823133458476852E-4</v>
      </c>
      <c r="L22" s="162">
        <f>粗誘!L22/X!DT$112</f>
        <v>7.1236601806933084E-5</v>
      </c>
    </row>
    <row r="23" spans="1:12" s="82" customFormat="1" ht="17" customHeight="1" x14ac:dyDescent="0.2">
      <c r="A23" s="73" t="s">
        <v>19</v>
      </c>
      <c r="B23" s="74" t="s">
        <v>145</v>
      </c>
      <c r="C23" s="161">
        <f>粗誘!C23/X!DH$112</f>
        <v>7.8249533668080243E-5</v>
      </c>
      <c r="D23" s="161">
        <f>粗誘!D23/X!DI$112</f>
        <v>4.3133120237263954E-5</v>
      </c>
      <c r="E23" s="161">
        <f>粗誘!E23/X!DJ$112</f>
        <v>1.2871646390288799E-4</v>
      </c>
      <c r="F23" s="161">
        <f>粗誘!F23/X!DK$112</f>
        <v>5.3325576826408228E-5</v>
      </c>
      <c r="G23" s="161">
        <f>粗誘!G23/X!DL$112</f>
        <v>1.0138233648085087E-4</v>
      </c>
      <c r="H23" s="161">
        <f>粗誘!H23/X!DM$112</f>
        <v>1.5864652262725695E-4</v>
      </c>
      <c r="I23" s="161">
        <f>粗誘!I23/X!DN$112</f>
        <v>1.0082710239447173E-3</v>
      </c>
      <c r="J23" s="209">
        <f>粗誘!J23/X!DQ$112</f>
        <v>2.5630959558952451E-4</v>
      </c>
      <c r="K23" s="210">
        <f>粗誘!K23/X!DR$112</f>
        <v>1.6499218608436123E-3</v>
      </c>
      <c r="L23" s="162">
        <f>粗誘!L23/X!DT$112</f>
        <v>6.1197212489350159E-4</v>
      </c>
    </row>
    <row r="24" spans="1:12" s="82" customFormat="1" ht="17" customHeight="1" x14ac:dyDescent="0.2">
      <c r="A24" s="73" t="s">
        <v>20</v>
      </c>
      <c r="B24" s="74" t="s">
        <v>146</v>
      </c>
      <c r="C24" s="161">
        <f>粗誘!C24/X!DH$112</f>
        <v>3.8023269319976455E-6</v>
      </c>
      <c r="D24" s="161">
        <f>粗誘!D24/X!DI$112</f>
        <v>2.5946940577840987E-6</v>
      </c>
      <c r="E24" s="161">
        <f>粗誘!E24/X!DJ$112</f>
        <v>6.2452934221199096E-6</v>
      </c>
      <c r="F24" s="161">
        <f>粗誘!F24/X!DK$112</f>
        <v>3.3159718509297273E-6</v>
      </c>
      <c r="G24" s="161">
        <f>粗誘!G24/X!DL$112</f>
        <v>5.9451328914690818E-6</v>
      </c>
      <c r="H24" s="161">
        <f>粗誘!H24/X!DM$112</f>
        <v>1.6302648939723349E-5</v>
      </c>
      <c r="I24" s="161">
        <f>粗誘!I24/X!DN$112</f>
        <v>-1.4401363875572639E-4</v>
      </c>
      <c r="J24" s="209">
        <f>粗誘!J24/X!DQ$112</f>
        <v>3.3000274196345175E-4</v>
      </c>
      <c r="K24" s="210">
        <f>粗誘!K24/X!DR$112</f>
        <v>1.598160115893942E-4</v>
      </c>
      <c r="L24" s="162">
        <f>粗誘!L24/X!DT$112</f>
        <v>1.0612535056407407E-4</v>
      </c>
    </row>
    <row r="25" spans="1:12" s="82" customFormat="1" ht="17" customHeight="1" x14ac:dyDescent="0.2">
      <c r="A25" s="73" t="s">
        <v>21</v>
      </c>
      <c r="B25" s="74" t="s">
        <v>147</v>
      </c>
      <c r="C25" s="161">
        <f>粗誘!C25/X!DH$112</f>
        <v>6.0015042906976556E-5</v>
      </c>
      <c r="D25" s="161">
        <f>粗誘!D25/X!DI$112</f>
        <v>4.4044180342572866E-5</v>
      </c>
      <c r="E25" s="161">
        <f>粗誘!E25/X!DJ$112</f>
        <v>1.808993878760815E-4</v>
      </c>
      <c r="F25" s="161">
        <f>粗誘!F25/X!DK$112</f>
        <v>3.343424768721032E-5</v>
      </c>
      <c r="G25" s="161">
        <f>粗誘!G25/X!DL$112</f>
        <v>5.8240050278350153E-5</v>
      </c>
      <c r="H25" s="161">
        <f>粗誘!H25/X!DM$112</f>
        <v>1.0914626566461005E-4</v>
      </c>
      <c r="I25" s="161">
        <f>粗誘!I25/X!DN$112</f>
        <v>-1.8967458397588144E-3</v>
      </c>
      <c r="J25" s="209">
        <f>粗誘!J25/X!DQ$112</f>
        <v>7.3022800004832048E-4</v>
      </c>
      <c r="K25" s="210">
        <f>粗誘!K25/X!DR$112</f>
        <v>2.2289814270224366E-3</v>
      </c>
      <c r="L25" s="162">
        <f>粗誘!L25/X!DT$112</f>
        <v>8.692408850923479E-4</v>
      </c>
    </row>
    <row r="26" spans="1:12" s="82" customFormat="1" ht="17" customHeight="1" x14ac:dyDescent="0.2">
      <c r="A26" s="73" t="s">
        <v>22</v>
      </c>
      <c r="B26" s="74" t="s">
        <v>148</v>
      </c>
      <c r="C26" s="161">
        <f>粗誘!C26/X!DH$112</f>
        <v>9.6449383450009464E-6</v>
      </c>
      <c r="D26" s="161">
        <f>粗誘!D26/X!DI$112</f>
        <v>9.3354055646385653E-6</v>
      </c>
      <c r="E26" s="161">
        <f>粗誘!E26/X!DJ$112</f>
        <v>7.8779883411756236E-6</v>
      </c>
      <c r="F26" s="161">
        <f>粗誘!F26/X!DK$112</f>
        <v>4.0623994883191164E-6</v>
      </c>
      <c r="G26" s="161">
        <f>粗誘!G26/X!DL$112</f>
        <v>1.8745576351119239E-5</v>
      </c>
      <c r="H26" s="161">
        <f>粗誘!H26/X!DM$112</f>
        <v>1.6587908432665147E-5</v>
      </c>
      <c r="I26" s="161">
        <f>粗誘!I26/X!DN$112</f>
        <v>6.5794099424849295E-5</v>
      </c>
      <c r="J26" s="209">
        <f>粗誘!J26/X!DQ$112</f>
        <v>2.2632541434216088E-4</v>
      </c>
      <c r="K26" s="210">
        <f>粗誘!K26/X!DR$112</f>
        <v>1.3519357314773419E-3</v>
      </c>
      <c r="L26" s="162">
        <f>粗誘!L26/X!DT$112</f>
        <v>4.7357249761036428E-4</v>
      </c>
    </row>
    <row r="27" spans="1:12" s="82" customFormat="1" ht="17" customHeight="1" x14ac:dyDescent="0.2">
      <c r="A27" s="73" t="s">
        <v>23</v>
      </c>
      <c r="B27" s="74" t="s">
        <v>149</v>
      </c>
      <c r="C27" s="161">
        <f>粗誘!C27/X!DH$112</f>
        <v>9.4219390034155134E-6</v>
      </c>
      <c r="D27" s="161">
        <f>粗誘!D27/X!DI$112</f>
        <v>8.6855840314449529E-6</v>
      </c>
      <c r="E27" s="161">
        <f>粗誘!E27/X!DJ$112</f>
        <v>2.2830357623555102E-6</v>
      </c>
      <c r="F27" s="161">
        <f>粗誘!F27/X!DK$112</f>
        <v>2.4744196383533583E-6</v>
      </c>
      <c r="G27" s="161">
        <f>粗誘!G27/X!DL$112</f>
        <v>5.069254400344637E-6</v>
      </c>
      <c r="H27" s="161">
        <f>粗誘!H27/X!DM$112</f>
        <v>4.9448669861125937E-6</v>
      </c>
      <c r="I27" s="161">
        <f>粗誘!I27/X!DN$112</f>
        <v>3.8710414002020771E-4</v>
      </c>
      <c r="J27" s="209">
        <f>粗誘!J27/X!DQ$112</f>
        <v>4.8766824610871822E-4</v>
      </c>
      <c r="K27" s="210">
        <f>粗誘!K27/X!DR$112</f>
        <v>6.9950189425383748E-4</v>
      </c>
      <c r="L27" s="162">
        <f>粗誘!L27/X!DT$112</f>
        <v>3.0315116714352215E-4</v>
      </c>
    </row>
    <row r="28" spans="1:12" s="82" customFormat="1" ht="17" customHeight="1" x14ac:dyDescent="0.2">
      <c r="A28" s="73" t="s">
        <v>24</v>
      </c>
      <c r="B28" s="74" t="s">
        <v>150</v>
      </c>
      <c r="C28" s="161">
        <f>粗誘!C28/X!DH$112</f>
        <v>2.1034109076894102E-3</v>
      </c>
      <c r="D28" s="161">
        <f>粗誘!D28/X!DI$112</f>
        <v>1.1690774977245405E-3</v>
      </c>
      <c r="E28" s="161">
        <f>粗誘!E28/X!DJ$112</f>
        <v>1.2497377585015028E-2</v>
      </c>
      <c r="F28" s="161">
        <f>粗誘!F28/X!DK$112</f>
        <v>4.7763850266704507E-5</v>
      </c>
      <c r="G28" s="161">
        <f>粗誘!G28/X!DL$112</f>
        <v>7.7204845285661973E-6</v>
      </c>
      <c r="H28" s="161">
        <f>粗誘!H28/X!DM$112</f>
        <v>1.9927688930647452E-5</v>
      </c>
      <c r="I28" s="161">
        <f>粗誘!I28/X!DN$112</f>
        <v>-3.7032814415787929E-2</v>
      </c>
      <c r="J28" s="209">
        <f>粗誘!J28/X!DQ$112</f>
        <v>5.1233708437319667E-5</v>
      </c>
      <c r="K28" s="210">
        <f>粗誘!K28/X!DR$112</f>
        <v>6.3394005611637719E-3</v>
      </c>
      <c r="L28" s="162">
        <f>粗誘!L28/X!DT$112</f>
        <v>3.2941226885814384E-3</v>
      </c>
    </row>
    <row r="29" spans="1:12" s="82" customFormat="1" ht="17" customHeight="1" x14ac:dyDescent="0.2">
      <c r="A29" s="73" t="s">
        <v>25</v>
      </c>
      <c r="B29" s="74" t="s">
        <v>151</v>
      </c>
      <c r="C29" s="161">
        <f>粗誘!C29/X!DH$112</f>
        <v>4.0118048295222482E-4</v>
      </c>
      <c r="D29" s="161">
        <f>粗誘!D29/X!DI$112</f>
        <v>2.3130177992491157E-4</v>
      </c>
      <c r="E29" s="161">
        <f>粗誘!E29/X!DJ$112</f>
        <v>9.9872068289660109E-5</v>
      </c>
      <c r="F29" s="161">
        <f>粗誘!F29/X!DK$112</f>
        <v>5.0163414528945133E-5</v>
      </c>
      <c r="G29" s="161">
        <f>粗誘!G29/X!DL$112</f>
        <v>1.437313096466062E-4</v>
      </c>
      <c r="H29" s="161">
        <f>粗誘!H29/X!DM$112</f>
        <v>1.8356981306056624E-4</v>
      </c>
      <c r="I29" s="161">
        <f>粗誘!I29/X!DN$112</f>
        <v>-1.8528913898082848E-3</v>
      </c>
      <c r="J29" s="209">
        <f>粗誘!J29/X!DQ$112</f>
        <v>2.2544751137058465E-3</v>
      </c>
      <c r="K29" s="210">
        <f>粗誘!K29/X!DR$112</f>
        <v>4.1471420281243834E-3</v>
      </c>
      <c r="L29" s="162">
        <f>粗誘!L29/X!DT$112</f>
        <v>1.7836113031961828E-3</v>
      </c>
    </row>
    <row r="30" spans="1:12" s="82" customFormat="1" ht="17" customHeight="1" x14ac:dyDescent="0.2">
      <c r="A30" s="73" t="s">
        <v>26</v>
      </c>
      <c r="B30" s="74" t="s">
        <v>152</v>
      </c>
      <c r="C30" s="161">
        <f>粗誘!C30/X!DH$112</f>
        <v>1.8610507670888319E-3</v>
      </c>
      <c r="D30" s="161">
        <f>粗誘!D30/X!DI$112</f>
        <v>3.4961468947333403E-3</v>
      </c>
      <c r="E30" s="161">
        <f>粗誘!E30/X!DJ$112</f>
        <v>1.4780701627765016E-3</v>
      </c>
      <c r="F30" s="161">
        <f>粗誘!F30/X!DK$112</f>
        <v>2.4379471604845139E-3</v>
      </c>
      <c r="G30" s="161">
        <f>粗誘!G30/X!DL$112</f>
        <v>2.846850608600883E-3</v>
      </c>
      <c r="H30" s="161">
        <f>粗誘!H30/X!DM$112</f>
        <v>1.4332554996323002E-3</v>
      </c>
      <c r="I30" s="161">
        <f>粗誘!I30/X!DN$112</f>
        <v>-1.3475698901599819E-2</v>
      </c>
      <c r="J30" s="209">
        <f>粗誘!J30/X!DQ$112</f>
        <v>2.7266378541027443E-3</v>
      </c>
      <c r="K30" s="210">
        <f>粗誘!K30/X!DR$112</f>
        <v>7.3989885813937123E-3</v>
      </c>
      <c r="L30" s="162">
        <f>粗誘!L30/X!DT$112</f>
        <v>4.1903839092393399E-3</v>
      </c>
    </row>
    <row r="31" spans="1:12" s="82" customFormat="1" ht="17" customHeight="1" x14ac:dyDescent="0.2">
      <c r="A31" s="73" t="s">
        <v>27</v>
      </c>
      <c r="B31" s="74" t="s">
        <v>153</v>
      </c>
      <c r="C31" s="161">
        <f>粗誘!C31/X!DH$112</f>
        <v>5.507311641421222E-5</v>
      </c>
      <c r="D31" s="161">
        <f>粗誘!D31/X!DI$112</f>
        <v>6.9660665090249171E-5</v>
      </c>
      <c r="E31" s="161">
        <f>粗誘!E31/X!DJ$112</f>
        <v>3.08160846025302E-5</v>
      </c>
      <c r="F31" s="161">
        <f>粗誘!F31/X!DK$112</f>
        <v>3.121957769928896E-5</v>
      </c>
      <c r="G31" s="161">
        <f>粗誘!G31/X!DL$112</f>
        <v>2.0317308445268203E-3</v>
      </c>
      <c r="H31" s="161">
        <f>粗誘!H31/X!DM$112</f>
        <v>9.3807469936995044E-5</v>
      </c>
      <c r="I31" s="161">
        <f>粗誘!I31/X!DN$112</f>
        <v>3.4417852153605321E-3</v>
      </c>
      <c r="J31" s="209">
        <f>粗誘!J31/X!DQ$112</f>
        <v>2.7538981784213501E-4</v>
      </c>
      <c r="K31" s="210">
        <f>粗誘!K31/X!DR$112</f>
        <v>7.4497963654700857E-4</v>
      </c>
      <c r="L31" s="162">
        <f>粗誘!L31/X!DT$112</f>
        <v>3.4997883530753378E-4</v>
      </c>
    </row>
    <row r="32" spans="1:12" s="82" customFormat="1" ht="17" customHeight="1" x14ac:dyDescent="0.2">
      <c r="A32" s="73" t="s">
        <v>28</v>
      </c>
      <c r="B32" s="74" t="s">
        <v>154</v>
      </c>
      <c r="C32" s="161">
        <f>粗誘!C32/X!DH$112</f>
        <v>1.1192058506077733E-3</v>
      </c>
      <c r="D32" s="161">
        <f>粗誘!D32/X!DI$112</f>
        <v>1.1245180356704372E-3</v>
      </c>
      <c r="E32" s="161">
        <f>粗誘!E32/X!DJ$112</f>
        <v>7.8887540416744861E-4</v>
      </c>
      <c r="F32" s="161">
        <f>粗誘!F32/X!DK$112</f>
        <v>5.3932654197779079E-4</v>
      </c>
      <c r="G32" s="161">
        <f>粗誘!G32/X!DL$112</f>
        <v>2.4776850764829392E-3</v>
      </c>
      <c r="H32" s="161">
        <f>粗誘!H32/X!DM$112</f>
        <v>1.9555579797856503E-3</v>
      </c>
      <c r="I32" s="161">
        <f>粗誘!I32/X!DN$112</f>
        <v>1.4240637181252725E-2</v>
      </c>
      <c r="J32" s="209">
        <f>粗誘!J32/X!DQ$112</f>
        <v>1.3120200866729072E-2</v>
      </c>
      <c r="K32" s="210">
        <f>粗誘!K32/X!DR$112</f>
        <v>1.9840032791578137E-2</v>
      </c>
      <c r="L32" s="162">
        <f>粗誘!L32/X!DT$112</f>
        <v>9.0739722205155065E-3</v>
      </c>
    </row>
    <row r="33" spans="1:12" s="82" customFormat="1" ht="17" customHeight="1" x14ac:dyDescent="0.2">
      <c r="A33" s="73" t="s">
        <v>29</v>
      </c>
      <c r="B33" s="74" t="s">
        <v>155</v>
      </c>
      <c r="C33" s="161">
        <f>粗誘!C33/X!DH$112</f>
        <v>1.6814952517025253E-4</v>
      </c>
      <c r="D33" s="161">
        <f>粗誘!D33/X!DI$112</f>
        <v>2.9387271347553298E-4</v>
      </c>
      <c r="E33" s="161">
        <f>粗誘!E33/X!DJ$112</f>
        <v>1.8595431799523393E-4</v>
      </c>
      <c r="F33" s="161">
        <f>粗誘!F33/X!DK$112</f>
        <v>1.8945623306061652E-4</v>
      </c>
      <c r="G33" s="161">
        <f>粗誘!G33/X!DL$112</f>
        <v>3.7711302479571642E-4</v>
      </c>
      <c r="H33" s="161">
        <f>粗誘!H33/X!DM$112</f>
        <v>2.0557521591225899E-4</v>
      </c>
      <c r="I33" s="161">
        <f>粗誘!I33/X!DN$112</f>
        <v>9.0684459766882455E-3</v>
      </c>
      <c r="J33" s="209">
        <f>粗誘!J33/X!DQ$112</f>
        <v>5.0201362139174954E-3</v>
      </c>
      <c r="K33" s="210">
        <f>粗誘!K33/X!DR$112</f>
        <v>6.9081609366335563E-3</v>
      </c>
      <c r="L33" s="162">
        <f>粗誘!L33/X!DT$112</f>
        <v>3.1225009518580887E-3</v>
      </c>
    </row>
    <row r="34" spans="1:12" s="82" customFormat="1" ht="17" customHeight="1" x14ac:dyDescent="0.2">
      <c r="A34" s="73" t="s">
        <v>30</v>
      </c>
      <c r="B34" s="74" t="s">
        <v>156</v>
      </c>
      <c r="C34" s="161">
        <f>粗誘!C34/X!DH$112</f>
        <v>1.7067098486545922E-4</v>
      </c>
      <c r="D34" s="161">
        <f>粗誘!D34/X!DI$112</f>
        <v>1.5298020276884237E-4</v>
      </c>
      <c r="E34" s="161">
        <f>粗誘!E34/X!DJ$112</f>
        <v>6.2147255958034452E-6</v>
      </c>
      <c r="F34" s="161">
        <f>粗誘!F34/X!DK$112</f>
        <v>1.2246468473434193E-5</v>
      </c>
      <c r="G34" s="161">
        <f>粗誘!G34/X!DL$112</f>
        <v>4.3729518229138946E-6</v>
      </c>
      <c r="H34" s="161">
        <f>粗誘!H34/X!DM$112</f>
        <v>5.7480638128050901E-6</v>
      </c>
      <c r="I34" s="161">
        <f>粗誘!I34/X!DN$112</f>
        <v>4.9234163421796691E-3</v>
      </c>
      <c r="J34" s="209">
        <f>粗誘!J34/X!DQ$112</f>
        <v>2.5382312020835955E-5</v>
      </c>
      <c r="K34" s="210">
        <f>粗誘!K34/X!DR$112</f>
        <v>2.9315181581927125E-4</v>
      </c>
      <c r="L34" s="162">
        <f>粗誘!L34/X!DT$112</f>
        <v>1.4225078554255691E-4</v>
      </c>
    </row>
    <row r="35" spans="1:12" s="82" customFormat="1" ht="17" customHeight="1" x14ac:dyDescent="0.2">
      <c r="A35" s="73" t="s">
        <v>31</v>
      </c>
      <c r="B35" s="74" t="s">
        <v>157</v>
      </c>
      <c r="C35" s="161">
        <f>粗誘!C35/X!DH$112</f>
        <v>1.0305276197894613E-4</v>
      </c>
      <c r="D35" s="161">
        <f>粗誘!D35/X!DI$112</f>
        <v>5.0337748109748855E-5</v>
      </c>
      <c r="E35" s="161">
        <f>粗誘!E35/X!DJ$112</f>
        <v>8.7664792092401441E-5</v>
      </c>
      <c r="F35" s="161">
        <f>粗誘!F35/X!DK$112</f>
        <v>3.2553244957215676E-5</v>
      </c>
      <c r="G35" s="161">
        <f>粗誘!G35/X!DL$112</f>
        <v>9.3081164798345758E-5</v>
      </c>
      <c r="H35" s="161">
        <f>粗誘!H35/X!DM$112</f>
        <v>1.495422164889637E-4</v>
      </c>
      <c r="I35" s="161">
        <f>粗誘!I35/X!DN$112</f>
        <v>2.4387072836813471E-3</v>
      </c>
      <c r="J35" s="209">
        <f>粗誘!J35/X!DQ$112</f>
        <v>1.7144105578461972E-3</v>
      </c>
      <c r="K35" s="210">
        <f>粗誘!K35/X!DR$112</f>
        <v>1.7928352984977987E-3</v>
      </c>
      <c r="L35" s="162">
        <f>粗誘!L35/X!DT$112</f>
        <v>8.8232378016920372E-4</v>
      </c>
    </row>
    <row r="36" spans="1:12" s="82" customFormat="1" ht="17" customHeight="1" x14ac:dyDescent="0.2">
      <c r="A36" s="73" t="s">
        <v>32</v>
      </c>
      <c r="B36" s="74" t="s">
        <v>158</v>
      </c>
      <c r="C36" s="161">
        <f>粗誘!C36/X!DH$112</f>
        <v>3.4061529169533311E-5</v>
      </c>
      <c r="D36" s="161">
        <f>粗誘!D36/X!DI$112</f>
        <v>8.4104938657042711E-5</v>
      </c>
      <c r="E36" s="161">
        <f>粗誘!E36/X!DJ$112</f>
        <v>6.5097213728641939E-5</v>
      </c>
      <c r="F36" s="161">
        <f>粗誘!F36/X!DK$112</f>
        <v>1.0884956461847407E-4</v>
      </c>
      <c r="G36" s="161">
        <f>粗誘!G36/X!DL$112</f>
        <v>1.0659482502436535E-2</v>
      </c>
      <c r="H36" s="161">
        <f>粗誘!H36/X!DM$112</f>
        <v>2.8500794879309536E-3</v>
      </c>
      <c r="I36" s="161">
        <f>粗誘!I36/X!DN$112</f>
        <v>3.4352996387600233E-3</v>
      </c>
      <c r="J36" s="209">
        <f>粗誘!J36/X!DQ$112</f>
        <v>5.7823889195501076E-5</v>
      </c>
      <c r="K36" s="210">
        <f>粗誘!K36/X!DR$112</f>
        <v>1.4054442330108205E-3</v>
      </c>
      <c r="L36" s="162">
        <f>粗誘!L36/X!DT$112</f>
        <v>1.0338408527709451E-3</v>
      </c>
    </row>
    <row r="37" spans="1:12" s="82" customFormat="1" ht="17" customHeight="1" x14ac:dyDescent="0.2">
      <c r="A37" s="73" t="s">
        <v>33</v>
      </c>
      <c r="B37" s="74" t="s">
        <v>159</v>
      </c>
      <c r="C37" s="161">
        <f>粗誘!C37/X!DH$112</f>
        <v>1.0232336349373873E-4</v>
      </c>
      <c r="D37" s="161">
        <f>粗誘!D37/X!DI$112</f>
        <v>2.9867190217517224E-5</v>
      </c>
      <c r="E37" s="161">
        <f>粗誘!E37/X!DJ$112</f>
        <v>4.7095145117600034E-5</v>
      </c>
      <c r="F37" s="161">
        <f>粗誘!F37/X!DK$112</f>
        <v>2.13619423548483E-5</v>
      </c>
      <c r="G37" s="161">
        <f>粗誘!G37/X!DL$112</f>
        <v>1.9837654500614517E-4</v>
      </c>
      <c r="H37" s="161">
        <f>粗誘!H37/X!DM$112</f>
        <v>2.845618129990927E-4</v>
      </c>
      <c r="I37" s="161">
        <f>粗誘!I37/X!DN$112</f>
        <v>2.2442300793947276E-3</v>
      </c>
      <c r="J37" s="209">
        <f>粗誘!J37/X!DQ$112</f>
        <v>8.883827300793666E-4</v>
      </c>
      <c r="K37" s="210">
        <f>粗誘!K37/X!DR$112</f>
        <v>3.5296324183926313E-3</v>
      </c>
      <c r="L37" s="162">
        <f>粗誘!L37/X!DT$112</f>
        <v>1.3191558892332244E-3</v>
      </c>
    </row>
    <row r="38" spans="1:12" s="82" customFormat="1" ht="17" customHeight="1" x14ac:dyDescent="0.2">
      <c r="A38" s="73" t="s">
        <v>34</v>
      </c>
      <c r="B38" s="74" t="s">
        <v>160</v>
      </c>
      <c r="C38" s="161">
        <f>粗誘!C38/X!DH$112</f>
        <v>1.0551262401939572E-4</v>
      </c>
      <c r="D38" s="161">
        <f>粗誘!D38/X!DI$112</f>
        <v>1.2048645630041587E-4</v>
      </c>
      <c r="E38" s="161">
        <f>粗誘!E38/X!DJ$112</f>
        <v>8.0061081727200912E-5</v>
      </c>
      <c r="F38" s="161">
        <f>粗誘!F38/X!DK$112</f>
        <v>1.0776491549373461E-4</v>
      </c>
      <c r="G38" s="161">
        <f>粗誘!G38/X!DL$112</f>
        <v>2.0779579434242802E-3</v>
      </c>
      <c r="H38" s="161">
        <f>粗誘!H38/X!DM$112</f>
        <v>7.6286147924496726E-4</v>
      </c>
      <c r="I38" s="161">
        <f>粗誘!I38/X!DN$112</f>
        <v>2.2194992857572818E-3</v>
      </c>
      <c r="J38" s="209">
        <f>粗誘!J38/X!DQ$112</f>
        <v>1.7420141463120047E-3</v>
      </c>
      <c r="K38" s="210">
        <f>粗誘!K38/X!DR$112</f>
        <v>2.5125777805130919E-3</v>
      </c>
      <c r="L38" s="162">
        <f>粗誘!L38/X!DT$112</f>
        <v>1.2498337939731961E-3</v>
      </c>
    </row>
    <row r="39" spans="1:12" s="82" customFormat="1" ht="17" customHeight="1" x14ac:dyDescent="0.2">
      <c r="A39" s="73" t="s">
        <v>35</v>
      </c>
      <c r="B39" s="74" t="s">
        <v>161</v>
      </c>
      <c r="C39" s="161">
        <f>粗誘!C39/X!DH$112</f>
        <v>3.2131066025954779E-5</v>
      </c>
      <c r="D39" s="161">
        <f>粗誘!D39/X!DI$112</f>
        <v>3.3144008669249021E-5</v>
      </c>
      <c r="E39" s="161">
        <f>粗誘!E39/X!DJ$112</f>
        <v>2.1325805002706245E-5</v>
      </c>
      <c r="F39" s="161">
        <f>粗誘!F39/X!DK$112</f>
        <v>3.2924558763242732E-5</v>
      </c>
      <c r="G39" s="161">
        <f>粗誘!G39/X!DL$112</f>
        <v>8.0136511864244131E-4</v>
      </c>
      <c r="H39" s="161">
        <f>粗誘!H39/X!DM$112</f>
        <v>-9.2484891933258373E-4</v>
      </c>
      <c r="I39" s="161">
        <f>粗誘!I39/X!DN$112</f>
        <v>6.4826960546872828E-2</v>
      </c>
      <c r="J39" s="209">
        <f>粗誘!J39/X!DQ$112</f>
        <v>5.3402313048299772E-3</v>
      </c>
      <c r="K39" s="210">
        <f>粗誘!K39/X!DR$112</f>
        <v>8.1392006816361304E-3</v>
      </c>
      <c r="L39" s="162">
        <f>粗誘!L39/X!DT$112</f>
        <v>3.3100511073979695E-3</v>
      </c>
    </row>
    <row r="40" spans="1:12" s="82" customFormat="1" ht="17" customHeight="1" x14ac:dyDescent="0.2">
      <c r="A40" s="73" t="s">
        <v>36</v>
      </c>
      <c r="B40" s="74" t="s">
        <v>162</v>
      </c>
      <c r="C40" s="161">
        <f>粗誘!C40/X!DH$112</f>
        <v>8.9849064841223861E-5</v>
      </c>
      <c r="D40" s="161">
        <f>粗誘!D40/X!DI$112</f>
        <v>1.5615511312457215E-4</v>
      </c>
      <c r="E40" s="161">
        <f>粗誘!E40/X!DJ$112</f>
        <v>5.9041415358304974E-5</v>
      </c>
      <c r="F40" s="161">
        <f>粗誘!F40/X!DK$112</f>
        <v>9.0786184942608463E-5</v>
      </c>
      <c r="G40" s="161">
        <f>粗誘!G40/X!DL$112</f>
        <v>2.5886694015286914E-3</v>
      </c>
      <c r="H40" s="161">
        <f>粗誘!H40/X!DM$112</f>
        <v>1.6893348676649074E-3</v>
      </c>
      <c r="I40" s="161">
        <f>粗誘!I40/X!DN$112</f>
        <v>4.2036786064917044E-2</v>
      </c>
      <c r="J40" s="209">
        <f>粗誘!J40/X!DQ$112</f>
        <v>8.8520436329336104E-3</v>
      </c>
      <c r="K40" s="210">
        <f>粗誘!K40/X!DR$112</f>
        <v>1.0618124124284178E-2</v>
      </c>
      <c r="L40" s="162">
        <f>粗誘!L40/X!DT$112</f>
        <v>5.0645501264869209E-3</v>
      </c>
    </row>
    <row r="41" spans="1:12" s="82" customFormat="1" ht="17" customHeight="1" x14ac:dyDescent="0.2">
      <c r="A41" s="73" t="s">
        <v>37</v>
      </c>
      <c r="B41" s="74" t="s">
        <v>163</v>
      </c>
      <c r="C41" s="161">
        <f>粗誘!C41/X!DH$112</f>
        <v>8.3447932087815557E-6</v>
      </c>
      <c r="D41" s="161">
        <f>粗誘!D41/X!DI$112</f>
        <v>3.4044277170934778E-5</v>
      </c>
      <c r="E41" s="161">
        <f>粗誘!E41/X!DJ$112</f>
        <v>1.0551801084830767E-5</v>
      </c>
      <c r="F41" s="161">
        <f>粗誘!F41/X!DK$112</f>
        <v>1.8084869198900157E-5</v>
      </c>
      <c r="G41" s="161">
        <f>粗誘!G41/X!DL$112</f>
        <v>2.8773863553700931E-4</v>
      </c>
      <c r="H41" s="161">
        <f>粗誘!H41/X!DM$112</f>
        <v>3.5507560370390159E-4</v>
      </c>
      <c r="I41" s="161">
        <f>粗誘!I41/X!DN$112</f>
        <v>2.7019376624785696E-3</v>
      </c>
      <c r="J41" s="209">
        <f>粗誘!J41/X!DQ$112</f>
        <v>2.1128991787795516E-3</v>
      </c>
      <c r="K41" s="210">
        <f>粗誘!K41/X!DR$112</f>
        <v>5.2668552210213574E-3</v>
      </c>
      <c r="L41" s="162">
        <f>粗誘!L41/X!DT$112</f>
        <v>2.0737830857138471E-3</v>
      </c>
    </row>
    <row r="42" spans="1:12" s="82" customFormat="1" ht="17" customHeight="1" x14ac:dyDescent="0.2">
      <c r="A42" s="73" t="s">
        <v>38</v>
      </c>
      <c r="B42" s="74" t="s">
        <v>164</v>
      </c>
      <c r="C42" s="161">
        <f>粗誘!C42/X!DH$112</f>
        <v>6.733864478860063E-5</v>
      </c>
      <c r="D42" s="161">
        <f>粗誘!D42/X!DI$112</f>
        <v>1.0126844594841966E-4</v>
      </c>
      <c r="E42" s="161">
        <f>粗誘!E42/X!DJ$112</f>
        <v>4.5258628255222463E-5</v>
      </c>
      <c r="F42" s="161">
        <f>粗誘!F42/X!DK$112</f>
        <v>7.5358713357057757E-5</v>
      </c>
      <c r="G42" s="161">
        <f>粗誘!G42/X!DL$112</f>
        <v>7.8306545875463812E-4</v>
      </c>
      <c r="H42" s="161">
        <f>粗誘!H42/X!DM$112</f>
        <v>8.2656365169896931E-4</v>
      </c>
      <c r="I42" s="161">
        <f>粗誘!I42/X!DN$112</f>
        <v>1.0724765754412604E-2</v>
      </c>
      <c r="J42" s="209">
        <f>粗誘!J42/X!DQ$112</f>
        <v>3.2502770713162166E-3</v>
      </c>
      <c r="K42" s="210">
        <f>粗誘!K42/X!DR$112</f>
        <v>4.7894780176010003E-3</v>
      </c>
      <c r="L42" s="162">
        <f>粗誘!L42/X!DT$112</f>
        <v>2.1854481141811021E-3</v>
      </c>
    </row>
    <row r="43" spans="1:12" s="82" customFormat="1" ht="17" customHeight="1" x14ac:dyDescent="0.2">
      <c r="A43" s="73" t="s">
        <v>39</v>
      </c>
      <c r="B43" s="74" t="s">
        <v>165</v>
      </c>
      <c r="C43" s="161">
        <f>粗誘!C43/X!DH$112</f>
        <v>5.4102904834844995E-6</v>
      </c>
      <c r="D43" s="161">
        <f>粗誘!D43/X!DI$112</f>
        <v>1.7869277183924814E-5</v>
      </c>
      <c r="E43" s="161">
        <f>粗誘!E43/X!DJ$112</f>
        <v>7.1097243283577427E-6</v>
      </c>
      <c r="F43" s="161">
        <f>粗誘!F43/X!DK$112</f>
        <v>3.4673231154745438E-6</v>
      </c>
      <c r="G43" s="161">
        <f>粗誘!G43/X!DL$112</f>
        <v>4.3404175551503279E-5</v>
      </c>
      <c r="H43" s="161">
        <f>粗誘!H43/X!DM$112</f>
        <v>-2.1099514507143293E-5</v>
      </c>
      <c r="I43" s="161">
        <f>粗誘!I43/X!DN$112</f>
        <v>1.6055733142202879E-3</v>
      </c>
      <c r="J43" s="209">
        <f>粗誘!J43/X!DQ$112</f>
        <v>6.8273310730295985E-4</v>
      </c>
      <c r="K43" s="210">
        <f>粗誘!K43/X!DR$112</f>
        <v>4.720326425846348E-4</v>
      </c>
      <c r="L43" s="162">
        <f>粗誘!L43/X!DT$112</f>
        <v>2.6048020154405521E-4</v>
      </c>
    </row>
    <row r="44" spans="1:12" s="82" customFormat="1" ht="17" customHeight="1" x14ac:dyDescent="0.2">
      <c r="A44" s="73" t="s">
        <v>40</v>
      </c>
      <c r="B44" s="74" t="s">
        <v>166</v>
      </c>
      <c r="C44" s="161">
        <f>粗誘!C44/X!DH$112</f>
        <v>4.9295504547831224E-5</v>
      </c>
      <c r="D44" s="161">
        <f>粗誘!D44/X!DI$112</f>
        <v>5.923405852651312E-5</v>
      </c>
      <c r="E44" s="161">
        <f>粗誘!E44/X!DJ$112</f>
        <v>1.0091904791751844E-4</v>
      </c>
      <c r="F44" s="161">
        <f>粗誘!F44/X!DK$112</f>
        <v>3.4908980991207543E-5</v>
      </c>
      <c r="G44" s="161">
        <f>粗誘!G44/X!DL$112</f>
        <v>5.7827773134563898E-4</v>
      </c>
      <c r="H44" s="161">
        <f>粗誘!H44/X!DM$112</f>
        <v>4.6985729246608635E-4</v>
      </c>
      <c r="I44" s="161">
        <f>粗誘!I44/X!DN$112</f>
        <v>6.2286300815776524E-3</v>
      </c>
      <c r="J44" s="209">
        <f>粗誘!J44/X!DQ$112</f>
        <v>2.4972121658109201E-3</v>
      </c>
      <c r="K44" s="210">
        <f>粗誘!K44/X!DR$112</f>
        <v>3.3659590324029969E-3</v>
      </c>
      <c r="L44" s="162">
        <f>粗誘!L44/X!DT$112</f>
        <v>1.5575173992569947E-3</v>
      </c>
    </row>
    <row r="45" spans="1:12" s="82" customFormat="1" ht="17" customHeight="1" x14ac:dyDescent="0.2">
      <c r="A45" s="73" t="s">
        <v>41</v>
      </c>
      <c r="B45" s="74" t="s">
        <v>167</v>
      </c>
      <c r="C45" s="161">
        <f>粗誘!C45/X!DH$112</f>
        <v>7.8087368025688957E-5</v>
      </c>
      <c r="D45" s="161">
        <f>粗誘!D45/X!DI$112</f>
        <v>1.738821098395395E-4</v>
      </c>
      <c r="E45" s="161">
        <f>粗誘!E45/X!DJ$112</f>
        <v>1.3698384942823795E-4</v>
      </c>
      <c r="F45" s="161">
        <f>粗誘!F45/X!DK$112</f>
        <v>2.266115494503039E-4</v>
      </c>
      <c r="G45" s="161">
        <f>粗誘!G45/X!DL$112</f>
        <v>8.6713195017526345E-3</v>
      </c>
      <c r="H45" s="161">
        <f>粗誘!H45/X!DM$112</f>
        <v>5.4248071725245539E-3</v>
      </c>
      <c r="I45" s="161">
        <f>粗誘!I45/X!DN$112</f>
        <v>1.4073475561399838E-2</v>
      </c>
      <c r="J45" s="209">
        <f>粗誘!J45/X!DQ$112</f>
        <v>1.1822723657965363E-4</v>
      </c>
      <c r="K45" s="210">
        <f>粗誘!K45/X!DR$112</f>
        <v>1.9420083104296456E-3</v>
      </c>
      <c r="L45" s="162">
        <f>粗誘!L45/X!DT$112</f>
        <v>1.5322781849699259E-3</v>
      </c>
    </row>
    <row r="46" spans="1:12" s="82" customFormat="1" ht="17" customHeight="1" x14ac:dyDescent="0.2">
      <c r="A46" s="73" t="s">
        <v>42</v>
      </c>
      <c r="B46" s="74" t="s">
        <v>168</v>
      </c>
      <c r="C46" s="161">
        <f>粗誘!C46/X!DH$112</f>
        <v>1.5469233098987342E-3</v>
      </c>
      <c r="D46" s="161">
        <f>粗誘!D46/X!DI$112</f>
        <v>8.1183940518490675E-4</v>
      </c>
      <c r="E46" s="161">
        <f>粗誘!E46/X!DJ$112</f>
        <v>6.226664330848538E-4</v>
      </c>
      <c r="F46" s="161">
        <f>粗誘!F46/X!DK$112</f>
        <v>8.8294350353584114E-4</v>
      </c>
      <c r="G46" s="161">
        <f>粗誘!G46/X!DL$112</f>
        <v>3.789558102033012E-3</v>
      </c>
      <c r="H46" s="161">
        <f>粗誘!H46/X!DM$112</f>
        <v>3.6094263107100785E-3</v>
      </c>
      <c r="I46" s="161">
        <f>粗誘!I46/X!DN$112</f>
        <v>3.9252086705176513E-2</v>
      </c>
      <c r="J46" s="209">
        <f>粗誘!J46/X!DQ$112</f>
        <v>6.1955700941877844E-3</v>
      </c>
      <c r="K46" s="210">
        <f>粗誘!K46/X!DR$112</f>
        <v>1.8195671311708329E-2</v>
      </c>
      <c r="L46" s="162">
        <f>粗誘!L46/X!DT$112</f>
        <v>7.5925663557376011E-3</v>
      </c>
    </row>
    <row r="47" spans="1:12" s="82" customFormat="1" ht="17" customHeight="1" x14ac:dyDescent="0.2">
      <c r="A47" s="73" t="s">
        <v>43</v>
      </c>
      <c r="B47" s="74" t="s">
        <v>169</v>
      </c>
      <c r="C47" s="161">
        <f>粗誘!C47/X!DH$112</f>
        <v>7.8630134471165957E-5</v>
      </c>
      <c r="D47" s="161">
        <f>粗誘!D47/X!DI$112</f>
        <v>1.8578098304348993E-4</v>
      </c>
      <c r="E47" s="161">
        <f>粗誘!E47/X!DJ$112</f>
        <v>9.6894188041774898E-5</v>
      </c>
      <c r="F47" s="161">
        <f>粗誘!F47/X!DK$112</f>
        <v>2.0964919227206983E-4</v>
      </c>
      <c r="G47" s="161">
        <f>粗誘!G47/X!DL$112</f>
        <v>2.3840285762061833E-3</v>
      </c>
      <c r="H47" s="161">
        <f>粗誘!H47/X!DM$112</f>
        <v>7.1494307981065496E-3</v>
      </c>
      <c r="I47" s="161">
        <f>粗誘!I47/X!DN$112</f>
        <v>-8.2351084345092564E-3</v>
      </c>
      <c r="J47" s="209">
        <f>粗誘!J47/X!DQ$112</f>
        <v>6.4453712079694811E-3</v>
      </c>
      <c r="K47" s="210">
        <f>粗誘!K47/X!DR$112</f>
        <v>1.3651297960880276E-2</v>
      </c>
      <c r="L47" s="162">
        <f>粗誘!L47/X!DT$112</f>
        <v>6.3858675946137549E-3</v>
      </c>
    </row>
    <row r="48" spans="1:12" s="82" customFormat="1" ht="17" customHeight="1" x14ac:dyDescent="0.2">
      <c r="A48" s="73" t="s">
        <v>44</v>
      </c>
      <c r="B48" s="74" t="s">
        <v>170</v>
      </c>
      <c r="C48" s="161">
        <f>粗誘!C48/X!DH$112</f>
        <v>1.1274743113312871E-4</v>
      </c>
      <c r="D48" s="161">
        <f>粗誘!D48/X!DI$112</f>
        <v>2.4190191263973479E-4</v>
      </c>
      <c r="E48" s="161">
        <f>粗誘!E48/X!DJ$112</f>
        <v>1.3985729563150773E-4</v>
      </c>
      <c r="F48" s="161">
        <f>粗誘!F48/X!DK$112</f>
        <v>2.4363540943198272E-4</v>
      </c>
      <c r="G48" s="161">
        <f>粗誘!G48/X!DL$112</f>
        <v>5.8047689513071523E-4</v>
      </c>
      <c r="H48" s="161">
        <f>粗誘!H48/X!DM$112</f>
        <v>2.0407980362935171E-2</v>
      </c>
      <c r="I48" s="161">
        <f>粗誘!I48/X!DN$112</f>
        <v>4.6654085295742363E-3</v>
      </c>
      <c r="J48" s="209">
        <f>粗誘!J48/X!DQ$112</f>
        <v>2.77696041581105E-2</v>
      </c>
      <c r="K48" s="210">
        <f>粗誘!K48/X!DR$112</f>
        <v>1.9214233943457695E-2</v>
      </c>
      <c r="L48" s="162">
        <f>粗誘!L48/X!DT$112</f>
        <v>1.3148967297585922E-2</v>
      </c>
    </row>
    <row r="49" spans="1:12" s="82" customFormat="1" ht="17" customHeight="1" x14ac:dyDescent="0.2">
      <c r="A49" s="73" t="s">
        <v>45</v>
      </c>
      <c r="B49" s="74" t="s">
        <v>171</v>
      </c>
      <c r="C49" s="161">
        <f>粗誘!C49/X!DH$112</f>
        <v>1.3520818121085746E-4</v>
      </c>
      <c r="D49" s="161">
        <f>粗誘!D49/X!DI$112</f>
        <v>1.3487522868603697E-4</v>
      </c>
      <c r="E49" s="161">
        <f>粗誘!E49/X!DJ$112</f>
        <v>8.3166872317621036E-4</v>
      </c>
      <c r="F49" s="161">
        <f>粗誘!F49/X!DK$112</f>
        <v>2.2688529979230705E-4</v>
      </c>
      <c r="G49" s="161">
        <f>粗誘!G49/X!DL$112</f>
        <v>1.1879958243560785E-3</v>
      </c>
      <c r="H49" s="161">
        <f>粗誘!H49/X!DM$112</f>
        <v>1.8592835113455919E-3</v>
      </c>
      <c r="I49" s="161">
        <f>粗誘!I49/X!DN$112</f>
        <v>1.0683186408488896E-2</v>
      </c>
      <c r="J49" s="209">
        <f>粗誘!J49/X!DQ$112</f>
        <v>2.6683504426105432E-3</v>
      </c>
      <c r="K49" s="210">
        <f>粗誘!K49/X!DR$112</f>
        <v>1.1010378788121715E-2</v>
      </c>
      <c r="L49" s="162">
        <f>粗誘!L49/X!DT$112</f>
        <v>4.2896115101276455E-3</v>
      </c>
    </row>
    <row r="50" spans="1:12" s="82" customFormat="1" ht="17" customHeight="1" x14ac:dyDescent="0.2">
      <c r="A50" s="73" t="s">
        <v>46</v>
      </c>
      <c r="B50" s="74" t="s">
        <v>172</v>
      </c>
      <c r="C50" s="161">
        <f>粗誘!C50/X!DH$112</f>
        <v>1.7997504680363032E-5</v>
      </c>
      <c r="D50" s="161">
        <f>粗誘!D50/X!DI$112</f>
        <v>4.0768630458522207E-5</v>
      </c>
      <c r="E50" s="161">
        <f>粗誘!E50/X!DJ$112</f>
        <v>1.8679745380695211E-5</v>
      </c>
      <c r="F50" s="161">
        <f>粗誘!F50/X!DK$112</f>
        <v>1.9239871819676554E-5</v>
      </c>
      <c r="G50" s="161">
        <f>粗誘!G50/X!DL$112</f>
        <v>7.2966983695747965E-5</v>
      </c>
      <c r="H50" s="161">
        <f>粗誘!H50/X!DM$112</f>
        <v>1.5939830839679589E-4</v>
      </c>
      <c r="I50" s="161">
        <f>粗誘!I50/X!DN$112</f>
        <v>-1.4656156989101207E-3</v>
      </c>
      <c r="J50" s="209">
        <f>粗誘!J50/X!DQ$112</f>
        <v>5.9150190366823426E-3</v>
      </c>
      <c r="K50" s="210">
        <f>粗誘!K50/X!DR$112</f>
        <v>2.7171684515976289E-3</v>
      </c>
      <c r="L50" s="162">
        <f>粗誘!L50/X!DT$112</f>
        <v>1.8278623366835159E-3</v>
      </c>
    </row>
    <row r="51" spans="1:12" s="82" customFormat="1" ht="17" customHeight="1" x14ac:dyDescent="0.2">
      <c r="A51" s="73" t="s">
        <v>47</v>
      </c>
      <c r="B51" s="74" t="s">
        <v>173</v>
      </c>
      <c r="C51" s="161">
        <f>粗誘!C51/X!DH$112</f>
        <v>3.5905938876144706E-5</v>
      </c>
      <c r="D51" s="161">
        <f>粗誘!D51/X!DI$112</f>
        <v>7.9957382425943662E-5</v>
      </c>
      <c r="E51" s="161">
        <f>粗誘!E51/X!DJ$112</f>
        <v>5.6847516776982412E-5</v>
      </c>
      <c r="F51" s="161">
        <f>粗誘!F51/X!DK$112</f>
        <v>1.2689589986120128E-4</v>
      </c>
      <c r="G51" s="161">
        <f>粗誘!G51/X!DL$112</f>
        <v>1.1988975463372594E-4</v>
      </c>
      <c r="H51" s="161">
        <f>粗誘!H51/X!DM$112</f>
        <v>2.0069164608486881E-4</v>
      </c>
      <c r="I51" s="161">
        <f>粗誘!I51/X!DN$112</f>
        <v>-1.9210491709607252E-3</v>
      </c>
      <c r="J51" s="209">
        <f>粗誘!J51/X!DQ$112</f>
        <v>1.4559754996242734E-3</v>
      </c>
      <c r="K51" s="210">
        <f>粗誘!K51/X!DR$112</f>
        <v>2.677418127626357E-3</v>
      </c>
      <c r="L51" s="162">
        <f>粗誘!L51/X!DT$112</f>
        <v>1.1411314350654534E-3</v>
      </c>
    </row>
    <row r="52" spans="1:12" s="82" customFormat="1" ht="17" customHeight="1" x14ac:dyDescent="0.2">
      <c r="A52" s="73" t="s">
        <v>48</v>
      </c>
      <c r="B52" s="74" t="s">
        <v>174</v>
      </c>
      <c r="C52" s="161">
        <f>粗誘!C52/X!DH$112</f>
        <v>5.2648393851982462E-5</v>
      </c>
      <c r="D52" s="161">
        <f>粗誘!D52/X!DI$112</f>
        <v>3.4313477908253398E-4</v>
      </c>
      <c r="E52" s="161">
        <f>粗誘!E52/X!DJ$112</f>
        <v>6.9424868881912211E-5</v>
      </c>
      <c r="F52" s="161">
        <f>粗誘!F52/X!DK$112</f>
        <v>1.1224145235909453E-4</v>
      </c>
      <c r="G52" s="161">
        <f>粗誘!G52/X!DL$112</f>
        <v>3.1838033258272907E-3</v>
      </c>
      <c r="H52" s="161">
        <f>粗誘!H52/X!DM$112</f>
        <v>7.257298691151162E-3</v>
      </c>
      <c r="I52" s="161">
        <f>粗誘!I52/X!DN$112</f>
        <v>8.8527745464498323E-3</v>
      </c>
      <c r="J52" s="209">
        <f>粗誘!J52/X!DQ$112</f>
        <v>3.8195603245442966E-2</v>
      </c>
      <c r="K52" s="210">
        <f>粗誘!K52/X!DR$112</f>
        <v>1.6379155412634443E-2</v>
      </c>
      <c r="L52" s="162">
        <f>粗誘!L52/X!DT$112</f>
        <v>1.2272744165090861E-2</v>
      </c>
    </row>
    <row r="53" spans="1:12" s="82" customFormat="1" ht="17" customHeight="1" x14ac:dyDescent="0.2">
      <c r="A53" s="73" t="s">
        <v>49</v>
      </c>
      <c r="B53" s="74" t="s">
        <v>175</v>
      </c>
      <c r="C53" s="161">
        <f>粗誘!C53/X!DH$112</f>
        <v>3.4104446176127612E-4</v>
      </c>
      <c r="D53" s="161">
        <f>粗誘!D53/X!DI$112</f>
        <v>6.1009465420911227E-4</v>
      </c>
      <c r="E53" s="161">
        <f>粗誘!E53/X!DJ$112</f>
        <v>8.2918384320970103E-6</v>
      </c>
      <c r="F53" s="161">
        <f>粗誘!F53/X!DK$112</f>
        <v>2.4494603302508323E-5</v>
      </c>
      <c r="G53" s="161">
        <f>粗誘!G53/X!DL$112</f>
        <v>3.2898273458531734E-5</v>
      </c>
      <c r="H53" s="161">
        <f>粗誘!H53/X!DM$112</f>
        <v>2.4347691417595389E-4</v>
      </c>
      <c r="I53" s="161">
        <f>粗誘!I53/X!DN$112</f>
        <v>2.5731067073441849E-3</v>
      </c>
      <c r="J53" s="209">
        <f>粗誘!J53/X!DQ$112</f>
        <v>1.5876377666623086E-4</v>
      </c>
      <c r="K53" s="210">
        <f>粗誘!K53/X!DR$112</f>
        <v>2.4260694402503695E-3</v>
      </c>
      <c r="L53" s="162">
        <f>粗誘!L53/X!DT$112</f>
        <v>1.0109162854525624E-3</v>
      </c>
    </row>
    <row r="54" spans="1:12" s="82" customFormat="1" ht="17" customHeight="1" x14ac:dyDescent="0.2">
      <c r="A54" s="73" t="s">
        <v>50</v>
      </c>
      <c r="B54" s="74" t="s">
        <v>176</v>
      </c>
      <c r="C54" s="161">
        <f>粗誘!C54/X!DH$112</f>
        <v>1.3499054053278363E-6</v>
      </c>
      <c r="D54" s="161">
        <f>粗誘!D54/X!DI$112</f>
        <v>2.8127682862335917E-6</v>
      </c>
      <c r="E54" s="161">
        <f>粗誘!E54/X!DJ$112</f>
        <v>8.900331222612061E-6</v>
      </c>
      <c r="F54" s="161">
        <f>粗誘!F54/X!DK$112</f>
        <v>2.3426930123332557E-5</v>
      </c>
      <c r="G54" s="161">
        <f>粗誘!G54/X!DL$112</f>
        <v>2.3130073171972009E-4</v>
      </c>
      <c r="H54" s="161">
        <f>粗誘!H54/X!DM$112</f>
        <v>6.2583366241683624E-4</v>
      </c>
      <c r="I54" s="161">
        <f>粗誘!I54/X!DN$112</f>
        <v>-2.8293006862380426E-4</v>
      </c>
      <c r="J54" s="209">
        <f>粗誘!J54/X!DQ$112</f>
        <v>1.5083688181563549E-3</v>
      </c>
      <c r="K54" s="210">
        <f>粗誘!K54/X!DR$112</f>
        <v>1.5266293343296801E-4</v>
      </c>
      <c r="L54" s="162">
        <f>粗誘!L54/X!DT$112</f>
        <v>3.6919769195301142E-4</v>
      </c>
    </row>
    <row r="55" spans="1:12" s="82" customFormat="1" ht="17" customHeight="1" x14ac:dyDescent="0.2">
      <c r="A55" s="73" t="s">
        <v>51</v>
      </c>
      <c r="B55" s="74" t="s">
        <v>177</v>
      </c>
      <c r="C55" s="161">
        <f>粗誘!C55/X!DH$112</f>
        <v>3.2222856396123881E-5</v>
      </c>
      <c r="D55" s="161">
        <f>粗誘!D55/X!DI$112</f>
        <v>6.3711693473927629E-5</v>
      </c>
      <c r="E55" s="161">
        <f>粗誘!E55/X!DJ$112</f>
        <v>8.7421159702808234E-6</v>
      </c>
      <c r="F55" s="161">
        <f>粗誘!F55/X!DK$112</f>
        <v>1.6435493108635516E-5</v>
      </c>
      <c r="G55" s="161">
        <f>粗誘!G55/X!DL$112</f>
        <v>5.4136761656677708E-5</v>
      </c>
      <c r="H55" s="161">
        <f>粗誘!H55/X!DM$112</f>
        <v>1.6274656413638866E-4</v>
      </c>
      <c r="I55" s="161">
        <f>粗誘!I55/X!DN$112</f>
        <v>-4.9498492791495491E-4</v>
      </c>
      <c r="J55" s="209">
        <f>粗誘!J55/X!DQ$112</f>
        <v>7.5672778370598965E-4</v>
      </c>
      <c r="K55" s="210">
        <f>粗誘!K55/X!DR$112</f>
        <v>9.8539315615134315E-4</v>
      </c>
      <c r="L55" s="162">
        <f>粗誘!L55/X!DT$112</f>
        <v>4.7457944112959583E-4</v>
      </c>
    </row>
    <row r="56" spans="1:12" s="82" customFormat="1" ht="17" customHeight="1" x14ac:dyDescent="0.2">
      <c r="A56" s="73" t="s">
        <v>52</v>
      </c>
      <c r="B56" s="74" t="s">
        <v>178</v>
      </c>
      <c r="C56" s="161">
        <f>粗誘!C56/X!DH$112</f>
        <v>3.7214573193207491E-5</v>
      </c>
      <c r="D56" s="161">
        <f>粗誘!D56/X!DI$112</f>
        <v>9.2514109310515963E-5</v>
      </c>
      <c r="E56" s="161">
        <f>粗誘!E56/X!DJ$112</f>
        <v>3.2794134967273973E-6</v>
      </c>
      <c r="F56" s="161">
        <f>粗誘!F56/X!DK$112</f>
        <v>1.060397576673353E-5</v>
      </c>
      <c r="G56" s="161">
        <f>粗誘!G56/X!DL$112</f>
        <v>3.3025030784177158E-4</v>
      </c>
      <c r="H56" s="161">
        <f>粗誘!H56/X!DM$112</f>
        <v>1.0353838344321733E-4</v>
      </c>
      <c r="I56" s="161">
        <f>粗誘!I56/X!DN$112</f>
        <v>1.7532218166352244E-4</v>
      </c>
      <c r="J56" s="209">
        <f>粗誘!J56/X!DQ$112</f>
        <v>4.4246032266960782E-4</v>
      </c>
      <c r="K56" s="210">
        <f>粗誘!K56/X!DR$112</f>
        <v>3.2476105437248272E-4</v>
      </c>
      <c r="L56" s="162">
        <f>粗誘!L56/X!DT$112</f>
        <v>2.1908308535515265E-4</v>
      </c>
    </row>
    <row r="57" spans="1:12" s="82" customFormat="1" ht="17" customHeight="1" x14ac:dyDescent="0.2">
      <c r="A57" s="73" t="s">
        <v>53</v>
      </c>
      <c r="B57" s="74" t="s">
        <v>179</v>
      </c>
      <c r="C57" s="161">
        <f>粗誘!C57/X!DH$112</f>
        <v>6.0737914939759437E-7</v>
      </c>
      <c r="D57" s="161">
        <f>粗誘!D57/X!DI$112</f>
        <v>6.7913597412804405E-5</v>
      </c>
      <c r="E57" s="161">
        <f>粗誘!E57/X!DJ$112</f>
        <v>6.8165737360139649E-7</v>
      </c>
      <c r="F57" s="161">
        <f>粗誘!F57/X!DK$112</f>
        <v>8.4980400121943808E-7</v>
      </c>
      <c r="G57" s="161">
        <f>粗誘!G57/X!DL$112</f>
        <v>1.0352656914858679E-4</v>
      </c>
      <c r="H57" s="161">
        <f>粗誘!H57/X!DM$112</f>
        <v>5.4128383095104098E-4</v>
      </c>
      <c r="I57" s="161">
        <f>粗誘!I57/X!DN$112</f>
        <v>-6.4571142397894688E-4</v>
      </c>
      <c r="J57" s="209">
        <f>粗誘!J57/X!DQ$112</f>
        <v>8.2397051771794527E-4</v>
      </c>
      <c r="K57" s="210">
        <f>粗誘!K57/X!DR$112</f>
        <v>3.700576878925485E-4</v>
      </c>
      <c r="L57" s="162">
        <f>粗誘!L57/X!DT$112</f>
        <v>3.3711778168641173E-4</v>
      </c>
    </row>
    <row r="58" spans="1:12" s="82" customFormat="1" ht="17" customHeight="1" x14ac:dyDescent="0.2">
      <c r="A58" s="73" t="s">
        <v>54</v>
      </c>
      <c r="B58" s="74" t="s">
        <v>180</v>
      </c>
      <c r="C58" s="161">
        <f>粗誘!C58/X!DH$112</f>
        <v>0</v>
      </c>
      <c r="D58" s="161">
        <f>粗誘!D58/X!DI$112</f>
        <v>1.8817837456074043E-3</v>
      </c>
      <c r="E58" s="161">
        <f>粗誘!E58/X!DJ$112</f>
        <v>0</v>
      </c>
      <c r="F58" s="161">
        <f>粗誘!F58/X!DK$112</f>
        <v>0</v>
      </c>
      <c r="G58" s="161">
        <f>粗誘!G58/X!DL$112</f>
        <v>1.4417343436261675E-4</v>
      </c>
      <c r="H58" s="161">
        <f>粗誘!H58/X!DM$112</f>
        <v>9.0631268826581244E-4</v>
      </c>
      <c r="I58" s="161">
        <f>粗誘!I58/X!DN$112</f>
        <v>-1.6005011297787089E-3</v>
      </c>
      <c r="J58" s="209">
        <f>粗誘!J58/X!DQ$112</f>
        <v>6.2770892842444012E-2</v>
      </c>
      <c r="K58" s="210">
        <f>粗誘!K58/X!DR$112</f>
        <v>1.6667252616240708E-2</v>
      </c>
      <c r="L58" s="162">
        <f>粗誘!L58/X!DT$112</f>
        <v>1.5785984790633728E-2</v>
      </c>
    </row>
    <row r="59" spans="1:12" s="82" customFormat="1" ht="17" customHeight="1" x14ac:dyDescent="0.2">
      <c r="A59" s="73" t="s">
        <v>55</v>
      </c>
      <c r="B59" s="74" t="s">
        <v>181</v>
      </c>
      <c r="C59" s="161">
        <f>粗誘!C59/X!DH$112</f>
        <v>3.6682064916716303E-7</v>
      </c>
      <c r="D59" s="161">
        <f>粗誘!D59/X!DI$112</f>
        <v>4.5003584367070212E-5</v>
      </c>
      <c r="E59" s="161">
        <f>粗誘!E59/X!DJ$112</f>
        <v>1.5973209095623097E-6</v>
      </c>
      <c r="F59" s="161">
        <f>粗誘!F59/X!DK$112</f>
        <v>5.1339895506678083E-6</v>
      </c>
      <c r="G59" s="161">
        <f>粗誘!G59/X!DL$112</f>
        <v>3.2717366044484158E-5</v>
      </c>
      <c r="H59" s="161">
        <f>粗誘!H59/X!DM$112</f>
        <v>3.4051131402888909E-4</v>
      </c>
      <c r="I59" s="161">
        <f>粗誘!I59/X!DN$112</f>
        <v>-3.087759073785452E-4</v>
      </c>
      <c r="J59" s="209">
        <f>粗誘!J59/X!DQ$112</f>
        <v>1.8073428890305989E-3</v>
      </c>
      <c r="K59" s="210">
        <f>粗誘!K59/X!DR$112</f>
        <v>1.23768041570706E-3</v>
      </c>
      <c r="L59" s="162">
        <f>粗誘!L59/X!DT$112</f>
        <v>7.348356974289002E-4</v>
      </c>
    </row>
    <row r="60" spans="1:12" s="82" customFormat="1" ht="17" customHeight="1" x14ac:dyDescent="0.2">
      <c r="A60" s="73" t="s">
        <v>56</v>
      </c>
      <c r="B60" s="74" t="s">
        <v>182</v>
      </c>
      <c r="C60" s="161">
        <f>粗誘!C60/X!DH$112</f>
        <v>1.1964997163269412E-4</v>
      </c>
      <c r="D60" s="161">
        <f>粗誘!D60/X!DI$112</f>
        <v>1.8487440691383967E-3</v>
      </c>
      <c r="E60" s="161">
        <f>粗誘!E60/X!DJ$112</f>
        <v>1.567177226290364E-4</v>
      </c>
      <c r="F60" s="161">
        <f>粗誘!F60/X!DK$112</f>
        <v>2.9021159933711853E-4</v>
      </c>
      <c r="G60" s="161">
        <f>粗誘!G60/X!DL$112</f>
        <v>4.6881814062495322E-4</v>
      </c>
      <c r="H60" s="161">
        <f>粗誘!H60/X!DM$112</f>
        <v>1.1828093513685312E-3</v>
      </c>
      <c r="I60" s="161">
        <f>粗誘!I60/X!DN$112</f>
        <v>3.9647407240317213E-2</v>
      </c>
      <c r="J60" s="209">
        <f>粗誘!J60/X!DQ$112</f>
        <v>0.11386363211851183</v>
      </c>
      <c r="K60" s="210">
        <f>粗誘!K60/X!DR$112</f>
        <v>4.8647659640970169E-2</v>
      </c>
      <c r="L60" s="162">
        <f>粗誘!L60/X!DT$112</f>
        <v>3.4012734983342639E-2</v>
      </c>
    </row>
    <row r="61" spans="1:12" s="82" customFormat="1" ht="17" customHeight="1" x14ac:dyDescent="0.2">
      <c r="A61" s="73" t="s">
        <v>57</v>
      </c>
      <c r="B61" s="74" t="s">
        <v>183</v>
      </c>
      <c r="C61" s="161">
        <f>粗誘!C61/X!DH$112</f>
        <v>2.024126605661352E-6</v>
      </c>
      <c r="D61" s="161">
        <f>粗誘!D61/X!DI$112</f>
        <v>2.5763959574215832E-6</v>
      </c>
      <c r="E61" s="161">
        <f>粗誘!E61/X!DJ$112</f>
        <v>9.2362698833257986E-6</v>
      </c>
      <c r="F61" s="161">
        <f>粗誘!F61/X!DK$112</f>
        <v>3.1730555752689145E-5</v>
      </c>
      <c r="G61" s="161">
        <f>粗誘!G61/X!DL$112</f>
        <v>2.4938617471109638E-4</v>
      </c>
      <c r="H61" s="161">
        <f>粗誘!H61/X!DM$112</f>
        <v>8.6080390325959111E-5</v>
      </c>
      <c r="I61" s="161">
        <f>粗誘!I61/X!DN$112</f>
        <v>2.278562874156821E-4</v>
      </c>
      <c r="J61" s="209">
        <f>粗誘!J61/X!DQ$112</f>
        <v>4.6015120159375358E-4</v>
      </c>
      <c r="K61" s="210">
        <f>粗誘!K61/X!DR$112</f>
        <v>7.8624295860015169E-5</v>
      </c>
      <c r="L61" s="162">
        <f>粗誘!L61/X!DT$112</f>
        <v>1.1386422766167856E-4</v>
      </c>
    </row>
    <row r="62" spans="1:12" s="82" customFormat="1" ht="17" customHeight="1" x14ac:dyDescent="0.2">
      <c r="A62" s="73" t="s">
        <v>58</v>
      </c>
      <c r="B62" s="74" t="s">
        <v>184</v>
      </c>
      <c r="C62" s="161">
        <f>粗誘!C62/X!DH$112</f>
        <v>7.5669897716263248E-5</v>
      </c>
      <c r="D62" s="161">
        <f>粗誘!D62/X!DI$112</f>
        <v>3.2746450799677466E-4</v>
      </c>
      <c r="E62" s="161">
        <f>粗誘!E62/X!DJ$112</f>
        <v>2.3833794950137903E-4</v>
      </c>
      <c r="F62" s="161">
        <f>粗誘!F62/X!DK$112</f>
        <v>7.6620790899599022E-4</v>
      </c>
      <c r="G62" s="161">
        <f>粗誘!G62/X!DL$112</f>
        <v>2.0819447483808322E-3</v>
      </c>
      <c r="H62" s="161">
        <f>粗誘!H62/X!DM$112</f>
        <v>1.9779107771006037E-3</v>
      </c>
      <c r="I62" s="161">
        <f>粗誘!I62/X!DN$112</f>
        <v>1.4585254178369868E-2</v>
      </c>
      <c r="J62" s="209">
        <f>粗誘!J62/X!DQ$112</f>
        <v>7.4750727443007427E-3</v>
      </c>
      <c r="K62" s="210">
        <f>粗誘!K62/X!DR$112</f>
        <v>9.6073899614897689E-3</v>
      </c>
      <c r="L62" s="162">
        <f>粗誘!L62/X!DT$112</f>
        <v>4.639144246984455E-3</v>
      </c>
    </row>
    <row r="63" spans="1:12" s="82" customFormat="1" ht="17" customHeight="1" x14ac:dyDescent="0.2">
      <c r="A63" s="73" t="s">
        <v>59</v>
      </c>
      <c r="B63" s="74" t="s">
        <v>185</v>
      </c>
      <c r="C63" s="161">
        <f>粗誘!C63/X!DH$112</f>
        <v>1.4957314547006115E-3</v>
      </c>
      <c r="D63" s="161">
        <f>粗誘!D63/X!DI$112</f>
        <v>5.1140202069774082E-4</v>
      </c>
      <c r="E63" s="161">
        <f>粗誘!E63/X!DJ$112</f>
        <v>1.4745312885551564E-4</v>
      </c>
      <c r="F63" s="161">
        <f>粗誘!F63/X!DK$112</f>
        <v>2.1035011095934107E-4</v>
      </c>
      <c r="G63" s="161">
        <f>粗誘!G63/X!DL$112</f>
        <v>5.1998170570409302E-4</v>
      </c>
      <c r="H63" s="161">
        <f>粗誘!H63/X!DM$112</f>
        <v>9.8994360443862639E-4</v>
      </c>
      <c r="I63" s="161">
        <f>粗誘!I63/X!DN$112</f>
        <v>3.7700349114358853E-3</v>
      </c>
      <c r="J63" s="209">
        <f>粗誘!J63/X!DQ$112</f>
        <v>5.5224213272884852E-4</v>
      </c>
      <c r="K63" s="210">
        <f>粗誘!K63/X!DR$112</f>
        <v>5.2785648415339653E-3</v>
      </c>
      <c r="L63" s="162">
        <f>粗誘!L63/X!DT$112</f>
        <v>2.0827889447619877E-3</v>
      </c>
    </row>
    <row r="64" spans="1:12" s="82" customFormat="1" ht="17" customHeight="1" x14ac:dyDescent="0.2">
      <c r="A64" s="73" t="s">
        <v>60</v>
      </c>
      <c r="B64" s="74" t="s">
        <v>186</v>
      </c>
      <c r="C64" s="161">
        <f>粗誘!C64/X!DH$112</f>
        <v>1.8045246867618413E-5</v>
      </c>
      <c r="D64" s="161">
        <f>粗誘!D64/X!DI$112</f>
        <v>4.4428223991694058E-5</v>
      </c>
      <c r="E64" s="161">
        <f>粗誘!E64/X!DJ$112</f>
        <v>1.2379935242743384E-5</v>
      </c>
      <c r="F64" s="161">
        <f>粗誘!F64/X!DK$112</f>
        <v>1.0703872714299865E-5</v>
      </c>
      <c r="G64" s="161">
        <f>粗誘!G64/X!DL$112</f>
        <v>4.8762587682060607E-5</v>
      </c>
      <c r="H64" s="161">
        <f>粗誘!H64/X!DM$112</f>
        <v>1.4126483557859151E-5</v>
      </c>
      <c r="I64" s="161">
        <f>粗誘!I64/X!DN$112</f>
        <v>8.7118311509069076E-4</v>
      </c>
      <c r="J64" s="209">
        <f>粗誘!J64/X!DQ$112</f>
        <v>1.9065145604879637E-4</v>
      </c>
      <c r="K64" s="210">
        <f>粗誘!K64/X!DR$112</f>
        <v>2.4878899414571042E-4</v>
      </c>
      <c r="L64" s="162">
        <f>粗誘!L64/X!DT$112</f>
        <v>1.254718575976039E-4</v>
      </c>
    </row>
    <row r="65" spans="1:12" s="82" customFormat="1" ht="17" customHeight="1" x14ac:dyDescent="0.2">
      <c r="A65" s="73" t="s">
        <v>61</v>
      </c>
      <c r="B65" s="74" t="s">
        <v>187</v>
      </c>
      <c r="C65" s="161">
        <f>粗誘!C65/X!DH$112</f>
        <v>0</v>
      </c>
      <c r="D65" s="161">
        <f>粗誘!D65/X!DI$112</f>
        <v>0</v>
      </c>
      <c r="E65" s="161">
        <f>粗誘!E65/X!DJ$112</f>
        <v>0</v>
      </c>
      <c r="F65" s="161">
        <f>粗誘!F65/X!DK$112</f>
        <v>0</v>
      </c>
      <c r="G65" s="161">
        <f>粗誘!G65/X!DL$112</f>
        <v>5.3159932784742951E-2</v>
      </c>
      <c r="H65" s="161">
        <f>粗誘!H65/X!DM$112</f>
        <v>0.10352997567768507</v>
      </c>
      <c r="I65" s="161">
        <f>粗誘!I65/X!DN$112</f>
        <v>0</v>
      </c>
      <c r="J65" s="209">
        <f>粗誘!J65/X!DQ$112</f>
        <v>0</v>
      </c>
      <c r="K65" s="210">
        <f>粗誘!K65/X!DR$112</f>
        <v>0</v>
      </c>
      <c r="L65" s="162">
        <f>粗誘!L65/X!DT$112</f>
        <v>1.4009677611366785E-2</v>
      </c>
    </row>
    <row r="66" spans="1:12" s="82" customFormat="1" ht="17" customHeight="1" x14ac:dyDescent="0.2">
      <c r="A66" s="73" t="s">
        <v>62</v>
      </c>
      <c r="B66" s="74" t="s">
        <v>188</v>
      </c>
      <c r="C66" s="161">
        <f>粗誘!C66/X!DH$112</f>
        <v>1.5650539518637036E-3</v>
      </c>
      <c r="D66" s="161">
        <f>粗誘!D66/X!DI$112</f>
        <v>3.6378201786242538E-3</v>
      </c>
      <c r="E66" s="161">
        <f>粗誘!E66/X!DJ$112</f>
        <v>3.0474696871117734E-3</v>
      </c>
      <c r="F66" s="161">
        <f>粗誘!F66/X!DK$112</f>
        <v>5.0683625166078527E-3</v>
      </c>
      <c r="G66" s="161">
        <f>粗誘!G66/X!DL$112</f>
        <v>4.4778234194588304E-2</v>
      </c>
      <c r="H66" s="161">
        <f>粗誘!H66/X!DM$112</f>
        <v>2.6417381918275844E-2</v>
      </c>
      <c r="I66" s="161">
        <f>粗誘!I66/X!DN$112</f>
        <v>1.4634920339450174E-3</v>
      </c>
      <c r="J66" s="209">
        <f>粗誘!J66/X!DQ$112</f>
        <v>1.8646458282125327E-3</v>
      </c>
      <c r="K66" s="210">
        <f>粗誘!K66/X!DR$112</f>
        <v>2.6023315516662993E-3</v>
      </c>
      <c r="L66" s="162">
        <f>粗誘!L66/X!DT$112</f>
        <v>6.5832997698666348E-3</v>
      </c>
    </row>
    <row r="67" spans="1:12" s="82" customFormat="1" ht="17" customHeight="1" x14ac:dyDescent="0.2">
      <c r="A67" s="73" t="s">
        <v>63</v>
      </c>
      <c r="B67" s="74" t="s">
        <v>189</v>
      </c>
      <c r="C67" s="161">
        <f>粗誘!C67/X!DH$112</f>
        <v>0</v>
      </c>
      <c r="D67" s="161">
        <f>粗誘!D67/X!DI$112</f>
        <v>0</v>
      </c>
      <c r="E67" s="161">
        <f>粗誘!E67/X!DJ$112</f>
        <v>0</v>
      </c>
      <c r="F67" s="161">
        <f>粗誘!F67/X!DK$112</f>
        <v>0</v>
      </c>
      <c r="G67" s="161">
        <f>粗誘!G67/X!DL$112</f>
        <v>0.23355750867376324</v>
      </c>
      <c r="H67" s="161">
        <f>粗誘!H67/X!DM$112</f>
        <v>1.0448478285000271E-5</v>
      </c>
      <c r="I67" s="161">
        <f>粗誘!I67/X!DN$112</f>
        <v>0</v>
      </c>
      <c r="J67" s="209">
        <f>粗誘!J67/X!DQ$112</f>
        <v>0</v>
      </c>
      <c r="K67" s="210">
        <f>粗誘!K67/X!DR$112</f>
        <v>0</v>
      </c>
      <c r="L67" s="162">
        <f>粗誘!L67/X!DT$112</f>
        <v>4.0898963237404147E-3</v>
      </c>
    </row>
    <row r="68" spans="1:12" s="82" customFormat="1" ht="17" customHeight="1" x14ac:dyDescent="0.2">
      <c r="A68" s="73" t="s">
        <v>64</v>
      </c>
      <c r="B68" s="74" t="s">
        <v>190</v>
      </c>
      <c r="C68" s="161">
        <f>粗誘!C68/X!DH$112</f>
        <v>0</v>
      </c>
      <c r="D68" s="161">
        <f>粗誘!D68/X!DI$112</f>
        <v>0</v>
      </c>
      <c r="E68" s="161">
        <f>粗誘!E68/X!DJ$112</f>
        <v>0</v>
      </c>
      <c r="F68" s="161">
        <f>粗誘!F68/X!DK$112</f>
        <v>0</v>
      </c>
      <c r="G68" s="161">
        <f>粗誘!G68/X!DL$112</f>
        <v>6.1285708389297359E-2</v>
      </c>
      <c r="H68" s="161">
        <f>粗誘!H68/X!DM$112</f>
        <v>2.4593419566311763E-2</v>
      </c>
      <c r="I68" s="161">
        <f>粗誘!I68/X!DN$112</f>
        <v>0</v>
      </c>
      <c r="J68" s="209">
        <f>粗誘!J68/X!DQ$112</f>
        <v>0</v>
      </c>
      <c r="K68" s="210">
        <f>粗誘!K68/X!DR$112</f>
        <v>0</v>
      </c>
      <c r="L68" s="162">
        <f>粗誘!L68/X!DT$112</f>
        <v>4.1797653789508761E-3</v>
      </c>
    </row>
    <row r="69" spans="1:12" s="82" customFormat="1" ht="17" customHeight="1" x14ac:dyDescent="0.2">
      <c r="A69" s="73" t="s">
        <v>65</v>
      </c>
      <c r="B69" s="74" t="s">
        <v>191</v>
      </c>
      <c r="C69" s="161">
        <f>粗誘!C69/X!DH$112</f>
        <v>5.1121369470674529E-3</v>
      </c>
      <c r="D69" s="161">
        <f>粗誘!D69/X!DI$112</f>
        <v>1.0108015756374863E-2</v>
      </c>
      <c r="E69" s="161">
        <f>粗誘!E69/X!DJ$112</f>
        <v>4.4264317255932684E-3</v>
      </c>
      <c r="F69" s="161">
        <f>粗誘!F69/X!DK$112</f>
        <v>4.5540193299746625E-3</v>
      </c>
      <c r="G69" s="161">
        <f>粗誘!G69/X!DL$112</f>
        <v>2.5718278871600989E-3</v>
      </c>
      <c r="H69" s="161">
        <f>粗誘!H69/X!DM$112</f>
        <v>2.6902607678601343E-3</v>
      </c>
      <c r="I69" s="161">
        <f>粗誘!I69/X!DN$112</f>
        <v>9.5934152556043026E-3</v>
      </c>
      <c r="J69" s="209">
        <f>粗誘!J69/X!DQ$112</f>
        <v>6.9401478049774352E-3</v>
      </c>
      <c r="K69" s="210">
        <f>粗誘!K69/X!DR$112</f>
        <v>1.2984156827506581E-2</v>
      </c>
      <c r="L69" s="162">
        <f>粗誘!L69/X!DT$112</f>
        <v>8.946238593217061E-3</v>
      </c>
    </row>
    <row r="70" spans="1:12" s="82" customFormat="1" ht="17" customHeight="1" x14ac:dyDescent="0.2">
      <c r="A70" s="73" t="s">
        <v>66</v>
      </c>
      <c r="B70" s="74" t="s">
        <v>192</v>
      </c>
      <c r="C70" s="161">
        <f>粗誘!C70/X!DH$112</f>
        <v>1.1052733871911666E-3</v>
      </c>
      <c r="D70" s="161">
        <f>粗誘!D70/X!DI$112</f>
        <v>1.8264957454510696E-3</v>
      </c>
      <c r="E70" s="161">
        <f>粗誘!E70/X!DJ$112</f>
        <v>6.193469639939836E-4</v>
      </c>
      <c r="F70" s="161">
        <f>粗誘!F70/X!DK$112</f>
        <v>5.8757409659622515E-4</v>
      </c>
      <c r="G70" s="161">
        <f>粗誘!G70/X!DL$112</f>
        <v>2.4059584564215791E-4</v>
      </c>
      <c r="H70" s="161">
        <f>粗誘!H70/X!DM$112</f>
        <v>2.3210456801131993E-4</v>
      </c>
      <c r="I70" s="161">
        <f>粗誘!I70/X!DN$112</f>
        <v>4.6911878254598095E-4</v>
      </c>
      <c r="J70" s="209">
        <f>粗誘!J70/X!DQ$112</f>
        <v>7.3627868752558956E-4</v>
      </c>
      <c r="K70" s="210">
        <f>粗誘!K70/X!DR$112</f>
        <v>1.895014579897307E-3</v>
      </c>
      <c r="L70" s="162">
        <f>粗誘!L70/X!DT$112</f>
        <v>1.342514383762314E-3</v>
      </c>
    </row>
    <row r="71" spans="1:12" s="82" customFormat="1" ht="17" customHeight="1" x14ac:dyDescent="0.2">
      <c r="A71" s="73" t="s">
        <v>67</v>
      </c>
      <c r="B71" s="74" t="s">
        <v>193</v>
      </c>
      <c r="C71" s="161">
        <f>粗誘!C71/X!DH$112</f>
        <v>1.9147196768961106E-3</v>
      </c>
      <c r="D71" s="161">
        <f>粗誘!D71/X!DI$112</f>
        <v>3.891483938589642E-3</v>
      </c>
      <c r="E71" s="161">
        <f>粗誘!E71/X!DJ$112</f>
        <v>4.9582834241780008E-4</v>
      </c>
      <c r="F71" s="161">
        <f>粗誘!F71/X!DK$112</f>
        <v>6.3773637759229071E-3</v>
      </c>
      <c r="G71" s="161">
        <f>粗誘!G71/X!DL$112</f>
        <v>7.7252766011234918E-4</v>
      </c>
      <c r="H71" s="161">
        <f>粗誘!H71/X!DM$112</f>
        <v>1.0654040735088425E-3</v>
      </c>
      <c r="I71" s="161">
        <f>粗誘!I71/X!DN$112</f>
        <v>-9.778346498062213E-5</v>
      </c>
      <c r="J71" s="209">
        <f>粗誘!J71/X!DQ$112</f>
        <v>5.5466998445335221E-4</v>
      </c>
      <c r="K71" s="210">
        <f>粗誘!K71/X!DR$112</f>
        <v>9.8691470569538383E-4</v>
      </c>
      <c r="L71" s="162">
        <f>粗誘!L71/X!DT$112</f>
        <v>1.8038642355639421E-3</v>
      </c>
    </row>
    <row r="72" spans="1:12" s="82" customFormat="1" ht="17" customHeight="1" x14ac:dyDescent="0.2">
      <c r="A72" s="73" t="s">
        <v>68</v>
      </c>
      <c r="B72" s="74" t="s">
        <v>194</v>
      </c>
      <c r="C72" s="161">
        <f>粗誘!C72/X!DH$112</f>
        <v>1.5981232896070344E-3</v>
      </c>
      <c r="D72" s="161">
        <f>粗誘!D72/X!DI$112</f>
        <v>9.2914210877064808E-4</v>
      </c>
      <c r="E72" s="161">
        <f>粗誘!E72/X!DJ$112</f>
        <v>4.4209911298776E-3</v>
      </c>
      <c r="F72" s="161">
        <f>粗誘!F72/X!DK$112</f>
        <v>8.8368933722517105E-3</v>
      </c>
      <c r="G72" s="161">
        <f>粗誘!G72/X!DL$112</f>
        <v>8.29486222626306E-4</v>
      </c>
      <c r="H72" s="161">
        <f>粗誘!H72/X!DM$112</f>
        <v>4.1587073477262375E-4</v>
      </c>
      <c r="I72" s="161">
        <f>粗誘!I72/X!DN$112</f>
        <v>-6.5526840039859365E-5</v>
      </c>
      <c r="J72" s="209">
        <f>粗誘!J72/X!DQ$112</f>
        <v>3.374471009656589E-4</v>
      </c>
      <c r="K72" s="210">
        <f>粗誘!K72/X!DR$112</f>
        <v>9.6017806653818875E-3</v>
      </c>
      <c r="L72" s="162">
        <f>粗誘!L72/X!DT$112</f>
        <v>3.8935936308071078E-3</v>
      </c>
    </row>
    <row r="73" spans="1:12" s="82" customFormat="1" ht="17" customHeight="1" x14ac:dyDescent="0.2">
      <c r="A73" s="73" t="s">
        <v>69</v>
      </c>
      <c r="B73" s="74" t="s">
        <v>195</v>
      </c>
      <c r="C73" s="161">
        <f>粗誘!C73/X!DH$112</f>
        <v>0.1297979978611552</v>
      </c>
      <c r="D73" s="161">
        <f>粗誘!D73/X!DI$112</f>
        <v>0.10979963982818884</v>
      </c>
      <c r="E73" s="161">
        <f>粗誘!E73/X!DJ$112</f>
        <v>2.2435252725030615E-2</v>
      </c>
      <c r="F73" s="161">
        <f>粗誘!F73/X!DK$112</f>
        <v>9.4783009693950385E-3</v>
      </c>
      <c r="G73" s="161">
        <f>粗誘!G73/X!DL$112</f>
        <v>3.5817578603857744E-2</v>
      </c>
      <c r="H73" s="161">
        <f>粗誘!H73/X!DM$112</f>
        <v>5.3756165722746947E-2</v>
      </c>
      <c r="I73" s="161">
        <f>粗誘!I73/X!DN$112</f>
        <v>-0.19990505003180403</v>
      </c>
      <c r="J73" s="209">
        <f>粗誘!J73/X!DQ$112</f>
        <v>6.7553677443353083E-2</v>
      </c>
      <c r="K73" s="210">
        <f>粗誘!K73/X!DR$112</f>
        <v>9.220628971586893E-2</v>
      </c>
      <c r="L73" s="162">
        <f>粗誘!L73/X!DT$112</f>
        <v>8.2238777334069812E-2</v>
      </c>
    </row>
    <row r="74" spans="1:12" s="82" customFormat="1" ht="17" customHeight="1" x14ac:dyDescent="0.2">
      <c r="A74" s="73" t="s">
        <v>70</v>
      </c>
      <c r="B74" s="74" t="s">
        <v>196</v>
      </c>
      <c r="C74" s="161">
        <f>粗誘!C74/X!DH$112</f>
        <v>7.1769606276072487E-3</v>
      </c>
      <c r="D74" s="161">
        <f>粗誘!D74/X!DI$112</f>
        <v>3.7579233883872125E-2</v>
      </c>
      <c r="E74" s="161">
        <f>粗誘!E74/X!DJ$112</f>
        <v>7.1298377889183985E-3</v>
      </c>
      <c r="F74" s="161">
        <f>粗誘!F74/X!DK$112</f>
        <v>9.3848213228755265E-3</v>
      </c>
      <c r="G74" s="161">
        <f>粗誘!G74/X!DL$112</f>
        <v>9.1973070604186111E-3</v>
      </c>
      <c r="H74" s="161">
        <f>粗誘!H74/X!DM$112</f>
        <v>6.5441822462987175E-3</v>
      </c>
      <c r="I74" s="161">
        <f>粗誘!I74/X!DN$112</f>
        <v>-5.8426225670426494E-4</v>
      </c>
      <c r="J74" s="209">
        <f>粗誘!J74/X!DQ$112</f>
        <v>1.1221937231045078E-2</v>
      </c>
      <c r="K74" s="210">
        <f>粗誘!K74/X!DR$112</f>
        <v>1.3770683932846011E-2</v>
      </c>
      <c r="L74" s="162">
        <f>粗誘!L74/X!DT$112</f>
        <v>1.8654320580758874E-2</v>
      </c>
    </row>
    <row r="75" spans="1:12" s="82" customFormat="1" ht="17" customHeight="1" x14ac:dyDescent="0.2">
      <c r="A75" s="73" t="s">
        <v>71</v>
      </c>
      <c r="B75" s="74" t="s">
        <v>197</v>
      </c>
      <c r="C75" s="161">
        <f>粗誘!C75/X!DH$112</f>
        <v>1.3807947448820225E-2</v>
      </c>
      <c r="D75" s="161">
        <f>粗誘!D75/X!DI$112</f>
        <v>1.3747001998811645E-2</v>
      </c>
      <c r="E75" s="161">
        <f>粗誘!E75/X!DJ$112</f>
        <v>9.0687370882688578E-3</v>
      </c>
      <c r="F75" s="161">
        <f>粗誘!F75/X!DK$112</f>
        <v>3.5747621337270468E-3</v>
      </c>
      <c r="G75" s="161">
        <f>粗誘!G75/X!DL$112</f>
        <v>5.3689179222068239E-3</v>
      </c>
      <c r="H75" s="161">
        <f>粗誘!H75/X!DM$112</f>
        <v>2.2059016385027583E-2</v>
      </c>
      <c r="I75" s="161">
        <f>粗誘!I75/X!DN$112</f>
        <v>-6.1391547228005728E-3</v>
      </c>
      <c r="J75" s="209">
        <f>粗誘!J75/X!DQ$112</f>
        <v>4.9452083498474119E-3</v>
      </c>
      <c r="K75" s="210">
        <f>粗誘!K75/X!DR$112</f>
        <v>1.5759084518935797E-2</v>
      </c>
      <c r="L75" s="162">
        <f>粗誘!L75/X!DT$112</f>
        <v>1.3480090201625543E-2</v>
      </c>
    </row>
    <row r="76" spans="1:12" s="82" customFormat="1" ht="17" customHeight="1" x14ac:dyDescent="0.2">
      <c r="A76" s="73" t="s">
        <v>72</v>
      </c>
      <c r="B76" s="74" t="s">
        <v>198</v>
      </c>
      <c r="C76" s="161">
        <f>粗誘!C76/X!DH$112</f>
        <v>0</v>
      </c>
      <c r="D76" s="161">
        <f>粗誘!D76/X!DI$112</f>
        <v>2.9364189459553179E-2</v>
      </c>
      <c r="E76" s="161">
        <f>粗誘!E76/X!DJ$112</f>
        <v>3.3531466099770936E-5</v>
      </c>
      <c r="F76" s="161">
        <f>粗誘!F76/X!DK$112</f>
        <v>0</v>
      </c>
      <c r="G76" s="161">
        <f>粗誘!G76/X!DL$112</f>
        <v>0</v>
      </c>
      <c r="H76" s="161">
        <f>粗誘!H76/X!DM$112</f>
        <v>0</v>
      </c>
      <c r="I76" s="161">
        <f>粗誘!I76/X!DN$112</f>
        <v>0</v>
      </c>
      <c r="J76" s="209">
        <f>粗誘!J76/X!DQ$112</f>
        <v>7.0831109801927181E-5</v>
      </c>
      <c r="K76" s="210">
        <f>粗誘!K76/X!DR$112</f>
        <v>0</v>
      </c>
      <c r="L76" s="162">
        <f>粗誘!L76/X!DT$112</f>
        <v>8.4679744334542496E-3</v>
      </c>
    </row>
    <row r="77" spans="1:12" s="82" customFormat="1" ht="17" customHeight="1" x14ac:dyDescent="0.2">
      <c r="A77" s="73" t="s">
        <v>73</v>
      </c>
      <c r="B77" s="74" t="s">
        <v>199</v>
      </c>
      <c r="C77" s="161">
        <f>粗誘!C77/X!DH$112</f>
        <v>0</v>
      </c>
      <c r="D77" s="161">
        <f>粗誘!D77/X!DI$112</f>
        <v>0.15223142323746086</v>
      </c>
      <c r="E77" s="161">
        <f>粗誘!E77/X!DJ$112</f>
        <v>0</v>
      </c>
      <c r="F77" s="161">
        <f>粗誘!F77/X!DK$112</f>
        <v>0</v>
      </c>
      <c r="G77" s="161">
        <f>粗誘!G77/X!DL$112</f>
        <v>0</v>
      </c>
      <c r="H77" s="161">
        <f>粗誘!H77/X!DM$112</f>
        <v>0</v>
      </c>
      <c r="I77" s="161">
        <f>粗誘!I77/X!DN$112</f>
        <v>0</v>
      </c>
      <c r="J77" s="209">
        <f>粗誘!J77/X!DQ$112</f>
        <v>0</v>
      </c>
      <c r="K77" s="210">
        <f>粗誘!K77/X!DR$112</f>
        <v>0</v>
      </c>
      <c r="L77" s="162">
        <f>粗誘!L77/X!DT$112</f>
        <v>4.3830655341155371E-2</v>
      </c>
    </row>
    <row r="78" spans="1:12" s="82" customFormat="1" ht="17" customHeight="1" x14ac:dyDescent="0.2">
      <c r="A78" s="73" t="s">
        <v>74</v>
      </c>
      <c r="B78" s="74" t="s">
        <v>200</v>
      </c>
      <c r="C78" s="161">
        <f>粗誘!C78/X!DH$112</f>
        <v>2.1465347642857079E-3</v>
      </c>
      <c r="D78" s="161">
        <f>粗誘!D78/X!DI$112</f>
        <v>7.7953930217106605E-3</v>
      </c>
      <c r="E78" s="161">
        <f>粗誘!E78/X!DJ$112</f>
        <v>1.9678456753650128E-3</v>
      </c>
      <c r="F78" s="161">
        <f>粗誘!F78/X!DK$112</f>
        <v>3.7346736733530556E-3</v>
      </c>
      <c r="G78" s="161">
        <f>粗誘!G78/X!DL$112</f>
        <v>1.2827891475566211E-3</v>
      </c>
      <c r="H78" s="161">
        <f>粗誘!H78/X!DM$112</f>
        <v>1.5529664053568128E-3</v>
      </c>
      <c r="I78" s="161">
        <f>粗誘!I78/X!DN$112</f>
        <v>-1.5255336736204434E-3</v>
      </c>
      <c r="J78" s="209">
        <f>粗誘!J78/X!DQ$112</f>
        <v>1.3212921673771078E-3</v>
      </c>
      <c r="K78" s="210">
        <f>粗誘!K78/X!DR$112</f>
        <v>9.368300504421773E-3</v>
      </c>
      <c r="L78" s="162">
        <f>粗誘!L78/X!DT$112</f>
        <v>5.8732449703563063E-3</v>
      </c>
    </row>
    <row r="79" spans="1:12" s="82" customFormat="1" ht="17" customHeight="1" x14ac:dyDescent="0.2">
      <c r="A79" s="73" t="s">
        <v>75</v>
      </c>
      <c r="B79" s="74" t="s">
        <v>201</v>
      </c>
      <c r="C79" s="161">
        <f>粗誘!C79/X!DH$112</f>
        <v>1.9276754586428E-2</v>
      </c>
      <c r="D79" s="161">
        <f>粗誘!D79/X!DI$112</f>
        <v>9.0074786422490293E-3</v>
      </c>
      <c r="E79" s="161">
        <f>粗誘!E79/X!DJ$112</f>
        <v>4.0297560320616717E-3</v>
      </c>
      <c r="F79" s="161">
        <f>粗誘!F79/X!DK$112</f>
        <v>3.7961353716598504E-3</v>
      </c>
      <c r="G79" s="161">
        <f>粗誘!G79/X!DL$112</f>
        <v>9.6061874208591067E-3</v>
      </c>
      <c r="H79" s="161">
        <f>粗誘!H79/X!DM$112</f>
        <v>7.8962788368023718E-3</v>
      </c>
      <c r="I79" s="161">
        <f>粗誘!I79/X!DN$112</f>
        <v>-3.5260845068492939E-2</v>
      </c>
      <c r="J79" s="209">
        <f>粗誘!J79/X!DQ$112</f>
        <v>1.4131148372534668E-2</v>
      </c>
      <c r="K79" s="210">
        <f>粗誘!K79/X!DR$112</f>
        <v>2.2006400195226473E-2</v>
      </c>
      <c r="L79" s="162">
        <f>粗誘!L79/X!DT$112</f>
        <v>1.3555837548379111E-2</v>
      </c>
    </row>
    <row r="80" spans="1:12" s="82" customFormat="1" ht="17" customHeight="1" x14ac:dyDescent="0.2">
      <c r="A80" s="73" t="s">
        <v>76</v>
      </c>
      <c r="B80" s="74" t="s">
        <v>202</v>
      </c>
      <c r="C80" s="161">
        <f>粗誘!C80/X!DH$112</f>
        <v>0</v>
      </c>
      <c r="D80" s="161">
        <f>粗誘!D80/X!DI$112</f>
        <v>0</v>
      </c>
      <c r="E80" s="161">
        <f>粗誘!E80/X!DJ$112</f>
        <v>0</v>
      </c>
      <c r="F80" s="161">
        <f>粗誘!F80/X!DK$112</f>
        <v>0</v>
      </c>
      <c r="G80" s="161">
        <f>粗誘!G80/X!DL$112</f>
        <v>0</v>
      </c>
      <c r="H80" s="161">
        <f>粗誘!H80/X!DM$112</f>
        <v>0</v>
      </c>
      <c r="I80" s="161">
        <f>粗誘!I80/X!DN$112</f>
        <v>0</v>
      </c>
      <c r="J80" s="209">
        <f>粗誘!J80/X!DQ$112</f>
        <v>0</v>
      </c>
      <c r="K80" s="210">
        <f>粗誘!K80/X!DR$112</f>
        <v>0</v>
      </c>
      <c r="L80" s="162">
        <f>粗誘!L80/X!DT$112</f>
        <v>0</v>
      </c>
    </row>
    <row r="81" spans="1:12" s="82" customFormat="1" ht="17" customHeight="1" x14ac:dyDescent="0.2">
      <c r="A81" s="73" t="s">
        <v>77</v>
      </c>
      <c r="B81" s="74" t="s">
        <v>203</v>
      </c>
      <c r="C81" s="161">
        <f>粗誘!C81/X!DH$112</f>
        <v>2.0820666818951731E-4</v>
      </c>
      <c r="D81" s="161">
        <f>粗誘!D81/X!DI$112</f>
        <v>2.6693403629241821E-4</v>
      </c>
      <c r="E81" s="161">
        <f>粗誘!E81/X!DJ$112</f>
        <v>1.1381624809269534E-4</v>
      </c>
      <c r="F81" s="161">
        <f>粗誘!F81/X!DK$112</f>
        <v>1.1605281011512724E-4</v>
      </c>
      <c r="G81" s="161">
        <f>粗誘!G81/X!DL$112</f>
        <v>4.9366179603922786E-4</v>
      </c>
      <c r="H81" s="161">
        <f>粗誘!H81/X!DM$112</f>
        <v>2.6666512258133931E-4</v>
      </c>
      <c r="I81" s="161">
        <f>粗誘!I81/X!DN$112</f>
        <v>-4.1035209689542036E-3</v>
      </c>
      <c r="J81" s="209">
        <f>粗誘!J81/X!DQ$112</f>
        <v>5.4830448768037471E-3</v>
      </c>
      <c r="K81" s="210">
        <f>粗誘!K81/X!DR$112</f>
        <v>5.1038997598757754E-3</v>
      </c>
      <c r="L81" s="162">
        <f>粗誘!L81/X!DT$112</f>
        <v>2.6213184428192991E-3</v>
      </c>
    </row>
    <row r="82" spans="1:12" s="82" customFormat="1" ht="17" customHeight="1" x14ac:dyDescent="0.2">
      <c r="A82" s="73" t="s">
        <v>78</v>
      </c>
      <c r="B82" s="74" t="s">
        <v>204</v>
      </c>
      <c r="C82" s="161">
        <f>粗誘!C82/X!DH$112</f>
        <v>1.5566261153774613E-4</v>
      </c>
      <c r="D82" s="161">
        <f>粗誘!D82/X!DI$112</f>
        <v>2.1401454491071846E-4</v>
      </c>
      <c r="E82" s="161">
        <f>粗誘!E82/X!DJ$112</f>
        <v>1.200101636450832E-4</v>
      </c>
      <c r="F82" s="161">
        <f>粗誘!F82/X!DK$112</f>
        <v>1.5271323670818914E-4</v>
      </c>
      <c r="G82" s="161">
        <f>粗誘!G82/X!DL$112</f>
        <v>8.788288401729907E-5</v>
      </c>
      <c r="H82" s="161">
        <f>粗誘!H82/X!DM$112</f>
        <v>1.2314942412042714E-4</v>
      </c>
      <c r="I82" s="161">
        <f>粗誘!I82/X!DN$112</f>
        <v>-6.6932174506897148E-5</v>
      </c>
      <c r="J82" s="209">
        <f>粗誘!J82/X!DQ$112</f>
        <v>4.8827270682550046E-4</v>
      </c>
      <c r="K82" s="210">
        <f>粗誘!K82/X!DR$112</f>
        <v>2.3683243540108565E-4</v>
      </c>
      <c r="L82" s="162">
        <f>粗誘!L82/X!DT$112</f>
        <v>2.4262345298117598E-4</v>
      </c>
    </row>
    <row r="83" spans="1:12" s="82" customFormat="1" ht="17" customHeight="1" x14ac:dyDescent="0.2">
      <c r="A83" s="73" t="s">
        <v>79</v>
      </c>
      <c r="B83" s="74" t="s">
        <v>205</v>
      </c>
      <c r="C83" s="161">
        <f>粗誘!C83/X!DH$112</f>
        <v>5.3223121116713107E-4</v>
      </c>
      <c r="D83" s="161">
        <f>粗誘!D83/X!DI$112</f>
        <v>4.3855031016418736E-4</v>
      </c>
      <c r="E83" s="161">
        <f>粗誘!E83/X!DJ$112</f>
        <v>2.3989646044942747E-4</v>
      </c>
      <c r="F83" s="161">
        <f>粗誘!F83/X!DK$112</f>
        <v>1.2435275109030317E-4</v>
      </c>
      <c r="G83" s="161">
        <f>粗誘!G83/X!DL$112</f>
        <v>5.4074544090096019E-4</v>
      </c>
      <c r="H83" s="161">
        <f>粗誘!H83/X!DM$112</f>
        <v>4.3765769222853631E-4</v>
      </c>
      <c r="I83" s="161">
        <f>粗誘!I83/X!DN$112</f>
        <v>-3.1620597428633837E-3</v>
      </c>
      <c r="J83" s="209">
        <f>粗誘!J83/X!DQ$112</f>
        <v>9.5092223776864038E-4</v>
      </c>
      <c r="K83" s="210">
        <f>粗誘!K83/X!DR$112</f>
        <v>1.1939696924920357E-3</v>
      </c>
      <c r="L83" s="162">
        <f>粗誘!L83/X!DT$112</f>
        <v>7.4705058229526048E-4</v>
      </c>
    </row>
    <row r="84" spans="1:12" s="82" customFormat="1" ht="17" customHeight="1" x14ac:dyDescent="0.2">
      <c r="A84" s="73" t="s">
        <v>80</v>
      </c>
      <c r="B84" s="74" t="s">
        <v>206</v>
      </c>
      <c r="C84" s="161">
        <f>粗誘!C84/X!DH$112</f>
        <v>1.2236799381006548E-3</v>
      </c>
      <c r="D84" s="161">
        <f>粗誘!D84/X!DI$112</f>
        <v>1.0359446137907097E-3</v>
      </c>
      <c r="E84" s="161">
        <f>粗誘!E84/X!DJ$112</f>
        <v>6.2330074343433354E-4</v>
      </c>
      <c r="F84" s="161">
        <f>粗誘!F84/X!DK$112</f>
        <v>8.9869279955590931E-4</v>
      </c>
      <c r="G84" s="161">
        <f>粗誘!G84/X!DL$112</f>
        <v>1.0305044110359048E-3</v>
      </c>
      <c r="H84" s="161">
        <f>粗誘!H84/X!DM$112</f>
        <v>8.741874081014179E-4</v>
      </c>
      <c r="I84" s="161">
        <f>粗誘!I84/X!DN$112</f>
        <v>-1.1830386260143422E-2</v>
      </c>
      <c r="J84" s="209">
        <f>粗誘!J84/X!DQ$112</f>
        <v>2.1078543456417255E-3</v>
      </c>
      <c r="K84" s="210">
        <f>粗誘!K84/X!DR$112</f>
        <v>3.3520147897251828E-3</v>
      </c>
      <c r="L84" s="162">
        <f>粗誘!L84/X!DT$112</f>
        <v>1.9020865759415003E-3</v>
      </c>
    </row>
    <row r="85" spans="1:12" s="82" customFormat="1" ht="17" customHeight="1" x14ac:dyDescent="0.2">
      <c r="A85" s="73" t="s">
        <v>81</v>
      </c>
      <c r="B85" s="74" t="s">
        <v>207</v>
      </c>
      <c r="C85" s="161">
        <f>粗誘!C85/X!DH$112</f>
        <v>2.4915199122262171E-3</v>
      </c>
      <c r="D85" s="161">
        <f>粗誘!D85/X!DI$112</f>
        <v>7.0862634513127075E-3</v>
      </c>
      <c r="E85" s="161">
        <f>粗誘!E85/X!DJ$112</f>
        <v>1.3663908455890934E-3</v>
      </c>
      <c r="F85" s="161">
        <f>粗誘!F85/X!DK$112</f>
        <v>1.3530075410810027E-3</v>
      </c>
      <c r="G85" s="161">
        <f>粗誘!G85/X!DL$112</f>
        <v>1.8711525333279836E-3</v>
      </c>
      <c r="H85" s="161">
        <f>粗誘!H85/X!DM$112</f>
        <v>1.4229774867273327E-3</v>
      </c>
      <c r="I85" s="161">
        <f>粗誘!I85/X!DN$112</f>
        <v>-1.6553487743227668E-3</v>
      </c>
      <c r="J85" s="209">
        <f>粗誘!J85/X!DQ$112</f>
        <v>3.524878020976984E-3</v>
      </c>
      <c r="K85" s="210">
        <f>粗誘!K85/X!DR$112</f>
        <v>5.2848664523042939E-3</v>
      </c>
      <c r="L85" s="162">
        <f>粗誘!L85/X!DT$112</f>
        <v>4.6329497354557388E-3</v>
      </c>
    </row>
    <row r="86" spans="1:12" s="82" customFormat="1" ht="17" customHeight="1" x14ac:dyDescent="0.2">
      <c r="A86" s="73" t="s">
        <v>82</v>
      </c>
      <c r="B86" s="74" t="s">
        <v>208</v>
      </c>
      <c r="C86" s="161">
        <f>粗誘!C86/X!DH$112</f>
        <v>1.7361054254915029E-3</v>
      </c>
      <c r="D86" s="161">
        <f>粗誘!D86/X!DI$112</f>
        <v>1.3028775601391809E-3</v>
      </c>
      <c r="E86" s="161">
        <f>粗誘!E86/X!DJ$112</f>
        <v>1.4190875288223252E-3</v>
      </c>
      <c r="F86" s="161">
        <f>粗誘!F86/X!DK$112</f>
        <v>2.8319728423905899E-3</v>
      </c>
      <c r="G86" s="161">
        <f>粗誘!G86/X!DL$112</f>
        <v>1.0198211107164976E-3</v>
      </c>
      <c r="H86" s="161">
        <f>粗誘!H86/X!DM$112</f>
        <v>1.7382241838207366E-3</v>
      </c>
      <c r="I86" s="161">
        <f>粗誘!I86/X!DN$112</f>
        <v>-2.3374013830143508E-4</v>
      </c>
      <c r="J86" s="209">
        <f>粗誘!J86/X!DQ$112</f>
        <v>4.8058135331826483E-4</v>
      </c>
      <c r="K86" s="210">
        <f>粗誘!K86/X!DR$112</f>
        <v>1.3219542312034244E-3</v>
      </c>
      <c r="L86" s="162">
        <f>粗誘!L86/X!DT$112</f>
        <v>1.262993254366102E-3</v>
      </c>
    </row>
    <row r="87" spans="1:12" s="82" customFormat="1" ht="17" customHeight="1" x14ac:dyDescent="0.2">
      <c r="A87" s="73" t="s">
        <v>83</v>
      </c>
      <c r="B87" s="74" t="s">
        <v>209</v>
      </c>
      <c r="C87" s="161">
        <f>粗誘!C87/X!DH$112</f>
        <v>6.6036582981523978E-3</v>
      </c>
      <c r="D87" s="161">
        <f>粗誘!D87/X!DI$112</f>
        <v>1.3303283187642704E-2</v>
      </c>
      <c r="E87" s="161">
        <f>粗誘!E87/X!DJ$112</f>
        <v>1.812101181635871E-3</v>
      </c>
      <c r="F87" s="161">
        <f>粗誘!F87/X!DK$112</f>
        <v>2.7123483245101348E-3</v>
      </c>
      <c r="G87" s="161">
        <f>粗誘!G87/X!DL$112</f>
        <v>2.8438128323473766E-3</v>
      </c>
      <c r="H87" s="161">
        <f>粗誘!H87/X!DM$112</f>
        <v>3.3201722526241505E-3</v>
      </c>
      <c r="I87" s="161">
        <f>粗誘!I87/X!DN$112</f>
        <v>-1.4381566178250985E-3</v>
      </c>
      <c r="J87" s="209">
        <f>粗誘!J87/X!DQ$112</f>
        <v>1.5602839731030968E-3</v>
      </c>
      <c r="K87" s="210">
        <f>粗誘!K87/X!DR$112</f>
        <v>2.1112613898476317E-3</v>
      </c>
      <c r="L87" s="162">
        <f>粗誘!L87/X!DT$112</f>
        <v>5.4490772264105102E-3</v>
      </c>
    </row>
    <row r="88" spans="1:12" s="82" customFormat="1" ht="17" customHeight="1" x14ac:dyDescent="0.2">
      <c r="A88" s="73" t="s">
        <v>84</v>
      </c>
      <c r="B88" s="74" t="s">
        <v>210</v>
      </c>
      <c r="C88" s="161">
        <f>粗誘!C88/X!DH$112</f>
        <v>1.158388838024803E-3</v>
      </c>
      <c r="D88" s="161">
        <f>粗誘!D88/X!DI$112</f>
        <v>2.4541115278338341E-3</v>
      </c>
      <c r="E88" s="161">
        <f>粗誘!E88/X!DJ$112</f>
        <v>3.8181128304875752E-4</v>
      </c>
      <c r="F88" s="161">
        <f>粗誘!F88/X!DK$112</f>
        <v>2.7615576043129155E-4</v>
      </c>
      <c r="G88" s="161">
        <f>粗誘!G88/X!DL$112</f>
        <v>1.3884492157581977E-3</v>
      </c>
      <c r="H88" s="161">
        <f>粗誘!H88/X!DM$112</f>
        <v>4.7603575615702971E-4</v>
      </c>
      <c r="I88" s="161">
        <f>粗誘!I88/X!DN$112</f>
        <v>-3.415120322348208E-4</v>
      </c>
      <c r="J88" s="209">
        <f>粗誘!J88/X!DQ$112</f>
        <v>8.8862963617088219E-4</v>
      </c>
      <c r="K88" s="210">
        <f>粗誘!K88/X!DR$112</f>
        <v>1.3018304945148034E-3</v>
      </c>
      <c r="L88" s="162">
        <f>粗誘!L88/X!DT$112</f>
        <v>1.3887002467517476E-3</v>
      </c>
    </row>
    <row r="89" spans="1:12" s="82" customFormat="1" ht="17" customHeight="1" x14ac:dyDescent="0.2">
      <c r="A89" s="73" t="s">
        <v>85</v>
      </c>
      <c r="B89" s="74" t="s">
        <v>211</v>
      </c>
      <c r="C89" s="161">
        <f>粗誘!C89/X!DH$112</f>
        <v>1.6837066910100772E-3</v>
      </c>
      <c r="D89" s="161">
        <f>粗誘!D89/X!DI$112</f>
        <v>5.7296948226331305E-3</v>
      </c>
      <c r="E89" s="161">
        <f>粗誘!E89/X!DJ$112</f>
        <v>2.4285508262079447E-3</v>
      </c>
      <c r="F89" s="161">
        <f>粗誘!F89/X!DK$112</f>
        <v>3.9505626280187528E-3</v>
      </c>
      <c r="G89" s="161">
        <f>粗誘!G89/X!DL$112</f>
        <v>1.1021560933760386E-2</v>
      </c>
      <c r="H89" s="161">
        <f>粗誘!H89/X!DM$112</f>
        <v>2.8827305888206364E-2</v>
      </c>
      <c r="I89" s="161">
        <f>粗誘!I89/X!DN$112</f>
        <v>5.9277135122843697E-3</v>
      </c>
      <c r="J89" s="209">
        <f>粗誘!J89/X!DQ$112</f>
        <v>4.0747634628535414E-3</v>
      </c>
      <c r="K89" s="210">
        <f>粗誘!K89/X!DR$112</f>
        <v>1.6643210819432406E-2</v>
      </c>
      <c r="L89" s="162">
        <f>粗誘!L89/X!DT$112</f>
        <v>1.1677333038239786E-2</v>
      </c>
    </row>
    <row r="90" spans="1:12" s="82" customFormat="1" ht="17" customHeight="1" x14ac:dyDescent="0.2">
      <c r="A90" s="73" t="s">
        <v>86</v>
      </c>
      <c r="B90" s="74" t="s">
        <v>212</v>
      </c>
      <c r="C90" s="161">
        <f>粗誘!C90/X!DH$112</f>
        <v>1.2585402678070708E-4</v>
      </c>
      <c r="D90" s="161">
        <f>粗誘!D90/X!DI$112</f>
        <v>1.4660398822946447E-4</v>
      </c>
      <c r="E90" s="161">
        <f>粗誘!E90/X!DJ$112</f>
        <v>3.4195991360134331E-5</v>
      </c>
      <c r="F90" s="161">
        <f>粗誘!F90/X!DK$112</f>
        <v>4.9848532654033573E-5</v>
      </c>
      <c r="G90" s="161">
        <f>粗誘!G90/X!DL$112</f>
        <v>4.175700645820354E-5</v>
      </c>
      <c r="H90" s="161">
        <f>粗誘!H90/X!DM$112</f>
        <v>5.2158212063028681E-5</v>
      </c>
      <c r="I90" s="161">
        <f>粗誘!I90/X!DN$112</f>
        <v>-5.1294020347276226E-5</v>
      </c>
      <c r="J90" s="209">
        <f>粗誘!J90/X!DQ$112</f>
        <v>1.1749720734294032E-4</v>
      </c>
      <c r="K90" s="210">
        <f>粗誘!K90/X!DR$112</f>
        <v>5.1526597364231702E-3</v>
      </c>
      <c r="L90" s="162">
        <f>粗誘!L90/X!DT$112</f>
        <v>1.7205439369008609E-3</v>
      </c>
    </row>
    <row r="91" spans="1:12" s="82" customFormat="1" ht="17" customHeight="1" x14ac:dyDescent="0.2">
      <c r="A91" s="73" t="s">
        <v>87</v>
      </c>
      <c r="B91" s="74" t="s">
        <v>213</v>
      </c>
      <c r="C91" s="161">
        <f>粗誘!C91/X!DH$112</f>
        <v>3.4260170593511385E-4</v>
      </c>
      <c r="D91" s="161">
        <f>粗誘!D91/X!DI$112</f>
        <v>3.1657218601115184E-4</v>
      </c>
      <c r="E91" s="161">
        <f>粗誘!E91/X!DJ$112</f>
        <v>2.0738349393259543E-4</v>
      </c>
      <c r="F91" s="161">
        <f>粗誘!F91/X!DK$112</f>
        <v>2.6933926478329236E-4</v>
      </c>
      <c r="G91" s="161">
        <f>粗誘!G91/X!DL$112</f>
        <v>1.6311341884234779E-4</v>
      </c>
      <c r="H91" s="161">
        <f>粗誘!H91/X!DM$112</f>
        <v>3.5461579556417527E-4</v>
      </c>
      <c r="I91" s="161">
        <f>粗誘!I91/X!DN$112</f>
        <v>1.3899777458798025E-3</v>
      </c>
      <c r="J91" s="209">
        <f>粗誘!J91/X!DQ$112</f>
        <v>3.8171843942415713E-4</v>
      </c>
      <c r="K91" s="210">
        <f>粗誘!K91/X!DR$112</f>
        <v>3.7124520283038738E-3</v>
      </c>
      <c r="L91" s="162">
        <f>粗誘!L91/X!DT$112</f>
        <v>1.4066385008342421E-3</v>
      </c>
    </row>
    <row r="92" spans="1:12" s="82" customFormat="1" ht="17" customHeight="1" x14ac:dyDescent="0.2">
      <c r="A92" s="73" t="s">
        <v>88</v>
      </c>
      <c r="B92" s="74" t="s">
        <v>214</v>
      </c>
      <c r="C92" s="161">
        <f>粗誘!C92/X!DH$112</f>
        <v>1.4513682779742536E-4</v>
      </c>
      <c r="D92" s="161">
        <f>粗誘!D92/X!DI$112</f>
        <v>2.9898656188460221E-3</v>
      </c>
      <c r="E92" s="161">
        <f>粗誘!E92/X!DJ$112</f>
        <v>0.14149491606332076</v>
      </c>
      <c r="F92" s="161">
        <f>粗誘!F92/X!DK$112</f>
        <v>0.53831338482810176</v>
      </c>
      <c r="G92" s="161">
        <f>粗誘!G92/X!DL$112</f>
        <v>5.9842953490356018E-4</v>
      </c>
      <c r="H92" s="161">
        <f>粗誘!H92/X!DM$112</f>
        <v>3.3428781366493903E-4</v>
      </c>
      <c r="I92" s="161">
        <f>粗誘!I92/X!DN$112</f>
        <v>1.9228358931692492E-4</v>
      </c>
      <c r="J92" s="209">
        <f>粗誘!J92/X!DQ$112</f>
        <v>2.0437813825730771E-3</v>
      </c>
      <c r="K92" s="210">
        <f>粗誘!K92/X!DR$112</f>
        <v>2.5908365025563597E-4</v>
      </c>
      <c r="L92" s="162">
        <f>粗誘!L92/X!DT$112</f>
        <v>1.7816560267948194E-2</v>
      </c>
    </row>
    <row r="93" spans="1:12" s="82" customFormat="1" ht="17" customHeight="1" x14ac:dyDescent="0.2">
      <c r="A93" s="73" t="s">
        <v>89</v>
      </c>
      <c r="B93" s="74" t="s">
        <v>215</v>
      </c>
      <c r="C93" s="161">
        <f>粗誘!C93/X!DH$112</f>
        <v>3.5131157954154565E-4</v>
      </c>
      <c r="D93" s="161">
        <f>粗誘!D93/X!DI$112</f>
        <v>2.5495743384719719E-2</v>
      </c>
      <c r="E93" s="161">
        <f>粗誘!E93/X!DJ$112</f>
        <v>0.11945550790984445</v>
      </c>
      <c r="F93" s="161">
        <f>粗誘!F93/X!DK$112</f>
        <v>0.14298180387506887</v>
      </c>
      <c r="G93" s="161">
        <f>粗誘!G93/X!DL$112</f>
        <v>3.3757012733071849E-4</v>
      </c>
      <c r="H93" s="161">
        <f>粗誘!H93/X!DM$112</f>
        <v>4.016513560459882E-4</v>
      </c>
      <c r="I93" s="161">
        <f>粗誘!I93/X!DN$112</f>
        <v>6.1683225565810129E-5</v>
      </c>
      <c r="J93" s="209">
        <f>粗誘!J93/X!DQ$112</f>
        <v>5.1925033985783769E-4</v>
      </c>
      <c r="K93" s="210">
        <f>粗誘!K93/X!DR$112</f>
        <v>1.1672397806592571E-3</v>
      </c>
      <c r="L93" s="162">
        <f>粗誘!L93/X!DT$112</f>
        <v>1.7974394967401629E-2</v>
      </c>
    </row>
    <row r="94" spans="1:12" s="82" customFormat="1" ht="17" customHeight="1" x14ac:dyDescent="0.2">
      <c r="A94" s="73" t="s">
        <v>90</v>
      </c>
      <c r="B94" s="74" t="s">
        <v>216</v>
      </c>
      <c r="C94" s="161">
        <f>粗誘!C94/X!DH$112</f>
        <v>0</v>
      </c>
      <c r="D94" s="161">
        <f>粗誘!D94/X!DI$112</f>
        <v>3.7061219191916733E-4</v>
      </c>
      <c r="E94" s="161">
        <f>粗誘!E94/X!DJ$112</f>
        <v>1.0187143389792741E-3</v>
      </c>
      <c r="F94" s="161">
        <f>粗誘!F94/X!DK$112</f>
        <v>1.8826731117261644E-2</v>
      </c>
      <c r="G94" s="161">
        <f>粗誘!G94/X!DL$112</f>
        <v>3.1245235551133701E-2</v>
      </c>
      <c r="H94" s="161">
        <f>粗誘!H94/X!DM$112</f>
        <v>0.10797698084864653</v>
      </c>
      <c r="I94" s="161">
        <f>粗誘!I94/X!DN$112</f>
        <v>0</v>
      </c>
      <c r="J94" s="209">
        <f>粗誘!J94/X!DQ$112</f>
        <v>1.3439412346629481E-3</v>
      </c>
      <c r="K94" s="210">
        <f>粗誘!K94/X!DR$112</f>
        <v>9.0742401345030189E-3</v>
      </c>
      <c r="L94" s="162">
        <f>粗誘!L94/X!DT$112</f>
        <v>1.7708779966135964E-2</v>
      </c>
    </row>
    <row r="95" spans="1:12" s="82" customFormat="1" ht="17" customHeight="1" x14ac:dyDescent="0.2">
      <c r="A95" s="73" t="s">
        <v>91</v>
      </c>
      <c r="B95" s="74" t="s">
        <v>217</v>
      </c>
      <c r="C95" s="161">
        <f>粗誘!C95/X!DH$112</f>
        <v>1.1466537531357466E-2</v>
      </c>
      <c r="D95" s="161">
        <f>粗誘!D95/X!DI$112</f>
        <v>1.5070107994783814E-2</v>
      </c>
      <c r="E95" s="161">
        <f>粗誘!E95/X!DJ$112</f>
        <v>0.23768175249777204</v>
      </c>
      <c r="F95" s="161">
        <f>粗誘!F95/X!DK$112</f>
        <v>0</v>
      </c>
      <c r="G95" s="161">
        <f>粗誘!G95/X!DL$112</f>
        <v>0</v>
      </c>
      <c r="H95" s="161">
        <f>粗誘!H95/X!DM$112</f>
        <v>0</v>
      </c>
      <c r="I95" s="161">
        <f>粗誘!I95/X!DN$112</f>
        <v>0</v>
      </c>
      <c r="J95" s="209">
        <f>粗誘!J95/X!DQ$112</f>
        <v>1.7068321041500763E-6</v>
      </c>
      <c r="K95" s="210">
        <f>粗誘!K95/X!DR$112</f>
        <v>2.6405164260185829E-4</v>
      </c>
      <c r="L95" s="162">
        <f>粗誘!L95/X!DT$112</f>
        <v>2.1197862501674311E-2</v>
      </c>
    </row>
    <row r="96" spans="1:12" s="82" customFormat="1" ht="17" customHeight="1" x14ac:dyDescent="0.2">
      <c r="A96" s="73" t="s">
        <v>92</v>
      </c>
      <c r="B96" s="74" t="s">
        <v>218</v>
      </c>
      <c r="C96" s="161">
        <f>粗誘!C96/X!DH$112</f>
        <v>1.2103024816013884E-2</v>
      </c>
      <c r="D96" s="161">
        <f>粗誘!D96/X!DI$112</f>
        <v>3.3210516717864757E-4</v>
      </c>
      <c r="E96" s="161">
        <f>粗誘!E96/X!DJ$112</f>
        <v>1.0641901439042832E-2</v>
      </c>
      <c r="F96" s="161">
        <f>粗誘!F96/X!DK$112</f>
        <v>1.9031257343115083E-4</v>
      </c>
      <c r="G96" s="161">
        <f>粗誘!G96/X!DL$112</f>
        <v>2.1293212004218625E-5</v>
      </c>
      <c r="H96" s="161">
        <f>粗誘!H96/X!DM$112</f>
        <v>2.2583387941078445E-5</v>
      </c>
      <c r="I96" s="161">
        <f>粗誘!I96/X!DN$112</f>
        <v>-1.3002490780462099E-4</v>
      </c>
      <c r="J96" s="209">
        <f>粗誘!J96/X!DQ$112</f>
        <v>3.1984000343416082E-5</v>
      </c>
      <c r="K96" s="210">
        <f>粗誘!K96/X!DR$112</f>
        <v>1.3198595133027393E-4</v>
      </c>
      <c r="L96" s="162">
        <f>粗誘!L96/X!DT$112</f>
        <v>1.0219427796185809E-3</v>
      </c>
    </row>
    <row r="97" spans="1:12" s="82" customFormat="1" ht="17" customHeight="1" x14ac:dyDescent="0.2">
      <c r="A97" s="73" t="s">
        <v>93</v>
      </c>
      <c r="B97" s="74" t="s">
        <v>219</v>
      </c>
      <c r="C97" s="161">
        <f>粗誘!C97/X!DH$112</f>
        <v>1.7615799610666154E-2</v>
      </c>
      <c r="D97" s="161">
        <f>粗誘!D97/X!DI$112</f>
        <v>1.3101097613814224E-2</v>
      </c>
      <c r="E97" s="161">
        <f>粗誘!E97/X!DJ$112</f>
        <v>3.4979226281545497E-2</v>
      </c>
      <c r="F97" s="161">
        <f>粗誘!F97/X!DK$112</f>
        <v>1.5685611613250668E-3</v>
      </c>
      <c r="G97" s="161">
        <f>粗誘!G97/X!DL$112</f>
        <v>0</v>
      </c>
      <c r="H97" s="161">
        <f>粗誘!H97/X!DM$112</f>
        <v>0</v>
      </c>
      <c r="I97" s="161">
        <f>粗誘!I97/X!DN$112</f>
        <v>0</v>
      </c>
      <c r="J97" s="209">
        <f>粗誘!J97/X!DQ$112</f>
        <v>0</v>
      </c>
      <c r="K97" s="210">
        <f>粗誘!K97/X!DR$112</f>
        <v>4.0408226651773017E-5</v>
      </c>
      <c r="L97" s="162">
        <f>粗誘!L97/X!DT$112</f>
        <v>6.4411023915089335E-3</v>
      </c>
    </row>
    <row r="98" spans="1:12" s="82" customFormat="1" ht="17" customHeight="1" x14ac:dyDescent="0.2">
      <c r="A98" s="73" t="s">
        <v>94</v>
      </c>
      <c r="B98" s="74" t="s">
        <v>220</v>
      </c>
      <c r="C98" s="161">
        <f>粗誘!C98/X!DH$112</f>
        <v>0</v>
      </c>
      <c r="D98" s="161">
        <f>粗誘!D98/X!DI$112</f>
        <v>3.0498119198974953E-3</v>
      </c>
      <c r="E98" s="161">
        <f>粗誘!E98/X!DJ$112</f>
        <v>8.3161736219389049E-2</v>
      </c>
      <c r="F98" s="161">
        <f>粗誘!F98/X!DK$112</f>
        <v>0</v>
      </c>
      <c r="G98" s="161">
        <f>粗誘!G98/X!DL$112</f>
        <v>0</v>
      </c>
      <c r="H98" s="161">
        <f>粗誘!H98/X!DM$112</f>
        <v>0</v>
      </c>
      <c r="I98" s="161">
        <f>粗誘!I98/X!DN$112</f>
        <v>0</v>
      </c>
      <c r="J98" s="209">
        <f>粗誘!J98/X!DQ$112</f>
        <v>0</v>
      </c>
      <c r="K98" s="210">
        <f>粗誘!K98/X!DR$112</f>
        <v>0</v>
      </c>
      <c r="L98" s="162">
        <f>粗誘!L98/X!DT$112</f>
        <v>6.7047653906343735E-3</v>
      </c>
    </row>
    <row r="99" spans="1:12" s="82" customFormat="1" ht="17" customHeight="1" x14ac:dyDescent="0.2">
      <c r="A99" s="73" t="s">
        <v>95</v>
      </c>
      <c r="B99" s="74" t="s">
        <v>221</v>
      </c>
      <c r="C99" s="161">
        <f>粗誘!C99/X!DH$112</f>
        <v>6.3231178840710402E-4</v>
      </c>
      <c r="D99" s="161">
        <f>粗誘!D99/X!DI$112</f>
        <v>5.5137470720749227E-3</v>
      </c>
      <c r="E99" s="161">
        <f>粗誘!E99/X!DJ$112</f>
        <v>6.5136859285798074E-4</v>
      </c>
      <c r="F99" s="161">
        <f>粗誘!F99/X!DK$112</f>
        <v>4.1395119106062367E-4</v>
      </c>
      <c r="G99" s="161">
        <f>粗誘!G99/X!DL$112</f>
        <v>8.4268721608099907E-4</v>
      </c>
      <c r="H99" s="161">
        <f>粗誘!H99/X!DM$112</f>
        <v>1.0396535282836887E-3</v>
      </c>
      <c r="I99" s="161">
        <f>粗誘!I99/X!DN$112</f>
        <v>-2.579861012525681E-6</v>
      </c>
      <c r="J99" s="209">
        <f>粗誘!J99/X!DQ$112</f>
        <v>4.1049562363239961E-4</v>
      </c>
      <c r="K99" s="210">
        <f>粗誘!K99/X!DR$112</f>
        <v>1.2953137318395687E-3</v>
      </c>
      <c r="L99" s="162">
        <f>粗誘!L99/X!DT$112</f>
        <v>2.2694189296224828E-3</v>
      </c>
    </row>
    <row r="100" spans="1:12" s="82" customFormat="1" ht="17" customHeight="1" x14ac:dyDescent="0.2">
      <c r="A100" s="73" t="s">
        <v>96</v>
      </c>
      <c r="B100" s="74" t="s">
        <v>222</v>
      </c>
      <c r="C100" s="161">
        <f>粗誘!C100/X!DH$112</f>
        <v>3.8343464604914121E-3</v>
      </c>
      <c r="D100" s="161">
        <f>粗誘!D100/X!DI$112</f>
        <v>3.3659910908040362E-3</v>
      </c>
      <c r="E100" s="161">
        <f>粗誘!E100/X!DJ$112</f>
        <v>4.1276843075391803E-3</v>
      </c>
      <c r="F100" s="161">
        <f>粗誘!F100/X!DK$112</f>
        <v>3.5354456291991371E-3</v>
      </c>
      <c r="G100" s="161">
        <f>粗誘!G100/X!DL$112</f>
        <v>1.5380603272039949E-2</v>
      </c>
      <c r="H100" s="161">
        <f>粗誘!H100/X!DM$112</f>
        <v>5.8911284993822897E-3</v>
      </c>
      <c r="I100" s="161">
        <f>粗誘!I100/X!DN$112</f>
        <v>-1.8042198261713512E-4</v>
      </c>
      <c r="J100" s="209">
        <f>粗誘!J100/X!DQ$112</f>
        <v>5.501517774605575E-3</v>
      </c>
      <c r="K100" s="210">
        <f>粗誘!K100/X!DR$112</f>
        <v>4.6057640615599334E-3</v>
      </c>
      <c r="L100" s="162">
        <f>粗誘!L100/X!DT$112</f>
        <v>4.6874868732411411E-3</v>
      </c>
    </row>
    <row r="101" spans="1:12" s="82" customFormat="1" ht="17" customHeight="1" x14ac:dyDescent="0.2">
      <c r="A101" s="73" t="s">
        <v>97</v>
      </c>
      <c r="B101" s="74" t="s">
        <v>223</v>
      </c>
      <c r="C101" s="161">
        <f>粗誘!C101/X!DH$112</f>
        <v>6.8970377070293903E-4</v>
      </c>
      <c r="D101" s="161">
        <f>粗誘!D101/X!DI$112</f>
        <v>7.0262768205881388E-4</v>
      </c>
      <c r="E101" s="161">
        <f>粗誘!E101/X!DJ$112</f>
        <v>5.043717674841718E-4</v>
      </c>
      <c r="F101" s="161">
        <f>粗誘!F101/X!DK$112</f>
        <v>3.8186371497405335E-4</v>
      </c>
      <c r="G101" s="161">
        <f>粗誘!G101/X!DL$112</f>
        <v>3.9878074332518445E-4</v>
      </c>
      <c r="H101" s="161">
        <f>粗誘!H101/X!DM$112</f>
        <v>4.8046758354651698E-4</v>
      </c>
      <c r="I101" s="161">
        <f>粗誘!I101/X!DN$112</f>
        <v>-5.1287491780871875E-4</v>
      </c>
      <c r="J101" s="209">
        <f>粗誘!J101/X!DQ$112</f>
        <v>1.2289733086028221E-3</v>
      </c>
      <c r="K101" s="210">
        <f>粗誘!K101/X!DR$112</f>
        <v>8.9506472077244986E-4</v>
      </c>
      <c r="L101" s="162">
        <f>粗誘!L101/X!DT$112</f>
        <v>7.9565249894211071E-4</v>
      </c>
    </row>
    <row r="102" spans="1:12" s="82" customFormat="1" ht="17" customHeight="1" x14ac:dyDescent="0.2">
      <c r="A102" s="73" t="s">
        <v>98</v>
      </c>
      <c r="B102" s="74" t="s">
        <v>224</v>
      </c>
      <c r="C102" s="161">
        <f>粗誘!C102/X!DH$112</f>
        <v>1.8666051214604549E-3</v>
      </c>
      <c r="D102" s="161">
        <f>粗誘!D102/X!DI$112</f>
        <v>4.0251186799166042E-3</v>
      </c>
      <c r="E102" s="161">
        <f>粗誘!E102/X!DJ$112</f>
        <v>2.3430458661305412E-3</v>
      </c>
      <c r="F102" s="161">
        <f>粗誘!F102/X!DK$112</f>
        <v>4.1003151073075025E-3</v>
      </c>
      <c r="G102" s="161">
        <f>粗誘!G102/X!DL$112</f>
        <v>3.9285793511885563E-3</v>
      </c>
      <c r="H102" s="161">
        <f>粗誘!H102/X!DM$112</f>
        <v>2.8767605248068407E-3</v>
      </c>
      <c r="I102" s="161">
        <f>粗誘!I102/X!DN$112</f>
        <v>6.6478290483930097E-4</v>
      </c>
      <c r="J102" s="209">
        <f>粗誘!J102/X!DQ$112</f>
        <v>2.6793091853268515E-3</v>
      </c>
      <c r="K102" s="210">
        <f>粗誘!K102/X!DR$112</f>
        <v>4.1599403938356212E-3</v>
      </c>
      <c r="L102" s="162">
        <f>粗誘!L102/X!DT$112</f>
        <v>3.5736124038227633E-3</v>
      </c>
    </row>
    <row r="103" spans="1:12" s="82" customFormat="1" ht="17" customHeight="1" x14ac:dyDescent="0.2">
      <c r="A103" s="73" t="s">
        <v>99</v>
      </c>
      <c r="B103" s="74" t="s">
        <v>225</v>
      </c>
      <c r="C103" s="161">
        <f>粗誘!C103/X!DH$112</f>
        <v>2.4743297523934733E-2</v>
      </c>
      <c r="D103" s="161">
        <f>粗誘!D103/X!DI$112</f>
        <v>2.8326566301207487E-2</v>
      </c>
      <c r="E103" s="161">
        <f>粗誘!E103/X!DJ$112</f>
        <v>3.541061079030472E-2</v>
      </c>
      <c r="F103" s="161">
        <f>粗誘!F103/X!DK$112</f>
        <v>5.1928179843635014E-2</v>
      </c>
      <c r="G103" s="161">
        <f>粗誘!G103/X!DL$112</f>
        <v>7.1727598294852798E-2</v>
      </c>
      <c r="H103" s="161">
        <f>粗誘!H103/X!DM$112</f>
        <v>5.6372383405378819E-2</v>
      </c>
      <c r="I103" s="161">
        <f>粗誘!I103/X!DN$112</f>
        <v>-6.2326199846238894E-3</v>
      </c>
      <c r="J103" s="209">
        <f>粗誘!J103/X!DQ$112</f>
        <v>3.2041330511675868E-2</v>
      </c>
      <c r="K103" s="210">
        <f>粗誘!K103/X!DR$112</f>
        <v>3.8538027997309064E-2</v>
      </c>
      <c r="L103" s="162">
        <f>粗誘!L103/X!DT$112</f>
        <v>3.724200385396393E-2</v>
      </c>
    </row>
    <row r="104" spans="1:12" s="82" customFormat="1" ht="17" customHeight="1" x14ac:dyDescent="0.2">
      <c r="A104" s="73" t="s">
        <v>100</v>
      </c>
      <c r="B104" s="74" t="s">
        <v>226</v>
      </c>
      <c r="C104" s="161">
        <f>粗誘!C104/X!DH$112</f>
        <v>4.8984395482421089E-3</v>
      </c>
      <c r="D104" s="161">
        <f>粗誘!D104/X!DI$112</f>
        <v>5.2219052196544543E-4</v>
      </c>
      <c r="E104" s="161">
        <f>粗誘!E104/X!DJ$112</f>
        <v>0</v>
      </c>
      <c r="F104" s="161">
        <f>粗誘!F104/X!DK$112</f>
        <v>0</v>
      </c>
      <c r="G104" s="161">
        <f>粗誘!G104/X!DL$112</f>
        <v>0</v>
      </c>
      <c r="H104" s="161">
        <f>粗誘!H104/X!DM$112</f>
        <v>0</v>
      </c>
      <c r="I104" s="161">
        <f>粗誘!I104/X!DN$112</f>
        <v>0</v>
      </c>
      <c r="J104" s="209">
        <f>粗誘!J104/X!DQ$112</f>
        <v>4.4172297299164187E-4</v>
      </c>
      <c r="K104" s="210">
        <f>粗誘!K104/X!DR$112</f>
        <v>1.3886801964564067E-3</v>
      </c>
      <c r="L104" s="162">
        <f>粗誘!L104/X!DT$112</f>
        <v>7.1525933864799223E-4</v>
      </c>
    </row>
    <row r="105" spans="1:12" s="82" customFormat="1" ht="17" customHeight="1" x14ac:dyDescent="0.2">
      <c r="A105" s="73" t="s">
        <v>101</v>
      </c>
      <c r="B105" s="74" t="s">
        <v>227</v>
      </c>
      <c r="C105" s="161">
        <f>粗誘!C105/X!DH$112</f>
        <v>0.11032160648922275</v>
      </c>
      <c r="D105" s="161">
        <f>粗誘!D105/X!DI$112</f>
        <v>1.7626981463933281E-2</v>
      </c>
      <c r="E105" s="161">
        <f>粗誘!E105/X!DJ$112</f>
        <v>3.0965628031048875E-3</v>
      </c>
      <c r="F105" s="161">
        <f>粗誘!F105/X!DK$112</f>
        <v>7.549150716021682E-4</v>
      </c>
      <c r="G105" s="161">
        <f>粗誘!G105/X!DL$112</f>
        <v>1.7554021605020235E-6</v>
      </c>
      <c r="H105" s="161">
        <f>粗誘!H105/X!DM$112</f>
        <v>2.0886316681717108E-6</v>
      </c>
      <c r="I105" s="161">
        <f>粗誘!I105/X!DN$112</f>
        <v>3.207596249145459E-7</v>
      </c>
      <c r="J105" s="209">
        <f>粗誘!J105/X!DQ$112</f>
        <v>3.4633932556202458E-4</v>
      </c>
      <c r="K105" s="210">
        <f>粗誘!K105/X!DR$112</f>
        <v>6.7220634312783389E-3</v>
      </c>
      <c r="L105" s="162">
        <f>粗誘!L105/X!DT$112</f>
        <v>8.6716161745848831E-3</v>
      </c>
    </row>
    <row r="106" spans="1:12" s="82" customFormat="1" ht="17" customHeight="1" x14ac:dyDescent="0.2">
      <c r="A106" s="73" t="s">
        <v>102</v>
      </c>
      <c r="B106" s="74" t="s">
        <v>228</v>
      </c>
      <c r="C106" s="161">
        <f>粗誘!C106/X!DH$112</f>
        <v>2.1208121401868904E-3</v>
      </c>
      <c r="D106" s="161">
        <f>粗誘!D106/X!DI$112</f>
        <v>6.5868383330179303E-3</v>
      </c>
      <c r="E106" s="161">
        <f>粗誘!E106/X!DJ$112</f>
        <v>3.7522017364543612E-3</v>
      </c>
      <c r="F106" s="161">
        <f>粗誘!F106/X!DK$112</f>
        <v>1.3916501658598892E-4</v>
      </c>
      <c r="G106" s="161">
        <f>粗誘!G106/X!DL$112</f>
        <v>9.4091713321245771E-5</v>
      </c>
      <c r="H106" s="161">
        <f>粗誘!H106/X!DM$112</f>
        <v>6.5602388257711978E-5</v>
      </c>
      <c r="I106" s="161">
        <f>粗誘!I106/X!DN$112</f>
        <v>-4.8898026857487454E-6</v>
      </c>
      <c r="J106" s="209">
        <f>粗誘!J106/X!DQ$112</f>
        <v>9.5579577937746042E-5</v>
      </c>
      <c r="K106" s="210">
        <f>粗誘!K106/X!DR$112</f>
        <v>2.9180682994702878E-3</v>
      </c>
      <c r="L106" s="162">
        <f>粗誘!L106/X!DT$112</f>
        <v>3.141824316415737E-3</v>
      </c>
    </row>
    <row r="107" spans="1:12" s="82" customFormat="1" ht="17" customHeight="1" x14ac:dyDescent="0.2">
      <c r="A107" s="73" t="s">
        <v>103</v>
      </c>
      <c r="B107" s="74" t="s">
        <v>229</v>
      </c>
      <c r="C107" s="161">
        <f>粗誘!C107/X!DH$112</f>
        <v>2.3127876174461819E-2</v>
      </c>
      <c r="D107" s="161">
        <f>粗誘!D107/X!DI$112</f>
        <v>1.0846816472990198E-2</v>
      </c>
      <c r="E107" s="161">
        <f>粗誘!E107/X!DJ$112</f>
        <v>5.1822421723171853E-5</v>
      </c>
      <c r="F107" s="161">
        <f>粗誘!F107/X!DK$112</f>
        <v>4.5684556584352668E-5</v>
      </c>
      <c r="G107" s="161">
        <f>粗誘!G107/X!DL$112</f>
        <v>8.3130198544755017E-5</v>
      </c>
      <c r="H107" s="161">
        <f>粗誘!H107/X!DM$112</f>
        <v>5.7545310893526247E-4</v>
      </c>
      <c r="I107" s="161">
        <f>粗誘!I107/X!DN$112</f>
        <v>1.2716935879808585E-5</v>
      </c>
      <c r="J107" s="209">
        <f>粗誘!J107/X!DQ$112</f>
        <v>3.6986784694628959E-4</v>
      </c>
      <c r="K107" s="210">
        <f>粗誘!K107/X!DR$112</f>
        <v>1.5369761974668682E-3</v>
      </c>
      <c r="L107" s="162">
        <f>粗誘!L107/X!DT$112</f>
        <v>3.9950944091749086E-3</v>
      </c>
    </row>
    <row r="108" spans="1:12" s="82" customFormat="1" ht="17" customHeight="1" x14ac:dyDescent="0.2">
      <c r="A108" s="73" t="s">
        <v>104</v>
      </c>
      <c r="B108" s="74" t="s">
        <v>230</v>
      </c>
      <c r="C108" s="161">
        <f>粗誘!C108/X!DH$112</f>
        <v>1.7440461454368768E-5</v>
      </c>
      <c r="D108" s="161">
        <f>粗誘!D108/X!DI$112</f>
        <v>1.1334015628014619E-3</v>
      </c>
      <c r="E108" s="161">
        <f>粗誘!E108/X!DJ$112</f>
        <v>2.6015648132542835E-5</v>
      </c>
      <c r="F108" s="161">
        <f>粗誘!F108/X!DK$112</f>
        <v>3.0752604949145648E-5</v>
      </c>
      <c r="G108" s="161">
        <f>粗誘!G108/X!DL$112</f>
        <v>2.2501588306020864E-7</v>
      </c>
      <c r="H108" s="161">
        <f>粗誘!H108/X!DM$112</f>
        <v>3.104696154617462E-6</v>
      </c>
      <c r="I108" s="161">
        <f>粗誘!I108/X!DN$112</f>
        <v>-3.4044794646338727E-6</v>
      </c>
      <c r="J108" s="209">
        <f>粗誘!J108/X!DQ$112</f>
        <v>6.0684679400255727E-7</v>
      </c>
      <c r="K108" s="210">
        <f>粗誘!K108/X!DR$112</f>
        <v>1.186557295871459E-4</v>
      </c>
      <c r="L108" s="162">
        <f>粗誘!L108/X!DT$112</f>
        <v>3.6716385700522595E-4</v>
      </c>
    </row>
    <row r="109" spans="1:12" s="82" customFormat="1" ht="17" customHeight="1" x14ac:dyDescent="0.2">
      <c r="A109" s="73" t="s">
        <v>105</v>
      </c>
      <c r="B109" s="74" t="s">
        <v>231</v>
      </c>
      <c r="C109" s="161">
        <f>粗誘!C109/X!DH$112</f>
        <v>1.1358895705658626E-2</v>
      </c>
      <c r="D109" s="161">
        <f>粗誘!D109/X!DI$112</f>
        <v>1.0798335100397025E-2</v>
      </c>
      <c r="E109" s="161">
        <f>粗誘!E109/X!DJ$112</f>
        <v>4.5677073034394369E-4</v>
      </c>
      <c r="F109" s="161">
        <f>粗誘!F109/X!DK$112</f>
        <v>5.6339934087156613E-4</v>
      </c>
      <c r="G109" s="161">
        <f>粗誘!G109/X!DL$112</f>
        <v>3.3998421184919741E-4</v>
      </c>
      <c r="H109" s="161">
        <f>粗誘!H109/X!DM$112</f>
        <v>4.8786675608935708E-4</v>
      </c>
      <c r="I109" s="161">
        <f>粗誘!I109/X!DN$112</f>
        <v>-7.177838147531976E-5</v>
      </c>
      <c r="J109" s="209">
        <f>粗誘!J109/X!DQ$112</f>
        <v>3.7217456225125691E-4</v>
      </c>
      <c r="K109" s="210">
        <f>粗誘!K109/X!DR$112</f>
        <v>3.2332861297991147E-3</v>
      </c>
      <c r="L109" s="162">
        <f>粗誘!L109/X!DT$112</f>
        <v>4.427984441647468E-3</v>
      </c>
    </row>
    <row r="110" spans="1:12" s="82" customFormat="1" ht="17" customHeight="1" x14ac:dyDescent="0.2">
      <c r="A110" s="73" t="s">
        <v>106</v>
      </c>
      <c r="B110" s="74" t="s">
        <v>232</v>
      </c>
      <c r="C110" s="161">
        <f>粗誘!C110/X!DH$112</f>
        <v>0</v>
      </c>
      <c r="D110" s="161">
        <f>粗誘!D110/X!DI$112</f>
        <v>0</v>
      </c>
      <c r="E110" s="161">
        <f>粗誘!E110/X!DJ$112</f>
        <v>0</v>
      </c>
      <c r="F110" s="161">
        <f>粗誘!F110/X!DK$112</f>
        <v>0</v>
      </c>
      <c r="G110" s="161">
        <f>粗誘!G110/X!DL$112</f>
        <v>0</v>
      </c>
      <c r="H110" s="161">
        <f>粗誘!H110/X!DM$112</f>
        <v>0</v>
      </c>
      <c r="I110" s="161">
        <f>粗誘!I110/X!DN$112</f>
        <v>0</v>
      </c>
      <c r="J110" s="209">
        <f>粗誘!J110/X!DQ$112</f>
        <v>0</v>
      </c>
      <c r="K110" s="210">
        <f>粗誘!K110/X!DR$112</f>
        <v>0</v>
      </c>
      <c r="L110" s="162">
        <f>粗誘!L110/X!DT$112</f>
        <v>0</v>
      </c>
    </row>
    <row r="111" spans="1:12" s="82" customFormat="1" ht="17" customHeight="1" x14ac:dyDescent="0.2">
      <c r="A111" s="79" t="s">
        <v>107</v>
      </c>
      <c r="B111" s="80" t="s">
        <v>233</v>
      </c>
      <c r="C111" s="161">
        <f>粗誘!C111/X!DH$112</f>
        <v>1.2809439105130902E-3</v>
      </c>
      <c r="D111" s="161">
        <f>粗誘!D111/X!DI$112</f>
        <v>1.5706539754975742E-3</v>
      </c>
      <c r="E111" s="161">
        <f>粗誘!E111/X!DJ$112</f>
        <v>1.5107976748981072E-3</v>
      </c>
      <c r="F111" s="161">
        <f>粗誘!F111/X!DK$112</f>
        <v>1.1785560021163749E-3</v>
      </c>
      <c r="G111" s="161">
        <f>粗誘!G111/X!DL$112</f>
        <v>5.2815999924968318E-3</v>
      </c>
      <c r="H111" s="161">
        <f>粗誘!H111/X!DM$112</f>
        <v>2.9503465507080217E-3</v>
      </c>
      <c r="I111" s="161">
        <f>粗誘!I111/X!DN$112</f>
        <v>1.6970502701829343E-3</v>
      </c>
      <c r="J111" s="209">
        <f>粗誘!J111/X!DQ$112</f>
        <v>1.8037939482052318E-2</v>
      </c>
      <c r="K111" s="210">
        <f>粗誘!K111/X!DR$112</f>
        <v>2.2866120828523963E-3</v>
      </c>
      <c r="L111" s="162">
        <f>粗誘!L111/X!DT$112</f>
        <v>4.5963057509034542E-3</v>
      </c>
    </row>
    <row r="112" spans="1:12" s="82" customFormat="1" ht="17" customHeight="1" x14ac:dyDescent="0.2">
      <c r="A112" s="125"/>
      <c r="B112" s="147" t="s">
        <v>269</v>
      </c>
      <c r="C112" s="163">
        <f>SUM(C4:C111)</f>
        <v>0.46037166251949579</v>
      </c>
      <c r="D112" s="164">
        <f t="shared" ref="D112:K112" si="0">SUM(D4:D111)</f>
        <v>0.59442073665211703</v>
      </c>
      <c r="E112" s="164">
        <f t="shared" si="0"/>
        <v>0.76872484568974431</v>
      </c>
      <c r="F112" s="164">
        <f t="shared" si="0"/>
        <v>0.84338515616735232</v>
      </c>
      <c r="G112" s="164">
        <f t="shared" si="0"/>
        <v>0.66322088401447976</v>
      </c>
      <c r="H112" s="164">
        <f t="shared" si="0"/>
        <v>0.5378767124413667</v>
      </c>
      <c r="I112" s="164">
        <f t="shared" si="0"/>
        <v>1.5039995866429363E-2</v>
      </c>
      <c r="J112" s="163">
        <f t="shared" si="0"/>
        <v>0.53337882459128871</v>
      </c>
      <c r="K112" s="211">
        <f t="shared" si="0"/>
        <v>0.61605685883689465</v>
      </c>
      <c r="L112" s="165">
        <f>SUM(L4:L111)</f>
        <v>0.60004140169374254</v>
      </c>
    </row>
    <row r="113" spans="1:1" s="82" customFormat="1" ht="17" customHeight="1" x14ac:dyDescent="0.2">
      <c r="A113" s="81"/>
    </row>
  </sheetData>
  <customSheetViews>
    <customSheetView guid="{03C029B9-9FB8-4B03-8646-84A3361166F4}" scale="90" fitToPage="1">
      <pane xSplit="2" ySplit="3" topLeftCell="C4" activePane="bottomRight" state="frozen"/>
      <selection pane="bottomRight" activeCell="E19" sqref="E19"/>
      <pageMargins left="0.7" right="0.7" top="0.75" bottom="0.75" header="0.3" footer="0.3"/>
      <pageSetup paperSize="8" scale="40" fitToWidth="0" orientation="landscape" r:id="rId1"/>
    </customSheetView>
  </customSheetViews>
  <mergeCells count="1">
    <mergeCell ref="A2:B3"/>
  </mergeCells>
  <phoneticPr fontId="1"/>
  <pageMargins left="0.7" right="0.7" top="0.75" bottom="0.75" header="0.3" footer="0.3"/>
  <pageSetup paperSize="9" scale="40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681CF-0668-405D-B5D5-07CEE8D580FB}">
  <sheetPr codeName="Sheet12">
    <tabColor rgb="FFFFFFCC"/>
    <pageSetUpPr autoPageBreaks="0" fitToPage="1"/>
  </sheetPr>
  <dimension ref="A1:L113"/>
  <sheetViews>
    <sheetView view="pageBreakPreview" zoomScale="90" zoomScaleNormal="90" zoomScaleSheetLayoutView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2.08984375" defaultRowHeight="23" customHeight="1" x14ac:dyDescent="0.2"/>
  <cols>
    <col min="1" max="1" width="6.6328125" style="4" customWidth="1"/>
    <col min="2" max="2" width="30.6328125" style="3" customWidth="1"/>
    <col min="3" max="16384" width="12.08984375" style="3"/>
  </cols>
  <sheetData>
    <row r="1" spans="1:12" s="9" customFormat="1" ht="23" customHeight="1" x14ac:dyDescent="0.2">
      <c r="A1" s="56"/>
      <c r="B1" s="58"/>
      <c r="C1" s="56"/>
      <c r="D1" s="56"/>
      <c r="E1" s="56"/>
      <c r="F1" s="56"/>
      <c r="G1" s="56"/>
      <c r="H1" s="56"/>
      <c r="K1" s="59"/>
    </row>
    <row r="2" spans="1:12" ht="23" customHeight="1" x14ac:dyDescent="0.2">
      <c r="A2" s="243" t="s">
        <v>348</v>
      </c>
      <c r="B2" s="244"/>
      <c r="C2" s="6" t="s">
        <v>109</v>
      </c>
      <c r="D2" s="6" t="s">
        <v>110</v>
      </c>
      <c r="E2" s="6" t="s">
        <v>111</v>
      </c>
      <c r="F2" s="6" t="s">
        <v>112</v>
      </c>
      <c r="G2" s="6" t="s">
        <v>113</v>
      </c>
      <c r="H2" s="6" t="s">
        <v>114</v>
      </c>
      <c r="I2" s="6" t="s">
        <v>115</v>
      </c>
      <c r="J2" s="66" t="s">
        <v>118</v>
      </c>
      <c r="K2" s="64">
        <v>980</v>
      </c>
      <c r="L2" s="52"/>
    </row>
    <row r="3" spans="1:12" ht="47.5" customHeight="1" x14ac:dyDescent="0.2">
      <c r="A3" s="245"/>
      <c r="B3" s="246"/>
      <c r="C3" s="8" t="s">
        <v>235</v>
      </c>
      <c r="D3" s="8" t="s">
        <v>236</v>
      </c>
      <c r="E3" s="8" t="s">
        <v>237</v>
      </c>
      <c r="F3" s="8" t="s">
        <v>238</v>
      </c>
      <c r="G3" s="8" t="s">
        <v>239</v>
      </c>
      <c r="H3" s="8" t="s">
        <v>240</v>
      </c>
      <c r="I3" s="8" t="s">
        <v>241</v>
      </c>
      <c r="J3" s="67" t="s">
        <v>242</v>
      </c>
      <c r="K3" s="65" t="s">
        <v>327</v>
      </c>
      <c r="L3" s="69" t="s">
        <v>269</v>
      </c>
    </row>
    <row r="4" spans="1:12" s="82" customFormat="1" ht="17" customHeight="1" x14ac:dyDescent="0.2">
      <c r="A4" s="73" t="s">
        <v>0</v>
      </c>
      <c r="B4" s="74" t="s">
        <v>126</v>
      </c>
      <c r="C4" s="159">
        <f>IF(粗誘!$L4=0,0,粗誘!C4/粗誘!$L4)</f>
        <v>1.3670536823205104E-2</v>
      </c>
      <c r="D4" s="160">
        <f>IF(粗誘!$L4=0,0,粗誘!D4/粗誘!$L4)</f>
        <v>0.38070997506409343</v>
      </c>
      <c r="E4" s="160">
        <f>IF(粗誘!$L4=0,0,粗誘!E4/粗誘!$L4)</f>
        <v>9.580653238334378E-3</v>
      </c>
      <c r="F4" s="160">
        <f>IF(粗誘!$L4=0,0,粗誘!F4/粗誘!$L4)</f>
        <v>4.6343045296214796E-4</v>
      </c>
      <c r="G4" s="160">
        <f>IF(粗誘!$L4=0,0,粗誘!G4/粗誘!$L4)</f>
        <v>1.8921967003872591E-3</v>
      </c>
      <c r="H4" s="160">
        <f>IF(粗誘!$L4=0,0,粗誘!H4/粗誘!$L4)</f>
        <v>8.4101598552229848E-3</v>
      </c>
      <c r="I4" s="160">
        <f>IF(粗誘!$L4=0,0,粗誘!I4/粗誘!$L4)</f>
        <v>3.4354097128327524E-3</v>
      </c>
      <c r="J4" s="159">
        <f>IF(粗誘!$L4=0,0,粗誘!J4/粗誘!$L4)</f>
        <v>1.5940363196004198E-2</v>
      </c>
      <c r="K4" s="122">
        <f>IF(粗誘!$L4=0,0,粗誘!K4/粗誘!$L4)</f>
        <v>0.56589727495695774</v>
      </c>
      <c r="L4" s="122">
        <f>IF(粗誘!$L4=0,0,粗誘!L4/粗誘!$L4)</f>
        <v>1</v>
      </c>
    </row>
    <row r="5" spans="1:12" s="82" customFormat="1" ht="17" customHeight="1" x14ac:dyDescent="0.2">
      <c r="A5" s="73" t="s">
        <v>1</v>
      </c>
      <c r="B5" s="74" t="s">
        <v>127</v>
      </c>
      <c r="C5" s="120">
        <f>IF(粗誘!$L5=0,0,粗誘!C5/粗誘!$L5)</f>
        <v>7.5561178938974788E-3</v>
      </c>
      <c r="D5" s="121">
        <f>IF(粗誘!$L5=0,0,粗誘!D5/粗誘!$L5)</f>
        <v>0.18253468383247623</v>
      </c>
      <c r="E5" s="121">
        <f>IF(粗誘!$L5=0,0,粗誘!E5/粗誘!$L5)</f>
        <v>5.6835427894082365E-3</v>
      </c>
      <c r="F5" s="121">
        <f>IF(粗誘!$L5=0,0,粗誘!F5/粗誘!$L5)</f>
        <v>3.6783642466372386E-4</v>
      </c>
      <c r="G5" s="121">
        <f>IF(粗誘!$L5=0,0,粗誘!G5/粗誘!$L5)</f>
        <v>3.263205576095035E-4</v>
      </c>
      <c r="H5" s="121">
        <f>IF(粗誘!$L5=0,0,粗誘!H5/粗誘!$L5)</f>
        <v>6.0305496949570055E-2</v>
      </c>
      <c r="I5" s="121">
        <f>IF(粗誘!$L5=0,0,粗誘!I5/粗誘!$L5)</f>
        <v>3.3680828551207651E-4</v>
      </c>
      <c r="J5" s="120">
        <f>IF(粗誘!$L5=0,0,粗誘!J5/粗誘!$L5)</f>
        <v>7.8324373943202356E-3</v>
      </c>
      <c r="K5" s="124">
        <f>IF(粗誘!$L5=0,0,粗誘!K5/粗誘!$L5)</f>
        <v>0.73505675587254249</v>
      </c>
      <c r="L5" s="124">
        <f>IF(粗誘!$L5=0,0,粗誘!L5/粗誘!$L5)</f>
        <v>1</v>
      </c>
    </row>
    <row r="6" spans="1:12" s="82" customFormat="1" ht="17" customHeight="1" x14ac:dyDescent="0.2">
      <c r="A6" s="73" t="s">
        <v>2</v>
      </c>
      <c r="B6" s="74" t="s">
        <v>128</v>
      </c>
      <c r="C6" s="120">
        <f>IF(粗誘!$L6=0,0,粗誘!C6/粗誘!$L6)</f>
        <v>9.1184439328929247E-3</v>
      </c>
      <c r="D6" s="121">
        <f>IF(粗誘!$L6=0,0,粗誘!D6/粗誘!$L6)</f>
        <v>0.24858709759977776</v>
      </c>
      <c r="E6" s="121">
        <f>IF(粗誘!$L6=0,0,粗誘!E6/粗誘!$L6)</f>
        <v>6.464789933180207E-3</v>
      </c>
      <c r="F6" s="121">
        <f>IF(粗誘!$L6=0,0,粗誘!F6/粗誘!$L6)</f>
        <v>3.305340504903221E-4</v>
      </c>
      <c r="G6" s="121">
        <f>IF(粗誘!$L6=0,0,粗誘!G6/粗誘!$L6)</f>
        <v>1.1241699497017532E-3</v>
      </c>
      <c r="H6" s="121">
        <f>IF(粗誘!$L6=0,0,粗誘!H6/粗誘!$L6)</f>
        <v>1.6284760136855519E-2</v>
      </c>
      <c r="I6" s="121">
        <f>IF(粗誘!$L6=0,0,粗誘!I6/粗誘!$L6)</f>
        <v>1.991767431633045E-3</v>
      </c>
      <c r="J6" s="120">
        <f>IF(粗誘!$L6=0,0,粗誘!J6/粗誘!$L6)</f>
        <v>1.0444888074378355E-2</v>
      </c>
      <c r="K6" s="124">
        <f>IF(粗誘!$L6=0,0,粗誘!K6/粗誘!$L6)</f>
        <v>0.70565354889109</v>
      </c>
      <c r="L6" s="124">
        <f>IF(粗誘!$L6=0,0,粗誘!L6/粗誘!$L6)</f>
        <v>1</v>
      </c>
    </row>
    <row r="7" spans="1:12" s="82" customFormat="1" ht="17" customHeight="1" x14ac:dyDescent="0.2">
      <c r="A7" s="73" t="s">
        <v>3</v>
      </c>
      <c r="B7" s="74" t="s">
        <v>129</v>
      </c>
      <c r="C7" s="120">
        <f>IF(粗誘!$L7=0,0,粗誘!C7/粗誘!$L7)</f>
        <v>1.9170319745125539E-2</v>
      </c>
      <c r="D7" s="121">
        <f>IF(粗誘!$L7=0,0,粗誘!D7/粗誘!$L7)</f>
        <v>0.36112682967266985</v>
      </c>
      <c r="E7" s="121">
        <f>IF(粗誘!$L7=0,0,粗誘!E7/粗誘!$L7)</f>
        <v>7.6397206965800636E-3</v>
      </c>
      <c r="F7" s="121">
        <f>IF(粗誘!$L7=0,0,粗誘!F7/粗誘!$L7)</f>
        <v>5.8361313877677997E-4</v>
      </c>
      <c r="G7" s="121">
        <f>IF(粗誘!$L7=0,0,粗誘!G7/粗誘!$L7)</f>
        <v>7.3693515733686188E-3</v>
      </c>
      <c r="H7" s="121">
        <f>IF(粗誘!$L7=0,0,粗誘!H7/粗誘!$L7)</f>
        <v>6.5902941246359384E-2</v>
      </c>
      <c r="I7" s="121">
        <f>IF(粗誘!$L7=0,0,粗誘!I7/粗誘!$L7)</f>
        <v>-5.7176917321939717E-3</v>
      </c>
      <c r="J7" s="120">
        <f>IF(粗誘!$L7=0,0,粗誘!J7/粗誘!$L7)</f>
        <v>2.8122720976859049E-2</v>
      </c>
      <c r="K7" s="124">
        <f>IF(粗誘!$L7=0,0,粗誘!K7/粗誘!$L7)</f>
        <v>0.51580219468245481</v>
      </c>
      <c r="L7" s="124">
        <f>IF(粗誘!$L7=0,0,粗誘!L7/粗誘!$L7)</f>
        <v>1</v>
      </c>
    </row>
    <row r="8" spans="1:12" s="82" customFormat="1" ht="17" customHeight="1" x14ac:dyDescent="0.2">
      <c r="A8" s="73" t="s">
        <v>4</v>
      </c>
      <c r="B8" s="74" t="s">
        <v>130</v>
      </c>
      <c r="C8" s="120">
        <f>IF(粗誘!$L8=0,0,粗誘!C8/粗誘!$L8)</f>
        <v>2.4575105335278714E-2</v>
      </c>
      <c r="D8" s="121">
        <f>IF(粗誘!$L8=0,0,粗誘!D8/粗誘!$L8)</f>
        <v>0.29434901925501711</v>
      </c>
      <c r="E8" s="121">
        <f>IF(粗誘!$L8=0,0,粗誘!E8/粗誘!$L8)</f>
        <v>1.1600692584406793E-2</v>
      </c>
      <c r="F8" s="121">
        <f>IF(粗誘!$L8=0,0,粗誘!F8/粗誘!$L8)</f>
        <v>3.2987491265557451E-4</v>
      </c>
      <c r="G8" s="121">
        <f>IF(粗誘!$L8=0,0,粗誘!G8/粗誘!$L8)</f>
        <v>1.7013069773193703E-4</v>
      </c>
      <c r="H8" s="121">
        <f>IF(粗誘!$L8=0,0,粗誘!H8/粗誘!$L8)</f>
        <v>4.0025902808449631E-3</v>
      </c>
      <c r="I8" s="121">
        <f>IF(粗誘!$L8=0,0,粗誘!I8/粗誘!$L8)</f>
        <v>-3.5942396870610816E-4</v>
      </c>
      <c r="J8" s="120">
        <f>IF(粗誘!$L8=0,0,粗誘!J8/粗誘!$L8)</f>
        <v>4.0547577367426334E-2</v>
      </c>
      <c r="K8" s="124">
        <f>IF(粗誘!$L8=0,0,粗誘!K8/粗誘!$L8)</f>
        <v>0.62478443353534463</v>
      </c>
      <c r="L8" s="124">
        <f>IF(粗誘!$L8=0,0,粗誘!L8/粗誘!$L8)</f>
        <v>1</v>
      </c>
    </row>
    <row r="9" spans="1:12" s="82" customFormat="1" ht="17" customHeight="1" x14ac:dyDescent="0.2">
      <c r="A9" s="73" t="s">
        <v>5</v>
      </c>
      <c r="B9" s="74" t="s">
        <v>131</v>
      </c>
      <c r="C9" s="120">
        <f>IF(粗誘!$L9=0,0,粗誘!C9/粗誘!$L9)</f>
        <v>0</v>
      </c>
      <c r="D9" s="121">
        <f>IF(粗誘!$L9=0,0,粗誘!D9/粗誘!$L9)</f>
        <v>0</v>
      </c>
      <c r="E9" s="121">
        <f>IF(粗誘!$L9=0,0,粗誘!E9/粗誘!$L9)</f>
        <v>0</v>
      </c>
      <c r="F9" s="121">
        <f>IF(粗誘!$L9=0,0,粗誘!F9/粗誘!$L9)</f>
        <v>0</v>
      </c>
      <c r="G9" s="121">
        <f>IF(粗誘!$L9=0,0,粗誘!G9/粗誘!$L9)</f>
        <v>0</v>
      </c>
      <c r="H9" s="121">
        <f>IF(粗誘!$L9=0,0,粗誘!H9/粗誘!$L9)</f>
        <v>0</v>
      </c>
      <c r="I9" s="121">
        <f>IF(粗誘!$L9=0,0,粗誘!I9/粗誘!$L9)</f>
        <v>0</v>
      </c>
      <c r="J9" s="120">
        <f>IF(粗誘!$L9=0,0,粗誘!J9/粗誘!$L9)</f>
        <v>0</v>
      </c>
      <c r="K9" s="124">
        <f>IF(粗誘!$L9=0,0,粗誘!K9/粗誘!$L9)</f>
        <v>0</v>
      </c>
      <c r="L9" s="124">
        <f>IF(粗誘!$L9=0,0,粗誘!L9/粗誘!$L9)</f>
        <v>0</v>
      </c>
    </row>
    <row r="10" spans="1:12" s="82" customFormat="1" ht="17" customHeight="1" x14ac:dyDescent="0.2">
      <c r="A10" s="73" t="s">
        <v>6</v>
      </c>
      <c r="B10" s="74" t="s">
        <v>132</v>
      </c>
      <c r="C10" s="120">
        <f>IF(粗誘!$L10=0,0,粗誘!C10/粗誘!$L10)</f>
        <v>-1.5510675903601535E-3</v>
      </c>
      <c r="D10" s="121">
        <f>IF(粗誘!$L10=0,0,粗誘!D10/粗誘!$L10)</f>
        <v>2.5722692901175201E-3</v>
      </c>
      <c r="E10" s="121">
        <f>IF(粗誘!$L10=0,0,粗誘!E10/粗誘!$L10)</f>
        <v>1.1170702405102154E-3</v>
      </c>
      <c r="F10" s="121">
        <f>IF(粗誘!$L10=0,0,粗誘!F10/粗誘!$L10)</f>
        <v>1.6024307711033842E-4</v>
      </c>
      <c r="G10" s="121">
        <f>IF(粗誘!$L10=0,0,粗誘!G10/粗誘!$L10)</f>
        <v>2.159964453095908E-2</v>
      </c>
      <c r="H10" s="121">
        <f>IF(粗誘!$L10=0,0,粗誘!H10/粗誘!$L10)</f>
        <v>7.924166791551817E-3</v>
      </c>
      <c r="I10" s="121">
        <f>IF(粗誘!$L10=0,0,粗誘!I10/粗誘!$L10)</f>
        <v>1.6805954412009824E-3</v>
      </c>
      <c r="J10" s="120">
        <f>IF(粗誘!$L10=0,0,粗誘!J10/粗誘!$L10)</f>
        <v>0.29114525409501163</v>
      </c>
      <c r="K10" s="124">
        <f>IF(粗誘!$L10=0,0,粗誘!K10/粗誘!$L10)</f>
        <v>0.67535182412389871</v>
      </c>
      <c r="L10" s="124">
        <f>IF(粗誘!$L10=0,0,粗誘!L10/粗誘!$L10)</f>
        <v>1</v>
      </c>
    </row>
    <row r="11" spans="1:12" s="82" customFormat="1" ht="17" customHeight="1" x14ac:dyDescent="0.2">
      <c r="A11" s="73" t="s">
        <v>7</v>
      </c>
      <c r="B11" s="74" t="s">
        <v>133</v>
      </c>
      <c r="C11" s="120">
        <f>IF(粗誘!$L11=0,0,粗誘!C11/粗誘!$L11)</f>
        <v>1.2175223824731584E-2</v>
      </c>
      <c r="D11" s="121">
        <f>IF(粗誘!$L11=0,0,粗誘!D11/粗誘!$L11)</f>
        <v>0.28586509096548335</v>
      </c>
      <c r="E11" s="121">
        <f>IF(粗誘!$L11=0,0,粗誘!E11/粗誘!$L11)</f>
        <v>5.5524058602623126E-3</v>
      </c>
      <c r="F11" s="121">
        <f>IF(粗誘!$L11=0,0,粗誘!F11/粗誘!$L11)</f>
        <v>3.125454600958791E-4</v>
      </c>
      <c r="G11" s="121">
        <f>IF(粗誘!$L11=0,0,粗誘!G11/粗誘!$L11)</f>
        <v>4.8927003940831522E-5</v>
      </c>
      <c r="H11" s="121">
        <f>IF(粗誘!$L11=0,0,粗誘!H11/粗誘!$L11)</f>
        <v>1.0922628982894308E-3</v>
      </c>
      <c r="I11" s="121">
        <f>IF(粗誘!$L11=0,0,粗誘!I11/粗誘!$L11)</f>
        <v>-5.4130247563387941E-4</v>
      </c>
      <c r="J11" s="120">
        <f>IF(粗誘!$L11=0,0,粗誘!J11/粗誘!$L11)</f>
        <v>1.4488282531087584E-2</v>
      </c>
      <c r="K11" s="124">
        <f>IF(粗誘!$L11=0,0,粗誘!K11/粗誘!$L11)</f>
        <v>0.68100656393174286</v>
      </c>
      <c r="L11" s="124">
        <f>IF(粗誘!$L11=0,0,粗誘!L11/粗誘!$L11)</f>
        <v>1</v>
      </c>
    </row>
    <row r="12" spans="1:12" s="82" customFormat="1" ht="17" customHeight="1" x14ac:dyDescent="0.2">
      <c r="A12" s="73" t="s">
        <v>8</v>
      </c>
      <c r="B12" s="74" t="s">
        <v>134</v>
      </c>
      <c r="C12" s="120">
        <f>IF(粗誘!$L12=0,0,粗誘!C12/粗誘!$L12)</f>
        <v>2.2652995000710826E-2</v>
      </c>
      <c r="D12" s="121">
        <f>IF(粗誘!$L12=0,0,粗誘!D12/粗誘!$L12)</f>
        <v>0.22354414082484381</v>
      </c>
      <c r="E12" s="121">
        <f>IF(粗誘!$L12=0,0,粗誘!E12/粗誘!$L12)</f>
        <v>3.0266238194093091E-3</v>
      </c>
      <c r="F12" s="121">
        <f>IF(粗誘!$L12=0,0,粗誘!F12/粗誘!$L12)</f>
        <v>1.1585453010110156E-4</v>
      </c>
      <c r="G12" s="121">
        <f>IF(粗誘!$L12=0,0,粗誘!G12/粗誘!$L12)</f>
        <v>3.6422116228275252E-5</v>
      </c>
      <c r="H12" s="121">
        <f>IF(粗誘!$L12=0,0,粗誘!H12/粗誘!$L12)</f>
        <v>2.5042122620509466E-4</v>
      </c>
      <c r="I12" s="121">
        <f>IF(粗誘!$L12=0,0,粗誘!I12/粗誘!$L12)</f>
        <v>-7.2150374670800768E-4</v>
      </c>
      <c r="J12" s="120">
        <f>IF(粗誘!$L12=0,0,粗誘!J12/粗誘!$L12)</f>
        <v>6.1255968386518193E-2</v>
      </c>
      <c r="K12" s="124">
        <f>IF(粗誘!$L12=0,0,粗誘!K12/粗誘!$L12)</f>
        <v>0.68983907784269138</v>
      </c>
      <c r="L12" s="124">
        <f>IF(粗誘!$L12=0,0,粗誘!L12/粗誘!$L12)</f>
        <v>1</v>
      </c>
    </row>
    <row r="13" spans="1:12" s="82" customFormat="1" ht="17" customHeight="1" x14ac:dyDescent="0.2">
      <c r="A13" s="73" t="s">
        <v>9</v>
      </c>
      <c r="B13" s="74" t="s">
        <v>135</v>
      </c>
      <c r="C13" s="120">
        <f>IF(粗誘!$L13=0,0,粗誘!C13/粗誘!$L13)</f>
        <v>1.293642956925211E-3</v>
      </c>
      <c r="D13" s="121">
        <f>IF(粗誘!$L13=0,0,粗誘!D13/粗誘!$L13)</f>
        <v>8.5063605923897875E-2</v>
      </c>
      <c r="E13" s="121">
        <f>IF(粗誘!$L13=0,0,粗誘!E13/粗誘!$L13)</f>
        <v>2.017947742776242E-3</v>
      </c>
      <c r="F13" s="121">
        <f>IF(粗誘!$L13=0,0,粗誘!F13/粗誘!$L13)</f>
        <v>5.7601035069787282E-4</v>
      </c>
      <c r="G13" s="121">
        <f>IF(粗誘!$L13=0,0,粗誘!G13/粗誘!$L13)</f>
        <v>1.2820027537446079E-3</v>
      </c>
      <c r="H13" s="121">
        <f>IF(粗誘!$L13=0,0,粗誘!H13/粗誘!$L13)</f>
        <v>3.1011098824496677E-2</v>
      </c>
      <c r="I13" s="121">
        <f>IF(粗誘!$L13=0,0,粗誘!I13/粗誘!$L13)</f>
        <v>-3.9814909241530868E-4</v>
      </c>
      <c r="J13" s="120">
        <f>IF(粗誘!$L13=0,0,粗誘!J13/粗誘!$L13)</f>
        <v>6.3491302319958797E-3</v>
      </c>
      <c r="K13" s="124">
        <f>IF(粗誘!$L13=0,0,粗誘!K13/粗誘!$L13)</f>
        <v>0.87280471030788087</v>
      </c>
      <c r="L13" s="124">
        <f>IF(粗誘!$L13=0,0,粗誘!L13/粗誘!$L13)</f>
        <v>1</v>
      </c>
    </row>
    <row r="14" spans="1:12" s="82" customFormat="1" ht="17" customHeight="1" x14ac:dyDescent="0.2">
      <c r="A14" s="73" t="s">
        <v>10</v>
      </c>
      <c r="B14" s="74" t="s">
        <v>136</v>
      </c>
      <c r="C14" s="120">
        <f>IF(粗誘!$L14=0,0,粗誘!C14/粗誘!$L14)</f>
        <v>0</v>
      </c>
      <c r="D14" s="121">
        <f>IF(粗誘!$L14=0,0,粗誘!D14/粗誘!$L14)</f>
        <v>0</v>
      </c>
      <c r="E14" s="121">
        <f>IF(粗誘!$L14=0,0,粗誘!E14/粗誘!$L14)</f>
        <v>0</v>
      </c>
      <c r="F14" s="121">
        <f>IF(粗誘!$L14=0,0,粗誘!F14/粗誘!$L14)</f>
        <v>0</v>
      </c>
      <c r="G14" s="121">
        <f>IF(粗誘!$L14=0,0,粗誘!G14/粗誘!$L14)</f>
        <v>0</v>
      </c>
      <c r="H14" s="121">
        <f>IF(粗誘!$L14=0,0,粗誘!H14/粗誘!$L14)</f>
        <v>0</v>
      </c>
      <c r="I14" s="121">
        <f>IF(粗誘!$L14=0,0,粗誘!I14/粗誘!$L14)</f>
        <v>0</v>
      </c>
      <c r="J14" s="120">
        <f>IF(粗誘!$L14=0,0,粗誘!J14/粗誘!$L14)</f>
        <v>0</v>
      </c>
      <c r="K14" s="124">
        <f>IF(粗誘!$L14=0,0,粗誘!K14/粗誘!$L14)</f>
        <v>0</v>
      </c>
      <c r="L14" s="124">
        <f>IF(粗誘!$L14=0,0,粗誘!L14/粗誘!$L14)</f>
        <v>0</v>
      </c>
    </row>
    <row r="15" spans="1:12" s="82" customFormat="1" ht="17" customHeight="1" x14ac:dyDescent="0.2">
      <c r="A15" s="73" t="s">
        <v>11</v>
      </c>
      <c r="B15" s="74" t="s">
        <v>137</v>
      </c>
      <c r="C15" s="120">
        <f>IF(粗誘!$L15=0,0,粗誘!C15/粗誘!$L15)</f>
        <v>7.8876624548042287E-4</v>
      </c>
      <c r="D15" s="121">
        <f>IF(粗誘!$L15=0,0,粗誘!D15/粗誘!$L15)</f>
        <v>2.3585286525136459E-2</v>
      </c>
      <c r="E15" s="121">
        <f>IF(粗誘!$L15=0,0,粗誘!E15/粗誘!$L15)</f>
        <v>2.0255150061550867E-3</v>
      </c>
      <c r="F15" s="121">
        <f>IF(粗誘!$L15=0,0,粗誘!F15/粗誘!$L15)</f>
        <v>3.1417446899796358E-4</v>
      </c>
      <c r="G15" s="121">
        <f>IF(粗誘!$L15=0,0,粗誘!G15/粗誘!$L15)</f>
        <v>1.6122338102262054E-3</v>
      </c>
      <c r="H15" s="121">
        <f>IF(粗誘!$L15=0,0,粗誘!H15/粗誘!$L15)</f>
        <v>9.55096519600457E-3</v>
      </c>
      <c r="I15" s="121">
        <f>IF(粗誘!$L15=0,0,粗誘!I15/粗誘!$L15)</f>
        <v>-1.6438649181144255E-3</v>
      </c>
      <c r="J15" s="120">
        <f>IF(粗誘!$L15=0,0,粗誘!J15/粗誘!$L15)</f>
        <v>0.20554732587392144</v>
      </c>
      <c r="K15" s="124">
        <f>IF(粗誘!$L15=0,0,粗誘!K15/粗誘!$L15)</f>
        <v>0.75821959779219228</v>
      </c>
      <c r="L15" s="124">
        <f>IF(粗誘!$L15=0,0,粗誘!L15/粗誘!$L15)</f>
        <v>1</v>
      </c>
    </row>
    <row r="16" spans="1:12" s="82" customFormat="1" ht="17" customHeight="1" x14ac:dyDescent="0.2">
      <c r="A16" s="73" t="s">
        <v>12</v>
      </c>
      <c r="B16" s="74" t="s">
        <v>138</v>
      </c>
      <c r="C16" s="120">
        <f>IF(粗誘!$L16=0,0,粗誘!C16/粗誘!$L16)</f>
        <v>6.7881807234798572E-3</v>
      </c>
      <c r="D16" s="121">
        <f>IF(粗誘!$L16=0,0,粗誘!D16/粗誘!$L16)</f>
        <v>0.19967254773470955</v>
      </c>
      <c r="E16" s="121">
        <f>IF(粗誘!$L16=0,0,粗誘!E16/粗誘!$L16)</f>
        <v>1.0344855364469491E-2</v>
      </c>
      <c r="F16" s="121">
        <f>IF(粗誘!$L16=0,0,粗誘!F16/粗誘!$L16)</f>
        <v>2.0160089771042761E-3</v>
      </c>
      <c r="G16" s="121">
        <f>IF(粗誘!$L16=0,0,粗誘!G16/粗誘!$L16)</f>
        <v>1.8334613858896464E-3</v>
      </c>
      <c r="H16" s="121">
        <f>IF(粗誘!$L16=0,0,粗誘!H16/粗誘!$L16)</f>
        <v>1.8718341117530075E-2</v>
      </c>
      <c r="I16" s="121">
        <f>IF(粗誘!$L16=0,0,粗誘!I16/粗誘!$L16)</f>
        <v>-2.4772340226804426E-3</v>
      </c>
      <c r="J16" s="120">
        <f>IF(粗誘!$L16=0,0,粗誘!J16/粗誘!$L16)</f>
        <v>7.5171910723639532E-2</v>
      </c>
      <c r="K16" s="124">
        <f>IF(粗誘!$L16=0,0,粗誘!K16/粗誘!$L16)</f>
        <v>0.68793192799585789</v>
      </c>
      <c r="L16" s="124">
        <f>IF(粗誘!$L16=0,0,粗誘!L16/粗誘!$L16)</f>
        <v>1</v>
      </c>
    </row>
    <row r="17" spans="1:12" s="82" customFormat="1" ht="17" customHeight="1" x14ac:dyDescent="0.2">
      <c r="A17" s="73" t="s">
        <v>13</v>
      </c>
      <c r="B17" s="74" t="s">
        <v>139</v>
      </c>
      <c r="C17" s="120">
        <f>IF(粗誘!$L17=0,0,粗誘!C17/粗誘!$L17)</f>
        <v>2.1783919566615928E-3</v>
      </c>
      <c r="D17" s="121">
        <f>IF(粗誘!$L17=0,0,粗誘!D17/粗誘!$L17)</f>
        <v>4.0459498361454592E-2</v>
      </c>
      <c r="E17" s="121">
        <f>IF(粗誘!$L17=0,0,粗誘!E17/粗誘!$L17)</f>
        <v>4.1174266668224675E-3</v>
      </c>
      <c r="F17" s="121">
        <f>IF(粗誘!$L17=0,0,粗誘!F17/粗誘!$L17)</f>
        <v>7.6172216926045108E-4</v>
      </c>
      <c r="G17" s="121">
        <f>IF(粗誘!$L17=0,0,粗誘!G17/粗誘!$L17)</f>
        <v>2.7801713228837236E-2</v>
      </c>
      <c r="H17" s="121">
        <f>IF(粗誘!$L17=0,0,粗誘!H17/粗誘!$L17)</f>
        <v>0.30734898226530305</v>
      </c>
      <c r="I17" s="121">
        <f>IF(粗誘!$L17=0,0,粗誘!I17/粗誘!$L17)</f>
        <v>-5.6262286528655425E-4</v>
      </c>
      <c r="J17" s="120">
        <f>IF(粗誘!$L17=0,0,粗誘!J17/粗誘!$L17)</f>
        <v>1.9098536078411499E-2</v>
      </c>
      <c r="K17" s="124">
        <f>IF(粗誘!$L17=0,0,粗誘!K17/粗誘!$L17)</f>
        <v>0.59879635213853566</v>
      </c>
      <c r="L17" s="124">
        <f>IF(粗誘!$L17=0,0,粗誘!L17/粗誘!$L17)</f>
        <v>1</v>
      </c>
    </row>
    <row r="18" spans="1:12" s="82" customFormat="1" ht="17" customHeight="1" x14ac:dyDescent="0.2">
      <c r="A18" s="73" t="s">
        <v>14</v>
      </c>
      <c r="B18" s="74" t="s">
        <v>140</v>
      </c>
      <c r="C18" s="120">
        <f>IF(粗誘!$L18=0,0,粗誘!C18/粗誘!$L18)</f>
        <v>2.5701675905144966E-3</v>
      </c>
      <c r="D18" s="121">
        <f>IF(粗誘!$L18=0,0,粗誘!D18/粗誘!$L18)</f>
        <v>3.858127247446564E-2</v>
      </c>
      <c r="E18" s="121">
        <f>IF(粗誘!$L18=0,0,粗誘!E18/粗誘!$L18)</f>
        <v>1.2126766189627356E-2</v>
      </c>
      <c r="F18" s="121">
        <f>IF(粗誘!$L18=0,0,粗誘!F18/粗誘!$L18)</f>
        <v>1.5822067730202572E-3</v>
      </c>
      <c r="G18" s="121">
        <f>IF(粗誘!$L18=0,0,粗誘!G18/粗誘!$L18)</f>
        <v>4.7097748874763796E-3</v>
      </c>
      <c r="H18" s="121">
        <f>IF(粗誘!$L18=0,0,粗誘!H18/粗誘!$L18)</f>
        <v>5.5820727596531942E-2</v>
      </c>
      <c r="I18" s="121">
        <f>IF(粗誘!$L18=0,0,粗誘!I18/粗誘!$L18)</f>
        <v>-3.0197916796772506E-3</v>
      </c>
      <c r="J18" s="120">
        <f>IF(粗誘!$L18=0,0,粗誘!J18/粗誘!$L18)</f>
        <v>1.5768989457187757E-2</v>
      </c>
      <c r="K18" s="124">
        <f>IF(粗誘!$L18=0,0,粗誘!K18/粗誘!$L18)</f>
        <v>0.87185988671085335</v>
      </c>
      <c r="L18" s="124">
        <f>IF(粗誘!$L18=0,0,粗誘!L18/粗誘!$L18)</f>
        <v>1</v>
      </c>
    </row>
    <row r="19" spans="1:12" s="82" customFormat="1" ht="17" customHeight="1" x14ac:dyDescent="0.2">
      <c r="A19" s="73" t="s">
        <v>15</v>
      </c>
      <c r="B19" s="74" t="s">
        <v>141</v>
      </c>
      <c r="C19" s="120">
        <f>IF(粗誘!$L19=0,0,粗誘!C19/粗誘!$L19)</f>
        <v>-2.0062064834466264E-3</v>
      </c>
      <c r="D19" s="121">
        <f>IF(粗誘!$L19=0,0,粗誘!D19/粗誘!$L19)</f>
        <v>5.2129016151853953E-2</v>
      </c>
      <c r="E19" s="121">
        <f>IF(粗誘!$L19=0,0,粗誘!E19/粗誘!$L19)</f>
        <v>2.3034393707324498E-2</v>
      </c>
      <c r="F19" s="121">
        <f>IF(粗誘!$L19=0,0,粗誘!F19/粗誘!$L19)</f>
        <v>3.9647051959951522E-3</v>
      </c>
      <c r="G19" s="121">
        <f>IF(粗誘!$L19=0,0,粗誘!G19/粗誘!$L19)</f>
        <v>7.031770388107139E-3</v>
      </c>
      <c r="H19" s="121">
        <f>IF(粗誘!$L19=0,0,粗誘!H19/粗誘!$L19)</f>
        <v>8.1487076399423097E-2</v>
      </c>
      <c r="I19" s="121">
        <f>IF(粗誘!$L19=0,0,粗誘!I19/粗誘!$L19)</f>
        <v>-7.8631272943705307E-3</v>
      </c>
      <c r="J19" s="120">
        <f>IF(粗誘!$L19=0,0,粗誘!J19/粗誘!$L19)</f>
        <v>0.10605713165501138</v>
      </c>
      <c r="K19" s="124">
        <f>IF(粗誘!$L19=0,0,粗誘!K19/粗誘!$L19)</f>
        <v>0.736165240280102</v>
      </c>
      <c r="L19" s="124">
        <f>IF(粗誘!$L19=0,0,粗誘!L19/粗誘!$L19)</f>
        <v>1</v>
      </c>
    </row>
    <row r="20" spans="1:12" s="82" customFormat="1" ht="17" customHeight="1" x14ac:dyDescent="0.2">
      <c r="A20" s="73" t="s">
        <v>16</v>
      </c>
      <c r="B20" s="74" t="s">
        <v>142</v>
      </c>
      <c r="C20" s="120">
        <f>IF(粗誘!$L20=0,0,粗誘!C20/粗誘!$L20)</f>
        <v>1.9227035537917738E-2</v>
      </c>
      <c r="D20" s="121">
        <f>IF(粗誘!$L20=0,0,粗誘!D20/粗誘!$L20)</f>
        <v>0.13676981950552825</v>
      </c>
      <c r="E20" s="121">
        <f>IF(粗誘!$L20=0,0,粗誘!E20/粗誘!$L20)</f>
        <v>3.2045205254240899E-2</v>
      </c>
      <c r="F20" s="121">
        <f>IF(粗誘!$L20=0,0,粗誘!F20/粗誘!$L20)</f>
        <v>2.3527563322560071E-3</v>
      </c>
      <c r="G20" s="121">
        <f>IF(粗誘!$L20=0,0,粗誘!G20/粗誘!$L20)</f>
        <v>3.2133603631974142E-3</v>
      </c>
      <c r="H20" s="121">
        <f>IF(粗誘!$L20=0,0,粗誘!H20/粗誘!$L20)</f>
        <v>2.968968907806057E-2</v>
      </c>
      <c r="I20" s="121">
        <f>IF(粗誘!$L20=0,0,粗誘!I20/粗誘!$L20)</f>
        <v>-1.5978521232072722E-3</v>
      </c>
      <c r="J20" s="120">
        <f>IF(粗誘!$L20=0,0,粗誘!J20/粗誘!$L20)</f>
        <v>6.2165108100598769E-2</v>
      </c>
      <c r="K20" s="124">
        <f>IF(粗誘!$L20=0,0,粗誘!K20/粗誘!$L20)</f>
        <v>0.71613487795140762</v>
      </c>
      <c r="L20" s="124">
        <f>IF(粗誘!$L20=0,0,粗誘!L20/粗誘!$L20)</f>
        <v>1</v>
      </c>
    </row>
    <row r="21" spans="1:12" s="82" customFormat="1" ht="17" customHeight="1" x14ac:dyDescent="0.2">
      <c r="A21" s="73" t="s">
        <v>17</v>
      </c>
      <c r="B21" s="74" t="s">
        <v>143</v>
      </c>
      <c r="C21" s="120">
        <f>IF(粗誘!$L21=0,0,粗誘!C21/粗誘!$L21)</f>
        <v>6.0081089638487793E-3</v>
      </c>
      <c r="D21" s="121">
        <f>IF(粗誘!$L21=0,0,粗誘!D21/粗誘!$L21)</f>
        <v>0.14148134631655906</v>
      </c>
      <c r="E21" s="121">
        <f>IF(粗誘!$L21=0,0,粗誘!E21/粗誘!$L21)</f>
        <v>3.7867079115680755E-2</v>
      </c>
      <c r="F21" s="121">
        <f>IF(粗誘!$L21=0,0,粗誘!F21/粗誘!$L21)</f>
        <v>1.1056243454420099E-2</v>
      </c>
      <c r="G21" s="121">
        <f>IF(粗誘!$L21=0,0,粗誘!G21/粗誘!$L21)</f>
        <v>7.6132417150147225E-3</v>
      </c>
      <c r="H21" s="121">
        <f>IF(粗誘!$L21=0,0,粗誘!H21/粗誘!$L21)</f>
        <v>0.12357610577794072</v>
      </c>
      <c r="I21" s="121">
        <f>IF(粗誘!$L21=0,0,粗誘!I21/粗誘!$L21)</f>
        <v>-4.3486212522444605E-4</v>
      </c>
      <c r="J21" s="120">
        <f>IF(粗誘!$L21=0,0,粗誘!J21/粗誘!$L21)</f>
        <v>8.4713318068451282E-2</v>
      </c>
      <c r="K21" s="124">
        <f>IF(粗誘!$L21=0,0,粗誘!K21/粗誘!$L21)</f>
        <v>0.58811941871330908</v>
      </c>
      <c r="L21" s="124">
        <f>IF(粗誘!$L21=0,0,粗誘!L21/粗誘!$L21)</f>
        <v>1</v>
      </c>
    </row>
    <row r="22" spans="1:12" s="82" customFormat="1" ht="17" customHeight="1" x14ac:dyDescent="0.2">
      <c r="A22" s="73" t="s">
        <v>18</v>
      </c>
      <c r="B22" s="74" t="s">
        <v>144</v>
      </c>
      <c r="C22" s="120">
        <f>IF(粗誘!$L22=0,0,粗誘!C22/粗誘!$L22)</f>
        <v>4.485267943158954E-3</v>
      </c>
      <c r="D22" s="121">
        <f>IF(粗誘!$L22=0,0,粗誘!D22/粗誘!$L22)</f>
        <v>0.13731046221331064</v>
      </c>
      <c r="E22" s="121">
        <f>IF(粗誘!$L22=0,0,粗誘!E22/粗誘!$L22)</f>
        <v>1.1619506777786623E-2</v>
      </c>
      <c r="F22" s="121">
        <f>IF(粗誘!$L22=0,0,粗誘!F22/粗誘!$L22)</f>
        <v>3.6443795648273829E-4</v>
      </c>
      <c r="G22" s="121">
        <f>IF(粗誘!$L22=0,0,粗誘!G22/粗誘!$L22)</f>
        <v>6.9468674531134433E-3</v>
      </c>
      <c r="H22" s="121">
        <f>IF(粗誘!$L22=0,0,粗誘!H22/粗誘!$L22)</f>
        <v>1.1697687010237122E-2</v>
      </c>
      <c r="I22" s="121">
        <f>IF(粗誘!$L22=0,0,粗誘!I22/粗誘!$L22)</f>
        <v>1.4938348854164616E-3</v>
      </c>
      <c r="J22" s="120">
        <f>IF(粗誘!$L22=0,0,粗誘!J22/粗誘!$L22)</f>
        <v>7.0619892593812919E-2</v>
      </c>
      <c r="K22" s="124">
        <f>IF(粗誘!$L22=0,0,粗誘!K22/粗誘!$L22)</f>
        <v>0.75546204316668097</v>
      </c>
      <c r="L22" s="124">
        <f>IF(粗誘!$L22=0,0,粗誘!L22/粗誘!$L22)</f>
        <v>1</v>
      </c>
    </row>
    <row r="23" spans="1:12" s="82" customFormat="1" ht="17" customHeight="1" x14ac:dyDescent="0.2">
      <c r="A23" s="73" t="s">
        <v>19</v>
      </c>
      <c r="B23" s="74" t="s">
        <v>145</v>
      </c>
      <c r="C23" s="120">
        <f>IF(粗誘!$L23=0,0,粗誘!C23/粗誘!$L23)</f>
        <v>1.3508827980701931E-3</v>
      </c>
      <c r="D23" s="121">
        <f>IF(粗誘!$L23=0,0,粗誘!D23/粗誘!$L23)</f>
        <v>2.0293310099191227E-2</v>
      </c>
      <c r="E23" s="121">
        <f>IF(粗誘!$L23=0,0,粗誘!E23/粗誘!$L23)</f>
        <v>1.4736643515607406E-2</v>
      </c>
      <c r="F23" s="121">
        <f>IF(粗誘!$L23=0,0,粗誘!F23/粗誘!$L23)</f>
        <v>1.0660932298381827E-3</v>
      </c>
      <c r="G23" s="121">
        <f>IF(粗誘!$L23=0,0,粗誘!G23/粗誘!$L23)</f>
        <v>2.9000730249178451E-3</v>
      </c>
      <c r="H23" s="121">
        <f>IF(粗誘!$L23=0,0,粗誘!H23/粗誘!$L23)</f>
        <v>3.2749897581601711E-2</v>
      </c>
      <c r="I23" s="121">
        <f>IF(粗誘!$L23=0,0,粗誘!I23/粗誘!$L23)</f>
        <v>-9.119727680538481E-4</v>
      </c>
      <c r="J23" s="120">
        <f>IF(粗誘!$L23=0,0,粗誘!J23/粗誘!$L23)</f>
        <v>6.5351643024740294E-2</v>
      </c>
      <c r="K23" s="124">
        <f>IF(粗誘!$L23=0,0,粗誘!K23/粗誘!$L23)</f>
        <v>0.86246342949408705</v>
      </c>
      <c r="L23" s="124">
        <f>IF(粗誘!$L23=0,0,粗誘!L23/粗誘!$L23)</f>
        <v>1</v>
      </c>
    </row>
    <row r="24" spans="1:12" s="82" customFormat="1" ht="17" customHeight="1" x14ac:dyDescent="0.2">
      <c r="A24" s="73" t="s">
        <v>20</v>
      </c>
      <c r="B24" s="74" t="s">
        <v>146</v>
      </c>
      <c r="C24" s="120">
        <f>IF(粗誘!$L24=0,0,粗誘!C24/粗誘!$L24)</f>
        <v>3.7852787954688793E-4</v>
      </c>
      <c r="D24" s="121">
        <f>IF(粗誘!$L24=0,0,粗誘!D24/粗誘!$L24)</f>
        <v>7.0394815628870644E-3</v>
      </c>
      <c r="E24" s="121">
        <f>IF(粗誘!$L24=0,0,粗誘!E24/粗誘!$L24)</f>
        <v>4.1231565819973151E-3</v>
      </c>
      <c r="F24" s="121">
        <f>IF(粗誘!$L24=0,0,粗誘!F24/粗誘!$L24)</f>
        <v>3.822812183298356E-4</v>
      </c>
      <c r="G24" s="121">
        <f>IF(粗誘!$L24=0,0,粗誘!G24/粗誘!$L24)</f>
        <v>9.8066507208740953E-4</v>
      </c>
      <c r="H24" s="121">
        <f>IF(粗誘!$L24=0,0,粗誘!H24/粗誘!$L24)</f>
        <v>1.9406627428384265E-2</v>
      </c>
      <c r="I24" s="121">
        <f>IF(粗誘!$L24=0,0,粗誘!I24/粗誘!$L24)</f>
        <v>7.5113968958034287E-4</v>
      </c>
      <c r="J24" s="120">
        <f>IF(粗誘!$L24=0,0,粗誘!J24/粗誘!$L24)</f>
        <v>0.48520101039315444</v>
      </c>
      <c r="K24" s="124">
        <f>IF(粗誘!$L24=0,0,粗誘!K24/粗誘!$L24)</f>
        <v>0.48173711017403242</v>
      </c>
      <c r="L24" s="124">
        <f>IF(粗誘!$L24=0,0,粗誘!L24/粗誘!$L24)</f>
        <v>1</v>
      </c>
    </row>
    <row r="25" spans="1:12" s="82" customFormat="1" ht="17" customHeight="1" x14ac:dyDescent="0.2">
      <c r="A25" s="73" t="s">
        <v>21</v>
      </c>
      <c r="B25" s="74" t="s">
        <v>147</v>
      </c>
      <c r="C25" s="120">
        <f>IF(粗誘!$L25=0,0,粗誘!C25/粗誘!$L25)</f>
        <v>7.2943656493003762E-4</v>
      </c>
      <c r="D25" s="121">
        <f>IF(粗誘!$L25=0,0,粗誘!D25/粗誘!$L25)</f>
        <v>1.4588883066240123E-2</v>
      </c>
      <c r="E25" s="121">
        <f>IF(粗誘!$L25=0,0,粗誘!E25/粗誘!$L25)</f>
        <v>1.4581193395365614E-2</v>
      </c>
      <c r="F25" s="121">
        <f>IF(粗誘!$L25=0,0,粗誘!F25/粗誘!$L25)</f>
        <v>4.7058997834188585E-4</v>
      </c>
      <c r="G25" s="121">
        <f>IF(粗誘!$L25=0,0,粗誘!G25/粗誘!$L25)</f>
        <v>1.1728969971518905E-3</v>
      </c>
      <c r="H25" s="121">
        <f>IF(粗誘!$L25=0,0,粗誘!H25/粗誘!$L25)</f>
        <v>1.5862796965386367E-2</v>
      </c>
      <c r="I25" s="121">
        <f>IF(粗誘!$L25=0,0,粗誘!I25/粗誘!$L25)</f>
        <v>1.2078283505424579E-3</v>
      </c>
      <c r="J25" s="120">
        <f>IF(粗誘!$L25=0,0,粗誘!J25/粗誘!$L25)</f>
        <v>0.13108156635233204</v>
      </c>
      <c r="K25" s="124">
        <f>IF(粗誘!$L25=0,0,粗誘!K25/粗誘!$L25)</f>
        <v>0.82030480832970953</v>
      </c>
      <c r="L25" s="124">
        <f>IF(粗誘!$L25=0,0,粗誘!L25/粗誘!$L25)</f>
        <v>1</v>
      </c>
    </row>
    <row r="26" spans="1:12" s="82" customFormat="1" ht="17" customHeight="1" x14ac:dyDescent="0.2">
      <c r="A26" s="73" t="s">
        <v>22</v>
      </c>
      <c r="B26" s="74" t="s">
        <v>148</v>
      </c>
      <c r="C26" s="120">
        <f>IF(粗誘!$L26=0,0,粗誘!C26/粗誘!$L26)</f>
        <v>2.1516941383916067E-4</v>
      </c>
      <c r="D26" s="121">
        <f>IF(粗誘!$L26=0,0,粗誘!D26/粗誘!$L26)</f>
        <v>5.6757123038527479E-3</v>
      </c>
      <c r="E26" s="121">
        <f>IF(粗誘!$L26=0,0,粗誘!E26/粗誘!$L26)</f>
        <v>1.165534085778424E-3</v>
      </c>
      <c r="F26" s="121">
        <f>IF(粗誘!$L26=0,0,粗誘!F26/粗誘!$L26)</f>
        <v>1.0495120270805122E-4</v>
      </c>
      <c r="G26" s="121">
        <f>IF(粗誘!$L26=0,0,粗誘!G26/粗誘!$L26)</f>
        <v>6.9293197674598686E-4</v>
      </c>
      <c r="H26" s="121">
        <f>IF(粗誘!$L26=0,0,粗誘!H26/粗誘!$L26)</f>
        <v>4.4250296577550132E-3</v>
      </c>
      <c r="I26" s="121">
        <f>IF(粗誘!$L26=0,0,粗誘!I26/粗誘!$L26)</f>
        <v>-7.6901834159625936E-5</v>
      </c>
      <c r="J26" s="120">
        <f>IF(粗誘!$L26=0,0,粗誘!J26/粗誘!$L26)</f>
        <v>7.4571029193222241E-2</v>
      </c>
      <c r="K26" s="124">
        <f>IF(粗誘!$L26=0,0,粗誘!K26/粗誘!$L26)</f>
        <v>0.91322654400025793</v>
      </c>
      <c r="L26" s="124">
        <f>IF(粗誘!$L26=0,0,粗誘!L26/粗誘!$L26)</f>
        <v>1</v>
      </c>
    </row>
    <row r="27" spans="1:12" s="82" customFormat="1" ht="17" customHeight="1" x14ac:dyDescent="0.2">
      <c r="A27" s="73" t="s">
        <v>23</v>
      </c>
      <c r="B27" s="74" t="s">
        <v>149</v>
      </c>
      <c r="C27" s="120">
        <f>IF(粗誘!$L27=0,0,粗誘!C27/粗誘!$L27)</f>
        <v>3.2835875309024544E-4</v>
      </c>
      <c r="D27" s="121">
        <f>IF(粗誘!$L27=0,0,粗誘!D27/粗誘!$L27)</f>
        <v>8.2492304875793985E-3</v>
      </c>
      <c r="E27" s="121">
        <f>IF(粗誘!$L27=0,0,粗誘!E27/粗誘!$L27)</f>
        <v>5.276544293163982E-4</v>
      </c>
      <c r="F27" s="121">
        <f>IF(粗誘!$L27=0,0,粗誘!F27/粗誘!$L27)</f>
        <v>9.9863175828263627E-5</v>
      </c>
      <c r="G27" s="121">
        <f>IF(粗誘!$L27=0,0,粗誘!G27/粗誘!$L27)</f>
        <v>2.9272722836343944E-4</v>
      </c>
      <c r="H27" s="121">
        <f>IF(粗誘!$L27=0,0,粗誘!H27/粗誘!$L27)</f>
        <v>2.0606602742529964E-3</v>
      </c>
      <c r="I27" s="121">
        <f>IF(粗誘!$L27=0,0,粗誘!I27/粗誘!$L27)</f>
        <v>-7.0681343496942998E-4</v>
      </c>
      <c r="J27" s="120">
        <f>IF(粗誘!$L27=0,0,粗誘!J27/粗誘!$L27)</f>
        <v>0.2510085525822181</v>
      </c>
      <c r="K27" s="124">
        <f>IF(粗誘!$L27=0,0,粗誘!K27/粗誘!$L27)</f>
        <v>0.73813976650432067</v>
      </c>
      <c r="L27" s="124">
        <f>IF(粗誘!$L27=0,0,粗誘!L27/粗誘!$L27)</f>
        <v>1</v>
      </c>
    </row>
    <row r="28" spans="1:12" s="82" customFormat="1" ht="17" customHeight="1" x14ac:dyDescent="0.2">
      <c r="A28" s="73" t="s">
        <v>24</v>
      </c>
      <c r="B28" s="74" t="s">
        <v>150</v>
      </c>
      <c r="C28" s="120">
        <f>IF(粗誘!$L28=0,0,粗誘!C28/粗誘!$L28)</f>
        <v>6.746086499859744E-3</v>
      </c>
      <c r="D28" s="121">
        <f>IF(粗誘!$L28=0,0,粗誘!D28/粗誘!$L28)</f>
        <v>0.10218265612033492</v>
      </c>
      <c r="E28" s="121">
        <f>IF(粗誘!$L28=0,0,粗誘!E28/粗誘!$L28)</f>
        <v>0.26581240164219017</v>
      </c>
      <c r="F28" s="121">
        <f>IF(粗誘!$L28=0,0,粗誘!F28/粗誘!$L28)</f>
        <v>1.7739885892765591E-4</v>
      </c>
      <c r="G28" s="121">
        <f>IF(粗誘!$L28=0,0,粗誘!G28/粗誘!$L28)</f>
        <v>4.1028256807560332E-5</v>
      </c>
      <c r="H28" s="121">
        <f>IF(粗誘!$L28=0,0,粗誘!H28/粗誘!$L28)</f>
        <v>7.6423723690631083E-4</v>
      </c>
      <c r="I28" s="121">
        <f>IF(粗誘!$L28=0,0,粗誘!I28/粗誘!$L28)</f>
        <v>6.2227617414268108E-3</v>
      </c>
      <c r="J28" s="120">
        <f>IF(粗誘!$L28=0,0,粗誘!J28/粗誘!$L28)</f>
        <v>2.4268297385564024E-3</v>
      </c>
      <c r="K28" s="124">
        <f>IF(粗誘!$L28=0,0,粗誘!K28/粗誘!$L28)</f>
        <v>0.61562659990499047</v>
      </c>
      <c r="L28" s="124">
        <f>IF(粗誘!$L28=0,0,粗誘!L28/粗誘!$L28)</f>
        <v>1</v>
      </c>
    </row>
    <row r="29" spans="1:12" s="82" customFormat="1" ht="17" customHeight="1" x14ac:dyDescent="0.2">
      <c r="A29" s="73" t="s">
        <v>25</v>
      </c>
      <c r="B29" s="74" t="s">
        <v>151</v>
      </c>
      <c r="C29" s="120">
        <f>IF(粗誘!$L29=0,0,粗誘!C29/粗誘!$L29)</f>
        <v>2.3763321023663317E-3</v>
      </c>
      <c r="D29" s="121">
        <f>IF(粗誘!$L29=0,0,粗誘!D29/粗誘!$L29)</f>
        <v>3.7338117263045187E-2</v>
      </c>
      <c r="E29" s="121">
        <f>IF(粗誘!$L29=0,0,粗誘!E29/粗誘!$L29)</f>
        <v>3.9231954629817233E-3</v>
      </c>
      <c r="F29" s="121">
        <f>IF(粗誘!$L29=0,0,粗誘!F29/粗誘!$L29)</f>
        <v>3.4409482301696234E-4</v>
      </c>
      <c r="G29" s="121">
        <f>IF(粗誘!$L29=0,0,粗誘!G29/粗誘!$L29)</f>
        <v>1.4106830410964863E-3</v>
      </c>
      <c r="H29" s="121">
        <f>IF(粗誘!$L29=0,0,粗誘!H29/粗誘!$L29)</f>
        <v>1.300205740940214E-2</v>
      </c>
      <c r="I29" s="121">
        <f>IF(粗誘!$L29=0,0,粗誘!I29/粗誘!$L29)</f>
        <v>5.7502400047284912E-4</v>
      </c>
      <c r="J29" s="120">
        <f>IF(粗誘!$L29=0,0,粗誘!J29/粗誘!$L29)</f>
        <v>0.19722797502764539</v>
      </c>
      <c r="K29" s="124">
        <f>IF(粗誘!$L29=0,0,粗誘!K29/粗誘!$L29)</f>
        <v>0.74380252086997301</v>
      </c>
      <c r="L29" s="124">
        <f>IF(粗誘!$L29=0,0,粗誘!L29/粗誘!$L29)</f>
        <v>1</v>
      </c>
    </row>
    <row r="30" spans="1:12" s="82" customFormat="1" ht="17" customHeight="1" x14ac:dyDescent="0.2">
      <c r="A30" s="73" t="s">
        <v>26</v>
      </c>
      <c r="B30" s="74" t="s">
        <v>152</v>
      </c>
      <c r="C30" s="120">
        <f>IF(粗誘!$L30=0,0,粗誘!C30/粗誘!$L30)</f>
        <v>4.6921507956468808E-3</v>
      </c>
      <c r="D30" s="121">
        <f>IF(粗誘!$L30=0,0,粗誘!D30/粗誘!$L30)</f>
        <v>0.24022019476493367</v>
      </c>
      <c r="E30" s="121">
        <f>IF(粗誘!$L30=0,0,粗誘!E30/粗誘!$L30)</f>
        <v>2.4713676355551016E-2</v>
      </c>
      <c r="F30" s="121">
        <f>IF(粗誘!$L30=0,0,粗誘!F30/粗誘!$L30)</f>
        <v>7.1180615536228222E-3</v>
      </c>
      <c r="G30" s="121">
        <f>IF(粗誘!$L30=0,0,粗誘!G30/粗誘!$L30)</f>
        <v>1.1892937670208834E-2</v>
      </c>
      <c r="H30" s="121">
        <f>IF(粗誘!$L30=0,0,粗誘!H30/粗誘!$L30)</f>
        <v>4.3209658409795869E-2</v>
      </c>
      <c r="I30" s="121">
        <f>IF(粗誘!$L30=0,0,粗誘!I30/粗誘!$L30)</f>
        <v>1.7800561818691568E-3</v>
      </c>
      <c r="J30" s="120">
        <f>IF(粗誘!$L30=0,0,粗誘!J30/粗誘!$L30)</f>
        <v>0.10153059525138849</v>
      </c>
      <c r="K30" s="124">
        <f>IF(粗誘!$L30=0,0,粗誘!K30/粗誘!$L30)</f>
        <v>0.56484266901698321</v>
      </c>
      <c r="L30" s="124">
        <f>IF(粗誘!$L30=0,0,粗誘!L30/粗誘!$L30)</f>
        <v>1</v>
      </c>
    </row>
    <row r="31" spans="1:12" s="82" customFormat="1" ht="17" customHeight="1" x14ac:dyDescent="0.2">
      <c r="A31" s="73" t="s">
        <v>27</v>
      </c>
      <c r="B31" s="74" t="s">
        <v>153</v>
      </c>
      <c r="C31" s="120">
        <f>IF(粗誘!$L31=0,0,粗誘!C31/粗誘!$L31)</f>
        <v>1.6625144360998595E-3</v>
      </c>
      <c r="D31" s="121">
        <f>IF(粗誘!$L31=0,0,粗誘!D31/粗誘!$L31)</f>
        <v>5.7308559404550923E-2</v>
      </c>
      <c r="E31" s="121">
        <f>IF(粗誘!$L31=0,0,粗誘!E31/粗誘!$L31)</f>
        <v>6.1692418277844814E-3</v>
      </c>
      <c r="F31" s="121">
        <f>IF(粗誘!$L31=0,0,粗誘!F31/粗誘!$L31)</f>
        <v>1.0913812962897807E-3</v>
      </c>
      <c r="G31" s="121">
        <f>IF(粗誘!$L31=0,0,粗誘!G31/粗誘!$L31)</f>
        <v>0.10162549426504175</v>
      </c>
      <c r="H31" s="121">
        <f>IF(粗誘!$L31=0,0,粗誘!H31/粗誘!$L31)</f>
        <v>3.3861537289958714E-2</v>
      </c>
      <c r="I31" s="121">
        <f>IF(粗誘!$L31=0,0,粗誘!I31/粗誘!$L31)</f>
        <v>-5.4434997538663358E-3</v>
      </c>
      <c r="J31" s="120">
        <f>IF(粗誘!$L31=0,0,粗誘!J31/粗誘!$L31)</f>
        <v>0.12278049594409046</v>
      </c>
      <c r="K31" s="124">
        <f>IF(粗誘!$L31=0,0,粗誘!K31/粗誘!$L31)</f>
        <v>0.6809442752900503</v>
      </c>
      <c r="L31" s="124">
        <f>IF(粗誘!$L31=0,0,粗誘!L31/粗誘!$L31)</f>
        <v>1</v>
      </c>
    </row>
    <row r="32" spans="1:12" s="82" customFormat="1" ht="17" customHeight="1" x14ac:dyDescent="0.2">
      <c r="A32" s="73" t="s">
        <v>28</v>
      </c>
      <c r="B32" s="74" t="s">
        <v>154</v>
      </c>
      <c r="C32" s="120">
        <f>IF(粗誘!$L32=0,0,粗誘!C32/粗誘!$L32)</f>
        <v>1.3031070082673772E-3</v>
      </c>
      <c r="D32" s="121">
        <f>IF(粗誘!$L32=0,0,粗誘!D32/粗誘!$L32)</f>
        <v>3.5681461643822153E-2</v>
      </c>
      <c r="E32" s="121">
        <f>IF(粗誘!$L32=0,0,粗誘!E32/粗誘!$L32)</f>
        <v>6.0912593154041472E-3</v>
      </c>
      <c r="F32" s="121">
        <f>IF(粗誘!$L32=0,0,粗誘!F32/粗誘!$L32)</f>
        <v>7.2718617319644601E-4</v>
      </c>
      <c r="G32" s="121">
        <f>IF(粗誘!$L32=0,0,粗誘!G32/粗誘!$L32)</f>
        <v>4.7799894510466316E-3</v>
      </c>
      <c r="H32" s="121">
        <f>IF(粗誘!$L32=0,0,粗誘!H32/粗誘!$L32)</f>
        <v>2.7226027632252577E-2</v>
      </c>
      <c r="I32" s="121">
        <f>IF(粗誘!$L32=0,0,粗誘!I32/粗誘!$L32)</f>
        <v>-8.6869675827233909E-4</v>
      </c>
      <c r="J32" s="120">
        <f>IF(粗誘!$L32=0,0,粗誘!J32/粗誘!$L32)</f>
        <v>0.2256141451045601</v>
      </c>
      <c r="K32" s="124">
        <f>IF(粗誘!$L32=0,0,粗誘!K32/粗誘!$L32)</f>
        <v>0.69944552042972286</v>
      </c>
      <c r="L32" s="124">
        <f>IF(粗誘!$L32=0,0,粗誘!L32/粗誘!$L32)</f>
        <v>1</v>
      </c>
    </row>
    <row r="33" spans="1:12" s="82" customFormat="1" ht="17" customHeight="1" x14ac:dyDescent="0.2">
      <c r="A33" s="73" t="s">
        <v>29</v>
      </c>
      <c r="B33" s="74" t="s">
        <v>155</v>
      </c>
      <c r="C33" s="120">
        <f>IF(粗誘!$L33=0,0,粗誘!C33/粗誘!$L33)</f>
        <v>5.6893233832204645E-4</v>
      </c>
      <c r="D33" s="121">
        <f>IF(粗誘!$L33=0,0,粗誘!D33/粗誘!$L33)</f>
        <v>2.7097569575192871E-2</v>
      </c>
      <c r="E33" s="121">
        <f>IF(粗誘!$L33=0,0,粗誘!E33/粗誘!$L33)</f>
        <v>4.1725332508135262E-3</v>
      </c>
      <c r="F33" s="121">
        <f>IF(粗誘!$L33=0,0,粗誘!F33/粗誘!$L33)</f>
        <v>7.4233097515521952E-4</v>
      </c>
      <c r="G33" s="121">
        <f>IF(粗誘!$L33=0,0,粗誘!G33/粗誘!$L33)</f>
        <v>2.1142056616247971E-3</v>
      </c>
      <c r="H33" s="121">
        <f>IF(粗誘!$L33=0,0,粗誘!H33/粗誘!$L33)</f>
        <v>8.3172394570036213E-3</v>
      </c>
      <c r="I33" s="121">
        <f>IF(粗誘!$L33=0,0,粗誘!I33/粗誘!$L33)</f>
        <v>-1.607557497030884E-3</v>
      </c>
      <c r="J33" s="120">
        <f>IF(粗誘!$L33=0,0,粗誘!J33/粗誘!$L33)</f>
        <v>0.25086276678934633</v>
      </c>
      <c r="K33" s="124">
        <f>IF(粗誘!$L33=0,0,粗誘!K33/粗誘!$L33)</f>
        <v>0.70773197944957256</v>
      </c>
      <c r="L33" s="124">
        <f>IF(粗誘!$L33=0,0,粗誘!L33/粗誘!$L33)</f>
        <v>1</v>
      </c>
    </row>
    <row r="34" spans="1:12" s="82" customFormat="1" ht="17" customHeight="1" x14ac:dyDescent="0.2">
      <c r="A34" s="73" t="s">
        <v>30</v>
      </c>
      <c r="B34" s="74" t="s">
        <v>156</v>
      </c>
      <c r="C34" s="120">
        <f>IF(粗誘!$L34=0,0,粗誘!C34/粗誘!$L34)</f>
        <v>1.2675718192423645E-2</v>
      </c>
      <c r="D34" s="121">
        <f>IF(粗誘!$L34=0,0,粗誘!D34/粗誘!$L34)</f>
        <v>0.3096379726880949</v>
      </c>
      <c r="E34" s="121">
        <f>IF(粗誘!$L34=0,0,粗誘!E34/粗誘!$L34)</f>
        <v>3.0610005138522107E-3</v>
      </c>
      <c r="F34" s="121">
        <f>IF(粗誘!$L34=0,0,粗誘!F34/粗誘!$L34)</f>
        <v>1.0532887839005856E-3</v>
      </c>
      <c r="G34" s="121">
        <f>IF(粗誘!$L34=0,0,粗誘!G34/粗誘!$L34)</f>
        <v>5.3814374646242522E-4</v>
      </c>
      <c r="H34" s="121">
        <f>IF(粗誘!$L34=0,0,粗誘!H34/粗誘!$L34)</f>
        <v>5.1047906608054795E-3</v>
      </c>
      <c r="I34" s="121">
        <f>IF(粗誘!$L34=0,0,粗誘!I34/粗誘!$L34)</f>
        <v>-1.9157909350472836E-2</v>
      </c>
      <c r="J34" s="120">
        <f>IF(粗誘!$L34=0,0,粗誘!J34/粗誘!$L34)</f>
        <v>2.7841959103203962E-2</v>
      </c>
      <c r="K34" s="124">
        <f>IF(粗誘!$L34=0,0,粗誘!K34/粗誘!$L34)</f>
        <v>0.65924503566172965</v>
      </c>
      <c r="L34" s="124">
        <f>IF(粗誘!$L34=0,0,粗誘!L34/粗誘!$L34)</f>
        <v>1</v>
      </c>
    </row>
    <row r="35" spans="1:12" s="82" customFormat="1" ht="17" customHeight="1" x14ac:dyDescent="0.2">
      <c r="A35" s="73" t="s">
        <v>31</v>
      </c>
      <c r="B35" s="74" t="s">
        <v>157</v>
      </c>
      <c r="C35" s="120">
        <f>IF(粗誘!$L35=0,0,粗誘!C35/粗誘!$L35)</f>
        <v>1.2339546695093655E-3</v>
      </c>
      <c r="D35" s="121">
        <f>IF(粗誘!$L35=0,0,粗誘!D35/粗誘!$L35)</f>
        <v>1.6426288842805278E-2</v>
      </c>
      <c r="E35" s="121">
        <f>IF(粗誘!$L35=0,0,粗誘!E35/粗誘!$L35)</f>
        <v>6.9613479389983865E-3</v>
      </c>
      <c r="F35" s="121">
        <f>IF(粗誘!$L35=0,0,粗誘!F35/粗誘!$L35)</f>
        <v>4.5139585408825259E-4</v>
      </c>
      <c r="G35" s="121">
        <f>IF(粗誘!$L35=0,0,粗誘!G35/粗誘!$L35)</f>
        <v>1.8467669912723048E-3</v>
      </c>
      <c r="H35" s="121">
        <f>IF(粗誘!$L35=0,0,粗誘!H35/粗誘!$L35)</f>
        <v>2.1411488432283205E-2</v>
      </c>
      <c r="I35" s="121">
        <f>IF(粗誘!$L35=0,0,粗誘!I35/粗誘!$L35)</f>
        <v>-1.5299171587054702E-3</v>
      </c>
      <c r="J35" s="120">
        <f>IF(粗誘!$L35=0,0,粗誘!J35/粗誘!$L35)</f>
        <v>0.30318669174994567</v>
      </c>
      <c r="K35" s="124">
        <f>IF(粗誘!$L35=0,0,粗誘!K35/粗誘!$L35)</f>
        <v>0.65001198267980309</v>
      </c>
      <c r="L35" s="124">
        <f>IF(粗誘!$L35=0,0,粗誘!L35/粗誘!$L35)</f>
        <v>1</v>
      </c>
    </row>
    <row r="36" spans="1:12" s="82" customFormat="1" ht="17" customHeight="1" x14ac:dyDescent="0.2">
      <c r="A36" s="73" t="s">
        <v>32</v>
      </c>
      <c r="B36" s="74" t="s">
        <v>158</v>
      </c>
      <c r="C36" s="120">
        <f>IF(粗誘!$L36=0,0,粗誘!C36/粗誘!$L36)</f>
        <v>3.4807914697019041E-4</v>
      </c>
      <c r="D36" s="121">
        <f>IF(粗誘!$L36=0,0,粗誘!D36/粗誘!$L36)</f>
        <v>2.3422943201606733E-2</v>
      </c>
      <c r="E36" s="121">
        <f>IF(粗誘!$L36=0,0,粗誘!E36/粗誘!$L36)</f>
        <v>4.4116883870005761E-3</v>
      </c>
      <c r="F36" s="121">
        <f>IF(粗誘!$L36=0,0,粗誘!F36/粗誘!$L36)</f>
        <v>1.2881435724363662E-3</v>
      </c>
      <c r="G36" s="121">
        <f>IF(粗誘!$L36=0,0,粗誘!G36/粗誘!$L36)</f>
        <v>0.18049314402030456</v>
      </c>
      <c r="H36" s="121">
        <f>IF(粗誘!$L36=0,0,粗誘!H36/粗誘!$L36)</f>
        <v>0.34826859394072107</v>
      </c>
      <c r="I36" s="121">
        <f>IF(粗誘!$L36=0,0,粗誘!I36/粗誘!$L36)</f>
        <v>-1.8392770786433573E-3</v>
      </c>
      <c r="J36" s="120">
        <f>IF(粗誘!$L36=0,0,粗誘!J36/粗誘!$L36)</f>
        <v>8.7272395152941679E-3</v>
      </c>
      <c r="K36" s="124">
        <f>IF(粗誘!$L36=0,0,粗誘!K36/粗誘!$L36)</f>
        <v>0.43487944529430961</v>
      </c>
      <c r="L36" s="124">
        <f>IF(粗誘!$L36=0,0,粗誘!L36/粗誘!$L36)</f>
        <v>1</v>
      </c>
    </row>
    <row r="37" spans="1:12" s="82" customFormat="1" ht="17" customHeight="1" x14ac:dyDescent="0.2">
      <c r="A37" s="73" t="s">
        <v>33</v>
      </c>
      <c r="B37" s="74" t="s">
        <v>159</v>
      </c>
      <c r="C37" s="120">
        <f>IF(粗誘!$L37=0,0,粗誘!C37/粗誘!$L37)</f>
        <v>8.1949487315232197E-4</v>
      </c>
      <c r="D37" s="121">
        <f>IF(粗誘!$L37=0,0,粗誘!D37/粗誘!$L37)</f>
        <v>6.518863744867937E-3</v>
      </c>
      <c r="E37" s="121">
        <f>IF(粗誘!$L37=0,0,粗誘!E37/粗誘!$L37)</f>
        <v>2.5013596336602266E-3</v>
      </c>
      <c r="F37" s="121">
        <f>IF(粗誘!$L37=0,0,粗誘!F37/粗誘!$L37)</f>
        <v>1.9812345014062456E-4</v>
      </c>
      <c r="G37" s="121">
        <f>IF(粗誘!$L37=0,0,粗誘!G37/粗誘!$L37)</f>
        <v>2.6325248535036981E-3</v>
      </c>
      <c r="H37" s="121">
        <f>IF(粗誘!$L37=0,0,粗誘!H37/粗誘!$L37)</f>
        <v>2.7251570027113939E-2</v>
      </c>
      <c r="I37" s="121">
        <f>IF(粗誘!$L37=0,0,粗誘!I37/粗誘!$L37)</f>
        <v>-9.4168896816485329E-4</v>
      </c>
      <c r="J37" s="120">
        <f>IF(粗誘!$L37=0,0,粗誘!J37/粗誘!$L37)</f>
        <v>0.10508174418638691</v>
      </c>
      <c r="K37" s="124">
        <f>IF(粗誘!$L37=0,0,粗誘!K37/粗誘!$L37)</f>
        <v>0.8559380081993393</v>
      </c>
      <c r="L37" s="124">
        <f>IF(粗誘!$L37=0,0,粗誘!L37/粗誘!$L37)</f>
        <v>1</v>
      </c>
    </row>
    <row r="38" spans="1:12" s="82" customFormat="1" ht="17" customHeight="1" x14ac:dyDescent="0.2">
      <c r="A38" s="73" t="s">
        <v>34</v>
      </c>
      <c r="B38" s="74" t="s">
        <v>160</v>
      </c>
      <c r="C38" s="120">
        <f>IF(粗誘!$L38=0,0,粗誘!C38/粗誘!$L38)</f>
        <v>8.9190729188525246E-4</v>
      </c>
      <c r="D38" s="121">
        <f>IF(粗誘!$L38=0,0,粗誘!D38/粗誘!$L38)</f>
        <v>2.7756175473904549E-2</v>
      </c>
      <c r="E38" s="121">
        <f>IF(粗誘!$L38=0,0,粗誘!E38/粗誘!$L38)</f>
        <v>4.4881287675122301E-3</v>
      </c>
      <c r="F38" s="121">
        <f>IF(粗誘!$L38=0,0,粗誘!F38/粗誘!$L38)</f>
        <v>1.0549123908276576E-3</v>
      </c>
      <c r="G38" s="121">
        <f>IF(粗誘!$L38=0,0,粗誘!G38/粗誘!$L38)</f>
        <v>2.9104675981175485E-2</v>
      </c>
      <c r="H38" s="121">
        <f>IF(粗誘!$L38=0,0,粗誘!H38/粗誘!$L38)</f>
        <v>7.710889010574494E-2</v>
      </c>
      <c r="I38" s="121">
        <f>IF(粗誘!$L38=0,0,粗誘!I38/粗誘!$L38)</f>
        <v>-9.8296707417067108E-4</v>
      </c>
      <c r="J38" s="120">
        <f>IF(粗誘!$L38=0,0,粗誘!J38/粗誘!$L38)</f>
        <v>0.21748169052737507</v>
      </c>
      <c r="K38" s="124">
        <f>IF(粗誘!$L38=0,0,粗誘!K38/粗誘!$L38)</f>
        <v>0.64309658653574553</v>
      </c>
      <c r="L38" s="124">
        <f>IF(粗誘!$L38=0,0,粗誘!L38/粗誘!$L38)</f>
        <v>1</v>
      </c>
    </row>
    <row r="39" spans="1:12" s="82" customFormat="1" ht="17" customHeight="1" x14ac:dyDescent="0.2">
      <c r="A39" s="73" t="s">
        <v>35</v>
      </c>
      <c r="B39" s="74" t="s">
        <v>161</v>
      </c>
      <c r="C39" s="120">
        <f>IF(粗誘!$L39=0,0,粗誘!C39/粗誘!$L39)</f>
        <v>1.0255527164323388E-4</v>
      </c>
      <c r="D39" s="121">
        <f>IF(粗誘!$L39=0,0,粗誘!D39/粗誘!$L39)</f>
        <v>2.8829956755912637E-3</v>
      </c>
      <c r="E39" s="121">
        <f>IF(粗誘!$L39=0,0,粗誘!E39/粗誘!$L39)</f>
        <v>4.5140550665548779E-4</v>
      </c>
      <c r="F39" s="121">
        <f>IF(粗誘!$L39=0,0,粗誘!F39/粗誘!$L39)</f>
        <v>1.2169606290943255E-4</v>
      </c>
      <c r="G39" s="121">
        <f>IF(粗誘!$L39=0,0,粗誘!G39/粗誘!$L39)</f>
        <v>4.2381274613902632E-3</v>
      </c>
      <c r="H39" s="121">
        <f>IF(粗誘!$L39=0,0,粗誘!H39/粗誘!$L39)</f>
        <v>-3.529775819181051E-2</v>
      </c>
      <c r="I39" s="121">
        <f>IF(粗誘!$L39=0,0,粗誘!I39/粗誘!$L39)</f>
        <v>-1.0840696477075114E-2</v>
      </c>
      <c r="J39" s="120">
        <f>IF(粗誘!$L39=0,0,粗誘!J39/粗誘!$L39)</f>
        <v>0.25173792897807395</v>
      </c>
      <c r="K39" s="124">
        <f>IF(粗誘!$L39=0,0,粗誘!K39/粗誘!$L39)</f>
        <v>0.78660374571262193</v>
      </c>
      <c r="L39" s="124">
        <f>IF(粗誘!$L39=0,0,粗誘!L39/粗誘!$L39)</f>
        <v>1</v>
      </c>
    </row>
    <row r="40" spans="1:12" s="82" customFormat="1" ht="17" customHeight="1" x14ac:dyDescent="0.2">
      <c r="A40" s="73" t="s">
        <v>36</v>
      </c>
      <c r="B40" s="74" t="s">
        <v>162</v>
      </c>
      <c r="C40" s="120">
        <f>IF(粗誘!$L40=0,0,粗誘!C40/粗誘!$L40)</f>
        <v>1.8743049038283402E-4</v>
      </c>
      <c r="D40" s="121">
        <f>IF(粗誘!$L40=0,0,粗誘!D40/粗誘!$L40)</f>
        <v>8.87746547118997E-3</v>
      </c>
      <c r="E40" s="121">
        <f>IF(粗誘!$L40=0,0,粗誘!E40/粗誘!$L40)</f>
        <v>8.1679299461296403E-4</v>
      </c>
      <c r="F40" s="121">
        <f>IF(粗誘!$L40=0,0,粗誘!F40/粗誘!$L40)</f>
        <v>2.1931591927301189E-4</v>
      </c>
      <c r="G40" s="121">
        <f>IF(粗誘!$L40=0,0,粗誘!G40/粗誘!$L40)</f>
        <v>8.9477531623496261E-3</v>
      </c>
      <c r="H40" s="121">
        <f>IF(粗誘!$L40=0,0,粗誘!H40/粗誘!$L40)</f>
        <v>4.2139162660721721E-2</v>
      </c>
      <c r="I40" s="121">
        <f>IF(粗誘!$L40=0,0,粗誘!I40/粗誘!$L40)</f>
        <v>-4.5943582318969589E-3</v>
      </c>
      <c r="J40" s="120">
        <f>IF(粗誘!$L40=0,0,粗誘!J40/粗誘!$L40)</f>
        <v>0.27272563276817297</v>
      </c>
      <c r="K40" s="124">
        <f>IF(粗誘!$L40=0,0,粗誘!K40/粗誘!$L40)</f>
        <v>0.67068080476519387</v>
      </c>
      <c r="L40" s="124">
        <f>IF(粗誘!$L40=0,0,粗誘!L40/粗誘!$L40)</f>
        <v>1</v>
      </c>
    </row>
    <row r="41" spans="1:12" s="82" customFormat="1" ht="17" customHeight="1" x14ac:dyDescent="0.2">
      <c r="A41" s="73" t="s">
        <v>37</v>
      </c>
      <c r="B41" s="74" t="s">
        <v>163</v>
      </c>
      <c r="C41" s="120">
        <f>IF(粗誘!$L41=0,0,粗誘!C41/粗誘!$L41)</f>
        <v>4.2512809345388345E-5</v>
      </c>
      <c r="D41" s="121">
        <f>IF(粗誘!$L41=0,0,粗誘!D41/粗誘!$L41)</f>
        <v>4.7266608986574104E-3</v>
      </c>
      <c r="E41" s="121">
        <f>IF(粗誘!$L41=0,0,粗誘!E41/粗誘!$L41)</f>
        <v>3.5649987826825318E-4</v>
      </c>
      <c r="F41" s="121">
        <f>IF(粗誘!$L41=0,0,粗誘!F41/粗誘!$L41)</f>
        <v>1.0669481339130356E-4</v>
      </c>
      <c r="G41" s="121">
        <f>IF(粗誘!$L41=0,0,粗誘!G41/粗誘!$L41)</f>
        <v>2.4289195497483942E-3</v>
      </c>
      <c r="H41" s="121">
        <f>IF(粗誘!$L41=0,0,粗誘!H41/粗誘!$L41)</f>
        <v>2.1630598478921004E-2</v>
      </c>
      <c r="I41" s="121">
        <f>IF(粗誘!$L41=0,0,粗誘!I41/粗誘!$L41)</f>
        <v>-7.2118755121023238E-4</v>
      </c>
      <c r="J41" s="120">
        <f>IF(粗誘!$L41=0,0,粗誘!J41/粗誘!$L41)</f>
        <v>0.15897862351265346</v>
      </c>
      <c r="K41" s="124">
        <f>IF(粗誘!$L41=0,0,粗誘!K41/粗誘!$L41)</f>
        <v>0.81245067761022494</v>
      </c>
      <c r="L41" s="124">
        <f>IF(粗誘!$L41=0,0,粗誘!L41/粗誘!$L41)</f>
        <v>1</v>
      </c>
    </row>
    <row r="42" spans="1:12" s="82" customFormat="1" ht="17" customHeight="1" x14ac:dyDescent="0.2">
      <c r="A42" s="73" t="s">
        <v>38</v>
      </c>
      <c r="B42" s="74" t="s">
        <v>164</v>
      </c>
      <c r="C42" s="120">
        <f>IF(粗誘!$L42=0,0,粗誘!C42/粗誘!$L42)</f>
        <v>3.2553030550236725E-4</v>
      </c>
      <c r="D42" s="121">
        <f>IF(粗誘!$L42=0,0,粗誘!D42/粗誘!$L42)</f>
        <v>1.3341581136229099E-2</v>
      </c>
      <c r="E42" s="121">
        <f>IF(粗誘!$L42=0,0,粗誘!E42/粗誘!$L42)</f>
        <v>1.4509652281928945E-3</v>
      </c>
      <c r="F42" s="121">
        <f>IF(粗誘!$L42=0,0,粗誘!F42/粗誘!$L42)</f>
        <v>4.218754358355289E-4</v>
      </c>
      <c r="G42" s="121">
        <f>IF(粗誘!$L42=0,0,粗誘!G42/粗誘!$L42)</f>
        <v>6.2724303264053713E-3</v>
      </c>
      <c r="H42" s="121">
        <f>IF(粗誘!$L42=0,0,粗誘!H42/粗誘!$L42)</f>
        <v>4.7780075602563393E-2</v>
      </c>
      <c r="I42" s="121">
        <f>IF(粗誘!$L42=0,0,粗誘!I42/粗誘!$L42)</f>
        <v>-2.716336313811215E-3</v>
      </c>
      <c r="J42" s="120">
        <f>IF(粗誘!$L42=0,0,粗誘!J42/粗誘!$L42)</f>
        <v>0.23206154005407634</v>
      </c>
      <c r="K42" s="124">
        <f>IF(粗誘!$L42=0,0,粗誘!K42/粗誘!$L42)</f>
        <v>0.7010623382250063</v>
      </c>
      <c r="L42" s="124">
        <f>IF(粗誘!$L42=0,0,粗誘!L42/粗誘!$L42)</f>
        <v>1</v>
      </c>
    </row>
    <row r="43" spans="1:12" s="82" customFormat="1" ht="17" customHeight="1" x14ac:dyDescent="0.2">
      <c r="A43" s="73" t="s">
        <v>39</v>
      </c>
      <c r="B43" s="74" t="s">
        <v>165</v>
      </c>
      <c r="C43" s="120">
        <f>IF(粗誘!$L43=0,0,粗誘!C43/粗誘!$L43)</f>
        <v>2.1943879928844996E-4</v>
      </c>
      <c r="D43" s="121">
        <f>IF(粗誘!$L43=0,0,粗誘!D43/粗誘!$L43)</f>
        <v>1.9751765586240564E-2</v>
      </c>
      <c r="E43" s="121">
        <f>IF(粗誘!$L43=0,0,粗誘!E43/粗誘!$L43)</f>
        <v>1.9123798575290784E-3</v>
      </c>
      <c r="F43" s="121">
        <f>IF(粗誘!$L43=0,0,粗誘!F43/粗誘!$L43)</f>
        <v>1.6285866099648627E-4</v>
      </c>
      <c r="G43" s="121">
        <f>IF(粗誘!$L43=0,0,粗誘!G43/粗誘!$L43)</f>
        <v>2.916990875513328E-3</v>
      </c>
      <c r="H43" s="121">
        <f>IF(粗誘!$L43=0,0,粗誘!H43/粗誘!$L43)</f>
        <v>-1.0233136630477377E-2</v>
      </c>
      <c r="I43" s="121">
        <f>IF(粗誘!$L43=0,0,粗誘!I43/粗誘!$L43)</f>
        <v>-3.4118634894233345E-3</v>
      </c>
      <c r="J43" s="120">
        <f>IF(粗誘!$L43=0,0,粗誘!J43/粗誘!$L43)</f>
        <v>0.40897760759110952</v>
      </c>
      <c r="K43" s="124">
        <f>IF(粗誘!$L43=0,0,粗誘!K43/粗誘!$L43)</f>
        <v>0.57970395874922342</v>
      </c>
      <c r="L43" s="124">
        <f>IF(粗誘!$L43=0,0,粗誘!L43/粗誘!$L43)</f>
        <v>1</v>
      </c>
    </row>
    <row r="44" spans="1:12" s="82" customFormat="1" ht="17" customHeight="1" x14ac:dyDescent="0.2">
      <c r="A44" s="73" t="s">
        <v>40</v>
      </c>
      <c r="B44" s="74" t="s">
        <v>166</v>
      </c>
      <c r="C44" s="120">
        <f>IF(粗誘!$L44=0,0,粗誘!C44/粗誘!$L44)</f>
        <v>3.343812856290435E-4</v>
      </c>
      <c r="D44" s="121">
        <f>IF(粗誘!$L44=0,0,粗誘!D44/粗誘!$L44)</f>
        <v>1.0949952610435113E-2</v>
      </c>
      <c r="E44" s="121">
        <f>IF(粗誘!$L44=0,0,粗誘!E44/粗誘!$L44)</f>
        <v>4.5397961894403935E-3</v>
      </c>
      <c r="F44" s="121">
        <f>IF(粗誘!$L44=0,0,粗誘!F44/粗誘!$L44)</f>
        <v>2.7421772844271765E-4</v>
      </c>
      <c r="G44" s="121">
        <f>IF(粗誘!$L44=0,0,粗誘!G44/粗誘!$L44)</f>
        <v>6.4995283160620637E-3</v>
      </c>
      <c r="H44" s="121">
        <f>IF(粗誘!$L44=0,0,粗誘!H44/粗誘!$L44)</f>
        <v>3.8110451538735171E-2</v>
      </c>
      <c r="I44" s="121">
        <f>IF(粗誘!$L44=0,0,粗誘!I44/粗誘!$L44)</f>
        <v>-2.2135832324007383E-3</v>
      </c>
      <c r="J44" s="120">
        <f>IF(粗誘!$L44=0,0,粗誘!J44/粗誘!$L44)</f>
        <v>0.25017610180684408</v>
      </c>
      <c r="K44" s="124">
        <f>IF(粗誘!$L44=0,0,粗誘!K44/粗誘!$L44)</f>
        <v>0.69132915375681214</v>
      </c>
      <c r="L44" s="124">
        <f>IF(粗誘!$L44=0,0,粗誘!L44/粗誘!$L44)</f>
        <v>1</v>
      </c>
    </row>
    <row r="45" spans="1:12" s="82" customFormat="1" ht="17" customHeight="1" x14ac:dyDescent="0.2">
      <c r="A45" s="73" t="s">
        <v>41</v>
      </c>
      <c r="B45" s="74" t="s">
        <v>167</v>
      </c>
      <c r="C45" s="120">
        <f>IF(粗誘!$L45=0,0,粗誘!C45/粗誘!$L45)</f>
        <v>5.3840702829260011E-4</v>
      </c>
      <c r="D45" s="121">
        <f>IF(粗誘!$L45=0,0,粗誘!D45/粗誘!$L45)</f>
        <v>3.2673144917335098E-2</v>
      </c>
      <c r="E45" s="121">
        <f>IF(粗誘!$L45=0,0,粗誘!E45/粗誘!$L45)</f>
        <v>6.2636555341796145E-3</v>
      </c>
      <c r="F45" s="121">
        <f>IF(粗誘!$L45=0,0,粗誘!F45/粗誘!$L45)</f>
        <v>1.8094045821728604E-3</v>
      </c>
      <c r="G45" s="121">
        <f>IF(粗誘!$L45=0,0,粗誘!G45/粗誘!$L45)</f>
        <v>9.9066278429746399E-2</v>
      </c>
      <c r="H45" s="121">
        <f>IF(粗誘!$L45=0,0,粗誘!H45/粗誘!$L45)</f>
        <v>0.44725758716802716</v>
      </c>
      <c r="I45" s="121">
        <f>IF(粗誘!$L45=0,0,粗誘!I45/粗誘!$L45)</f>
        <v>-5.083934764515987E-3</v>
      </c>
      <c r="J45" s="120">
        <f>IF(粗誘!$L45=0,0,粗誘!J45/粗誘!$L45)</f>
        <v>1.2039354598583584E-2</v>
      </c>
      <c r="K45" s="124">
        <f>IF(粗誘!$L45=0,0,粗誘!K45/粗誘!$L45)</f>
        <v>0.40543610250617856</v>
      </c>
      <c r="L45" s="124">
        <f>IF(粗誘!$L45=0,0,粗誘!L45/粗誘!$L45)</f>
        <v>1</v>
      </c>
    </row>
    <row r="46" spans="1:12" s="82" customFormat="1" ht="17" customHeight="1" x14ac:dyDescent="0.2">
      <c r="A46" s="73" t="s">
        <v>42</v>
      </c>
      <c r="B46" s="74" t="s">
        <v>168</v>
      </c>
      <c r="C46" s="120">
        <f>IF(粗誘!$L46=0,0,粗誘!C46/粗誘!$L46)</f>
        <v>2.152522707540354E-3</v>
      </c>
      <c r="D46" s="121">
        <f>IF(粗誘!$L46=0,0,粗誘!D46/粗誘!$L46)</f>
        <v>3.0786136287615243E-2</v>
      </c>
      <c r="E46" s="121">
        <f>IF(粗誘!$L46=0,0,粗誘!E46/粗誘!$L46)</f>
        <v>5.7459650008448316E-3</v>
      </c>
      <c r="F46" s="121">
        <f>IF(粗誘!$L46=0,0,粗誘!F46/粗誘!$L46)</f>
        <v>1.4227728966575055E-3</v>
      </c>
      <c r="G46" s="121">
        <f>IF(粗誘!$L46=0,0,粗誘!G46/粗誘!$L46)</f>
        <v>8.7373202145036768E-3</v>
      </c>
      <c r="H46" s="121">
        <f>IF(粗誘!$L46=0,0,粗誘!H46/粗誘!$L46)</f>
        <v>6.0056582224295954E-2</v>
      </c>
      <c r="I46" s="121">
        <f>IF(粗誘!$L46=0,0,粗誘!I46/粗誘!$L46)</f>
        <v>-2.8616095585970464E-3</v>
      </c>
      <c r="J46" s="120">
        <f>IF(粗誘!$L46=0,0,粗誘!J46/粗誘!$L46)</f>
        <v>0.12732566838793971</v>
      </c>
      <c r="K46" s="124">
        <f>IF(粗誘!$L46=0,0,粗誘!K46/粗誘!$L46)</f>
        <v>0.76663464183919983</v>
      </c>
      <c r="L46" s="124">
        <f>IF(粗誘!$L46=0,0,粗誘!L46/粗誘!$L46)</f>
        <v>1</v>
      </c>
    </row>
    <row r="47" spans="1:12" s="82" customFormat="1" ht="17" customHeight="1" x14ac:dyDescent="0.2">
      <c r="A47" s="73" t="s">
        <v>43</v>
      </c>
      <c r="B47" s="74" t="s">
        <v>169</v>
      </c>
      <c r="C47" s="120">
        <f>IF(粗誘!$L47=0,0,粗誘!C47/粗誘!$L47)</f>
        <v>1.3008782809289783E-4</v>
      </c>
      <c r="D47" s="121">
        <f>IF(粗誘!$L47=0,0,粗誘!D47/粗誘!$L47)</f>
        <v>8.3763536200269842E-3</v>
      </c>
      <c r="E47" s="121">
        <f>IF(粗誘!$L47=0,0,粗誘!E47/粗誘!$L47)</f>
        <v>1.0630995551141878E-3</v>
      </c>
      <c r="F47" s="121">
        <f>IF(粗誘!$L47=0,0,粗誘!F47/粗誘!$L47)</f>
        <v>4.0166551597838653E-4</v>
      </c>
      <c r="G47" s="121">
        <f>IF(粗誘!$L47=0,0,粗誘!G47/粗誘!$L47)</f>
        <v>6.5353646657408931E-3</v>
      </c>
      <c r="H47" s="121">
        <f>IF(粗誘!$L47=0,0,粗誘!H47/粗誘!$L47)</f>
        <v>0.14143685370936276</v>
      </c>
      <c r="I47" s="121">
        <f>IF(粗誘!$L47=0,0,粗誘!I47/粗誘!$L47)</f>
        <v>7.138149457900343E-4</v>
      </c>
      <c r="J47" s="120">
        <f>IF(粗誘!$L47=0,0,粗誘!J47/粗誘!$L47)</f>
        <v>0.15748939373758422</v>
      </c>
      <c r="K47" s="124">
        <f>IF(粗誘!$L47=0,0,粗誘!K47/粗誘!$L47)</f>
        <v>0.68385336642230976</v>
      </c>
      <c r="L47" s="124">
        <f>IF(粗誘!$L47=0,0,粗誘!L47/粗誘!$L47)</f>
        <v>1</v>
      </c>
    </row>
    <row r="48" spans="1:12" s="82" customFormat="1" ht="17" customHeight="1" x14ac:dyDescent="0.2">
      <c r="A48" s="73" t="s">
        <v>44</v>
      </c>
      <c r="B48" s="74" t="s">
        <v>170</v>
      </c>
      <c r="C48" s="120">
        <f>IF(粗誘!$L48=0,0,粗誘!C48/粗誘!$L48)</f>
        <v>9.0590480755244843E-5</v>
      </c>
      <c r="D48" s="121">
        <f>IF(粗誘!$L48=0,0,粗誘!D48/粗誘!$L48)</f>
        <v>5.2968943822760284E-3</v>
      </c>
      <c r="E48" s="121">
        <f>IF(粗誘!$L48=0,0,粗誘!E48/粗誘!$L48)</f>
        <v>7.4522874671693754E-4</v>
      </c>
      <c r="F48" s="121">
        <f>IF(粗誘!$L48=0,0,粗誘!F48/粗誘!$L48)</f>
        <v>2.2669400060507187E-4</v>
      </c>
      <c r="G48" s="121">
        <f>IF(粗誘!$L48=0,0,粗誘!G48/粗誘!$L48)</f>
        <v>7.7280793267500854E-4</v>
      </c>
      <c r="H48" s="121">
        <f>IF(粗誘!$L48=0,0,粗誘!H48/粗誘!$L48)</f>
        <v>0.19607373059887734</v>
      </c>
      <c r="I48" s="121">
        <f>IF(粗誘!$L48=0,0,粗誘!I48/粗誘!$L48)</f>
        <v>-1.9639673258652605E-4</v>
      </c>
      <c r="J48" s="120">
        <f>IF(粗誘!$L48=0,0,粗誘!J48/粗誘!$L48)</f>
        <v>0.32953483459266492</v>
      </c>
      <c r="K48" s="124">
        <f>IF(粗誘!$L48=0,0,粗誘!K48/粗誘!$L48)</f>
        <v>0.46745561599801594</v>
      </c>
      <c r="L48" s="124">
        <f>IF(粗誘!$L48=0,0,粗誘!L48/粗誘!$L48)</f>
        <v>1</v>
      </c>
    </row>
    <row r="49" spans="1:12" s="82" customFormat="1" ht="17" customHeight="1" x14ac:dyDescent="0.2">
      <c r="A49" s="73" t="s">
        <v>45</v>
      </c>
      <c r="B49" s="74" t="s">
        <v>171</v>
      </c>
      <c r="C49" s="120">
        <f>IF(粗誘!$L49=0,0,粗誘!C49/粗誘!$L49)</f>
        <v>3.3300638673825021E-4</v>
      </c>
      <c r="D49" s="121">
        <f>IF(粗誘!$L49=0,0,粗誘!D49/粗誘!$L49)</f>
        <v>9.052903448318203E-3</v>
      </c>
      <c r="E49" s="121">
        <f>IF(粗誘!$L49=0,0,粗誘!E49/粗誘!$L49)</f>
        <v>1.3584026665250538E-2</v>
      </c>
      <c r="F49" s="121">
        <f>IF(粗誘!$L49=0,0,粗誘!F49/粗誘!$L49)</f>
        <v>6.47112308401872E-4</v>
      </c>
      <c r="G49" s="121">
        <f>IF(粗誘!$L49=0,0,粗誘!G49/粗誘!$L49)</f>
        <v>4.848140873344833E-3</v>
      </c>
      <c r="H49" s="121">
        <f>IF(粗誘!$L49=0,0,粗誘!H49/粗誘!$L49)</f>
        <v>5.4756878868603087E-2</v>
      </c>
      <c r="I49" s="121">
        <f>IF(粗誘!$L49=0,0,粗誘!I49/粗誘!$L49)</f>
        <v>-1.3785390371450329E-3</v>
      </c>
      <c r="J49" s="120">
        <f>IF(粗誘!$L49=0,0,粗誘!J49/粗誘!$L49)</f>
        <v>9.7061766316028891E-2</v>
      </c>
      <c r="K49" s="124">
        <f>IF(粗誘!$L49=0,0,粗誘!K49/粗誘!$L49)</f>
        <v>0.82109470417045938</v>
      </c>
      <c r="L49" s="124">
        <f>IF(粗誘!$L49=0,0,粗誘!L49/粗誘!$L49)</f>
        <v>1</v>
      </c>
    </row>
    <row r="50" spans="1:12" s="82" customFormat="1" ht="17" customHeight="1" x14ac:dyDescent="0.2">
      <c r="A50" s="73" t="s">
        <v>46</v>
      </c>
      <c r="B50" s="74" t="s">
        <v>172</v>
      </c>
      <c r="C50" s="120">
        <f>IF(粗誘!$L50=0,0,粗誘!C50/粗誘!$L50)</f>
        <v>1.0402467437832835E-4</v>
      </c>
      <c r="D50" s="121">
        <f>IF(粗誘!$L50=0,0,粗誘!D50/粗誘!$L50)</f>
        <v>6.4217928847868913E-3</v>
      </c>
      <c r="E50" s="121">
        <f>IF(粗誘!$L50=0,0,粗誘!E50/粗誘!$L50)</f>
        <v>7.1601741630621303E-4</v>
      </c>
      <c r="F50" s="121">
        <f>IF(粗誘!$L50=0,0,粗誘!F50/粗誘!$L50)</f>
        <v>1.2878045470689759E-4</v>
      </c>
      <c r="G50" s="121">
        <f>IF(粗誘!$L50=0,0,粗誘!G50/粗誘!$L50)</f>
        <v>6.9881334193729039E-4</v>
      </c>
      <c r="H50" s="121">
        <f>IF(粗誘!$L50=0,0,粗誘!H50/粗誘!$L50)</f>
        <v>1.101669315931696E-2</v>
      </c>
      <c r="I50" s="121">
        <f>IF(粗誘!$L50=0,0,粗誘!I50/粗誘!$L50)</f>
        <v>4.4382611060478128E-4</v>
      </c>
      <c r="J50" s="120">
        <f>IF(粗誘!$L50=0,0,粗誘!J50/粗誘!$L50)</f>
        <v>0.50493555021269498</v>
      </c>
      <c r="K50" s="124">
        <f>IF(粗誘!$L50=0,0,粗誘!K50/粗誘!$L50)</f>
        <v>0.47553450174526762</v>
      </c>
      <c r="L50" s="124">
        <f>IF(粗誘!$L50=0,0,粗誘!L50/粗誘!$L50)</f>
        <v>1</v>
      </c>
    </row>
    <row r="51" spans="1:12" s="82" customFormat="1" ht="17" customHeight="1" x14ac:dyDescent="0.2">
      <c r="A51" s="73" t="s">
        <v>47</v>
      </c>
      <c r="B51" s="74" t="s">
        <v>173</v>
      </c>
      <c r="C51" s="120">
        <f>IF(粗誘!$L51=0,0,粗誘!C51/粗誘!$L51)</f>
        <v>3.3242844045555084E-4</v>
      </c>
      <c r="D51" s="121">
        <f>IF(粗誘!$L51=0,0,粗誘!D51/粗誘!$L51)</f>
        <v>2.0174210844082871E-2</v>
      </c>
      <c r="E51" s="121">
        <f>IF(粗誘!$L51=0,0,粗誘!E51/粗誘!$L51)</f>
        <v>3.4903738607697269E-3</v>
      </c>
      <c r="F51" s="121">
        <f>IF(粗誘!$L51=0,0,粗誘!F51/粗誘!$L51)</f>
        <v>1.3605145313673682E-3</v>
      </c>
      <c r="G51" s="121">
        <f>IF(粗誘!$L51=0,0,粗誘!G51/粗誘!$L51)</f>
        <v>1.8391818850951116E-3</v>
      </c>
      <c r="H51" s="121">
        <f>IF(粗誘!$L51=0,0,粗誘!H51/粗誘!$L51)</f>
        <v>2.2217984296909687E-2</v>
      </c>
      <c r="I51" s="121">
        <f>IF(粗誘!$L51=0,0,粗誘!I51/粗誘!$L51)</f>
        <v>9.3183503820688904E-4</v>
      </c>
      <c r="J51" s="120">
        <f>IF(粗誘!$L51=0,0,粗誘!J51/粗誘!$L51)</f>
        <v>0.19908644141157797</v>
      </c>
      <c r="K51" s="124">
        <f>IF(粗誘!$L51=0,0,粗誘!K51/粗誘!$L51)</f>
        <v>0.75056702969153477</v>
      </c>
      <c r="L51" s="124">
        <f>IF(粗誘!$L51=0,0,粗誘!L51/粗誘!$L51)</f>
        <v>1</v>
      </c>
    </row>
    <row r="52" spans="1:12" s="82" customFormat="1" ht="17" customHeight="1" x14ac:dyDescent="0.2">
      <c r="A52" s="73" t="s">
        <v>48</v>
      </c>
      <c r="B52" s="74" t="s">
        <v>174</v>
      </c>
      <c r="C52" s="120">
        <f>IF(粗誘!$L52=0,0,粗誘!C52/粗誘!$L52)</f>
        <v>4.5322201745456147E-5</v>
      </c>
      <c r="D52" s="121">
        <f>IF(粗誘!$L52=0,0,粗誘!D52/粗誘!$L52)</f>
        <v>8.050015458844588E-3</v>
      </c>
      <c r="E52" s="121">
        <f>IF(粗誘!$L52=0,0,粗誘!E52/粗誘!$L52)</f>
        <v>3.9634146043464308E-4</v>
      </c>
      <c r="F52" s="121">
        <f>IF(粗誘!$L52=0,0,粗誘!F52/粗誘!$L52)</f>
        <v>1.1189298521866351E-4</v>
      </c>
      <c r="G52" s="121">
        <f>IF(粗誘!$L52=0,0,粗誘!G52/粗誘!$L52)</f>
        <v>4.5413275742751851E-3</v>
      </c>
      <c r="H52" s="121">
        <f>IF(粗誘!$L52=0,0,粗誘!H52/粗誘!$L52)</f>
        <v>7.4704084239769306E-2</v>
      </c>
      <c r="I52" s="121">
        <f>IF(粗誘!$L52=0,0,粗誘!I52/粗誘!$L52)</f>
        <v>-3.9927668169590307E-4</v>
      </c>
      <c r="J52" s="120">
        <f>IF(粗誘!$L52=0,0,粗誘!J52/粗誘!$L52)</f>
        <v>0.48561822633223772</v>
      </c>
      <c r="K52" s="124">
        <f>IF(粗誘!$L52=0,0,粗誘!K52/粗誘!$L52)</f>
        <v>0.42693206642917031</v>
      </c>
      <c r="L52" s="124">
        <f>IF(粗誘!$L52=0,0,粗誘!L52/粗誘!$L52)</f>
        <v>1</v>
      </c>
    </row>
    <row r="53" spans="1:12" s="82" customFormat="1" ht="17" customHeight="1" x14ac:dyDescent="0.2">
      <c r="A53" s="73" t="s">
        <v>49</v>
      </c>
      <c r="B53" s="74" t="s">
        <v>175</v>
      </c>
      <c r="C53" s="120">
        <f>IF(粗誘!$L53=0,0,粗誘!C53/粗誘!$L53)</f>
        <v>3.5642106419897482E-3</v>
      </c>
      <c r="D53" s="121">
        <f>IF(粗誘!$L53=0,0,粗誘!D53/粗誘!$L53)</f>
        <v>0.17376235068205675</v>
      </c>
      <c r="E53" s="121">
        <f>IF(粗誘!$L53=0,0,粗誘!E53/粗誘!$L53)</f>
        <v>5.7468750742256517E-4</v>
      </c>
      <c r="F53" s="121">
        <f>IF(粗誘!$L53=0,0,粗誘!F53/粗誘!$L53)</f>
        <v>2.9644660532548387E-4</v>
      </c>
      <c r="G53" s="121">
        <f>IF(粗誘!$L53=0,0,粗誘!G53/粗誘!$L53)</f>
        <v>5.696868461182303E-4</v>
      </c>
      <c r="H53" s="121">
        <f>IF(粗誘!$L53=0,0,粗誘!H53/粗誘!$L53)</f>
        <v>3.0426614040298859E-2</v>
      </c>
      <c r="I53" s="121">
        <f>IF(粗誘!$L53=0,0,粗誘!I53/粗誘!$L53)</f>
        <v>-1.4088956506409104E-3</v>
      </c>
      <c r="J53" s="120">
        <f>IF(粗誘!$L53=0,0,粗誘!J53/粗誘!$L53)</f>
        <v>2.4505271270297925E-2</v>
      </c>
      <c r="K53" s="124">
        <f>IF(粗誘!$L53=0,0,粗誘!K53/粗誘!$L53)</f>
        <v>0.76770962805713128</v>
      </c>
      <c r="L53" s="124">
        <f>IF(粗誘!$L53=0,0,粗誘!L53/粗誘!$L53)</f>
        <v>1</v>
      </c>
    </row>
    <row r="54" spans="1:12" s="82" customFormat="1" ht="17" customHeight="1" x14ac:dyDescent="0.2">
      <c r="A54" s="73" t="s">
        <v>50</v>
      </c>
      <c r="B54" s="74" t="s">
        <v>176</v>
      </c>
      <c r="C54" s="120">
        <f>IF(粗誘!$L54=0,0,粗誘!C54/粗誘!$L54)</f>
        <v>3.8628861911358071E-5</v>
      </c>
      <c r="D54" s="121">
        <f>IF(粗誘!$L54=0,0,粗誘!D54/粗誘!$L54)</f>
        <v>2.1935555440544784E-3</v>
      </c>
      <c r="E54" s="121">
        <f>IF(粗誘!$L54=0,0,粗誘!E54/粗誘!$L54)</f>
        <v>1.6890531268832318E-3</v>
      </c>
      <c r="F54" s="121">
        <f>IF(粗誘!$L54=0,0,粗誘!F54/粗誘!$L54)</f>
        <v>7.7633232350027683E-4</v>
      </c>
      <c r="G54" s="121">
        <f>IF(粗誘!$L54=0,0,粗誘!G54/粗誘!$L54)</f>
        <v>1.0967213747719732E-2</v>
      </c>
      <c r="H54" s="121">
        <f>IF(粗誘!$L54=0,0,粗誘!H54/粗誘!$L54)</f>
        <v>0.21414649547550987</v>
      </c>
      <c r="I54" s="121">
        <f>IF(粗誘!$L54=0,0,粗誘!I54/粗誘!$L54)</f>
        <v>4.2418602072526103E-4</v>
      </c>
      <c r="J54" s="120">
        <f>IF(粗誘!$L54=0,0,粗誘!J54/粗誘!$L54)</f>
        <v>0.63748776579438893</v>
      </c>
      <c r="K54" s="124">
        <f>IF(粗誘!$L54=0,0,粗誘!K54/粗誘!$L54)</f>
        <v>0.13227676910530692</v>
      </c>
      <c r="L54" s="124">
        <f>IF(粗誘!$L54=0,0,粗誘!L54/粗誘!$L54)</f>
        <v>1</v>
      </c>
    </row>
    <row r="55" spans="1:12" s="82" customFormat="1" ht="17" customHeight="1" x14ac:dyDescent="0.2">
      <c r="A55" s="73" t="s">
        <v>51</v>
      </c>
      <c r="B55" s="74" t="s">
        <v>177</v>
      </c>
      <c r="C55" s="120">
        <f>IF(粗誘!$L55=0,0,粗誘!C55/粗誘!$L55)</f>
        <v>7.1733607038368277E-4</v>
      </c>
      <c r="D55" s="121">
        <f>IF(粗誘!$L55=0,0,粗誘!D55/粗誘!$L55)</f>
        <v>3.8653060345692908E-2</v>
      </c>
      <c r="E55" s="121">
        <f>IF(粗誘!$L55=0,0,粗誘!E55/粗誘!$L55)</f>
        <v>1.2906359591765544E-3</v>
      </c>
      <c r="F55" s="121">
        <f>IF(粗誘!$L55=0,0,粗誘!F55/粗誘!$L55)</f>
        <v>4.2370645673550709E-4</v>
      </c>
      <c r="G55" s="121">
        <f>IF(粗誘!$L55=0,0,粗誘!G55/粗誘!$L55)</f>
        <v>1.9969244369854393E-3</v>
      </c>
      <c r="H55" s="121">
        <f>IF(粗誘!$L55=0,0,粗誘!H55/粗誘!$L55)</f>
        <v>4.3322542617428621E-2</v>
      </c>
      <c r="I55" s="121">
        <f>IF(粗誘!$L55=0,0,粗誘!I55/粗誘!$L55)</f>
        <v>5.7732355728247009E-4</v>
      </c>
      <c r="J55" s="120">
        <f>IF(粗誘!$L55=0,0,粗誘!J55/粗誘!$L55)</f>
        <v>0.24880210196389907</v>
      </c>
      <c r="K55" s="124">
        <f>IF(粗誘!$L55=0,0,粗誘!K55/粗誘!$L55)</f>
        <v>0.66421636859241573</v>
      </c>
      <c r="L55" s="124">
        <f>IF(粗誘!$L55=0,0,粗誘!L55/粗誘!$L55)</f>
        <v>1</v>
      </c>
    </row>
    <row r="56" spans="1:12" s="82" customFormat="1" ht="17" customHeight="1" x14ac:dyDescent="0.2">
      <c r="A56" s="73" t="s">
        <v>52</v>
      </c>
      <c r="B56" s="74" t="s">
        <v>178</v>
      </c>
      <c r="C56" s="120">
        <f>IF(粗誘!$L56=0,0,粗誘!C56/粗誘!$L56)</f>
        <v>1.7946168789993184E-3</v>
      </c>
      <c r="D56" s="121">
        <f>IF(粗誘!$L56=0,0,粗誘!D56/粗誘!$L56)</f>
        <v>0.12158297892922619</v>
      </c>
      <c r="E56" s="121">
        <f>IF(粗誘!$L56=0,0,粗誘!E56/粗誘!$L56)</f>
        <v>1.048777712127239E-3</v>
      </c>
      <c r="F56" s="121">
        <f>IF(粗誘!$L56=0,0,粗誘!F56/粗誘!$L56)</f>
        <v>5.9217646370221023E-4</v>
      </c>
      <c r="G56" s="121">
        <f>IF(粗誘!$L56=0,0,粗誘!G56/粗誘!$L56)</f>
        <v>2.6388375852045013E-2</v>
      </c>
      <c r="H56" s="121">
        <f>IF(粗誘!$L56=0,0,粗誘!H56/粗誘!$L56)</f>
        <v>5.970401821209257E-2</v>
      </c>
      <c r="I56" s="121">
        <f>IF(粗誘!$L56=0,0,粗誘!I56/粗誘!$L56)</f>
        <v>-4.4295972638478407E-4</v>
      </c>
      <c r="J56" s="120">
        <f>IF(粗誘!$L56=0,0,粗誘!J56/粗誘!$L56)</f>
        <v>0.31512928875796176</v>
      </c>
      <c r="K56" s="124">
        <f>IF(粗誘!$L56=0,0,粗誘!K56/粗誘!$L56)</f>
        <v>0.47420272692023052</v>
      </c>
      <c r="L56" s="124">
        <f>IF(粗誘!$L56=0,0,粗誘!L56/粗誘!$L56)</f>
        <v>1</v>
      </c>
    </row>
    <row r="57" spans="1:12" s="82" customFormat="1" ht="17" customHeight="1" x14ac:dyDescent="0.2">
      <c r="A57" s="73" t="s">
        <v>53</v>
      </c>
      <c r="B57" s="74" t="s">
        <v>179</v>
      </c>
      <c r="C57" s="120">
        <f>IF(粗誘!$L57=0,0,粗誘!C57/粗誘!$L57)</f>
        <v>1.903468843712134E-5</v>
      </c>
      <c r="D57" s="121">
        <f>IF(粗誘!$L57=0,0,粗誘!D57/粗誘!$L57)</f>
        <v>5.800276965167326E-2</v>
      </c>
      <c r="E57" s="121">
        <f>IF(粗誘!$L57=0,0,粗誘!E57/粗誘!$L57)</f>
        <v>1.4167088099867925E-4</v>
      </c>
      <c r="F57" s="121">
        <f>IF(粗誘!$L57=0,0,粗誘!F57/粗誘!$L57)</f>
        <v>3.0840994591845544E-5</v>
      </c>
      <c r="G57" s="121">
        <f>IF(粗誘!$L57=0,0,粗誘!G57/粗誘!$L57)</f>
        <v>5.3758660613237716E-3</v>
      </c>
      <c r="H57" s="121">
        <f>IF(粗誘!$L57=0,0,粗誘!H57/粗誘!$L57)</f>
        <v>0.20284038362231516</v>
      </c>
      <c r="I57" s="121">
        <f>IF(粗誘!$L57=0,0,粗誘!I57/粗誘!$L57)</f>
        <v>1.0602127775791229E-3</v>
      </c>
      <c r="J57" s="120">
        <f>IF(粗誘!$L57=0,0,粗誘!J57/粗誘!$L57)</f>
        <v>0.38137594617202109</v>
      </c>
      <c r="K57" s="124">
        <f>IF(粗誘!$L57=0,0,粗誘!K57/粗誘!$L57)</f>
        <v>0.35115327515105998</v>
      </c>
      <c r="L57" s="124">
        <f>IF(粗誘!$L57=0,0,粗誘!L57/粗誘!$L57)</f>
        <v>1</v>
      </c>
    </row>
    <row r="58" spans="1:12" s="82" customFormat="1" ht="17" customHeight="1" x14ac:dyDescent="0.2">
      <c r="A58" s="73" t="s">
        <v>54</v>
      </c>
      <c r="B58" s="74" t="s">
        <v>180</v>
      </c>
      <c r="C58" s="120">
        <f>IF(粗誘!$L58=0,0,粗誘!C58/粗誘!$L58)</f>
        <v>0</v>
      </c>
      <c r="D58" s="121">
        <f>IF(粗誘!$L58=0,0,粗誘!D58/粗誘!$L58)</f>
        <v>3.432192905573727E-2</v>
      </c>
      <c r="E58" s="121">
        <f>IF(粗誘!$L58=0,0,粗誘!E58/粗誘!$L58)</f>
        <v>0</v>
      </c>
      <c r="F58" s="121">
        <f>IF(粗誘!$L58=0,0,粗誘!F58/粗誘!$L58)</f>
        <v>0</v>
      </c>
      <c r="G58" s="121">
        <f>IF(粗誘!$L58=0,0,粗誘!G58/粗誘!$L58)</f>
        <v>1.5987915432589725E-4</v>
      </c>
      <c r="H58" s="121">
        <f>IF(粗誘!$L58=0,0,粗誘!H58/粗誘!$L58)</f>
        <v>7.2529955270658614E-3</v>
      </c>
      <c r="I58" s="121">
        <f>IF(粗誘!$L58=0,0,粗誘!I58/粗誘!$L58)</f>
        <v>5.6120370492655298E-5</v>
      </c>
      <c r="J58" s="120">
        <f>IF(粗誘!$L58=0,0,粗誘!J58/粗誘!$L58)</f>
        <v>0.6204544618280935</v>
      </c>
      <c r="K58" s="124">
        <f>IF(粗誘!$L58=0,0,粗誘!K58/粗誘!$L58)</f>
        <v>0.33775461406428486</v>
      </c>
      <c r="L58" s="124">
        <f>IF(粗誘!$L58=0,0,粗誘!L58/粗誘!$L58)</f>
        <v>1</v>
      </c>
    </row>
    <row r="59" spans="1:12" s="82" customFormat="1" ht="17" customHeight="1" x14ac:dyDescent="0.2">
      <c r="A59" s="73" t="s">
        <v>55</v>
      </c>
      <c r="B59" s="74" t="s">
        <v>181</v>
      </c>
      <c r="C59" s="120">
        <f>IF(粗誘!$L59=0,0,粗誘!C59/粗誘!$L59)</f>
        <v>5.2738901977963587E-6</v>
      </c>
      <c r="D59" s="121">
        <f>IF(粗誘!$L59=0,0,粗誘!D59/粗誘!$L59)</f>
        <v>1.7633174926667269E-2</v>
      </c>
      <c r="E59" s="121">
        <f>IF(粗誘!$L59=0,0,粗誘!E59/粗誘!$L59)</f>
        <v>1.5229934984670841E-4</v>
      </c>
      <c r="F59" s="121">
        <f>IF(粗誘!$L59=0,0,粗誘!F59/粗誘!$L59)</f>
        <v>8.547832412395448E-5</v>
      </c>
      <c r="G59" s="121">
        <f>IF(粗誘!$L59=0,0,粗誘!G59/粗誘!$L59)</f>
        <v>7.7941070392689054E-4</v>
      </c>
      <c r="H59" s="121">
        <f>IF(粗誘!$L59=0,0,粗誘!H59/粗誘!$L59)</f>
        <v>5.8539947758626691E-2</v>
      </c>
      <c r="I59" s="121">
        <f>IF(粗誘!$L59=0,0,粗誘!I59/粗誘!$L59)</f>
        <v>2.3258911458999589E-4</v>
      </c>
      <c r="J59" s="120">
        <f>IF(粗誘!$L59=0,0,粗誘!J59/粗誘!$L59)</f>
        <v>0.3837722736388442</v>
      </c>
      <c r="K59" s="124">
        <f>IF(粗誘!$L59=0,0,粗誘!K59/粗誘!$L59)</f>
        <v>0.53879955229317633</v>
      </c>
      <c r="L59" s="124">
        <f>IF(粗誘!$L59=0,0,粗誘!L59/粗誘!$L59)</f>
        <v>1</v>
      </c>
    </row>
    <row r="60" spans="1:12" s="82" customFormat="1" ht="17" customHeight="1" x14ac:dyDescent="0.2">
      <c r="A60" s="73" t="s">
        <v>56</v>
      </c>
      <c r="B60" s="74" t="s">
        <v>182</v>
      </c>
      <c r="C60" s="120">
        <f>IF(粗誘!$L60=0,0,粗誘!C60/粗誘!$L60)</f>
        <v>3.7165381817651952E-5</v>
      </c>
      <c r="D60" s="121">
        <f>IF(粗誘!$L60=0,0,粗誘!D60/粗誘!$L60)</f>
        <v>1.5649803720410048E-2</v>
      </c>
      <c r="E60" s="121">
        <f>IF(粗誘!$L60=0,0,粗誘!E60/粗誘!$L60)</f>
        <v>3.2282909975539053E-4</v>
      </c>
      <c r="F60" s="121">
        <f>IF(粗誘!$L60=0,0,粗誘!F60/粗誘!$L60)</f>
        <v>1.0439134074619558E-4</v>
      </c>
      <c r="G60" s="121">
        <f>IF(粗誘!$L60=0,0,粗誘!G60/粗誘!$L60)</f>
        <v>2.4129100450133388E-4</v>
      </c>
      <c r="H60" s="121">
        <f>IF(粗誘!$L60=0,0,粗誘!H60/粗誘!$L60)</f>
        <v>4.39323286469175E-3</v>
      </c>
      <c r="I60" s="121">
        <f>IF(粗誘!$L60=0,0,粗誘!I60/粗誘!$L60)</f>
        <v>-6.4522243670908663E-4</v>
      </c>
      <c r="J60" s="120">
        <f>IF(粗誘!$L60=0,0,粗誘!J60/粗誘!$L60)</f>
        <v>0.52235621224147211</v>
      </c>
      <c r="K60" s="124">
        <f>IF(粗誘!$L60=0,0,粗誘!K60/粗誘!$L60)</f>
        <v>0.4575402967833147</v>
      </c>
      <c r="L60" s="124">
        <f>IF(粗誘!$L60=0,0,粗誘!L60/粗誘!$L60)</f>
        <v>1</v>
      </c>
    </row>
    <row r="61" spans="1:12" s="82" customFormat="1" ht="17" customHeight="1" x14ac:dyDescent="0.2">
      <c r="A61" s="73" t="s">
        <v>57</v>
      </c>
      <c r="B61" s="74" t="s">
        <v>183</v>
      </c>
      <c r="C61" s="120">
        <f>IF(粗誘!$L61=0,0,粗誘!C61/粗誘!$L61)</f>
        <v>1.8780965841826174E-4</v>
      </c>
      <c r="D61" s="121">
        <f>IF(粗誘!$L61=0,0,粗誘!D61/粗誘!$L61)</f>
        <v>6.51476809456144E-3</v>
      </c>
      <c r="E61" s="121">
        <f>IF(粗誘!$L61=0,0,粗誘!E61/粗誘!$L61)</f>
        <v>5.6833634246672513E-3</v>
      </c>
      <c r="F61" s="121">
        <f>IF(粗誘!$L61=0,0,粗誘!F61/粗誘!$L61)</f>
        <v>3.4094289001159353E-3</v>
      </c>
      <c r="G61" s="121">
        <f>IF(粗誘!$L61=0,0,粗誘!G61/粗誘!$L61)</f>
        <v>3.8340992204706111E-2</v>
      </c>
      <c r="H61" s="121">
        <f>IF(粗誘!$L61=0,0,粗誘!H61/粗誘!$L61)</f>
        <v>9.5505405417543501E-2</v>
      </c>
      <c r="I61" s="121">
        <f>IF(粗誘!$L61=0,0,粗誘!I61/粗誘!$L61)</f>
        <v>-1.1076688349252034E-3</v>
      </c>
      <c r="J61" s="120">
        <f>IF(粗誘!$L61=0,0,粗誘!J61/粗誘!$L61)</f>
        <v>0.6305746997774152</v>
      </c>
      <c r="K61" s="124">
        <f>IF(粗誘!$L61=0,0,粗誘!K61/粗誘!$L61)</f>
        <v>0.22089120135749751</v>
      </c>
      <c r="L61" s="124">
        <f>IF(粗誘!$L61=0,0,粗誘!L61/粗誘!$L61)</f>
        <v>1</v>
      </c>
    </row>
    <row r="62" spans="1:12" s="82" customFormat="1" ht="17" customHeight="1" x14ac:dyDescent="0.2">
      <c r="A62" s="73" t="s">
        <v>58</v>
      </c>
      <c r="B62" s="74" t="s">
        <v>184</v>
      </c>
      <c r="C62" s="120">
        <f>IF(粗誘!$L62=0,0,粗誘!C62/粗誘!$L62)</f>
        <v>1.7232680042373103E-4</v>
      </c>
      <c r="D62" s="121">
        <f>IF(粗誘!$L62=0,0,粗誘!D62/粗誘!$L62)</f>
        <v>2.032357086656874E-2</v>
      </c>
      <c r="E62" s="121">
        <f>IF(粗誘!$L62=0,0,粗誘!E62/粗誘!$L62)</f>
        <v>3.5995767702111719E-3</v>
      </c>
      <c r="F62" s="121">
        <f>IF(粗誘!$L62=0,0,粗誘!F62/粗誘!$L62)</f>
        <v>2.0206915168037472E-3</v>
      </c>
      <c r="G62" s="121">
        <f>IF(粗誘!$L62=0,0,粗誘!G62/粗誘!$L62)</f>
        <v>7.8561470137083339E-3</v>
      </c>
      <c r="H62" s="121">
        <f>IF(粗誘!$L62=0,0,粗誘!H62/粗誘!$L62)</f>
        <v>5.3861674366827005E-2</v>
      </c>
      <c r="I62" s="121">
        <f>IF(粗誘!$L62=0,0,粗誘!I62/粗誘!$L62)</f>
        <v>-1.7402528353966441E-3</v>
      </c>
      <c r="J62" s="120">
        <f>IF(粗誘!$L62=0,0,粗誘!J62/粗誘!$L62)</f>
        <v>0.25142058524322863</v>
      </c>
      <c r="K62" s="124">
        <f>IF(粗誘!$L62=0,0,粗誘!K62/粗誘!$L62)</f>
        <v>0.66248568025762522</v>
      </c>
      <c r="L62" s="124">
        <f>IF(粗誘!$L62=0,0,粗誘!L62/粗誘!$L62)</f>
        <v>1</v>
      </c>
    </row>
    <row r="63" spans="1:12" s="82" customFormat="1" ht="17" customHeight="1" x14ac:dyDescent="0.2">
      <c r="A63" s="73" t="s">
        <v>59</v>
      </c>
      <c r="B63" s="74" t="s">
        <v>185</v>
      </c>
      <c r="C63" s="120">
        <f>IF(粗誘!$L63=0,0,粗誘!C63/粗誘!$L63)</f>
        <v>7.5871019019150433E-3</v>
      </c>
      <c r="D63" s="121">
        <f>IF(粗誘!$L63=0,0,粗誘!D63/粗誘!$L63)</f>
        <v>7.0695347297928812E-2</v>
      </c>
      <c r="E63" s="121">
        <f>IF(粗誘!$L63=0,0,粗誘!E63/粗誘!$L63)</f>
        <v>4.9602646314792021E-3</v>
      </c>
      <c r="F63" s="121">
        <f>IF(粗誘!$L63=0,0,粗誘!F63/粗誘!$L63)</f>
        <v>1.2356308583289803E-3</v>
      </c>
      <c r="G63" s="121">
        <f>IF(粗誘!$L63=0,0,粗誘!G63/粗誘!$L63)</f>
        <v>4.3703989081538136E-3</v>
      </c>
      <c r="H63" s="121">
        <f>IF(粗誘!$L63=0,0,粗誘!H63/粗誘!$L63)</f>
        <v>6.0044913007998704E-2</v>
      </c>
      <c r="I63" s="121">
        <f>IF(粗誘!$L63=0,0,粗誘!I63/粗誘!$L63)</f>
        <v>-1.0019275822473429E-3</v>
      </c>
      <c r="J63" s="120">
        <f>IF(粗誘!$L63=0,0,粗誘!J63/粗誘!$L63)</f>
        <v>4.1372099435954331E-2</v>
      </c>
      <c r="K63" s="124">
        <f>IF(粗誘!$L63=0,0,粗誘!K63/粗誘!$L63)</f>
        <v>0.81073617154048849</v>
      </c>
      <c r="L63" s="124">
        <f>IF(粗誘!$L63=0,0,粗誘!L63/粗誘!$L63)</f>
        <v>1</v>
      </c>
    </row>
    <row r="64" spans="1:12" s="82" customFormat="1" ht="17" customHeight="1" x14ac:dyDescent="0.2">
      <c r="A64" s="73" t="s">
        <v>60</v>
      </c>
      <c r="B64" s="74" t="s">
        <v>186</v>
      </c>
      <c r="C64" s="120">
        <f>IF(粗誘!$L64=0,0,粗誘!C64/粗誘!$L64)</f>
        <v>1.5194417455751048E-3</v>
      </c>
      <c r="D64" s="121">
        <f>IF(粗誘!$L64=0,0,粗誘!D64/粗誘!$L64)</f>
        <v>0.10194977730847356</v>
      </c>
      <c r="E64" s="121">
        <f>IF(粗誘!$L64=0,0,粗誘!E64/粗誘!$L64)</f>
        <v>6.9130255735487976E-3</v>
      </c>
      <c r="F64" s="121">
        <f>IF(粗誘!$L64=0,0,粗誘!F64/粗誘!$L64)</f>
        <v>1.043724486393223E-3</v>
      </c>
      <c r="G64" s="121">
        <f>IF(粗誘!$L64=0,0,粗誘!G64/粗誘!$L64)</f>
        <v>6.8032854768296991E-3</v>
      </c>
      <c r="H64" s="121">
        <f>IF(粗誘!$L64=0,0,粗誘!H64/粗誘!$L64)</f>
        <v>1.4223247593847731E-2</v>
      </c>
      <c r="I64" s="121">
        <f>IF(粗誘!$L64=0,0,粗誘!I64/粗誘!$L64)</f>
        <v>-3.8432562866201597E-3</v>
      </c>
      <c r="J64" s="120">
        <f>IF(粗誘!$L64=0,0,粗誘!J64/粗誘!$L64)</f>
        <v>0.23709210075177767</v>
      </c>
      <c r="K64" s="124">
        <f>IF(粗誘!$L64=0,0,粗誘!K64/粗誘!$L64)</f>
        <v>0.63429865335017432</v>
      </c>
      <c r="L64" s="124">
        <f>IF(粗誘!$L64=0,0,粗誘!L64/粗誘!$L64)</f>
        <v>1</v>
      </c>
    </row>
    <row r="65" spans="1:12" s="82" customFormat="1" ht="17" customHeight="1" x14ac:dyDescent="0.2">
      <c r="A65" s="73" t="s">
        <v>61</v>
      </c>
      <c r="B65" s="74" t="s">
        <v>187</v>
      </c>
      <c r="C65" s="120">
        <f>IF(粗誘!$L65=0,0,粗誘!C65/粗誘!$L65)</f>
        <v>0</v>
      </c>
      <c r="D65" s="121">
        <f>IF(粗誘!$L65=0,0,粗誘!D65/粗誘!$L65)</f>
        <v>0</v>
      </c>
      <c r="E65" s="121">
        <f>IF(粗誘!$L65=0,0,粗誘!E65/粗誘!$L65)</f>
        <v>0</v>
      </c>
      <c r="F65" s="121">
        <f>IF(粗誘!$L65=0,0,粗誘!F65/粗誘!$L65)</f>
        <v>0</v>
      </c>
      <c r="G65" s="121">
        <f>IF(粗誘!$L65=0,0,粗誘!G65/粗誘!$L65)</f>
        <v>6.6425458406938226E-2</v>
      </c>
      <c r="H65" s="121">
        <f>IF(粗誘!$L65=0,0,粗誘!H65/粗誘!$L65)</f>
        <v>0.93357454159306175</v>
      </c>
      <c r="I65" s="121">
        <f>IF(粗誘!$L65=0,0,粗誘!I65/粗誘!$L65)</f>
        <v>0</v>
      </c>
      <c r="J65" s="120">
        <f>IF(粗誘!$L65=0,0,粗誘!J65/粗誘!$L65)</f>
        <v>0</v>
      </c>
      <c r="K65" s="124">
        <f>IF(粗誘!$L65=0,0,粗誘!K65/粗誘!$L65)</f>
        <v>0</v>
      </c>
      <c r="L65" s="124">
        <f>IF(粗誘!$L65=0,0,粗誘!L65/粗誘!$L65)</f>
        <v>1</v>
      </c>
    </row>
    <row r="66" spans="1:12" s="82" customFormat="1" ht="17" customHeight="1" x14ac:dyDescent="0.2">
      <c r="A66" s="73" t="s">
        <v>62</v>
      </c>
      <c r="B66" s="74" t="s">
        <v>188</v>
      </c>
      <c r="C66" s="120">
        <f>IF(粗誘!$L66=0,0,粗誘!C66/粗誘!$L66)</f>
        <v>2.5116159738619872E-3</v>
      </c>
      <c r="D66" s="121">
        <f>IF(粗誘!$L66=0,0,粗誘!D66/粗誘!$L66)</f>
        <v>0.15910039319691352</v>
      </c>
      <c r="E66" s="121">
        <f>IF(粗誘!$L66=0,0,粗誘!E66/粗誘!$L66)</f>
        <v>3.2433355440030828E-2</v>
      </c>
      <c r="F66" s="121">
        <f>IF(粗誘!$L66=0,0,粗誘!F66/粗誘!$L66)</f>
        <v>9.4192278684634458E-3</v>
      </c>
      <c r="G66" s="121">
        <f>IF(粗誘!$L66=0,0,粗誘!G66/粗誘!$L66)</f>
        <v>0.1190697963504512</v>
      </c>
      <c r="H66" s="121">
        <f>IF(粗誘!$L66=0,0,粗誘!H66/粗誘!$L66)</f>
        <v>0.50694071535532392</v>
      </c>
      <c r="I66" s="121">
        <f>IF(粗誘!$L66=0,0,粗誘!I66/粗誘!$L66)</f>
        <v>-1.2305037914568269E-4</v>
      </c>
      <c r="J66" s="120">
        <f>IF(粗誘!$L66=0,0,粗誘!J66/粗誘!$L66)</f>
        <v>4.4195292117262613E-2</v>
      </c>
      <c r="K66" s="124">
        <f>IF(粗誘!$L66=0,0,粗誘!K66/粗誘!$L66)</f>
        <v>0.12645265407683826</v>
      </c>
      <c r="L66" s="124">
        <f>IF(粗誘!$L66=0,0,粗誘!L66/粗誘!$L66)</f>
        <v>1</v>
      </c>
    </row>
    <row r="67" spans="1:12" s="82" customFormat="1" ht="17" customHeight="1" x14ac:dyDescent="0.2">
      <c r="A67" s="73" t="s">
        <v>63</v>
      </c>
      <c r="B67" s="74" t="s">
        <v>189</v>
      </c>
      <c r="C67" s="120">
        <f>IF(粗誘!$L67=0,0,粗誘!C67/粗誘!$L67)</f>
        <v>0</v>
      </c>
      <c r="D67" s="121">
        <f>IF(粗誘!$L67=0,0,粗誘!D67/粗誘!$L67)</f>
        <v>0</v>
      </c>
      <c r="E67" s="121">
        <f>IF(粗誘!$L67=0,0,粗誘!E67/粗誘!$L67)</f>
        <v>0</v>
      </c>
      <c r="F67" s="121">
        <f>IF(粗誘!$L67=0,0,粗誘!F67/粗誘!$L67)</f>
        <v>0</v>
      </c>
      <c r="G67" s="121">
        <f>IF(粗誘!$L67=0,0,粗誘!G67/粗誘!$L67)</f>
        <v>0.99967726075777341</v>
      </c>
      <c r="H67" s="121">
        <f>IF(粗誘!$L67=0,0,粗誘!H67/粗誘!$L67)</f>
        <v>3.2273924222665893E-4</v>
      </c>
      <c r="I67" s="121">
        <f>IF(粗誘!$L67=0,0,粗誘!I67/粗誘!$L67)</f>
        <v>0</v>
      </c>
      <c r="J67" s="120">
        <f>IF(粗誘!$L67=0,0,粗誘!J67/粗誘!$L67)</f>
        <v>0</v>
      </c>
      <c r="K67" s="124">
        <f>IF(粗誘!$L67=0,0,粗誘!K67/粗誘!$L67)</f>
        <v>0</v>
      </c>
      <c r="L67" s="124">
        <f>IF(粗誘!$L67=0,0,粗誘!L67/粗誘!$L67)</f>
        <v>1</v>
      </c>
    </row>
    <row r="68" spans="1:12" s="82" customFormat="1" ht="17" customHeight="1" x14ac:dyDescent="0.2">
      <c r="A68" s="73" t="s">
        <v>64</v>
      </c>
      <c r="B68" s="74" t="s">
        <v>190</v>
      </c>
      <c r="C68" s="120">
        <f>IF(粗誘!$L68=0,0,粗誘!C68/粗誘!$L68)</f>
        <v>0</v>
      </c>
      <c r="D68" s="121">
        <f>IF(粗誘!$L68=0,0,粗誘!D68/粗誘!$L68)</f>
        <v>0</v>
      </c>
      <c r="E68" s="121">
        <f>IF(粗誘!$L68=0,0,粗誘!E68/粗誘!$L68)</f>
        <v>0</v>
      </c>
      <c r="F68" s="121">
        <f>IF(粗誘!$L68=0,0,粗誘!F68/粗誘!$L68)</f>
        <v>0</v>
      </c>
      <c r="G68" s="121">
        <f>IF(粗誘!$L68=0,0,粗誘!G68/粗誘!$L68)</f>
        <v>0.25667619020655286</v>
      </c>
      <c r="H68" s="121">
        <f>IF(粗誘!$L68=0,0,粗誘!H68/粗誘!$L68)</f>
        <v>0.74332380979344714</v>
      </c>
      <c r="I68" s="121">
        <f>IF(粗誘!$L68=0,0,粗誘!I68/粗誘!$L68)</f>
        <v>0</v>
      </c>
      <c r="J68" s="120">
        <f>IF(粗誘!$L68=0,0,粗誘!J68/粗誘!$L68)</f>
        <v>0</v>
      </c>
      <c r="K68" s="124">
        <f>IF(粗誘!$L68=0,0,粗誘!K68/粗誘!$L68)</f>
        <v>0</v>
      </c>
      <c r="L68" s="124">
        <f>IF(粗誘!$L68=0,0,粗誘!L68/粗誘!$L68)</f>
        <v>1</v>
      </c>
    </row>
    <row r="69" spans="1:12" s="82" customFormat="1" ht="17" customHeight="1" x14ac:dyDescent="0.2">
      <c r="A69" s="73" t="s">
        <v>65</v>
      </c>
      <c r="B69" s="74" t="s">
        <v>191</v>
      </c>
      <c r="C69" s="120">
        <f>IF(粗誘!$L69=0,0,粗誘!C69/粗誘!$L69)</f>
        <v>6.037116505911236E-3</v>
      </c>
      <c r="D69" s="121">
        <f>IF(粗誘!$L69=0,0,粗誘!D69/粗誘!$L69)</f>
        <v>0.32531125580735021</v>
      </c>
      <c r="E69" s="121">
        <f>IF(粗誘!$L69=0,0,粗誘!E69/粗誘!$L69)</f>
        <v>3.4666453309693465E-2</v>
      </c>
      <c r="F69" s="121">
        <f>IF(粗誘!$L69=0,0,粗誘!F69/粗誘!$L69)</f>
        <v>6.2279577445677184E-3</v>
      </c>
      <c r="G69" s="121">
        <f>IF(粗誘!$L69=0,0,粗誘!G69/粗誘!$L69)</f>
        <v>5.0324527184976526E-3</v>
      </c>
      <c r="H69" s="121">
        <f>IF(粗誘!$L69=0,0,粗誘!H69/粗誘!$L69)</f>
        <v>3.7989618424529539E-2</v>
      </c>
      <c r="I69" s="121">
        <f>IF(粗誘!$L69=0,0,粗誘!I69/粗誘!$L69)</f>
        <v>-5.9356596624783662E-4</v>
      </c>
      <c r="J69" s="120">
        <f>IF(粗誘!$L69=0,0,粗誘!J69/粗誘!$L69)</f>
        <v>0.12104630288040366</v>
      </c>
      <c r="K69" s="124">
        <f>IF(粗誘!$L69=0,0,粗誘!K69/粗誘!$L69)</f>
        <v>0.46428240857529424</v>
      </c>
      <c r="L69" s="124">
        <f>IF(粗誘!$L69=0,0,粗誘!L69/粗誘!$L69)</f>
        <v>1</v>
      </c>
    </row>
    <row r="70" spans="1:12" s="82" customFormat="1" ht="17" customHeight="1" x14ac:dyDescent="0.2">
      <c r="A70" s="73" t="s">
        <v>66</v>
      </c>
      <c r="B70" s="74" t="s">
        <v>192</v>
      </c>
      <c r="C70" s="120">
        <f>IF(粗誘!$L70=0,0,粗誘!C70/粗誘!$L70)</f>
        <v>8.697978299983573E-3</v>
      </c>
      <c r="D70" s="121">
        <f>IF(粗誘!$L70=0,0,粗誘!D70/粗誘!$L70)</f>
        <v>0.39171786060722819</v>
      </c>
      <c r="E70" s="121">
        <f>IF(粗誘!$L70=0,0,粗誘!E70/粗誘!$L70)</f>
        <v>3.2322964395499525E-2</v>
      </c>
      <c r="F70" s="121">
        <f>IF(粗誘!$L70=0,0,粗誘!F70/粗誘!$L70)</f>
        <v>5.3546977055516877E-3</v>
      </c>
      <c r="G70" s="121">
        <f>IF(粗誘!$L70=0,0,粗誘!G70/粗誘!$L70)</f>
        <v>3.1372379162559194E-3</v>
      </c>
      <c r="H70" s="121">
        <f>IF(粗誘!$L70=0,0,粗誘!H70/粗誘!$L70)</f>
        <v>2.1841163499851837E-2</v>
      </c>
      <c r="I70" s="121">
        <f>IF(粗誘!$L70=0,0,粗誘!I70/粗誘!$L70)</f>
        <v>-1.9341942975866283E-4</v>
      </c>
      <c r="J70" s="120">
        <f>IF(粗誘!$L70=0,0,粗誘!J70/粗誘!$L70)</f>
        <v>8.5574933055613936E-2</v>
      </c>
      <c r="K70" s="124">
        <f>IF(粗誘!$L70=0,0,粗誘!K70/粗誘!$L70)</f>
        <v>0.45154658394977393</v>
      </c>
      <c r="L70" s="124">
        <f>IF(粗誘!$L70=0,0,粗誘!L70/粗誘!$L70)</f>
        <v>1</v>
      </c>
    </row>
    <row r="71" spans="1:12" s="82" customFormat="1" ht="17" customHeight="1" x14ac:dyDescent="0.2">
      <c r="A71" s="73" t="s">
        <v>67</v>
      </c>
      <c r="B71" s="74" t="s">
        <v>193</v>
      </c>
      <c r="C71" s="120">
        <f>IF(粗誘!$L71=0,0,粗誘!C71/粗誘!$L71)</f>
        <v>1.1214215729059115E-2</v>
      </c>
      <c r="D71" s="121">
        <f>IF(粗誘!$L71=0,0,粗誘!D71/粗誘!$L71)</f>
        <v>0.6211336397361733</v>
      </c>
      <c r="E71" s="121">
        <f>IF(粗誘!$L71=0,0,粗誘!E71/粗誘!$L71)</f>
        <v>1.9258551457937177E-2</v>
      </c>
      <c r="F71" s="121">
        <f>IF(粗誘!$L71=0,0,粗誘!F71/粗誘!$L71)</f>
        <v>4.325423213071429E-2</v>
      </c>
      <c r="G71" s="121">
        <f>IF(粗誘!$L71=0,0,粗誘!G71/粗誘!$L71)</f>
        <v>7.4970165331004548E-3</v>
      </c>
      <c r="H71" s="121">
        <f>IF(粗誘!$L71=0,0,粗誘!H71/粗誘!$L71)</f>
        <v>7.4614208163328338E-2</v>
      </c>
      <c r="I71" s="121">
        <f>IF(粗誘!$L71=0,0,粗誘!I71/粗誘!$L71)</f>
        <v>3.0005287951453614E-5</v>
      </c>
      <c r="J71" s="120">
        <f>IF(粗誘!$L71=0,0,粗誘!J71/粗誘!$L71)</f>
        <v>4.797932159418139E-2</v>
      </c>
      <c r="K71" s="124">
        <f>IF(粗誘!$L71=0,0,粗誘!K71/粗誘!$L71)</f>
        <v>0.17501880936755454</v>
      </c>
      <c r="L71" s="124">
        <f>IF(粗誘!$L71=0,0,粗誘!L71/粗誘!$L71)</f>
        <v>1</v>
      </c>
    </row>
    <row r="72" spans="1:12" s="82" customFormat="1" ht="17" customHeight="1" x14ac:dyDescent="0.2">
      <c r="A72" s="73" t="s">
        <v>68</v>
      </c>
      <c r="B72" s="74" t="s">
        <v>194</v>
      </c>
      <c r="C72" s="120">
        <f>IF(粗誘!$L72=0,0,粗誘!C72/粗誘!$L72)</f>
        <v>4.3363787930632411E-3</v>
      </c>
      <c r="D72" s="121">
        <f>IF(粗誘!$L72=0,0,粗誘!D72/粗誘!$L72)</f>
        <v>6.8707662929579125E-2</v>
      </c>
      <c r="E72" s="121">
        <f>IF(粗誘!$L72=0,0,粗誘!E72/粗誘!$L72)</f>
        <v>7.9554571153814688E-2</v>
      </c>
      <c r="F72" s="121">
        <f>IF(粗誘!$L72=0,0,粗誘!F72/粗誘!$L72)</f>
        <v>2.7767722213266659E-2</v>
      </c>
      <c r="G72" s="121">
        <f>IF(粗誘!$L72=0,0,粗誘!G72/粗誘!$L72)</f>
        <v>3.7293816766887176E-3</v>
      </c>
      <c r="H72" s="121">
        <f>IF(粗誘!$L72=0,0,粗誘!H72/粗誘!$L72)</f>
        <v>1.3493318337879307E-2</v>
      </c>
      <c r="I72" s="121">
        <f>IF(粗誘!$L72=0,0,粗誘!I72/粗誘!$L72)</f>
        <v>9.3154711837059996E-6</v>
      </c>
      <c r="J72" s="120">
        <f>IF(粗誘!$L72=0,0,粗誘!J72/粗誘!$L72)</f>
        <v>1.3523165549263182E-2</v>
      </c>
      <c r="K72" s="124">
        <f>IF(粗誘!$L72=0,0,粗誘!K72/粗誘!$L72)</f>
        <v>0.78887848387526127</v>
      </c>
      <c r="L72" s="124">
        <f>IF(粗誘!$L72=0,0,粗誘!L72/粗誘!$L72)</f>
        <v>1</v>
      </c>
    </row>
    <row r="73" spans="1:12" s="82" customFormat="1" ht="17" customHeight="1" x14ac:dyDescent="0.2">
      <c r="A73" s="73" t="s">
        <v>69</v>
      </c>
      <c r="B73" s="74" t="s">
        <v>195</v>
      </c>
      <c r="C73" s="120">
        <f>IF(粗誘!$L73=0,0,粗誘!C73/粗誘!$L73)</f>
        <v>1.6674733539945329E-2</v>
      </c>
      <c r="D73" s="121">
        <f>IF(粗誘!$L73=0,0,粗誘!D73/粗誘!$L73)</f>
        <v>0.38441287687497006</v>
      </c>
      <c r="E73" s="121">
        <f>IF(粗誘!$L73=0,0,粗誘!E73/粗誘!$L73)</f>
        <v>1.911394972573869E-2</v>
      </c>
      <c r="F73" s="121">
        <f>IF(粗誘!$L73=0,0,粗誘!F73/粗誘!$L73)</f>
        <v>1.410084420090421E-3</v>
      </c>
      <c r="G73" s="121">
        <f>IF(粗誘!$L73=0,0,粗誘!G73/粗誘!$L73)</f>
        <v>7.6242627771426598E-3</v>
      </c>
      <c r="H73" s="121">
        <f>IF(粗誘!$L73=0,0,粗誘!H73/粗誘!$L73)</f>
        <v>8.2577678377103392E-2</v>
      </c>
      <c r="I73" s="121">
        <f>IF(粗誘!$L73=0,0,粗誘!I73/粗誘!$L73)</f>
        <v>1.3454988936799171E-3</v>
      </c>
      <c r="J73" s="120">
        <f>IF(粗誘!$L73=0,0,粗誘!J73/粗誘!$L73)</f>
        <v>0.12817273068783822</v>
      </c>
      <c r="K73" s="124">
        <f>IF(粗誘!$L73=0,0,粗誘!K73/粗誘!$L73)</f>
        <v>0.35866818470349127</v>
      </c>
      <c r="L73" s="124">
        <f>IF(粗誘!$L73=0,0,粗誘!L73/粗誘!$L73)</f>
        <v>1</v>
      </c>
    </row>
    <row r="74" spans="1:12" s="82" customFormat="1" ht="17" customHeight="1" x14ac:dyDescent="0.2">
      <c r="A74" s="73" t="s">
        <v>70</v>
      </c>
      <c r="B74" s="74" t="s">
        <v>196</v>
      </c>
      <c r="C74" s="120">
        <f>IF(粗誘!$L74=0,0,粗誘!C74/粗誘!$L74)</f>
        <v>4.0647017252697284E-3</v>
      </c>
      <c r="D74" s="121">
        <f>IF(粗誘!$L74=0,0,粗誘!D74/粗誘!$L74)</f>
        <v>0.58001889617330482</v>
      </c>
      <c r="E74" s="121">
        <f>IF(粗誘!$L74=0,0,粗誘!E74/粗誘!$L74)</f>
        <v>2.6779121861806445E-2</v>
      </c>
      <c r="F74" s="121">
        <f>IF(粗誘!$L74=0,0,粗誘!F74/粗誘!$L74)</f>
        <v>6.155138598818612E-3</v>
      </c>
      <c r="G74" s="121">
        <f>IF(粗誘!$L74=0,0,粗誘!G74/粗誘!$L74)</f>
        <v>8.6309684400504329E-3</v>
      </c>
      <c r="H74" s="121">
        <f>IF(粗誘!$L74=0,0,粗誘!H74/粗誘!$L74)</f>
        <v>4.4318696545787559E-2</v>
      </c>
      <c r="I74" s="121">
        <f>IF(粗誘!$L74=0,0,粗誘!I74/粗誘!$L74)</f>
        <v>1.7336627595760301E-5</v>
      </c>
      <c r="J74" s="120">
        <f>IF(粗誘!$L74=0,0,粗誘!J74/粗誘!$L74)</f>
        <v>9.3866729233707147E-2</v>
      </c>
      <c r="K74" s="124">
        <f>IF(粗誘!$L74=0,0,粗誘!K74/粗誘!$L74)</f>
        <v>0.23614841079365931</v>
      </c>
      <c r="L74" s="124">
        <f>IF(粗誘!$L74=0,0,粗誘!L74/粗誘!$L74)</f>
        <v>1</v>
      </c>
    </row>
    <row r="75" spans="1:12" s="82" customFormat="1" ht="17" customHeight="1" x14ac:dyDescent="0.2">
      <c r="A75" s="73" t="s">
        <v>71</v>
      </c>
      <c r="B75" s="74" t="s">
        <v>197</v>
      </c>
      <c r="C75" s="120">
        <f>IF(粗誘!$L75=0,0,粗誘!C75/粗誘!$L75)</f>
        <v>1.0821909090642479E-2</v>
      </c>
      <c r="D75" s="121">
        <f>IF(粗誘!$L75=0,0,粗誘!D75/粗誘!$L75)</f>
        <v>0.29362217676075214</v>
      </c>
      <c r="E75" s="121">
        <f>IF(粗誘!$L75=0,0,粗誘!E75/粗誘!$L75)</f>
        <v>4.7135718488538321E-2</v>
      </c>
      <c r="F75" s="121">
        <f>IF(粗誘!$L75=0,0,粗誘!F75/粗誘!$L75)</f>
        <v>3.2444838354245193E-3</v>
      </c>
      <c r="G75" s="121">
        <f>IF(粗誘!$L75=0,0,粗誘!G75/粗誘!$L75)</f>
        <v>6.9722386653487747E-3</v>
      </c>
      <c r="H75" s="121">
        <f>IF(粗誘!$L75=0,0,粗誘!H75/粗誘!$L75)</f>
        <v>0.20673041409924955</v>
      </c>
      <c r="I75" s="121">
        <f>IF(粗誘!$L75=0,0,粗誘!I75/粗誘!$L75)</f>
        <v>2.520879026960013E-4</v>
      </c>
      <c r="J75" s="120">
        <f>IF(粗誘!$L75=0,0,粗誘!J75/粗誘!$L75)</f>
        <v>5.7242037207032172E-2</v>
      </c>
      <c r="K75" s="124">
        <f>IF(粗誘!$L75=0,0,粗誘!K75/粗誘!$L75)</f>
        <v>0.37397893395031623</v>
      </c>
      <c r="L75" s="124">
        <f>IF(粗誘!$L75=0,0,粗誘!L75/粗誘!$L75)</f>
        <v>1</v>
      </c>
    </row>
    <row r="76" spans="1:12" s="82" customFormat="1" ht="17" customHeight="1" x14ac:dyDescent="0.2">
      <c r="A76" s="73" t="s">
        <v>72</v>
      </c>
      <c r="B76" s="74" t="s">
        <v>198</v>
      </c>
      <c r="C76" s="120">
        <f>IF(粗誘!$L76=0,0,粗誘!C76/粗誘!$L76)</f>
        <v>0</v>
      </c>
      <c r="D76" s="121">
        <f>IF(粗誘!$L76=0,0,粗誘!D76/粗誘!$L76)</f>
        <v>0.9984173878313406</v>
      </c>
      <c r="E76" s="121">
        <f>IF(粗誘!$L76=0,0,粗誘!E76/粗誘!$L76)</f>
        <v>2.7744002993571423E-4</v>
      </c>
      <c r="F76" s="121">
        <f>IF(粗誘!$L76=0,0,粗誘!F76/粗誘!$L76)</f>
        <v>0</v>
      </c>
      <c r="G76" s="121">
        <f>IF(粗誘!$L76=0,0,粗誘!G76/粗誘!$L76)</f>
        <v>0</v>
      </c>
      <c r="H76" s="121">
        <f>IF(粗誘!$L76=0,0,粗誘!H76/粗誘!$L76)</f>
        <v>0</v>
      </c>
      <c r="I76" s="121">
        <f>IF(粗誘!$L76=0,0,粗誘!I76/粗誘!$L76)</f>
        <v>0</v>
      </c>
      <c r="J76" s="120">
        <f>IF(粗誘!$L76=0,0,粗誘!J76/粗誘!$L76)</f>
        <v>1.3051721387237654E-3</v>
      </c>
      <c r="K76" s="124">
        <f>IF(粗誘!$L76=0,0,粗誘!K76/粗誘!$L76)</f>
        <v>0</v>
      </c>
      <c r="L76" s="124">
        <f>IF(粗誘!$L76=0,0,粗誘!L76/粗誘!$L76)</f>
        <v>1</v>
      </c>
    </row>
    <row r="77" spans="1:12" s="82" customFormat="1" ht="17" customHeight="1" x14ac:dyDescent="0.2">
      <c r="A77" s="73" t="s">
        <v>73</v>
      </c>
      <c r="B77" s="74" t="s">
        <v>199</v>
      </c>
      <c r="C77" s="120">
        <f>IF(粗誘!$L77=0,0,粗誘!C77/粗誘!$L77)</f>
        <v>0</v>
      </c>
      <c r="D77" s="121">
        <f>IF(粗誘!$L77=0,0,粗誘!D77/粗誘!$L77)</f>
        <v>1</v>
      </c>
      <c r="E77" s="121">
        <f>IF(粗誘!$L77=0,0,粗誘!E77/粗誘!$L77)</f>
        <v>0</v>
      </c>
      <c r="F77" s="121">
        <f>IF(粗誘!$L77=0,0,粗誘!F77/粗誘!$L77)</f>
        <v>0</v>
      </c>
      <c r="G77" s="121">
        <f>IF(粗誘!$L77=0,0,粗誘!G77/粗誘!$L77)</f>
        <v>0</v>
      </c>
      <c r="H77" s="121">
        <f>IF(粗誘!$L77=0,0,粗誘!H77/粗誘!$L77)</f>
        <v>0</v>
      </c>
      <c r="I77" s="121">
        <f>IF(粗誘!$L77=0,0,粗誘!I77/粗誘!$L77)</f>
        <v>0</v>
      </c>
      <c r="J77" s="120">
        <f>IF(粗誘!$L77=0,0,粗誘!J77/粗誘!$L77)</f>
        <v>0</v>
      </c>
      <c r="K77" s="124">
        <f>IF(粗誘!$L77=0,0,粗誘!K77/粗誘!$L77)</f>
        <v>0</v>
      </c>
      <c r="L77" s="124">
        <f>IF(粗誘!$L77=0,0,粗誘!L77/粗誘!$L77)</f>
        <v>1</v>
      </c>
    </row>
    <row r="78" spans="1:12" s="82" customFormat="1" ht="17" customHeight="1" x14ac:dyDescent="0.2">
      <c r="A78" s="73" t="s">
        <v>74</v>
      </c>
      <c r="B78" s="74" t="s">
        <v>200</v>
      </c>
      <c r="C78" s="120">
        <f>IF(粗誘!$L78=0,0,粗誘!C78/粗誘!$L78)</f>
        <v>3.8612450553121833E-3</v>
      </c>
      <c r="D78" s="121">
        <f>IF(粗誘!$L78=0,0,粗誘!D78/粗誘!$L78)</f>
        <v>0.38214972990371338</v>
      </c>
      <c r="E78" s="121">
        <f>IF(粗誘!$L78=0,0,粗誘!E78/粗誘!$L78)</f>
        <v>2.347518586514202E-2</v>
      </c>
      <c r="F78" s="121">
        <f>IF(粗誘!$L78=0,0,粗誘!F78/粗誘!$L78)</f>
        <v>7.7797530020810701E-3</v>
      </c>
      <c r="G78" s="121">
        <f>IF(粗誘!$L78=0,0,粗誘!G78/粗誘!$L78)</f>
        <v>3.8234502200242475E-3</v>
      </c>
      <c r="H78" s="121">
        <f>IF(粗誘!$L78=0,0,粗誘!H78/粗誘!$L78)</f>
        <v>3.3403730799429758E-2</v>
      </c>
      <c r="I78" s="121">
        <f>IF(粗誘!$L78=0,0,粗誘!I78/粗誘!$L78)</f>
        <v>1.4377385163135363E-4</v>
      </c>
      <c r="J78" s="120">
        <f>IF(粗誘!$L78=0,0,粗誘!J78/粗誘!$L78)</f>
        <v>3.5102983593670103E-2</v>
      </c>
      <c r="K78" s="124">
        <f>IF(粗誘!$L78=0,0,粗誘!K78/粗誘!$L78)</f>
        <v>0.51026014770899597</v>
      </c>
      <c r="L78" s="124">
        <f>IF(粗誘!$L78=0,0,粗誘!L78/粗誘!$L78)</f>
        <v>1</v>
      </c>
    </row>
    <row r="79" spans="1:12" s="82" customFormat="1" ht="17" customHeight="1" x14ac:dyDescent="0.2">
      <c r="A79" s="73" t="s">
        <v>75</v>
      </c>
      <c r="B79" s="74" t="s">
        <v>201</v>
      </c>
      <c r="C79" s="120">
        <f>IF(粗誘!$L79=0,0,粗誘!C79/粗誘!$L79)</f>
        <v>1.5023638215850708E-2</v>
      </c>
      <c r="D79" s="121">
        <f>IF(粗誘!$L79=0,0,粗誘!D79/粗誘!$L79)</f>
        <v>0.19131566946145162</v>
      </c>
      <c r="E79" s="121">
        <f>IF(粗誘!$L79=0,0,粗誘!E79/粗誘!$L79)</f>
        <v>2.0828045446172738E-2</v>
      </c>
      <c r="F79" s="121">
        <f>IF(粗誘!$L79=0,0,粗誘!F79/粗誘!$L79)</f>
        <v>3.4261517886075388E-3</v>
      </c>
      <c r="G79" s="121">
        <f>IF(粗誘!$L79=0,0,粗誘!G79/粗誘!$L79)</f>
        <v>1.2405177378447785E-2</v>
      </c>
      <c r="H79" s="121">
        <f>IF(粗誘!$L79=0,0,粗誘!H79/粗誘!$L79)</f>
        <v>7.3588025441792854E-2</v>
      </c>
      <c r="I79" s="121">
        <f>IF(粗誘!$L79=0,0,粗誘!I79/粗誘!$L79)</f>
        <v>1.4398013793202641E-3</v>
      </c>
      <c r="J79" s="120">
        <f>IF(粗誘!$L79=0,0,粗誘!J79/粗誘!$L79)</f>
        <v>0.16265761000434617</v>
      </c>
      <c r="K79" s="124">
        <f>IF(粗誘!$L79=0,0,粗誘!K79/粗誘!$L79)</f>
        <v>0.51931588088401037</v>
      </c>
      <c r="L79" s="124">
        <f>IF(粗誘!$L79=0,0,粗誘!L79/粗誘!$L79)</f>
        <v>1</v>
      </c>
    </row>
    <row r="80" spans="1:12" s="82" customFormat="1" ht="17" customHeight="1" x14ac:dyDescent="0.2">
      <c r="A80" s="73" t="s">
        <v>76</v>
      </c>
      <c r="B80" s="74" t="s">
        <v>202</v>
      </c>
      <c r="C80" s="120">
        <f>IF(粗誘!$L80=0,0,粗誘!C80/粗誘!$L80)</f>
        <v>0</v>
      </c>
      <c r="D80" s="121">
        <f>IF(粗誘!$L80=0,0,粗誘!D80/粗誘!$L80)</f>
        <v>0</v>
      </c>
      <c r="E80" s="121">
        <f>IF(粗誘!$L80=0,0,粗誘!E80/粗誘!$L80)</f>
        <v>0</v>
      </c>
      <c r="F80" s="121">
        <f>IF(粗誘!$L80=0,0,粗誘!F80/粗誘!$L80)</f>
        <v>0</v>
      </c>
      <c r="G80" s="121">
        <f>IF(粗誘!$L80=0,0,粗誘!G80/粗誘!$L80)</f>
        <v>0</v>
      </c>
      <c r="H80" s="121">
        <f>IF(粗誘!$L80=0,0,粗誘!H80/粗誘!$L80)</f>
        <v>0</v>
      </c>
      <c r="I80" s="121">
        <f>IF(粗誘!$L80=0,0,粗誘!I80/粗誘!$L80)</f>
        <v>0</v>
      </c>
      <c r="J80" s="120">
        <f>IF(粗誘!$L80=0,0,粗誘!J80/粗誘!$L80)</f>
        <v>0</v>
      </c>
      <c r="K80" s="124">
        <f>IF(粗誘!$L80=0,0,粗誘!K80/粗誘!$L80)</f>
        <v>0</v>
      </c>
      <c r="L80" s="124">
        <f>IF(粗誘!$L80=0,0,粗誘!L80/粗誘!$L80)</f>
        <v>0</v>
      </c>
    </row>
    <row r="81" spans="1:12" s="82" customFormat="1" ht="17" customHeight="1" x14ac:dyDescent="0.2">
      <c r="A81" s="73" t="s">
        <v>77</v>
      </c>
      <c r="B81" s="74" t="s">
        <v>203</v>
      </c>
      <c r="C81" s="120">
        <f>IF(粗誘!$L81=0,0,粗誘!C81/粗誘!$L81)</f>
        <v>8.3915542288144651E-4</v>
      </c>
      <c r="D81" s="121">
        <f>IF(粗誘!$L81=0,0,粗誘!D81/粗誘!$L81)</f>
        <v>2.931958553672228E-2</v>
      </c>
      <c r="E81" s="121">
        <f>IF(粗誘!$L81=0,0,粗誘!E81/粗誘!$L81)</f>
        <v>3.0421498333691776E-3</v>
      </c>
      <c r="F81" s="121">
        <f>IF(粗誘!$L81=0,0,粗誘!F81/粗誘!$L81)</f>
        <v>5.4166046968895278E-4</v>
      </c>
      <c r="G81" s="121">
        <f>IF(粗誘!$L81=0,0,粗誘!G81/粗誘!$L81)</f>
        <v>3.2967651784106093E-3</v>
      </c>
      <c r="H81" s="121">
        <f>IF(粗誘!$L81=0,0,粗誘!H81/粗誘!$L81)</f>
        <v>1.2851607817162713E-2</v>
      </c>
      <c r="I81" s="121">
        <f>IF(粗誘!$L81=0,0,粗誘!I81/粗誘!$L81)</f>
        <v>8.6650904092441491E-4</v>
      </c>
      <c r="J81" s="120">
        <f>IF(粗誘!$L81=0,0,粗誘!J81/粗誘!$L81)</f>
        <v>0.32638132666563019</v>
      </c>
      <c r="K81" s="124">
        <f>IF(粗誘!$L81=0,0,粗誘!K81/粗誘!$L81)</f>
        <v>0.62286124003521026</v>
      </c>
      <c r="L81" s="124">
        <f>IF(粗誘!$L81=0,0,粗誘!L81/粗誘!$L81)</f>
        <v>1</v>
      </c>
    </row>
    <row r="82" spans="1:12" s="82" customFormat="1" ht="17" customHeight="1" x14ac:dyDescent="0.2">
      <c r="A82" s="73" t="s">
        <v>78</v>
      </c>
      <c r="B82" s="74" t="s">
        <v>204</v>
      </c>
      <c r="C82" s="120">
        <f>IF(粗誘!$L82=0,0,粗誘!C82/粗誘!$L82)</f>
        <v>6.7782734799161342E-3</v>
      </c>
      <c r="D82" s="121">
        <f>IF(粗誘!$L82=0,0,粗誘!D82/粗誘!$L82)</f>
        <v>0.25397102232870422</v>
      </c>
      <c r="E82" s="121">
        <f>IF(粗誘!$L82=0,0,粗誘!E82/粗誘!$L82)</f>
        <v>3.4656233968634514E-2</v>
      </c>
      <c r="F82" s="121">
        <f>IF(粗誘!$L82=0,0,粗誘!F82/粗誘!$L82)</f>
        <v>7.7007879866955696E-3</v>
      </c>
      <c r="G82" s="121">
        <f>IF(粗誘!$L82=0,0,粗誘!G82/粗誘!$L82)</f>
        <v>6.3408838763892921E-3</v>
      </c>
      <c r="H82" s="121">
        <f>IF(粗誘!$L82=0,0,粗誘!H82/粗誘!$L82)</f>
        <v>6.4122527962450451E-2</v>
      </c>
      <c r="I82" s="121">
        <f>IF(粗誘!$L82=0,0,粗誘!I82/粗誘!$L82)</f>
        <v>1.5269976894001641E-4</v>
      </c>
      <c r="J82" s="120">
        <f>IF(粗誘!$L82=0,0,粗誘!J82/粗誘!$L82)</f>
        <v>0.31401685222062758</v>
      </c>
      <c r="K82" s="124">
        <f>IF(粗誘!$L82=0,0,粗誘!K82/粗誘!$L82)</f>
        <v>0.31226071840764208</v>
      </c>
      <c r="L82" s="124">
        <f>IF(粗誘!$L82=0,0,粗誘!L82/粗誘!$L82)</f>
        <v>1</v>
      </c>
    </row>
    <row r="83" spans="1:12" s="82" customFormat="1" ht="17" customHeight="1" x14ac:dyDescent="0.2">
      <c r="A83" s="73" t="s">
        <v>79</v>
      </c>
      <c r="B83" s="74" t="s">
        <v>205</v>
      </c>
      <c r="C83" s="120">
        <f>IF(粗誘!$L83=0,0,粗誘!C83/粗誘!$L83)</f>
        <v>7.526930125926189E-3</v>
      </c>
      <c r="D83" s="121">
        <f>IF(粗誘!$L83=0,0,粗誘!D83/粗誘!$L83)</f>
        <v>0.16902193540429858</v>
      </c>
      <c r="E83" s="121">
        <f>IF(粗誘!$L83=0,0,粗誘!E83/粗誘!$L83)</f>
        <v>2.2499348871167526E-2</v>
      </c>
      <c r="F83" s="121">
        <f>IF(粗誘!$L83=0,0,粗誘!F83/粗誘!$L83)</f>
        <v>2.0365573911970808E-3</v>
      </c>
      <c r="G83" s="121">
        <f>IF(粗誘!$L83=0,0,粗誘!G83/粗誘!$L83)</f>
        <v>1.2671298927791385E-2</v>
      </c>
      <c r="H83" s="121">
        <f>IF(粗誘!$L83=0,0,粗誘!H83/粗誘!$L83)</f>
        <v>7.4010883219097892E-2</v>
      </c>
      <c r="I83" s="121">
        <f>IF(粗誘!$L83=0,0,粗誘!I83/粗誘!$L83)</f>
        <v>2.3429136733788577E-3</v>
      </c>
      <c r="J83" s="120">
        <f>IF(粗誘!$L83=0,0,粗誘!J83/粗誘!$L83)</f>
        <v>0.19861785215267019</v>
      </c>
      <c r="K83" s="124">
        <f>IF(粗誘!$L83=0,0,粗誘!K83/粗誘!$L83)</f>
        <v>0.51127228023447224</v>
      </c>
      <c r="L83" s="124">
        <f>IF(粗誘!$L83=0,0,粗誘!L83/粗誘!$L83)</f>
        <v>1</v>
      </c>
    </row>
    <row r="84" spans="1:12" s="82" customFormat="1" ht="17" customHeight="1" x14ac:dyDescent="0.2">
      <c r="A84" s="73" t="s">
        <v>80</v>
      </c>
      <c r="B84" s="74" t="s">
        <v>206</v>
      </c>
      <c r="C84" s="120">
        <f>IF(粗誘!$L84=0,0,粗誘!C84/粗誘!$L84)</f>
        <v>6.7968097468232291E-3</v>
      </c>
      <c r="D84" s="121">
        <f>IF(粗誘!$L84=0,0,粗誘!D84/粗誘!$L84)</f>
        <v>0.15681222340390408</v>
      </c>
      <c r="E84" s="121">
        <f>IF(粗誘!$L84=0,0,粗誘!E84/粗誘!$L84)</f>
        <v>2.295955585890453E-2</v>
      </c>
      <c r="F84" s="121">
        <f>IF(粗誘!$L84=0,0,粗誘!F84/粗誘!$L84)</f>
        <v>5.7805910434597868E-3</v>
      </c>
      <c r="G84" s="121">
        <f>IF(粗誘!$L84=0,0,粗誘!G84/粗誘!$L84)</f>
        <v>9.4841377486477568E-3</v>
      </c>
      <c r="H84" s="121">
        <f>IF(粗誘!$L84=0,0,粗誘!H84/粗誘!$L84)</f>
        <v>5.8061104823724133E-2</v>
      </c>
      <c r="I84" s="121">
        <f>IF(粗誘!$L84=0,0,粗誘!I84/粗誘!$L84)</f>
        <v>3.4427450968143622E-3</v>
      </c>
      <c r="J84" s="120">
        <f>IF(粗誘!$L84=0,0,粗誘!J84/粗誘!$L84)</f>
        <v>0.17291537186945138</v>
      </c>
      <c r="K84" s="124">
        <f>IF(粗誘!$L84=0,0,粗誘!K84/粗誘!$L84)</f>
        <v>0.56374746040827073</v>
      </c>
      <c r="L84" s="124">
        <f>IF(粗誘!$L84=0,0,粗誘!L84/粗誘!$L84)</f>
        <v>1</v>
      </c>
    </row>
    <row r="85" spans="1:12" s="82" customFormat="1" ht="17" customHeight="1" x14ac:dyDescent="0.2">
      <c r="A85" s="73" t="s">
        <v>81</v>
      </c>
      <c r="B85" s="74" t="s">
        <v>207</v>
      </c>
      <c r="C85" s="120">
        <f>IF(粗誘!$L85=0,0,粗誘!C85/粗誘!$L85)</f>
        <v>5.6816480534112312E-3</v>
      </c>
      <c r="D85" s="121">
        <f>IF(粗誘!$L85=0,0,粗誘!D85/粗誘!$L85)</f>
        <v>0.44038585625393023</v>
      </c>
      <c r="E85" s="121">
        <f>IF(粗誘!$L85=0,0,粗誘!E85/粗誘!$L85)</f>
        <v>2.0663956243491089E-2</v>
      </c>
      <c r="F85" s="121">
        <f>IF(粗誘!$L85=0,0,粗誘!F85/粗誘!$L85)</f>
        <v>3.5730072124098475E-3</v>
      </c>
      <c r="G85" s="121">
        <f>IF(粗誘!$L85=0,0,粗誘!G85/粗誘!$L85)</f>
        <v>7.070170417415614E-3</v>
      </c>
      <c r="H85" s="121">
        <f>IF(粗誘!$L85=0,0,粗誘!H85/粗誘!$L85)</f>
        <v>3.8801764030448452E-2</v>
      </c>
      <c r="I85" s="121">
        <f>IF(粗誘!$L85=0,0,粗誘!I85/粗誘!$L85)</f>
        <v>1.9777352200527968E-4</v>
      </c>
      <c r="J85" s="120">
        <f>IF(粗誘!$L85=0,0,粗誘!J85/粗誘!$L85)</f>
        <v>0.1187161463119186</v>
      </c>
      <c r="K85" s="124">
        <f>IF(粗誘!$L85=0,0,粗誘!K85/粗誘!$L85)</f>
        <v>0.36490967795496959</v>
      </c>
      <c r="L85" s="124">
        <f>IF(粗誘!$L85=0,0,粗誘!L85/粗誘!$L85)</f>
        <v>1</v>
      </c>
    </row>
    <row r="86" spans="1:12" s="82" customFormat="1" ht="17" customHeight="1" x14ac:dyDescent="0.2">
      <c r="A86" s="73" t="s">
        <v>82</v>
      </c>
      <c r="B86" s="74" t="s">
        <v>208</v>
      </c>
      <c r="C86" s="120">
        <f>IF(粗誘!$L86=0,0,粗誘!C86/粗誘!$L86)</f>
        <v>1.4522541205386718E-2</v>
      </c>
      <c r="D86" s="121">
        <f>IF(粗誘!$L86=0,0,粗誘!D86/粗誘!$L86)</f>
        <v>0.29701352740290887</v>
      </c>
      <c r="E86" s="121">
        <f>IF(粗誘!$L86=0,0,粗誘!E86/粗誘!$L86)</f>
        <v>7.8723477581643192E-2</v>
      </c>
      <c r="F86" s="121">
        <f>IF(粗誘!$L86=0,0,粗誘!F86/粗誘!$L86)</f>
        <v>2.7433379882558923E-2</v>
      </c>
      <c r="G86" s="121">
        <f>IF(粗誘!$L86=0,0,粗誘!G86/粗誘!$L86)</f>
        <v>1.4135176812726838E-2</v>
      </c>
      <c r="H86" s="121">
        <f>IF(粗誘!$L86=0,0,粗誘!H86/粗誘!$L86)</f>
        <v>0.17386644988430072</v>
      </c>
      <c r="I86" s="121">
        <f>IF(粗誘!$L86=0,0,粗誘!I86/粗誘!$L86)</f>
        <v>1.0243974533334344E-4</v>
      </c>
      <c r="J86" s="120">
        <f>IF(粗誘!$L86=0,0,粗誘!J86/粗誘!$L86)</f>
        <v>5.9373024275785218E-2</v>
      </c>
      <c r="K86" s="124">
        <f>IF(粗誘!$L86=0,0,粗誘!K86/粗誘!$L86)</f>
        <v>0.33482998320935614</v>
      </c>
      <c r="L86" s="124">
        <f>IF(粗誘!$L86=0,0,粗誘!L86/粗誘!$L86)</f>
        <v>1</v>
      </c>
    </row>
    <row r="87" spans="1:12" s="82" customFormat="1" ht="17" customHeight="1" x14ac:dyDescent="0.2">
      <c r="A87" s="73" t="s">
        <v>83</v>
      </c>
      <c r="B87" s="74" t="s">
        <v>209</v>
      </c>
      <c r="C87" s="120">
        <f>IF(粗誘!$L87=0,0,粗誘!C87/粗誘!$L87)</f>
        <v>1.2803514099160418E-2</v>
      </c>
      <c r="D87" s="121">
        <f>IF(粗誘!$L87=0,0,粗誘!D87/粗誘!$L87)</f>
        <v>0.70292587395318584</v>
      </c>
      <c r="E87" s="121">
        <f>IF(粗誘!$L87=0,0,粗誘!E87/粗誘!$L87)</f>
        <v>2.3299982715773167E-2</v>
      </c>
      <c r="F87" s="121">
        <f>IF(粗誘!$L87=0,0,粗誘!F87/粗誘!$L87)</f>
        <v>6.0899505022058847E-3</v>
      </c>
      <c r="G87" s="121">
        <f>IF(粗誘!$L87=0,0,粗誘!G87/粗誘!$L87)</f>
        <v>9.1360049281541903E-3</v>
      </c>
      <c r="H87" s="121">
        <f>IF(粗誘!$L87=0,0,粗誘!H87/粗誘!$L87)</f>
        <v>7.697482006717779E-2</v>
      </c>
      <c r="I87" s="121">
        <f>IF(粗誘!$L87=0,0,粗誘!I87/粗誘!$L87)</f>
        <v>1.4608964898822678E-4</v>
      </c>
      <c r="J87" s="120">
        <f>IF(粗誘!$L87=0,0,粗誘!J87/粗誘!$L87)</f>
        <v>4.4679054155710191E-2</v>
      </c>
      <c r="K87" s="124">
        <f>IF(粗誘!$L87=0,0,粗誘!K87/粗誘!$L87)</f>
        <v>0.12394470992964421</v>
      </c>
      <c r="L87" s="124">
        <f>IF(粗誘!$L87=0,0,粗誘!L87/粗誘!$L87)</f>
        <v>1</v>
      </c>
    </row>
    <row r="88" spans="1:12" s="82" customFormat="1" ht="17" customHeight="1" x14ac:dyDescent="0.2">
      <c r="A88" s="73" t="s">
        <v>84</v>
      </c>
      <c r="B88" s="74" t="s">
        <v>210</v>
      </c>
      <c r="C88" s="120">
        <f>IF(粗誘!$L88=0,0,粗誘!C88/粗誘!$L88)</f>
        <v>8.812789677191504E-3</v>
      </c>
      <c r="D88" s="121">
        <f>IF(粗誘!$L88=0,0,粗誘!D88/粗誘!$L88)</f>
        <v>0.50881445322312924</v>
      </c>
      <c r="E88" s="121">
        <f>IF(粗誘!$L88=0,0,粗誘!E88/粗誘!$L88)</f>
        <v>1.9263551743763856E-2</v>
      </c>
      <c r="F88" s="121">
        <f>IF(粗誘!$L88=0,0,粗誘!F88/粗誘!$L88)</f>
        <v>2.4329705845105819E-3</v>
      </c>
      <c r="G88" s="121">
        <f>IF(粗誘!$L88=0,0,粗誘!G88/粗誘!$L88)</f>
        <v>1.7502487065273187E-2</v>
      </c>
      <c r="H88" s="121">
        <f>IF(粗誘!$L88=0,0,粗誘!H88/粗誘!$L88)</f>
        <v>4.3305403719411231E-2</v>
      </c>
      <c r="I88" s="121">
        <f>IF(粗誘!$L88=0,0,粗誘!I88/粗誘!$L88)</f>
        <v>1.3612369248913511E-4</v>
      </c>
      <c r="J88" s="120">
        <f>IF(粗誘!$L88=0,0,粗誘!J88/粗誘!$L88)</f>
        <v>9.984712548480465E-2</v>
      </c>
      <c r="K88" s="124">
        <f>IF(粗誘!$L88=0,0,粗誘!K88/粗誘!$L88)</f>
        <v>0.29988509480942666</v>
      </c>
      <c r="L88" s="124">
        <f>IF(粗誘!$L88=0,0,粗誘!L88/粗誘!$L88)</f>
        <v>1</v>
      </c>
    </row>
    <row r="89" spans="1:12" s="82" customFormat="1" ht="17" customHeight="1" x14ac:dyDescent="0.2">
      <c r="A89" s="73" t="s">
        <v>85</v>
      </c>
      <c r="B89" s="74" t="s">
        <v>211</v>
      </c>
      <c r="C89" s="120">
        <f>IF(粗誘!$L89=0,0,粗誘!C89/粗誘!$L89)</f>
        <v>1.5233171283895455E-3</v>
      </c>
      <c r="D89" s="121">
        <f>IF(粗誘!$L89=0,0,粗誘!D89/粗誘!$L89)</f>
        <v>0.14127375248490781</v>
      </c>
      <c r="E89" s="121">
        <f>IF(粗誘!$L89=0,0,粗誘!E89/粗誘!$L89)</f>
        <v>1.4571345265008742E-2</v>
      </c>
      <c r="F89" s="121">
        <f>IF(粗誘!$L89=0,0,粗誘!F89/粗誘!$L89)</f>
        <v>4.13910600073681E-3</v>
      </c>
      <c r="G89" s="121">
        <f>IF(粗誘!$L89=0,0,粗誘!G89/粗誘!$L89)</f>
        <v>1.6522574472991339E-2</v>
      </c>
      <c r="H89" s="121">
        <f>IF(粗誘!$L89=0,0,粗誘!H89/粗誘!$L89)</f>
        <v>0.31186843399372649</v>
      </c>
      <c r="I89" s="121">
        <f>IF(粗誘!$L89=0,0,粗誘!I89/粗誘!$L89)</f>
        <v>-2.809828180907253E-4</v>
      </c>
      <c r="J89" s="120">
        <f>IF(粗誘!$L89=0,0,粗誘!J89/粗誘!$L89)</f>
        <v>5.444801142266055E-2</v>
      </c>
      <c r="K89" s="124">
        <f>IF(粗誘!$L89=0,0,粗誘!K89/粗誘!$L89)</f>
        <v>0.45593444204966938</v>
      </c>
      <c r="L89" s="124">
        <f>IF(粗誘!$L89=0,0,粗誘!L89/粗誘!$L89)</f>
        <v>1</v>
      </c>
    </row>
    <row r="90" spans="1:12" s="82" customFormat="1" ht="17" customHeight="1" x14ac:dyDescent="0.2">
      <c r="A90" s="73" t="s">
        <v>86</v>
      </c>
      <c r="B90" s="74" t="s">
        <v>212</v>
      </c>
      <c r="C90" s="120">
        <f>IF(粗誘!$L90=0,0,粗誘!C90/粗誘!$L90)</f>
        <v>7.728031830781611E-4</v>
      </c>
      <c r="D90" s="121">
        <f>IF(粗誘!$L90=0,0,粗誘!D90/粗誘!$L90)</f>
        <v>2.4533170323603633E-2</v>
      </c>
      <c r="E90" s="121">
        <f>IF(粗誘!$L90=0,0,粗誘!E90/粗誘!$L90)</f>
        <v>1.392533171857198E-3</v>
      </c>
      <c r="F90" s="121">
        <f>IF(粗誘!$L90=0,0,粗誘!F90/粗誘!$L90)</f>
        <v>3.5446868611045034E-4</v>
      </c>
      <c r="G90" s="121">
        <f>IF(粗誘!$L90=0,0,粗誘!G90/粗誘!$L90)</f>
        <v>4.2485610937205383E-4</v>
      </c>
      <c r="H90" s="121">
        <f>IF(粗誘!$L90=0,0,粗誘!H90/粗誘!$L90)</f>
        <v>3.8297282449003657E-3</v>
      </c>
      <c r="I90" s="121">
        <f>IF(粗誘!$L90=0,0,粗誘!I90/粗誘!$L90)</f>
        <v>1.6502023326799299E-5</v>
      </c>
      <c r="J90" s="120">
        <f>IF(粗誘!$L90=0,0,粗誘!J90/粗誘!$L90)</f>
        <v>1.0655775523479124E-2</v>
      </c>
      <c r="K90" s="124">
        <f>IF(粗誘!$L90=0,0,粗誘!K90/粗誘!$L90)</f>
        <v>0.95802016273427226</v>
      </c>
      <c r="L90" s="124">
        <f>IF(粗誘!$L90=0,0,粗誘!L90/粗誘!$L90)</f>
        <v>1</v>
      </c>
    </row>
    <row r="91" spans="1:12" s="82" customFormat="1" ht="17" customHeight="1" x14ac:dyDescent="0.2">
      <c r="A91" s="73" t="s">
        <v>87</v>
      </c>
      <c r="B91" s="74" t="s">
        <v>213</v>
      </c>
      <c r="C91" s="120">
        <f>IF(粗誘!$L91=0,0,粗誘!C91/粗誘!$L91)</f>
        <v>2.5732061162494321E-3</v>
      </c>
      <c r="D91" s="121">
        <f>IF(粗誘!$L91=0,0,粗誘!D91/粗誘!$L91)</f>
        <v>6.4798344635769306E-2</v>
      </c>
      <c r="E91" s="121">
        <f>IF(粗誘!$L91=0,0,粗誘!E91/粗誘!$L91)</f>
        <v>1.0329702291608841E-2</v>
      </c>
      <c r="F91" s="121">
        <f>IF(粗誘!$L91=0,0,粗誘!F91/粗誘!$L91)</f>
        <v>2.3426555333830213E-3</v>
      </c>
      <c r="G91" s="121">
        <f>IF(粗誘!$L91=0,0,粗誘!G91/粗誘!$L91)</f>
        <v>2.0299505983135172E-3</v>
      </c>
      <c r="H91" s="121">
        <f>IF(粗誘!$L91=0,0,粗誘!H91/粗誘!$L91)</f>
        <v>3.184832568157156E-2</v>
      </c>
      <c r="I91" s="121">
        <f>IF(粗誘!$L91=0,0,粗誘!I91/粗誘!$L91)</f>
        <v>-5.4696756214406576E-4</v>
      </c>
      <c r="J91" s="120">
        <f>IF(粗誘!$L91=0,0,粗誘!J91/粗誘!$L91)</f>
        <v>4.2343224336162423E-2</v>
      </c>
      <c r="K91" s="124">
        <f>IF(粗誘!$L91=0,0,粗誘!K91/粗誘!$L91)</f>
        <v>0.84428155836908603</v>
      </c>
      <c r="L91" s="124">
        <f>IF(粗誘!$L91=0,0,粗誘!L91/粗誘!$L91)</f>
        <v>1</v>
      </c>
    </row>
    <row r="92" spans="1:12" s="82" customFormat="1" ht="17" customHeight="1" x14ac:dyDescent="0.2">
      <c r="A92" s="73" t="s">
        <v>88</v>
      </c>
      <c r="B92" s="74" t="s">
        <v>214</v>
      </c>
      <c r="C92" s="120">
        <f>IF(粗誘!$L92=0,0,粗誘!C92/粗誘!$L92)</f>
        <v>8.6063958883837016E-5</v>
      </c>
      <c r="D92" s="121">
        <f>IF(粗誘!$L92=0,0,粗誘!D92/粗誘!$L92)</f>
        <v>4.8317167236914288E-2</v>
      </c>
      <c r="E92" s="121">
        <f>IF(粗誘!$L92=0,0,粗誘!E92/粗誘!$L92)</f>
        <v>0.55643327461280245</v>
      </c>
      <c r="F92" s="121">
        <f>IF(粗誘!$L92=0,0,粗誘!F92/粗誘!$L92)</f>
        <v>0.36966010389846227</v>
      </c>
      <c r="G92" s="121">
        <f>IF(粗誘!$L92=0,0,粗誘!G92/粗誘!$L92)</f>
        <v>5.8798661088357873E-4</v>
      </c>
      <c r="H92" s="121">
        <f>IF(粗誘!$L92=0,0,粗誘!H92/粗誘!$L92)</f>
        <v>2.3703239960764831E-3</v>
      </c>
      <c r="I92" s="121">
        <f>IF(粗誘!$L92=0,0,粗誘!I92/粗誘!$L92)</f>
        <v>-5.9738537152118247E-6</v>
      </c>
      <c r="J92" s="120">
        <f>IF(粗誘!$L92=0,0,粗誘!J92/粗誘!$L92)</f>
        <v>1.7899210004373327E-2</v>
      </c>
      <c r="K92" s="124">
        <f>IF(粗誘!$L92=0,0,粗誘!K92/粗誘!$L92)</f>
        <v>4.6518435353191051E-3</v>
      </c>
      <c r="L92" s="124">
        <f>IF(粗誘!$L92=0,0,粗誘!L92/粗誘!$L92)</f>
        <v>1</v>
      </c>
    </row>
    <row r="93" spans="1:12" s="82" customFormat="1" ht="17" customHeight="1" x14ac:dyDescent="0.2">
      <c r="A93" s="73" t="s">
        <v>89</v>
      </c>
      <c r="B93" s="74" t="s">
        <v>215</v>
      </c>
      <c r="C93" s="120">
        <f>IF(粗誘!$L93=0,0,粗誘!C93/粗誘!$L93)</f>
        <v>2.0649319225951205E-4</v>
      </c>
      <c r="D93" s="121">
        <f>IF(粗誘!$L93=0,0,粗誘!D93/粗誘!$L93)</f>
        <v>0.40840124291983187</v>
      </c>
      <c r="E93" s="121">
        <f>IF(粗誘!$L93=0,0,粗誘!E93/粗誘!$L93)</f>
        <v>0.46563757289304558</v>
      </c>
      <c r="F93" s="121">
        <f>IF(粗誘!$L93=0,0,粗誘!F93/粗誘!$L93)</f>
        <v>9.732350818016347E-2</v>
      </c>
      <c r="G93" s="121">
        <f>IF(粗誘!$L93=0,0,粗誘!G93/粗誘!$L93)</f>
        <v>3.2876683854798911E-4</v>
      </c>
      <c r="H93" s="121">
        <f>IF(粗誘!$L93=0,0,粗誘!H93/粗誘!$L93)</f>
        <v>2.8229682036585535E-3</v>
      </c>
      <c r="I93" s="121">
        <f>IF(粗誘!$L93=0,0,粗誘!I93/粗誘!$L93)</f>
        <v>-1.8995425218433079E-6</v>
      </c>
      <c r="J93" s="120">
        <f>IF(粗誘!$L93=0,0,粗誘!J93/粗誘!$L93)</f>
        <v>4.5076044077688596E-3</v>
      </c>
      <c r="K93" s="124">
        <f>IF(粗誘!$L93=0,0,粗誘!K93/粗誘!$L93)</f>
        <v>2.0773742907246262E-2</v>
      </c>
      <c r="L93" s="124">
        <f>IF(粗誘!$L93=0,0,粗誘!L93/粗誘!$L93)</f>
        <v>1</v>
      </c>
    </row>
    <row r="94" spans="1:12" s="82" customFormat="1" ht="17" customHeight="1" x14ac:dyDescent="0.2">
      <c r="A94" s="73" t="s">
        <v>90</v>
      </c>
      <c r="B94" s="74" t="s">
        <v>216</v>
      </c>
      <c r="C94" s="120">
        <f>IF(粗誘!$L94=0,0,粗誘!C94/粗誘!$L94)</f>
        <v>0</v>
      </c>
      <c r="D94" s="121">
        <f>IF(粗誘!$L94=0,0,粗誘!D94/粗誘!$L94)</f>
        <v>6.025661302711021E-3</v>
      </c>
      <c r="E94" s="121">
        <f>IF(粗誘!$L94=0,0,粗誘!E94/粗誘!$L94)</f>
        <v>4.0305090028865901E-3</v>
      </c>
      <c r="F94" s="121">
        <f>IF(粗誘!$L94=0,0,粗誘!F94/粗誘!$L94)</f>
        <v>1.3007012043266243E-2</v>
      </c>
      <c r="G94" s="121">
        <f>IF(粗誘!$L94=0,0,粗誘!G94/粗誘!$L94)</f>
        <v>3.0886837255875883E-2</v>
      </c>
      <c r="H94" s="121">
        <f>IF(粗誘!$L94=0,0,粗誘!H94/粗誘!$L94)</f>
        <v>0.77028877243737803</v>
      </c>
      <c r="I94" s="121">
        <f>IF(粗誘!$L94=0,0,粗誘!I94/粗誘!$L94)</f>
        <v>0</v>
      </c>
      <c r="J94" s="120">
        <f>IF(粗誘!$L94=0,0,粗誘!J94/粗誘!$L94)</f>
        <v>1.1841723693569868E-2</v>
      </c>
      <c r="K94" s="124">
        <f>IF(粗誘!$L94=0,0,粗誘!K94/粗誘!$L94)</f>
        <v>0.16391948426431235</v>
      </c>
      <c r="L94" s="124">
        <f>IF(粗誘!$L94=0,0,粗誘!L94/粗誘!$L94)</f>
        <v>1</v>
      </c>
    </row>
    <row r="95" spans="1:12" s="82" customFormat="1" ht="17" customHeight="1" x14ac:dyDescent="0.2">
      <c r="A95" s="73" t="s">
        <v>91</v>
      </c>
      <c r="B95" s="74" t="s">
        <v>217</v>
      </c>
      <c r="C95" s="120">
        <f>IF(粗誘!$L95=0,0,粗誘!C95/粗誘!$L95)</f>
        <v>5.7148887452139084E-3</v>
      </c>
      <c r="D95" s="121">
        <f>IF(粗誘!$L95=0,0,粗誘!D95/粗誘!$L95)</f>
        <v>0.20469062410632741</v>
      </c>
      <c r="E95" s="121">
        <f>IF(粗誘!$L95=0,0,粗誘!E95/粗誘!$L95)</f>
        <v>0.78559713041395851</v>
      </c>
      <c r="F95" s="121">
        <f>IF(粗誘!$L95=0,0,粗誘!F95/粗誘!$L95)</f>
        <v>0</v>
      </c>
      <c r="G95" s="121">
        <f>IF(粗誘!$L95=0,0,粗誘!G95/粗誘!$L95)</f>
        <v>0</v>
      </c>
      <c r="H95" s="121">
        <f>IF(粗誘!$L95=0,0,粗誘!H95/粗誘!$L95)</f>
        <v>0</v>
      </c>
      <c r="I95" s="121">
        <f>IF(粗誘!$L95=0,0,粗誘!I95/粗誘!$L95)</f>
        <v>0</v>
      </c>
      <c r="J95" s="120">
        <f>IF(粗誘!$L95=0,0,粗誘!J95/粗誘!$L95)</f>
        <v>1.2563829041042303E-5</v>
      </c>
      <c r="K95" s="124">
        <f>IF(粗誘!$L95=0,0,粗誘!K95/粗誘!$L95)</f>
        <v>3.9847929054591009E-3</v>
      </c>
      <c r="L95" s="124">
        <f>IF(粗誘!$L95=0,0,粗誘!L95/粗誘!$L95)</f>
        <v>1</v>
      </c>
    </row>
    <row r="96" spans="1:12" s="82" customFormat="1" ht="17" customHeight="1" x14ac:dyDescent="0.2">
      <c r="A96" s="73" t="s">
        <v>92</v>
      </c>
      <c r="B96" s="74" t="s">
        <v>218</v>
      </c>
      <c r="C96" s="120">
        <f>IF(粗誘!$L96=0,0,粗誘!C96/粗誘!$L96)</f>
        <v>0.12512235165677926</v>
      </c>
      <c r="D96" s="121">
        <f>IF(粗誘!$L96=0,0,粗誘!D96/粗誘!$L96)</f>
        <v>9.3567000981324117E-2</v>
      </c>
      <c r="E96" s="121">
        <f>IF(粗誘!$L96=0,0,粗誘!E96/粗誘!$L96)</f>
        <v>0.7296066286712557</v>
      </c>
      <c r="F96" s="121">
        <f>IF(粗誘!$L96=0,0,粗誘!F96/粗誘!$L96)</f>
        <v>2.2784115126337754E-3</v>
      </c>
      <c r="G96" s="121">
        <f>IF(粗誘!$L96=0,0,粗誘!G96/粗誘!$L96)</f>
        <v>3.6474796460808249E-4</v>
      </c>
      <c r="H96" s="121">
        <f>IF(粗誘!$L96=0,0,粗誘!H96/粗誘!$L96)</f>
        <v>2.791730844964401E-3</v>
      </c>
      <c r="I96" s="121">
        <f>IF(粗誘!$L96=0,0,粗誘!I96/粗誘!$L96)</f>
        <v>7.0426515194272992E-5</v>
      </c>
      <c r="J96" s="120">
        <f>IF(粗誘!$L96=0,0,粗誘!J96/粗誘!$L96)</f>
        <v>4.8834808374357769E-3</v>
      </c>
      <c r="K96" s="124">
        <f>IF(粗誘!$L96=0,0,粗誘!K96/粗誘!$L96)</f>
        <v>4.1315221015804642E-2</v>
      </c>
      <c r="L96" s="124">
        <f>IF(粗誘!$L96=0,0,粗誘!L96/粗誘!$L96)</f>
        <v>1</v>
      </c>
    </row>
    <row r="97" spans="1:12" s="82" customFormat="1" ht="17" customHeight="1" x14ac:dyDescent="0.2">
      <c r="A97" s="73" t="s">
        <v>93</v>
      </c>
      <c r="B97" s="74" t="s">
        <v>219</v>
      </c>
      <c r="C97" s="120">
        <f>IF(粗誘!$L97=0,0,粗誘!C97/粗誘!$L97)</f>
        <v>2.8894135986379087E-2</v>
      </c>
      <c r="D97" s="121">
        <f>IF(粗誘!$L97=0,0,粗誘!D97/粗誘!$L97)</f>
        <v>0.58562706002619447</v>
      </c>
      <c r="E97" s="121">
        <f>IF(粗誘!$L97=0,0,粗誘!E97/粗誘!$L97)</f>
        <v>0.38049251180231092</v>
      </c>
      <c r="F97" s="121">
        <f>IF(粗誘!$L97=0,0,粗誘!F97/粗誘!$L97)</f>
        <v>2.9794254178175704E-3</v>
      </c>
      <c r="G97" s="121">
        <f>IF(粗誘!$L97=0,0,粗誘!G97/粗誘!$L97)</f>
        <v>0</v>
      </c>
      <c r="H97" s="121">
        <f>IF(粗誘!$L97=0,0,粗誘!H97/粗誘!$L97)</f>
        <v>0</v>
      </c>
      <c r="I97" s="121">
        <f>IF(粗誘!$L97=0,0,粗誘!I97/粗誘!$L97)</f>
        <v>0</v>
      </c>
      <c r="J97" s="120">
        <f>IF(粗誘!$L97=0,0,粗誘!J97/粗誘!$L97)</f>
        <v>0</v>
      </c>
      <c r="K97" s="124">
        <f>IF(粗誘!$L97=0,0,粗誘!K97/粗誘!$L97)</f>
        <v>2.006866767297812E-3</v>
      </c>
      <c r="L97" s="124">
        <f>IF(粗誘!$L97=0,0,粗誘!L97/粗誘!$L97)</f>
        <v>1</v>
      </c>
    </row>
    <row r="98" spans="1:12" s="82" customFormat="1" ht="17" customHeight="1" x14ac:dyDescent="0.2">
      <c r="A98" s="73" t="s">
        <v>94</v>
      </c>
      <c r="B98" s="74" t="s">
        <v>220</v>
      </c>
      <c r="C98" s="120">
        <f>IF(粗誘!$L98=0,0,粗誘!C98/粗誘!$L98)</f>
        <v>0</v>
      </c>
      <c r="D98" s="121">
        <f>IF(粗誘!$L98=0,0,粗誘!D98/粗誘!$L98)</f>
        <v>0.13096737653488794</v>
      </c>
      <c r="E98" s="121">
        <f>IF(粗誘!$L98=0,0,粗誘!E98/粗誘!$L98)</f>
        <v>0.86903262346511212</v>
      </c>
      <c r="F98" s="121">
        <f>IF(粗誘!$L98=0,0,粗誘!F98/粗誘!$L98)</f>
        <v>0</v>
      </c>
      <c r="G98" s="121">
        <f>IF(粗誘!$L98=0,0,粗誘!G98/粗誘!$L98)</f>
        <v>0</v>
      </c>
      <c r="H98" s="121">
        <f>IF(粗誘!$L98=0,0,粗誘!H98/粗誘!$L98)</f>
        <v>0</v>
      </c>
      <c r="I98" s="121">
        <f>IF(粗誘!$L98=0,0,粗誘!I98/粗誘!$L98)</f>
        <v>0</v>
      </c>
      <c r="J98" s="120">
        <f>IF(粗誘!$L98=0,0,粗誘!J98/粗誘!$L98)</f>
        <v>0</v>
      </c>
      <c r="K98" s="124">
        <f>IF(粗誘!$L98=0,0,粗誘!K98/粗誘!$L98)</f>
        <v>0</v>
      </c>
      <c r="L98" s="124">
        <f>IF(粗誘!$L98=0,0,粗誘!L98/粗誘!$L98)</f>
        <v>1</v>
      </c>
    </row>
    <row r="99" spans="1:12" s="82" customFormat="1" ht="17" customHeight="1" x14ac:dyDescent="0.2">
      <c r="A99" s="73" t="s">
        <v>95</v>
      </c>
      <c r="B99" s="74" t="s">
        <v>221</v>
      </c>
      <c r="C99" s="120">
        <f>IF(粗誘!$L99=0,0,粗誘!C99/粗誘!$L99)</f>
        <v>2.9436363660579278E-3</v>
      </c>
      <c r="D99" s="121">
        <f>IF(粗誘!$L99=0,0,粗誘!D99/粗誘!$L99)</f>
        <v>0.69952916110181096</v>
      </c>
      <c r="E99" s="121">
        <f>IF(粗誘!$L99=0,0,粗誘!E99/粗誘!$L99)</f>
        <v>2.0109823525909287E-2</v>
      </c>
      <c r="F99" s="121">
        <f>IF(粗誘!$L99=0,0,粗誘!F99/粗誘!$L99)</f>
        <v>2.2316481725388878E-3</v>
      </c>
      <c r="G99" s="121">
        <f>IF(粗誘!$L99=0,0,粗誘!G99/粗誘!$L99)</f>
        <v>6.5002492671649304E-3</v>
      </c>
      <c r="H99" s="121">
        <f>IF(粗誘!$L99=0,0,粗誘!H99/粗誘!$L99)</f>
        <v>5.7874198333524335E-2</v>
      </c>
      <c r="I99" s="121">
        <f>IF(粗誘!$L99=0,0,粗誘!I99/粗誘!$L99)</f>
        <v>6.2924222897963354E-7</v>
      </c>
      <c r="J99" s="120">
        <f>IF(粗誘!$L99=0,0,粗誘!J99/粗誘!$L99)</f>
        <v>2.822390777552819E-2</v>
      </c>
      <c r="K99" s="124">
        <f>IF(粗誘!$L99=0,0,粗誘!K99/粗誘!$L99)</f>
        <v>0.18258674621523652</v>
      </c>
      <c r="L99" s="124">
        <f>IF(粗誘!$L99=0,0,粗誘!L99/粗誘!$L99)</f>
        <v>1</v>
      </c>
    </row>
    <row r="100" spans="1:12" s="82" customFormat="1" ht="17" customHeight="1" x14ac:dyDescent="0.2">
      <c r="A100" s="73" t="s">
        <v>96</v>
      </c>
      <c r="B100" s="74" t="s">
        <v>222</v>
      </c>
      <c r="C100" s="120">
        <f>IF(粗誘!$L100=0,0,粗誘!C100/粗誘!$L100)</f>
        <v>8.6420911273735815E-3</v>
      </c>
      <c r="D100" s="121">
        <f>IF(粗誘!$L100=0,0,粗誘!D100/粗誘!$L100)</f>
        <v>0.20675049310470572</v>
      </c>
      <c r="E100" s="121">
        <f>IF(粗誘!$L100=0,0,粗誘!E100/粗誘!$L100)</f>
        <v>6.1696784191343439E-2</v>
      </c>
      <c r="F100" s="121">
        <f>IF(粗誘!$L100=0,0,粗誘!F100/粗誘!$L100)</f>
        <v>9.2277402739140285E-3</v>
      </c>
      <c r="G100" s="121">
        <f>IF(粗誘!$L100=0,0,粗誘!G100/粗誘!$L100)</f>
        <v>5.743962343355051E-2</v>
      </c>
      <c r="H100" s="121">
        <f>IF(粗誘!$L100=0,0,粗誘!H100/粗誘!$L100)</f>
        <v>0.15877037145325221</v>
      </c>
      <c r="I100" s="121">
        <f>IF(粗誘!$L100=0,0,粗誘!I100/粗誘!$L100)</f>
        <v>2.1305199771890575E-5</v>
      </c>
      <c r="J100" s="120">
        <f>IF(粗誘!$L100=0,0,粗誘!J100/粗誘!$L100)</f>
        <v>0.18313263400415147</v>
      </c>
      <c r="K100" s="124">
        <f>IF(粗誘!$L100=0,0,粗誘!K100/粗誘!$L100)</f>
        <v>0.31431895721193714</v>
      </c>
      <c r="L100" s="124">
        <f>IF(粗誘!$L100=0,0,粗誘!L100/粗誘!$L100)</f>
        <v>1</v>
      </c>
    </row>
    <row r="101" spans="1:12" s="82" customFormat="1" ht="17" customHeight="1" x14ac:dyDescent="0.2">
      <c r="A101" s="73" t="s">
        <v>97</v>
      </c>
      <c r="B101" s="74" t="s">
        <v>223</v>
      </c>
      <c r="C101" s="120">
        <f>IF(粗誘!$L101=0,0,粗誘!C101/粗誘!$L101)</f>
        <v>9.1581282971711989E-3</v>
      </c>
      <c r="D101" s="121">
        <f>IF(粗誘!$L101=0,0,粗誘!D101/粗誘!$L101)</f>
        <v>0.25425850050259041</v>
      </c>
      <c r="E101" s="121">
        <f>IF(粗誘!$L101=0,0,粗誘!E101/粗誘!$L101)</f>
        <v>4.4414364845564075E-2</v>
      </c>
      <c r="F101" s="121">
        <f>IF(粗誘!$L101=0,0,粗誘!F101/粗誘!$L101)</f>
        <v>5.8718672187424445E-3</v>
      </c>
      <c r="G101" s="121">
        <f>IF(粗誘!$L101=0,0,粗誘!G101/粗誘!$L101)</f>
        <v>8.773826173686208E-3</v>
      </c>
      <c r="H101" s="121">
        <f>IF(粗誘!$L101=0,0,粗誘!H101/粗誘!$L101)</f>
        <v>7.6287202654381409E-2</v>
      </c>
      <c r="I101" s="121">
        <f>IF(粗誘!$L101=0,0,粗誘!I101/粗誘!$L101)</f>
        <v>3.5679951364449633E-4</v>
      </c>
      <c r="J101" s="120">
        <f>IF(粗誘!$L101=0,0,粗誘!J101/粗誘!$L101)</f>
        <v>0.2410140194933284</v>
      </c>
      <c r="K101" s="124">
        <f>IF(粗誘!$L101=0,0,粗誘!K101/粗誘!$L101)</f>
        <v>0.35986529130089134</v>
      </c>
      <c r="L101" s="124">
        <f>IF(粗誘!$L101=0,0,粗誘!L101/粗誘!$L101)</f>
        <v>1</v>
      </c>
    </row>
    <row r="102" spans="1:12" s="82" customFormat="1" ht="17" customHeight="1" x14ac:dyDescent="0.2">
      <c r="A102" s="73" t="s">
        <v>98</v>
      </c>
      <c r="B102" s="74" t="s">
        <v>224</v>
      </c>
      <c r="C102" s="120">
        <f>IF(粗誘!$L102=0,0,粗誘!C102/粗誘!$L102)</f>
        <v>5.5183921634944719E-3</v>
      </c>
      <c r="D102" s="121">
        <f>IF(粗誘!$L102=0,0,粗誘!D102/粗誘!$L102)</f>
        <v>0.32429846986162381</v>
      </c>
      <c r="E102" s="121">
        <f>IF(粗誘!$L102=0,0,粗誘!E102/粗誘!$L102)</f>
        <v>4.5937722668397567E-2</v>
      </c>
      <c r="F102" s="121">
        <f>IF(粗誘!$L102=0,0,粗誘!F102/粗誘!$L102)</f>
        <v>1.4037864644358244E-2</v>
      </c>
      <c r="G102" s="121">
        <f>IF(粗誘!$L102=0,0,粗誘!G102/粗誘!$L102)</f>
        <v>1.9244488004958982E-2</v>
      </c>
      <c r="H102" s="121">
        <f>IF(粗誘!$L102=0,0,粗誘!H102/粗誘!$L102)</f>
        <v>0.10169680134797655</v>
      </c>
      <c r="I102" s="121">
        <f>IF(粗誘!$L102=0,0,粗誘!I102/粗誘!$L102)</f>
        <v>-1.0296950392355613E-4</v>
      </c>
      <c r="J102" s="120">
        <f>IF(粗誘!$L102=0,0,粗誘!J102/粗誘!$L102)</f>
        <v>0.11698728768654668</v>
      </c>
      <c r="K102" s="124">
        <f>IF(粗誘!$L102=0,0,粗誘!K102/粗誘!$L102)</f>
        <v>0.37238194312656731</v>
      </c>
      <c r="L102" s="124">
        <f>IF(粗誘!$L102=0,0,粗誘!L102/粗誘!$L102)</f>
        <v>1</v>
      </c>
    </row>
    <row r="103" spans="1:12" s="82" customFormat="1" ht="17" customHeight="1" x14ac:dyDescent="0.2">
      <c r="A103" s="73" t="s">
        <v>99</v>
      </c>
      <c r="B103" s="74" t="s">
        <v>225</v>
      </c>
      <c r="C103" s="120">
        <f>IF(粗誘!$L103=0,0,粗誘!C103/粗誘!$L103)</f>
        <v>7.0192723045191226E-3</v>
      </c>
      <c r="D103" s="121">
        <f>IF(粗誘!$L103=0,0,粗誘!D103/粗誘!$L103)</f>
        <v>0.21899517631748189</v>
      </c>
      <c r="E103" s="121">
        <f>IF(粗誘!$L103=0,0,粗誘!E103/粗誘!$L103)</f>
        <v>6.6618752431155892E-2</v>
      </c>
      <c r="F103" s="121">
        <f>IF(粗誘!$L103=0,0,粗誘!F103/粗誘!$L103)</f>
        <v>1.7059304594483793E-2</v>
      </c>
      <c r="G103" s="121">
        <f>IF(粗誘!$L103=0,0,粗誘!G103/粗誘!$L103)</f>
        <v>3.3715649246796826E-2</v>
      </c>
      <c r="H103" s="121">
        <f>IF(粗誘!$L103=0,0,粗誘!H103/粗誘!$L103)</f>
        <v>0.1912248750802257</v>
      </c>
      <c r="I103" s="121">
        <f>IF(粗誘!$L103=0,0,粗誘!I103/粗誘!$L103)</f>
        <v>9.2634728212048436E-5</v>
      </c>
      <c r="J103" s="120">
        <f>IF(粗誘!$L103=0,0,粗誘!J103/粗誘!$L103)</f>
        <v>0.13424582467691348</v>
      </c>
      <c r="K103" s="124">
        <f>IF(粗誘!$L103=0,0,粗誘!K103/粗誘!$L103)</f>
        <v>0.33102851062021116</v>
      </c>
      <c r="L103" s="124">
        <f>IF(粗誘!$L103=0,0,粗誘!L103/粗誘!$L103)</f>
        <v>1</v>
      </c>
    </row>
    <row r="104" spans="1:12" s="82" customFormat="1" ht="17" customHeight="1" x14ac:dyDescent="0.2">
      <c r="A104" s="73" t="s">
        <v>100</v>
      </c>
      <c r="B104" s="74" t="s">
        <v>226</v>
      </c>
      <c r="C104" s="120">
        <f>IF(粗誘!$L104=0,0,粗誘!C104/粗誘!$L104)</f>
        <v>7.2353870806215109E-2</v>
      </c>
      <c r="D104" s="121">
        <f>IF(粗誘!$L104=0,0,粗誘!D104/粗誘!$L104)</f>
        <v>0.21020309417377425</v>
      </c>
      <c r="E104" s="121">
        <f>IF(粗誘!$L104=0,0,粗誘!E104/粗誘!$L104)</f>
        <v>0</v>
      </c>
      <c r="F104" s="121">
        <f>IF(粗誘!$L104=0,0,粗誘!F104/粗誘!$L104)</f>
        <v>0</v>
      </c>
      <c r="G104" s="121">
        <f>IF(粗誘!$L104=0,0,粗誘!G104/粗誘!$L104)</f>
        <v>0</v>
      </c>
      <c r="H104" s="121">
        <f>IF(粗誘!$L104=0,0,粗誘!H104/粗誘!$L104)</f>
        <v>0</v>
      </c>
      <c r="I104" s="121">
        <f>IF(粗誘!$L104=0,0,粗誘!I104/粗誘!$L104)</f>
        <v>0</v>
      </c>
      <c r="J104" s="120">
        <f>IF(粗誘!$L104=0,0,粗誘!J104/粗誘!$L104)</f>
        <v>9.6362872110355519E-2</v>
      </c>
      <c r="K104" s="124">
        <f>IF(粗誘!$L104=0,0,粗誘!K104/粗誘!$L104)</f>
        <v>0.62108016290965506</v>
      </c>
      <c r="L104" s="124">
        <f>IF(粗誘!$L104=0,0,粗誘!L104/粗誘!$L104)</f>
        <v>1</v>
      </c>
    </row>
    <row r="105" spans="1:12" s="82" customFormat="1" ht="17" customHeight="1" x14ac:dyDescent="0.2">
      <c r="A105" s="73" t="s">
        <v>101</v>
      </c>
      <c r="B105" s="74" t="s">
        <v>227</v>
      </c>
      <c r="C105" s="120">
        <f>IF(粗誘!$L105=0,0,粗誘!C105/粗誘!$L105)</f>
        <v>0.13440891790056916</v>
      </c>
      <c r="D105" s="121">
        <f>IF(粗誘!$L105=0,0,粗誘!D105/粗誘!$L105)</f>
        <v>0.5852636581320888</v>
      </c>
      <c r="E105" s="121">
        <f>IF(粗誘!$L105=0,0,粗誘!E105/粗誘!$L105)</f>
        <v>2.5019346629660533E-2</v>
      </c>
      <c r="F105" s="121">
        <f>IF(粗誘!$L105=0,0,粗誘!F105/粗誘!$L105)</f>
        <v>1.0650973725148845E-3</v>
      </c>
      <c r="G105" s="121">
        <f>IF(粗誘!$L105=0,0,粗誘!G105/粗誘!$L105)</f>
        <v>3.5436829603404518E-6</v>
      </c>
      <c r="H105" s="121">
        <f>IF(粗誘!$L105=0,0,粗誘!H105/粗誘!$L105)</f>
        <v>3.0427960329178706E-5</v>
      </c>
      <c r="I105" s="121">
        <f>IF(粗誘!$L105=0,0,粗誘!I105/粗誘!$L105)</f>
        <v>-2.0474621153482613E-8</v>
      </c>
      <c r="J105" s="120">
        <f>IF(粗誘!$L105=0,0,粗誘!J105/粗誘!$L105)</f>
        <v>6.2319655823915888E-3</v>
      </c>
      <c r="K105" s="124">
        <f>IF(粗誘!$L105=0,0,粗誘!K105/粗誘!$L105)</f>
        <v>0.24797706321410673</v>
      </c>
      <c r="L105" s="124">
        <f>IF(粗誘!$L105=0,0,粗誘!L105/粗誘!$L105)</f>
        <v>1</v>
      </c>
    </row>
    <row r="106" spans="1:12" s="82" customFormat="1" ht="17" customHeight="1" x14ac:dyDescent="0.2">
      <c r="A106" s="73" t="s">
        <v>102</v>
      </c>
      <c r="B106" s="74" t="s">
        <v>228</v>
      </c>
      <c r="C106" s="120">
        <f>IF(粗誘!$L106=0,0,粗誘!C106/粗誘!$L106)</f>
        <v>7.1316144821549042E-3</v>
      </c>
      <c r="D106" s="121">
        <f>IF(粗誘!$L106=0,0,粗誘!D106/粗誘!$L106)</f>
        <v>0.60362714832147391</v>
      </c>
      <c r="E106" s="121">
        <f>IF(粗誘!$L106=0,0,粗誘!E106/粗誘!$L106)</f>
        <v>8.3675901824001225E-2</v>
      </c>
      <c r="F106" s="121">
        <f>IF(粗誘!$L106=0,0,粗誘!F106/粗誘!$L106)</f>
        <v>5.4192532054375198E-4</v>
      </c>
      <c r="G106" s="121">
        <f>IF(粗誘!$L106=0,0,粗誘!G106/粗誘!$L106)</f>
        <v>5.2426124990433555E-4</v>
      </c>
      <c r="H106" s="121">
        <f>IF(粗誘!$L106=0,0,粗誘!H106/粗誘!$L106)</f>
        <v>2.6378420257781167E-3</v>
      </c>
      <c r="I106" s="121">
        <f>IF(粗誘!$L106=0,0,粗誘!I106/粗誘!$L106)</f>
        <v>8.6148091880037377E-7</v>
      </c>
      <c r="J106" s="120">
        <f>IF(粗誘!$L106=0,0,粗誘!J106/粗誘!$L106)</f>
        <v>4.7468608158047184E-3</v>
      </c>
      <c r="K106" s="124">
        <f>IF(粗誘!$L106=0,0,粗誘!K106/粗誘!$L106)</f>
        <v>0.29711358447942027</v>
      </c>
      <c r="L106" s="124">
        <f>IF(粗誘!$L106=0,0,粗誘!L106/粗誘!$L106)</f>
        <v>1</v>
      </c>
    </row>
    <row r="107" spans="1:12" s="82" customFormat="1" ht="17" customHeight="1" x14ac:dyDescent="0.2">
      <c r="A107" s="73" t="s">
        <v>103</v>
      </c>
      <c r="B107" s="74" t="s">
        <v>229</v>
      </c>
      <c r="C107" s="120">
        <f>IF(粗誘!$L107=0,0,粗誘!C107/粗誘!$L107)</f>
        <v>6.1161237046935879E-2</v>
      </c>
      <c r="D107" s="121">
        <f>IF(粗誘!$L107=0,0,粗誘!D107/粗誘!$L107)</f>
        <v>0.78171582114907934</v>
      </c>
      <c r="E107" s="121">
        <f>IF(粗誘!$L107=0,0,粗誘!E107/粗誘!$L107)</f>
        <v>9.0883862454661324E-4</v>
      </c>
      <c r="F107" s="121">
        <f>IF(粗誘!$L107=0,0,粗誘!F107/粗誘!$L107)</f>
        <v>1.3990512743025486E-4</v>
      </c>
      <c r="G107" s="121">
        <f>IF(粗誘!$L107=0,0,粗誘!G107/粗誘!$L107)</f>
        <v>3.6425879751306227E-4</v>
      </c>
      <c r="H107" s="121">
        <f>IF(粗誘!$L107=0,0,粗誘!H107/粗誘!$L107)</f>
        <v>1.8196753984964582E-2</v>
      </c>
      <c r="I107" s="121">
        <f>IF(粗誘!$L107=0,0,粗誘!I107/粗誘!$L107)</f>
        <v>-1.7619422076541143E-6</v>
      </c>
      <c r="J107" s="120">
        <f>IF(粗誘!$L107=0,0,粗誘!J107/粗誘!$L107)</f>
        <v>1.4445840604662181E-2</v>
      </c>
      <c r="K107" s="124">
        <f>IF(粗誘!$L107=0,0,粗誘!K107/粗誘!$L107)</f>
        <v>0.12306910660707569</v>
      </c>
      <c r="L107" s="124">
        <f>IF(粗誘!$L107=0,0,粗誘!L107/粗誘!$L107)</f>
        <v>1</v>
      </c>
    </row>
    <row r="108" spans="1:12" s="82" customFormat="1" ht="17" customHeight="1" x14ac:dyDescent="0.2">
      <c r="A108" s="73" t="s">
        <v>104</v>
      </c>
      <c r="B108" s="74" t="s">
        <v>230</v>
      </c>
      <c r="C108" s="120">
        <f>IF(粗誘!$L108=0,0,粗誘!C108/粗誘!$L108)</f>
        <v>5.0184037881634855E-4</v>
      </c>
      <c r="D108" s="121">
        <f>IF(粗誘!$L108=0,0,粗誘!D108/粗誘!$L108)</f>
        <v>0.88878668579180464</v>
      </c>
      <c r="E108" s="121">
        <f>IF(粗誘!$L108=0,0,粗誘!E108/粗誘!$L108)</f>
        <v>4.9644466145453625E-3</v>
      </c>
      <c r="F108" s="121">
        <f>IF(粗誘!$L108=0,0,粗誘!F108/粗誘!$L108)</f>
        <v>1.0247389642946078E-3</v>
      </c>
      <c r="G108" s="121">
        <f>IF(粗誘!$L108=0,0,粗誘!G108/粗誘!$L108)</f>
        <v>1.0728315320942315E-5</v>
      </c>
      <c r="H108" s="121">
        <f>IF(粗誘!$L108=0,0,粗誘!H108/粗誘!$L108)</f>
        <v>1.068243379458686E-3</v>
      </c>
      <c r="I108" s="121">
        <f>IF(粗誘!$L108=0,0,粗誘!I108/粗誘!$L108)</f>
        <v>5.1324770958381688E-6</v>
      </c>
      <c r="J108" s="120">
        <f>IF(粗誘!$L108=0,0,粗誘!J108/粗誘!$L108)</f>
        <v>2.5789470443792785E-4</v>
      </c>
      <c r="K108" s="124">
        <f>IF(粗誘!$L108=0,0,粗誘!K108/粗誘!$L108)</f>
        <v>0.10338028937422578</v>
      </c>
      <c r="L108" s="124">
        <f>IF(粗誘!$L108=0,0,粗誘!L108/粗誘!$L108)</f>
        <v>1</v>
      </c>
    </row>
    <row r="109" spans="1:12" s="82" customFormat="1" ht="17" customHeight="1" x14ac:dyDescent="0.2">
      <c r="A109" s="73" t="s">
        <v>105</v>
      </c>
      <c r="B109" s="74" t="s">
        <v>231</v>
      </c>
      <c r="C109" s="120">
        <f>IF(粗誘!$L109=0,0,粗誘!C109/粗誘!$L109)</f>
        <v>2.7101765289715359E-2</v>
      </c>
      <c r="D109" s="121">
        <f>IF(粗誘!$L109=0,0,粗誘!D109/粗誘!$L109)</f>
        <v>0.70214106039081325</v>
      </c>
      <c r="E109" s="121">
        <f>IF(粗誘!$L109=0,0,粗誘!E109/粗誘!$L109)</f>
        <v>7.2275033014191879E-3</v>
      </c>
      <c r="F109" s="121">
        <f>IF(粗誘!$L109=0,0,粗誘!F109/粗誘!$L109)</f>
        <v>1.5566877663509154E-3</v>
      </c>
      <c r="G109" s="121">
        <f>IF(粗誘!$L109=0,0,粗誘!G109/粗誘!$L109)</f>
        <v>1.3440980222415239E-3</v>
      </c>
      <c r="H109" s="121">
        <f>IF(粗誘!$L109=0,0,粗誘!H109/粗誘!$L109)</f>
        <v>1.3918940200943414E-2</v>
      </c>
      <c r="I109" s="121">
        <f>IF(粗誘!$L109=0,0,粗誘!I109/粗誘!$L109)</f>
        <v>8.9727134702206779E-6</v>
      </c>
      <c r="J109" s="120">
        <f>IF(粗誘!$L109=0,0,粗誘!J109/粗誘!$L109)</f>
        <v>1.3114866858336049E-2</v>
      </c>
      <c r="K109" s="124">
        <f>IF(粗誘!$L109=0,0,粗誘!K109/粗誘!$L109)</f>
        <v>0.23358610545670994</v>
      </c>
      <c r="L109" s="124">
        <f>IF(粗誘!$L109=0,0,粗誘!L109/粗誘!$L109)</f>
        <v>1</v>
      </c>
    </row>
    <row r="110" spans="1:12" s="82" customFormat="1" ht="17" customHeight="1" x14ac:dyDescent="0.2">
      <c r="A110" s="73" t="s">
        <v>106</v>
      </c>
      <c r="B110" s="74" t="s">
        <v>232</v>
      </c>
      <c r="C110" s="120">
        <f>IF(粗誘!$L110=0,0,粗誘!C110/粗誘!$L110)</f>
        <v>0</v>
      </c>
      <c r="D110" s="121">
        <f>IF(粗誘!$L110=0,0,粗誘!D110/粗誘!$L110)</f>
        <v>0</v>
      </c>
      <c r="E110" s="121">
        <f>IF(粗誘!$L110=0,0,粗誘!E110/粗誘!$L110)</f>
        <v>0</v>
      </c>
      <c r="F110" s="121">
        <f>IF(粗誘!$L110=0,0,粗誘!F110/粗誘!$L110)</f>
        <v>0</v>
      </c>
      <c r="G110" s="121">
        <f>IF(粗誘!$L110=0,0,粗誘!G110/粗誘!$L110)</f>
        <v>0</v>
      </c>
      <c r="H110" s="121">
        <f>IF(粗誘!$L110=0,0,粗誘!H110/粗誘!$L110)</f>
        <v>0</v>
      </c>
      <c r="I110" s="121">
        <f>IF(粗誘!$L110=0,0,粗誘!I110/粗誘!$L110)</f>
        <v>0</v>
      </c>
      <c r="J110" s="120">
        <f>IF(粗誘!$L110=0,0,粗誘!J110/粗誘!$L110)</f>
        <v>0</v>
      </c>
      <c r="K110" s="124">
        <f>IF(粗誘!$L110=0,0,粗誘!K110/粗誘!$L110)</f>
        <v>0</v>
      </c>
      <c r="L110" s="124">
        <f>IF(粗誘!$L110=0,0,粗誘!L110/粗誘!$L110)</f>
        <v>0</v>
      </c>
    </row>
    <row r="111" spans="1:12" s="82" customFormat="1" ht="17" customHeight="1" x14ac:dyDescent="0.2">
      <c r="A111" s="73" t="s">
        <v>107</v>
      </c>
      <c r="B111" s="74" t="s">
        <v>233</v>
      </c>
      <c r="C111" s="120">
        <f>IF(粗誘!$L111=0,0,粗誘!C111/粗誘!$L111)</f>
        <v>2.9443454086722446E-3</v>
      </c>
      <c r="D111" s="121">
        <f>IF(粗誘!$L111=0,0,粗誘!D111/粗誘!$L111)</f>
        <v>9.8388709362586285E-2</v>
      </c>
      <c r="E111" s="121">
        <f>IF(粗誘!$L111=0,0,粗誘!E111/粗誘!$L111)</f>
        <v>2.3029977588422026E-2</v>
      </c>
      <c r="F111" s="121">
        <f>IF(粗誘!$L111=0,0,粗誘!F111/粗誘!$L111)</f>
        <v>3.1371304443759429E-3</v>
      </c>
      <c r="G111" s="121">
        <f>IF(粗誘!$L111=0,0,粗誘!G111/粗誘!$L111)</f>
        <v>2.0115687223411553E-2</v>
      </c>
      <c r="H111" s="121">
        <f>IF(粗誘!$L111=0,0,粗誘!H111/粗誘!$L111)</f>
        <v>8.1091465759009107E-2</v>
      </c>
      <c r="I111" s="121">
        <f>IF(粗誘!$L111=0,0,粗誘!I111/粗誘!$L111)</f>
        <v>-2.0437229458854028E-4</v>
      </c>
      <c r="J111" s="120">
        <f>IF(粗誘!$L111=0,0,粗誘!J111/粗誘!$L111)</f>
        <v>0.61235222593431438</v>
      </c>
      <c r="K111" s="124">
        <f>IF(粗誘!$L111=0,0,粗誘!K111/粗誘!$L111)</f>
        <v>0.15914483057379708</v>
      </c>
      <c r="L111" s="124">
        <f>IF(粗誘!$L111=0,0,粗誘!L111/粗誘!$L111)</f>
        <v>1</v>
      </c>
    </row>
    <row r="112" spans="1:12" s="82" customFormat="1" ht="17" customHeight="1" x14ac:dyDescent="0.2">
      <c r="A112" s="125"/>
      <c r="B112" s="147" t="s">
        <v>270</v>
      </c>
      <c r="C112" s="134">
        <f>IF(粗誘!$L112=0,0,粗誘!C112/粗誘!$L112)</f>
        <v>8.1057820216429519E-3</v>
      </c>
      <c r="D112" s="127">
        <f>IF(粗誘!$L112=0,0,粗誘!D112/粗誘!$L112)</f>
        <v>0.28522421342245075</v>
      </c>
      <c r="E112" s="127">
        <f>IF(粗誘!$L112=0,0,粗誘!E112/粗誘!$L112)</f>
        <v>8.9760614959130722E-2</v>
      </c>
      <c r="F112" s="127">
        <f>IF(粗誘!$L112=0,0,粗誘!F112/粗誘!$L112)</f>
        <v>1.7196339088837203E-2</v>
      </c>
      <c r="G112" s="127">
        <f>IF(粗誘!$L112=0,0,粗誘!G112/粗誘!$L112)</f>
        <v>1.9348854320701783E-2</v>
      </c>
      <c r="H112" s="127">
        <f>IF(粗誘!$L112=0,0,粗誘!H112/粗誘!$L112)</f>
        <v>0.11324330987332716</v>
      </c>
      <c r="I112" s="127">
        <f>IF(粗誘!$L112=0,0,粗誘!I112/粗誘!$L112)</f>
        <v>-1.3874033041843529E-5</v>
      </c>
      <c r="J112" s="134">
        <f>IF(粗誘!$L112=0,0,粗誘!J112/粗誘!$L112)</f>
        <v>0.13870044010665056</v>
      </c>
      <c r="K112" s="128">
        <f>IF(粗誘!$L112=0,0,粗誘!K112/粗誘!$L112)</f>
        <v>0.32843432024030067</v>
      </c>
      <c r="L112" s="128">
        <f>IF(粗誘!$L112=0,0,粗誘!L112/粗誘!$L112)</f>
        <v>1</v>
      </c>
    </row>
    <row r="113" spans="1:12" s="82" customFormat="1" ht="17" customHeight="1" x14ac:dyDescent="0.2">
      <c r="A113" s="81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</row>
  </sheetData>
  <customSheetViews>
    <customSheetView guid="{03C029B9-9FB8-4B03-8646-84A3361166F4}" scale="90" fitToPage="1">
      <pane xSplit="2" ySplit="3" topLeftCell="C4" activePane="bottomRight" state="frozen"/>
      <selection pane="bottomRight" activeCell="E19" sqref="E19"/>
      <pageMargins left="0.7" right="0.7" top="0.75" bottom="0.75" header="0.3" footer="0.3"/>
      <pageSetup paperSize="8" scale="40" fitToWidth="0" orientation="landscape" r:id="rId1"/>
    </customSheetView>
  </customSheetViews>
  <mergeCells count="1">
    <mergeCell ref="A2:B3"/>
  </mergeCells>
  <phoneticPr fontId="1"/>
  <pageMargins left="0.7" right="0.7" top="0.75" bottom="0.75" header="0.3" footer="0.3"/>
  <pageSetup paperSize="9" scale="40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1969A-8A41-4648-B6A5-312BDF65CC8A}">
  <sheetPr codeName="Sheet13">
    <tabColor rgb="FFFFFFCC"/>
    <pageSetUpPr autoPageBreaks="0" fitToPage="1"/>
  </sheetPr>
  <dimension ref="A1:M114"/>
  <sheetViews>
    <sheetView view="pageBreakPreview" zoomScale="90" zoomScaleNormal="90" zoomScaleSheetLayoutView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ColWidth="12.90625" defaultRowHeight="22" customHeight="1" x14ac:dyDescent="0.2"/>
  <cols>
    <col min="1" max="1" width="6.6328125" style="4" customWidth="1"/>
    <col min="2" max="2" width="30.6328125" style="3" customWidth="1"/>
    <col min="3" max="12" width="12.90625" style="3"/>
    <col min="13" max="13" width="13.453125" style="3" bestFit="1" customWidth="1"/>
    <col min="14" max="16384" width="12.90625" style="3"/>
  </cols>
  <sheetData>
    <row r="1" spans="1:13" ht="22" customHeight="1" x14ac:dyDescent="0.2">
      <c r="A1" s="56"/>
      <c r="B1" s="1"/>
      <c r="C1" s="5"/>
      <c r="D1" s="5"/>
      <c r="E1" s="5"/>
      <c r="F1" s="5"/>
      <c r="G1" s="5"/>
      <c r="H1" s="5"/>
      <c r="K1" s="51"/>
      <c r="L1" s="3" t="s">
        <v>276</v>
      </c>
    </row>
    <row r="2" spans="1:13" ht="22" customHeight="1" x14ac:dyDescent="0.2">
      <c r="A2" s="243" t="s">
        <v>349</v>
      </c>
      <c r="B2" s="244"/>
      <c r="C2" s="6" t="s">
        <v>109</v>
      </c>
      <c r="D2" s="6" t="s">
        <v>110</v>
      </c>
      <c r="E2" s="6" t="s">
        <v>111</v>
      </c>
      <c r="F2" s="6" t="s">
        <v>112</v>
      </c>
      <c r="G2" s="6" t="s">
        <v>113</v>
      </c>
      <c r="H2" s="6" t="s">
        <v>114</v>
      </c>
      <c r="I2" s="6" t="s">
        <v>115</v>
      </c>
      <c r="J2" s="66" t="s">
        <v>118</v>
      </c>
      <c r="K2" s="64">
        <v>980</v>
      </c>
      <c r="L2" s="52"/>
    </row>
    <row r="3" spans="1:13" ht="33" customHeight="1" x14ac:dyDescent="0.2">
      <c r="A3" s="245"/>
      <c r="B3" s="246"/>
      <c r="C3" s="8" t="s">
        <v>235</v>
      </c>
      <c r="D3" s="8" t="s">
        <v>236</v>
      </c>
      <c r="E3" s="8" t="s">
        <v>237</v>
      </c>
      <c r="F3" s="8" t="s">
        <v>238</v>
      </c>
      <c r="G3" s="8" t="s">
        <v>239</v>
      </c>
      <c r="H3" s="8" t="s">
        <v>240</v>
      </c>
      <c r="I3" s="8" t="s">
        <v>241</v>
      </c>
      <c r="J3" s="67" t="s">
        <v>242</v>
      </c>
      <c r="K3" s="65" t="s">
        <v>327</v>
      </c>
      <c r="L3" s="54" t="s">
        <v>269</v>
      </c>
      <c r="M3" s="1"/>
    </row>
    <row r="4" spans="1:13" s="82" customFormat="1" ht="17" customHeight="1" x14ac:dyDescent="0.2">
      <c r="A4" s="73" t="s">
        <v>0</v>
      </c>
      <c r="B4" s="74" t="s">
        <v>126</v>
      </c>
      <c r="C4" s="149">
        <f t="array" ref="C4:I111">MMULT('MAB(I-M)+M'!C4:DF111,X!DH4:DN111)</f>
        <v>7119.304661079017</v>
      </c>
      <c r="D4" s="149">
        <v>198265.09631957643</v>
      </c>
      <c r="E4" s="149">
        <v>4989.3863085227549</v>
      </c>
      <c r="F4" s="149">
        <v>241.34403985211216</v>
      </c>
      <c r="G4" s="149">
        <v>985.41300630409319</v>
      </c>
      <c r="H4" s="149">
        <v>4379.8199757652865</v>
      </c>
      <c r="I4" s="149">
        <v>1789.0832450537328</v>
      </c>
      <c r="J4" s="150">
        <f t="array" ref="J4:J111">MMULT(MAB!C4:DF111,X!DQ4:DQ111)</f>
        <v>6187.2706710799557</v>
      </c>
      <c r="K4" s="151">
        <f t="array" ref="K4:K111">MMULT(MAB!C4:DF111,X!DR4:DR111)</f>
        <v>155630.00277240973</v>
      </c>
      <c r="L4" s="152">
        <f>SUM(C4:K4)</f>
        <v>379586.72099964309</v>
      </c>
      <c r="M4" s="75"/>
    </row>
    <row r="5" spans="1:13" s="82" customFormat="1" ht="17" customHeight="1" x14ac:dyDescent="0.2">
      <c r="A5" s="73" t="s">
        <v>1</v>
      </c>
      <c r="B5" s="74" t="s">
        <v>127</v>
      </c>
      <c r="C5" s="149">
        <v>1065.1881171921316</v>
      </c>
      <c r="D5" s="149">
        <v>25731.966986752072</v>
      </c>
      <c r="E5" s="149">
        <v>801.21066503211682</v>
      </c>
      <c r="F5" s="149">
        <v>51.854006796092698</v>
      </c>
      <c r="G5" s="149">
        <v>46.001503052497206</v>
      </c>
      <c r="H5" s="149">
        <v>8501.2832851546227</v>
      </c>
      <c r="I5" s="149">
        <v>47.479961077508605</v>
      </c>
      <c r="J5" s="150">
        <v>785.95612640122806</v>
      </c>
      <c r="K5" s="151">
        <v>36202.163348531183</v>
      </c>
      <c r="L5" s="152">
        <f t="shared" ref="L5:L68" si="0">SUM(C5:K5)</f>
        <v>73233.103999989456</v>
      </c>
      <c r="M5" s="75"/>
    </row>
    <row r="6" spans="1:13" s="82" customFormat="1" ht="17" customHeight="1" x14ac:dyDescent="0.2">
      <c r="A6" s="73" t="s">
        <v>2</v>
      </c>
      <c r="B6" s="74" t="s">
        <v>128</v>
      </c>
      <c r="C6" s="149">
        <v>0</v>
      </c>
      <c r="D6" s="149">
        <v>0</v>
      </c>
      <c r="E6" s="149">
        <v>0</v>
      </c>
      <c r="F6" s="149">
        <v>0</v>
      </c>
      <c r="G6" s="149">
        <v>0</v>
      </c>
      <c r="H6" s="149">
        <v>0</v>
      </c>
      <c r="I6" s="149">
        <v>0</v>
      </c>
      <c r="J6" s="150">
        <v>0</v>
      </c>
      <c r="K6" s="151">
        <v>0</v>
      </c>
      <c r="L6" s="152">
        <f t="shared" si="0"/>
        <v>0</v>
      </c>
      <c r="M6" s="75"/>
    </row>
    <row r="7" spans="1:13" s="82" customFormat="1" ht="17" customHeight="1" x14ac:dyDescent="0.2">
      <c r="A7" s="73" t="s">
        <v>3</v>
      </c>
      <c r="B7" s="74" t="s">
        <v>129</v>
      </c>
      <c r="C7" s="149">
        <v>588.67357770653655</v>
      </c>
      <c r="D7" s="149">
        <v>11089.320661085163</v>
      </c>
      <c r="E7" s="149">
        <v>234.59711548514957</v>
      </c>
      <c r="F7" s="149">
        <v>17.921330419521308</v>
      </c>
      <c r="G7" s="149">
        <v>226.29474175438639</v>
      </c>
      <c r="H7" s="149">
        <v>2023.7179515350845</v>
      </c>
      <c r="I7" s="149">
        <v>-175.57631239142748</v>
      </c>
      <c r="J7" s="150">
        <v>248.00845330327866</v>
      </c>
      <c r="K7" s="151">
        <v>5870.6284810741818</v>
      </c>
      <c r="L7" s="152">
        <f t="shared" si="0"/>
        <v>20123.585999971874</v>
      </c>
      <c r="M7" s="75"/>
    </row>
    <row r="8" spans="1:13" s="82" customFormat="1" ht="17" customHeight="1" x14ac:dyDescent="0.2">
      <c r="A8" s="73" t="s">
        <v>4</v>
      </c>
      <c r="B8" s="74" t="s">
        <v>130</v>
      </c>
      <c r="C8" s="149">
        <v>1749.4340802303946</v>
      </c>
      <c r="D8" s="149">
        <v>20953.896178336752</v>
      </c>
      <c r="E8" s="149">
        <v>825.82136208805332</v>
      </c>
      <c r="F8" s="149">
        <v>23.482886707477938</v>
      </c>
      <c r="G8" s="149">
        <v>12.111135909491351</v>
      </c>
      <c r="H8" s="149">
        <v>284.93338079235173</v>
      </c>
      <c r="I8" s="149">
        <v>-25.586402643144442</v>
      </c>
      <c r="J8" s="150">
        <v>375.54714369614959</v>
      </c>
      <c r="K8" s="151">
        <v>13411.188234880117</v>
      </c>
      <c r="L8" s="152">
        <f t="shared" si="0"/>
        <v>37610.827999997644</v>
      </c>
      <c r="M8" s="75"/>
    </row>
    <row r="9" spans="1:13" s="82" customFormat="1" ht="17" customHeight="1" x14ac:dyDescent="0.2">
      <c r="A9" s="73" t="s">
        <v>5</v>
      </c>
      <c r="B9" s="74" t="s">
        <v>131</v>
      </c>
      <c r="C9" s="149">
        <v>4376.3978750882852</v>
      </c>
      <c r="D9" s="149">
        <v>219455.70852118716</v>
      </c>
      <c r="E9" s="149">
        <v>21786.793812355994</v>
      </c>
      <c r="F9" s="149">
        <v>4683.3270728772659</v>
      </c>
      <c r="G9" s="149">
        <v>8372.7202457936964</v>
      </c>
      <c r="H9" s="149">
        <v>28097.63715250657</v>
      </c>
      <c r="I9" s="149">
        <v>1074.339551134595</v>
      </c>
      <c r="J9" s="150">
        <v>82374.483479967283</v>
      </c>
      <c r="K9" s="151">
        <v>392459.27028187981</v>
      </c>
      <c r="L9" s="152">
        <f t="shared" si="0"/>
        <v>762680.6779927907</v>
      </c>
      <c r="M9" s="75"/>
    </row>
    <row r="10" spans="1:13" s="82" customFormat="1" ht="17" customHeight="1" x14ac:dyDescent="0.2">
      <c r="A10" s="73" t="s">
        <v>6</v>
      </c>
      <c r="B10" s="74" t="s">
        <v>132</v>
      </c>
      <c r="C10" s="149">
        <v>-286.47979035394604</v>
      </c>
      <c r="D10" s="149">
        <v>475.09416839510777</v>
      </c>
      <c r="E10" s="149">
        <v>206.32114957523629</v>
      </c>
      <c r="F10" s="149">
        <v>29.59664905742866</v>
      </c>
      <c r="G10" s="149">
        <v>3989.4210126021076</v>
      </c>
      <c r="H10" s="149">
        <v>1463.5813779374751</v>
      </c>
      <c r="I10" s="149">
        <v>310.40338451869815</v>
      </c>
      <c r="J10" s="150">
        <v>33063.699714568829</v>
      </c>
      <c r="K10" s="151">
        <v>103130.9743323579</v>
      </c>
      <c r="L10" s="152">
        <f t="shared" si="0"/>
        <v>142382.61199865883</v>
      </c>
      <c r="M10" s="75"/>
    </row>
    <row r="11" spans="1:13" s="82" customFormat="1" ht="17" customHeight="1" x14ac:dyDescent="0.2">
      <c r="A11" s="73" t="s">
        <v>7</v>
      </c>
      <c r="B11" s="74" t="s">
        <v>133</v>
      </c>
      <c r="C11" s="149">
        <v>47320.428165727542</v>
      </c>
      <c r="D11" s="149">
        <v>1111048.0346688454</v>
      </c>
      <c r="E11" s="149">
        <v>21580.073306233444</v>
      </c>
      <c r="F11" s="149">
        <v>1214.7444027229105</v>
      </c>
      <c r="G11" s="149">
        <v>190.16051028511006</v>
      </c>
      <c r="H11" s="149">
        <v>4245.2072143104024</v>
      </c>
      <c r="I11" s="149">
        <v>-2103.8352380949532</v>
      </c>
      <c r="J11" s="150">
        <v>7704.3501296145569</v>
      </c>
      <c r="K11" s="151">
        <v>267610.90684021625</v>
      </c>
      <c r="L11" s="152">
        <f t="shared" si="0"/>
        <v>1458810.0699998606</v>
      </c>
      <c r="M11" s="75"/>
    </row>
    <row r="12" spans="1:13" s="82" customFormat="1" ht="17" customHeight="1" x14ac:dyDescent="0.2">
      <c r="A12" s="73" t="s">
        <v>8</v>
      </c>
      <c r="B12" s="74" t="s">
        <v>134</v>
      </c>
      <c r="C12" s="149">
        <v>23153.803225967225</v>
      </c>
      <c r="D12" s="149">
        <v>228486.21336004024</v>
      </c>
      <c r="E12" s="149">
        <v>3093.5358592287466</v>
      </c>
      <c r="F12" s="149">
        <v>118.41582063270785</v>
      </c>
      <c r="G12" s="149">
        <v>37.227329639914302</v>
      </c>
      <c r="H12" s="149">
        <v>255.95749237468362</v>
      </c>
      <c r="I12" s="149">
        <v>-737.45461814436112</v>
      </c>
      <c r="J12" s="150">
        <v>2197.4257159185772</v>
      </c>
      <c r="K12" s="151">
        <v>27460.637814311816</v>
      </c>
      <c r="L12" s="152">
        <f t="shared" si="0"/>
        <v>284065.76199996955</v>
      </c>
      <c r="M12" s="75"/>
    </row>
    <row r="13" spans="1:13" s="82" customFormat="1" ht="17" customHeight="1" x14ac:dyDescent="0.2">
      <c r="A13" s="73" t="s">
        <v>9</v>
      </c>
      <c r="B13" s="74" t="s">
        <v>135</v>
      </c>
      <c r="C13" s="149">
        <v>164.87007993553749</v>
      </c>
      <c r="D13" s="149">
        <v>10841.046544722081</v>
      </c>
      <c r="E13" s="149">
        <v>257.18008502750314</v>
      </c>
      <c r="F13" s="149">
        <v>73.410419818600388</v>
      </c>
      <c r="G13" s="149">
        <v>163.38657846507513</v>
      </c>
      <c r="H13" s="149">
        <v>3952.2515194114781</v>
      </c>
      <c r="I13" s="149">
        <v>-50.74265069922896</v>
      </c>
      <c r="J13" s="150">
        <v>266.14128819184214</v>
      </c>
      <c r="K13" s="151">
        <v>14844.966135123619</v>
      </c>
      <c r="L13" s="152">
        <f t="shared" si="0"/>
        <v>30512.50999999651</v>
      </c>
      <c r="M13" s="75"/>
    </row>
    <row r="14" spans="1:13" s="82" customFormat="1" ht="17" customHeight="1" x14ac:dyDescent="0.2">
      <c r="A14" s="73" t="s">
        <v>10</v>
      </c>
      <c r="B14" s="74" t="s">
        <v>136</v>
      </c>
      <c r="C14" s="149">
        <v>11494.021000000002</v>
      </c>
      <c r="D14" s="149">
        <v>157780.47600000002</v>
      </c>
      <c r="E14" s="149">
        <v>0</v>
      </c>
      <c r="F14" s="149">
        <v>0</v>
      </c>
      <c r="G14" s="149">
        <v>0</v>
      </c>
      <c r="H14" s="149">
        <v>0</v>
      </c>
      <c r="I14" s="149">
        <v>-901.57500000000027</v>
      </c>
      <c r="J14" s="150">
        <v>0</v>
      </c>
      <c r="K14" s="151">
        <v>0</v>
      </c>
      <c r="L14" s="152">
        <f t="shared" si="0"/>
        <v>168372.92200000002</v>
      </c>
      <c r="M14" s="75"/>
    </row>
    <row r="15" spans="1:13" s="82" customFormat="1" ht="17" customHeight="1" x14ac:dyDescent="0.2">
      <c r="A15" s="73" t="s">
        <v>11</v>
      </c>
      <c r="B15" s="74" t="s">
        <v>137</v>
      </c>
      <c r="C15" s="149">
        <v>349.68835220914724</v>
      </c>
      <c r="D15" s="149">
        <v>10456.202998813889</v>
      </c>
      <c r="E15" s="149">
        <v>897.98341262164593</v>
      </c>
      <c r="F15" s="149">
        <v>139.28480459146181</v>
      </c>
      <c r="G15" s="149">
        <v>714.7610432169156</v>
      </c>
      <c r="H15" s="149">
        <v>4234.2852531214821</v>
      </c>
      <c r="I15" s="149">
        <v>-728.78424725152126</v>
      </c>
      <c r="J15" s="150">
        <v>11769.438939186924</v>
      </c>
      <c r="K15" s="151">
        <v>35150.434442572237</v>
      </c>
      <c r="L15" s="152">
        <f t="shared" si="0"/>
        <v>62983.29499908218</v>
      </c>
      <c r="M15" s="75"/>
    </row>
    <row r="16" spans="1:13" s="82" customFormat="1" ht="17" customHeight="1" x14ac:dyDescent="0.2">
      <c r="A16" s="73" t="s">
        <v>12</v>
      </c>
      <c r="B16" s="74" t="s">
        <v>138</v>
      </c>
      <c r="C16" s="149">
        <v>9001.5993204427887</v>
      </c>
      <c r="D16" s="149">
        <v>264779.67267177388</v>
      </c>
      <c r="E16" s="149">
        <v>13717.997032222625</v>
      </c>
      <c r="F16" s="149">
        <v>2673.3679873221568</v>
      </c>
      <c r="G16" s="149">
        <v>2431.297196934639</v>
      </c>
      <c r="H16" s="149">
        <v>24821.820977830223</v>
      </c>
      <c r="I16" s="149">
        <v>-3284.9844462754322</v>
      </c>
      <c r="J16" s="150">
        <v>20903.36650891522</v>
      </c>
      <c r="K16" s="151">
        <v>41330.936749104272</v>
      </c>
      <c r="L16" s="152">
        <f t="shared" si="0"/>
        <v>376375.07399827032</v>
      </c>
      <c r="M16" s="75"/>
    </row>
    <row r="17" spans="1:13" s="82" customFormat="1" ht="17" customHeight="1" x14ac:dyDescent="0.2">
      <c r="A17" s="73" t="s">
        <v>13</v>
      </c>
      <c r="B17" s="74" t="s">
        <v>139</v>
      </c>
      <c r="C17" s="149">
        <v>621.76342312081022</v>
      </c>
      <c r="D17" s="149">
        <v>11548.076149491939</v>
      </c>
      <c r="E17" s="149">
        <v>1175.2087547806457</v>
      </c>
      <c r="F17" s="149">
        <v>217.41311611901136</v>
      </c>
      <c r="G17" s="149">
        <v>7935.2516579596841</v>
      </c>
      <c r="H17" s="149">
        <v>87724.504638197424</v>
      </c>
      <c r="I17" s="149">
        <v>-160.58557211288408</v>
      </c>
      <c r="J17" s="150">
        <v>4894.0488217164293</v>
      </c>
      <c r="K17" s="151">
        <v>40851.122009944411</v>
      </c>
      <c r="L17" s="152">
        <f t="shared" si="0"/>
        <v>154806.80299921747</v>
      </c>
      <c r="M17" s="75"/>
    </row>
    <row r="18" spans="1:13" s="82" customFormat="1" ht="17" customHeight="1" x14ac:dyDescent="0.2">
      <c r="A18" s="73" t="s">
        <v>14</v>
      </c>
      <c r="B18" s="74" t="s">
        <v>140</v>
      </c>
      <c r="C18" s="149">
        <v>2265.7576729617431</v>
      </c>
      <c r="D18" s="149">
        <v>34011.717548795823</v>
      </c>
      <c r="E18" s="149">
        <v>10690.475455283822</v>
      </c>
      <c r="F18" s="149">
        <v>1394.8106533648479</v>
      </c>
      <c r="G18" s="149">
        <v>4151.9504909350926</v>
      </c>
      <c r="H18" s="149">
        <v>49209.33651522368</v>
      </c>
      <c r="I18" s="149">
        <v>-2662.128413036718</v>
      </c>
      <c r="J18" s="150">
        <v>10649.488469077731</v>
      </c>
      <c r="K18" s="151">
        <v>30117.884606207921</v>
      </c>
      <c r="L18" s="152">
        <f t="shared" si="0"/>
        <v>139829.29299881394</v>
      </c>
      <c r="M18" s="75"/>
    </row>
    <row r="19" spans="1:13" s="82" customFormat="1" ht="17" customHeight="1" x14ac:dyDescent="0.2">
      <c r="A19" s="73" t="s">
        <v>15</v>
      </c>
      <c r="B19" s="74" t="s">
        <v>141</v>
      </c>
      <c r="C19" s="149">
        <v>-589.37833847799232</v>
      </c>
      <c r="D19" s="149">
        <v>15314.332387805507</v>
      </c>
      <c r="E19" s="149">
        <v>6766.98674991197</v>
      </c>
      <c r="F19" s="149">
        <v>1164.7412069749935</v>
      </c>
      <c r="G19" s="149">
        <v>2065.7759717640665</v>
      </c>
      <c r="H19" s="149">
        <v>23939.070126626291</v>
      </c>
      <c r="I19" s="149">
        <v>-2310.0099307999999</v>
      </c>
      <c r="J19" s="150">
        <v>15822.460670023196</v>
      </c>
      <c r="K19" s="151">
        <v>97688.982153398829</v>
      </c>
      <c r="L19" s="152">
        <f t="shared" si="0"/>
        <v>159862.96099722685</v>
      </c>
      <c r="M19" s="75"/>
    </row>
    <row r="20" spans="1:13" s="82" customFormat="1" ht="17" customHeight="1" x14ac:dyDescent="0.2">
      <c r="A20" s="73" t="s">
        <v>16</v>
      </c>
      <c r="B20" s="74" t="s">
        <v>142</v>
      </c>
      <c r="C20" s="149">
        <v>5616.6778673689541</v>
      </c>
      <c r="D20" s="149">
        <v>39953.742043373837</v>
      </c>
      <c r="E20" s="149">
        <v>9361.1724361686265</v>
      </c>
      <c r="F20" s="149">
        <v>687.29650978351503</v>
      </c>
      <c r="G20" s="149">
        <v>938.69957208214521</v>
      </c>
      <c r="H20" s="149">
        <v>8673.0697098336022</v>
      </c>
      <c r="I20" s="149">
        <v>-466.77089861553929</v>
      </c>
      <c r="J20" s="150">
        <v>11430.602235339789</v>
      </c>
      <c r="K20" s="151">
        <v>52736.56452334403</v>
      </c>
      <c r="L20" s="152">
        <f t="shared" si="0"/>
        <v>128931.05399867897</v>
      </c>
      <c r="M20" s="75"/>
    </row>
    <row r="21" spans="1:13" s="82" customFormat="1" ht="17" customHeight="1" x14ac:dyDescent="0.2">
      <c r="A21" s="73" t="s">
        <v>17</v>
      </c>
      <c r="B21" s="74" t="s">
        <v>143</v>
      </c>
      <c r="C21" s="149">
        <v>1386.8313504106256</v>
      </c>
      <c r="D21" s="149">
        <v>32657.657800602687</v>
      </c>
      <c r="E21" s="149">
        <v>8740.7290350580442</v>
      </c>
      <c r="F21" s="149">
        <v>2552.0750593277671</v>
      </c>
      <c r="G21" s="149">
        <v>1757.3386821321508</v>
      </c>
      <c r="H21" s="149">
        <v>28524.652047043237</v>
      </c>
      <c r="I21" s="149">
        <v>-100.3777448105936</v>
      </c>
      <c r="J21" s="150">
        <v>11748.821940270209</v>
      </c>
      <c r="K21" s="151">
        <v>47232.449828654804</v>
      </c>
      <c r="L21" s="152">
        <f t="shared" si="0"/>
        <v>134500.17799868892</v>
      </c>
      <c r="M21" s="75"/>
    </row>
    <row r="22" spans="1:13" s="82" customFormat="1" ht="17" customHeight="1" x14ac:dyDescent="0.2">
      <c r="A22" s="73" t="s">
        <v>18</v>
      </c>
      <c r="B22" s="74" t="s">
        <v>144</v>
      </c>
      <c r="C22" s="149">
        <v>53.3774052887427</v>
      </c>
      <c r="D22" s="149">
        <v>1634.0776704596374</v>
      </c>
      <c r="E22" s="149">
        <v>138.27916869028604</v>
      </c>
      <c r="F22" s="149">
        <v>4.3370324253314969</v>
      </c>
      <c r="G22" s="149">
        <v>82.671930469075875</v>
      </c>
      <c r="H22" s="149">
        <v>139.20956081088244</v>
      </c>
      <c r="I22" s="149">
        <v>17.777539965021269</v>
      </c>
      <c r="J22" s="150">
        <v>288.45561045813071</v>
      </c>
      <c r="K22" s="151">
        <v>3602.4530813995816</v>
      </c>
      <c r="L22" s="152">
        <f t="shared" si="0"/>
        <v>5960.6389999666899</v>
      </c>
      <c r="M22" s="75"/>
    </row>
    <row r="23" spans="1:13" s="82" customFormat="1" ht="17" customHeight="1" x14ac:dyDescent="0.2">
      <c r="A23" s="73" t="s">
        <v>19</v>
      </c>
      <c r="B23" s="74" t="s">
        <v>145</v>
      </c>
      <c r="C23" s="149">
        <v>588.86303258498288</v>
      </c>
      <c r="D23" s="149">
        <v>8846.0524801029223</v>
      </c>
      <c r="E23" s="149">
        <v>6423.8471339787484</v>
      </c>
      <c r="F23" s="149">
        <v>464.72047259588516</v>
      </c>
      <c r="G23" s="149">
        <v>1264.1702141818901</v>
      </c>
      <c r="H23" s="149">
        <v>14276.000874612888</v>
      </c>
      <c r="I23" s="149">
        <v>-397.53785494809853</v>
      </c>
      <c r="J23" s="150">
        <v>16824.341727343595</v>
      </c>
      <c r="K23" s="151">
        <v>74241.717916447931</v>
      </c>
      <c r="L23" s="152">
        <f t="shared" si="0"/>
        <v>122532.17599690074</v>
      </c>
      <c r="M23" s="75"/>
    </row>
    <row r="24" spans="1:13" s="82" customFormat="1" ht="17" customHeight="1" x14ac:dyDescent="0.2">
      <c r="A24" s="73" t="s">
        <v>20</v>
      </c>
      <c r="B24" s="74" t="s">
        <v>146</v>
      </c>
      <c r="C24" s="149">
        <v>41.059126514106175</v>
      </c>
      <c r="D24" s="149">
        <v>763.57642250891445</v>
      </c>
      <c r="E24" s="149">
        <v>447.24105379066822</v>
      </c>
      <c r="F24" s="149">
        <v>41.466253228587057</v>
      </c>
      <c r="G24" s="149">
        <v>106.37327773848786</v>
      </c>
      <c r="H24" s="149">
        <v>2105.0475112902509</v>
      </c>
      <c r="I24" s="149">
        <v>81.476533726297021</v>
      </c>
      <c r="J24" s="150">
        <v>8922.2148583015442</v>
      </c>
      <c r="K24" s="151">
        <v>26156.502962515216</v>
      </c>
      <c r="L24" s="152">
        <f t="shared" si="0"/>
        <v>38664.957999614067</v>
      </c>
      <c r="M24" s="75"/>
    </row>
    <row r="25" spans="1:13" s="82" customFormat="1" ht="17" customHeight="1" x14ac:dyDescent="0.2">
      <c r="A25" s="73" t="s">
        <v>21</v>
      </c>
      <c r="B25" s="74" t="s">
        <v>147</v>
      </c>
      <c r="C25" s="149">
        <v>576.94502361820798</v>
      </c>
      <c r="D25" s="149">
        <v>11539.020512390234</v>
      </c>
      <c r="E25" s="149">
        <v>11532.938397018444</v>
      </c>
      <c r="F25" s="149">
        <v>372.21131928722559</v>
      </c>
      <c r="G25" s="149">
        <v>927.69833356026868</v>
      </c>
      <c r="H25" s="149">
        <v>12546.617773025217</v>
      </c>
      <c r="I25" s="149">
        <v>955.327152125005</v>
      </c>
      <c r="J25" s="150">
        <v>42255.178491881445</v>
      </c>
      <c r="K25" s="151">
        <v>199882.91299135878</v>
      </c>
      <c r="L25" s="152">
        <f t="shared" si="0"/>
        <v>280588.84999426483</v>
      </c>
      <c r="M25" s="75"/>
    </row>
    <row r="26" spans="1:13" s="82" customFormat="1" ht="17" customHeight="1" x14ac:dyDescent="0.2">
      <c r="A26" s="73" t="s">
        <v>22</v>
      </c>
      <c r="B26" s="74" t="s">
        <v>148</v>
      </c>
      <c r="C26" s="149">
        <v>264.26477426388578</v>
      </c>
      <c r="D26" s="149">
        <v>6970.7436758905505</v>
      </c>
      <c r="E26" s="149">
        <v>1431.4748391950236</v>
      </c>
      <c r="F26" s="149">
        <v>128.89799436409842</v>
      </c>
      <c r="G26" s="149">
        <v>851.03876590883408</v>
      </c>
      <c r="H26" s="149">
        <v>5434.691867923857</v>
      </c>
      <c r="I26" s="149">
        <v>-94.44858115319002</v>
      </c>
      <c r="J26" s="150">
        <v>53275.493998948652</v>
      </c>
      <c r="K26" s="151">
        <v>137501.61865857465</v>
      </c>
      <c r="L26" s="152">
        <f t="shared" si="0"/>
        <v>205763.77599391635</v>
      </c>
      <c r="M26" s="75"/>
    </row>
    <row r="27" spans="1:13" s="82" customFormat="1" ht="17" customHeight="1" x14ac:dyDescent="0.2">
      <c r="A27" s="73" t="s">
        <v>23</v>
      </c>
      <c r="B27" s="74" t="s">
        <v>149</v>
      </c>
      <c r="C27" s="149">
        <v>70.951618254589306</v>
      </c>
      <c r="D27" s="149">
        <v>1782.4901786248151</v>
      </c>
      <c r="E27" s="149">
        <v>114.01534232562666</v>
      </c>
      <c r="F27" s="149">
        <v>21.578392116474319</v>
      </c>
      <c r="G27" s="149">
        <v>63.252373704374826</v>
      </c>
      <c r="H27" s="149">
        <v>445.26658648570492</v>
      </c>
      <c r="I27" s="149">
        <v>-152.72794327301833</v>
      </c>
      <c r="J27" s="150">
        <v>3440.1365573506955</v>
      </c>
      <c r="K27" s="151">
        <v>16670.986894188722</v>
      </c>
      <c r="L27" s="152">
        <f t="shared" si="0"/>
        <v>22455.949999777986</v>
      </c>
      <c r="M27" s="75"/>
    </row>
    <row r="28" spans="1:13" s="82" customFormat="1" ht="17" customHeight="1" x14ac:dyDescent="0.2">
      <c r="A28" s="73" t="s">
        <v>24</v>
      </c>
      <c r="B28" s="74" t="s">
        <v>150</v>
      </c>
      <c r="C28" s="149">
        <v>7937.4118248351551</v>
      </c>
      <c r="D28" s="149">
        <v>120227.60499727847</v>
      </c>
      <c r="E28" s="149">
        <v>312753.54978422186</v>
      </c>
      <c r="F28" s="149">
        <v>208.72661514107693</v>
      </c>
      <c r="G28" s="149">
        <v>48.273642910370846</v>
      </c>
      <c r="H28" s="149">
        <v>899.19773209632206</v>
      </c>
      <c r="I28" s="149">
        <v>7321.6705167595819</v>
      </c>
      <c r="J28" s="150">
        <v>435.51570540914463</v>
      </c>
      <c r="K28" s="151">
        <v>16997.5571813317</v>
      </c>
      <c r="L28" s="152">
        <f t="shared" si="0"/>
        <v>466829.50799998362</v>
      </c>
      <c r="M28" s="75"/>
    </row>
    <row r="29" spans="1:13" s="82" customFormat="1" ht="17" customHeight="1" x14ac:dyDescent="0.2">
      <c r="A29" s="73" t="s">
        <v>25</v>
      </c>
      <c r="B29" s="74" t="s">
        <v>151</v>
      </c>
      <c r="C29" s="149">
        <v>7649.7439503156493</v>
      </c>
      <c r="D29" s="149">
        <v>120196.59893696311</v>
      </c>
      <c r="E29" s="149">
        <v>12629.312514427213</v>
      </c>
      <c r="F29" s="149">
        <v>1107.689151734214</v>
      </c>
      <c r="G29" s="149">
        <v>4541.1851519805605</v>
      </c>
      <c r="H29" s="149">
        <v>41855.433384158299</v>
      </c>
      <c r="I29" s="149">
        <v>1851.0823316838616</v>
      </c>
      <c r="J29" s="150">
        <v>96931.445074727555</v>
      </c>
      <c r="K29" s="151">
        <v>170902.40250097311</v>
      </c>
      <c r="L29" s="152">
        <f t="shared" si="0"/>
        <v>457664.89299696358</v>
      </c>
      <c r="M29" s="75"/>
    </row>
    <row r="30" spans="1:13" s="82" customFormat="1" ht="17" customHeight="1" x14ac:dyDescent="0.2">
      <c r="A30" s="73" t="s">
        <v>26</v>
      </c>
      <c r="B30" s="74" t="s">
        <v>152</v>
      </c>
      <c r="C30" s="149">
        <v>2921.8193183443677</v>
      </c>
      <c r="D30" s="149">
        <v>149585.98653133563</v>
      </c>
      <c r="E30" s="149">
        <v>15389.295900283263</v>
      </c>
      <c r="F30" s="149">
        <v>4432.4427458372465</v>
      </c>
      <c r="G30" s="149">
        <v>7405.7754215657069</v>
      </c>
      <c r="H30" s="149">
        <v>26906.811008276058</v>
      </c>
      <c r="I30" s="149">
        <v>1108.4474405103983</v>
      </c>
      <c r="J30" s="150">
        <v>41500.184260299837</v>
      </c>
      <c r="K30" s="151">
        <v>112525.12637107512</v>
      </c>
      <c r="L30" s="152">
        <f t="shared" si="0"/>
        <v>361775.88899752765</v>
      </c>
      <c r="M30" s="75"/>
    </row>
    <row r="31" spans="1:13" s="82" customFormat="1" ht="17" customHeight="1" x14ac:dyDescent="0.2">
      <c r="A31" s="73" t="s">
        <v>27</v>
      </c>
      <c r="B31" s="74" t="s">
        <v>153</v>
      </c>
      <c r="C31" s="149">
        <v>150.86021660563844</v>
      </c>
      <c r="D31" s="149">
        <v>5200.30472962964</v>
      </c>
      <c r="E31" s="149">
        <v>559.81057260198679</v>
      </c>
      <c r="F31" s="149">
        <v>99.034339301056889</v>
      </c>
      <c r="G31" s="149">
        <v>9221.7208732606705</v>
      </c>
      <c r="H31" s="149">
        <v>3072.6703716010579</v>
      </c>
      <c r="I31" s="149">
        <v>-493.95514055655946</v>
      </c>
      <c r="J31" s="150">
        <v>10392.43919486003</v>
      </c>
      <c r="K31" s="151">
        <v>34093.966842234906</v>
      </c>
      <c r="L31" s="152">
        <f t="shared" si="0"/>
        <v>62296.851999538427</v>
      </c>
      <c r="M31" s="75"/>
    </row>
    <row r="32" spans="1:13" s="82" customFormat="1" ht="17" customHeight="1" x14ac:dyDescent="0.2">
      <c r="A32" s="73" t="s">
        <v>28</v>
      </c>
      <c r="B32" s="74" t="s">
        <v>154</v>
      </c>
      <c r="C32" s="149">
        <v>2330.6607056548992</v>
      </c>
      <c r="D32" s="149">
        <v>63817.767877835999</v>
      </c>
      <c r="E32" s="149">
        <v>10894.468868863507</v>
      </c>
      <c r="F32" s="149">
        <v>1300.6025052524028</v>
      </c>
      <c r="G32" s="149">
        <v>8549.2085579463401</v>
      </c>
      <c r="H32" s="149">
        <v>48694.874918933507</v>
      </c>
      <c r="I32" s="149">
        <v>-1553.700031378934</v>
      </c>
      <c r="J32" s="150">
        <v>244472.50359564324</v>
      </c>
      <c r="K32" s="151">
        <v>364779.00899005745</v>
      </c>
      <c r="L32" s="152">
        <f t="shared" si="0"/>
        <v>743285.39598880848</v>
      </c>
      <c r="M32" s="75"/>
    </row>
    <row r="33" spans="1:13" s="82" customFormat="1" ht="17" customHeight="1" x14ac:dyDescent="0.2">
      <c r="A33" s="73" t="s">
        <v>29</v>
      </c>
      <c r="B33" s="74" t="s">
        <v>155</v>
      </c>
      <c r="C33" s="149">
        <v>760.59526949053668</v>
      </c>
      <c r="D33" s="149">
        <v>36226.246682282763</v>
      </c>
      <c r="E33" s="149">
        <v>5578.1836232418664</v>
      </c>
      <c r="F33" s="149">
        <v>992.40874541351127</v>
      </c>
      <c r="G33" s="149">
        <v>2826.4429997151728</v>
      </c>
      <c r="H33" s="149">
        <v>11119.165777910321</v>
      </c>
      <c r="I33" s="149">
        <v>-2149.1143064249995</v>
      </c>
      <c r="J33" s="150">
        <v>119235.47362167772</v>
      </c>
      <c r="K33" s="151">
        <v>130206.18058503784</v>
      </c>
      <c r="L33" s="152">
        <f t="shared" si="0"/>
        <v>304795.58299834473</v>
      </c>
      <c r="M33" s="75"/>
    </row>
    <row r="34" spans="1:13" s="82" customFormat="1" ht="17" customHeight="1" x14ac:dyDescent="0.2">
      <c r="A34" s="73" t="s">
        <v>30</v>
      </c>
      <c r="B34" s="74" t="s">
        <v>156</v>
      </c>
      <c r="C34" s="149">
        <v>2245.6729412184436</v>
      </c>
      <c r="D34" s="149">
        <v>54856.506454600909</v>
      </c>
      <c r="E34" s="149">
        <v>542.29716396837352</v>
      </c>
      <c r="F34" s="149">
        <v>186.60418963149598</v>
      </c>
      <c r="G34" s="149">
        <v>95.339359204033983</v>
      </c>
      <c r="H34" s="149">
        <v>904.38191221444163</v>
      </c>
      <c r="I34" s="149">
        <v>-3394.0797661774609</v>
      </c>
      <c r="J34" s="150">
        <v>1589.93366096982</v>
      </c>
      <c r="K34" s="151">
        <v>6111.5660841398794</v>
      </c>
      <c r="L34" s="152">
        <f t="shared" si="0"/>
        <v>63138.221999769936</v>
      </c>
      <c r="M34" s="75"/>
    </row>
    <row r="35" spans="1:13" s="82" customFormat="1" ht="17" customHeight="1" x14ac:dyDescent="0.2">
      <c r="A35" s="73" t="s">
        <v>31</v>
      </c>
      <c r="B35" s="74" t="s">
        <v>157</v>
      </c>
      <c r="C35" s="149">
        <v>529.5934270829357</v>
      </c>
      <c r="D35" s="149">
        <v>7049.8980371575262</v>
      </c>
      <c r="E35" s="149">
        <v>2987.698173383269</v>
      </c>
      <c r="F35" s="149">
        <v>193.7318146643733</v>
      </c>
      <c r="G35" s="149">
        <v>792.60258427517454</v>
      </c>
      <c r="H35" s="149">
        <v>9189.4652356298975</v>
      </c>
      <c r="I35" s="149">
        <v>-656.61575036137788</v>
      </c>
      <c r="J35" s="150">
        <v>60737.244787341726</v>
      </c>
      <c r="K35" s="151">
        <v>55287.845689312475</v>
      </c>
      <c r="L35" s="152">
        <f t="shared" si="0"/>
        <v>136111.463998486</v>
      </c>
      <c r="M35" s="75"/>
    </row>
    <row r="36" spans="1:13" s="82" customFormat="1" ht="17" customHeight="1" x14ac:dyDescent="0.2">
      <c r="A36" s="73" t="s">
        <v>32</v>
      </c>
      <c r="B36" s="74" t="s">
        <v>158</v>
      </c>
      <c r="C36" s="149">
        <v>40.28894549397409</v>
      </c>
      <c r="D36" s="149">
        <v>2711.1238641331256</v>
      </c>
      <c r="E36" s="149">
        <v>510.63752168838374</v>
      </c>
      <c r="F36" s="149">
        <v>149.09811929281236</v>
      </c>
      <c r="G36" s="149">
        <v>20891.450995462343</v>
      </c>
      <c r="H36" s="149">
        <v>40310.873319114289</v>
      </c>
      <c r="I36" s="149">
        <v>-212.88989764194167</v>
      </c>
      <c r="J36" s="150">
        <v>775.31074685494423</v>
      </c>
      <c r="K36" s="151">
        <v>4828.7813854869391</v>
      </c>
      <c r="L36" s="152">
        <f t="shared" si="0"/>
        <v>70004.674999884868</v>
      </c>
      <c r="M36" s="75"/>
    </row>
    <row r="37" spans="1:13" s="82" customFormat="1" ht="17" customHeight="1" x14ac:dyDescent="0.2">
      <c r="A37" s="73" t="s">
        <v>33</v>
      </c>
      <c r="B37" s="74" t="s">
        <v>159</v>
      </c>
      <c r="C37" s="149">
        <v>192.68947934935505</v>
      </c>
      <c r="D37" s="149">
        <v>1532.7935562502448</v>
      </c>
      <c r="E37" s="149">
        <v>588.14972645459682</v>
      </c>
      <c r="F37" s="149">
        <v>46.585165698039589</v>
      </c>
      <c r="G37" s="149">
        <v>618.99086866108951</v>
      </c>
      <c r="H37" s="149">
        <v>6407.7165239336891</v>
      </c>
      <c r="I37" s="149">
        <v>-221.42122291348346</v>
      </c>
      <c r="J37" s="150">
        <v>3407.7543587622204</v>
      </c>
      <c r="K37" s="151">
        <v>7587.1935390157078</v>
      </c>
      <c r="L37" s="152">
        <f t="shared" si="0"/>
        <v>20160.451995211461</v>
      </c>
      <c r="M37" s="75"/>
    </row>
    <row r="38" spans="1:13" s="82" customFormat="1" ht="17" customHeight="1" x14ac:dyDescent="0.2">
      <c r="A38" s="73" t="s">
        <v>34</v>
      </c>
      <c r="B38" s="74" t="s">
        <v>160</v>
      </c>
      <c r="C38" s="149">
        <v>231.25967586281408</v>
      </c>
      <c r="D38" s="149">
        <v>7196.8064413048523</v>
      </c>
      <c r="E38" s="149">
        <v>1163.7119837999737</v>
      </c>
      <c r="F38" s="149">
        <v>273.52472592841701</v>
      </c>
      <c r="G38" s="149">
        <v>7546.4546536803146</v>
      </c>
      <c r="H38" s="149">
        <v>19993.307706122108</v>
      </c>
      <c r="I38" s="149">
        <v>-254.8702640114459</v>
      </c>
      <c r="J38" s="150">
        <v>28606.705307915428</v>
      </c>
      <c r="K38" s="151">
        <v>45379.117766968106</v>
      </c>
      <c r="L38" s="152">
        <f t="shared" si="0"/>
        <v>110136.01799757057</v>
      </c>
      <c r="M38" s="75"/>
    </row>
    <row r="39" spans="1:13" s="82" customFormat="1" ht="17" customHeight="1" x14ac:dyDescent="0.2">
      <c r="A39" s="73" t="s">
        <v>35</v>
      </c>
      <c r="B39" s="74" t="s">
        <v>161</v>
      </c>
      <c r="C39" s="149">
        <v>45.7838498222564</v>
      </c>
      <c r="D39" s="149">
        <v>1287.0585678780496</v>
      </c>
      <c r="E39" s="149">
        <v>201.52140006561928</v>
      </c>
      <c r="F39" s="149">
        <v>54.328891912919211</v>
      </c>
      <c r="G39" s="149">
        <v>1892.0313710921193</v>
      </c>
      <c r="H39" s="149">
        <v>-15758.012574313059</v>
      </c>
      <c r="I39" s="149">
        <v>-4839.6226885506558</v>
      </c>
      <c r="J39" s="150">
        <v>80183.585686948296</v>
      </c>
      <c r="K39" s="151">
        <v>222666.88249300304</v>
      </c>
      <c r="L39" s="152">
        <f t="shared" si="0"/>
        <v>285733.55699785857</v>
      </c>
      <c r="M39" s="75"/>
    </row>
    <row r="40" spans="1:13" s="82" customFormat="1" ht="17" customHeight="1" x14ac:dyDescent="0.2">
      <c r="A40" s="73" t="s">
        <v>36</v>
      </c>
      <c r="B40" s="74" t="s">
        <v>162</v>
      </c>
      <c r="C40" s="149">
        <v>287.33408786208292</v>
      </c>
      <c r="D40" s="149">
        <v>13609.303579590511</v>
      </c>
      <c r="E40" s="149">
        <v>1252.1573709799661</v>
      </c>
      <c r="F40" s="149">
        <v>336.21498556201033</v>
      </c>
      <c r="G40" s="149">
        <v>13717.055789948807</v>
      </c>
      <c r="H40" s="149">
        <v>64600.043683710835</v>
      </c>
      <c r="I40" s="149">
        <v>-7043.2282878702208</v>
      </c>
      <c r="J40" s="150">
        <v>229292.86706642789</v>
      </c>
      <c r="K40" s="151">
        <v>386728.57071750978</v>
      </c>
      <c r="L40" s="152">
        <f t="shared" si="0"/>
        <v>702780.31899372162</v>
      </c>
      <c r="M40" s="75"/>
    </row>
    <row r="41" spans="1:13" s="82" customFormat="1" ht="17" customHeight="1" x14ac:dyDescent="0.2">
      <c r="A41" s="73" t="s">
        <v>37</v>
      </c>
      <c r="B41" s="74" t="s">
        <v>163</v>
      </c>
      <c r="C41" s="149">
        <v>23.876394696756414</v>
      </c>
      <c r="D41" s="149">
        <v>2654.6262868020021</v>
      </c>
      <c r="E41" s="149">
        <v>200.2204026020637</v>
      </c>
      <c r="F41" s="149">
        <v>59.922821282660735</v>
      </c>
      <c r="G41" s="149">
        <v>1364.1498350602778</v>
      </c>
      <c r="H41" s="149">
        <v>12148.35516076758</v>
      </c>
      <c r="I41" s="149">
        <v>-405.03930199453225</v>
      </c>
      <c r="J41" s="150">
        <v>79956.646318316023</v>
      </c>
      <c r="K41" s="151">
        <v>92231.235082143437</v>
      </c>
      <c r="L41" s="152">
        <f t="shared" si="0"/>
        <v>188233.99299967627</v>
      </c>
      <c r="M41" s="75"/>
    </row>
    <row r="42" spans="1:13" s="82" customFormat="1" ht="17" customHeight="1" x14ac:dyDescent="0.2">
      <c r="A42" s="73" t="s">
        <v>38</v>
      </c>
      <c r="B42" s="74" t="s">
        <v>164</v>
      </c>
      <c r="C42" s="149">
        <v>50.093302077479592</v>
      </c>
      <c r="D42" s="149">
        <v>2053.0311395031308</v>
      </c>
      <c r="E42" s="149">
        <v>223.2776434366636</v>
      </c>
      <c r="F42" s="149">
        <v>64.919097513100269</v>
      </c>
      <c r="G42" s="149">
        <v>965.21504077992222</v>
      </c>
      <c r="H42" s="149">
        <v>7352.5005813218022</v>
      </c>
      <c r="I42" s="149">
        <v>-417.99566188402991</v>
      </c>
      <c r="J42" s="150">
        <v>29228.117410377996</v>
      </c>
      <c r="K42" s="151">
        <v>46941.04944597838</v>
      </c>
      <c r="L42" s="152">
        <f t="shared" si="0"/>
        <v>86460.207999104445</v>
      </c>
      <c r="M42" s="75"/>
    </row>
    <row r="43" spans="1:13" s="82" customFormat="1" ht="17" customHeight="1" x14ac:dyDescent="0.2">
      <c r="A43" s="73" t="s">
        <v>39</v>
      </c>
      <c r="B43" s="74" t="s">
        <v>165</v>
      </c>
      <c r="C43" s="149">
        <v>169.94336054877149</v>
      </c>
      <c r="D43" s="149">
        <v>15296.66326730567</v>
      </c>
      <c r="E43" s="149">
        <v>1481.0337127622911</v>
      </c>
      <c r="F43" s="149">
        <v>126.12513481645162</v>
      </c>
      <c r="G43" s="149">
        <v>2259.0500571560965</v>
      </c>
      <c r="H43" s="149">
        <v>-7925.0052113714391</v>
      </c>
      <c r="I43" s="149">
        <v>-2642.3018582237478</v>
      </c>
      <c r="J43" s="150">
        <v>129461.27042197295</v>
      </c>
      <c r="K43" s="151">
        <v>273884.03608371853</v>
      </c>
      <c r="L43" s="152">
        <f t="shared" si="0"/>
        <v>412110.81496868556</v>
      </c>
      <c r="M43" s="75"/>
    </row>
    <row r="44" spans="1:13" s="82" customFormat="1" ht="17" customHeight="1" x14ac:dyDescent="0.2">
      <c r="A44" s="73" t="s">
        <v>40</v>
      </c>
      <c r="B44" s="74" t="s">
        <v>166</v>
      </c>
      <c r="C44" s="149">
        <v>342.77509378262812</v>
      </c>
      <c r="D44" s="149">
        <v>11224.823859075506</v>
      </c>
      <c r="E44" s="149">
        <v>4653.756449503544</v>
      </c>
      <c r="F44" s="149">
        <v>281.10128055458273</v>
      </c>
      <c r="G44" s="149">
        <v>6662.6827631513615</v>
      </c>
      <c r="H44" s="149">
        <v>39067.119368577492</v>
      </c>
      <c r="I44" s="149">
        <v>-2269.1497182757171</v>
      </c>
      <c r="J44" s="150">
        <v>173663.57732133879</v>
      </c>
      <c r="K44" s="151">
        <v>220384.70157205436</v>
      </c>
      <c r="L44" s="152">
        <f t="shared" si="0"/>
        <v>454011.38798976253</v>
      </c>
      <c r="M44" s="75"/>
    </row>
    <row r="45" spans="1:13" s="82" customFormat="1" ht="17" customHeight="1" x14ac:dyDescent="0.2">
      <c r="A45" s="73" t="s">
        <v>41</v>
      </c>
      <c r="B45" s="74" t="s">
        <v>167</v>
      </c>
      <c r="C45" s="149">
        <v>128.71960185733997</v>
      </c>
      <c r="D45" s="149">
        <v>7811.3285751926451</v>
      </c>
      <c r="E45" s="149">
        <v>1497.4827670580867</v>
      </c>
      <c r="F45" s="149">
        <v>432.5832041136789</v>
      </c>
      <c r="G45" s="149">
        <v>23684.259764223065</v>
      </c>
      <c r="H45" s="149">
        <v>106928.0591126604</v>
      </c>
      <c r="I45" s="149">
        <v>-1215.441152082341</v>
      </c>
      <c r="J45" s="150">
        <v>2589.1291676720771</v>
      </c>
      <c r="K45" s="151">
        <v>9337.8819589393988</v>
      </c>
      <c r="L45" s="152">
        <f t="shared" si="0"/>
        <v>151194.00299963434</v>
      </c>
      <c r="M45" s="75"/>
    </row>
    <row r="46" spans="1:13" s="82" customFormat="1" ht="17" customHeight="1" x14ac:dyDescent="0.2">
      <c r="A46" s="73" t="s">
        <v>42</v>
      </c>
      <c r="B46" s="74" t="s">
        <v>168</v>
      </c>
      <c r="C46" s="149">
        <v>2104.400081954685</v>
      </c>
      <c r="D46" s="149">
        <v>30097.869583339165</v>
      </c>
      <c r="E46" s="149">
        <v>5617.5059971858309</v>
      </c>
      <c r="F46" s="149">
        <v>1390.9648385313633</v>
      </c>
      <c r="G46" s="149">
        <v>8541.9853231077595</v>
      </c>
      <c r="H46" s="149">
        <v>58713.934172217057</v>
      </c>
      <c r="I46" s="149">
        <v>-2797.6343146294275</v>
      </c>
      <c r="J46" s="150">
        <v>78515.503887046856</v>
      </c>
      <c r="K46" s="151">
        <v>164288.73942484017</v>
      </c>
      <c r="L46" s="152">
        <f t="shared" si="0"/>
        <v>346473.26899359346</v>
      </c>
      <c r="M46" s="75"/>
    </row>
    <row r="47" spans="1:13" s="82" customFormat="1" ht="17" customHeight="1" x14ac:dyDescent="0.2">
      <c r="A47" s="73" t="s">
        <v>43</v>
      </c>
      <c r="B47" s="74" t="s">
        <v>169</v>
      </c>
      <c r="C47" s="149">
        <v>192.76668202315096</v>
      </c>
      <c r="D47" s="149">
        <v>12412.244238808724</v>
      </c>
      <c r="E47" s="149">
        <v>1575.3216646318813</v>
      </c>
      <c r="F47" s="149">
        <v>595.19579912563472</v>
      </c>
      <c r="G47" s="149">
        <v>9684.2308838192548</v>
      </c>
      <c r="H47" s="149">
        <v>209583.88963091723</v>
      </c>
      <c r="I47" s="149">
        <v>1057.7449150755137</v>
      </c>
      <c r="J47" s="150">
        <v>74753.109781768566</v>
      </c>
      <c r="K47" s="151">
        <v>145241.85240221475</v>
      </c>
      <c r="L47" s="152">
        <f t="shared" si="0"/>
        <v>455096.35599838465</v>
      </c>
      <c r="M47" s="75"/>
    </row>
    <row r="48" spans="1:13" s="82" customFormat="1" ht="17" customHeight="1" x14ac:dyDescent="0.2">
      <c r="A48" s="73" t="s">
        <v>44</v>
      </c>
      <c r="B48" s="74" t="s">
        <v>170</v>
      </c>
      <c r="C48" s="149">
        <v>203.96053930989649</v>
      </c>
      <c r="D48" s="149">
        <v>11925.728022080637</v>
      </c>
      <c r="E48" s="149">
        <v>1677.8502092321082</v>
      </c>
      <c r="F48" s="149">
        <v>510.3917126419658</v>
      </c>
      <c r="G48" s="149">
        <v>1739.9435505505376</v>
      </c>
      <c r="H48" s="149">
        <v>441451.50245419139</v>
      </c>
      <c r="I48" s="149">
        <v>-442.17872742363397</v>
      </c>
      <c r="J48" s="150">
        <v>49051.48411972051</v>
      </c>
      <c r="K48" s="151">
        <v>78497.046118175233</v>
      </c>
      <c r="L48" s="152">
        <f t="shared" si="0"/>
        <v>584615.72799847869</v>
      </c>
      <c r="M48" s="75"/>
    </row>
    <row r="49" spans="1:13" s="82" customFormat="1" ht="17" customHeight="1" x14ac:dyDescent="0.2">
      <c r="A49" s="73" t="s">
        <v>45</v>
      </c>
      <c r="B49" s="74" t="s">
        <v>171</v>
      </c>
      <c r="C49" s="149">
        <v>759.97753535294839</v>
      </c>
      <c r="D49" s="149">
        <v>20660.274170203513</v>
      </c>
      <c r="E49" s="149">
        <v>31001.072400873672</v>
      </c>
      <c r="F49" s="149">
        <v>1476.8209764768551</v>
      </c>
      <c r="G49" s="149">
        <v>11064.286748543869</v>
      </c>
      <c r="H49" s="149">
        <v>124964.56375441937</v>
      </c>
      <c r="I49" s="149">
        <v>-3146.0618821728171</v>
      </c>
      <c r="J49" s="150">
        <v>12394.666642871976</v>
      </c>
      <c r="K49" s="151">
        <v>59946.479652950715</v>
      </c>
      <c r="L49" s="152">
        <f t="shared" si="0"/>
        <v>259122.07999952009</v>
      </c>
      <c r="M49" s="75"/>
    </row>
    <row r="50" spans="1:13" s="82" customFormat="1" ht="17" customHeight="1" x14ac:dyDescent="0.2">
      <c r="A50" s="73" t="s">
        <v>46</v>
      </c>
      <c r="B50" s="74" t="s">
        <v>172</v>
      </c>
      <c r="C50" s="149">
        <v>182.2204526049658</v>
      </c>
      <c r="D50" s="149">
        <v>11249.081172274284</v>
      </c>
      <c r="E50" s="149">
        <v>1254.2506713151324</v>
      </c>
      <c r="F50" s="149">
        <v>225.58525545601697</v>
      </c>
      <c r="G50" s="149">
        <v>1224.1142230456276</v>
      </c>
      <c r="H50" s="149">
        <v>19297.986998736396</v>
      </c>
      <c r="I50" s="149">
        <v>777.45203467950989</v>
      </c>
      <c r="J50" s="150">
        <v>116055.2203299877</v>
      </c>
      <c r="K50" s="151">
        <v>164860.24883045416</v>
      </c>
      <c r="L50" s="152">
        <f t="shared" si="0"/>
        <v>315126.15996855381</v>
      </c>
      <c r="M50" s="75"/>
    </row>
    <row r="51" spans="1:13" s="82" customFormat="1" ht="17" customHeight="1" x14ac:dyDescent="0.2">
      <c r="A51" s="73" t="s">
        <v>47</v>
      </c>
      <c r="B51" s="74" t="s">
        <v>173</v>
      </c>
      <c r="C51" s="149">
        <v>362.04674737314792</v>
      </c>
      <c r="D51" s="149">
        <v>21971.668269150134</v>
      </c>
      <c r="E51" s="149">
        <v>3801.3549673313914</v>
      </c>
      <c r="F51" s="149">
        <v>1481.7320087308233</v>
      </c>
      <c r="G51" s="149">
        <v>2003.0470871078596</v>
      </c>
      <c r="H51" s="149">
        <v>24197.535375916152</v>
      </c>
      <c r="I51" s="149">
        <v>1014.8585488317947</v>
      </c>
      <c r="J51" s="150">
        <v>102964.66507017665</v>
      </c>
      <c r="K51" s="151">
        <v>159482.14887384695</v>
      </c>
      <c r="L51" s="152">
        <f t="shared" si="0"/>
        <v>317279.05694846489</v>
      </c>
      <c r="M51" s="75"/>
    </row>
    <row r="52" spans="1:13" s="82" customFormat="1" ht="17" customHeight="1" x14ac:dyDescent="0.2">
      <c r="A52" s="73" t="s">
        <v>48</v>
      </c>
      <c r="B52" s="74" t="s">
        <v>174</v>
      </c>
      <c r="C52" s="149">
        <v>37.468820011124549</v>
      </c>
      <c r="D52" s="149">
        <v>6655.1175516193425</v>
      </c>
      <c r="E52" s="149">
        <v>327.66384403336588</v>
      </c>
      <c r="F52" s="149">
        <v>92.504290661162557</v>
      </c>
      <c r="G52" s="149">
        <v>3754.4112805405202</v>
      </c>
      <c r="H52" s="149">
        <v>61759.441922003054</v>
      </c>
      <c r="I52" s="149">
        <v>-330.09045335275994</v>
      </c>
      <c r="J52" s="150">
        <v>169346.11764179662</v>
      </c>
      <c r="K52" s="151">
        <v>143875.88910178453</v>
      </c>
      <c r="L52" s="152">
        <f t="shared" si="0"/>
        <v>385518.52399909694</v>
      </c>
      <c r="M52" s="75"/>
    </row>
    <row r="53" spans="1:13" s="82" customFormat="1" ht="17" customHeight="1" x14ac:dyDescent="0.2">
      <c r="A53" s="73" t="s">
        <v>49</v>
      </c>
      <c r="B53" s="74" t="s">
        <v>175</v>
      </c>
      <c r="C53" s="149">
        <v>3736.3099977623338</v>
      </c>
      <c r="D53" s="149">
        <v>182152.53622766124</v>
      </c>
      <c r="E53" s="149">
        <v>602.43652669566904</v>
      </c>
      <c r="F53" s="149">
        <v>310.76064984250604</v>
      </c>
      <c r="G53" s="149">
        <v>597.19440643299572</v>
      </c>
      <c r="H53" s="149">
        <v>31895.775434125248</v>
      </c>
      <c r="I53" s="149">
        <v>-1476.9247482956832</v>
      </c>
      <c r="J53" s="150">
        <v>1004.0102584937691</v>
      </c>
      <c r="K53" s="151">
        <v>11385.974247193202</v>
      </c>
      <c r="L53" s="152">
        <f t="shared" si="0"/>
        <v>230208.07299991127</v>
      </c>
      <c r="M53" s="75"/>
    </row>
    <row r="54" spans="1:13" s="82" customFormat="1" ht="17" customHeight="1" x14ac:dyDescent="0.2">
      <c r="A54" s="73" t="s">
        <v>50</v>
      </c>
      <c r="B54" s="74" t="s">
        <v>176</v>
      </c>
      <c r="C54" s="149">
        <v>13.7462836825297</v>
      </c>
      <c r="D54" s="149">
        <v>780.58827752035495</v>
      </c>
      <c r="E54" s="149">
        <v>601.05843890197252</v>
      </c>
      <c r="F54" s="149">
        <v>276.26194049518261</v>
      </c>
      <c r="G54" s="149">
        <v>3902.7406950026543</v>
      </c>
      <c r="H54" s="149">
        <v>76205.156734384058</v>
      </c>
      <c r="I54" s="149">
        <v>150.94882651301663</v>
      </c>
      <c r="J54" s="150">
        <v>7777.2385398073693</v>
      </c>
      <c r="K54" s="151">
        <v>8980.2592635847777</v>
      </c>
      <c r="L54" s="152">
        <f t="shared" si="0"/>
        <v>98687.998999891919</v>
      </c>
      <c r="M54" s="75"/>
    </row>
    <row r="55" spans="1:13" s="82" customFormat="1" ht="17" customHeight="1" x14ac:dyDescent="0.2">
      <c r="A55" s="73" t="s">
        <v>51</v>
      </c>
      <c r="B55" s="74" t="s">
        <v>177</v>
      </c>
      <c r="C55" s="149">
        <v>737.06061531981209</v>
      </c>
      <c r="D55" s="149">
        <v>39715.901121704272</v>
      </c>
      <c r="E55" s="149">
        <v>1326.124495197538</v>
      </c>
      <c r="F55" s="149">
        <v>435.35708660155763</v>
      </c>
      <c r="G55" s="149">
        <v>2051.8337429824246</v>
      </c>
      <c r="H55" s="149">
        <v>44513.779854596636</v>
      </c>
      <c r="I55" s="149">
        <v>593.19818692741899</v>
      </c>
      <c r="J55" s="150">
        <v>82295.69965994262</v>
      </c>
      <c r="K55" s="151">
        <v>66464.059233600376</v>
      </c>
      <c r="L55" s="152">
        <f t="shared" si="0"/>
        <v>238133.01399687264</v>
      </c>
      <c r="M55" s="75"/>
    </row>
    <row r="56" spans="1:13" s="82" customFormat="1" ht="17" customHeight="1" x14ac:dyDescent="0.2">
      <c r="A56" s="73" t="s">
        <v>52</v>
      </c>
      <c r="B56" s="74" t="s">
        <v>178</v>
      </c>
      <c r="C56" s="149">
        <v>2525.7803580542127</v>
      </c>
      <c r="D56" s="149">
        <v>171118.36161063734</v>
      </c>
      <c r="E56" s="149">
        <v>1476.0711192759393</v>
      </c>
      <c r="F56" s="149">
        <v>833.44121969645971</v>
      </c>
      <c r="G56" s="149">
        <v>37139.537796619989</v>
      </c>
      <c r="H56" s="149">
        <v>84028.651608972039</v>
      </c>
      <c r="I56" s="149">
        <v>-623.43054353507011</v>
      </c>
      <c r="J56" s="150">
        <v>71863.239134626419</v>
      </c>
      <c r="K56" s="151">
        <v>43212.198695450956</v>
      </c>
      <c r="L56" s="152">
        <f t="shared" si="0"/>
        <v>411573.85099979822</v>
      </c>
      <c r="M56" s="75"/>
    </row>
    <row r="57" spans="1:13" s="82" customFormat="1" ht="17" customHeight="1" x14ac:dyDescent="0.2">
      <c r="A57" s="73" t="s">
        <v>53</v>
      </c>
      <c r="B57" s="74" t="s">
        <v>179</v>
      </c>
      <c r="C57" s="149">
        <v>16.47377402888857</v>
      </c>
      <c r="D57" s="149">
        <v>50199.115338703559</v>
      </c>
      <c r="E57" s="149">
        <v>122.61057425528109</v>
      </c>
      <c r="F57" s="149">
        <v>26.691667552667042</v>
      </c>
      <c r="G57" s="149">
        <v>4652.600592668924</v>
      </c>
      <c r="H57" s="149">
        <v>175550.37240380706</v>
      </c>
      <c r="I57" s="149">
        <v>917.57245084806596</v>
      </c>
      <c r="J57" s="150">
        <v>1706.5195804845587</v>
      </c>
      <c r="K57" s="151">
        <v>2053.6106176113444</v>
      </c>
      <c r="L57" s="152">
        <f t="shared" si="0"/>
        <v>235245.56699996037</v>
      </c>
      <c r="M57" s="75"/>
    </row>
    <row r="58" spans="1:13" s="82" customFormat="1" ht="17" customHeight="1" x14ac:dyDescent="0.2">
      <c r="A58" s="73" t="s">
        <v>54</v>
      </c>
      <c r="B58" s="74" t="s">
        <v>180</v>
      </c>
      <c r="C58" s="149">
        <v>0</v>
      </c>
      <c r="D58" s="149">
        <v>337838.01682638336</v>
      </c>
      <c r="E58" s="149">
        <v>0</v>
      </c>
      <c r="F58" s="149">
        <v>0</v>
      </c>
      <c r="G58" s="149">
        <v>1573.7243772523777</v>
      </c>
      <c r="H58" s="149">
        <v>71392.771103725609</v>
      </c>
      <c r="I58" s="149">
        <v>552.40469263866316</v>
      </c>
      <c r="J58" s="150">
        <v>0</v>
      </c>
      <c r="K58" s="151">
        <v>0</v>
      </c>
      <c r="L58" s="152">
        <f t="shared" si="0"/>
        <v>411356.91700000002</v>
      </c>
      <c r="M58" s="75"/>
    </row>
    <row r="59" spans="1:13" s="82" customFormat="1" ht="17" customHeight="1" x14ac:dyDescent="0.2">
      <c r="A59" s="73" t="s">
        <v>55</v>
      </c>
      <c r="B59" s="74" t="s">
        <v>181</v>
      </c>
      <c r="C59" s="149">
        <v>8.0672078658384532</v>
      </c>
      <c r="D59" s="149">
        <v>26972.591793350832</v>
      </c>
      <c r="E59" s="149">
        <v>232.96475030117597</v>
      </c>
      <c r="F59" s="149">
        <v>130.75194645113865</v>
      </c>
      <c r="G59" s="149">
        <v>1192.2258381611612</v>
      </c>
      <c r="H59" s="149">
        <v>89545.650233956694</v>
      </c>
      <c r="I59" s="149">
        <v>355.78001519880473</v>
      </c>
      <c r="J59" s="150">
        <v>3743.6614800112548</v>
      </c>
      <c r="K59" s="151">
        <v>5551.3227346789517</v>
      </c>
      <c r="L59" s="152">
        <f t="shared" si="0"/>
        <v>127733.01599997586</v>
      </c>
      <c r="M59" s="75"/>
    </row>
    <row r="60" spans="1:13" s="82" customFormat="1" ht="17" customHeight="1" x14ac:dyDescent="0.2">
      <c r="A60" s="73" t="s">
        <v>56</v>
      </c>
      <c r="B60" s="74" t="s">
        <v>182</v>
      </c>
      <c r="C60" s="149">
        <v>181.62400837540952</v>
      </c>
      <c r="D60" s="149">
        <v>76479.238016041534</v>
      </c>
      <c r="E60" s="149">
        <v>1577.6379052279929</v>
      </c>
      <c r="F60" s="149">
        <v>510.15145866205205</v>
      </c>
      <c r="G60" s="149">
        <v>1179.1682818564932</v>
      </c>
      <c r="H60" s="149">
        <v>21469.349259662995</v>
      </c>
      <c r="I60" s="149">
        <v>-3153.1462753113433</v>
      </c>
      <c r="J60" s="150">
        <v>1508298.0990259834</v>
      </c>
      <c r="K60" s="151">
        <v>1048614.9313189629</v>
      </c>
      <c r="L60" s="152">
        <f t="shared" si="0"/>
        <v>2655157.0529994615</v>
      </c>
      <c r="M60" s="75"/>
    </row>
    <row r="61" spans="1:13" s="82" customFormat="1" ht="17" customHeight="1" x14ac:dyDescent="0.2">
      <c r="A61" s="73" t="s">
        <v>57</v>
      </c>
      <c r="B61" s="74" t="s">
        <v>183</v>
      </c>
      <c r="C61" s="149">
        <v>25.188436235727252</v>
      </c>
      <c r="D61" s="149">
        <v>873.74005214875058</v>
      </c>
      <c r="E61" s="149">
        <v>762.23469246657078</v>
      </c>
      <c r="F61" s="149">
        <v>457.26179992064493</v>
      </c>
      <c r="G61" s="149">
        <v>5142.1723754588911</v>
      </c>
      <c r="H61" s="149">
        <v>12808.882326858882</v>
      </c>
      <c r="I61" s="149">
        <v>-148.55703404070985</v>
      </c>
      <c r="J61" s="150">
        <v>4480.2369979071373</v>
      </c>
      <c r="K61" s="151">
        <v>6234.8383530196816</v>
      </c>
      <c r="L61" s="152">
        <f t="shared" si="0"/>
        <v>30635.997999975574</v>
      </c>
      <c r="M61" s="75"/>
    </row>
    <row r="62" spans="1:13" s="82" customFormat="1" ht="17" customHeight="1" x14ac:dyDescent="0.2">
      <c r="A62" s="73" t="s">
        <v>58</v>
      </c>
      <c r="B62" s="74" t="s">
        <v>184</v>
      </c>
      <c r="C62" s="149">
        <v>170.75824431984319</v>
      </c>
      <c r="D62" s="149">
        <v>20138.58129409848</v>
      </c>
      <c r="E62" s="149">
        <v>3566.8126377579251</v>
      </c>
      <c r="F62" s="149">
        <v>2002.2987421165653</v>
      </c>
      <c r="G62" s="149">
        <v>7784.6386509865069</v>
      </c>
      <c r="H62" s="149">
        <v>53371.413665148772</v>
      </c>
      <c r="I62" s="149">
        <v>-1724.41267472194</v>
      </c>
      <c r="J62" s="150">
        <v>32167.594964509346</v>
      </c>
      <c r="K62" s="151">
        <v>92188.97147531595</v>
      </c>
      <c r="L62" s="152">
        <f t="shared" si="0"/>
        <v>209666.65699953143</v>
      </c>
      <c r="M62" s="75"/>
    </row>
    <row r="63" spans="1:13" s="82" customFormat="1" ht="17" customHeight="1" x14ac:dyDescent="0.2">
      <c r="A63" s="73" t="s">
        <v>59</v>
      </c>
      <c r="B63" s="74" t="s">
        <v>185</v>
      </c>
      <c r="C63" s="149">
        <v>9872.2832432925716</v>
      </c>
      <c r="D63" s="149">
        <v>91988.285056765832</v>
      </c>
      <c r="E63" s="149">
        <v>6454.261197057167</v>
      </c>
      <c r="F63" s="149">
        <v>1607.7941189240394</v>
      </c>
      <c r="G63" s="149">
        <v>5686.7320968208842</v>
      </c>
      <c r="H63" s="149">
        <v>78130.015412631154</v>
      </c>
      <c r="I63" s="149">
        <v>-1303.7010717776759</v>
      </c>
      <c r="J63" s="150">
        <v>12239.897299854754</v>
      </c>
      <c r="K63" s="151">
        <v>37461.687645394595</v>
      </c>
      <c r="L63" s="152">
        <f t="shared" si="0"/>
        <v>242137.2549989633</v>
      </c>
      <c r="M63" s="75"/>
    </row>
    <row r="64" spans="1:13" s="82" customFormat="1" ht="17" customHeight="1" x14ac:dyDescent="0.2">
      <c r="A64" s="73" t="s">
        <v>60</v>
      </c>
      <c r="B64" s="74" t="s">
        <v>186</v>
      </c>
      <c r="C64" s="149">
        <v>61.431888403574426</v>
      </c>
      <c r="D64" s="149">
        <v>4121.8871079607552</v>
      </c>
      <c r="E64" s="149">
        <v>279.49753045949484</v>
      </c>
      <c r="F64" s="149">
        <v>42.198370789080855</v>
      </c>
      <c r="G64" s="149">
        <v>275.06067633548662</v>
      </c>
      <c r="H64" s="149">
        <v>575.05393771509603</v>
      </c>
      <c r="I64" s="149">
        <v>-155.38502347559424</v>
      </c>
      <c r="J64" s="150">
        <v>9585.7676131172848</v>
      </c>
      <c r="K64" s="151">
        <v>25638.841897393206</v>
      </c>
      <c r="L64" s="152">
        <f t="shared" si="0"/>
        <v>40424.353998698381</v>
      </c>
      <c r="M64" s="75"/>
    </row>
    <row r="65" spans="1:13" s="82" customFormat="1" ht="17" customHeight="1" x14ac:dyDescent="0.2">
      <c r="A65" s="73" t="s">
        <v>61</v>
      </c>
      <c r="B65" s="74" t="s">
        <v>187</v>
      </c>
      <c r="C65" s="149">
        <v>0</v>
      </c>
      <c r="D65" s="149">
        <v>0</v>
      </c>
      <c r="E65" s="149">
        <v>0</v>
      </c>
      <c r="F65" s="149">
        <v>0</v>
      </c>
      <c r="G65" s="149">
        <v>0</v>
      </c>
      <c r="H65" s="149">
        <v>0</v>
      </c>
      <c r="I65" s="149">
        <v>0</v>
      </c>
      <c r="J65" s="150">
        <v>0</v>
      </c>
      <c r="K65" s="151">
        <v>0</v>
      </c>
      <c r="L65" s="152">
        <f t="shared" si="0"/>
        <v>0</v>
      </c>
      <c r="M65" s="75"/>
    </row>
    <row r="66" spans="1:13" s="82" customFormat="1" ht="17" customHeight="1" x14ac:dyDescent="0.2">
      <c r="A66" s="73" t="s">
        <v>62</v>
      </c>
      <c r="B66" s="74" t="s">
        <v>188</v>
      </c>
      <c r="C66" s="149">
        <v>0</v>
      </c>
      <c r="D66" s="149">
        <v>0</v>
      </c>
      <c r="E66" s="149">
        <v>0</v>
      </c>
      <c r="F66" s="149">
        <v>0</v>
      </c>
      <c r="G66" s="149">
        <v>0</v>
      </c>
      <c r="H66" s="149">
        <v>0</v>
      </c>
      <c r="I66" s="149">
        <v>0</v>
      </c>
      <c r="J66" s="150">
        <v>0</v>
      </c>
      <c r="K66" s="151">
        <v>0</v>
      </c>
      <c r="L66" s="152">
        <f t="shared" si="0"/>
        <v>0</v>
      </c>
      <c r="M66" s="75"/>
    </row>
    <row r="67" spans="1:13" s="82" customFormat="1" ht="17" customHeight="1" x14ac:dyDescent="0.2">
      <c r="A67" s="73" t="s">
        <v>63</v>
      </c>
      <c r="B67" s="74" t="s">
        <v>189</v>
      </c>
      <c r="C67" s="149">
        <v>0</v>
      </c>
      <c r="D67" s="149">
        <v>0</v>
      </c>
      <c r="E67" s="149">
        <v>0</v>
      </c>
      <c r="F67" s="149">
        <v>0</v>
      </c>
      <c r="G67" s="149">
        <v>0</v>
      </c>
      <c r="H67" s="149">
        <v>0</v>
      </c>
      <c r="I67" s="149">
        <v>0</v>
      </c>
      <c r="J67" s="150">
        <v>0</v>
      </c>
      <c r="K67" s="151">
        <v>0</v>
      </c>
      <c r="L67" s="152">
        <f t="shared" si="0"/>
        <v>0</v>
      </c>
      <c r="M67" s="75"/>
    </row>
    <row r="68" spans="1:13" s="82" customFormat="1" ht="17" customHeight="1" x14ac:dyDescent="0.2">
      <c r="A68" s="73" t="s">
        <v>64</v>
      </c>
      <c r="B68" s="74" t="s">
        <v>190</v>
      </c>
      <c r="C68" s="149">
        <v>0</v>
      </c>
      <c r="D68" s="149">
        <v>0</v>
      </c>
      <c r="E68" s="149">
        <v>0</v>
      </c>
      <c r="F68" s="149">
        <v>0</v>
      </c>
      <c r="G68" s="149">
        <v>0</v>
      </c>
      <c r="H68" s="149">
        <v>0</v>
      </c>
      <c r="I68" s="149">
        <v>0</v>
      </c>
      <c r="J68" s="150">
        <v>0</v>
      </c>
      <c r="K68" s="151">
        <v>0</v>
      </c>
      <c r="L68" s="152">
        <f t="shared" si="0"/>
        <v>0</v>
      </c>
      <c r="M68" s="75"/>
    </row>
    <row r="69" spans="1:13" s="82" customFormat="1" ht="17" customHeight="1" x14ac:dyDescent="0.2">
      <c r="A69" s="73" t="s">
        <v>65</v>
      </c>
      <c r="B69" s="74" t="s">
        <v>191</v>
      </c>
      <c r="C69" s="149">
        <v>2513.1243991885058</v>
      </c>
      <c r="D69" s="149">
        <v>135420.22147487197</v>
      </c>
      <c r="E69" s="149">
        <v>14430.914089634549</v>
      </c>
      <c r="F69" s="149">
        <v>2592.567585810687</v>
      </c>
      <c r="G69" s="149">
        <v>2094.9040327837793</v>
      </c>
      <c r="H69" s="149">
        <v>15814.27770775409</v>
      </c>
      <c r="I69" s="149">
        <v>-247.08900529660781</v>
      </c>
      <c r="J69" s="150">
        <v>49944.322023476423</v>
      </c>
      <c r="K69" s="151">
        <v>131382.13968649722</v>
      </c>
      <c r="L69" s="152">
        <f t="shared" ref="L69:L111" si="1">SUM(C69:K69)</f>
        <v>353945.38199472061</v>
      </c>
      <c r="M69" s="75"/>
    </row>
    <row r="70" spans="1:13" s="82" customFormat="1" ht="17" customHeight="1" x14ac:dyDescent="0.2">
      <c r="A70" s="73" t="s">
        <v>66</v>
      </c>
      <c r="B70" s="74" t="s">
        <v>192</v>
      </c>
      <c r="C70" s="149">
        <v>572.38379313438884</v>
      </c>
      <c r="D70" s="149">
        <v>25777.594190281718</v>
      </c>
      <c r="E70" s="149">
        <v>2127.0622123854632</v>
      </c>
      <c r="F70" s="149">
        <v>352.37408948208906</v>
      </c>
      <c r="G70" s="149">
        <v>206.4507494201244</v>
      </c>
      <c r="H70" s="149">
        <v>1437.2912393374402</v>
      </c>
      <c r="I70" s="149">
        <v>-12.728262022838457</v>
      </c>
      <c r="J70" s="150">
        <v>5625.5024433400367</v>
      </c>
      <c r="K70" s="151">
        <v>12831.929544313261</v>
      </c>
      <c r="L70" s="152">
        <f t="shared" si="1"/>
        <v>48917.85999967168</v>
      </c>
      <c r="M70" s="75"/>
    </row>
    <row r="71" spans="1:13" s="82" customFormat="1" ht="17" customHeight="1" x14ac:dyDescent="0.2">
      <c r="A71" s="73" t="s">
        <v>67</v>
      </c>
      <c r="B71" s="74" t="s">
        <v>193</v>
      </c>
      <c r="C71" s="149">
        <v>384.92055853992377</v>
      </c>
      <c r="D71" s="149">
        <v>21320.002513920186</v>
      </c>
      <c r="E71" s="149">
        <v>661.03707677478326</v>
      </c>
      <c r="F71" s="149">
        <v>1484.6729894652185</v>
      </c>
      <c r="G71" s="149">
        <v>257.3301478253432</v>
      </c>
      <c r="H71" s="149">
        <v>2561.0834832452583</v>
      </c>
      <c r="I71" s="149">
        <v>1.0299117188816393</v>
      </c>
      <c r="J71" s="150">
        <v>1586.7791208415758</v>
      </c>
      <c r="K71" s="151">
        <v>6007.4051975103066</v>
      </c>
      <c r="L71" s="152">
        <f t="shared" si="1"/>
        <v>34264.260999841477</v>
      </c>
      <c r="M71" s="75"/>
    </row>
    <row r="72" spans="1:13" s="82" customFormat="1" ht="17" customHeight="1" x14ac:dyDescent="0.2">
      <c r="A72" s="73" t="s">
        <v>68</v>
      </c>
      <c r="B72" s="74" t="s">
        <v>194</v>
      </c>
      <c r="C72" s="149">
        <v>4414.3535225073638</v>
      </c>
      <c r="D72" s="149">
        <v>69943.131896506529</v>
      </c>
      <c r="E72" s="149">
        <v>80985.084136602294</v>
      </c>
      <c r="F72" s="149">
        <v>28267.028369436077</v>
      </c>
      <c r="G72" s="149">
        <v>3796.4416687029861</v>
      </c>
      <c r="H72" s="149">
        <v>13735.948859083455</v>
      </c>
      <c r="I72" s="149">
        <v>9.4829776170360383</v>
      </c>
      <c r="J72" s="150">
        <v>13100.442935164005</v>
      </c>
      <c r="K72" s="151">
        <v>51056.337633011492</v>
      </c>
      <c r="L72" s="152">
        <f t="shared" si="1"/>
        <v>265308.25199863123</v>
      </c>
      <c r="M72" s="75"/>
    </row>
    <row r="73" spans="1:13" s="82" customFormat="1" ht="17" customHeight="1" x14ac:dyDescent="0.2">
      <c r="A73" s="73" t="s">
        <v>69</v>
      </c>
      <c r="B73" s="74" t="s">
        <v>195</v>
      </c>
      <c r="C73" s="149">
        <v>22646.516383015191</v>
      </c>
      <c r="D73" s="149">
        <v>522084.05568438012</v>
      </c>
      <c r="E73" s="149">
        <v>25959.297914483453</v>
      </c>
      <c r="F73" s="149">
        <v>1915.0830713134678</v>
      </c>
      <c r="G73" s="149">
        <v>10354.767677537375</v>
      </c>
      <c r="H73" s="149">
        <v>112151.522047324</v>
      </c>
      <c r="I73" s="149">
        <v>1827.3672959184796</v>
      </c>
      <c r="J73" s="150">
        <v>80133.953854759689</v>
      </c>
      <c r="K73" s="151">
        <v>154716.40206651407</v>
      </c>
      <c r="L73" s="152">
        <f t="shared" si="1"/>
        <v>931788.96599524585</v>
      </c>
      <c r="M73" s="75"/>
    </row>
    <row r="74" spans="1:13" s="82" customFormat="1" ht="17" customHeight="1" x14ac:dyDescent="0.2">
      <c r="A74" s="73" t="s">
        <v>70</v>
      </c>
      <c r="B74" s="74" t="s">
        <v>196</v>
      </c>
      <c r="C74" s="149">
        <v>2231.2165826901723</v>
      </c>
      <c r="D74" s="149">
        <v>318386.89942978538</v>
      </c>
      <c r="E74" s="149">
        <v>14699.730707541281</v>
      </c>
      <c r="F74" s="149">
        <v>3378.7097402649147</v>
      </c>
      <c r="G74" s="149">
        <v>4737.7547504640415</v>
      </c>
      <c r="H74" s="149">
        <v>24327.642552815625</v>
      </c>
      <c r="I74" s="149">
        <v>9.5165091054787183</v>
      </c>
      <c r="J74" s="150">
        <v>33240.539503850065</v>
      </c>
      <c r="K74" s="151">
        <v>86111.34222095451</v>
      </c>
      <c r="L74" s="152">
        <f t="shared" si="1"/>
        <v>487123.35199747141</v>
      </c>
      <c r="M74" s="75"/>
    </row>
    <row r="75" spans="1:13" s="82" customFormat="1" ht="17" customHeight="1" x14ac:dyDescent="0.2">
      <c r="A75" s="73" t="s">
        <v>71</v>
      </c>
      <c r="B75" s="74" t="s">
        <v>197</v>
      </c>
      <c r="C75" s="149">
        <v>5868.7962992199855</v>
      </c>
      <c r="D75" s="149">
        <v>159233.3413549416</v>
      </c>
      <c r="E75" s="149">
        <v>25562.026802258588</v>
      </c>
      <c r="F75" s="149">
        <v>1759.5060692833852</v>
      </c>
      <c r="G75" s="149">
        <v>3781.0933481098132</v>
      </c>
      <c r="H75" s="149">
        <v>112111.33627531346</v>
      </c>
      <c r="I75" s="149">
        <v>136.70901668354222</v>
      </c>
      <c r="J75" s="150">
        <v>31000.033198735211</v>
      </c>
      <c r="K75" s="151">
        <v>100835.36863306563</v>
      </c>
      <c r="L75" s="152">
        <f t="shared" si="1"/>
        <v>440288.21099761128</v>
      </c>
      <c r="M75" s="75"/>
    </row>
    <row r="76" spans="1:13" s="82" customFormat="1" ht="17" customHeight="1" x14ac:dyDescent="0.2">
      <c r="A76" s="73" t="s">
        <v>72</v>
      </c>
      <c r="B76" s="74" t="s">
        <v>198</v>
      </c>
      <c r="C76" s="149">
        <v>0</v>
      </c>
      <c r="D76" s="149">
        <v>1101.4969162507152</v>
      </c>
      <c r="E76" s="149">
        <v>0.30608374928494253</v>
      </c>
      <c r="F76" s="149">
        <v>0</v>
      </c>
      <c r="G76" s="149">
        <v>0</v>
      </c>
      <c r="H76" s="149">
        <v>0</v>
      </c>
      <c r="I76" s="149">
        <v>0</v>
      </c>
      <c r="J76" s="150">
        <v>0</v>
      </c>
      <c r="K76" s="151">
        <v>0</v>
      </c>
      <c r="L76" s="152">
        <f t="shared" si="1"/>
        <v>1101.8030000000001</v>
      </c>
      <c r="M76" s="75"/>
    </row>
    <row r="77" spans="1:13" s="82" customFormat="1" ht="17" customHeight="1" x14ac:dyDescent="0.2">
      <c r="A77" s="73" t="s">
        <v>73</v>
      </c>
      <c r="B77" s="74" t="s">
        <v>199</v>
      </c>
      <c r="C77" s="149">
        <v>0</v>
      </c>
      <c r="D77" s="149">
        <v>1E-3</v>
      </c>
      <c r="E77" s="149">
        <v>0</v>
      </c>
      <c r="F77" s="149">
        <v>0</v>
      </c>
      <c r="G77" s="149">
        <v>0</v>
      </c>
      <c r="H77" s="149">
        <v>0</v>
      </c>
      <c r="I77" s="149">
        <v>0</v>
      </c>
      <c r="J77" s="150">
        <v>0</v>
      </c>
      <c r="K77" s="151">
        <v>0</v>
      </c>
      <c r="L77" s="152">
        <f t="shared" si="1"/>
        <v>1E-3</v>
      </c>
      <c r="M77" s="75"/>
    </row>
    <row r="78" spans="1:13" s="82" customFormat="1" ht="17" customHeight="1" x14ac:dyDescent="0.2">
      <c r="A78" s="73" t="s">
        <v>74</v>
      </c>
      <c r="B78" s="74" t="s">
        <v>200</v>
      </c>
      <c r="C78" s="149">
        <v>24.814930994009998</v>
      </c>
      <c r="D78" s="149">
        <v>2455.9485453775505</v>
      </c>
      <c r="E78" s="149">
        <v>150.8671708141456</v>
      </c>
      <c r="F78" s="149">
        <v>49.997871446021307</v>
      </c>
      <c r="G78" s="149">
        <v>24.572036224016131</v>
      </c>
      <c r="H78" s="149">
        <v>214.67460957701866</v>
      </c>
      <c r="I78" s="149">
        <v>0.92398647479436447</v>
      </c>
      <c r="J78" s="150">
        <v>191.57212786146289</v>
      </c>
      <c r="K78" s="151">
        <v>505.71572121390437</v>
      </c>
      <c r="L78" s="152">
        <f t="shared" si="1"/>
        <v>3619.0869999829238</v>
      </c>
      <c r="M78" s="75"/>
    </row>
    <row r="79" spans="1:13" s="82" customFormat="1" ht="17" customHeight="1" x14ac:dyDescent="0.2">
      <c r="A79" s="73" t="s">
        <v>75</v>
      </c>
      <c r="B79" s="74" t="s">
        <v>201</v>
      </c>
      <c r="C79" s="149">
        <v>11331.271586456087</v>
      </c>
      <c r="D79" s="149">
        <v>144295.9274089268</v>
      </c>
      <c r="E79" s="149">
        <v>15709.126922174726</v>
      </c>
      <c r="F79" s="149">
        <v>2584.1048523236159</v>
      </c>
      <c r="G79" s="149">
        <v>9356.3511004310876</v>
      </c>
      <c r="H79" s="149">
        <v>55502.261823121204</v>
      </c>
      <c r="I79" s="149">
        <v>1085.9407172371243</v>
      </c>
      <c r="J79" s="150">
        <v>68260.116294774096</v>
      </c>
      <c r="K79" s="151">
        <v>131917.82229102464</v>
      </c>
      <c r="L79" s="152">
        <f t="shared" si="1"/>
        <v>440042.92299646942</v>
      </c>
      <c r="M79" s="75"/>
    </row>
    <row r="80" spans="1:13" s="82" customFormat="1" ht="17" customHeight="1" x14ac:dyDescent="0.2">
      <c r="A80" s="73" t="s">
        <v>76</v>
      </c>
      <c r="B80" s="74" t="s">
        <v>202</v>
      </c>
      <c r="C80" s="149">
        <v>0</v>
      </c>
      <c r="D80" s="149">
        <v>0</v>
      </c>
      <c r="E80" s="149">
        <v>0</v>
      </c>
      <c r="F80" s="149">
        <v>0</v>
      </c>
      <c r="G80" s="149">
        <v>0</v>
      </c>
      <c r="H80" s="149">
        <v>0</v>
      </c>
      <c r="I80" s="149">
        <v>0</v>
      </c>
      <c r="J80" s="150">
        <v>0</v>
      </c>
      <c r="K80" s="151">
        <v>0</v>
      </c>
      <c r="L80" s="152">
        <f t="shared" si="1"/>
        <v>0</v>
      </c>
      <c r="M80" s="75"/>
    </row>
    <row r="81" spans="1:13" s="82" customFormat="1" ht="17" customHeight="1" x14ac:dyDescent="0.2">
      <c r="A81" s="73" t="s">
        <v>77</v>
      </c>
      <c r="B81" s="74" t="s">
        <v>203</v>
      </c>
      <c r="C81" s="149">
        <v>335.51762544954306</v>
      </c>
      <c r="D81" s="149">
        <v>11722.783944680064</v>
      </c>
      <c r="E81" s="149">
        <v>1216.3359260063439</v>
      </c>
      <c r="F81" s="149">
        <v>216.57088738804094</v>
      </c>
      <c r="G81" s="149">
        <v>1318.1382067780985</v>
      </c>
      <c r="H81" s="149">
        <v>5138.4294499547041</v>
      </c>
      <c r="I81" s="149">
        <v>346.45436103270475</v>
      </c>
      <c r="J81" s="150">
        <v>45233.113832338451</v>
      </c>
      <c r="K81" s="151">
        <v>84129.689765689312</v>
      </c>
      <c r="L81" s="152">
        <f t="shared" si="1"/>
        <v>149657.03399931727</v>
      </c>
      <c r="M81" s="75"/>
    </row>
    <row r="82" spans="1:13" s="82" customFormat="1" ht="17" customHeight="1" x14ac:dyDescent="0.2">
      <c r="A82" s="73" t="s">
        <v>78</v>
      </c>
      <c r="B82" s="74" t="s">
        <v>204</v>
      </c>
      <c r="C82" s="149">
        <v>352.18650559961844</v>
      </c>
      <c r="D82" s="149">
        <v>13195.862802309915</v>
      </c>
      <c r="E82" s="149">
        <v>1800.6735748890451</v>
      </c>
      <c r="F82" s="149">
        <v>400.11864664855511</v>
      </c>
      <c r="G82" s="149">
        <v>329.46055384978945</v>
      </c>
      <c r="H82" s="149">
        <v>3331.6875042328134</v>
      </c>
      <c r="I82" s="149">
        <v>7.9339964945644068</v>
      </c>
      <c r="J82" s="150">
        <v>3732.0576744363811</v>
      </c>
      <c r="K82" s="151">
        <v>9511.316741270999</v>
      </c>
      <c r="L82" s="152">
        <f t="shared" si="1"/>
        <v>32661.297999731683</v>
      </c>
      <c r="M82" s="75"/>
    </row>
    <row r="83" spans="1:13" s="82" customFormat="1" ht="17" customHeight="1" x14ac:dyDescent="0.2">
      <c r="A83" s="73" t="s">
        <v>79</v>
      </c>
      <c r="B83" s="74" t="s">
        <v>205</v>
      </c>
      <c r="C83" s="149">
        <v>182.21740692257069</v>
      </c>
      <c r="D83" s="149">
        <v>4091.8061237636057</v>
      </c>
      <c r="E83" s="149">
        <v>544.6806254556451</v>
      </c>
      <c r="F83" s="149">
        <v>49.302464705325555</v>
      </c>
      <c r="G83" s="149">
        <v>306.75603391213679</v>
      </c>
      <c r="H83" s="149">
        <v>1791.7093687081033</v>
      </c>
      <c r="I83" s="149">
        <v>56.718960726900342</v>
      </c>
      <c r="J83" s="150">
        <v>2661.9304317998867</v>
      </c>
      <c r="K83" s="151">
        <v>5001.7265838904696</v>
      </c>
      <c r="L83" s="152">
        <f t="shared" si="1"/>
        <v>14686.847999884643</v>
      </c>
      <c r="M83" s="75"/>
    </row>
    <row r="84" spans="1:13" s="82" customFormat="1" ht="17" customHeight="1" x14ac:dyDescent="0.2">
      <c r="A84" s="73" t="s">
        <v>80</v>
      </c>
      <c r="B84" s="74" t="s">
        <v>206</v>
      </c>
      <c r="C84" s="149">
        <v>1019.0445177132164</v>
      </c>
      <c r="D84" s="149">
        <v>23510.829716082193</v>
      </c>
      <c r="E84" s="149">
        <v>3442.3222656897965</v>
      </c>
      <c r="F84" s="149">
        <v>866.68302209475189</v>
      </c>
      <c r="G84" s="149">
        <v>1421.9551433690924</v>
      </c>
      <c r="H84" s="149">
        <v>8705.0914718692184</v>
      </c>
      <c r="I84" s="149">
        <v>516.17018093414856</v>
      </c>
      <c r="J84" s="150">
        <v>15664.390969604316</v>
      </c>
      <c r="K84" s="151">
        <v>38990.676711660461</v>
      </c>
      <c r="L84" s="152">
        <f t="shared" si="1"/>
        <v>94137.163999017197</v>
      </c>
      <c r="M84" s="75"/>
    </row>
    <row r="85" spans="1:13" s="82" customFormat="1" ht="17" customHeight="1" x14ac:dyDescent="0.2">
      <c r="A85" s="73" t="s">
        <v>81</v>
      </c>
      <c r="B85" s="74" t="s">
        <v>207</v>
      </c>
      <c r="C85" s="149">
        <v>509.61983823073092</v>
      </c>
      <c r="D85" s="149">
        <v>39500.751668080447</v>
      </c>
      <c r="E85" s="149">
        <v>1853.4696163892472</v>
      </c>
      <c r="F85" s="149">
        <v>320.48365904894388</v>
      </c>
      <c r="G85" s="149">
        <v>634.16443090376924</v>
      </c>
      <c r="H85" s="149">
        <v>3480.3543835123378</v>
      </c>
      <c r="I85" s="149">
        <v>17.739449776397027</v>
      </c>
      <c r="J85" s="150">
        <v>9100.3555057112317</v>
      </c>
      <c r="K85" s="151">
        <v>18361.227447928391</v>
      </c>
      <c r="L85" s="152">
        <f t="shared" si="1"/>
        <v>73778.165999581484</v>
      </c>
      <c r="M85" s="75"/>
    </row>
    <row r="86" spans="1:13" s="82" customFormat="1" ht="17" customHeight="1" x14ac:dyDescent="0.2">
      <c r="A86" s="73" t="s">
        <v>82</v>
      </c>
      <c r="B86" s="74" t="s">
        <v>208</v>
      </c>
      <c r="C86" s="149">
        <v>111.06816816583937</v>
      </c>
      <c r="D86" s="149">
        <v>2271.5548155497181</v>
      </c>
      <c r="E86" s="149">
        <v>602.07592617429918</v>
      </c>
      <c r="F86" s="149">
        <v>209.81006058521086</v>
      </c>
      <c r="G86" s="149">
        <v>108.10561134489899</v>
      </c>
      <c r="H86" s="149">
        <v>1329.7278913544503</v>
      </c>
      <c r="I86" s="149">
        <v>0.78345757127748861</v>
      </c>
      <c r="J86" s="150">
        <v>446.69225816289435</v>
      </c>
      <c r="K86" s="151">
        <v>1472.0708110544545</v>
      </c>
      <c r="L86" s="152">
        <f t="shared" si="1"/>
        <v>6551.8889999630437</v>
      </c>
      <c r="M86" s="75"/>
    </row>
    <row r="87" spans="1:13" s="82" customFormat="1" ht="17" customHeight="1" x14ac:dyDescent="0.2">
      <c r="A87" s="73" t="s">
        <v>83</v>
      </c>
      <c r="B87" s="74" t="s">
        <v>209</v>
      </c>
      <c r="C87" s="149">
        <v>3027.3673086515041</v>
      </c>
      <c r="D87" s="149">
        <v>166205.52722714664</v>
      </c>
      <c r="E87" s="149">
        <v>5509.2379654193728</v>
      </c>
      <c r="F87" s="149">
        <v>1439.9575709369401</v>
      </c>
      <c r="G87" s="149">
        <v>2160.1915253084071</v>
      </c>
      <c r="H87" s="149">
        <v>18200.554320941206</v>
      </c>
      <c r="I87" s="149">
        <v>34.542628223319774</v>
      </c>
      <c r="J87" s="150">
        <v>9622.7181012801138</v>
      </c>
      <c r="K87" s="151">
        <v>28380.515351330789</v>
      </c>
      <c r="L87" s="152">
        <f t="shared" si="1"/>
        <v>234580.61199923826</v>
      </c>
      <c r="M87" s="75"/>
    </row>
    <row r="88" spans="1:13" s="82" customFormat="1" ht="17" customHeight="1" x14ac:dyDescent="0.2">
      <c r="A88" s="73" t="s">
        <v>84</v>
      </c>
      <c r="B88" s="74" t="s">
        <v>210</v>
      </c>
      <c r="C88" s="149">
        <v>280.66994603100079</v>
      </c>
      <c r="D88" s="149">
        <v>16204.735430772225</v>
      </c>
      <c r="E88" s="149">
        <v>613.50607768170664</v>
      </c>
      <c r="F88" s="149">
        <v>77.485308019652479</v>
      </c>
      <c r="G88" s="149">
        <v>557.41964576011844</v>
      </c>
      <c r="H88" s="149">
        <v>1379.1915806450186</v>
      </c>
      <c r="I88" s="149">
        <v>4.3352707625993965</v>
      </c>
      <c r="J88" s="150">
        <v>3179.7905613141629</v>
      </c>
      <c r="K88" s="151">
        <v>4953.3731785335485</v>
      </c>
      <c r="L88" s="152">
        <f t="shared" si="1"/>
        <v>27250.506999520032</v>
      </c>
      <c r="M88" s="75"/>
    </row>
    <row r="89" spans="1:13" s="82" customFormat="1" ht="17" customHeight="1" x14ac:dyDescent="0.2">
      <c r="A89" s="73" t="s">
        <v>85</v>
      </c>
      <c r="B89" s="74" t="s">
        <v>211</v>
      </c>
      <c r="C89" s="149">
        <v>2543.8689679671174</v>
      </c>
      <c r="D89" s="149">
        <v>235920.61576473175</v>
      </c>
      <c r="E89" s="149">
        <v>24333.470917101997</v>
      </c>
      <c r="F89" s="149">
        <v>6912.1150902652162</v>
      </c>
      <c r="G89" s="149">
        <v>27591.93321564229</v>
      </c>
      <c r="H89" s="149">
        <v>520805.82338352373</v>
      </c>
      <c r="I89" s="149">
        <v>-469.22827699614766</v>
      </c>
      <c r="J89" s="150">
        <v>41787.784775696535</v>
      </c>
      <c r="K89" s="151">
        <v>115468.62515854283</v>
      </c>
      <c r="L89" s="152">
        <f t="shared" si="1"/>
        <v>974895.00899647526</v>
      </c>
      <c r="M89" s="75"/>
    </row>
    <row r="90" spans="1:13" s="82" customFormat="1" ht="17" customHeight="1" x14ac:dyDescent="0.2">
      <c r="A90" s="73" t="s">
        <v>86</v>
      </c>
      <c r="B90" s="74" t="s">
        <v>212</v>
      </c>
      <c r="C90" s="149">
        <v>6387.3245706152056</v>
      </c>
      <c r="D90" s="149">
        <v>202770.02610015465</v>
      </c>
      <c r="E90" s="149">
        <v>11509.478142380543</v>
      </c>
      <c r="F90" s="149">
        <v>2929.7324310813265</v>
      </c>
      <c r="G90" s="149">
        <v>3511.4941627946655</v>
      </c>
      <c r="H90" s="149">
        <v>31653.230541827474</v>
      </c>
      <c r="I90" s="149">
        <v>136.39149186769049</v>
      </c>
      <c r="J90" s="150">
        <v>43261.819729862174</v>
      </c>
      <c r="K90" s="151">
        <v>124714.66282457946</v>
      </c>
      <c r="L90" s="152">
        <f t="shared" si="1"/>
        <v>426874.15999516315</v>
      </c>
      <c r="M90" s="75"/>
    </row>
    <row r="91" spans="1:13" s="82" customFormat="1" ht="17" customHeight="1" x14ac:dyDescent="0.2">
      <c r="A91" s="73" t="s">
        <v>87</v>
      </c>
      <c r="B91" s="74" t="s">
        <v>213</v>
      </c>
      <c r="C91" s="149">
        <v>5180.1335777336963</v>
      </c>
      <c r="D91" s="149">
        <v>130445.85846024443</v>
      </c>
      <c r="E91" s="149">
        <v>20794.773240609211</v>
      </c>
      <c r="F91" s="149">
        <v>4716.0110932849593</v>
      </c>
      <c r="G91" s="149">
        <v>4086.5032882757023</v>
      </c>
      <c r="H91" s="149">
        <v>64114.017223840267</v>
      </c>
      <c r="I91" s="149">
        <v>-1101.1030234621776</v>
      </c>
      <c r="J91" s="150">
        <v>26568.62263886174</v>
      </c>
      <c r="K91" s="151">
        <v>73476.42449697027</v>
      </c>
      <c r="L91" s="152">
        <f t="shared" si="1"/>
        <v>328281.2409963581</v>
      </c>
      <c r="M91" s="75"/>
    </row>
    <row r="92" spans="1:13" s="82" customFormat="1" ht="17" customHeight="1" x14ac:dyDescent="0.2">
      <c r="A92" s="73" t="s">
        <v>88</v>
      </c>
      <c r="B92" s="74" t="s">
        <v>214</v>
      </c>
      <c r="C92" s="149">
        <v>0</v>
      </c>
      <c r="D92" s="149">
        <v>0</v>
      </c>
      <c r="E92" s="149">
        <v>0</v>
      </c>
      <c r="F92" s="149">
        <v>0</v>
      </c>
      <c r="G92" s="149">
        <v>0</v>
      </c>
      <c r="H92" s="149">
        <v>0</v>
      </c>
      <c r="I92" s="149">
        <v>0</v>
      </c>
      <c r="J92" s="150">
        <v>0</v>
      </c>
      <c r="K92" s="151">
        <v>0</v>
      </c>
      <c r="L92" s="152">
        <f t="shared" si="1"/>
        <v>0</v>
      </c>
      <c r="M92" s="75"/>
    </row>
    <row r="93" spans="1:13" s="82" customFormat="1" ht="17" customHeight="1" x14ac:dyDescent="0.2">
      <c r="A93" s="73" t="s">
        <v>89</v>
      </c>
      <c r="B93" s="74" t="s">
        <v>215</v>
      </c>
      <c r="C93" s="149">
        <v>9.3690374356189334</v>
      </c>
      <c r="D93" s="149">
        <v>18530.03719783865</v>
      </c>
      <c r="E93" s="149">
        <v>21126.971810203686</v>
      </c>
      <c r="F93" s="149">
        <v>4415.7755591272453</v>
      </c>
      <c r="G93" s="149">
        <v>14.916854082410092</v>
      </c>
      <c r="H93" s="149">
        <v>128.08410045014725</v>
      </c>
      <c r="I93" s="149">
        <v>-8.6186303785422233E-2</v>
      </c>
      <c r="J93" s="150">
        <v>180.27014790252713</v>
      </c>
      <c r="K93" s="151">
        <v>496.17347923963757</v>
      </c>
      <c r="L93" s="152">
        <f t="shared" si="1"/>
        <v>44901.511999976137</v>
      </c>
      <c r="M93" s="75"/>
    </row>
    <row r="94" spans="1:13" s="82" customFormat="1" ht="17" customHeight="1" x14ac:dyDescent="0.2">
      <c r="A94" s="73" t="s">
        <v>90</v>
      </c>
      <c r="B94" s="74" t="s">
        <v>216</v>
      </c>
      <c r="C94" s="149">
        <v>0</v>
      </c>
      <c r="D94" s="149">
        <v>1145.9383971731031</v>
      </c>
      <c r="E94" s="149">
        <v>766.50757394571826</v>
      </c>
      <c r="F94" s="149">
        <v>2473.6263430813333</v>
      </c>
      <c r="G94" s="149">
        <v>5873.946609448577</v>
      </c>
      <c r="H94" s="149">
        <v>146490.72307635128</v>
      </c>
      <c r="I94" s="149">
        <v>0</v>
      </c>
      <c r="J94" s="150">
        <v>0</v>
      </c>
      <c r="K94" s="151">
        <v>0</v>
      </c>
      <c r="L94" s="152">
        <f t="shared" si="1"/>
        <v>156750.742</v>
      </c>
      <c r="M94" s="75"/>
    </row>
    <row r="95" spans="1:13" s="82" customFormat="1" ht="17" customHeight="1" x14ac:dyDescent="0.2">
      <c r="A95" s="73" t="s">
        <v>91</v>
      </c>
      <c r="B95" s="74" t="s">
        <v>217</v>
      </c>
      <c r="C95" s="149">
        <v>720.44460200501976</v>
      </c>
      <c r="D95" s="149">
        <v>25804.221533086449</v>
      </c>
      <c r="E95" s="149">
        <v>99035.910792028095</v>
      </c>
      <c r="F95" s="149">
        <v>0</v>
      </c>
      <c r="G95" s="149">
        <v>0</v>
      </c>
      <c r="H95" s="149">
        <v>0</v>
      </c>
      <c r="I95" s="149">
        <v>0</v>
      </c>
      <c r="J95" s="150">
        <v>1.7359207111110511E-2</v>
      </c>
      <c r="K95" s="151">
        <v>5.5057136733380538</v>
      </c>
      <c r="L95" s="152">
        <f t="shared" si="1"/>
        <v>125566.1</v>
      </c>
      <c r="M95" s="75"/>
    </row>
    <row r="96" spans="1:13" s="82" customFormat="1" ht="17" customHeight="1" x14ac:dyDescent="0.2">
      <c r="A96" s="73" t="s">
        <v>92</v>
      </c>
      <c r="B96" s="74" t="s">
        <v>218</v>
      </c>
      <c r="C96" s="149">
        <v>0</v>
      </c>
      <c r="D96" s="149">
        <v>0</v>
      </c>
      <c r="E96" s="149">
        <v>0</v>
      </c>
      <c r="F96" s="149">
        <v>0</v>
      </c>
      <c r="G96" s="149">
        <v>0</v>
      </c>
      <c r="H96" s="149">
        <v>0</v>
      </c>
      <c r="I96" s="149">
        <v>0</v>
      </c>
      <c r="J96" s="150">
        <v>0</v>
      </c>
      <c r="K96" s="151">
        <v>0</v>
      </c>
      <c r="L96" s="152">
        <f t="shared" si="1"/>
        <v>0</v>
      </c>
      <c r="M96" s="75"/>
    </row>
    <row r="97" spans="1:13" s="82" customFormat="1" ht="17" customHeight="1" x14ac:dyDescent="0.2">
      <c r="A97" s="73" t="s">
        <v>93</v>
      </c>
      <c r="B97" s="74" t="s">
        <v>219</v>
      </c>
      <c r="C97" s="149">
        <v>105.88158167294719</v>
      </c>
      <c r="D97" s="149">
        <v>2146.0105059131056</v>
      </c>
      <c r="E97" s="149">
        <v>1394.3019089870995</v>
      </c>
      <c r="F97" s="149">
        <v>10.918003426848239</v>
      </c>
      <c r="G97" s="149">
        <v>0</v>
      </c>
      <c r="H97" s="149">
        <v>0</v>
      </c>
      <c r="I97" s="149">
        <v>0</v>
      </c>
      <c r="J97" s="150">
        <v>0</v>
      </c>
      <c r="K97" s="151">
        <v>0</v>
      </c>
      <c r="L97" s="152">
        <f t="shared" si="1"/>
        <v>3657.1120000000005</v>
      </c>
      <c r="M97" s="75"/>
    </row>
    <row r="98" spans="1:13" s="82" customFormat="1" ht="17" customHeight="1" x14ac:dyDescent="0.2">
      <c r="A98" s="73" t="s">
        <v>94</v>
      </c>
      <c r="B98" s="74" t="s">
        <v>220</v>
      </c>
      <c r="C98" s="149">
        <v>0</v>
      </c>
      <c r="D98" s="149">
        <v>2663.4809172424848</v>
      </c>
      <c r="E98" s="149">
        <v>17673.499082757513</v>
      </c>
      <c r="F98" s="149">
        <v>0</v>
      </c>
      <c r="G98" s="149">
        <v>0</v>
      </c>
      <c r="H98" s="149">
        <v>0</v>
      </c>
      <c r="I98" s="149">
        <v>0</v>
      </c>
      <c r="J98" s="150">
        <v>0</v>
      </c>
      <c r="K98" s="151">
        <v>0</v>
      </c>
      <c r="L98" s="152">
        <f t="shared" si="1"/>
        <v>20336.979999999996</v>
      </c>
      <c r="M98" s="75"/>
    </row>
    <row r="99" spans="1:13" s="82" customFormat="1" ht="17" customHeight="1" x14ac:dyDescent="0.2">
      <c r="A99" s="73" t="s">
        <v>95</v>
      </c>
      <c r="B99" s="74" t="s">
        <v>221</v>
      </c>
      <c r="C99" s="149">
        <v>84.117356421995794</v>
      </c>
      <c r="D99" s="149">
        <v>19989.746169219186</v>
      </c>
      <c r="E99" s="149">
        <v>574.65834184461187</v>
      </c>
      <c r="F99" s="149">
        <v>63.771580927076698</v>
      </c>
      <c r="G99" s="149">
        <v>185.75113106452531</v>
      </c>
      <c r="H99" s="149">
        <v>1653.8131628594417</v>
      </c>
      <c r="I99" s="149">
        <v>1.7981226710328039E-2</v>
      </c>
      <c r="J99" s="150">
        <v>731.93196737833864</v>
      </c>
      <c r="K99" s="151">
        <v>2721.8303089860533</v>
      </c>
      <c r="L99" s="152">
        <f t="shared" si="1"/>
        <v>26005.637999927942</v>
      </c>
      <c r="M99" s="75"/>
    </row>
    <row r="100" spans="1:13" s="82" customFormat="1" ht="17" customHeight="1" x14ac:dyDescent="0.2">
      <c r="A100" s="73" t="s">
        <v>96</v>
      </c>
      <c r="B100" s="74" t="s">
        <v>222</v>
      </c>
      <c r="C100" s="149">
        <v>974.39122136284288</v>
      </c>
      <c r="D100" s="149">
        <v>23311.009167163094</v>
      </c>
      <c r="E100" s="149">
        <v>6956.2799114608497</v>
      </c>
      <c r="F100" s="149">
        <v>1040.4228540749918</v>
      </c>
      <c r="G100" s="149">
        <v>6476.2872789850471</v>
      </c>
      <c r="H100" s="149">
        <v>17901.275730192727</v>
      </c>
      <c r="I100" s="149">
        <v>2.4021500492347654</v>
      </c>
      <c r="J100" s="150">
        <v>11435.252343902326</v>
      </c>
      <c r="K100" s="151">
        <v>26151.242341929086</v>
      </c>
      <c r="L100" s="152">
        <f t="shared" si="1"/>
        <v>94248.5629991202</v>
      </c>
      <c r="M100" s="75"/>
    </row>
    <row r="101" spans="1:13" s="82" customFormat="1" ht="17" customHeight="1" x14ac:dyDescent="0.2">
      <c r="A101" s="73" t="s">
        <v>97</v>
      </c>
      <c r="B101" s="74" t="s">
        <v>223</v>
      </c>
      <c r="C101" s="149">
        <v>3313.8494412049672</v>
      </c>
      <c r="D101" s="149">
        <v>92002.903046507854</v>
      </c>
      <c r="E101" s="149">
        <v>16071.24440158895</v>
      </c>
      <c r="F101" s="149">
        <v>2124.7227894448506</v>
      </c>
      <c r="G101" s="149">
        <v>3174.7905269988864</v>
      </c>
      <c r="H101" s="149">
        <v>27604.363652057498</v>
      </c>
      <c r="I101" s="149">
        <v>129.10715274410794</v>
      </c>
      <c r="J101" s="150">
        <v>56552.692052471735</v>
      </c>
      <c r="K101" s="151">
        <v>130216.49793384944</v>
      </c>
      <c r="L101" s="152">
        <f t="shared" si="1"/>
        <v>331190.17099686828</v>
      </c>
      <c r="M101" s="75"/>
    </row>
    <row r="102" spans="1:13" s="82" customFormat="1" ht="17" customHeight="1" x14ac:dyDescent="0.2">
      <c r="A102" s="73" t="s">
        <v>98</v>
      </c>
      <c r="B102" s="74" t="s">
        <v>224</v>
      </c>
      <c r="C102" s="149">
        <v>1456.3372251639621</v>
      </c>
      <c r="D102" s="149">
        <v>85584.336837729221</v>
      </c>
      <c r="E102" s="149">
        <v>12123.244158653884</v>
      </c>
      <c r="F102" s="149">
        <v>3704.6777825311483</v>
      </c>
      <c r="G102" s="149">
        <v>5078.7373261083394</v>
      </c>
      <c r="H102" s="149">
        <v>26838.403849388036</v>
      </c>
      <c r="I102" s="149">
        <v>-27.174277792823915</v>
      </c>
      <c r="J102" s="150">
        <v>30838.568032679905</v>
      </c>
      <c r="K102" s="151">
        <v>75338.329062749035</v>
      </c>
      <c r="L102" s="152">
        <f t="shared" si="1"/>
        <v>240935.45999721071</v>
      </c>
      <c r="M102" s="75"/>
    </row>
    <row r="103" spans="1:13" s="82" customFormat="1" ht="17" customHeight="1" x14ac:dyDescent="0.2">
      <c r="A103" s="73" t="s">
        <v>99</v>
      </c>
      <c r="B103" s="74" t="s">
        <v>225</v>
      </c>
      <c r="C103" s="149">
        <v>3351.0502351700607</v>
      </c>
      <c r="D103" s="149">
        <v>104549.84580486112</v>
      </c>
      <c r="E103" s="149">
        <v>31804.263507120755</v>
      </c>
      <c r="F103" s="149">
        <v>8144.2326487858008</v>
      </c>
      <c r="G103" s="149">
        <v>16096.089371636084</v>
      </c>
      <c r="H103" s="149">
        <v>91292.107615684828</v>
      </c>
      <c r="I103" s="149">
        <v>44.224474317664473</v>
      </c>
      <c r="J103" s="150">
        <v>56148.34233882439</v>
      </c>
      <c r="K103" s="151">
        <v>134848.33599883268</v>
      </c>
      <c r="L103" s="152">
        <f t="shared" si="1"/>
        <v>446278.49199523334</v>
      </c>
      <c r="M103" s="75"/>
    </row>
    <row r="104" spans="1:13" s="82" customFormat="1" ht="17" customHeight="1" x14ac:dyDescent="0.2">
      <c r="A104" s="73" t="s">
        <v>100</v>
      </c>
      <c r="B104" s="74" t="s">
        <v>226</v>
      </c>
      <c r="C104" s="149">
        <v>69700.359794493459</v>
      </c>
      <c r="D104" s="149">
        <v>202494.09092525477</v>
      </c>
      <c r="E104" s="149">
        <v>0</v>
      </c>
      <c r="F104" s="149">
        <v>0</v>
      </c>
      <c r="G104" s="149">
        <v>0</v>
      </c>
      <c r="H104" s="149">
        <v>0</v>
      </c>
      <c r="I104" s="149">
        <v>0</v>
      </c>
      <c r="J104" s="150">
        <v>11.717350134698099</v>
      </c>
      <c r="K104" s="151">
        <v>75.520930117085072</v>
      </c>
      <c r="L104" s="152">
        <f t="shared" si="1"/>
        <v>272281.68900000001</v>
      </c>
      <c r="M104" s="75"/>
    </row>
    <row r="105" spans="1:13" s="82" customFormat="1" ht="17" customHeight="1" x14ac:dyDescent="0.2">
      <c r="A105" s="73" t="s">
        <v>101</v>
      </c>
      <c r="B105" s="74" t="s">
        <v>227</v>
      </c>
      <c r="C105" s="149">
        <v>33208.192087084564</v>
      </c>
      <c r="D105" s="149">
        <v>144600.13728566669</v>
      </c>
      <c r="E105" s="149">
        <v>6181.4891582249747</v>
      </c>
      <c r="F105" s="149">
        <v>263.15187035497723</v>
      </c>
      <c r="G105" s="149">
        <v>0.87553196827139912</v>
      </c>
      <c r="H105" s="149">
        <v>7.5177865220003843</v>
      </c>
      <c r="I105" s="149">
        <v>-5.0586312485464647E-3</v>
      </c>
      <c r="J105" s="150">
        <v>21.722616911067199</v>
      </c>
      <c r="K105" s="151">
        <v>338.00272189280849</v>
      </c>
      <c r="L105" s="152">
        <f t="shared" si="1"/>
        <v>184621.08399999412</v>
      </c>
      <c r="M105" s="75"/>
    </row>
    <row r="106" spans="1:13" s="82" customFormat="1" ht="17" customHeight="1" x14ac:dyDescent="0.2">
      <c r="A106" s="73" t="s">
        <v>102</v>
      </c>
      <c r="B106" s="74" t="s">
        <v>228</v>
      </c>
      <c r="C106" s="149">
        <v>501.36472996545461</v>
      </c>
      <c r="D106" s="149">
        <v>42436.023844991621</v>
      </c>
      <c r="E106" s="149">
        <v>5882.5594159052016</v>
      </c>
      <c r="F106" s="149">
        <v>38.098279523623724</v>
      </c>
      <c r="G106" s="149">
        <v>36.856465060940387</v>
      </c>
      <c r="H106" s="149">
        <v>185.44481873705499</v>
      </c>
      <c r="I106" s="149">
        <v>6.056358617049501E-2</v>
      </c>
      <c r="J106" s="150">
        <v>330.80283961448072</v>
      </c>
      <c r="K106" s="151">
        <v>1264.4320425854642</v>
      </c>
      <c r="L106" s="152">
        <f t="shared" si="1"/>
        <v>50675.642999970019</v>
      </c>
      <c r="M106" s="75"/>
    </row>
    <row r="107" spans="1:13" s="82" customFormat="1" ht="17" customHeight="1" x14ac:dyDescent="0.2">
      <c r="A107" s="73" t="s">
        <v>103</v>
      </c>
      <c r="B107" s="74" t="s">
        <v>229</v>
      </c>
      <c r="C107" s="149">
        <v>12238.058926459556</v>
      </c>
      <c r="D107" s="149">
        <v>156417.4425645865</v>
      </c>
      <c r="E107" s="149">
        <v>181.8540824036705</v>
      </c>
      <c r="F107" s="149">
        <v>27.994319217110576</v>
      </c>
      <c r="G107" s="149">
        <v>72.886371232569545</v>
      </c>
      <c r="H107" s="149">
        <v>3641.0798455137037</v>
      </c>
      <c r="I107" s="149">
        <v>-0.35255586059745186</v>
      </c>
      <c r="J107" s="150">
        <v>853.19685670643287</v>
      </c>
      <c r="K107" s="151">
        <v>4015.8555896147077</v>
      </c>
      <c r="L107" s="152">
        <f t="shared" si="1"/>
        <v>177448.01599987366</v>
      </c>
      <c r="M107" s="75"/>
    </row>
    <row r="108" spans="1:13" s="82" customFormat="1" ht="17" customHeight="1" x14ac:dyDescent="0.2">
      <c r="A108" s="73" t="s">
        <v>104</v>
      </c>
      <c r="B108" s="74" t="s">
        <v>230</v>
      </c>
      <c r="C108" s="149">
        <v>0</v>
      </c>
      <c r="D108" s="149">
        <v>0</v>
      </c>
      <c r="E108" s="149">
        <v>0</v>
      </c>
      <c r="F108" s="149">
        <v>0</v>
      </c>
      <c r="G108" s="149">
        <v>0</v>
      </c>
      <c r="H108" s="149">
        <v>0</v>
      </c>
      <c r="I108" s="149">
        <v>0</v>
      </c>
      <c r="J108" s="150">
        <v>0</v>
      </c>
      <c r="K108" s="151">
        <v>0</v>
      </c>
      <c r="L108" s="152">
        <f t="shared" si="1"/>
        <v>0</v>
      </c>
      <c r="M108" s="75"/>
    </row>
    <row r="109" spans="1:13" s="82" customFormat="1" ht="17" customHeight="1" x14ac:dyDescent="0.2">
      <c r="A109" s="73" t="s">
        <v>105</v>
      </c>
      <c r="B109" s="74" t="s">
        <v>231</v>
      </c>
      <c r="C109" s="149">
        <v>5320.049492924165</v>
      </c>
      <c r="D109" s="149">
        <v>137829.5897836186</v>
      </c>
      <c r="E109" s="149">
        <v>1418.7516887844288</v>
      </c>
      <c r="F109" s="149">
        <v>305.57625577102834</v>
      </c>
      <c r="G109" s="149">
        <v>263.84510105620114</v>
      </c>
      <c r="H109" s="149">
        <v>2732.2740775919583</v>
      </c>
      <c r="I109" s="149">
        <v>1.761334704109331</v>
      </c>
      <c r="J109" s="150">
        <v>1012.3447015424182</v>
      </c>
      <c r="K109" s="151">
        <v>3210.0435639119933</v>
      </c>
      <c r="L109" s="152">
        <f t="shared" si="1"/>
        <v>152094.23599990492</v>
      </c>
      <c r="M109" s="75"/>
    </row>
    <row r="110" spans="1:13" s="82" customFormat="1" ht="17" customHeight="1" x14ac:dyDescent="0.2">
      <c r="A110" s="73" t="s">
        <v>106</v>
      </c>
      <c r="B110" s="74" t="s">
        <v>232</v>
      </c>
      <c r="C110" s="149">
        <v>0</v>
      </c>
      <c r="D110" s="149">
        <v>0</v>
      </c>
      <c r="E110" s="149">
        <v>0</v>
      </c>
      <c r="F110" s="149">
        <v>0</v>
      </c>
      <c r="G110" s="149">
        <v>0</v>
      </c>
      <c r="H110" s="149">
        <v>0</v>
      </c>
      <c r="I110" s="149">
        <v>0</v>
      </c>
      <c r="J110" s="150">
        <v>0</v>
      </c>
      <c r="K110" s="151">
        <v>0</v>
      </c>
      <c r="L110" s="152">
        <f t="shared" si="1"/>
        <v>0</v>
      </c>
      <c r="M110" s="75"/>
    </row>
    <row r="111" spans="1:13" s="82" customFormat="1" ht="17" customHeight="1" x14ac:dyDescent="0.2">
      <c r="A111" s="79" t="s">
        <v>107</v>
      </c>
      <c r="B111" s="80" t="s">
        <v>233</v>
      </c>
      <c r="C111" s="153">
        <v>703.50087142809525</v>
      </c>
      <c r="D111" s="154">
        <v>23508.295790091524</v>
      </c>
      <c r="E111" s="154">
        <v>5502.6184274115258</v>
      </c>
      <c r="F111" s="154">
        <v>749.56355151188689</v>
      </c>
      <c r="G111" s="154">
        <v>4806.2986935444605</v>
      </c>
      <c r="H111" s="154">
        <v>19375.415893398971</v>
      </c>
      <c r="I111" s="154">
        <v>-48.831256996995378</v>
      </c>
      <c r="J111" s="153">
        <v>13407.665391682072</v>
      </c>
      <c r="K111" s="155">
        <v>38024.929637053232</v>
      </c>
      <c r="L111" s="156">
        <f t="shared" si="1"/>
        <v>106029.45699912478</v>
      </c>
      <c r="M111" s="75"/>
    </row>
    <row r="112" spans="1:13" s="82" customFormat="1" ht="17" customHeight="1" x14ac:dyDescent="0.2">
      <c r="A112" s="157"/>
      <c r="B112" s="158" t="s">
        <v>269</v>
      </c>
      <c r="C112" s="153">
        <f>SUM(C4:C111)</f>
        <v>365828.11107362353</v>
      </c>
      <c r="D112" s="154">
        <f t="shared" ref="D112:L112" si="2">SUM(D4:D111)</f>
        <v>7493145.597303845</v>
      </c>
      <c r="E112" s="154">
        <f t="shared" si="2"/>
        <v>1039776.1953316747</v>
      </c>
      <c r="F112" s="154">
        <f t="shared" si="2"/>
        <v>122952.9515573735</v>
      </c>
      <c r="G112" s="154">
        <f t="shared" si="2"/>
        <v>378301.62252238556</v>
      </c>
      <c r="H112" s="154">
        <f t="shared" si="2"/>
        <v>3746137.0064138682</v>
      </c>
      <c r="I112" s="154">
        <f t="shared" si="2"/>
        <v>-34984.010358657026</v>
      </c>
      <c r="J112" s="153">
        <f t="shared" si="2"/>
        <v>4671996.4292680072</v>
      </c>
      <c r="K112" s="155">
        <f t="shared" si="2"/>
        <v>7881168.9806239381</v>
      </c>
      <c r="L112" s="156">
        <f t="shared" si="2"/>
        <v>25664322.883736055</v>
      </c>
      <c r="M112" s="78">
        <f>SUM(C112:K112)</f>
        <v>25664322.883736059</v>
      </c>
    </row>
    <row r="113" spans="1:13" s="82" customFormat="1" ht="17" customHeight="1" x14ac:dyDescent="0.2">
      <c r="A113" s="81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8">
        <f>X!$EA$112</f>
        <v>-25664322.883999996</v>
      </c>
    </row>
    <row r="114" spans="1:13" s="82" customFormat="1" ht="17" customHeight="1" x14ac:dyDescent="0.2">
      <c r="A114" s="81"/>
    </row>
  </sheetData>
  <customSheetViews>
    <customSheetView guid="{03C029B9-9FB8-4B03-8646-84A3361166F4}" scale="90" fitToPage="1">
      <pane xSplit="2" ySplit="3" topLeftCell="C4" activePane="bottomRight" state="frozen"/>
      <selection pane="bottomRight" activeCell="E19" sqref="E19"/>
      <pageMargins left="0.7" right="0.7" top="0.75" bottom="0.75" header="0.3" footer="0.3"/>
      <pageSetup paperSize="8" scale="40" fitToWidth="0" orientation="landscape" r:id="rId1"/>
    </customSheetView>
  </customSheetViews>
  <mergeCells count="1">
    <mergeCell ref="A2:B3"/>
  </mergeCells>
  <phoneticPr fontId="1"/>
  <pageMargins left="0.7" right="0.7" top="0.75" bottom="0.75" header="0.3" footer="0.3"/>
  <pageSetup paperSize="9" scale="40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31389-ACA7-4F49-AED3-96DD42007894}">
  <sheetPr codeName="Sheet14">
    <tabColor rgb="FFFFFFCC"/>
    <pageSetUpPr autoPageBreaks="0" fitToPage="1"/>
  </sheetPr>
  <dimension ref="A1:L113"/>
  <sheetViews>
    <sheetView view="pageBreakPreview" zoomScale="90" zoomScaleNormal="90" zoomScaleSheetLayoutView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ColWidth="13" defaultRowHeight="24" customHeight="1" x14ac:dyDescent="0.2"/>
  <cols>
    <col min="1" max="1" width="6.6328125" style="4" customWidth="1"/>
    <col min="2" max="2" width="30.6328125" style="3" customWidth="1"/>
    <col min="3" max="16384" width="13" style="3"/>
  </cols>
  <sheetData>
    <row r="1" spans="1:12" ht="24" customHeight="1" x14ac:dyDescent="0.2">
      <c r="A1" s="55"/>
      <c r="B1" s="1"/>
      <c r="C1" s="5"/>
      <c r="D1" s="5"/>
      <c r="E1" s="5"/>
      <c r="F1" s="5"/>
      <c r="G1" s="5"/>
      <c r="H1" s="5"/>
      <c r="K1" s="51"/>
    </row>
    <row r="2" spans="1:12" ht="24" customHeight="1" x14ac:dyDescent="0.2">
      <c r="A2" s="243" t="s">
        <v>350</v>
      </c>
      <c r="B2" s="244"/>
      <c r="C2" s="6" t="s">
        <v>109</v>
      </c>
      <c r="D2" s="6" t="s">
        <v>110</v>
      </c>
      <c r="E2" s="6" t="s">
        <v>111</v>
      </c>
      <c r="F2" s="6" t="s">
        <v>112</v>
      </c>
      <c r="G2" s="6" t="s">
        <v>113</v>
      </c>
      <c r="H2" s="6" t="s">
        <v>114</v>
      </c>
      <c r="I2" s="6" t="s">
        <v>115</v>
      </c>
      <c r="J2" s="66" t="s">
        <v>118</v>
      </c>
      <c r="K2" s="64">
        <v>980</v>
      </c>
      <c r="L2" s="52"/>
    </row>
    <row r="3" spans="1:12" ht="32" customHeight="1" x14ac:dyDescent="0.2">
      <c r="A3" s="245"/>
      <c r="B3" s="246"/>
      <c r="C3" s="8" t="s">
        <v>235</v>
      </c>
      <c r="D3" s="8" t="s">
        <v>236</v>
      </c>
      <c r="E3" s="8" t="s">
        <v>237</v>
      </c>
      <c r="F3" s="8" t="s">
        <v>238</v>
      </c>
      <c r="G3" s="8" t="s">
        <v>239</v>
      </c>
      <c r="H3" s="8" t="s">
        <v>240</v>
      </c>
      <c r="I3" s="8" t="s">
        <v>241</v>
      </c>
      <c r="J3" s="67" t="s">
        <v>242</v>
      </c>
      <c r="K3" s="65" t="s">
        <v>327</v>
      </c>
      <c r="L3" s="54" t="s">
        <v>270</v>
      </c>
    </row>
    <row r="4" spans="1:12" s="82" customFormat="1" ht="17" customHeight="1" x14ac:dyDescent="0.2">
      <c r="A4" s="73" t="s">
        <v>0</v>
      </c>
      <c r="B4" s="74" t="s">
        <v>126</v>
      </c>
      <c r="C4" s="121">
        <f>入誘!C4/X!DH$112</f>
        <v>1.0501594661494206E-2</v>
      </c>
      <c r="D4" s="121">
        <f>入誘!D4/X!DI$112</f>
        <v>1.0731435906146603E-2</v>
      </c>
      <c r="E4" s="121">
        <f>入誘!E4/X!DJ$112</f>
        <v>1.1097783288344977E-3</v>
      </c>
      <c r="F4" s="121">
        <f>入誘!F4/X!DK$112</f>
        <v>3.0741888366739273E-4</v>
      </c>
      <c r="G4" s="121">
        <f>入誘!G4/X!DL$112</f>
        <v>8.772537609829799E-4</v>
      </c>
      <c r="H4" s="121">
        <f>入誘!H4/X!DM$112</f>
        <v>5.4029438930029748E-4</v>
      </c>
      <c r="I4" s="121">
        <f>入誘!I4/X!DN$112</f>
        <v>-5.0370881507796193E-2</v>
      </c>
      <c r="J4" s="159">
        <f>入誘!J4/X!DQ$112</f>
        <v>6.1796098452145413E-4</v>
      </c>
      <c r="K4" s="122">
        <f>入誘!K4/X!DR$112</f>
        <v>7.5817524367979266E-3</v>
      </c>
      <c r="L4" s="145">
        <f>入誘!L4/X!DT$112</f>
        <v>5.9155651039169335E-3</v>
      </c>
    </row>
    <row r="5" spans="1:12" s="82" customFormat="1" ht="17" customHeight="1" x14ac:dyDescent="0.2">
      <c r="A5" s="73" t="s">
        <v>1</v>
      </c>
      <c r="B5" s="74" t="s">
        <v>127</v>
      </c>
      <c r="C5" s="121">
        <f>入誘!C5/X!DH$112</f>
        <v>1.5712452799142541E-3</v>
      </c>
      <c r="D5" s="121">
        <f>入誘!D5/X!DI$112</f>
        <v>1.3927865246251335E-3</v>
      </c>
      <c r="E5" s="121">
        <f>入誘!E5/X!DJ$112</f>
        <v>1.7821154304385406E-4</v>
      </c>
      <c r="F5" s="121">
        <f>入誘!F5/X!DK$112</f>
        <v>6.6050526429839668E-5</v>
      </c>
      <c r="G5" s="121">
        <f>入誘!G5/X!DL$112</f>
        <v>4.095236343087182E-5</v>
      </c>
      <c r="H5" s="121">
        <f>入誘!H5/X!DM$112</f>
        <v>1.048717912205712E-3</v>
      </c>
      <c r="I5" s="121">
        <f>入誘!I5/X!DN$112</f>
        <v>-1.3367782075216588E-3</v>
      </c>
      <c r="J5" s="120">
        <f>入誘!J5/X!DQ$112</f>
        <v>7.849829876228716E-5</v>
      </c>
      <c r="K5" s="124">
        <f>入誘!K5/X!DR$112</f>
        <v>1.7636434832329275E-3</v>
      </c>
      <c r="L5" s="145">
        <f>入誘!L5/X!DT$112</f>
        <v>1.141281215878636E-3</v>
      </c>
    </row>
    <row r="6" spans="1:12" s="82" customFormat="1" ht="17" customHeight="1" x14ac:dyDescent="0.2">
      <c r="A6" s="73" t="s">
        <v>2</v>
      </c>
      <c r="B6" s="74" t="s">
        <v>128</v>
      </c>
      <c r="C6" s="121">
        <f>入誘!C6/X!DH$112</f>
        <v>0</v>
      </c>
      <c r="D6" s="121">
        <f>入誘!D6/X!DI$112</f>
        <v>0</v>
      </c>
      <c r="E6" s="121">
        <f>入誘!E6/X!DJ$112</f>
        <v>0</v>
      </c>
      <c r="F6" s="121">
        <f>入誘!F6/X!DK$112</f>
        <v>0</v>
      </c>
      <c r="G6" s="121">
        <f>入誘!G6/X!DL$112</f>
        <v>0</v>
      </c>
      <c r="H6" s="121">
        <f>入誘!H6/X!DM$112</f>
        <v>0</v>
      </c>
      <c r="I6" s="121">
        <f>入誘!I6/X!DN$112</f>
        <v>0</v>
      </c>
      <c r="J6" s="120">
        <f>入誘!J6/X!DQ$112</f>
        <v>0</v>
      </c>
      <c r="K6" s="124">
        <f>入誘!K6/X!DR$112</f>
        <v>0</v>
      </c>
      <c r="L6" s="145">
        <f>入誘!L6/X!DT$112</f>
        <v>0</v>
      </c>
    </row>
    <row r="7" spans="1:12" s="82" customFormat="1" ht="17" customHeight="1" x14ac:dyDescent="0.2">
      <c r="A7" s="73" t="s">
        <v>3</v>
      </c>
      <c r="B7" s="74" t="s">
        <v>129</v>
      </c>
      <c r="C7" s="121">
        <f>入誘!C7/X!DH$112</f>
        <v>8.6834481670695917E-4</v>
      </c>
      <c r="D7" s="121">
        <f>入誘!D7/X!DI$112</f>
        <v>6.0022836155348221E-4</v>
      </c>
      <c r="E7" s="121">
        <f>入誘!E7/X!DJ$112</f>
        <v>5.2180925403145808E-5</v>
      </c>
      <c r="F7" s="121">
        <f>入誘!F7/X!DK$112</f>
        <v>2.2827807949099063E-5</v>
      </c>
      <c r="G7" s="121">
        <f>入誘!G7/X!DL$112</f>
        <v>2.0145655884863174E-4</v>
      </c>
      <c r="H7" s="121">
        <f>入誘!H7/X!DM$112</f>
        <v>2.4964575274572713E-4</v>
      </c>
      <c r="I7" s="121">
        <f>入誘!I7/X!DN$112</f>
        <v>4.943276760036276E-3</v>
      </c>
      <c r="J7" s="120">
        <f>入誘!J7/X!DQ$112</f>
        <v>2.4770137936471837E-5</v>
      </c>
      <c r="K7" s="124">
        <f>入誘!K7/X!DR$112</f>
        <v>2.8599660090612174E-4</v>
      </c>
      <c r="L7" s="145">
        <f>入誘!L7/X!DT$112</f>
        <v>3.1361050458668941E-4</v>
      </c>
    </row>
    <row r="8" spans="1:12" s="82" customFormat="1" ht="17" customHeight="1" x14ac:dyDescent="0.2">
      <c r="A8" s="73" t="s">
        <v>4</v>
      </c>
      <c r="B8" s="74" t="s">
        <v>130</v>
      </c>
      <c r="C8" s="121">
        <f>入誘!C8/X!DH$112</f>
        <v>2.5805676919575826E-3</v>
      </c>
      <c r="D8" s="121">
        <f>入誘!D8/X!DI$112</f>
        <v>1.1341653069354104E-3</v>
      </c>
      <c r="E8" s="121">
        <f>入誘!E8/X!DJ$112</f>
        <v>1.8368564678353339E-4</v>
      </c>
      <c r="F8" s="121">
        <f>入誘!F8/X!DK$112</f>
        <v>2.99119995725784E-5</v>
      </c>
      <c r="G8" s="121">
        <f>入誘!G8/X!DL$112</f>
        <v>1.0781813775957646E-5</v>
      </c>
      <c r="H8" s="121">
        <f>入誘!H8/X!DM$112</f>
        <v>3.5149368654033195E-5</v>
      </c>
      <c r="I8" s="121">
        <f>入誘!I8/X!DN$112</f>
        <v>7.2037433658369784E-4</v>
      </c>
      <c r="J8" s="120">
        <f>入誘!J8/X!DQ$112</f>
        <v>3.7508215655964732E-5</v>
      </c>
      <c r="K8" s="124">
        <f>入誘!K8/X!DR$112</f>
        <v>6.5334644521502258E-4</v>
      </c>
      <c r="L8" s="145">
        <f>入誘!L8/X!DT$112</f>
        <v>5.8613562945585007E-4</v>
      </c>
    </row>
    <row r="9" spans="1:12" s="82" customFormat="1" ht="17" customHeight="1" x14ac:dyDescent="0.2">
      <c r="A9" s="73" t="s">
        <v>5</v>
      </c>
      <c r="B9" s="74" t="s">
        <v>131</v>
      </c>
      <c r="C9" s="121">
        <f>入誘!C9/X!DH$112</f>
        <v>6.4555681698605736E-3</v>
      </c>
      <c r="D9" s="121">
        <f>入誘!D9/X!DI$112</f>
        <v>1.1878413870876445E-2</v>
      </c>
      <c r="E9" s="121">
        <f>入誘!E9/X!DJ$112</f>
        <v>4.8459890921729249E-3</v>
      </c>
      <c r="F9" s="121">
        <f>入誘!F9/X!DK$112</f>
        <v>5.965522005330794E-3</v>
      </c>
      <c r="G9" s="121">
        <f>入誘!G9/X!DL$112</f>
        <v>7.4537278057949978E-3</v>
      </c>
      <c r="H9" s="121">
        <f>入誘!H9/X!DM$112</f>
        <v>3.4661232174142747E-3</v>
      </c>
      <c r="I9" s="121">
        <f>入誘!I9/X!DN$112</f>
        <v>-3.0247575331641068E-2</v>
      </c>
      <c r="J9" s="120">
        <f>入誘!J9/X!DQ$112</f>
        <v>8.2272490758581573E-3</v>
      </c>
      <c r="K9" s="124">
        <f>入誘!K9/X!DR$112</f>
        <v>1.9119250631608183E-2</v>
      </c>
      <c r="L9" s="145">
        <f>入誘!L9/X!DT$112</f>
        <v>1.1885787764873108E-2</v>
      </c>
    </row>
    <row r="10" spans="1:12" s="82" customFormat="1" ht="17" customHeight="1" x14ac:dyDescent="0.2">
      <c r="A10" s="73" t="s">
        <v>6</v>
      </c>
      <c r="B10" s="74" t="s">
        <v>132</v>
      </c>
      <c r="C10" s="121">
        <f>入誘!C10/X!DH$112</f>
        <v>-4.2258265100724108E-4</v>
      </c>
      <c r="D10" s="121">
        <f>入誘!D10/X!DI$112</f>
        <v>2.5715280763781653E-5</v>
      </c>
      <c r="E10" s="121">
        <f>入誘!E10/X!DJ$112</f>
        <v>4.5891563895883463E-5</v>
      </c>
      <c r="F10" s="121">
        <f>入誘!F10/X!DK$112</f>
        <v>3.769957948456328E-5</v>
      </c>
      <c r="G10" s="121">
        <f>入誘!G10/X!DL$112</f>
        <v>3.5515408920528575E-3</v>
      </c>
      <c r="H10" s="121">
        <f>入誘!H10/X!DM$112</f>
        <v>1.8054733097696454E-4</v>
      </c>
      <c r="I10" s="121">
        <f>入誘!I10/X!DN$112</f>
        <v>-8.7392759081708678E-3</v>
      </c>
      <c r="J10" s="120">
        <f>入誘!J10/X!DQ$112</f>
        <v>3.3022761591857699E-3</v>
      </c>
      <c r="K10" s="124">
        <f>入誘!K10/X!DR$112</f>
        <v>5.0241823685960732E-3</v>
      </c>
      <c r="L10" s="145">
        <f>入誘!L10/X!DT$112</f>
        <v>2.218922750315606E-3</v>
      </c>
    </row>
    <row r="11" spans="1:12" s="82" customFormat="1" ht="17" customHeight="1" x14ac:dyDescent="0.2">
      <c r="A11" s="73" t="s">
        <v>7</v>
      </c>
      <c r="B11" s="74" t="s">
        <v>133</v>
      </c>
      <c r="C11" s="121">
        <f>入誘!C11/X!DH$112</f>
        <v>6.9801754449641318E-2</v>
      </c>
      <c r="D11" s="121">
        <f>入誘!D11/X!DI$112</f>
        <v>6.0137366556342213E-2</v>
      </c>
      <c r="E11" s="121">
        <f>入誘!E11/X!DJ$112</f>
        <v>4.8000087002700925E-3</v>
      </c>
      <c r="F11" s="121">
        <f>入誘!F11/X!DK$112</f>
        <v>1.5473154773373316E-3</v>
      </c>
      <c r="G11" s="121">
        <f>入誘!G11/X!DL$112</f>
        <v>1.6928843213033051E-4</v>
      </c>
      <c r="H11" s="121">
        <f>入誘!H11/X!DM$112</f>
        <v>5.2368856528361854E-4</v>
      </c>
      <c r="I11" s="121">
        <f>入誘!I11/X!DN$112</f>
        <v>5.9232590648303989E-2</v>
      </c>
      <c r="J11" s="120">
        <f>入誘!J11/X!DQ$112</f>
        <v>7.6948109179189974E-4</v>
      </c>
      <c r="K11" s="124">
        <f>入誘!K11/X!DR$112</f>
        <v>1.3037072601075663E-2</v>
      </c>
      <c r="L11" s="145">
        <f>入誘!L11/X!DT$112</f>
        <v>2.2734425273380172E-2</v>
      </c>
    </row>
    <row r="12" spans="1:12" s="82" customFormat="1" ht="17" customHeight="1" x14ac:dyDescent="0.2">
      <c r="A12" s="73" t="s">
        <v>8</v>
      </c>
      <c r="B12" s="74" t="s">
        <v>134</v>
      </c>
      <c r="C12" s="121">
        <f>入誘!C12/X!DH$112</f>
        <v>3.415387708864423E-2</v>
      </c>
      <c r="D12" s="121">
        <f>入誘!D12/X!DI$112</f>
        <v>1.2367205320694179E-2</v>
      </c>
      <c r="E12" s="121">
        <f>入誘!E12/X!DJ$112</f>
        <v>6.8808844289728797E-4</v>
      </c>
      <c r="F12" s="121">
        <f>入誘!F12/X!DK$112</f>
        <v>1.50835543358651E-4</v>
      </c>
      <c r="G12" s="121">
        <f>入誘!G12/X!DL$112</f>
        <v>3.3141246085694506E-5</v>
      </c>
      <c r="H12" s="121">
        <f>入誘!H12/X!DM$112</f>
        <v>3.1574904401236579E-5</v>
      </c>
      <c r="I12" s="121">
        <f>入誘!I12/X!DN$112</f>
        <v>2.0762722634972228E-2</v>
      </c>
      <c r="J12" s="120">
        <f>入誘!J12/X!DQ$112</f>
        <v>2.1947049531369326E-4</v>
      </c>
      <c r="K12" s="124">
        <f>入誘!K12/X!DR$112</f>
        <v>1.3377867631934129E-3</v>
      </c>
      <c r="L12" s="145">
        <f>入誘!L12/X!DT$112</f>
        <v>4.426944927049154E-3</v>
      </c>
    </row>
    <row r="13" spans="1:12" s="82" customFormat="1" ht="17" customHeight="1" x14ac:dyDescent="0.2">
      <c r="A13" s="73" t="s">
        <v>9</v>
      </c>
      <c r="B13" s="74" t="s">
        <v>135</v>
      </c>
      <c r="C13" s="121">
        <f>入誘!C13/X!DH$112</f>
        <v>2.4319773260395193E-4</v>
      </c>
      <c r="D13" s="121">
        <f>入誘!D13/X!DI$112</f>
        <v>5.8679010229169552E-4</v>
      </c>
      <c r="E13" s="121">
        <f>入誘!E13/X!DJ$112</f>
        <v>5.7204006128729838E-5</v>
      </c>
      <c r="F13" s="121">
        <f>入誘!F13/X!DK$112</f>
        <v>9.3508624965495574E-5</v>
      </c>
      <c r="G13" s="121">
        <f>入誘!G13/X!DL$112</f>
        <v>1.4545321559151066E-4</v>
      </c>
      <c r="H13" s="121">
        <f>入誘!H13/X!DM$112</f>
        <v>4.8754956433305966E-4</v>
      </c>
      <c r="I13" s="121">
        <f>入誘!I13/X!DN$112</f>
        <v>1.4286378528381943E-3</v>
      </c>
      <c r="J13" s="120">
        <f>入誘!J13/X!DQ$112</f>
        <v>2.6581176291764256E-5</v>
      </c>
      <c r="K13" s="124">
        <f>入誘!K13/X!DR$112</f>
        <v>7.2319511767758799E-4</v>
      </c>
      <c r="L13" s="145">
        <f>入誘!L13/X!DT$112</f>
        <v>4.755138401932283E-4</v>
      </c>
    </row>
    <row r="14" spans="1:12" s="82" customFormat="1" ht="17" customHeight="1" x14ac:dyDescent="0.2">
      <c r="A14" s="73" t="s">
        <v>10</v>
      </c>
      <c r="B14" s="74" t="s">
        <v>136</v>
      </c>
      <c r="C14" s="121">
        <f>入誘!C14/X!DH$112</f>
        <v>1.6954682419000163E-2</v>
      </c>
      <c r="D14" s="121">
        <f>入誘!D14/X!DI$112</f>
        <v>8.5401369018885519E-3</v>
      </c>
      <c r="E14" s="121">
        <f>入誘!E14/X!DJ$112</f>
        <v>0</v>
      </c>
      <c r="F14" s="121">
        <f>入誘!F14/X!DK$112</f>
        <v>0</v>
      </c>
      <c r="G14" s="121">
        <f>入誘!G14/X!DL$112</f>
        <v>0</v>
      </c>
      <c r="H14" s="121">
        <f>入誘!H14/X!DM$112</f>
        <v>0</v>
      </c>
      <c r="I14" s="121">
        <f>入誘!I14/X!DN$112</f>
        <v>2.5383462519670205E-2</v>
      </c>
      <c r="J14" s="120">
        <f>入誘!J14/X!DQ$112</f>
        <v>0</v>
      </c>
      <c r="K14" s="124">
        <f>入誘!K14/X!DR$112</f>
        <v>0</v>
      </c>
      <c r="L14" s="145">
        <f>入誘!L14/X!DT$112</f>
        <v>2.6239616054131261E-3</v>
      </c>
    </row>
    <row r="15" spans="1:12" s="82" customFormat="1" ht="17" customHeight="1" x14ac:dyDescent="0.2">
      <c r="A15" s="73" t="s">
        <v>11</v>
      </c>
      <c r="B15" s="74" t="s">
        <v>137</v>
      </c>
      <c r="C15" s="121">
        <f>入誘!C15/X!DH$112</f>
        <v>5.1582078694040699E-4</v>
      </c>
      <c r="D15" s="121">
        <f>入誘!D15/X!DI$112</f>
        <v>5.6595979013150026E-4</v>
      </c>
      <c r="E15" s="121">
        <f>入誘!E15/X!DJ$112</f>
        <v>1.9973649450194788E-4</v>
      </c>
      <c r="F15" s="121">
        <f>入誘!F15/X!DK$112</f>
        <v>1.7741800943406802E-4</v>
      </c>
      <c r="G15" s="121">
        <f>入誘!G15/X!DL$112</f>
        <v>6.3630864353809871E-4</v>
      </c>
      <c r="H15" s="121">
        <f>入誘!H15/X!DM$112</f>
        <v>5.2234123265735048E-4</v>
      </c>
      <c r="I15" s="121">
        <f>入誘!I15/X!DN$112</f>
        <v>2.0518612012350661E-2</v>
      </c>
      <c r="J15" s="120">
        <f>入誘!J15/X!DQ$112</f>
        <v>1.1754866500539919E-3</v>
      </c>
      <c r="K15" s="124">
        <f>入誘!K15/X!DR$112</f>
        <v>1.7124069089634662E-3</v>
      </c>
      <c r="L15" s="145">
        <f>入誘!L15/X!DT$112</f>
        <v>9.8154587980601874E-4</v>
      </c>
    </row>
    <row r="16" spans="1:12" s="82" customFormat="1" ht="17" customHeight="1" x14ac:dyDescent="0.2">
      <c r="A16" s="73" t="s">
        <v>12</v>
      </c>
      <c r="B16" s="74" t="s">
        <v>138</v>
      </c>
      <c r="C16" s="121">
        <f>入誘!C16/X!DH$112</f>
        <v>1.3278143283468434E-2</v>
      </c>
      <c r="D16" s="121">
        <f>入誘!D16/X!DI$112</f>
        <v>1.4331650599496147E-2</v>
      </c>
      <c r="E16" s="121">
        <f>入誘!E16/X!DJ$112</f>
        <v>3.0512641996414359E-3</v>
      </c>
      <c r="F16" s="121">
        <f>入誘!F16/X!DK$112</f>
        <v>3.4052790481104126E-3</v>
      </c>
      <c r="G16" s="121">
        <f>入誘!G16/X!DL$112</f>
        <v>2.1644372424896715E-3</v>
      </c>
      <c r="H16" s="121">
        <f>入誘!H16/X!DM$112</f>
        <v>3.0620186858695648E-3</v>
      </c>
      <c r="I16" s="121">
        <f>入誘!I16/X!DN$112</f>
        <v>9.248734666526022E-2</v>
      </c>
      <c r="J16" s="120">
        <f>入誘!J16/X!DQ$112</f>
        <v>2.0877484814168256E-3</v>
      </c>
      <c r="K16" s="124">
        <f>入誘!K16/X!DR$112</f>
        <v>2.0134994848706334E-3</v>
      </c>
      <c r="L16" s="145">
        <f>入誘!L16/X!DT$112</f>
        <v>5.8655140724230307E-3</v>
      </c>
    </row>
    <row r="17" spans="1:12" s="82" customFormat="1" ht="17" customHeight="1" x14ac:dyDescent="0.2">
      <c r="A17" s="73" t="s">
        <v>13</v>
      </c>
      <c r="B17" s="74" t="s">
        <v>139</v>
      </c>
      <c r="C17" s="121">
        <f>入誘!C17/X!DH$112</f>
        <v>9.1715522172473483E-4</v>
      </c>
      <c r="D17" s="121">
        <f>入誘!D17/X!DI$112</f>
        <v>6.2505928344451912E-4</v>
      </c>
      <c r="E17" s="121">
        <f>入誘!E17/X!DJ$112</f>
        <v>2.6139912351230352E-4</v>
      </c>
      <c r="F17" s="121">
        <f>入誘!F17/X!DK$112</f>
        <v>2.7693618410013854E-4</v>
      </c>
      <c r="G17" s="121">
        <f>入誘!G17/X!DL$112</f>
        <v>7.0642759094488366E-3</v>
      </c>
      <c r="H17" s="121">
        <f>入誘!H17/X!DM$112</f>
        <v>1.0821690828030962E-2</v>
      </c>
      <c r="I17" s="121">
        <f>入誘!I17/X!DN$112</f>
        <v>4.5212188125526871E-3</v>
      </c>
      <c r="J17" s="120">
        <f>入誘!J17/X!DQ$112</f>
        <v>4.887989210331518E-4</v>
      </c>
      <c r="K17" s="124">
        <f>入誘!K17/X!DR$112</f>
        <v>1.9901245796272228E-3</v>
      </c>
      <c r="L17" s="145">
        <f>入誘!L17/X!DT$112</f>
        <v>2.4125441460634634E-3</v>
      </c>
    </row>
    <row r="18" spans="1:12" s="82" customFormat="1" ht="17" customHeight="1" x14ac:dyDescent="0.2">
      <c r="A18" s="73" t="s">
        <v>14</v>
      </c>
      <c r="B18" s="74" t="s">
        <v>140</v>
      </c>
      <c r="C18" s="121">
        <f>入誘!C18/X!DH$112</f>
        <v>3.3421899771610974E-3</v>
      </c>
      <c r="D18" s="121">
        <f>入誘!D18/X!DI$112</f>
        <v>1.8409421209699074E-3</v>
      </c>
      <c r="E18" s="121">
        <f>入誘!E18/X!DJ$112</f>
        <v>2.3778591697630595E-3</v>
      </c>
      <c r="F18" s="121">
        <f>入誘!F18/X!DK$112</f>
        <v>1.7766800217960948E-3</v>
      </c>
      <c r="G18" s="121">
        <f>入誘!G18/X!DL$112</f>
        <v>3.6962310830956713E-3</v>
      </c>
      <c r="H18" s="121">
        <f>入誘!H18/X!DM$112</f>
        <v>6.0704614727275326E-3</v>
      </c>
      <c r="I18" s="121">
        <f>入誘!I18/X!DN$112</f>
        <v>7.4951098682712616E-2</v>
      </c>
      <c r="J18" s="120">
        <f>入誘!J18/X!DQ$112</f>
        <v>1.0636302707365596E-3</v>
      </c>
      <c r="K18" s="124">
        <f>入誘!K18/X!DR$112</f>
        <v>1.4672385846978676E-3</v>
      </c>
      <c r="L18" s="145">
        <f>入誘!L18/X!DT$112</f>
        <v>2.1791312509320837E-3</v>
      </c>
    </row>
    <row r="19" spans="1:12" s="82" customFormat="1" ht="17" customHeight="1" x14ac:dyDescent="0.2">
      <c r="A19" s="73" t="s">
        <v>15</v>
      </c>
      <c r="B19" s="74" t="s">
        <v>141</v>
      </c>
      <c r="C19" s="121">
        <f>入誘!C19/X!DH$112</f>
        <v>-8.6938440024881994E-4</v>
      </c>
      <c r="D19" s="121">
        <f>入誘!D19/X!DI$112</f>
        <v>8.2891431480333979E-4</v>
      </c>
      <c r="E19" s="121">
        <f>入誘!E19/X!DJ$112</f>
        <v>1.5051661230829796E-3</v>
      </c>
      <c r="F19" s="121">
        <f>入誘!F19/X!DK$112</f>
        <v>1.4836224744935646E-3</v>
      </c>
      <c r="G19" s="121">
        <f>入誘!G19/X!DL$112</f>
        <v>1.8390357433734331E-3</v>
      </c>
      <c r="H19" s="121">
        <f>入誘!H19/X!DM$112</f>
        <v>2.9531225817614939E-3</v>
      </c>
      <c r="I19" s="121">
        <f>入誘!I19/X!DN$112</f>
        <v>6.5037351854840414E-2</v>
      </c>
      <c r="J19" s="120">
        <f>入誘!J19/X!DQ$112</f>
        <v>1.5802869945388831E-3</v>
      </c>
      <c r="K19" s="124">
        <f>入誘!K19/X!DR$112</f>
        <v>4.7590674374847772E-3</v>
      </c>
      <c r="L19" s="145">
        <f>入誘!L19/X!DT$112</f>
        <v>2.4913404530948228E-3</v>
      </c>
    </row>
    <row r="20" spans="1:12" s="82" customFormat="1" ht="17" customHeight="1" x14ac:dyDescent="0.2">
      <c r="A20" s="73" t="s">
        <v>16</v>
      </c>
      <c r="B20" s="74" t="s">
        <v>142</v>
      </c>
      <c r="C20" s="121">
        <f>入誘!C20/X!DH$112</f>
        <v>8.2850892208277422E-3</v>
      </c>
      <c r="D20" s="121">
        <f>入誘!D20/X!DI$112</f>
        <v>2.1625643136806922E-3</v>
      </c>
      <c r="E20" s="121">
        <f>入誘!E20/X!DJ$112</f>
        <v>2.0821851946795193E-3</v>
      </c>
      <c r="F20" s="121">
        <f>入誘!F20/X!DK$112</f>
        <v>8.7546361582251575E-4</v>
      </c>
      <c r="G20" s="121">
        <f>入誘!G20/X!DL$112</f>
        <v>8.3566760817449059E-4</v>
      </c>
      <c r="H20" s="121">
        <f>入誘!H20/X!DM$112</f>
        <v>1.0699094775955184E-3</v>
      </c>
      <c r="I20" s="121">
        <f>入誘!I20/X!DN$112</f>
        <v>1.314173708263907E-2</v>
      </c>
      <c r="J20" s="120">
        <f>入誘!J20/X!DQ$112</f>
        <v>1.1416449330461868E-3</v>
      </c>
      <c r="K20" s="124">
        <f>入誘!K20/X!DR$112</f>
        <v>2.5691420000032153E-3</v>
      </c>
      <c r="L20" s="145">
        <f>入誘!L20/X!DT$112</f>
        <v>2.009290635450159E-3</v>
      </c>
    </row>
    <row r="21" spans="1:12" s="82" customFormat="1" ht="17" customHeight="1" x14ac:dyDescent="0.2">
      <c r="A21" s="73" t="s">
        <v>17</v>
      </c>
      <c r="B21" s="74" t="s">
        <v>143</v>
      </c>
      <c r="C21" s="121">
        <f>入誘!C21/X!DH$112</f>
        <v>2.0456970728455503E-3</v>
      </c>
      <c r="D21" s="121">
        <f>入誘!D21/X!DI$112</f>
        <v>1.7676513316652401E-3</v>
      </c>
      <c r="E21" s="121">
        <f>入誘!E21/X!DJ$112</f>
        <v>1.9441813204065009E-3</v>
      </c>
      <c r="F21" s="121">
        <f>入誘!F21/X!DK$112</f>
        <v>3.2507787068397787E-3</v>
      </c>
      <c r="G21" s="121">
        <f>入誘!G21/X!DL$112</f>
        <v>1.5644526288559697E-3</v>
      </c>
      <c r="H21" s="121">
        <f>入誘!H21/X!DM$112</f>
        <v>3.5187997550213956E-3</v>
      </c>
      <c r="I21" s="121">
        <f>入誘!I21/X!DN$112</f>
        <v>2.8260929187352382E-3</v>
      </c>
      <c r="J21" s="120">
        <f>入誘!J21/X!DQ$112</f>
        <v>1.1734275028749291E-3</v>
      </c>
      <c r="K21" s="124">
        <f>入誘!K21/X!DR$112</f>
        <v>2.3010006759944914E-3</v>
      </c>
      <c r="L21" s="145">
        <f>入誘!L21/X!DT$112</f>
        <v>2.0960811203941149E-3</v>
      </c>
    </row>
    <row r="22" spans="1:12" s="82" customFormat="1" ht="17" customHeight="1" x14ac:dyDescent="0.2">
      <c r="A22" s="73" t="s">
        <v>18</v>
      </c>
      <c r="B22" s="74" t="s">
        <v>144</v>
      </c>
      <c r="C22" s="121">
        <f>入誘!C22/X!DH$112</f>
        <v>7.8736323434670254E-5</v>
      </c>
      <c r="D22" s="121">
        <f>入誘!D22/X!DI$112</f>
        <v>8.8447236108252241E-5</v>
      </c>
      <c r="E22" s="121">
        <f>入誘!E22/X!DJ$112</f>
        <v>3.0757134295172473E-5</v>
      </c>
      <c r="F22" s="121">
        <f>入誘!F22/X!DK$112</f>
        <v>5.5244192789748941E-6</v>
      </c>
      <c r="G22" s="121">
        <f>入誘!G22/X!DL$112</f>
        <v>7.3597833058578101E-5</v>
      </c>
      <c r="H22" s="121">
        <f>入誘!H22/X!DM$112</f>
        <v>1.7172884972272443E-5</v>
      </c>
      <c r="I22" s="121">
        <f>入誘!I22/X!DN$112</f>
        <v>-5.005191131010248E-4</v>
      </c>
      <c r="J22" s="120">
        <f>入誘!J22/X!DQ$112</f>
        <v>2.8809845650138685E-5</v>
      </c>
      <c r="K22" s="124">
        <f>入誘!K22/X!DR$112</f>
        <v>1.7549898439758648E-4</v>
      </c>
      <c r="L22" s="145">
        <f>入誘!L22/X!DT$112</f>
        <v>9.2891943038445838E-5</v>
      </c>
    </row>
    <row r="23" spans="1:12" s="82" customFormat="1" ht="17" customHeight="1" x14ac:dyDescent="0.2">
      <c r="A23" s="73" t="s">
        <v>19</v>
      </c>
      <c r="B23" s="74" t="s">
        <v>145</v>
      </c>
      <c r="C23" s="121">
        <f>入誘!C23/X!DH$112</f>
        <v>8.6862427915937576E-4</v>
      </c>
      <c r="D23" s="121">
        <f>入誘!D23/X!DI$112</f>
        <v>4.788076518502181E-4</v>
      </c>
      <c r="E23" s="121">
        <f>入誘!E23/X!DJ$112</f>
        <v>1.4288423257300281E-3</v>
      </c>
      <c r="F23" s="121">
        <f>入誘!F23/X!DK$112</f>
        <v>5.9195101312778452E-4</v>
      </c>
      <c r="G23" s="121">
        <f>入誘!G23/X!DL$112</f>
        <v>1.1254144889696041E-3</v>
      </c>
      <c r="H23" s="121">
        <f>入誘!H23/X!DM$112</f>
        <v>1.7610868065077827E-3</v>
      </c>
      <c r="I23" s="121">
        <f>入誘!I23/X!DN$112</f>
        <v>1.1192510042120895E-2</v>
      </c>
      <c r="J23" s="120">
        <f>入誘!J23/X!DQ$112</f>
        <v>1.6803510514499483E-3</v>
      </c>
      <c r="K23" s="124">
        <f>入誘!K23/X!DR$112</f>
        <v>3.6167982760254877E-3</v>
      </c>
      <c r="L23" s="145">
        <f>入誘!L23/X!DT$112</f>
        <v>1.9095690769302639E-3</v>
      </c>
    </row>
    <row r="24" spans="1:12" s="82" customFormat="1" ht="17" customHeight="1" x14ac:dyDescent="0.2">
      <c r="A24" s="73" t="s">
        <v>20</v>
      </c>
      <c r="B24" s="74" t="s">
        <v>146</v>
      </c>
      <c r="C24" s="121">
        <f>入誘!C24/X!DH$112</f>
        <v>6.056578898265622E-5</v>
      </c>
      <c r="D24" s="121">
        <f>入誘!D24/X!DI$112</f>
        <v>4.132987394004581E-5</v>
      </c>
      <c r="E24" s="121">
        <f>入誘!E24/X!DJ$112</f>
        <v>9.9478853424148284E-5</v>
      </c>
      <c r="F24" s="121">
        <f>入誘!F24/X!DK$112</f>
        <v>5.2818827782997728E-5</v>
      </c>
      <c r="G24" s="121">
        <f>入誘!G24/X!DL$112</f>
        <v>9.4697712905342593E-5</v>
      </c>
      <c r="H24" s="121">
        <f>入誘!H24/X!DM$112</f>
        <v>2.5967856346925504E-4</v>
      </c>
      <c r="I24" s="121">
        <f>入誘!I24/X!DN$112</f>
        <v>-2.2939373208819068E-3</v>
      </c>
      <c r="J24" s="120">
        <f>入誘!J24/X!DQ$112</f>
        <v>8.911167736234824E-4</v>
      </c>
      <c r="K24" s="124">
        <f>入誘!K24/X!DR$112</f>
        <v>1.2742538491383932E-3</v>
      </c>
      <c r="L24" s="145">
        <f>入誘!L24/X!DT$112</f>
        <v>6.0256342920685547E-4</v>
      </c>
    </row>
    <row r="25" spans="1:12" s="82" customFormat="1" ht="17" customHeight="1" x14ac:dyDescent="0.2">
      <c r="A25" s="73" t="s">
        <v>21</v>
      </c>
      <c r="B25" s="74" t="s">
        <v>147</v>
      </c>
      <c r="C25" s="121">
        <f>入誘!C25/X!DH$112</f>
        <v>8.5104417754841945E-4</v>
      </c>
      <c r="D25" s="121">
        <f>入誘!D25/X!DI$112</f>
        <v>6.2456913166818412E-4</v>
      </c>
      <c r="E25" s="121">
        <f>入誘!E25/X!DJ$112</f>
        <v>2.5652463668590607E-3</v>
      </c>
      <c r="F25" s="121">
        <f>入誘!F25/X!DK$112</f>
        <v>4.7411482932730467E-4</v>
      </c>
      <c r="G25" s="121">
        <f>入誘!G25/X!DL$112</f>
        <v>8.2587386909549899E-4</v>
      </c>
      <c r="H25" s="121">
        <f>入誘!H25/X!DM$112</f>
        <v>1.5477501872155019E-3</v>
      </c>
      <c r="I25" s="121">
        <f>入誘!I25/X!DN$112</f>
        <v>-2.6896831611333868E-2</v>
      </c>
      <c r="J25" s="120">
        <f>入誘!J25/X!DQ$112</f>
        <v>4.2202859855515439E-3</v>
      </c>
      <c r="K25" s="124">
        <f>入誘!K25/X!DR$112</f>
        <v>9.7376003061741597E-3</v>
      </c>
      <c r="L25" s="145">
        <f>入誘!L25/X!DT$112</f>
        <v>4.3727599458776032E-3</v>
      </c>
    </row>
    <row r="26" spans="1:12" s="82" customFormat="1" ht="17" customHeight="1" x14ac:dyDescent="0.2">
      <c r="A26" s="73" t="s">
        <v>22</v>
      </c>
      <c r="B26" s="74" t="s">
        <v>148</v>
      </c>
      <c r="C26" s="121">
        <f>入誘!C26/X!DH$112</f>
        <v>3.8981356673812846E-4</v>
      </c>
      <c r="D26" s="121">
        <f>入誘!D26/X!DI$112</f>
        <v>3.773033699054066E-4</v>
      </c>
      <c r="E26" s="121">
        <f>入誘!E26/X!DJ$112</f>
        <v>3.1839983047551174E-4</v>
      </c>
      <c r="F26" s="121">
        <f>入誘!F26/X!DK$112</f>
        <v>1.6418751239375272E-4</v>
      </c>
      <c r="G26" s="121">
        <f>入誘!G26/X!DL$112</f>
        <v>7.5762847999740011E-4</v>
      </c>
      <c r="H26" s="121">
        <f>入誘!H26/X!DM$112</f>
        <v>6.7042333704643814E-4</v>
      </c>
      <c r="I26" s="121">
        <f>入誘!I26/X!DN$112</f>
        <v>2.6591598255697284E-3</v>
      </c>
      <c r="J26" s="120">
        <f>入誘!J26/X!DQ$112</f>
        <v>5.3209530457976129E-3</v>
      </c>
      <c r="K26" s="124">
        <f>入誘!K26/X!DR$112</f>
        <v>6.6986006152865256E-3</v>
      </c>
      <c r="L26" s="145">
        <f>入誘!L26/X!DT$112</f>
        <v>3.206669110326799E-3</v>
      </c>
    </row>
    <row r="27" spans="1:12" s="82" customFormat="1" ht="17" customHeight="1" x14ac:dyDescent="0.2">
      <c r="A27" s="73" t="s">
        <v>23</v>
      </c>
      <c r="B27" s="74" t="s">
        <v>149</v>
      </c>
      <c r="C27" s="121">
        <f>入誘!C27/X!DH$112</f>
        <v>1.0465981875452429E-4</v>
      </c>
      <c r="D27" s="121">
        <f>入誘!D27/X!DI$112</f>
        <v>9.6480315801098838E-5</v>
      </c>
      <c r="E27" s="121">
        <f>入誘!E27/X!DJ$112</f>
        <v>2.5360184247807889E-5</v>
      </c>
      <c r="F27" s="121">
        <f>入誘!F27/X!DK$112</f>
        <v>2.748609503615114E-5</v>
      </c>
      <c r="G27" s="121">
        <f>入誘!G27/X!DL$112</f>
        <v>5.6309773027432863E-5</v>
      </c>
      <c r="H27" s="121">
        <f>入誘!H27/X!DM$112</f>
        <v>5.4928065480382286E-5</v>
      </c>
      <c r="I27" s="121">
        <f>入誘!I27/X!DN$112</f>
        <v>4.2999905984271707E-3</v>
      </c>
      <c r="J27" s="120">
        <f>入誘!J27/X!DQ$112</f>
        <v>3.4358771207557696E-4</v>
      </c>
      <c r="K27" s="124">
        <f>入誘!K27/X!DR$112</f>
        <v>8.1215249795811952E-4</v>
      </c>
      <c r="L27" s="145">
        <f>入誘!L27/X!DT$112</f>
        <v>3.499585913968656E-4</v>
      </c>
    </row>
    <row r="28" spans="1:12" s="82" customFormat="1" ht="17" customHeight="1" x14ac:dyDescent="0.2">
      <c r="A28" s="73" t="s">
        <v>24</v>
      </c>
      <c r="B28" s="74" t="s">
        <v>150</v>
      </c>
      <c r="C28" s="121">
        <f>入誘!C28/X!DH$112</f>
        <v>1.1708374007572856E-2</v>
      </c>
      <c r="D28" s="121">
        <f>入誘!D28/X!DI$112</f>
        <v>6.5075238210267417E-3</v>
      </c>
      <c r="E28" s="121">
        <f>入誘!E28/X!DJ$112</f>
        <v>6.9565090845682631E-2</v>
      </c>
      <c r="F28" s="121">
        <f>入誘!F28/X!DK$112</f>
        <v>2.658715046688642E-4</v>
      </c>
      <c r="G28" s="121">
        <f>入誘!G28/X!DL$112</f>
        <v>4.29751124945105E-5</v>
      </c>
      <c r="H28" s="121">
        <f>入誘!H28/X!DM$112</f>
        <v>1.1092499057299848E-4</v>
      </c>
      <c r="I28" s="121">
        <f>入誘!I28/X!DN$112</f>
        <v>-0.20613853439097266</v>
      </c>
      <c r="J28" s="120">
        <f>入誘!J28/X!DQ$112</f>
        <v>4.349764676485619E-5</v>
      </c>
      <c r="K28" s="124">
        <f>入誘!K28/X!DR$112</f>
        <v>8.2806186650033367E-4</v>
      </c>
      <c r="L28" s="145">
        <f>入誘!L28/X!DT$112</f>
        <v>7.2751763805931728E-3</v>
      </c>
    </row>
    <row r="29" spans="1:12" s="82" customFormat="1" ht="17" customHeight="1" x14ac:dyDescent="0.2">
      <c r="A29" s="73" t="s">
        <v>25</v>
      </c>
      <c r="B29" s="74" t="s">
        <v>151</v>
      </c>
      <c r="C29" s="121">
        <f>入誘!C29/X!DH$112</f>
        <v>1.1284038828906747E-2</v>
      </c>
      <c r="D29" s="121">
        <f>入誘!D29/X!DI$112</f>
        <v>6.5058455652209895E-3</v>
      </c>
      <c r="E29" s="121">
        <f>入誘!E29/X!DJ$112</f>
        <v>2.8091104736965903E-3</v>
      </c>
      <c r="F29" s="121">
        <f>入誘!F29/X!DK$112</f>
        <v>1.4109507849676989E-3</v>
      </c>
      <c r="G29" s="121">
        <f>入誘!G29/X!DL$112</f>
        <v>4.0427432238149714E-3</v>
      </c>
      <c r="H29" s="121">
        <f>入誘!H29/X!DM$112</f>
        <v>5.1632843231739674E-3</v>
      </c>
      <c r="I29" s="121">
        <f>入誘!I29/X!DN$112</f>
        <v>-5.2116439549811183E-2</v>
      </c>
      <c r="J29" s="120">
        <f>入誘!J29/X!DQ$112</f>
        <v>9.6811428517981253E-3</v>
      </c>
      <c r="K29" s="124">
        <f>入誘!K29/X!DR$112</f>
        <v>8.32577063248683E-3</v>
      </c>
      <c r="L29" s="145">
        <f>入誘!L29/X!DT$112</f>
        <v>7.1323529526293953E-3</v>
      </c>
    </row>
    <row r="30" spans="1:12" s="82" customFormat="1" ht="17" customHeight="1" x14ac:dyDescent="0.2">
      <c r="A30" s="73" t="s">
        <v>26</v>
      </c>
      <c r="B30" s="74" t="s">
        <v>152</v>
      </c>
      <c r="C30" s="121">
        <f>入誘!C30/X!DH$112</f>
        <v>4.309938065036446E-3</v>
      </c>
      <c r="D30" s="121">
        <f>入誘!D30/X!DI$112</f>
        <v>8.0965962073892023E-3</v>
      </c>
      <c r="E30" s="121">
        <f>入誘!E30/X!DJ$112</f>
        <v>3.4230075664781639E-3</v>
      </c>
      <c r="F30" s="121">
        <f>入誘!F30/X!DK$112</f>
        <v>5.6459509075918622E-3</v>
      </c>
      <c r="G30" s="121">
        <f>入誘!G30/X!DL$112</f>
        <v>6.5929151533432977E-3</v>
      </c>
      <c r="H30" s="121">
        <f>入誘!H30/X!DM$112</f>
        <v>3.3192229594310842E-3</v>
      </c>
      <c r="I30" s="121">
        <f>入誘!I30/X!DN$112</f>
        <v>-3.1207868520333922E-2</v>
      </c>
      <c r="J30" s="120">
        <f>入誘!J30/X!DQ$112</f>
        <v>4.1448800426958461E-3</v>
      </c>
      <c r="K30" s="124">
        <f>入誘!K30/X!DR$112</f>
        <v>5.481832782027931E-3</v>
      </c>
      <c r="L30" s="145">
        <f>入誘!L30/X!DT$112</f>
        <v>5.6379970794455496E-3</v>
      </c>
    </row>
    <row r="31" spans="1:12" s="82" customFormat="1" ht="17" customHeight="1" x14ac:dyDescent="0.2">
      <c r="A31" s="73" t="s">
        <v>27</v>
      </c>
      <c r="B31" s="74" t="s">
        <v>153</v>
      </c>
      <c r="C31" s="121">
        <f>入誘!C31/X!DH$112</f>
        <v>2.2253196354958581E-4</v>
      </c>
      <c r="D31" s="121">
        <f>入誘!D31/X!DI$112</f>
        <v>2.8147534757453545E-4</v>
      </c>
      <c r="E31" s="121">
        <f>入誘!E31/X!DJ$112</f>
        <v>1.2451744629692922E-4</v>
      </c>
      <c r="F31" s="121">
        <f>入誘!F31/X!DK$112</f>
        <v>1.2614782636158919E-4</v>
      </c>
      <c r="G31" s="121">
        <f>入誘!G31/X!DL$112</f>
        <v>8.2095418540748463E-3</v>
      </c>
      <c r="H31" s="121">
        <f>入誘!H31/X!DM$112</f>
        <v>3.7904447468876479E-4</v>
      </c>
      <c r="I31" s="121">
        <f>入誘!I31/X!DN$112</f>
        <v>1.3907097908344676E-2</v>
      </c>
      <c r="J31" s="120">
        <f>入誘!J31/X!DQ$112</f>
        <v>1.0379571701061698E-3</v>
      </c>
      <c r="K31" s="124">
        <f>入誘!K31/X!DR$112</f>
        <v>1.6609394819855903E-3</v>
      </c>
      <c r="L31" s="145">
        <f>入誘!L31/X!DT$112</f>
        <v>9.7084819722314218E-4</v>
      </c>
    </row>
    <row r="32" spans="1:12" s="82" customFormat="1" ht="17" customHeight="1" x14ac:dyDescent="0.2">
      <c r="A32" s="73" t="s">
        <v>28</v>
      </c>
      <c r="B32" s="74" t="s">
        <v>154</v>
      </c>
      <c r="C32" s="121">
        <f>入誘!C32/X!DH$112</f>
        <v>3.4379276052150611E-3</v>
      </c>
      <c r="D32" s="121">
        <f>入誘!D32/X!DI$112</f>
        <v>3.4542453430655446E-3</v>
      </c>
      <c r="E32" s="121">
        <f>入誘!E32/X!DJ$112</f>
        <v>2.4232329804116754E-3</v>
      </c>
      <c r="F32" s="121">
        <f>入誘!F32/X!DK$112</f>
        <v>1.6566796946993626E-3</v>
      </c>
      <c r="G32" s="121">
        <f>入誘!G32/X!DL$112</f>
        <v>7.610844704613021E-3</v>
      </c>
      <c r="H32" s="121">
        <f>入誘!H32/X!DM$112</f>
        <v>6.0069975140433661E-3</v>
      </c>
      <c r="I32" s="121">
        <f>入誘!I32/X!DN$112</f>
        <v>4.3743766756307104E-2</v>
      </c>
      <c r="J32" s="120">
        <f>入誘!J32/X!DQ$112</f>
        <v>2.4416980772560767E-2</v>
      </c>
      <c r="K32" s="124">
        <f>入誘!K32/X!DR$112</f>
        <v>1.7770764576465078E-2</v>
      </c>
      <c r="L32" s="145">
        <f>入誘!L32/X!DT$112</f>
        <v>1.1583527314082753E-2</v>
      </c>
    </row>
    <row r="33" spans="1:12" s="82" customFormat="1" ht="17" customHeight="1" x14ac:dyDescent="0.2">
      <c r="A33" s="73" t="s">
        <v>29</v>
      </c>
      <c r="B33" s="74" t="s">
        <v>155</v>
      </c>
      <c r="C33" s="121">
        <f>入誘!C33/X!DH$112</f>
        <v>1.1219442911758984E-3</v>
      </c>
      <c r="D33" s="121">
        <f>入誘!D33/X!DI$112</f>
        <v>1.9608072807961404E-3</v>
      </c>
      <c r="E33" s="121">
        <f>入誘!E33/X!DJ$112</f>
        <v>1.2407432330422622E-3</v>
      </c>
      <c r="F33" s="121">
        <f>入誘!F33/X!DK$112</f>
        <v>1.2641090653977855E-3</v>
      </c>
      <c r="G33" s="121">
        <f>入誘!G33/X!DL$112</f>
        <v>2.5162117161451271E-3</v>
      </c>
      <c r="H33" s="121">
        <f>入誘!H33/X!DM$112</f>
        <v>1.3716597752297139E-3</v>
      </c>
      <c r="I33" s="121">
        <f>入誘!I33/X!DN$112</f>
        <v>6.0507403652082174E-2</v>
      </c>
      <c r="J33" s="120">
        <f>入誘!J33/X!DQ$112</f>
        <v>1.1908784112765004E-2</v>
      </c>
      <c r="K33" s="124">
        <f>入誘!K33/X!DR$112</f>
        <v>6.3431922466801616E-3</v>
      </c>
      <c r="L33" s="145">
        <f>入誘!L33/X!DT$112</f>
        <v>4.7500031346321006E-3</v>
      </c>
    </row>
    <row r="34" spans="1:12" s="82" customFormat="1" ht="17" customHeight="1" x14ac:dyDescent="0.2">
      <c r="A34" s="73" t="s">
        <v>30</v>
      </c>
      <c r="B34" s="74" t="s">
        <v>156</v>
      </c>
      <c r="C34" s="121">
        <f>入誘!C34/X!DH$112</f>
        <v>3.3125632479095628E-3</v>
      </c>
      <c r="D34" s="121">
        <f>入誘!D34/X!DI$112</f>
        <v>2.9692018110125656E-3</v>
      </c>
      <c r="E34" s="121">
        <f>入誘!E34/X!DJ$112</f>
        <v>1.2062197696187155E-4</v>
      </c>
      <c r="F34" s="121">
        <f>入誘!F34/X!DK$112</f>
        <v>2.3769243151529565E-4</v>
      </c>
      <c r="G34" s="121">
        <f>入誘!G34/X!DL$112</f>
        <v>8.4874880782359212E-5</v>
      </c>
      <c r="H34" s="121">
        <f>入誘!H34/X!DM$112</f>
        <v>1.1156451079219487E-4</v>
      </c>
      <c r="I34" s="121">
        <f>入誘!I34/X!DN$112</f>
        <v>9.5558879220848589E-2</v>
      </c>
      <c r="J34" s="120">
        <f>入誘!J34/X!DQ$112</f>
        <v>1.5879650700414836E-4</v>
      </c>
      <c r="K34" s="124">
        <f>入誘!K34/X!DR$112</f>
        <v>2.9773424291998829E-4</v>
      </c>
      <c r="L34" s="145">
        <f>入誘!L34/X!DT$112</f>
        <v>9.8396029713997981E-4</v>
      </c>
    </row>
    <row r="35" spans="1:12" s="82" customFormat="1" ht="17" customHeight="1" x14ac:dyDescent="0.2">
      <c r="A35" s="73" t="s">
        <v>31</v>
      </c>
      <c r="B35" s="74" t="s">
        <v>157</v>
      </c>
      <c r="C35" s="121">
        <f>入誘!C35/X!DH$112</f>
        <v>7.811964470380812E-4</v>
      </c>
      <c r="D35" s="121">
        <f>入誘!D35/X!DI$112</f>
        <v>3.8158773447787448E-4</v>
      </c>
      <c r="E35" s="121">
        <f>入誘!E35/X!DJ$112</f>
        <v>6.6454719696797029E-4</v>
      </c>
      <c r="F35" s="121">
        <f>入誘!F35/X!DK$112</f>
        <v>2.4677144806009858E-4</v>
      </c>
      <c r="G35" s="121">
        <f>入誘!G35/X!DL$112</f>
        <v>7.0560627226555614E-4</v>
      </c>
      <c r="H35" s="121">
        <f>入誘!H35/X!DM$112</f>
        <v>1.1336120057339643E-3</v>
      </c>
      <c r="I35" s="121">
        <f>入誘!I35/X!DN$112</f>
        <v>1.8486738528822513E-2</v>
      </c>
      <c r="J35" s="120">
        <f>入誘!J35/X!DQ$112</f>
        <v>6.0662042411270527E-3</v>
      </c>
      <c r="K35" s="124">
        <f>入誘!K35/X!DR$112</f>
        <v>2.6934315447725808E-3</v>
      </c>
      <c r="L35" s="145">
        <f>入誘!L35/X!DT$112</f>
        <v>2.1211917649596778E-3</v>
      </c>
    </row>
    <row r="36" spans="1:12" s="82" customFormat="1" ht="17" customHeight="1" x14ac:dyDescent="0.2">
      <c r="A36" s="73" t="s">
        <v>32</v>
      </c>
      <c r="B36" s="74" t="s">
        <v>158</v>
      </c>
      <c r="C36" s="121">
        <f>入誘!C36/X!DH$112</f>
        <v>5.9429704874102645E-5</v>
      </c>
      <c r="D36" s="121">
        <f>入誘!D36/X!DI$112</f>
        <v>1.4674419512889533E-4</v>
      </c>
      <c r="E36" s="121">
        <f>入誘!E36/X!DJ$112</f>
        <v>1.1357999168986165E-4</v>
      </c>
      <c r="F36" s="121">
        <f>入誘!F36/X!DK$112</f>
        <v>1.8991800012128199E-4</v>
      </c>
      <c r="G36" s="121">
        <f>入誘!G36/X!DL$112</f>
        <v>1.8598398682496499E-2</v>
      </c>
      <c r="H36" s="121">
        <f>入誘!H36/X!DM$112</f>
        <v>4.9727474651071546E-3</v>
      </c>
      <c r="I36" s="121">
        <f>入誘!I36/X!DN$112</f>
        <v>5.9938249592220846E-3</v>
      </c>
      <c r="J36" s="120">
        <f>入誘!J36/X!DQ$112</f>
        <v>7.7435078875079949E-5</v>
      </c>
      <c r="K36" s="124">
        <f>入誘!K36/X!DR$112</f>
        <v>2.3524143406794594E-4</v>
      </c>
      <c r="L36" s="145">
        <f>入誘!L36/X!DT$112</f>
        <v>1.090968649930076E-3</v>
      </c>
    </row>
    <row r="37" spans="1:12" s="82" customFormat="1" ht="17" customHeight="1" x14ac:dyDescent="0.2">
      <c r="A37" s="73" t="s">
        <v>33</v>
      </c>
      <c r="B37" s="74" t="s">
        <v>159</v>
      </c>
      <c r="C37" s="121">
        <f>入誘!C37/X!DH$112</f>
        <v>2.8423377057087371E-4</v>
      </c>
      <c r="D37" s="121">
        <f>入誘!D37/X!DI$112</f>
        <v>8.2965060979469334E-5</v>
      </c>
      <c r="E37" s="121">
        <f>入誘!E37/X!DJ$112</f>
        <v>1.3082086256065102E-4</v>
      </c>
      <c r="F37" s="121">
        <f>入誘!F37/X!DK$112</f>
        <v>5.9339189163848386E-5</v>
      </c>
      <c r="G37" s="121">
        <f>入誘!G37/X!DL$112</f>
        <v>5.5105023383412901E-4</v>
      </c>
      <c r="H37" s="121">
        <f>入誘!H37/X!DM$112</f>
        <v>7.9045561353312298E-4</v>
      </c>
      <c r="I37" s="121">
        <f>入誘!I37/X!DN$112</f>
        <v>6.2340208112291792E-3</v>
      </c>
      <c r="J37" s="120">
        <f>入誘!J37/X!DQ$112</f>
        <v>3.403535016483143E-4</v>
      </c>
      <c r="K37" s="124">
        <f>入誘!K37/X!DR$112</f>
        <v>3.6962168012688481E-4</v>
      </c>
      <c r="L37" s="145">
        <f>入誘!L37/X!DT$112</f>
        <v>3.1418503257435492E-4</v>
      </c>
    </row>
    <row r="38" spans="1:12" s="82" customFormat="1" ht="17" customHeight="1" x14ac:dyDescent="0.2">
      <c r="A38" s="73" t="s">
        <v>34</v>
      </c>
      <c r="B38" s="74" t="s">
        <v>160</v>
      </c>
      <c r="C38" s="121">
        <f>入誘!C38/X!DH$112</f>
        <v>3.4112817094861139E-4</v>
      </c>
      <c r="D38" s="121">
        <f>入誘!D38/X!DI$112</f>
        <v>3.8953940197985446E-4</v>
      </c>
      <c r="E38" s="121">
        <f>入誘!E38/X!DJ$112</f>
        <v>2.5884192178508337E-4</v>
      </c>
      <c r="F38" s="121">
        <f>入誘!F38/X!DK$112</f>
        <v>3.4840995432026869E-4</v>
      </c>
      <c r="G38" s="121">
        <f>入誘!G38/X!DL$112</f>
        <v>6.718153388149641E-3</v>
      </c>
      <c r="H38" s="121">
        <f>入誘!H38/X!DM$112</f>
        <v>2.4663735123690083E-3</v>
      </c>
      <c r="I38" s="121">
        <f>入誘!I38/X!DN$112</f>
        <v>7.1757644055269777E-3</v>
      </c>
      <c r="J38" s="120">
        <f>入誘!J38/X!DQ$112</f>
        <v>2.8571285653661172E-3</v>
      </c>
      <c r="K38" s="124">
        <f>入誘!K38/X!DR$112</f>
        <v>2.2107127840419512E-3</v>
      </c>
      <c r="L38" s="145">
        <f>入誘!L38/X!DT$112</f>
        <v>1.7163845537984674E-3</v>
      </c>
    </row>
    <row r="39" spans="1:12" s="82" customFormat="1" ht="17" customHeight="1" x14ac:dyDescent="0.2">
      <c r="A39" s="73" t="s">
        <v>35</v>
      </c>
      <c r="B39" s="74" t="s">
        <v>161</v>
      </c>
      <c r="C39" s="121">
        <f>入誘!C39/X!DH$112</f>
        <v>6.7535167514967483E-5</v>
      </c>
      <c r="D39" s="121">
        <f>入誘!D39/X!DI$112</f>
        <v>6.9664236343330339E-5</v>
      </c>
      <c r="E39" s="121">
        <f>入誘!E39/X!DJ$112</f>
        <v>4.4823966067166918E-5</v>
      </c>
      <c r="F39" s="121">
        <f>入誘!F39/X!DK$112</f>
        <v>6.9202982236438675E-5</v>
      </c>
      <c r="G39" s="121">
        <f>入誘!G39/X!DL$112</f>
        <v>1.6843614053904045E-3</v>
      </c>
      <c r="H39" s="121">
        <f>入誘!H39/X!DM$112</f>
        <v>-1.9439077011235459E-3</v>
      </c>
      <c r="I39" s="121">
        <f>入誘!I39/X!DN$112</f>
        <v>0.13625752835224034</v>
      </c>
      <c r="J39" s="120">
        <f>入誘!J39/X!DQ$112</f>
        <v>8.0084305645736677E-3</v>
      </c>
      <c r="K39" s="124">
        <f>入誘!K39/X!DR$112</f>
        <v>1.0847556055141382E-2</v>
      </c>
      <c r="L39" s="145">
        <f>入誘!L39/X!DT$112</f>
        <v>4.4529362205907655E-3</v>
      </c>
    </row>
    <row r="40" spans="1:12" s="82" customFormat="1" ht="17" customHeight="1" x14ac:dyDescent="0.2">
      <c r="A40" s="73" t="s">
        <v>36</v>
      </c>
      <c r="B40" s="74" t="s">
        <v>162</v>
      </c>
      <c r="C40" s="121">
        <f>入誘!C40/X!DH$112</f>
        <v>4.2384281426445145E-4</v>
      </c>
      <c r="D40" s="121">
        <f>入誘!D40/X!DI$112</f>
        <v>7.3662672756206451E-4</v>
      </c>
      <c r="E40" s="121">
        <f>入誘!E40/X!DJ$112</f>
        <v>2.7851463660575509E-4</v>
      </c>
      <c r="F40" s="121">
        <f>入誘!F40/X!DK$112</f>
        <v>4.2826346818863534E-4</v>
      </c>
      <c r="G40" s="121">
        <f>入誘!G40/X!DL$112</f>
        <v>1.2211467379021511E-2</v>
      </c>
      <c r="H40" s="121">
        <f>入誘!H40/X!DM$112</f>
        <v>7.9690583960050718E-3</v>
      </c>
      <c r="I40" s="121">
        <f>入誘!I40/X!DN$112</f>
        <v>0.19829911129150057</v>
      </c>
      <c r="J40" s="120">
        <f>入誘!J40/X!DQ$112</f>
        <v>2.2900896600242759E-2</v>
      </c>
      <c r="K40" s="124">
        <f>入誘!K40/X!DR$112</f>
        <v>1.8840070880835721E-2</v>
      </c>
      <c r="L40" s="145">
        <f>入誘!L40/X!DT$112</f>
        <v>1.0952287055275517E-2</v>
      </c>
    </row>
    <row r="41" spans="1:12" s="82" customFormat="1" ht="17" customHeight="1" x14ac:dyDescent="0.2">
      <c r="A41" s="73" t="s">
        <v>37</v>
      </c>
      <c r="B41" s="74" t="s">
        <v>163</v>
      </c>
      <c r="C41" s="121">
        <f>入誘!C41/X!DH$112</f>
        <v>3.5219762465564016E-5</v>
      </c>
      <c r="D41" s="121">
        <f>入誘!D41/X!DI$112</f>
        <v>1.4368616756258966E-4</v>
      </c>
      <c r="E41" s="121">
        <f>入誘!E41/X!DJ$112</f>
        <v>4.4534588035151968E-5</v>
      </c>
      <c r="F41" s="121">
        <f>入誘!F41/X!DK$112</f>
        <v>7.6328410000115556E-5</v>
      </c>
      <c r="G41" s="121">
        <f>入誘!G41/X!DL$112</f>
        <v>1.2144203148275105E-3</v>
      </c>
      <c r="H41" s="121">
        <f>入誘!H41/X!DM$112</f>
        <v>1.4986205298182747E-3</v>
      </c>
      <c r="I41" s="121">
        <f>入誘!I41/X!DN$112</f>
        <v>1.1403710108611693E-2</v>
      </c>
      <c r="J41" s="120">
        <f>入誘!J41/X!DQ$112</f>
        <v>7.9857647264162755E-3</v>
      </c>
      <c r="K41" s="124">
        <f>入誘!K41/X!DR$112</f>
        <v>4.4931849828180534E-3</v>
      </c>
      <c r="L41" s="145">
        <f>入誘!L41/X!DT$112</f>
        <v>2.9334810170055349E-3</v>
      </c>
    </row>
    <row r="42" spans="1:12" s="82" customFormat="1" ht="17" customHeight="1" x14ac:dyDescent="0.2">
      <c r="A42" s="73" t="s">
        <v>38</v>
      </c>
      <c r="B42" s="74" t="s">
        <v>164</v>
      </c>
      <c r="C42" s="121">
        <f>入誘!C42/X!DH$112</f>
        <v>7.3891985062730212E-5</v>
      </c>
      <c r="D42" s="121">
        <f>入誘!D42/X!DI$112</f>
        <v>1.1112380593399267E-4</v>
      </c>
      <c r="E42" s="121">
        <f>入誘!E42/X!DJ$112</f>
        <v>4.9663159891223175E-5</v>
      </c>
      <c r="F42" s="121">
        <f>入誘!F42/X!DK$112</f>
        <v>8.2692559958808678E-5</v>
      </c>
      <c r="G42" s="121">
        <f>入誘!G42/X!DL$112</f>
        <v>8.5927273058564451E-4</v>
      </c>
      <c r="H42" s="121">
        <f>入誘!H42/X!DM$112</f>
        <v>9.0700413108217473E-4</v>
      </c>
      <c r="I42" s="121">
        <f>入誘!I42/X!DN$112</f>
        <v>1.1768490937324138E-2</v>
      </c>
      <c r="J42" s="120">
        <f>入誘!J42/X!DQ$112</f>
        <v>2.9191928349036073E-3</v>
      </c>
      <c r="K42" s="124">
        <f>入誘!K42/X!DR$112</f>
        <v>2.2868046628730901E-3</v>
      </c>
      <c r="L42" s="145">
        <f>入誘!L42/X!DT$112</f>
        <v>1.3474153889524046E-3</v>
      </c>
    </row>
    <row r="43" spans="1:12" s="82" customFormat="1" ht="17" customHeight="1" x14ac:dyDescent="0.2">
      <c r="A43" s="73" t="s">
        <v>39</v>
      </c>
      <c r="B43" s="74" t="s">
        <v>165</v>
      </c>
      <c r="C43" s="121">
        <f>入誘!C43/X!DH$112</f>
        <v>2.5068126353014854E-4</v>
      </c>
      <c r="D43" s="121">
        <f>入誘!D43/X!DI$112</f>
        <v>8.279579435726904E-4</v>
      </c>
      <c r="E43" s="121">
        <f>入誘!E43/X!DJ$112</f>
        <v>3.2942310277504354E-4</v>
      </c>
      <c r="F43" s="121">
        <f>入誘!F43/X!DK$112</f>
        <v>1.6065550312090559E-4</v>
      </c>
      <c r="G43" s="121">
        <f>入誘!G43/X!DL$112</f>
        <v>2.0110960036156056E-3</v>
      </c>
      <c r="H43" s="121">
        <f>入誘!H43/X!DM$112</f>
        <v>-9.7762827572186713E-4</v>
      </c>
      <c r="I43" s="121">
        <f>入誘!I43/X!DN$112</f>
        <v>7.4392890423844296E-2</v>
      </c>
      <c r="J43" s="120">
        <f>入誘!J43/X!DQ$112</f>
        <v>1.2930097676395445E-2</v>
      </c>
      <c r="K43" s="124">
        <f>入誘!K43/X!DR$112</f>
        <v>1.3342677639185343E-2</v>
      </c>
      <c r="L43" s="145">
        <f>入誘!L43/X!DT$112</f>
        <v>6.4224279225453115E-3</v>
      </c>
    </row>
    <row r="44" spans="1:12" s="82" customFormat="1" ht="17" customHeight="1" x14ac:dyDescent="0.2">
      <c r="A44" s="73" t="s">
        <v>40</v>
      </c>
      <c r="B44" s="74" t="s">
        <v>166</v>
      </c>
      <c r="C44" s="121">
        <f>入誘!C44/X!DH$112</f>
        <v>5.0562312842715841E-4</v>
      </c>
      <c r="D44" s="121">
        <f>入誘!D44/X!DI$112</f>
        <v>6.0756270285361393E-4</v>
      </c>
      <c r="E44" s="121">
        <f>入誘!E44/X!DJ$112</f>
        <v>1.0351249103543439E-3</v>
      </c>
      <c r="F44" s="121">
        <f>入誘!F44/X!DK$112</f>
        <v>3.580608077933776E-4</v>
      </c>
      <c r="G44" s="121">
        <f>入誘!G44/X!DL$112</f>
        <v>5.9313845817124435E-3</v>
      </c>
      <c r="H44" s="121">
        <f>入誘!H44/X!DM$112</f>
        <v>4.8193180353900827E-3</v>
      </c>
      <c r="I44" s="121">
        <f>入誘!I44/X!DN$112</f>
        <v>6.388694986592558E-2</v>
      </c>
      <c r="J44" s="120">
        <f>入誘!J44/X!DQ$112</f>
        <v>1.7344855417207813E-2</v>
      </c>
      <c r="K44" s="124">
        <f>入誘!K44/X!DR$112</f>
        <v>1.0736376138349117E-2</v>
      </c>
      <c r="L44" s="145">
        <f>入誘!L44/X!DT$112</f>
        <v>7.0754159062789129E-3</v>
      </c>
    </row>
    <row r="45" spans="1:12" s="82" customFormat="1" ht="17" customHeight="1" x14ac:dyDescent="0.2">
      <c r="A45" s="73" t="s">
        <v>41</v>
      </c>
      <c r="B45" s="74" t="s">
        <v>167</v>
      </c>
      <c r="C45" s="121">
        <f>入誘!C45/X!DH$112</f>
        <v>1.8987262774196621E-4</v>
      </c>
      <c r="D45" s="121">
        <f>入誘!D45/X!DI$112</f>
        <v>4.2280145876717485E-4</v>
      </c>
      <c r="E45" s="121">
        <f>入誘!E45/X!DJ$112</f>
        <v>3.3308183009309337E-4</v>
      </c>
      <c r="F45" s="121">
        <f>入誘!F45/X!DK$112</f>
        <v>5.5101524687901763E-4</v>
      </c>
      <c r="G45" s="121">
        <f>入誘!G45/X!DL$112</f>
        <v>2.1084667871585659E-2</v>
      </c>
      <c r="H45" s="121">
        <f>入誘!H45/X!DM$112</f>
        <v>1.3190640418330513E-2</v>
      </c>
      <c r="I45" s="121">
        <f>入誘!I45/X!DN$112</f>
        <v>3.4220231182926393E-2</v>
      </c>
      <c r="J45" s="120">
        <f>入誘!J45/X!DQ$112</f>
        <v>2.5859234136730945E-4</v>
      </c>
      <c r="K45" s="124">
        <f>入誘!K45/X!DR$112</f>
        <v>4.549091308586113E-4</v>
      </c>
      <c r="L45" s="145">
        <f>入誘!L45/X!DT$112</f>
        <v>2.3562414557357237E-3</v>
      </c>
    </row>
    <row r="46" spans="1:12" s="82" customFormat="1" ht="17" customHeight="1" x14ac:dyDescent="0.2">
      <c r="A46" s="73" t="s">
        <v>42</v>
      </c>
      <c r="B46" s="74" t="s">
        <v>168</v>
      </c>
      <c r="C46" s="121">
        <f>入誘!C46/X!DH$112</f>
        <v>3.1041734717606301E-3</v>
      </c>
      <c r="D46" s="121">
        <f>入誘!D46/X!DI$112</f>
        <v>1.6290984360885295E-3</v>
      </c>
      <c r="E46" s="121">
        <f>入誘!E46/X!DJ$112</f>
        <v>1.2494896230274984E-3</v>
      </c>
      <c r="F46" s="121">
        <f>入誘!F46/X!DK$112</f>
        <v>1.7717813049948604E-3</v>
      </c>
      <c r="G46" s="121">
        <f>入誘!G46/X!DL$112</f>
        <v>7.6044142943301552E-3</v>
      </c>
      <c r="H46" s="121">
        <f>入誘!H46/X!DM$112</f>
        <v>7.2429481993613104E-3</v>
      </c>
      <c r="I46" s="121">
        <f>入誘!I46/X!DN$112</f>
        <v>7.8766209987121749E-2</v>
      </c>
      <c r="J46" s="120">
        <f>入誘!J46/X!DQ$112</f>
        <v>7.841828919659774E-3</v>
      </c>
      <c r="K46" s="124">
        <f>入誘!K46/X!DR$112</f>
        <v>8.0035759704655245E-3</v>
      </c>
      <c r="L46" s="145">
        <f>入誘!L46/X!DT$112</f>
        <v>5.3995175966665421E-3</v>
      </c>
    </row>
    <row r="47" spans="1:12" s="82" customFormat="1" ht="17" customHeight="1" x14ac:dyDescent="0.2">
      <c r="A47" s="73" t="s">
        <v>43</v>
      </c>
      <c r="B47" s="74" t="s">
        <v>169</v>
      </c>
      <c r="C47" s="121">
        <f>入誘!C47/X!DH$112</f>
        <v>2.8434765124118978E-4</v>
      </c>
      <c r="D47" s="121">
        <f>入誘!D47/X!DI$112</f>
        <v>6.7183385261877359E-4</v>
      </c>
      <c r="E47" s="121">
        <f>入誘!E47/X!DJ$112</f>
        <v>3.5039536653347814E-4</v>
      </c>
      <c r="F47" s="121">
        <f>入誘!F47/X!DK$112</f>
        <v>7.581476975476385E-4</v>
      </c>
      <c r="G47" s="121">
        <f>入誘!G47/X!DL$112</f>
        <v>8.621286618614301E-3</v>
      </c>
      <c r="H47" s="121">
        <f>入誘!H47/X!DM$112</f>
        <v>2.5854258915180971E-2</v>
      </c>
      <c r="I47" s="121">
        <f>入誘!I47/X!DN$112</f>
        <v>-2.9780360377329715E-2</v>
      </c>
      <c r="J47" s="120">
        <f>入誘!J47/X!DQ$112</f>
        <v>7.4660553534049677E-3</v>
      </c>
      <c r="K47" s="124">
        <f>入誘!K47/X!DR$112</f>
        <v>7.0756778818920401E-3</v>
      </c>
      <c r="L47" s="145">
        <f>入誘!L47/X!DT$112</f>
        <v>7.0923242925200573E-3</v>
      </c>
    </row>
    <row r="48" spans="1:12" s="82" customFormat="1" ht="17" customHeight="1" x14ac:dyDescent="0.2">
      <c r="A48" s="73" t="s">
        <v>44</v>
      </c>
      <c r="B48" s="74" t="s">
        <v>170</v>
      </c>
      <c r="C48" s="121">
        <f>入誘!C48/X!DH$112</f>
        <v>3.0085956603066001E-4</v>
      </c>
      <c r="D48" s="121">
        <f>入誘!D48/X!DI$112</f>
        <v>6.4550033404169223E-4</v>
      </c>
      <c r="E48" s="121">
        <f>入誘!E48/X!DJ$112</f>
        <v>3.7320056738351253E-4</v>
      </c>
      <c r="F48" s="121">
        <f>入誘!F48/X!DK$112</f>
        <v>6.5012606331454285E-4</v>
      </c>
      <c r="G48" s="121">
        <f>入誘!G48/X!DL$112</f>
        <v>1.5489667924552526E-3</v>
      </c>
      <c r="H48" s="121">
        <f>入誘!H48/X!DM$112</f>
        <v>5.4457436891001569E-2</v>
      </c>
      <c r="I48" s="121">
        <f>入誘!I48/X!DN$112</f>
        <v>1.2449354911741426E-2</v>
      </c>
      <c r="J48" s="120">
        <f>入誘!J48/X!DQ$112</f>
        <v>4.8990750575277769E-3</v>
      </c>
      <c r="K48" s="124">
        <f>入誘!K48/X!DR$112</f>
        <v>3.8241030655139351E-3</v>
      </c>
      <c r="L48" s="145">
        <f>入誘!L48/X!DT$112</f>
        <v>9.1107834084429053E-3</v>
      </c>
    </row>
    <row r="49" spans="1:12" s="82" customFormat="1" ht="17" customHeight="1" x14ac:dyDescent="0.2">
      <c r="A49" s="73" t="s">
        <v>45</v>
      </c>
      <c r="B49" s="74" t="s">
        <v>171</v>
      </c>
      <c r="C49" s="121">
        <f>入誘!C49/X!DH$112</f>
        <v>1.1210330795013953E-3</v>
      </c>
      <c r="D49" s="121">
        <f>入誘!D49/X!DI$112</f>
        <v>1.1182725158218553E-3</v>
      </c>
      <c r="E49" s="121">
        <f>入誘!E49/X!DJ$112</f>
        <v>6.8955010082803539E-3</v>
      </c>
      <c r="F49" s="121">
        <f>入誘!F49/X!DK$112</f>
        <v>1.8811430199117485E-3</v>
      </c>
      <c r="G49" s="121">
        <f>入誘!G49/X!DL$112</f>
        <v>9.8498671122258137E-3</v>
      </c>
      <c r="H49" s="121">
        <f>入誘!H49/X!DM$112</f>
        <v>1.5415622795335267E-2</v>
      </c>
      <c r="I49" s="121">
        <f>入誘!I49/X!DN$112</f>
        <v>8.8576040674039069E-2</v>
      </c>
      <c r="J49" s="120">
        <f>入誘!J49/X!DQ$112</f>
        <v>1.2379320072815696E-3</v>
      </c>
      <c r="K49" s="124">
        <f>入誘!K49/X!DR$112</f>
        <v>2.9203839882395131E-3</v>
      </c>
      <c r="L49" s="145">
        <f>入誘!L49/X!DT$112</f>
        <v>4.0382169588618838E-3</v>
      </c>
    </row>
    <row r="50" spans="1:12" s="82" customFormat="1" ht="17" customHeight="1" x14ac:dyDescent="0.2">
      <c r="A50" s="73" t="s">
        <v>46</v>
      </c>
      <c r="B50" s="74" t="s">
        <v>172</v>
      </c>
      <c r="C50" s="121">
        <f>入誘!C50/X!DH$112</f>
        <v>2.6879104398396919E-4</v>
      </c>
      <c r="D50" s="121">
        <f>入誘!D50/X!DI$112</f>
        <v>6.0887567123120683E-4</v>
      </c>
      <c r="E50" s="121">
        <f>入誘!E50/X!DJ$112</f>
        <v>2.7898024483972587E-4</v>
      </c>
      <c r="F50" s="121">
        <f>入誘!F50/X!DK$112</f>
        <v>2.8734568065823078E-4</v>
      </c>
      <c r="G50" s="121">
        <f>入誘!G50/X!DL$112</f>
        <v>1.0897550561740283E-3</v>
      </c>
      <c r="H50" s="121">
        <f>入誘!H50/X!DM$112</f>
        <v>2.3805987821190117E-3</v>
      </c>
      <c r="I50" s="121">
        <f>入誘!I50/X!DN$112</f>
        <v>-2.1888832968004517E-2</v>
      </c>
      <c r="J50" s="120">
        <f>入誘!J50/X!DQ$112</f>
        <v>1.1591152549570867E-2</v>
      </c>
      <c r="K50" s="124">
        <f>入誘!K50/X!DR$112</f>
        <v>8.0314179209344406E-3</v>
      </c>
      <c r="L50" s="145">
        <f>入誘!L50/X!DT$112</f>
        <v>4.9109971769615065E-3</v>
      </c>
    </row>
    <row r="51" spans="1:12" s="82" customFormat="1" ht="17" customHeight="1" x14ac:dyDescent="0.2">
      <c r="A51" s="73" t="s">
        <v>47</v>
      </c>
      <c r="B51" s="74" t="s">
        <v>173</v>
      </c>
      <c r="C51" s="121">
        <f>入誘!C51/X!DH$112</f>
        <v>5.3405049656196928E-4</v>
      </c>
      <c r="D51" s="121">
        <f>入誘!D51/X!DI$112</f>
        <v>1.1892539542181556E-3</v>
      </c>
      <c r="E51" s="121">
        <f>入誘!E51/X!DJ$112</f>
        <v>8.4552710535673039E-4</v>
      </c>
      <c r="F51" s="121">
        <f>入誘!F51/X!DK$112</f>
        <v>1.8873985879137368E-3</v>
      </c>
      <c r="G51" s="121">
        <f>入誘!G51/X!DL$112</f>
        <v>1.7831920010695657E-3</v>
      </c>
      <c r="H51" s="121">
        <f>入誘!H51/X!DM$112</f>
        <v>2.9850068429396063E-3</v>
      </c>
      <c r="I51" s="121">
        <f>入誘!I51/X!DN$112</f>
        <v>-2.8572912888044529E-2</v>
      </c>
      <c r="J51" s="120">
        <f>入誘!J51/X!DQ$112</f>
        <v>1.0283717842682028E-2</v>
      </c>
      <c r="K51" s="124">
        <f>入誘!K51/X!DR$112</f>
        <v>7.7694155966719488E-3</v>
      </c>
      <c r="L51" s="145">
        <f>入誘!L51/X!DT$112</f>
        <v>4.944548409241579E-3</v>
      </c>
    </row>
    <row r="52" spans="1:12" s="82" customFormat="1" ht="17" customHeight="1" x14ac:dyDescent="0.2">
      <c r="A52" s="73" t="s">
        <v>48</v>
      </c>
      <c r="B52" s="74" t="s">
        <v>174</v>
      </c>
      <c r="C52" s="121">
        <f>入誘!C52/X!DH$112</f>
        <v>5.5269774076739091E-5</v>
      </c>
      <c r="D52" s="121">
        <f>入誘!D52/X!DI$112</f>
        <v>3.6021956854148749E-4</v>
      </c>
      <c r="E52" s="121">
        <f>入誘!E52/X!DJ$112</f>
        <v>7.2881555118248632E-5</v>
      </c>
      <c r="F52" s="121">
        <f>入誘!F52/X!DK$112</f>
        <v>1.178299898639479E-4</v>
      </c>
      <c r="G52" s="121">
        <f>入誘!G52/X!DL$112</f>
        <v>3.3423259030079403E-3</v>
      </c>
      <c r="H52" s="121">
        <f>入誘!H52/X!DM$112</f>
        <v>7.618641894281371E-3</v>
      </c>
      <c r="I52" s="121">
        <f>入誘!I52/X!DN$112</f>
        <v>9.2935569983425958E-3</v>
      </c>
      <c r="J52" s="120">
        <f>入誘!J52/X!DQ$112</f>
        <v>1.6913644019479215E-2</v>
      </c>
      <c r="K52" s="124">
        <f>入誘!K52/X!DR$112</f>
        <v>7.0091329008657383E-3</v>
      </c>
      <c r="L52" s="145">
        <f>入誘!L52/X!DT$112</f>
        <v>6.0080076602172941E-3</v>
      </c>
    </row>
    <row r="53" spans="1:12" s="82" customFormat="1" ht="17" customHeight="1" x14ac:dyDescent="0.2">
      <c r="A53" s="73" t="s">
        <v>49</v>
      </c>
      <c r="B53" s="74" t="s">
        <v>175</v>
      </c>
      <c r="C53" s="121">
        <f>入誘!C53/X!DH$112</f>
        <v>5.5113827816214676E-3</v>
      </c>
      <c r="D53" s="121">
        <f>入誘!D53/X!DI$112</f>
        <v>9.8593161577890075E-3</v>
      </c>
      <c r="E53" s="121">
        <f>入誘!E53/X!DJ$112</f>
        <v>1.3399864441908239E-4</v>
      </c>
      <c r="F53" s="121">
        <f>入誘!F53/X!DK$112</f>
        <v>3.9584027896805195E-4</v>
      </c>
      <c r="G53" s="121">
        <f>入誘!G53/X!DL$112</f>
        <v>5.3164615824004443E-4</v>
      </c>
      <c r="H53" s="121">
        <f>入誘!H53/X!DM$112</f>
        <v>3.9346613798730366E-3</v>
      </c>
      <c r="I53" s="121">
        <f>入誘!I53/X!DN$112</f>
        <v>4.1582191157404337E-2</v>
      </c>
      <c r="J53" s="120">
        <f>入誘!J53/X!DQ$112</f>
        <v>1.0027671339940827E-4</v>
      </c>
      <c r="K53" s="124">
        <f>入誘!K53/X!DR$112</f>
        <v>5.5468506365200301E-4</v>
      </c>
      <c r="L53" s="145">
        <f>入誘!L53/X!DT$112</f>
        <v>3.5876145500872711E-3</v>
      </c>
    </row>
    <row r="54" spans="1:12" s="82" customFormat="1" ht="17" customHeight="1" x14ac:dyDescent="0.2">
      <c r="A54" s="73" t="s">
        <v>50</v>
      </c>
      <c r="B54" s="74" t="s">
        <v>176</v>
      </c>
      <c r="C54" s="121">
        <f>入誘!C54/X!DH$112</f>
        <v>2.0276966109490758E-5</v>
      </c>
      <c r="D54" s="121">
        <f>入誘!D54/X!DI$112</f>
        <v>4.2250669557069934E-5</v>
      </c>
      <c r="E54" s="121">
        <f>入誘!E54/X!DJ$112</f>
        <v>1.3369211935285063E-4</v>
      </c>
      <c r="F54" s="121">
        <f>入誘!F54/X!DK$112</f>
        <v>3.5189655977772616E-4</v>
      </c>
      <c r="G54" s="121">
        <f>入誘!G54/X!DL$112</f>
        <v>3.4743746337115768E-3</v>
      </c>
      <c r="H54" s="121">
        <f>入誘!H54/X!DM$112</f>
        <v>9.4006646042896509E-3</v>
      </c>
      <c r="I54" s="121">
        <f>入誘!I54/X!DN$112</f>
        <v>-4.2499003190875481E-3</v>
      </c>
      <c r="J54" s="120">
        <f>入誘!J54/X!DQ$112</f>
        <v>7.7676090806589704E-4</v>
      </c>
      <c r="K54" s="124">
        <f>入誘!K54/X!DR$112</f>
        <v>4.3748699699201846E-4</v>
      </c>
      <c r="L54" s="145">
        <f>入誘!L54/X!DT$112</f>
        <v>1.5379760427912828E-3</v>
      </c>
    </row>
    <row r="55" spans="1:12" s="82" customFormat="1" ht="17" customHeight="1" x14ac:dyDescent="0.2">
      <c r="A55" s="73" t="s">
        <v>51</v>
      </c>
      <c r="B55" s="74" t="s">
        <v>177</v>
      </c>
      <c r="C55" s="121">
        <f>入誘!C55/X!DH$112</f>
        <v>1.0872286257611898E-3</v>
      </c>
      <c r="D55" s="121">
        <f>入誘!D55/X!DI$112</f>
        <v>2.1496907688453386E-3</v>
      </c>
      <c r="E55" s="121">
        <f>入誘!E55/X!DJ$112</f>
        <v>2.9496698293192571E-4</v>
      </c>
      <c r="F55" s="121">
        <f>入誘!F55/X!DK$112</f>
        <v>5.5454855915128569E-4</v>
      </c>
      <c r="G55" s="121">
        <f>入誘!G55/X!DL$112</f>
        <v>1.8266238180619804E-3</v>
      </c>
      <c r="H55" s="121">
        <f>入誘!H55/X!DM$112</f>
        <v>5.4912178206102677E-3</v>
      </c>
      <c r="I55" s="121">
        <f>入誘!I55/X!DN$112</f>
        <v>-1.6701243872787572E-2</v>
      </c>
      <c r="J55" s="120">
        <f>入誘!J55/X!DQ$112</f>
        <v>8.2193804485465437E-3</v>
      </c>
      <c r="K55" s="124">
        <f>入誘!K55/X!DR$112</f>
        <v>3.2378977965498426E-3</v>
      </c>
      <c r="L55" s="145">
        <f>入誘!L55/X!DT$112</f>
        <v>3.7111186186404737E-3</v>
      </c>
    </row>
    <row r="56" spans="1:12" s="82" customFormat="1" ht="17" customHeight="1" x14ac:dyDescent="0.2">
      <c r="A56" s="73" t="s">
        <v>52</v>
      </c>
      <c r="B56" s="74" t="s">
        <v>178</v>
      </c>
      <c r="C56" s="121">
        <f>入誘!C56/X!DH$112</f>
        <v>3.7257460927692483E-3</v>
      </c>
      <c r="D56" s="121">
        <f>入誘!D56/X!DI$112</f>
        <v>9.2620726697624674E-3</v>
      </c>
      <c r="E56" s="121">
        <f>入誘!E56/X!DJ$112</f>
        <v>3.2831928391528504E-4</v>
      </c>
      <c r="F56" s="121">
        <f>入誘!F56/X!DK$112</f>
        <v>1.0616196261506042E-3</v>
      </c>
      <c r="G56" s="121">
        <f>入誘!G56/X!DL$112</f>
        <v>3.3063090303072536E-2</v>
      </c>
      <c r="H56" s="121">
        <f>入誘!H56/X!DM$112</f>
        <v>1.0365770569568724E-2</v>
      </c>
      <c r="I56" s="121">
        <f>入誘!I56/X!DN$112</f>
        <v>1.7552423076771285E-2</v>
      </c>
      <c r="J56" s="120">
        <f>入誘!J56/X!DQ$112</f>
        <v>7.1774261006724528E-3</v>
      </c>
      <c r="K56" s="124">
        <f>入誘!K56/X!DR$112</f>
        <v>2.1051480236605963E-3</v>
      </c>
      <c r="L56" s="145">
        <f>入誘!L56/X!DT$112</f>
        <v>6.4140597549022351E-3</v>
      </c>
    </row>
    <row r="57" spans="1:12" s="82" customFormat="1" ht="17" customHeight="1" x14ac:dyDescent="0.2">
      <c r="A57" s="73" t="s">
        <v>53</v>
      </c>
      <c r="B57" s="74" t="s">
        <v>179</v>
      </c>
      <c r="C57" s="121">
        <f>入誘!C57/X!DH$112</f>
        <v>2.4300252009473312E-5</v>
      </c>
      <c r="D57" s="121">
        <f>入誘!D57/X!DI$112</f>
        <v>2.7171125871506547E-3</v>
      </c>
      <c r="E57" s="121">
        <f>入誘!E57/X!DJ$112</f>
        <v>2.727200296397802E-5</v>
      </c>
      <c r="F57" s="121">
        <f>入誘!F57/X!DK$112</f>
        <v>3.3999276084423509E-5</v>
      </c>
      <c r="G57" s="121">
        <f>入誘!G57/X!DL$112</f>
        <v>4.1419296702594191E-3</v>
      </c>
      <c r="H57" s="121">
        <f>入誘!H57/X!DM$112</f>
        <v>2.1655885806763499E-2</v>
      </c>
      <c r="I57" s="121">
        <f>入誘!I57/X!DN$112</f>
        <v>-2.5833863977133133E-2</v>
      </c>
      <c r="J57" s="120">
        <f>入誘!J57/X!DQ$112</f>
        <v>1.7044066376318857E-4</v>
      </c>
      <c r="K57" s="124">
        <f>入誘!K57/X!DR$112</f>
        <v>1.0004476660633438E-4</v>
      </c>
      <c r="L57" s="145">
        <f>入誘!L57/X!DT$112</f>
        <v>3.6661199931633725E-3</v>
      </c>
    </row>
    <row r="58" spans="1:12" s="82" customFormat="1" ht="17" customHeight="1" x14ac:dyDescent="0.2">
      <c r="A58" s="73" t="s">
        <v>54</v>
      </c>
      <c r="B58" s="74" t="s">
        <v>180</v>
      </c>
      <c r="C58" s="121">
        <f>入誘!C58/X!DH$112</f>
        <v>0</v>
      </c>
      <c r="D58" s="121">
        <f>入誘!D58/X!DI$112</f>
        <v>1.8286057866626296E-2</v>
      </c>
      <c r="E58" s="121">
        <f>入誘!E58/X!DJ$112</f>
        <v>0</v>
      </c>
      <c r="F58" s="121">
        <f>入誘!F58/X!DK$112</f>
        <v>0</v>
      </c>
      <c r="G58" s="121">
        <f>入誘!G58/X!DL$112</f>
        <v>1.4009918885414165E-3</v>
      </c>
      <c r="H58" s="121">
        <f>入誘!H58/X!DM$112</f>
        <v>8.8070089358418136E-3</v>
      </c>
      <c r="I58" s="121">
        <f>入誘!I58/X!DN$112</f>
        <v>-1.5552720307554493E-2</v>
      </c>
      <c r="J58" s="120">
        <f>入誘!J58/X!DQ$112</f>
        <v>0</v>
      </c>
      <c r="K58" s="124">
        <f>入誘!K58/X!DR$112</f>
        <v>0</v>
      </c>
      <c r="L58" s="145">
        <f>入誘!L58/X!DT$112</f>
        <v>6.410679006503872E-3</v>
      </c>
    </row>
    <row r="59" spans="1:12" s="82" customFormat="1" ht="17" customHeight="1" x14ac:dyDescent="0.2">
      <c r="A59" s="73" t="s">
        <v>55</v>
      </c>
      <c r="B59" s="74" t="s">
        <v>181</v>
      </c>
      <c r="C59" s="121">
        <f>入誘!C59/X!DH$112</f>
        <v>1.189983447684244E-5</v>
      </c>
      <c r="D59" s="121">
        <f>入誘!D59/X!DI$112</f>
        <v>1.4599374545807031E-3</v>
      </c>
      <c r="E59" s="121">
        <f>入誘!E59/X!DJ$112</f>
        <v>5.1817841970856075E-5</v>
      </c>
      <c r="F59" s="121">
        <f>入誘!F59/X!DK$112</f>
        <v>1.6654903696804914E-4</v>
      </c>
      <c r="G59" s="121">
        <f>入誘!G59/X!DL$112</f>
        <v>1.061366750567538E-3</v>
      </c>
      <c r="H59" s="121">
        <f>入誘!H59/X!DM$112</f>
        <v>1.1046347264353039E-2</v>
      </c>
      <c r="I59" s="121">
        <f>入誘!I59/X!DN$112</f>
        <v>-1.0016835738620252E-2</v>
      </c>
      <c r="J59" s="120">
        <f>入誘!J59/X!DQ$112</f>
        <v>3.7390262312526256E-4</v>
      </c>
      <c r="K59" s="124">
        <f>入誘!K59/X!DR$112</f>
        <v>2.7044113552226584E-4</v>
      </c>
      <c r="L59" s="145">
        <f>入誘!L59/X!DT$112</f>
        <v>1.9906201409722944E-3</v>
      </c>
    </row>
    <row r="60" spans="1:12" s="82" customFormat="1" ht="17" customHeight="1" x14ac:dyDescent="0.2">
      <c r="A60" s="73" t="s">
        <v>56</v>
      </c>
      <c r="B60" s="74" t="s">
        <v>182</v>
      </c>
      <c r="C60" s="121">
        <f>入誘!C60/X!DH$112</f>
        <v>2.6791123677874723E-4</v>
      </c>
      <c r="D60" s="121">
        <f>入誘!D60/X!DI$112</f>
        <v>4.1395689718233195E-3</v>
      </c>
      <c r="E60" s="121">
        <f>入誘!E60/X!DJ$112</f>
        <v>3.509105628840875E-4</v>
      </c>
      <c r="F60" s="121">
        <f>入誘!F60/X!DK$112</f>
        <v>6.4982003292594491E-4</v>
      </c>
      <c r="G60" s="121">
        <f>入誘!G60/X!DL$112</f>
        <v>1.0497423958003124E-3</v>
      </c>
      <c r="H60" s="121">
        <f>入誘!H60/X!DM$112</f>
        <v>2.6484579300311496E-3</v>
      </c>
      <c r="I60" s="121">
        <f>入誘!I60/X!DN$112</f>
        <v>8.877549876427715E-2</v>
      </c>
      <c r="J60" s="120">
        <f>入誘!J60/X!DQ$112</f>
        <v>0.1506430585916563</v>
      </c>
      <c r="K60" s="124">
        <f>入誘!K60/X!DR$112</f>
        <v>5.1084872255747864E-2</v>
      </c>
      <c r="L60" s="145">
        <f>入誘!L60/X!DT$112</f>
        <v>4.1378566580987708E-2</v>
      </c>
    </row>
    <row r="61" spans="1:12" s="82" customFormat="1" ht="17" customHeight="1" x14ac:dyDescent="0.2">
      <c r="A61" s="73" t="s">
        <v>57</v>
      </c>
      <c r="B61" s="74" t="s">
        <v>183</v>
      </c>
      <c r="C61" s="121">
        <f>入誘!C61/X!DH$112</f>
        <v>3.7155138050295139E-5</v>
      </c>
      <c r="D61" s="121">
        <f>入誘!D61/X!DI$112</f>
        <v>4.7292667959840421E-5</v>
      </c>
      <c r="E61" s="121">
        <f>入誘!E61/X!DJ$112</f>
        <v>1.6954220236269568E-4</v>
      </c>
      <c r="F61" s="121">
        <f>入誘!F61/X!DK$112</f>
        <v>5.824503151662029E-4</v>
      </c>
      <c r="G61" s="121">
        <f>入誘!G61/X!DL$112</f>
        <v>4.5777658982938457E-3</v>
      </c>
      <c r="H61" s="121">
        <f>入誘!H61/X!DM$112</f>
        <v>1.5801031304261224E-3</v>
      </c>
      <c r="I61" s="121">
        <f>入誘!I61/X!DN$112</f>
        <v>4.1825604143922888E-3</v>
      </c>
      <c r="J61" s="120">
        <f>入誘!J61/X!DQ$112</f>
        <v>4.4746897514229679E-4</v>
      </c>
      <c r="K61" s="124">
        <f>入誘!K61/X!DR$112</f>
        <v>3.0373963910529725E-4</v>
      </c>
      <c r="L61" s="145">
        <f>入誘!L61/X!DT$112</f>
        <v>4.7743830504675338E-4</v>
      </c>
    </row>
    <row r="62" spans="1:12" s="82" customFormat="1" ht="17" customHeight="1" x14ac:dyDescent="0.2">
      <c r="A62" s="73" t="s">
        <v>58</v>
      </c>
      <c r="B62" s="74" t="s">
        <v>184</v>
      </c>
      <c r="C62" s="121">
        <f>入誘!C62/X!DH$112</f>
        <v>2.5188328809117185E-4</v>
      </c>
      <c r="D62" s="121">
        <f>入誘!D62/X!DI$112</f>
        <v>1.0900350006639154E-3</v>
      </c>
      <c r="E62" s="121">
        <f>入誘!E62/X!DJ$112</f>
        <v>7.9335836586458687E-4</v>
      </c>
      <c r="F62" s="121">
        <f>入誘!F62/X!DK$112</f>
        <v>2.5504853753475121E-3</v>
      </c>
      <c r="G62" s="121">
        <f>入誘!G62/X!DL$112</f>
        <v>6.9301942340752503E-3</v>
      </c>
      <c r="H62" s="121">
        <f>入誘!H62/X!DM$112</f>
        <v>6.5838951171198626E-3</v>
      </c>
      <c r="I62" s="121">
        <f>入誘!I62/X!DN$112</f>
        <v>4.8550108972906965E-2</v>
      </c>
      <c r="J62" s="120">
        <f>入誘!J62/X!DQ$112</f>
        <v>3.2127766362104069E-3</v>
      </c>
      <c r="K62" s="124">
        <f>入誘!K62/X!DR$112</f>
        <v>4.4911260468908929E-3</v>
      </c>
      <c r="L62" s="145">
        <f>入誘!L62/X!DT$112</f>
        <v>3.2674924885017654E-3</v>
      </c>
    </row>
    <row r="63" spans="1:12" s="82" customFormat="1" ht="17" customHeight="1" x14ac:dyDescent="0.2">
      <c r="A63" s="73" t="s">
        <v>59</v>
      </c>
      <c r="B63" s="74" t="s">
        <v>185</v>
      </c>
      <c r="C63" s="121">
        <f>入誘!C63/X!DH$112</f>
        <v>1.4562477930085775E-2</v>
      </c>
      <c r="D63" s="121">
        <f>入誘!D63/X!DI$112</f>
        <v>4.9790225487387233E-3</v>
      </c>
      <c r="E63" s="121">
        <f>入誘!E63/X!DJ$112</f>
        <v>1.4356072595333254E-3</v>
      </c>
      <c r="F63" s="121">
        <f>入誘!F63/X!DK$112</f>
        <v>2.0479738116155589E-3</v>
      </c>
      <c r="G63" s="121">
        <f>入誘!G63/X!DL$112</f>
        <v>5.0625545712548268E-3</v>
      </c>
      <c r="H63" s="121">
        <f>入誘!H63/X!DM$112</f>
        <v>9.6381150816625648E-3</v>
      </c>
      <c r="I63" s="121">
        <f>入誘!I63/X!DN$112</f>
        <v>3.670515186459529E-2</v>
      </c>
      <c r="J63" s="120">
        <f>入誘!J63/X!DQ$112</f>
        <v>1.2224742358878432E-3</v>
      </c>
      <c r="K63" s="124">
        <f>入誘!K63/X!DR$112</f>
        <v>1.8250031262120208E-3</v>
      </c>
      <c r="L63" s="145">
        <f>入誘!L63/X!DT$112</f>
        <v>3.7735216138697594E-3</v>
      </c>
    </row>
    <row r="64" spans="1:12" s="82" customFormat="1" ht="17" customHeight="1" x14ac:dyDescent="0.2">
      <c r="A64" s="73" t="s">
        <v>60</v>
      </c>
      <c r="B64" s="74" t="s">
        <v>186</v>
      </c>
      <c r="C64" s="121">
        <f>入誘!C64/X!DH$112</f>
        <v>9.0617387795103473E-5</v>
      </c>
      <c r="D64" s="121">
        <f>入誘!D64/X!DI$112</f>
        <v>2.2310415767863649E-4</v>
      </c>
      <c r="E64" s="121">
        <f>入誘!E64/X!DJ$112</f>
        <v>6.2168026904804792E-5</v>
      </c>
      <c r="F64" s="121">
        <f>入誘!F64/X!DK$112</f>
        <v>5.3751383495988242E-5</v>
      </c>
      <c r="G64" s="121">
        <f>入誘!G64/X!DL$112</f>
        <v>2.4486992892334985E-4</v>
      </c>
      <c r="H64" s="121">
        <f>入誘!H64/X!DM$112</f>
        <v>7.0938627115197978E-5</v>
      </c>
      <c r="I64" s="121">
        <f>入誘!I64/X!DN$112</f>
        <v>4.3747995668810911E-3</v>
      </c>
      <c r="J64" s="120">
        <f>入誘!J64/X!DQ$112</f>
        <v>9.5738989071281221E-4</v>
      </c>
      <c r="K64" s="124">
        <f>入誘!K64/X!DR$112</f>
        <v>1.2490352025277926E-3</v>
      </c>
      <c r="L64" s="145">
        <f>入誘!L64/X!DT$112</f>
        <v>6.2998225341847486E-4</v>
      </c>
    </row>
    <row r="65" spans="1:12" s="82" customFormat="1" ht="17" customHeight="1" x14ac:dyDescent="0.2">
      <c r="A65" s="73" t="s">
        <v>61</v>
      </c>
      <c r="B65" s="74" t="s">
        <v>187</v>
      </c>
      <c r="C65" s="121">
        <f>入誘!C65/X!DH$112</f>
        <v>0</v>
      </c>
      <c r="D65" s="121">
        <f>入誘!D65/X!DI$112</f>
        <v>0</v>
      </c>
      <c r="E65" s="121">
        <f>入誘!E65/X!DJ$112</f>
        <v>0</v>
      </c>
      <c r="F65" s="121">
        <f>入誘!F65/X!DK$112</f>
        <v>0</v>
      </c>
      <c r="G65" s="121">
        <f>入誘!G65/X!DL$112</f>
        <v>0</v>
      </c>
      <c r="H65" s="121">
        <f>入誘!H65/X!DM$112</f>
        <v>0</v>
      </c>
      <c r="I65" s="121">
        <f>入誘!I65/X!DN$112</f>
        <v>0</v>
      </c>
      <c r="J65" s="120">
        <f>入誘!J65/X!DQ$112</f>
        <v>0</v>
      </c>
      <c r="K65" s="124">
        <f>入誘!K65/X!DR$112</f>
        <v>0</v>
      </c>
      <c r="L65" s="145">
        <f>入誘!L65/X!DT$112</f>
        <v>0</v>
      </c>
    </row>
    <row r="66" spans="1:12" s="82" customFormat="1" ht="17" customHeight="1" x14ac:dyDescent="0.2">
      <c r="A66" s="73" t="s">
        <v>62</v>
      </c>
      <c r="B66" s="74" t="s">
        <v>188</v>
      </c>
      <c r="C66" s="121">
        <f>入誘!C66/X!DH$112</f>
        <v>0</v>
      </c>
      <c r="D66" s="121">
        <f>入誘!D66/X!DI$112</f>
        <v>0</v>
      </c>
      <c r="E66" s="121">
        <f>入誘!E66/X!DJ$112</f>
        <v>0</v>
      </c>
      <c r="F66" s="121">
        <f>入誘!F66/X!DK$112</f>
        <v>0</v>
      </c>
      <c r="G66" s="121">
        <f>入誘!G66/X!DL$112</f>
        <v>0</v>
      </c>
      <c r="H66" s="121">
        <f>入誘!H66/X!DM$112</f>
        <v>0</v>
      </c>
      <c r="I66" s="121">
        <f>入誘!I66/X!DN$112</f>
        <v>0</v>
      </c>
      <c r="J66" s="120">
        <f>入誘!J66/X!DQ$112</f>
        <v>0</v>
      </c>
      <c r="K66" s="124">
        <f>入誘!K66/X!DR$112</f>
        <v>0</v>
      </c>
      <c r="L66" s="145">
        <f>入誘!L66/X!DT$112</f>
        <v>0</v>
      </c>
    </row>
    <row r="67" spans="1:12" s="82" customFormat="1" ht="17" customHeight="1" x14ac:dyDescent="0.2">
      <c r="A67" s="73" t="s">
        <v>63</v>
      </c>
      <c r="B67" s="74" t="s">
        <v>189</v>
      </c>
      <c r="C67" s="121">
        <f>入誘!C67/X!DH$112</f>
        <v>0</v>
      </c>
      <c r="D67" s="121">
        <f>入誘!D67/X!DI$112</f>
        <v>0</v>
      </c>
      <c r="E67" s="121">
        <f>入誘!E67/X!DJ$112</f>
        <v>0</v>
      </c>
      <c r="F67" s="121">
        <f>入誘!F67/X!DK$112</f>
        <v>0</v>
      </c>
      <c r="G67" s="121">
        <f>入誘!G67/X!DL$112</f>
        <v>0</v>
      </c>
      <c r="H67" s="121">
        <f>入誘!H67/X!DM$112</f>
        <v>0</v>
      </c>
      <c r="I67" s="121">
        <f>入誘!I67/X!DN$112</f>
        <v>0</v>
      </c>
      <c r="J67" s="120">
        <f>入誘!J67/X!DQ$112</f>
        <v>0</v>
      </c>
      <c r="K67" s="124">
        <f>入誘!K67/X!DR$112</f>
        <v>0</v>
      </c>
      <c r="L67" s="145">
        <f>入誘!L67/X!DT$112</f>
        <v>0</v>
      </c>
    </row>
    <row r="68" spans="1:12" s="82" customFormat="1" ht="17" customHeight="1" x14ac:dyDescent="0.2">
      <c r="A68" s="73" t="s">
        <v>64</v>
      </c>
      <c r="B68" s="74" t="s">
        <v>190</v>
      </c>
      <c r="C68" s="121">
        <f>入誘!C68/X!DH$112</f>
        <v>0</v>
      </c>
      <c r="D68" s="121">
        <f>入誘!D68/X!DI$112</f>
        <v>0</v>
      </c>
      <c r="E68" s="121">
        <f>入誘!E68/X!DJ$112</f>
        <v>0</v>
      </c>
      <c r="F68" s="121">
        <f>入誘!F68/X!DK$112</f>
        <v>0</v>
      </c>
      <c r="G68" s="121">
        <f>入誘!G68/X!DL$112</f>
        <v>0</v>
      </c>
      <c r="H68" s="121">
        <f>入誘!H68/X!DM$112</f>
        <v>0</v>
      </c>
      <c r="I68" s="121">
        <f>入誘!I68/X!DN$112</f>
        <v>0</v>
      </c>
      <c r="J68" s="120">
        <f>入誘!J68/X!DQ$112</f>
        <v>0</v>
      </c>
      <c r="K68" s="124">
        <f>入誘!K68/X!DR$112</f>
        <v>0</v>
      </c>
      <c r="L68" s="145">
        <f>入誘!L68/X!DT$112</f>
        <v>0</v>
      </c>
    </row>
    <row r="69" spans="1:12" s="82" customFormat="1" ht="17" customHeight="1" x14ac:dyDescent="0.2">
      <c r="A69" s="73" t="s">
        <v>65</v>
      </c>
      <c r="B69" s="74" t="s">
        <v>191</v>
      </c>
      <c r="C69" s="121">
        <f>入誘!C69/X!DH$112</f>
        <v>3.7070774507617218E-3</v>
      </c>
      <c r="D69" s="121">
        <f>入誘!D69/X!DI$112</f>
        <v>7.3298500549553065E-3</v>
      </c>
      <c r="E69" s="121">
        <f>入誘!E69/X!DJ$112</f>
        <v>3.2098367878615015E-3</v>
      </c>
      <c r="F69" s="121">
        <f>入誘!F69/X!DK$112</f>
        <v>3.3023572222896712E-3</v>
      </c>
      <c r="G69" s="121">
        <f>入誘!G69/X!DL$112</f>
        <v>1.8649666991414344E-3</v>
      </c>
      <c r="H69" s="121">
        <f>入誘!H69/X!DM$112</f>
        <v>1.9508485653781571E-3</v>
      </c>
      <c r="I69" s="121">
        <f>入誘!I69/X!DN$112</f>
        <v>6.956686359946799E-3</v>
      </c>
      <c r="J69" s="120">
        <f>入誘!J69/X!DQ$112</f>
        <v>4.988248300360351E-3</v>
      </c>
      <c r="K69" s="124">
        <f>入誘!K69/X!DR$112</f>
        <v>6.4004808839881154E-3</v>
      </c>
      <c r="L69" s="145">
        <f>入誘!L69/X!DT$112</f>
        <v>5.51596469156382E-3</v>
      </c>
    </row>
    <row r="70" spans="1:12" s="82" customFormat="1" ht="17" customHeight="1" x14ac:dyDescent="0.2">
      <c r="A70" s="73" t="s">
        <v>66</v>
      </c>
      <c r="B70" s="74" t="s">
        <v>192</v>
      </c>
      <c r="C70" s="121">
        <f>入誘!C70/X!DH$112</f>
        <v>8.4431596517669898E-4</v>
      </c>
      <c r="D70" s="121">
        <f>入誘!D70/X!DI$112</f>
        <v>1.3952561747014426E-3</v>
      </c>
      <c r="E70" s="121">
        <f>入誘!E70/X!DJ$112</f>
        <v>4.731178147813252E-4</v>
      </c>
      <c r="F70" s="121">
        <f>入誘!F70/X!DK$112</f>
        <v>4.4884658965797011E-4</v>
      </c>
      <c r="G70" s="121">
        <f>入誘!G70/X!DL$112</f>
        <v>1.8379064943117811E-4</v>
      </c>
      <c r="H70" s="121">
        <f>入誘!H70/X!DM$112</f>
        <v>1.7730418069724461E-4</v>
      </c>
      <c r="I70" s="121">
        <f>入誘!I70/X!DN$112</f>
        <v>3.5835882982254561E-4</v>
      </c>
      <c r="J70" s="120">
        <f>入誘!J70/X!DQ$112</f>
        <v>5.6185371759523786E-4</v>
      </c>
      <c r="K70" s="124">
        <f>入誘!K70/X!DR$112</f>
        <v>6.2512697653606798E-4</v>
      </c>
      <c r="L70" s="145">
        <f>入誘!L70/X!DT$112</f>
        <v>7.6234696727608628E-4</v>
      </c>
    </row>
    <row r="71" spans="1:12" s="82" customFormat="1" ht="17" customHeight="1" x14ac:dyDescent="0.2">
      <c r="A71" s="73" t="s">
        <v>67</v>
      </c>
      <c r="B71" s="74" t="s">
        <v>193</v>
      </c>
      <c r="C71" s="121">
        <f>入誘!C71/X!DH$112</f>
        <v>5.677913609683301E-4</v>
      </c>
      <c r="D71" s="121">
        <f>入誘!D71/X!DI$112</f>
        <v>1.1539814356846434E-3</v>
      </c>
      <c r="E71" s="121">
        <f>入誘!E71/X!DJ$112</f>
        <v>1.4703303713076575E-4</v>
      </c>
      <c r="F71" s="121">
        <f>入誘!F71/X!DK$112</f>
        <v>1.8911447463637616E-3</v>
      </c>
      <c r="G71" s="121">
        <f>入誘!G71/X!DL$112</f>
        <v>2.2908550886776622E-4</v>
      </c>
      <c r="H71" s="121">
        <f>入誘!H71/X!DM$112</f>
        <v>3.1593513984220199E-4</v>
      </c>
      <c r="I71" s="121">
        <f>入誘!I71/X!DN$112</f>
        <v>-2.8996728519314754E-5</v>
      </c>
      <c r="J71" s="120">
        <f>入誘!J71/X!DQ$112</f>
        <v>1.5848144357359992E-4</v>
      </c>
      <c r="K71" s="124">
        <f>入誘!K71/X!DR$112</f>
        <v>2.926598868064202E-4</v>
      </c>
      <c r="L71" s="145">
        <f>入誘!L71/X!DT$112</f>
        <v>5.3398197425972324E-4</v>
      </c>
    </row>
    <row r="72" spans="1:12" s="82" customFormat="1" ht="17" customHeight="1" x14ac:dyDescent="0.2">
      <c r="A72" s="73" t="s">
        <v>68</v>
      </c>
      <c r="B72" s="74" t="s">
        <v>194</v>
      </c>
      <c r="C72" s="121">
        <f>入誘!C72/X!DH$112</f>
        <v>6.5115560567800441E-3</v>
      </c>
      <c r="D72" s="121">
        <f>入誘!D72/X!DI$112</f>
        <v>3.7857910996732793E-3</v>
      </c>
      <c r="E72" s="121">
        <f>入誘!E72/X!DJ$112</f>
        <v>1.80133358645965E-2</v>
      </c>
      <c r="F72" s="121">
        <f>入誘!F72/X!DK$112</f>
        <v>3.6005937048420172E-2</v>
      </c>
      <c r="G72" s="121">
        <f>入誘!G72/X!DL$112</f>
        <v>3.379743022383488E-3</v>
      </c>
      <c r="H72" s="121">
        <f>入誘!H72/X!DM$112</f>
        <v>1.6944660148918247E-3</v>
      </c>
      <c r="I72" s="121">
        <f>入誘!I72/X!DN$112</f>
        <v>-2.6698922099315718E-4</v>
      </c>
      <c r="J72" s="120">
        <f>入誘!J72/X!DQ$112</f>
        <v>1.3084222501725529E-3</v>
      </c>
      <c r="K72" s="124">
        <f>入誘!K72/X!DR$112</f>
        <v>2.4872871899202166E-3</v>
      </c>
      <c r="L72" s="145">
        <f>入誘!L72/X!DT$112</f>
        <v>4.134623659044644E-3</v>
      </c>
    </row>
    <row r="73" spans="1:12" s="82" customFormat="1" ht="17" customHeight="1" x14ac:dyDescent="0.2">
      <c r="A73" s="73" t="s">
        <v>69</v>
      </c>
      <c r="B73" s="74" t="s">
        <v>195</v>
      </c>
      <c r="C73" s="121">
        <f>入誘!C73/X!DH$112</f>
        <v>3.3405584796713586E-2</v>
      </c>
      <c r="D73" s="121">
        <f>入誘!D73/X!DI$112</f>
        <v>2.8258688418697706E-2</v>
      </c>
      <c r="E73" s="121">
        <f>入誘!E73/X!DJ$112</f>
        <v>5.7740700911535596E-3</v>
      </c>
      <c r="F73" s="121">
        <f>入誘!F73/X!DK$112</f>
        <v>2.4393919165116508E-3</v>
      </c>
      <c r="G73" s="121">
        <f>入誘!G73/X!DL$112</f>
        <v>9.2182250803593095E-3</v>
      </c>
      <c r="H73" s="121">
        <f>入誘!H73/X!DM$112</f>
        <v>1.3835006563955869E-2</v>
      </c>
      <c r="I73" s="121">
        <f>入誘!I73/X!DN$112</f>
        <v>-5.1448752755586392E-2</v>
      </c>
      <c r="J73" s="120">
        <f>入誘!J73/X!DQ$112</f>
        <v>8.0034735265655799E-3</v>
      </c>
      <c r="K73" s="124">
        <f>入誘!K73/X!DR$112</f>
        <v>7.5372449880104697E-3</v>
      </c>
      <c r="L73" s="145">
        <f>入誘!L73/X!DT$112</f>
        <v>1.4521209479984682E-2</v>
      </c>
    </row>
    <row r="74" spans="1:12" s="82" customFormat="1" ht="17" customHeight="1" x14ac:dyDescent="0.2">
      <c r="A74" s="73" t="s">
        <v>70</v>
      </c>
      <c r="B74" s="74" t="s">
        <v>196</v>
      </c>
      <c r="C74" s="121">
        <f>入誘!C74/X!DH$112</f>
        <v>3.2912388595356386E-3</v>
      </c>
      <c r="D74" s="121">
        <f>入誘!D74/X!DI$112</f>
        <v>1.7233233019896509E-2</v>
      </c>
      <c r="E74" s="121">
        <f>入誘!E74/X!DJ$112</f>
        <v>3.2696290826521213E-3</v>
      </c>
      <c r="F74" s="121">
        <f>入誘!F74/X!DK$112</f>
        <v>4.3037283092835256E-3</v>
      </c>
      <c r="G74" s="121">
        <f>入誘!G74/X!DL$112</f>
        <v>4.2177372805824072E-3</v>
      </c>
      <c r="H74" s="121">
        <f>入誘!H74/X!DM$112</f>
        <v>3.0010568582542665E-3</v>
      </c>
      <c r="I74" s="121">
        <f>入誘!I74/X!DN$112</f>
        <v>-2.6793328585754839E-4</v>
      </c>
      <c r="J74" s="120">
        <f>入誘!J74/X!DQ$112</f>
        <v>3.3199382425333737E-3</v>
      </c>
      <c r="K74" s="124">
        <f>入誘!K74/X!DR$112</f>
        <v>4.195045088281682E-3</v>
      </c>
      <c r="L74" s="145">
        <f>入誘!L74/X!DT$112</f>
        <v>7.591440224227434E-3</v>
      </c>
    </row>
    <row r="75" spans="1:12" s="82" customFormat="1" ht="17" customHeight="1" x14ac:dyDescent="0.2">
      <c r="A75" s="73" t="s">
        <v>71</v>
      </c>
      <c r="B75" s="74" t="s">
        <v>197</v>
      </c>
      <c r="C75" s="121">
        <f>入誘!C75/X!DH$112</f>
        <v>8.6569858742278506E-3</v>
      </c>
      <c r="D75" s="121">
        <f>入誘!D75/X!DI$112</f>
        <v>8.6187757128857491E-3</v>
      </c>
      <c r="E75" s="121">
        <f>入誘!E75/X!DJ$112</f>
        <v>5.6857059429884782E-3</v>
      </c>
      <c r="F75" s="121">
        <f>入誘!F75/X!DK$112</f>
        <v>2.2412212539267588E-3</v>
      </c>
      <c r="G75" s="121">
        <f>入誘!G75/X!DL$112</f>
        <v>3.3660793383454282E-3</v>
      </c>
      <c r="H75" s="121">
        <f>入誘!H75/X!DM$112</f>
        <v>1.3830049248982389E-2</v>
      </c>
      <c r="I75" s="121">
        <f>入誘!I75/X!DN$112</f>
        <v>-3.848984500554764E-3</v>
      </c>
      <c r="J75" s="120">
        <f>入誘!J75/X!DQ$112</f>
        <v>3.0961650223626717E-3</v>
      </c>
      <c r="K75" s="124">
        <f>入誘!K75/X!DR$112</f>
        <v>4.9123484432957651E-3</v>
      </c>
      <c r="L75" s="145">
        <f>入誘!L75/X!DT$112</f>
        <v>6.8615508197557148E-3</v>
      </c>
    </row>
    <row r="76" spans="1:12" s="82" customFormat="1" ht="17" customHeight="1" x14ac:dyDescent="0.2">
      <c r="A76" s="73" t="s">
        <v>72</v>
      </c>
      <c r="B76" s="74" t="s">
        <v>198</v>
      </c>
      <c r="C76" s="121">
        <f>入誘!C76/X!DH$112</f>
        <v>0</v>
      </c>
      <c r="D76" s="121">
        <f>入誘!D76/X!DI$112</f>
        <v>5.9620396010144973E-5</v>
      </c>
      <c r="E76" s="121">
        <f>入誘!E76/X!DJ$112</f>
        <v>6.8081541648638948E-8</v>
      </c>
      <c r="F76" s="121">
        <f>入誘!F76/X!DK$112</f>
        <v>0</v>
      </c>
      <c r="G76" s="121">
        <f>入誘!G76/X!DL$112</f>
        <v>0</v>
      </c>
      <c r="H76" s="121">
        <f>入誘!H76/X!DM$112</f>
        <v>0</v>
      </c>
      <c r="I76" s="121">
        <f>入誘!I76/X!DN$112</f>
        <v>0</v>
      </c>
      <c r="J76" s="120">
        <f>入誘!J76/X!DQ$112</f>
        <v>0</v>
      </c>
      <c r="K76" s="124">
        <f>入誘!K76/X!DR$112</f>
        <v>0</v>
      </c>
      <c r="L76" s="145">
        <f>入誘!L76/X!DT$112</f>
        <v>1.7170746545154085E-5</v>
      </c>
    </row>
    <row r="77" spans="1:12" s="82" customFormat="1" ht="17" customHeight="1" x14ac:dyDescent="0.2">
      <c r="A77" s="73" t="s">
        <v>73</v>
      </c>
      <c r="B77" s="74" t="s">
        <v>199</v>
      </c>
      <c r="C77" s="121">
        <f>入誘!C77/X!DH$112</f>
        <v>0</v>
      </c>
      <c r="D77" s="121">
        <f>入誘!D77/X!DI$112</f>
        <v>5.4126702608556907E-11</v>
      </c>
      <c r="E77" s="121">
        <f>入誘!E77/X!DJ$112</f>
        <v>0</v>
      </c>
      <c r="F77" s="121">
        <f>入誘!F77/X!DK$112</f>
        <v>0</v>
      </c>
      <c r="G77" s="121">
        <f>入誘!G77/X!DL$112</f>
        <v>0</v>
      </c>
      <c r="H77" s="121">
        <f>入誘!H77/X!DM$112</f>
        <v>0</v>
      </c>
      <c r="I77" s="121">
        <f>入誘!I77/X!DN$112</f>
        <v>0</v>
      </c>
      <c r="J77" s="120">
        <f>入誘!J77/X!DQ$112</f>
        <v>0</v>
      </c>
      <c r="K77" s="124">
        <f>入誘!K77/X!DR$112</f>
        <v>0</v>
      </c>
      <c r="L77" s="145">
        <f>入誘!L77/X!DT$112</f>
        <v>1.5584225623958261E-11</v>
      </c>
    </row>
    <row r="78" spans="1:12" s="82" customFormat="1" ht="17" customHeight="1" x14ac:dyDescent="0.2">
      <c r="A78" s="73" t="s">
        <v>74</v>
      </c>
      <c r="B78" s="74" t="s">
        <v>200</v>
      </c>
      <c r="C78" s="121">
        <f>入誘!C78/X!DH$112</f>
        <v>3.6604185276226955E-5</v>
      </c>
      <c r="D78" s="121">
        <f>入誘!D78/X!DI$112</f>
        <v>1.3293239653756859E-4</v>
      </c>
      <c r="E78" s="121">
        <f>入誘!E78/X!DJ$112</f>
        <v>3.3557056188676478E-5</v>
      </c>
      <c r="F78" s="121">
        <f>入誘!F78/X!DK$112</f>
        <v>6.36862208617213E-5</v>
      </c>
      <c r="G78" s="121">
        <f>入誘!G78/X!DL$112</f>
        <v>2.1875001704489512E-5</v>
      </c>
      <c r="H78" s="121">
        <f>入誘!H78/X!DM$112</f>
        <v>2.6482249891887068E-5</v>
      </c>
      <c r="I78" s="121">
        <f>入誘!I78/X!DN$112</f>
        <v>-2.601444810650799E-5</v>
      </c>
      <c r="J78" s="120">
        <f>入誘!J78/X!DQ$112</f>
        <v>1.9133493107628373E-5</v>
      </c>
      <c r="K78" s="124">
        <f>入誘!K78/X!DR$112</f>
        <v>2.4636711002618281E-5</v>
      </c>
      <c r="L78" s="145">
        <f>入誘!L78/X!DT$112</f>
        <v>5.6400668360468114E-5</v>
      </c>
    </row>
    <row r="79" spans="1:12" s="82" customFormat="1" ht="17" customHeight="1" x14ac:dyDescent="0.2">
      <c r="A79" s="73" t="s">
        <v>75</v>
      </c>
      <c r="B79" s="74" t="s">
        <v>201</v>
      </c>
      <c r="C79" s="121">
        <f>入誘!C79/X!DH$112</f>
        <v>1.6714612854091971E-2</v>
      </c>
      <c r="D79" s="121">
        <f>入誘!D79/X!DI$112</f>
        <v>7.810262750488896E-3</v>
      </c>
      <c r="E79" s="121">
        <f>入誘!E79/X!DJ$112</f>
        <v>3.494146884028668E-3</v>
      </c>
      <c r="F79" s="121">
        <f>入誘!F79/X!DK$112</f>
        <v>3.2915775731093382E-3</v>
      </c>
      <c r="G79" s="121">
        <f>入誘!G79/X!DL$112</f>
        <v>8.3293950246456378E-3</v>
      </c>
      <c r="H79" s="121">
        <f>入誘!H79/X!DM$112</f>
        <v>6.8467564471685286E-3</v>
      </c>
      <c r="I79" s="121">
        <f>入誘!I79/X!DN$112</f>
        <v>-3.0574201252887796E-2</v>
      </c>
      <c r="J79" s="120">
        <f>入誘!J79/X!DQ$112</f>
        <v>6.8175599406425985E-3</v>
      </c>
      <c r="K79" s="124">
        <f>入誘!K79/X!DR$112</f>
        <v>6.42657747731765E-3</v>
      </c>
      <c r="L79" s="145">
        <f>入誘!L79/X!DT$112</f>
        <v>6.8577281962030707E-3</v>
      </c>
    </row>
    <row r="80" spans="1:12" s="82" customFormat="1" ht="17" customHeight="1" x14ac:dyDescent="0.2">
      <c r="A80" s="73" t="s">
        <v>76</v>
      </c>
      <c r="B80" s="74" t="s">
        <v>202</v>
      </c>
      <c r="C80" s="121">
        <f>入誘!C80/X!DH$112</f>
        <v>0</v>
      </c>
      <c r="D80" s="121">
        <f>入誘!D80/X!DI$112</f>
        <v>0</v>
      </c>
      <c r="E80" s="121">
        <f>入誘!E80/X!DJ$112</f>
        <v>0</v>
      </c>
      <c r="F80" s="121">
        <f>入誘!F80/X!DK$112</f>
        <v>0</v>
      </c>
      <c r="G80" s="121">
        <f>入誘!G80/X!DL$112</f>
        <v>0</v>
      </c>
      <c r="H80" s="121">
        <f>入誘!H80/X!DM$112</f>
        <v>0</v>
      </c>
      <c r="I80" s="121">
        <f>入誘!I80/X!DN$112</f>
        <v>0</v>
      </c>
      <c r="J80" s="120">
        <f>入誘!J80/X!DQ$112</f>
        <v>0</v>
      </c>
      <c r="K80" s="124">
        <f>入誘!K80/X!DR$112</f>
        <v>0</v>
      </c>
      <c r="L80" s="145">
        <f>入誘!L80/X!DT$112</f>
        <v>0</v>
      </c>
    </row>
    <row r="81" spans="1:12" s="82" customFormat="1" ht="17" customHeight="1" x14ac:dyDescent="0.2">
      <c r="A81" s="73" t="s">
        <v>77</v>
      </c>
      <c r="B81" s="74" t="s">
        <v>203</v>
      </c>
      <c r="C81" s="121">
        <f>入誘!C81/X!DH$112</f>
        <v>4.9491773031161575E-4</v>
      </c>
      <c r="D81" s="121">
        <f>入誘!D81/X!DI$112</f>
        <v>6.3451564031806343E-4</v>
      </c>
      <c r="E81" s="121">
        <f>入誘!E81/X!DJ$112</f>
        <v>2.705469506257465E-4</v>
      </c>
      <c r="F81" s="121">
        <f>入誘!F81/X!DK$112</f>
        <v>2.7586337112979882E-4</v>
      </c>
      <c r="G81" s="121">
        <f>入誘!G81/X!DL$112</f>
        <v>1.1734589375153902E-3</v>
      </c>
      <c r="H81" s="121">
        <f>入誘!H81/X!DM$112</f>
        <v>6.3387641889113111E-4</v>
      </c>
      <c r="I81" s="121">
        <f>入誘!I81/X!DN$112</f>
        <v>-9.7542758927986559E-3</v>
      </c>
      <c r="J81" s="120">
        <f>入誘!J81/X!DQ$112</f>
        <v>4.5177108038048624E-3</v>
      </c>
      <c r="K81" s="124">
        <f>入誘!K81/X!DR$112</f>
        <v>4.0985058730664452E-3</v>
      </c>
      <c r="L81" s="145">
        <f>入誘!L81/X!DT$112</f>
        <v>2.3322889840577529E-3</v>
      </c>
    </row>
    <row r="82" spans="1:12" s="82" customFormat="1" ht="17" customHeight="1" x14ac:dyDescent="0.2">
      <c r="A82" s="73" t="s">
        <v>78</v>
      </c>
      <c r="B82" s="74" t="s">
        <v>204</v>
      </c>
      <c r="C82" s="121">
        <f>入誘!C82/X!DH$112</f>
        <v>5.1950578084892585E-4</v>
      </c>
      <c r="D82" s="121">
        <f>入誘!D82/X!DI$112</f>
        <v>7.1424854156394713E-4</v>
      </c>
      <c r="E82" s="121">
        <f>入誘!E82/X!DJ$112</f>
        <v>4.0051990107546333E-4</v>
      </c>
      <c r="F82" s="121">
        <f>入誘!F82/X!DK$112</f>
        <v>5.096625869136013E-4</v>
      </c>
      <c r="G82" s="121">
        <f>入誘!G82/X!DL$112</f>
        <v>2.9329885856111098E-4</v>
      </c>
      <c r="H82" s="121">
        <f>入誘!H82/X!DM$112</f>
        <v>4.1099681617036551E-4</v>
      </c>
      <c r="I82" s="121">
        <f>入誘!I82/X!DN$112</f>
        <v>-2.2337831311978522E-4</v>
      </c>
      <c r="J82" s="120">
        <f>入誘!J82/X!DQ$112</f>
        <v>3.7274367930359317E-4</v>
      </c>
      <c r="K82" s="124">
        <f>入誘!K82/X!DR$112</f>
        <v>4.6335827022855061E-4</v>
      </c>
      <c r="L82" s="145">
        <f>入誘!L82/X!DT$112</f>
        <v>5.0900103719915524E-4</v>
      </c>
    </row>
    <row r="83" spans="1:12" s="82" customFormat="1" ht="17" customHeight="1" x14ac:dyDescent="0.2">
      <c r="A83" s="73" t="s">
        <v>79</v>
      </c>
      <c r="B83" s="74" t="s">
        <v>205</v>
      </c>
      <c r="C83" s="121">
        <f>入誘!C83/X!DH$112</f>
        <v>2.6878655133707406E-4</v>
      </c>
      <c r="D83" s="121">
        <f>入誘!D83/X!DI$112</f>
        <v>2.2147597319282467E-4</v>
      </c>
      <c r="E83" s="121">
        <f>入誘!E83/X!DJ$112</f>
        <v>1.211521251088826E-4</v>
      </c>
      <c r="F83" s="121">
        <f>入誘!F83/X!DK$112</f>
        <v>6.280042660697E-5</v>
      </c>
      <c r="G83" s="121">
        <f>入誘!G83/X!DL$112</f>
        <v>2.7308639396078849E-4</v>
      </c>
      <c r="H83" s="121">
        <f>入誘!H83/X!DM$112</f>
        <v>2.2102518471678019E-4</v>
      </c>
      <c r="I83" s="121">
        <f>入誘!I83/X!DN$112</f>
        <v>-1.5968983321031757E-3</v>
      </c>
      <c r="J83" s="120">
        <f>入誘!J83/X!DQ$112</f>
        <v>2.6586345382487636E-4</v>
      </c>
      <c r="K83" s="124">
        <f>入誘!K83/X!DR$112</f>
        <v>2.4366672261173645E-4</v>
      </c>
      <c r="L83" s="145">
        <f>入誘!L83/X!DT$112</f>
        <v>2.288831529349824E-4</v>
      </c>
    </row>
    <row r="84" spans="1:12" s="82" customFormat="1" ht="17" customHeight="1" x14ac:dyDescent="0.2">
      <c r="A84" s="73" t="s">
        <v>80</v>
      </c>
      <c r="B84" s="74" t="s">
        <v>206</v>
      </c>
      <c r="C84" s="121">
        <f>入誘!C84/X!DH$112</f>
        <v>1.5031794503116676E-3</v>
      </c>
      <c r="D84" s="121">
        <f>入誘!D84/X!DI$112</f>
        <v>1.2725636881228033E-3</v>
      </c>
      <c r="E84" s="121">
        <f>入誘!E84/X!DJ$112</f>
        <v>7.6566824356763096E-4</v>
      </c>
      <c r="F84" s="121">
        <f>入誘!F84/X!DK$112</f>
        <v>1.1039623241125552E-3</v>
      </c>
      <c r="G84" s="121">
        <f>入誘!G84/X!DL$112</f>
        <v>1.2658808940915105E-3</v>
      </c>
      <c r="H84" s="121">
        <f>入誘!H84/X!DM$112</f>
        <v>1.0738596806767148E-3</v>
      </c>
      <c r="I84" s="121">
        <f>入誘!I84/X!DN$112</f>
        <v>-1.4532552967322013E-2</v>
      </c>
      <c r="J84" s="120">
        <f>入誘!J84/X!DQ$112</f>
        <v>1.5644995960417663E-3</v>
      </c>
      <c r="K84" s="124">
        <f>入誘!K84/X!DR$112</f>
        <v>1.899490155528284E-3</v>
      </c>
      <c r="L84" s="145">
        <f>入誘!L84/X!DT$112</f>
        <v>1.4670548033602448E-3</v>
      </c>
    </row>
    <row r="85" spans="1:12" s="82" customFormat="1" ht="17" customHeight="1" x14ac:dyDescent="0.2">
      <c r="A85" s="73" t="s">
        <v>81</v>
      </c>
      <c r="B85" s="74" t="s">
        <v>207</v>
      </c>
      <c r="C85" s="121">
        <f>入誘!C85/X!DH$112</f>
        <v>7.5173366323450061E-4</v>
      </c>
      <c r="D85" s="121">
        <f>入誘!D85/X!DI$112</f>
        <v>2.1380454383526483E-3</v>
      </c>
      <c r="E85" s="121">
        <f>入誘!E85/X!DJ$112</f>
        <v>4.1226320958719065E-4</v>
      </c>
      <c r="F85" s="121">
        <f>入誘!F85/X!DK$112</f>
        <v>4.0822524044446752E-4</v>
      </c>
      <c r="G85" s="121">
        <f>入誘!G85/X!DL$112</f>
        <v>5.6455834105388733E-4</v>
      </c>
      <c r="H85" s="121">
        <f>入誘!H85/X!DM$112</f>
        <v>4.2933635551078704E-4</v>
      </c>
      <c r="I85" s="121">
        <f>入誘!I85/X!DN$112</f>
        <v>-4.9944669996256086E-4</v>
      </c>
      <c r="J85" s="120">
        <f>入誘!J85/X!DQ$112</f>
        <v>9.0890878171699045E-4</v>
      </c>
      <c r="K85" s="124">
        <f>入誘!K85/X!DR$112</f>
        <v>8.9449513889369031E-4</v>
      </c>
      <c r="L85" s="145">
        <f>入誘!L85/X!DT$112</f>
        <v>1.1497755850593239E-3</v>
      </c>
    </row>
    <row r="86" spans="1:12" s="82" customFormat="1" ht="17" customHeight="1" x14ac:dyDescent="0.2">
      <c r="A86" s="73" t="s">
        <v>82</v>
      </c>
      <c r="B86" s="74" t="s">
        <v>208</v>
      </c>
      <c r="C86" s="121">
        <f>入誘!C86/X!DH$112</f>
        <v>1.6383522512373257E-4</v>
      </c>
      <c r="D86" s="121">
        <f>入誘!D86/X!DI$112</f>
        <v>1.2295177196029492E-4</v>
      </c>
      <c r="E86" s="121">
        <f>入誘!E86/X!DJ$112</f>
        <v>1.3391843683056612E-4</v>
      </c>
      <c r="F86" s="121">
        <f>入誘!F86/X!DK$112</f>
        <v>2.6725157433685464E-4</v>
      </c>
      <c r="G86" s="121">
        <f>入誘!G86/X!DL$112</f>
        <v>9.6239905023550145E-5</v>
      </c>
      <c r="H86" s="121">
        <f>入誘!H86/X!DM$112</f>
        <v>1.6403517107330218E-4</v>
      </c>
      <c r="I86" s="121">
        <f>入誘!I86/X!DN$112</f>
        <v>-2.2057916308985911E-5</v>
      </c>
      <c r="J86" s="120">
        <f>入誘!J86/X!DQ$112</f>
        <v>4.4613918205112673E-5</v>
      </c>
      <c r="K86" s="124">
        <f>入誘!K86/X!DR$112</f>
        <v>7.1714169890317727E-5</v>
      </c>
      <c r="L86" s="145">
        <f>入誘!L86/X!DT$112</f>
        <v>1.0210611643855433E-4</v>
      </c>
    </row>
    <row r="87" spans="1:12" s="82" customFormat="1" ht="17" customHeight="1" x14ac:dyDescent="0.2">
      <c r="A87" s="73" t="s">
        <v>83</v>
      </c>
      <c r="B87" s="74" t="s">
        <v>209</v>
      </c>
      <c r="C87" s="121">
        <f>入誘!C87/X!DH$112</f>
        <v>4.4656305468599271E-3</v>
      </c>
      <c r="D87" s="121">
        <f>入誘!D87/X!DI$112</f>
        <v>8.9961571441221737E-3</v>
      </c>
      <c r="E87" s="121">
        <f>入誘!E87/X!DJ$112</f>
        <v>1.2254078005487024E-3</v>
      </c>
      <c r="F87" s="121">
        <f>入誘!F87/X!DK$112</f>
        <v>1.8341872012132498E-3</v>
      </c>
      <c r="G87" s="121">
        <f>入誘!G87/X!DL$112</f>
        <v>1.9230882156994406E-3</v>
      </c>
      <c r="H87" s="121">
        <f>入誘!H87/X!DM$112</f>
        <v>2.2452195378285114E-3</v>
      </c>
      <c r="I87" s="121">
        <f>入誘!I87/X!DN$112</f>
        <v>-9.7253307693485219E-4</v>
      </c>
      <c r="J87" s="120">
        <f>入誘!J87/X!DQ$112</f>
        <v>9.610803644705514E-4</v>
      </c>
      <c r="K87" s="124">
        <f>入誘!K87/X!DR$112</f>
        <v>1.3825999973616878E-3</v>
      </c>
      <c r="L87" s="145">
        <f>入誘!L87/X!DT$112</f>
        <v>3.6557571844023397E-3</v>
      </c>
    </row>
    <row r="88" spans="1:12" s="82" customFormat="1" ht="17" customHeight="1" x14ac:dyDescent="0.2">
      <c r="A88" s="73" t="s">
        <v>84</v>
      </c>
      <c r="B88" s="74" t="s">
        <v>210</v>
      </c>
      <c r="C88" s="121">
        <f>入誘!C88/X!DH$112</f>
        <v>4.1401262443435005E-4</v>
      </c>
      <c r="D88" s="121">
        <f>入誘!D88/X!DI$112</f>
        <v>8.7710889551175343E-4</v>
      </c>
      <c r="E88" s="121">
        <f>入誘!E88/X!DJ$112</f>
        <v>1.3646082053345713E-4</v>
      </c>
      <c r="F88" s="121">
        <f>入誘!F88/X!DK$112</f>
        <v>9.869913053010151E-5</v>
      </c>
      <c r="G88" s="121">
        <f>入誘!G88/X!DL$112</f>
        <v>4.9623708796265069E-4</v>
      </c>
      <c r="H88" s="121">
        <f>入誘!H88/X!DM$112</f>
        <v>1.7013700949261248E-4</v>
      </c>
      <c r="I88" s="121">
        <f>入誘!I88/X!DN$112</f>
        <v>-1.2205771335170541E-4</v>
      </c>
      <c r="J88" s="120">
        <f>入誘!J88/X!DQ$112</f>
        <v>3.1758534744993618E-4</v>
      </c>
      <c r="K88" s="124">
        <f>入誘!K88/X!DR$112</f>
        <v>2.4131111288121148E-4</v>
      </c>
      <c r="L88" s="145">
        <f>入誘!L88/X!DT$112</f>
        <v>4.2467804944777406E-4</v>
      </c>
    </row>
    <row r="89" spans="1:12" s="82" customFormat="1" ht="17" customHeight="1" x14ac:dyDescent="0.2">
      <c r="A89" s="73" t="s">
        <v>85</v>
      </c>
      <c r="B89" s="74" t="s">
        <v>211</v>
      </c>
      <c r="C89" s="121">
        <f>入誘!C89/X!DH$112</f>
        <v>3.7524283684040741E-3</v>
      </c>
      <c r="D89" s="121">
        <f>入誘!D89/X!DI$112</f>
        <v>1.2769605008725256E-2</v>
      </c>
      <c r="E89" s="121">
        <f>入誘!E89/X!DJ$112</f>
        <v>5.4124409334661847E-3</v>
      </c>
      <c r="F89" s="121">
        <f>入誘!F89/X!DK$112</f>
        <v>8.8045045824705331E-3</v>
      </c>
      <c r="G89" s="121">
        <f>入誘!G89/X!DL$112</f>
        <v>2.4563433840798964E-2</v>
      </c>
      <c r="H89" s="121">
        <f>入誘!H89/X!DM$112</f>
        <v>6.4246582244484263E-2</v>
      </c>
      <c r="I89" s="121">
        <f>入誘!I89/X!DN$112</f>
        <v>1.3210923530822326E-2</v>
      </c>
      <c r="J89" s="120">
        <f>入誘!J89/X!DQ$112</f>
        <v>4.1736044847142202E-3</v>
      </c>
      <c r="K89" s="124">
        <f>入誘!K89/X!DR$112</f>
        <v>5.6252298051406961E-3</v>
      </c>
      <c r="L89" s="145">
        <f>入誘!L89/X!DT$112</f>
        <v>1.5192983779871889E-2</v>
      </c>
    </row>
    <row r="90" spans="1:12" s="82" customFormat="1" ht="17" customHeight="1" x14ac:dyDescent="0.2">
      <c r="A90" s="73" t="s">
        <v>86</v>
      </c>
      <c r="B90" s="74" t="s">
        <v>212</v>
      </c>
      <c r="C90" s="121">
        <f>入誘!C90/X!DH$112</f>
        <v>9.4218602525484654E-3</v>
      </c>
      <c r="D90" s="121">
        <f>入誘!D90/X!DI$112</f>
        <v>1.0975272900652392E-2</v>
      </c>
      <c r="E90" s="121">
        <f>入誘!E90/X!DJ$112</f>
        <v>2.5600281535205572E-3</v>
      </c>
      <c r="F90" s="121">
        <f>入誘!F90/X!DK$112</f>
        <v>3.7318306014893525E-3</v>
      </c>
      <c r="G90" s="121">
        <f>入誘!G90/X!DL$112</f>
        <v>3.1260714454491214E-3</v>
      </c>
      <c r="H90" s="121">
        <f>入誘!H90/X!DM$112</f>
        <v>3.9047410531959027E-3</v>
      </c>
      <c r="I90" s="121">
        <f>入誘!I90/X!DN$112</f>
        <v>-3.840044723761666E-3</v>
      </c>
      <c r="J90" s="120">
        <f>入誘!J90/X!DQ$112</f>
        <v>4.3208254711425125E-3</v>
      </c>
      <c r="K90" s="124">
        <f>入誘!K90/X!DR$112</f>
        <v>6.0756646014936411E-3</v>
      </c>
      <c r="L90" s="145">
        <f>入誘!L90/X!DT$112</f>
        <v>6.6525032224022803E-3</v>
      </c>
    </row>
    <row r="91" spans="1:12" s="82" customFormat="1" ht="17" customHeight="1" x14ac:dyDescent="0.2">
      <c r="A91" s="73" t="s">
        <v>87</v>
      </c>
      <c r="B91" s="74" t="s">
        <v>213</v>
      </c>
      <c r="C91" s="121">
        <f>入誘!C91/X!DH$112</f>
        <v>7.6411483586530677E-3</v>
      </c>
      <c r="D91" s="121">
        <f>入誘!D91/X!DI$112</f>
        <v>7.0606041873955572E-3</v>
      </c>
      <c r="E91" s="121">
        <f>入誘!E91/X!DJ$112</f>
        <v>4.62533611719642E-3</v>
      </c>
      <c r="F91" s="121">
        <f>入誘!F91/X!DK$112</f>
        <v>6.0071542125054653E-3</v>
      </c>
      <c r="G91" s="121">
        <f>入誘!G91/X!DL$112</f>
        <v>3.637967386238145E-3</v>
      </c>
      <c r="H91" s="121">
        <f>入誘!H91/X!DM$112</f>
        <v>7.9091021944322718E-3</v>
      </c>
      <c r="I91" s="121">
        <f>入誘!I91/X!DN$112</f>
        <v>3.1001089566977474E-2</v>
      </c>
      <c r="J91" s="120">
        <f>入誘!J91/X!DQ$112</f>
        <v>2.6535726455335848E-3</v>
      </c>
      <c r="K91" s="124">
        <f>入誘!K91/X!DR$112</f>
        <v>3.5795158424032554E-3</v>
      </c>
      <c r="L91" s="145">
        <f>入誘!L91/X!DT$112</f>
        <v>5.1160089278002611E-3</v>
      </c>
    </row>
    <row r="92" spans="1:12" s="82" customFormat="1" ht="17" customHeight="1" x14ac:dyDescent="0.2">
      <c r="A92" s="73" t="s">
        <v>88</v>
      </c>
      <c r="B92" s="74" t="s">
        <v>214</v>
      </c>
      <c r="C92" s="121">
        <f>入誘!C92/X!DH$112</f>
        <v>0</v>
      </c>
      <c r="D92" s="121">
        <f>入誘!D92/X!DI$112</f>
        <v>0</v>
      </c>
      <c r="E92" s="121">
        <f>入誘!E92/X!DJ$112</f>
        <v>0</v>
      </c>
      <c r="F92" s="121">
        <f>入誘!F92/X!DK$112</f>
        <v>0</v>
      </c>
      <c r="G92" s="121">
        <f>入誘!G92/X!DL$112</f>
        <v>0</v>
      </c>
      <c r="H92" s="121">
        <f>入誘!H92/X!DM$112</f>
        <v>0</v>
      </c>
      <c r="I92" s="121">
        <f>入誘!I92/X!DN$112</f>
        <v>0</v>
      </c>
      <c r="J92" s="120">
        <f>入誘!J92/X!DQ$112</f>
        <v>0</v>
      </c>
      <c r="K92" s="124">
        <f>入誘!K92/X!DR$112</f>
        <v>0</v>
      </c>
      <c r="L92" s="145">
        <f>入誘!L92/X!DT$112</f>
        <v>0</v>
      </c>
    </row>
    <row r="93" spans="1:12" s="82" customFormat="1" ht="17" customHeight="1" x14ac:dyDescent="0.2">
      <c r="A93" s="73" t="s">
        <v>89</v>
      </c>
      <c r="B93" s="74" t="s">
        <v>215</v>
      </c>
      <c r="C93" s="121">
        <f>入誘!C93/X!DH$112</f>
        <v>1.3820146517275605E-5</v>
      </c>
      <c r="D93" s="121">
        <f>入誘!D93/X!DI$112</f>
        <v>1.0029698127329097E-3</v>
      </c>
      <c r="E93" s="121">
        <f>入誘!E93/X!DJ$112</f>
        <v>4.6992263214437882E-3</v>
      </c>
      <c r="F93" s="121">
        <f>入誘!F93/X!DK$112</f>
        <v>5.6247206011156622E-3</v>
      </c>
      <c r="G93" s="121">
        <f>入誘!G93/X!DL$112</f>
        <v>1.327957542889417E-5</v>
      </c>
      <c r="H93" s="121">
        <f>入誘!H93/X!DM$112</f>
        <v>1.5800448697597074E-5</v>
      </c>
      <c r="I93" s="121">
        <f>入誘!I93/X!DN$112</f>
        <v>2.426538903414774E-6</v>
      </c>
      <c r="J93" s="120">
        <f>入誘!J93/X!DQ$112</f>
        <v>1.8004694476737598E-5</v>
      </c>
      <c r="K93" s="124">
        <f>入誘!K93/X!DR$112</f>
        <v>2.4171846162599538E-5</v>
      </c>
      <c r="L93" s="145">
        <f>入誘!L93/X!DT$112</f>
        <v>6.9975529386449744E-4</v>
      </c>
    </row>
    <row r="94" spans="1:12" s="82" customFormat="1" ht="17" customHeight="1" x14ac:dyDescent="0.2">
      <c r="A94" s="73" t="s">
        <v>90</v>
      </c>
      <c r="B94" s="74" t="s">
        <v>216</v>
      </c>
      <c r="C94" s="121">
        <f>入誘!C94/X!DH$112</f>
        <v>0</v>
      </c>
      <c r="D94" s="121">
        <f>入誘!D94/X!DI$112</f>
        <v>6.2025866831514923E-5</v>
      </c>
      <c r="E94" s="121">
        <f>入誘!E94/X!DJ$112</f>
        <v>1.7049261008300712E-4</v>
      </c>
      <c r="F94" s="121">
        <f>入誘!F94/X!DK$112</f>
        <v>3.1508524074855596E-3</v>
      </c>
      <c r="G94" s="121">
        <f>入誘!G94/X!DL$112</f>
        <v>5.2292203593686049E-3</v>
      </c>
      <c r="H94" s="121">
        <f>入誘!H94/X!DM$112</f>
        <v>1.8071088812015988E-2</v>
      </c>
      <c r="I94" s="121">
        <f>入誘!I94/X!DN$112</f>
        <v>0</v>
      </c>
      <c r="J94" s="120">
        <f>入誘!J94/X!DQ$112</f>
        <v>0</v>
      </c>
      <c r="K94" s="124">
        <f>入誘!K94/X!DR$112</f>
        <v>0</v>
      </c>
      <c r="L94" s="145">
        <f>入誘!L94/X!DT$112</f>
        <v>2.4428389300508702E-3</v>
      </c>
    </row>
    <row r="95" spans="1:12" s="82" customFormat="1" ht="17" customHeight="1" x14ac:dyDescent="0.2">
      <c r="A95" s="73" t="s">
        <v>91</v>
      </c>
      <c r="B95" s="74" t="s">
        <v>217</v>
      </c>
      <c r="C95" s="121">
        <f>入誘!C95/X!DH$112</f>
        <v>1.0627185584120714E-3</v>
      </c>
      <c r="D95" s="121">
        <f>入誘!D95/X!DI$112</f>
        <v>1.3966974249666904E-3</v>
      </c>
      <c r="E95" s="121">
        <f>入誘!E95/X!DJ$112</f>
        <v>2.2028341919653957E-2</v>
      </c>
      <c r="F95" s="121">
        <f>入誘!F95/X!DK$112</f>
        <v>0</v>
      </c>
      <c r="G95" s="121">
        <f>入誘!G95/X!DL$112</f>
        <v>0</v>
      </c>
      <c r="H95" s="121">
        <f>入誘!H95/X!DM$112</f>
        <v>0</v>
      </c>
      <c r="I95" s="121">
        <f>入誘!I95/X!DN$112</f>
        <v>0</v>
      </c>
      <c r="J95" s="120">
        <f>入誘!J95/X!DQ$112</f>
        <v>1.7337713649791376E-9</v>
      </c>
      <c r="K95" s="124">
        <f>入誘!K95/X!DR$112</f>
        <v>2.6821922068707107E-7</v>
      </c>
      <c r="L95" s="145">
        <f>入誘!L95/X!DT$112</f>
        <v>1.9568504331205056E-3</v>
      </c>
    </row>
    <row r="96" spans="1:12" s="82" customFormat="1" ht="17" customHeight="1" x14ac:dyDescent="0.2">
      <c r="A96" s="73" t="s">
        <v>92</v>
      </c>
      <c r="B96" s="74" t="s">
        <v>218</v>
      </c>
      <c r="C96" s="121">
        <f>入誘!C96/X!DH$112</f>
        <v>0</v>
      </c>
      <c r="D96" s="121">
        <f>入誘!D96/X!DI$112</f>
        <v>0</v>
      </c>
      <c r="E96" s="121">
        <f>入誘!E96/X!DJ$112</f>
        <v>0</v>
      </c>
      <c r="F96" s="121">
        <f>入誘!F96/X!DK$112</f>
        <v>0</v>
      </c>
      <c r="G96" s="121">
        <f>入誘!G96/X!DL$112</f>
        <v>0</v>
      </c>
      <c r="H96" s="121">
        <f>入誘!H96/X!DM$112</f>
        <v>0</v>
      </c>
      <c r="I96" s="121">
        <f>入誘!I96/X!DN$112</f>
        <v>0</v>
      </c>
      <c r="J96" s="120">
        <f>入誘!J96/X!DQ$112</f>
        <v>0</v>
      </c>
      <c r="K96" s="124">
        <f>入誘!K96/X!DR$112</f>
        <v>0</v>
      </c>
      <c r="L96" s="145">
        <f>入誘!L96/X!DT$112</f>
        <v>0</v>
      </c>
    </row>
    <row r="97" spans="1:12" s="82" customFormat="1" ht="17" customHeight="1" x14ac:dyDescent="0.2">
      <c r="A97" s="73" t="s">
        <v>93</v>
      </c>
      <c r="B97" s="74" t="s">
        <v>219</v>
      </c>
      <c r="C97" s="121">
        <f>入誘!C97/X!DH$112</f>
        <v>1.5618455815299512E-4</v>
      </c>
      <c r="D97" s="121">
        <f>入誘!D97/X!DI$112</f>
        <v>1.1615647244839741E-4</v>
      </c>
      <c r="E97" s="121">
        <f>入誘!E97/X!DJ$112</f>
        <v>3.1013153657861249E-4</v>
      </c>
      <c r="F97" s="121">
        <f>入誘!F97/X!DK$112</f>
        <v>1.3907119593320589E-5</v>
      </c>
      <c r="G97" s="121">
        <f>入誘!G97/X!DL$112</f>
        <v>0</v>
      </c>
      <c r="H97" s="121">
        <f>入誘!H97/X!DM$112</f>
        <v>0</v>
      </c>
      <c r="I97" s="121">
        <f>入誘!I97/X!DN$112</f>
        <v>0</v>
      </c>
      <c r="J97" s="120">
        <f>入誘!J97/X!DQ$112</f>
        <v>0</v>
      </c>
      <c r="K97" s="124">
        <f>入誘!K97/X!DR$112</f>
        <v>0</v>
      </c>
      <c r="L97" s="145">
        <f>入誘!L97/X!DT$112</f>
        <v>5.699325854008525E-5</v>
      </c>
    </row>
    <row r="98" spans="1:12" s="82" customFormat="1" ht="17" customHeight="1" x14ac:dyDescent="0.2">
      <c r="A98" s="73" t="s">
        <v>94</v>
      </c>
      <c r="B98" s="74" t="s">
        <v>220</v>
      </c>
      <c r="C98" s="121">
        <f>入誘!C98/X!DH$112</f>
        <v>0</v>
      </c>
      <c r="D98" s="121">
        <f>入誘!D98/X!DI$112</f>
        <v>1.4416543951115035E-4</v>
      </c>
      <c r="E98" s="121">
        <f>入誘!E98/X!DJ$112</f>
        <v>3.9310779049553744E-3</v>
      </c>
      <c r="F98" s="121">
        <f>入誘!F98/X!DK$112</f>
        <v>0</v>
      </c>
      <c r="G98" s="121">
        <f>入誘!G98/X!DL$112</f>
        <v>0</v>
      </c>
      <c r="H98" s="121">
        <f>入誘!H98/X!DM$112</f>
        <v>0</v>
      </c>
      <c r="I98" s="121">
        <f>入誘!I98/X!DN$112</f>
        <v>0</v>
      </c>
      <c r="J98" s="120">
        <f>入誘!J98/X!DQ$112</f>
        <v>0</v>
      </c>
      <c r="K98" s="124">
        <f>入誘!K98/X!DR$112</f>
        <v>0</v>
      </c>
      <c r="L98" s="145">
        <f>入誘!L98/X!DT$112</f>
        <v>3.1693608482992659E-4</v>
      </c>
    </row>
    <row r="99" spans="1:12" s="82" customFormat="1" ht="17" customHeight="1" x14ac:dyDescent="0.2">
      <c r="A99" s="73" t="s">
        <v>95</v>
      </c>
      <c r="B99" s="74" t="s">
        <v>221</v>
      </c>
      <c r="C99" s="121">
        <f>入誘!C99/X!DH$112</f>
        <v>1.2408042964779533E-4</v>
      </c>
      <c r="D99" s="121">
        <f>入誘!D99/X!DI$112</f>
        <v>1.0819790461218666E-3</v>
      </c>
      <c r="E99" s="121">
        <f>入誘!E99/X!DJ$112</f>
        <v>1.278200032684858E-4</v>
      </c>
      <c r="F99" s="121">
        <f>入誘!F99/X!DK$112</f>
        <v>8.1230877838623115E-5</v>
      </c>
      <c r="G99" s="121">
        <f>入誘!G99/X!DL$112</f>
        <v>1.653630277769152E-4</v>
      </c>
      <c r="H99" s="121">
        <f>入誘!H99/X!DM$112</f>
        <v>2.0401431515180166E-4</v>
      </c>
      <c r="I99" s="121">
        <f>入誘!I99/X!DN$112</f>
        <v>-5.0625382720162426E-7</v>
      </c>
      <c r="J99" s="120">
        <f>入誘!J99/X!DQ$112</f>
        <v>7.3102571910741291E-5</v>
      </c>
      <c r="K99" s="124">
        <f>入誘!K99/X!DR$112</f>
        <v>1.3259810582849825E-4</v>
      </c>
      <c r="L99" s="145">
        <f>入誘!L99/X!DT$112</f>
        <v>4.0527773008585966E-4</v>
      </c>
    </row>
    <row r="100" spans="1:12" s="82" customFormat="1" ht="17" customHeight="1" x14ac:dyDescent="0.2">
      <c r="A100" s="73" t="s">
        <v>96</v>
      </c>
      <c r="B100" s="74" t="s">
        <v>222</v>
      </c>
      <c r="C100" s="121">
        <f>入誘!C100/X!DH$112</f>
        <v>1.4373119476698958E-3</v>
      </c>
      <c r="D100" s="121">
        <f>入誘!D100/X!DI$112</f>
        <v>1.2617480606963805E-3</v>
      </c>
      <c r="E100" s="121">
        <f>入誘!E100/X!DJ$112</f>
        <v>1.5472701886921451E-3</v>
      </c>
      <c r="F100" s="121">
        <f>入誘!F100/X!DK$112</f>
        <v>1.3252684115910537E-3</v>
      </c>
      <c r="G100" s="121">
        <f>入誘!G100/X!DL$112</f>
        <v>5.7654479252353492E-3</v>
      </c>
      <c r="H100" s="121">
        <f>入誘!H100/X!DM$112</f>
        <v>2.208300544738881E-3</v>
      </c>
      <c r="I100" s="121">
        <f>入誘!I100/X!DN$112</f>
        <v>-6.7631517889664845E-5</v>
      </c>
      <c r="J100" s="120">
        <f>入誘!J100/X!DQ$112</f>
        <v>1.1421093681449885E-3</v>
      </c>
      <c r="K100" s="124">
        <f>入誘!K100/X!DR$112</f>
        <v>1.2739975700004542E-3</v>
      </c>
      <c r="L100" s="145">
        <f>入誘!L100/X!DT$112</f>
        <v>1.4687908705121335E-3</v>
      </c>
    </row>
    <row r="101" spans="1:12" s="82" customFormat="1" ht="17" customHeight="1" x14ac:dyDescent="0.2">
      <c r="A101" s="73" t="s">
        <v>97</v>
      </c>
      <c r="B101" s="74" t="s">
        <v>223</v>
      </c>
      <c r="C101" s="121">
        <f>入誘!C101/X!DH$112</f>
        <v>4.8882166528155255E-3</v>
      </c>
      <c r="D101" s="121">
        <f>入誘!D101/X!DI$112</f>
        <v>4.9798137723222249E-3</v>
      </c>
      <c r="E101" s="121">
        <f>入誘!E101/X!DJ$112</f>
        <v>3.5746918862185392E-3</v>
      </c>
      <c r="F101" s="121">
        <f>入誘!F101/X!DK$112</f>
        <v>2.7064265122687609E-3</v>
      </c>
      <c r="G101" s="121">
        <f>入誘!G101/X!DL$112</f>
        <v>2.8263245079225632E-3</v>
      </c>
      <c r="H101" s="121">
        <f>入誘!H101/X!DM$112</f>
        <v>3.4052730212514558E-3</v>
      </c>
      <c r="I101" s="121">
        <f>入誘!I101/X!DN$112</f>
        <v>-3.6349572389445125E-3</v>
      </c>
      <c r="J101" s="120">
        <f>入誘!J101/X!DQ$112</f>
        <v>5.6482670818705548E-3</v>
      </c>
      <c r="K101" s="124">
        <f>入誘!K101/X!DR$112</f>
        <v>6.3436948720293884E-3</v>
      </c>
      <c r="L101" s="145">
        <f>入誘!L101/X!DT$112</f>
        <v>5.1613423492525125E-3</v>
      </c>
    </row>
    <row r="102" spans="1:12" s="82" customFormat="1" ht="17" customHeight="1" x14ac:dyDescent="0.2">
      <c r="A102" s="73" t="s">
        <v>98</v>
      </c>
      <c r="B102" s="74" t="s">
        <v>224</v>
      </c>
      <c r="C102" s="121">
        <f>入誘!C102/X!DH$112</f>
        <v>2.1482242939718748E-3</v>
      </c>
      <c r="D102" s="121">
        <f>入誘!D102/X!DI$112</f>
        <v>4.6323979479663312E-3</v>
      </c>
      <c r="E102" s="121">
        <f>入誘!E102/X!DJ$112</f>
        <v>2.6965467916287588E-3</v>
      </c>
      <c r="F102" s="121">
        <f>入誘!F102/X!DK$112</f>
        <v>4.7189394399422139E-3</v>
      </c>
      <c r="G102" s="121">
        <f>入誘!G102/X!DL$112</f>
        <v>4.5212935001573236E-3</v>
      </c>
      <c r="H102" s="121">
        <f>入誘!H102/X!DM$112</f>
        <v>3.3107842554798528E-3</v>
      </c>
      <c r="I102" s="121">
        <f>入誘!I102/X!DN$112</f>
        <v>7.6508028933061807E-4</v>
      </c>
      <c r="J102" s="120">
        <f>入誘!J102/X!DQ$112</f>
        <v>3.0800384977146011E-3</v>
      </c>
      <c r="K102" s="124">
        <f>入誘!K102/X!DR$112</f>
        <v>3.6702213569390486E-3</v>
      </c>
      <c r="L102" s="145">
        <f>入誘!L102/X!DT$112</f>
        <v>3.7547925694087019E-3</v>
      </c>
    </row>
    <row r="103" spans="1:12" s="82" customFormat="1" ht="17" customHeight="1" x14ac:dyDescent="0.2">
      <c r="A103" s="73" t="s">
        <v>99</v>
      </c>
      <c r="B103" s="74" t="s">
        <v>225</v>
      </c>
      <c r="C103" s="121">
        <f>入誘!C103/X!DH$112</f>
        <v>4.9430910651219601E-3</v>
      </c>
      <c r="D103" s="121">
        <f>入誘!D103/X!DI$112</f>
        <v>5.6589384116501988E-3</v>
      </c>
      <c r="E103" s="121">
        <f>入誘!E103/X!DJ$112</f>
        <v>7.0741530565498999E-3</v>
      </c>
      <c r="F103" s="121">
        <f>入誘!F103/X!DK$112</f>
        <v>1.0373949614630819E-2</v>
      </c>
      <c r="G103" s="121">
        <f>入誘!G103/X!DL$112</f>
        <v>1.4329377477313771E-2</v>
      </c>
      <c r="H103" s="121">
        <f>入誘!H103/X!DM$112</f>
        <v>1.1261790166052424E-2</v>
      </c>
      <c r="I103" s="121">
        <f>入誘!I103/X!DN$112</f>
        <v>-1.2451213557325273E-3</v>
      </c>
      <c r="J103" s="120">
        <f>入誘!J103/X!DQ$112</f>
        <v>5.6078821754360561E-3</v>
      </c>
      <c r="K103" s="124">
        <f>入誘!K103/X!DR$112</f>
        <v>6.5693419125129335E-3</v>
      </c>
      <c r="L103" s="145">
        <f>入誘!L103/X!DT$112</f>
        <v>6.9549047103735669E-3</v>
      </c>
    </row>
    <row r="104" spans="1:12" s="82" customFormat="1" ht="17" customHeight="1" x14ac:dyDescent="0.2">
      <c r="A104" s="73" t="s">
        <v>100</v>
      </c>
      <c r="B104" s="74" t="s">
        <v>226</v>
      </c>
      <c r="C104" s="121">
        <f>入誘!C104/X!DH$112</f>
        <v>0.10281410350700454</v>
      </c>
      <c r="D104" s="121">
        <f>入誘!D104/X!DI$112</f>
        <v>1.0960337439501346E-2</v>
      </c>
      <c r="E104" s="121">
        <f>入誘!E104/X!DJ$112</f>
        <v>0</v>
      </c>
      <c r="F104" s="121">
        <f>入誘!F104/X!DK$112</f>
        <v>0</v>
      </c>
      <c r="G104" s="121">
        <f>入誘!G104/X!DL$112</f>
        <v>0</v>
      </c>
      <c r="H104" s="121">
        <f>入誘!H104/X!DM$112</f>
        <v>0</v>
      </c>
      <c r="I104" s="121">
        <f>入誘!I104/X!DN$112</f>
        <v>0</v>
      </c>
      <c r="J104" s="120">
        <f>入誘!J104/X!DQ$112</f>
        <v>1.1702842190281576E-6</v>
      </c>
      <c r="K104" s="124">
        <f>入誘!K104/X!DR$112</f>
        <v>3.6791170451997413E-6</v>
      </c>
      <c r="L104" s="145">
        <f>入誘!L104/X!DT$112</f>
        <v>4.2432992746484341E-3</v>
      </c>
    </row>
    <row r="105" spans="1:12" s="82" customFormat="1" ht="17" customHeight="1" x14ac:dyDescent="0.2">
      <c r="A105" s="73" t="s">
        <v>101</v>
      </c>
      <c r="B105" s="74" t="s">
        <v>227</v>
      </c>
      <c r="C105" s="121">
        <f>入誘!C105/X!DH$112</f>
        <v>4.8984976671407929E-2</v>
      </c>
      <c r="D105" s="121">
        <f>入誘!D105/X!DI$112</f>
        <v>7.8267286280177817E-3</v>
      </c>
      <c r="E105" s="121">
        <f>入誘!E105/X!DJ$112</f>
        <v>1.3749351690818654E-3</v>
      </c>
      <c r="F105" s="121">
        <f>入誘!F105/X!DK$112</f>
        <v>3.3519723242009686E-4</v>
      </c>
      <c r="G105" s="121">
        <f>入誘!G105/X!DL$112</f>
        <v>7.7943330067017161E-7</v>
      </c>
      <c r="H105" s="121">
        <f>入誘!H105/X!DM$112</f>
        <v>9.2739379706684927E-7</v>
      </c>
      <c r="I105" s="121">
        <f>入誘!I105/X!DN$112</f>
        <v>1.4242362166021865E-7</v>
      </c>
      <c r="J105" s="120">
        <f>入誘!J105/X!DQ$112</f>
        <v>2.1695720853929337E-6</v>
      </c>
      <c r="K105" s="124">
        <f>入誘!K105/X!DR$112</f>
        <v>1.6466316999959873E-5</v>
      </c>
      <c r="L105" s="145">
        <f>入誘!L105/X!DT$112</f>
        <v>2.8771766279956589E-3</v>
      </c>
    </row>
    <row r="106" spans="1:12" s="82" customFormat="1" ht="17" customHeight="1" x14ac:dyDescent="0.2">
      <c r="A106" s="73" t="s">
        <v>102</v>
      </c>
      <c r="B106" s="74" t="s">
        <v>228</v>
      </c>
      <c r="C106" s="121">
        <f>入誘!C106/X!DH$112</f>
        <v>7.395566592972168E-4</v>
      </c>
      <c r="D106" s="121">
        <f>入誘!D106/X!DI$112</f>
        <v>2.296922042547491E-3</v>
      </c>
      <c r="E106" s="121">
        <f>入誘!E106/X!DJ$112</f>
        <v>1.3084448776197902E-3</v>
      </c>
      <c r="F106" s="121">
        <f>入誘!F106/X!DK$112</f>
        <v>4.8528774806195785E-5</v>
      </c>
      <c r="G106" s="121">
        <f>入誘!G106/X!DL$112</f>
        <v>3.2811087720989674E-5</v>
      </c>
      <c r="H106" s="121">
        <f>入誘!H106/X!DM$112</f>
        <v>2.287646424803897E-5</v>
      </c>
      <c r="I106" s="121">
        <f>入誘!I106/X!DN$112</f>
        <v>-1.705142134171396E-6</v>
      </c>
      <c r="J106" s="120">
        <f>入誘!J106/X!DQ$112</f>
        <v>3.3039325304799733E-5</v>
      </c>
      <c r="K106" s="124">
        <f>入誘!K106/X!DR$112</f>
        <v>6.1598731280992103E-5</v>
      </c>
      <c r="L106" s="145">
        <f>入誘!L106/X!DT$112</f>
        <v>7.8974065415069383E-4</v>
      </c>
    </row>
    <row r="107" spans="1:12" s="82" customFormat="1" ht="17" customHeight="1" x14ac:dyDescent="0.2">
      <c r="A107" s="73" t="s">
        <v>103</v>
      </c>
      <c r="B107" s="74" t="s">
        <v>229</v>
      </c>
      <c r="C107" s="121">
        <f>入誘!C107/X!DH$112</f>
        <v>1.805220318660735E-2</v>
      </c>
      <c r="D107" s="121">
        <f>入誘!D107/X!DI$112</f>
        <v>8.4663603964844035E-3</v>
      </c>
      <c r="E107" s="121">
        <f>入誘!E107/X!DJ$112</f>
        <v>4.0449407438533289E-5</v>
      </c>
      <c r="F107" s="121">
        <f>入誘!F107/X!DK$112</f>
        <v>3.5658565954337387E-5</v>
      </c>
      <c r="G107" s="121">
        <f>入誘!G107/X!DL$112</f>
        <v>6.4886339919529958E-5</v>
      </c>
      <c r="H107" s="121">
        <f>入誘!H107/X!DM$112</f>
        <v>4.4916344105712001E-4</v>
      </c>
      <c r="I107" s="121">
        <f>入誘!I107/X!DN$112</f>
        <v>9.9260610304916289E-6</v>
      </c>
      <c r="J107" s="120">
        <f>入誘!J107/X!DQ$112</f>
        <v>8.5214046320183028E-5</v>
      </c>
      <c r="K107" s="124">
        <f>入誘!K107/X!DR$112</f>
        <v>1.9563851673841647E-4</v>
      </c>
      <c r="L107" s="145">
        <f>入誘!L107/X!DT$112</f>
        <v>2.7653899178657865E-3</v>
      </c>
    </row>
    <row r="108" spans="1:12" s="82" customFormat="1" ht="17" customHeight="1" x14ac:dyDescent="0.2">
      <c r="A108" s="73" t="s">
        <v>104</v>
      </c>
      <c r="B108" s="74" t="s">
        <v>230</v>
      </c>
      <c r="C108" s="121">
        <f>入誘!C108/X!DH$112</f>
        <v>0</v>
      </c>
      <c r="D108" s="121">
        <f>入誘!D108/X!DI$112</f>
        <v>0</v>
      </c>
      <c r="E108" s="121">
        <f>入誘!E108/X!DJ$112</f>
        <v>0</v>
      </c>
      <c r="F108" s="121">
        <f>入誘!F108/X!DK$112</f>
        <v>0</v>
      </c>
      <c r="G108" s="121">
        <f>入誘!G108/X!DL$112</f>
        <v>0</v>
      </c>
      <c r="H108" s="121">
        <f>入誘!H108/X!DM$112</f>
        <v>0</v>
      </c>
      <c r="I108" s="121">
        <f>入誘!I108/X!DN$112</f>
        <v>0</v>
      </c>
      <c r="J108" s="120">
        <f>入誘!J108/X!DQ$112</f>
        <v>0</v>
      </c>
      <c r="K108" s="124">
        <f>入誘!K108/X!DR$112</f>
        <v>0</v>
      </c>
      <c r="L108" s="145">
        <f>入誘!L108/X!DT$112</f>
        <v>0</v>
      </c>
    </row>
    <row r="109" spans="1:12" s="82" customFormat="1" ht="17" customHeight="1" x14ac:dyDescent="0.2">
      <c r="A109" s="73" t="s">
        <v>105</v>
      </c>
      <c r="B109" s="74" t="s">
        <v>231</v>
      </c>
      <c r="C109" s="121">
        <f>入誘!C109/X!DH$112</f>
        <v>7.8475365240669084E-3</v>
      </c>
      <c r="D109" s="121">
        <f>入誘!D109/X!DI$112</f>
        <v>7.4602612168773175E-3</v>
      </c>
      <c r="E109" s="121">
        <f>入誘!E109/X!DJ$112</f>
        <v>3.1556984784296622E-4</v>
      </c>
      <c r="F109" s="121">
        <f>入誘!F109/X!DK$112</f>
        <v>3.8923650852100823E-4</v>
      </c>
      <c r="G109" s="121">
        <f>入誘!G109/X!DL$112</f>
        <v>2.3488537875768591E-4</v>
      </c>
      <c r="H109" s="121">
        <f>入誘!H109/X!DM$112</f>
        <v>3.3705320362982234E-4</v>
      </c>
      <c r="I109" s="121">
        <f>入誘!I109/X!DN$112</f>
        <v>-4.9589633082498516E-5</v>
      </c>
      <c r="J109" s="120">
        <f>入誘!J109/X!DQ$112</f>
        <v>1.0110912576757161E-4</v>
      </c>
      <c r="K109" s="124">
        <f>入誘!K109/X!DR$112</f>
        <v>1.5638215754907049E-4</v>
      </c>
      <c r="L109" s="145">
        <f>入誘!L109/X!DT$112</f>
        <v>2.3702708899260732E-3</v>
      </c>
    </row>
    <row r="110" spans="1:12" s="82" customFormat="1" ht="17" customHeight="1" x14ac:dyDescent="0.2">
      <c r="A110" s="73" t="s">
        <v>106</v>
      </c>
      <c r="B110" s="74" t="s">
        <v>232</v>
      </c>
      <c r="C110" s="121">
        <f>入誘!C110/X!DH$112</f>
        <v>0</v>
      </c>
      <c r="D110" s="121">
        <f>入誘!D110/X!DI$112</f>
        <v>0</v>
      </c>
      <c r="E110" s="121">
        <f>入誘!E110/X!DJ$112</f>
        <v>0</v>
      </c>
      <c r="F110" s="121">
        <f>入誘!F110/X!DK$112</f>
        <v>0</v>
      </c>
      <c r="G110" s="121">
        <f>入誘!G110/X!DL$112</f>
        <v>0</v>
      </c>
      <c r="H110" s="121">
        <f>入誘!H110/X!DM$112</f>
        <v>0</v>
      </c>
      <c r="I110" s="121">
        <f>入誘!I110/X!DN$112</f>
        <v>0</v>
      </c>
      <c r="J110" s="120">
        <f>入誘!J110/X!DQ$112</f>
        <v>0</v>
      </c>
      <c r="K110" s="124">
        <f>入誘!K110/X!DR$112</f>
        <v>0</v>
      </c>
      <c r="L110" s="145">
        <f>入誘!L110/X!DT$112</f>
        <v>0</v>
      </c>
    </row>
    <row r="111" spans="1:12" s="82" customFormat="1" ht="17" customHeight="1" x14ac:dyDescent="0.2">
      <c r="A111" s="73" t="s">
        <v>107</v>
      </c>
      <c r="B111" s="74" t="s">
        <v>233</v>
      </c>
      <c r="C111" s="121">
        <f>入誘!C111/X!DH$112</f>
        <v>1.0377250795481597E-3</v>
      </c>
      <c r="D111" s="121">
        <f>入誘!D111/X!DI$112</f>
        <v>1.2724265350642743E-3</v>
      </c>
      <c r="E111" s="121">
        <f>入誘!E111/X!DJ$112</f>
        <v>1.2239354311281475E-3</v>
      </c>
      <c r="F111" s="121">
        <f>入誘!F111/X!DK$112</f>
        <v>9.5477804376172101E-4</v>
      </c>
      <c r="G111" s="121">
        <f>入誘!G111/X!DL$112</f>
        <v>4.2787578186463679E-3</v>
      </c>
      <c r="H111" s="121">
        <f>入誘!H111/X!DM$112</f>
        <v>2.3901504069774294E-3</v>
      </c>
      <c r="I111" s="121">
        <f>入誘!I111/X!DN$112</f>
        <v>1.3748233721782605E-3</v>
      </c>
      <c r="J111" s="120">
        <f>入誘!J111/X!DQ$112</f>
        <v>1.3391064567944474E-3</v>
      </c>
      <c r="K111" s="124">
        <f>入誘!K111/X!DR$112</f>
        <v>1.8524423170280082E-3</v>
      </c>
      <c r="L111" s="145">
        <f>入誘!L111/X!DT$112</f>
        <v>1.652386980660141E-3</v>
      </c>
    </row>
    <row r="112" spans="1:12" s="82" customFormat="1" ht="17" customHeight="1" x14ac:dyDescent="0.2">
      <c r="A112" s="125"/>
      <c r="B112" s="147" t="s">
        <v>269</v>
      </c>
      <c r="C112" s="134">
        <f>入誘!C112/X!DH$112</f>
        <v>0.53962833748050421</v>
      </c>
      <c r="D112" s="127">
        <f>入誘!D112/X!DI$112</f>
        <v>0.40557926334788269</v>
      </c>
      <c r="E112" s="127">
        <f>入誘!E112/X!DJ$112</f>
        <v>0.23127515431025586</v>
      </c>
      <c r="F112" s="127">
        <f>入誘!F112/X!DK$112</f>
        <v>0.1566148438326474</v>
      </c>
      <c r="G112" s="127">
        <f>入誘!G112/X!DL$112</f>
        <v>0.33677911598552018</v>
      </c>
      <c r="H112" s="127">
        <f>入誘!H112/X!DM$112</f>
        <v>0.46212328755863274</v>
      </c>
      <c r="I112" s="127">
        <f>入誘!I112/X!DN$112</f>
        <v>0.98496000413357132</v>
      </c>
      <c r="J112" s="134">
        <f>入誘!J112/X!DQ$112</f>
        <v>0.46662117540871151</v>
      </c>
      <c r="K112" s="128">
        <f>入誘!K112/X!DR$112</f>
        <v>0.38394314116310524</v>
      </c>
      <c r="L112" s="148">
        <f>入誘!L112/X!DT$112</f>
        <v>0.3999585983062578</v>
      </c>
    </row>
    <row r="113" spans="1:1" s="82" customFormat="1" ht="17" customHeight="1" x14ac:dyDescent="0.2">
      <c r="A113" s="81"/>
    </row>
  </sheetData>
  <customSheetViews>
    <customSheetView guid="{03C029B9-9FB8-4B03-8646-84A3361166F4}" scale="90" fitToPage="1">
      <pane xSplit="2" ySplit="3" topLeftCell="C4" activePane="bottomRight" state="frozen"/>
      <selection pane="bottomRight" activeCell="E19" sqref="E19"/>
      <pageMargins left="0.7" right="0.7" top="0.75" bottom="0.75" header="0.3" footer="0.3"/>
      <pageSetup paperSize="8" scale="40" fitToWidth="0" orientation="landscape" r:id="rId1"/>
    </customSheetView>
  </customSheetViews>
  <mergeCells count="1">
    <mergeCell ref="A2:B3"/>
  </mergeCells>
  <phoneticPr fontId="1"/>
  <pageMargins left="0.7" right="0.7" top="0.75" bottom="0.75" header="0.3" footer="0.3"/>
  <pageSetup paperSize="9" scale="40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92053-8B76-4049-A27A-AFE8B7EE3E59}">
  <sheetPr codeName="Sheet15">
    <tabColor rgb="FFFFFFCC"/>
    <pageSetUpPr autoPageBreaks="0" fitToPage="1"/>
  </sheetPr>
  <dimension ref="A1:L113"/>
  <sheetViews>
    <sheetView view="pageBreakPreview" zoomScale="90" zoomScaleNormal="90" zoomScaleSheetLayoutView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ColWidth="13.6328125" defaultRowHeight="20" customHeight="1" x14ac:dyDescent="0.2"/>
  <cols>
    <col min="1" max="1" width="6.6328125" style="4" customWidth="1"/>
    <col min="2" max="2" width="30.6328125" style="3" customWidth="1"/>
    <col min="3" max="16384" width="13.6328125" style="3"/>
  </cols>
  <sheetData>
    <row r="1" spans="1:12" ht="20" customHeight="1" x14ac:dyDescent="0.2">
      <c r="A1" s="56"/>
      <c r="B1" s="1"/>
      <c r="C1" s="5"/>
      <c r="D1" s="5"/>
      <c r="E1" s="5"/>
      <c r="F1" s="5"/>
      <c r="G1" s="5"/>
      <c r="H1" s="5"/>
      <c r="K1" s="51"/>
    </row>
    <row r="2" spans="1:12" ht="20" customHeight="1" x14ac:dyDescent="0.2">
      <c r="A2" s="243" t="s">
        <v>351</v>
      </c>
      <c r="B2" s="244"/>
      <c r="C2" s="6" t="s">
        <v>109</v>
      </c>
      <c r="D2" s="6" t="s">
        <v>110</v>
      </c>
      <c r="E2" s="6" t="s">
        <v>111</v>
      </c>
      <c r="F2" s="6" t="s">
        <v>112</v>
      </c>
      <c r="G2" s="6" t="s">
        <v>113</v>
      </c>
      <c r="H2" s="6" t="s">
        <v>114</v>
      </c>
      <c r="I2" s="6" t="s">
        <v>115</v>
      </c>
      <c r="J2" s="66" t="s">
        <v>118</v>
      </c>
      <c r="K2" s="64">
        <v>980</v>
      </c>
      <c r="L2" s="52"/>
    </row>
    <row r="3" spans="1:12" ht="38" customHeight="1" x14ac:dyDescent="0.2">
      <c r="A3" s="245"/>
      <c r="B3" s="246"/>
      <c r="C3" s="8" t="s">
        <v>235</v>
      </c>
      <c r="D3" s="8" t="s">
        <v>236</v>
      </c>
      <c r="E3" s="8" t="s">
        <v>237</v>
      </c>
      <c r="F3" s="8" t="s">
        <v>238</v>
      </c>
      <c r="G3" s="8" t="s">
        <v>239</v>
      </c>
      <c r="H3" s="8" t="s">
        <v>240</v>
      </c>
      <c r="I3" s="8" t="s">
        <v>241</v>
      </c>
      <c r="J3" s="67" t="s">
        <v>242</v>
      </c>
      <c r="K3" s="65" t="s">
        <v>327</v>
      </c>
      <c r="L3" s="54" t="s">
        <v>269</v>
      </c>
    </row>
    <row r="4" spans="1:12" s="82" customFormat="1" ht="17" customHeight="1" x14ac:dyDescent="0.2">
      <c r="A4" s="73" t="s">
        <v>0</v>
      </c>
      <c r="B4" s="74" t="s">
        <v>126</v>
      </c>
      <c r="C4" s="121">
        <f>IF(入誘!$L4=0,0,入誘!C4/入誘!$L4)</f>
        <v>1.8755410205947932E-2</v>
      </c>
      <c r="D4" s="121">
        <f>IF(入誘!$L4=0,0,入誘!D4/入誘!$L4)</f>
        <v>0.5223183145012148</v>
      </c>
      <c r="E4" s="121">
        <f>IF(入誘!$L4=0,0,入誘!E4/入誘!$L4)</f>
        <v>1.3144259354972132E-2</v>
      </c>
      <c r="F4" s="121">
        <f>IF(入誘!$L4=0,0,入誘!F4/入誘!$L4)</f>
        <v>6.3580738339985056E-4</v>
      </c>
      <c r="G4" s="121">
        <f>IF(入誘!$L4=0,0,入誘!G4/入誘!$L4)</f>
        <v>2.5960154868141967E-3</v>
      </c>
      <c r="H4" s="121">
        <f>IF(入誘!$L4=0,0,入誘!H4/入誘!$L4)</f>
        <v>1.1538390922187725E-2</v>
      </c>
      <c r="I4" s="121">
        <f>IF(入誘!$L4=0,0,入誘!I4/入誘!$L4)</f>
        <v>4.7132398107662329E-3</v>
      </c>
      <c r="J4" s="159">
        <f>IF(入誘!$L4=0,0,入誘!J4/入誘!$L4)</f>
        <v>1.6300018754043227E-2</v>
      </c>
      <c r="K4" s="122">
        <f>IF(入誘!$L4=0,0,入誘!K4/入誘!$L4)</f>
        <v>0.40999854358065402</v>
      </c>
      <c r="L4" s="122">
        <f>IF(入誘!$L4=0,0,入誘!L4/入誘!$L4)</f>
        <v>1</v>
      </c>
    </row>
    <row r="5" spans="1:12" s="82" customFormat="1" ht="17" customHeight="1" x14ac:dyDescent="0.2">
      <c r="A5" s="73" t="s">
        <v>1</v>
      </c>
      <c r="B5" s="74" t="s">
        <v>127</v>
      </c>
      <c r="C5" s="121">
        <f>IF(入誘!$L5=0,0,入誘!C5/入誘!$L5)</f>
        <v>1.4545172319778839E-2</v>
      </c>
      <c r="D5" s="121">
        <f>IF(入誘!$L5=0,0,入誘!D5/入誘!$L5)</f>
        <v>0.35137069960541034</v>
      </c>
      <c r="E5" s="121">
        <f>IF(入誘!$L5=0,0,入誘!E5/入誘!$L5)</f>
        <v>1.094055312788916E-2</v>
      </c>
      <c r="F5" s="121">
        <f>IF(入誘!$L5=0,0,入誘!F5/入誘!$L5)</f>
        <v>7.0806785406911279E-4</v>
      </c>
      <c r="G5" s="121">
        <f>IF(入誘!$L5=0,0,入誘!G5/入誘!$L5)</f>
        <v>6.2815175842476686E-4</v>
      </c>
      <c r="H5" s="121">
        <f>IF(入誘!$L5=0,0,入誘!H5/入誘!$L5)</f>
        <v>0.11608525135239177</v>
      </c>
      <c r="I5" s="121">
        <f>IF(入誘!$L5=0,0,入誘!I5/入誘!$L5)</f>
        <v>6.4834014242405244E-4</v>
      </c>
      <c r="J5" s="120">
        <f>IF(入誘!$L5=0,0,入誘!J5/入誘!$L5)</f>
        <v>1.0732251993597612E-2</v>
      </c>
      <c r="K5" s="124">
        <f>IF(入誘!$L5=0,0,入誘!K5/入誘!$L5)</f>
        <v>0.49434151184601427</v>
      </c>
      <c r="L5" s="124">
        <f>IF(入誘!$L5=0,0,入誘!L5/入誘!$L5)</f>
        <v>1</v>
      </c>
    </row>
    <row r="6" spans="1:12" s="82" customFormat="1" ht="17" customHeight="1" x14ac:dyDescent="0.2">
      <c r="A6" s="73" t="s">
        <v>2</v>
      </c>
      <c r="B6" s="74" t="s">
        <v>128</v>
      </c>
      <c r="C6" s="121">
        <f>IF(入誘!$L6=0,0,入誘!C6/入誘!$L6)</f>
        <v>0</v>
      </c>
      <c r="D6" s="121">
        <f>IF(入誘!$L6=0,0,入誘!D6/入誘!$L6)</f>
        <v>0</v>
      </c>
      <c r="E6" s="121">
        <f>IF(入誘!$L6=0,0,入誘!E6/入誘!$L6)</f>
        <v>0</v>
      </c>
      <c r="F6" s="121">
        <f>IF(入誘!$L6=0,0,入誘!F6/入誘!$L6)</f>
        <v>0</v>
      </c>
      <c r="G6" s="121">
        <f>IF(入誘!$L6=0,0,入誘!G6/入誘!$L6)</f>
        <v>0</v>
      </c>
      <c r="H6" s="121">
        <f>IF(入誘!$L6=0,0,入誘!H6/入誘!$L6)</f>
        <v>0</v>
      </c>
      <c r="I6" s="121">
        <f>IF(入誘!$L6=0,0,入誘!I6/入誘!$L6)</f>
        <v>0</v>
      </c>
      <c r="J6" s="120">
        <f>IF(入誘!$L6=0,0,入誘!J6/入誘!$L6)</f>
        <v>0</v>
      </c>
      <c r="K6" s="124">
        <f>IF(入誘!$L6=0,0,入誘!K6/入誘!$L6)</f>
        <v>0</v>
      </c>
      <c r="L6" s="124">
        <f>IF(入誘!$L6=0,0,入誘!L6/入誘!$L6)</f>
        <v>0</v>
      </c>
    </row>
    <row r="7" spans="1:12" s="82" customFormat="1" ht="17" customHeight="1" x14ac:dyDescent="0.2">
      <c r="A7" s="73" t="s">
        <v>3</v>
      </c>
      <c r="B7" s="74" t="s">
        <v>129</v>
      </c>
      <c r="C7" s="121">
        <f>IF(入誘!$L7=0,0,入誘!C7/入誘!$L7)</f>
        <v>2.9252916339431716E-2</v>
      </c>
      <c r="D7" s="121">
        <f>IF(入誘!$L7=0,0,入誘!D7/入誘!$L7)</f>
        <v>0.5510608626663589</v>
      </c>
      <c r="E7" s="121">
        <f>IF(入誘!$L7=0,0,入誘!E7/入誘!$L7)</f>
        <v>1.1657818615701867E-2</v>
      </c>
      <c r="F7" s="121">
        <f>IF(入誘!$L7=0,0,入誘!F7/入誘!$L7)</f>
        <v>8.9056346217549669E-4</v>
      </c>
      <c r="G7" s="121">
        <f>IF(入誘!$L7=0,0,入誘!G7/入誘!$L7)</f>
        <v>1.1245249318620582E-2</v>
      </c>
      <c r="H7" s="121">
        <f>IF(入誘!$L7=0,0,入誘!H7/入誘!$L7)</f>
        <v>0.10056447948879056</v>
      </c>
      <c r="I7" s="121">
        <f>IF(入誘!$L7=0,0,入誘!I7/入誘!$L7)</f>
        <v>-8.7249018336827671E-3</v>
      </c>
      <c r="J7" s="120">
        <f>IF(入誘!$L7=0,0,入誘!J7/入誘!$L7)</f>
        <v>1.2324267320129985E-2</v>
      </c>
      <c r="K7" s="124">
        <f>IF(入誘!$L7=0,0,入誘!K7/入誘!$L7)</f>
        <v>0.29172874462247367</v>
      </c>
      <c r="L7" s="124">
        <f>IF(入誘!$L7=0,0,入誘!L7/入誘!$L7)</f>
        <v>1</v>
      </c>
    </row>
    <row r="8" spans="1:12" s="82" customFormat="1" ht="17" customHeight="1" x14ac:dyDescent="0.2">
      <c r="A8" s="73" t="s">
        <v>4</v>
      </c>
      <c r="B8" s="74" t="s">
        <v>130</v>
      </c>
      <c r="C8" s="121">
        <f>IF(入誘!$L8=0,0,入誘!C8/入誘!$L8)</f>
        <v>4.6514107060618398E-2</v>
      </c>
      <c r="D8" s="121">
        <f>IF(入誘!$L8=0,0,入誘!D8/入誘!$L8)</f>
        <v>0.55712403296035029</v>
      </c>
      <c r="E8" s="121">
        <f>IF(入誘!$L8=0,0,入誘!E8/入誘!$L8)</f>
        <v>2.1957010946105866E-2</v>
      </c>
      <c r="F8" s="121">
        <f>IF(入誘!$L8=0,0,入誘!F8/入誘!$L8)</f>
        <v>6.2436505538988429E-4</v>
      </c>
      <c r="G8" s="121">
        <f>IF(入誘!$L8=0,0,入誘!G8/入誘!$L8)</f>
        <v>3.2201194585485085E-4</v>
      </c>
      <c r="H8" s="121">
        <f>IF(入誘!$L8=0,0,入誘!H8/入誘!$L8)</f>
        <v>7.5758337676684381E-3</v>
      </c>
      <c r="I8" s="121">
        <f>IF(入誘!$L8=0,0,入誘!I8/入誘!$L8)</f>
        <v>-6.8029352193857699E-4</v>
      </c>
      <c r="J8" s="120">
        <f>IF(入誘!$L8=0,0,入誘!J8/入誘!$L8)</f>
        <v>9.985080458642737E-3</v>
      </c>
      <c r="K8" s="124">
        <f>IF(入誘!$L8=0,0,入誘!K8/入誘!$L8)</f>
        <v>0.35657785132730813</v>
      </c>
      <c r="L8" s="124">
        <f>IF(入誘!$L8=0,0,入誘!L8/入誘!$L8)</f>
        <v>1</v>
      </c>
    </row>
    <row r="9" spans="1:12" s="82" customFormat="1" ht="17" customHeight="1" x14ac:dyDescent="0.2">
      <c r="A9" s="73" t="s">
        <v>5</v>
      </c>
      <c r="B9" s="74" t="s">
        <v>131</v>
      </c>
      <c r="C9" s="121">
        <f>IF(入誘!$L9=0,0,入誘!C9/入誘!$L9)</f>
        <v>5.7381785082139623E-3</v>
      </c>
      <c r="D9" s="121">
        <f>IF(入誘!$L9=0,0,入誘!D9/入誘!$L9)</f>
        <v>0.28774258330333835</v>
      </c>
      <c r="E9" s="121">
        <f>IF(入誘!$L9=0,0,入誘!E9/入誘!$L9)</f>
        <v>2.8566075476953324E-2</v>
      </c>
      <c r="F9" s="121">
        <f>IF(入誘!$L9=0,0,入誘!F9/入誘!$L9)</f>
        <v>6.1406132448546639E-3</v>
      </c>
      <c r="G9" s="121">
        <f>IF(入誘!$L9=0,0,入誘!G9/入誘!$L9)</f>
        <v>1.0978015422953773E-2</v>
      </c>
      <c r="H9" s="121">
        <f>IF(入誘!$L9=0,0,入誘!H9/入誘!$L9)</f>
        <v>3.6840630637783332E-2</v>
      </c>
      <c r="I9" s="121">
        <f>IF(入誘!$L9=0,0,入誘!I9/入誘!$L9)</f>
        <v>1.4086361201152001E-3</v>
      </c>
      <c r="J9" s="120">
        <f>IF(入誘!$L9=0,0,入誘!J9/入誘!$L9)</f>
        <v>0.10800651682531012</v>
      </c>
      <c r="K9" s="124">
        <f>IF(入誘!$L9=0,0,入誘!K9/入誘!$L9)</f>
        <v>0.51457875046047719</v>
      </c>
      <c r="L9" s="124">
        <f>IF(入誘!$L9=0,0,入誘!L9/入誘!$L9)</f>
        <v>1</v>
      </c>
    </row>
    <row r="10" spans="1:12" s="82" customFormat="1" ht="17" customHeight="1" x14ac:dyDescent="0.2">
      <c r="A10" s="73" t="s">
        <v>6</v>
      </c>
      <c r="B10" s="74" t="s">
        <v>132</v>
      </c>
      <c r="C10" s="121">
        <f>IF(入誘!$L10=0,0,入誘!C10/入誘!$L10)</f>
        <v>-2.0120419644826049E-3</v>
      </c>
      <c r="D10" s="121">
        <f>IF(入誘!$L10=0,0,入誘!D10/入誘!$L10)</f>
        <v>3.3367428910461546E-3</v>
      </c>
      <c r="E10" s="121">
        <f>IF(入誘!$L10=0,0,入誘!E10/入誘!$L10)</f>
        <v>1.4490614175358696E-3</v>
      </c>
      <c r="F10" s="121">
        <f>IF(入誘!$L10=0,0,入誘!F10/入誘!$L10)</f>
        <v>2.0786701860552639E-4</v>
      </c>
      <c r="G10" s="121">
        <f>IF(入誘!$L10=0,0,入誘!G10/入誘!$L10)</f>
        <v>2.8019018309902097E-2</v>
      </c>
      <c r="H10" s="121">
        <f>IF(入誘!$L10=0,0,入誘!H10/入誘!$L10)</f>
        <v>1.0279214276187469E-2</v>
      </c>
      <c r="I10" s="121">
        <f>IF(入誘!$L10=0,0,入誘!I10/入誘!$L10)</f>
        <v>2.1800652492709009E-3</v>
      </c>
      <c r="J10" s="120">
        <f>IF(入誘!$L10=0,0,入誘!J10/入誘!$L10)</f>
        <v>0.23221725778482186</v>
      </c>
      <c r="K10" s="124">
        <f>IF(入誘!$L10=0,0,入誘!K10/入誘!$L10)</f>
        <v>0.72432281501711282</v>
      </c>
      <c r="L10" s="124">
        <f>IF(入誘!$L10=0,0,入誘!L10/入誘!$L10)</f>
        <v>1</v>
      </c>
    </row>
    <row r="11" spans="1:12" s="82" customFormat="1" ht="17" customHeight="1" x14ac:dyDescent="0.2">
      <c r="A11" s="73" t="s">
        <v>7</v>
      </c>
      <c r="B11" s="74" t="s">
        <v>133</v>
      </c>
      <c r="C11" s="121">
        <f>IF(入誘!$L11=0,0,入誘!C11/入誘!$L11)</f>
        <v>3.2437689551822232E-2</v>
      </c>
      <c r="D11" s="121">
        <f>IF(入誘!$L11=0,0,入誘!D11/入誘!$L11)</f>
        <v>0.76161253443291044</v>
      </c>
      <c r="E11" s="121">
        <f>IF(入誘!$L11=0,0,入誘!E11/入誘!$L11)</f>
        <v>1.4792928668387589E-2</v>
      </c>
      <c r="F11" s="121">
        <f>IF(入誘!$L11=0,0,入誘!F11/入誘!$L11)</f>
        <v>8.3269537803713311E-4</v>
      </c>
      <c r="G11" s="121">
        <f>IF(入誘!$L11=0,0,入誘!G11/入誘!$L11)</f>
        <v>1.3035316536108655E-4</v>
      </c>
      <c r="H11" s="121">
        <f>IF(入誘!$L11=0,0,入誘!H11/入誘!$L11)</f>
        <v>2.9100479230382663E-3</v>
      </c>
      <c r="I11" s="121">
        <f>IF(入誘!$L11=0,0,入誘!I11/入誘!$L11)</f>
        <v>-1.4421584285438571E-3</v>
      </c>
      <c r="J11" s="120">
        <f>IF(入誘!$L11=0,0,入誘!J11/入誘!$L11)</f>
        <v>5.281256476119124E-3</v>
      </c>
      <c r="K11" s="124">
        <f>IF(入誘!$L11=0,0,入誘!K11/入誘!$L11)</f>
        <v>0.18344465283286798</v>
      </c>
      <c r="L11" s="124">
        <f>IF(入誘!$L11=0,0,入誘!L11/入誘!$L11)</f>
        <v>1</v>
      </c>
    </row>
    <row r="12" spans="1:12" s="82" customFormat="1" ht="17" customHeight="1" x14ac:dyDescent="0.2">
      <c r="A12" s="73" t="s">
        <v>8</v>
      </c>
      <c r="B12" s="74" t="s">
        <v>134</v>
      </c>
      <c r="C12" s="121">
        <f>IF(入誘!$L12=0,0,入誘!C12/入誘!$L12)</f>
        <v>8.1508602314310966E-2</v>
      </c>
      <c r="D12" s="121">
        <f>IF(入誘!$L12=0,0,入誘!D12/入誘!$L12)</f>
        <v>0.80434266963881673</v>
      </c>
      <c r="E12" s="121">
        <f>IF(入誘!$L12=0,0,入誘!E12/入誘!$L12)</f>
        <v>1.0890210201499322E-2</v>
      </c>
      <c r="F12" s="121">
        <f>IF(入誘!$L12=0,0,入誘!F12/入誘!$L12)</f>
        <v>4.1686058819267541E-4</v>
      </c>
      <c r="G12" s="121">
        <f>IF(入誘!$L12=0,0,入誘!G12/入誘!$L12)</f>
        <v>1.3105180074435825E-4</v>
      </c>
      <c r="H12" s="121">
        <f>IF(入誘!$L12=0,0,入誘!H12/入誘!$L12)</f>
        <v>9.0105013209832395E-4</v>
      </c>
      <c r="I12" s="121">
        <f>IF(入誘!$L12=0,0,入誘!I12/入誘!$L12)</f>
        <v>-2.5960700541744282E-3</v>
      </c>
      <c r="J12" s="120">
        <f>IF(入誘!$L12=0,0,入誘!J12/入誘!$L12)</f>
        <v>7.7356232600774072E-3</v>
      </c>
      <c r="K12" s="124">
        <f>IF(入誘!$L12=0,0,入誘!K12/入誘!$L12)</f>
        <v>9.667000211843467E-2</v>
      </c>
      <c r="L12" s="124">
        <f>IF(入誘!$L12=0,0,入誘!L12/入誘!$L12)</f>
        <v>1</v>
      </c>
    </row>
    <row r="13" spans="1:12" s="82" customFormat="1" ht="17" customHeight="1" x14ac:dyDescent="0.2">
      <c r="A13" s="73" t="s">
        <v>9</v>
      </c>
      <c r="B13" s="74" t="s">
        <v>135</v>
      </c>
      <c r="C13" s="121">
        <f>IF(入誘!$L13=0,0,入誘!C13/入誘!$L13)</f>
        <v>5.4033601278805432E-3</v>
      </c>
      <c r="D13" s="121">
        <f>IF(入誘!$L13=0,0,入誘!D13/入誘!$L13)</f>
        <v>0.35529841841013149</v>
      </c>
      <c r="E13" s="121">
        <f>IF(入誘!$L13=0,0,入誘!E13/入誘!$L13)</f>
        <v>8.4286767960922437E-3</v>
      </c>
      <c r="F13" s="121">
        <f>IF(入誘!$L13=0,0,入誘!F13/入誘!$L13)</f>
        <v>2.4059121920356205E-3</v>
      </c>
      <c r="G13" s="121">
        <f>IF(入誘!$L13=0,0,入誘!G13/入誘!$L13)</f>
        <v>5.3547406773514807E-3</v>
      </c>
      <c r="H13" s="121">
        <f>IF(入誘!$L13=0,0,入誘!H13/入誘!$L13)</f>
        <v>0.12952888895118528</v>
      </c>
      <c r="I13" s="121">
        <f>IF(入誘!$L13=0,0,入誘!I13/入誘!$L13)</f>
        <v>-1.6630113582669786E-3</v>
      </c>
      <c r="J13" s="120">
        <f>IF(入誘!$L13=0,0,入誘!J13/入誘!$L13)</f>
        <v>8.7223662750744724E-3</v>
      </c>
      <c r="K13" s="124">
        <f>IF(入誘!$L13=0,0,入誘!K13/入誘!$L13)</f>
        <v>0.48652064792851579</v>
      </c>
      <c r="L13" s="124">
        <f>IF(入誘!$L13=0,0,入誘!L13/入誘!$L13)</f>
        <v>1</v>
      </c>
    </row>
    <row r="14" spans="1:12" s="82" customFormat="1" ht="17" customHeight="1" x14ac:dyDescent="0.2">
      <c r="A14" s="73" t="s">
        <v>10</v>
      </c>
      <c r="B14" s="74" t="s">
        <v>136</v>
      </c>
      <c r="C14" s="121">
        <f>IF(入誘!$L14=0,0,入誘!C14/入誘!$L14)</f>
        <v>6.8265258234337711E-2</v>
      </c>
      <c r="D14" s="121">
        <f>IF(入誘!$L14=0,0,入誘!D14/入誘!$L14)</f>
        <v>0.93708937355140753</v>
      </c>
      <c r="E14" s="121">
        <f>IF(入誘!$L14=0,0,入誘!E14/入誘!$L14)</f>
        <v>0</v>
      </c>
      <c r="F14" s="121">
        <f>IF(入誘!$L14=0,0,入誘!F14/入誘!$L14)</f>
        <v>0</v>
      </c>
      <c r="G14" s="121">
        <f>IF(入誘!$L14=0,0,入誘!G14/入誘!$L14)</f>
        <v>0</v>
      </c>
      <c r="H14" s="121">
        <f>IF(入誘!$L14=0,0,入誘!H14/入誘!$L14)</f>
        <v>0</v>
      </c>
      <c r="I14" s="121">
        <f>IF(入誘!$L14=0,0,入誘!I14/入誘!$L14)</f>
        <v>-5.3546317857452175E-3</v>
      </c>
      <c r="J14" s="120">
        <f>IF(入誘!$L14=0,0,入誘!J14/入誘!$L14)</f>
        <v>0</v>
      </c>
      <c r="K14" s="124">
        <f>IF(入誘!$L14=0,0,入誘!K14/入誘!$L14)</f>
        <v>0</v>
      </c>
      <c r="L14" s="124">
        <f>IF(入誘!$L14=0,0,入誘!L14/入誘!$L14)</f>
        <v>1</v>
      </c>
    </row>
    <row r="15" spans="1:12" s="82" customFormat="1" ht="17" customHeight="1" x14ac:dyDescent="0.2">
      <c r="A15" s="73" t="s">
        <v>11</v>
      </c>
      <c r="B15" s="74" t="s">
        <v>137</v>
      </c>
      <c r="C15" s="121">
        <f>IF(入誘!$L15=0,0,入誘!C15/入誘!$L15)</f>
        <v>5.5520809480393658E-3</v>
      </c>
      <c r="D15" s="121">
        <f>IF(入誘!$L15=0,0,入誘!D15/入誘!$L15)</f>
        <v>0.16601549663234136</v>
      </c>
      <c r="E15" s="121">
        <f>IF(入誘!$L15=0,0,入誘!E15/入誘!$L15)</f>
        <v>1.4257485459195677E-2</v>
      </c>
      <c r="F15" s="121">
        <f>IF(入誘!$L15=0,0,入誘!F15/入誘!$L15)</f>
        <v>2.2114563011270136E-3</v>
      </c>
      <c r="G15" s="121">
        <f>IF(入誘!$L15=0,0,入誘!G15/入誘!$L15)</f>
        <v>1.1348422517864958E-2</v>
      </c>
      <c r="H15" s="121">
        <f>IF(入誘!$L15=0,0,入誘!H15/入誘!$L15)</f>
        <v>6.7228703312254237E-2</v>
      </c>
      <c r="I15" s="121">
        <f>IF(入誘!$L15=0,0,入誘!I15/入誘!$L15)</f>
        <v>-1.1571072095579334E-2</v>
      </c>
      <c r="J15" s="120">
        <f>IF(入誘!$L15=0,0,入誘!J15/入誘!$L15)</f>
        <v>0.18686604026287343</v>
      </c>
      <c r="K15" s="124">
        <f>IF(入誘!$L15=0,0,入誘!K15/入誘!$L15)</f>
        <v>0.5580913866618834</v>
      </c>
      <c r="L15" s="124">
        <f>IF(入誘!$L15=0,0,入誘!L15/入誘!$L15)</f>
        <v>1</v>
      </c>
    </row>
    <row r="16" spans="1:12" s="82" customFormat="1" ht="17" customHeight="1" x14ac:dyDescent="0.2">
      <c r="A16" s="73" t="s">
        <v>12</v>
      </c>
      <c r="B16" s="74" t="s">
        <v>138</v>
      </c>
      <c r="C16" s="121">
        <f>IF(入誘!$L16=0,0,入誘!C16/入誘!$L16)</f>
        <v>2.391656605953708E-2</v>
      </c>
      <c r="D16" s="121">
        <f>IF(入誘!$L16=0,0,入誘!D16/入誘!$L16)</f>
        <v>0.70349949017343982</v>
      </c>
      <c r="E16" s="121">
        <f>IF(入誘!$L16=0,0,入誘!E16/入誘!$L16)</f>
        <v>3.6447676745686053E-2</v>
      </c>
      <c r="F16" s="121">
        <f>IF(入誘!$L16=0,0,入誘!F16/入誘!$L16)</f>
        <v>7.1029357999792585E-3</v>
      </c>
      <c r="G16" s="121">
        <f>IF(入誘!$L16=0,0,入誘!G16/入誘!$L16)</f>
        <v>6.4597720861446113E-3</v>
      </c>
      <c r="H16" s="121">
        <f>IF(入誘!$L16=0,0,入誘!H16/入誘!$L16)</f>
        <v>6.5949694048932403E-2</v>
      </c>
      <c r="I16" s="121">
        <f>IF(入誘!$L16=0,0,入誘!I16/入誘!$L16)</f>
        <v>-8.7279543020176969E-3</v>
      </c>
      <c r="J16" s="120">
        <f>IF(入誘!$L16=0,0,入誘!J16/入誘!$L16)</f>
        <v>5.5538657985122801E-2</v>
      </c>
      <c r="K16" s="124">
        <f>IF(入誘!$L16=0,0,入誘!K16/入誘!$L16)</f>
        <v>0.10981316140317574</v>
      </c>
      <c r="L16" s="124">
        <f>IF(入誘!$L16=0,0,入誘!L16/入誘!$L16)</f>
        <v>1</v>
      </c>
    </row>
    <row r="17" spans="1:12" s="82" customFormat="1" ht="17" customHeight="1" x14ac:dyDescent="0.2">
      <c r="A17" s="73" t="s">
        <v>13</v>
      </c>
      <c r="B17" s="74" t="s">
        <v>139</v>
      </c>
      <c r="C17" s="121">
        <f>IF(入誘!$L17=0,0,入誘!C17/入誘!$L17)</f>
        <v>4.0163830728030293E-3</v>
      </c>
      <c r="D17" s="121">
        <f>IF(入誘!$L17=0,0,入誘!D17/入誘!$L17)</f>
        <v>7.4596696823138409E-2</v>
      </c>
      <c r="E17" s="121">
        <f>IF(入誘!$L17=0,0,入誘!E17/入誘!$L17)</f>
        <v>7.5914541997652791E-3</v>
      </c>
      <c r="F17" s="121">
        <f>IF(入誘!$L17=0,0,入誘!F17/入誘!$L17)</f>
        <v>1.4044157744160014E-3</v>
      </c>
      <c r="G17" s="121">
        <f>IF(入誘!$L17=0,0,入誘!G17/入誘!$L17)</f>
        <v>5.1259062936657863E-2</v>
      </c>
      <c r="H17" s="121">
        <f>IF(入誘!$L17=0,0,入誘!H17/入誘!$L17)</f>
        <v>0.56667086289897006</v>
      </c>
      <c r="I17" s="121">
        <f>IF(入誘!$L17=0,0,入誘!I17/入誘!$L17)</f>
        <v>-1.0373289093354367E-3</v>
      </c>
      <c r="J17" s="120">
        <f>IF(入誘!$L17=0,0,入誘!J17/入誘!$L17)</f>
        <v>3.1613913128489372E-2</v>
      </c>
      <c r="K17" s="124">
        <f>IF(入誘!$L17=0,0,入誘!K17/入誘!$L17)</f>
        <v>0.26388454007509549</v>
      </c>
      <c r="L17" s="124">
        <f>IF(入誘!$L17=0,0,入誘!L17/入誘!$L17)</f>
        <v>1</v>
      </c>
    </row>
    <row r="18" spans="1:12" s="82" customFormat="1" ht="17" customHeight="1" x14ac:dyDescent="0.2">
      <c r="A18" s="73" t="s">
        <v>14</v>
      </c>
      <c r="B18" s="74" t="s">
        <v>140</v>
      </c>
      <c r="C18" s="121">
        <f>IF(入誘!$L18=0,0,入誘!C18/入誘!$L18)</f>
        <v>1.6203741178759744E-2</v>
      </c>
      <c r="D18" s="121">
        <f>IF(入誘!$L18=0,0,入誘!D18/入誘!$L18)</f>
        <v>0.24323742771898529</v>
      </c>
      <c r="E18" s="121">
        <f>IF(入誘!$L18=0,0,入誘!E18/入誘!$L18)</f>
        <v>7.645376176917737E-2</v>
      </c>
      <c r="F18" s="121">
        <f>IF(入誘!$L18=0,0,入誘!F18/入誘!$L18)</f>
        <v>9.9750962294909047E-3</v>
      </c>
      <c r="G18" s="121">
        <f>IF(入誘!$L18=0,0,入誘!G18/入誘!$L18)</f>
        <v>2.969299495042366E-2</v>
      </c>
      <c r="H18" s="121">
        <f>IF(入誘!$L18=0,0,入誘!H18/入誘!$L18)</f>
        <v>0.35192437478491068</v>
      </c>
      <c r="I18" s="121">
        <f>IF(入誘!$L18=0,0,入誘!I18/入誘!$L18)</f>
        <v>-1.9038417172425371E-2</v>
      </c>
      <c r="J18" s="120">
        <f>IF(入誘!$L18=0,0,入誘!J18/入誘!$L18)</f>
        <v>7.6160640168352001E-2</v>
      </c>
      <c r="K18" s="124">
        <f>IF(入誘!$L18=0,0,入誘!K18/入誘!$L18)</f>
        <v>0.21539038037232575</v>
      </c>
      <c r="L18" s="124">
        <f>IF(入誘!$L18=0,0,入誘!L18/入誘!$L18)</f>
        <v>1</v>
      </c>
    </row>
    <row r="19" spans="1:12" s="82" customFormat="1" ht="17" customHeight="1" x14ac:dyDescent="0.2">
      <c r="A19" s="73" t="s">
        <v>15</v>
      </c>
      <c r="B19" s="74" t="s">
        <v>141</v>
      </c>
      <c r="C19" s="121">
        <f>IF(入誘!$L19=0,0,入誘!C19/入誘!$L19)</f>
        <v>-3.6867723129951051E-3</v>
      </c>
      <c r="D19" s="121">
        <f>IF(入誘!$L19=0,0,入誘!D19/入誘!$L19)</f>
        <v>9.5796626637430826E-2</v>
      </c>
      <c r="E19" s="121">
        <f>IF(入誘!$L19=0,0,入誘!E19/入誘!$L19)</f>
        <v>4.2329922501744208E-2</v>
      </c>
      <c r="F19" s="121">
        <f>IF(入誘!$L19=0,0,入誘!F19/入誘!$L19)</f>
        <v>7.2858728482778339E-3</v>
      </c>
      <c r="G19" s="121">
        <f>IF(入誘!$L19=0,0,入誘!G19/入誘!$L19)</f>
        <v>1.2922167579517694E-2</v>
      </c>
      <c r="H19" s="121">
        <f>IF(入誘!$L19=0,0,入誘!H19/入誘!$L19)</f>
        <v>0.14974744604562631</v>
      </c>
      <c r="I19" s="121">
        <f>IF(入誘!$L19=0,0,入誘!I19/入誘!$L19)</f>
        <v>-1.4449938349634796E-2</v>
      </c>
      <c r="J19" s="120">
        <f>IF(入誘!$L19=0,0,入誘!J19/入誘!$L19)</f>
        <v>9.8975150787415159E-2</v>
      </c>
      <c r="K19" s="124">
        <f>IF(入誘!$L19=0,0,入誘!K19/入誘!$L19)</f>
        <v>0.61107952426261791</v>
      </c>
      <c r="L19" s="124">
        <f>IF(入誘!$L19=0,0,入誘!L19/入誘!$L19)</f>
        <v>1</v>
      </c>
    </row>
    <row r="20" spans="1:12" s="82" customFormat="1" ht="17" customHeight="1" x14ac:dyDescent="0.2">
      <c r="A20" s="73" t="s">
        <v>16</v>
      </c>
      <c r="B20" s="74" t="s">
        <v>142</v>
      </c>
      <c r="C20" s="121">
        <f>IF(入誘!$L20=0,0,入誘!C20/入誘!$L20)</f>
        <v>4.3563421636392603E-2</v>
      </c>
      <c r="D20" s="121">
        <f>IF(入誘!$L20=0,0,入誘!D20/入誘!$L20)</f>
        <v>0.30988455305564483</v>
      </c>
      <c r="E20" s="121">
        <f>IF(入誘!$L20=0,0,入誘!E20/入誘!$L20)</f>
        <v>7.2606033580277271E-2</v>
      </c>
      <c r="F20" s="121">
        <f>IF(入誘!$L20=0,0,入誘!F20/入誘!$L20)</f>
        <v>5.3307290095569769E-3</v>
      </c>
      <c r="G20" s="121">
        <f>IF(入誘!$L20=0,0,入誘!G20/入誘!$L20)</f>
        <v>7.2806321128171588E-3</v>
      </c>
      <c r="H20" s="121">
        <f>IF(入誘!$L20=0,0,入誘!H20/入誘!$L20)</f>
        <v>6.7269051487956241E-2</v>
      </c>
      <c r="I20" s="121">
        <f>IF(入誘!$L20=0,0,入誘!I20/入誘!$L20)</f>
        <v>-3.6203139906102206E-3</v>
      </c>
      <c r="J20" s="120">
        <f>IF(入誘!$L20=0,0,入誘!J20/入誘!$L20)</f>
        <v>8.8656703570087217E-2</v>
      </c>
      <c r="K20" s="124">
        <f>IF(入誘!$L20=0,0,入誘!K20/入誘!$L20)</f>
        <v>0.40902918953787792</v>
      </c>
      <c r="L20" s="124">
        <f>IF(入誘!$L20=0,0,入誘!L20/入誘!$L20)</f>
        <v>1</v>
      </c>
    </row>
    <row r="21" spans="1:12" s="82" customFormat="1" ht="17" customHeight="1" x14ac:dyDescent="0.2">
      <c r="A21" s="73" t="s">
        <v>17</v>
      </c>
      <c r="B21" s="74" t="s">
        <v>143</v>
      </c>
      <c r="C21" s="121">
        <f>IF(入誘!$L21=0,0,入誘!C21/入誘!$L21)</f>
        <v>1.0311000112015793E-2</v>
      </c>
      <c r="D21" s="121">
        <f>IF(入誘!$L21=0,0,入誘!D21/入誘!$L21)</f>
        <v>0.24280754335448559</v>
      </c>
      <c r="E21" s="121">
        <f>IF(入誘!$L21=0,0,入誘!E21/入誘!$L21)</f>
        <v>6.4986746970277218E-2</v>
      </c>
      <c r="F21" s="121">
        <f>IF(入誘!$L21=0,0,入誘!F21/入誘!$L21)</f>
        <v>1.8974510646020442E-2</v>
      </c>
      <c r="G21" s="121">
        <f>IF(入誘!$L21=0,0,入誘!G21/入誘!$L21)</f>
        <v>1.3065697817509811E-2</v>
      </c>
      <c r="H21" s="121">
        <f>IF(入誘!$L21=0,0,入誘!H21/入誘!$L21)</f>
        <v>0.21207891670835774</v>
      </c>
      <c r="I21" s="121">
        <f>IF(入誘!$L21=0,0,入誘!I21/入誘!$L21)</f>
        <v>-7.463019477310436E-4</v>
      </c>
      <c r="J21" s="120">
        <f>IF(入誘!$L21=0,0,入誘!J21/入誘!$L21)</f>
        <v>8.7351720384970299E-2</v>
      </c>
      <c r="K21" s="124">
        <f>IF(入誘!$L21=0,0,入誘!K21/入誘!$L21)</f>
        <v>0.35117016595409428</v>
      </c>
      <c r="L21" s="124">
        <f>IF(入誘!$L21=0,0,入誘!L21/入誘!$L21)</f>
        <v>1</v>
      </c>
    </row>
    <row r="22" spans="1:12" s="82" customFormat="1" ht="17" customHeight="1" x14ac:dyDescent="0.2">
      <c r="A22" s="73" t="s">
        <v>18</v>
      </c>
      <c r="B22" s="74" t="s">
        <v>144</v>
      </c>
      <c r="C22" s="121">
        <f>IF(入誘!$L22=0,0,入誘!C22/入誘!$L22)</f>
        <v>8.9549803786206465E-3</v>
      </c>
      <c r="D22" s="121">
        <f>IF(入誘!$L22=0,0,入誘!D22/入誘!$L22)</f>
        <v>0.27414471342229735</v>
      </c>
      <c r="E22" s="121">
        <f>IF(入誘!$L22=0,0,入誘!E22/入誘!$L22)</f>
        <v>2.3198715555674283E-2</v>
      </c>
      <c r="F22" s="121">
        <f>IF(入誘!$L22=0,0,入誘!F22/入誘!$L22)</f>
        <v>7.2761199350534968E-4</v>
      </c>
      <c r="G22" s="121">
        <f>IF(入誘!$L22=0,0,入誘!G22/入誘!$L22)</f>
        <v>1.3869642242977284E-2</v>
      </c>
      <c r="H22" s="121">
        <f>IF(入誘!$L22=0,0,入誘!H22/入誘!$L22)</f>
        <v>2.3354804881097545E-2</v>
      </c>
      <c r="I22" s="121">
        <f>IF(入誘!$L22=0,0,入誘!I22/入誘!$L22)</f>
        <v>2.9824889521275514E-3</v>
      </c>
      <c r="J22" s="120">
        <f>IF(入誘!$L22=0,0,入誘!J22/入誘!$L22)</f>
        <v>4.8393403871588719E-2</v>
      </c>
      <c r="K22" s="124">
        <f>IF(入誘!$L22=0,0,入誘!K22/入誘!$L22)</f>
        <v>0.60437363870211125</v>
      </c>
      <c r="L22" s="124">
        <f>IF(入誘!$L22=0,0,入誘!L22/入誘!$L22)</f>
        <v>1</v>
      </c>
    </row>
    <row r="23" spans="1:12" s="82" customFormat="1" ht="17" customHeight="1" x14ac:dyDescent="0.2">
      <c r="A23" s="73" t="s">
        <v>19</v>
      </c>
      <c r="B23" s="74" t="s">
        <v>145</v>
      </c>
      <c r="C23" s="121">
        <f>IF(入誘!$L23=0,0,入誘!C23/入誘!$L23)</f>
        <v>4.8057828712670314E-3</v>
      </c>
      <c r="D23" s="121">
        <f>IF(入誘!$L23=0,0,入誘!D23/入誘!$L23)</f>
        <v>7.219371082030461E-2</v>
      </c>
      <c r="E23" s="121">
        <f>IF(入誘!$L23=0,0,入誘!E23/入誘!$L23)</f>
        <v>5.2425798217614526E-2</v>
      </c>
      <c r="F23" s="121">
        <f>IF(入誘!$L23=0,0,入誘!F23/入誘!$L23)</f>
        <v>3.7926403315292428E-3</v>
      </c>
      <c r="G23" s="121">
        <f>IF(入誘!$L23=0,0,入誘!G23/入誘!$L23)</f>
        <v>1.0317046962537131E-2</v>
      </c>
      <c r="H23" s="121">
        <f>IF(入誘!$L23=0,0,入誘!H23/入誘!$L23)</f>
        <v>0.11650818047150308</v>
      </c>
      <c r="I23" s="121">
        <f>IF(入誘!$L23=0,0,入誘!I23/入誘!$L23)</f>
        <v>-3.2443548130423605E-3</v>
      </c>
      <c r="J23" s="120">
        <f>IF(入誘!$L23=0,0,入誘!J23/入誘!$L23)</f>
        <v>0.1373055002938097</v>
      </c>
      <c r="K23" s="124">
        <f>IF(入誘!$L23=0,0,入誘!K23/入誘!$L23)</f>
        <v>0.60589569484447714</v>
      </c>
      <c r="L23" s="124">
        <f>IF(入誘!$L23=0,0,入誘!L23/入誘!$L23)</f>
        <v>1</v>
      </c>
    </row>
    <row r="24" spans="1:12" s="82" customFormat="1" ht="17" customHeight="1" x14ac:dyDescent="0.2">
      <c r="A24" s="73" t="s">
        <v>20</v>
      </c>
      <c r="B24" s="74" t="s">
        <v>146</v>
      </c>
      <c r="C24" s="121">
        <f>IF(入誘!$L24=0,0,入誘!C24/入誘!$L24)</f>
        <v>1.0619208875001496E-3</v>
      </c>
      <c r="D24" s="121">
        <f>IF(入誘!$L24=0,0,入誘!D24/入誘!$L24)</f>
        <v>1.9748538780684464E-2</v>
      </c>
      <c r="E24" s="121">
        <f>IF(入誘!$L24=0,0,入誘!E24/入誘!$L24)</f>
        <v>1.1567090123184211E-2</v>
      </c>
      <c r="F24" s="121">
        <f>IF(入誘!$L24=0,0,入誘!F24/入誘!$L24)</f>
        <v>1.0724504919674542E-3</v>
      </c>
      <c r="G24" s="121">
        <f>IF(入誘!$L24=0,0,入誘!G24/入誘!$L24)</f>
        <v>2.7511546175622284E-3</v>
      </c>
      <c r="H24" s="121">
        <f>IF(入誘!$L24=0,0,入誘!H24/入誘!$L24)</f>
        <v>5.4443289743422517E-2</v>
      </c>
      <c r="I24" s="121">
        <f>IF(入誘!$L24=0,0,入誘!I24/入誘!$L24)</f>
        <v>2.1072448527452241E-3</v>
      </c>
      <c r="J24" s="120">
        <f>IF(入誘!$L24=0,0,入誘!J24/入誘!$L24)</f>
        <v>0.23075713307099935</v>
      </c>
      <c r="K24" s="124">
        <f>IF(入誘!$L24=0,0,入誘!K24/入誘!$L24)</f>
        <v>0.67649117743193454</v>
      </c>
      <c r="L24" s="124">
        <f>IF(入誘!$L24=0,0,入誘!L24/入誘!$L24)</f>
        <v>1</v>
      </c>
    </row>
    <row r="25" spans="1:12" s="82" customFormat="1" ht="17" customHeight="1" x14ac:dyDescent="0.2">
      <c r="A25" s="73" t="s">
        <v>21</v>
      </c>
      <c r="B25" s="74" t="s">
        <v>147</v>
      </c>
      <c r="C25" s="121">
        <f>IF(入誘!$L25=0,0,入誘!C25/入誘!$L25)</f>
        <v>2.0561936927643442E-3</v>
      </c>
      <c r="D25" s="121">
        <f>IF(入誘!$L25=0,0,入誘!D25/入誘!$L25)</f>
        <v>4.1124301669956197E-2</v>
      </c>
      <c r="E25" s="121">
        <f>IF(入誘!$L25=0,0,入誘!E25/入誘!$L25)</f>
        <v>4.1102625415279953E-2</v>
      </c>
      <c r="F25" s="121">
        <f>IF(入誘!$L25=0,0,入誘!F25/入誘!$L25)</f>
        <v>1.3265363869406554E-3</v>
      </c>
      <c r="G25" s="121">
        <f>IF(入誘!$L25=0,0,入誘!G25/入誘!$L25)</f>
        <v>3.3062551615263064E-3</v>
      </c>
      <c r="H25" s="121">
        <f>IF(入誘!$L25=0,0,入誘!H25/入誘!$L25)</f>
        <v>4.4715311293665683E-2</v>
      </c>
      <c r="I25" s="121">
        <f>IF(入誘!$L25=0,0,入誘!I25/入誘!$L25)</f>
        <v>3.4047224333558931E-3</v>
      </c>
      <c r="J25" s="120">
        <f>IF(入誘!$L25=0,0,入誘!J25/入誘!$L25)</f>
        <v>0.15059464584121973</v>
      </c>
      <c r="K25" s="124">
        <f>IF(入誘!$L25=0,0,入誘!K25/入誘!$L25)</f>
        <v>0.71236940810529126</v>
      </c>
      <c r="L25" s="124">
        <f>IF(入誘!$L25=0,0,入誘!L25/入誘!$L25)</f>
        <v>1</v>
      </c>
    </row>
    <row r="26" spans="1:12" s="82" customFormat="1" ht="17" customHeight="1" x14ac:dyDescent="0.2">
      <c r="A26" s="73" t="s">
        <v>22</v>
      </c>
      <c r="B26" s="74" t="s">
        <v>148</v>
      </c>
      <c r="C26" s="121">
        <f>IF(入誘!$L26=0,0,入誘!C26/入誘!$L26)</f>
        <v>1.2843114536919224E-3</v>
      </c>
      <c r="D26" s="121">
        <f>IF(入誘!$L26=0,0,入誘!D26/入誘!$L26)</f>
        <v>3.3877409384714292E-2</v>
      </c>
      <c r="E26" s="121">
        <f>IF(入誘!$L26=0,0,入誘!E26/入誘!$L26)</f>
        <v>6.9568845744614775E-3</v>
      </c>
      <c r="F26" s="121">
        <f>IF(入誘!$L26=0,0,入誘!F26/入誘!$L26)</f>
        <v>6.264367658567339E-4</v>
      </c>
      <c r="G26" s="121">
        <f>IF(入誘!$L26=0,0,入誘!G26/入誘!$L26)</f>
        <v>4.135998971626551E-3</v>
      </c>
      <c r="H26" s="121">
        <f>IF(入誘!$L26=0,0,入誘!H26/入誘!$L26)</f>
        <v>2.6412286816142702E-2</v>
      </c>
      <c r="I26" s="121">
        <f>IF(入誘!$L26=0,0,入誘!I26/入誘!$L26)</f>
        <v>-4.5901461856912316E-4</v>
      </c>
      <c r="J26" s="120">
        <f>IF(入誘!$L26=0,0,入誘!J26/入誘!$L26)</f>
        <v>0.25891580644653317</v>
      </c>
      <c r="K26" s="124">
        <f>IF(入誘!$L26=0,0,入誘!K26/入誘!$L26)</f>
        <v>0.66824988020554232</v>
      </c>
      <c r="L26" s="124">
        <f>IF(入誘!$L26=0,0,入誘!L26/入誘!$L26)</f>
        <v>1</v>
      </c>
    </row>
    <row r="27" spans="1:12" s="82" customFormat="1" ht="17" customHeight="1" x14ac:dyDescent="0.2">
      <c r="A27" s="73" t="s">
        <v>23</v>
      </c>
      <c r="B27" s="74" t="s">
        <v>149</v>
      </c>
      <c r="C27" s="121">
        <f>IF(入誘!$L27=0,0,入誘!C27/入誘!$L27)</f>
        <v>3.1595910329017822E-3</v>
      </c>
      <c r="D27" s="121">
        <f>IF(入誘!$L27=0,0,入誘!D27/入誘!$L27)</f>
        <v>7.9377188613371424E-2</v>
      </c>
      <c r="E27" s="121">
        <f>IF(入誘!$L27=0,0,入誘!E27/入誘!$L27)</f>
        <v>5.0772887509436876E-3</v>
      </c>
      <c r="F27" s="121">
        <f>IF(入誘!$L27=0,0,入誘!F27/入誘!$L27)</f>
        <v>9.6092091925247685E-4</v>
      </c>
      <c r="G27" s="121">
        <f>IF(入誘!$L27=0,0,入誘!G27/入誘!$L27)</f>
        <v>2.8167311427483663E-3</v>
      </c>
      <c r="H27" s="121">
        <f>IF(入誘!$L27=0,0,入誘!H27/入誘!$L27)</f>
        <v>1.9828445756697316E-2</v>
      </c>
      <c r="I27" s="121">
        <f>IF(入誘!$L27=0,0,入誘!I27/入誘!$L27)</f>
        <v>-6.8012238749430905E-3</v>
      </c>
      <c r="J27" s="120">
        <f>IF(入誘!$L27=0,0,入誘!J27/入誘!$L27)</f>
        <v>0.15319487963700965</v>
      </c>
      <c r="K27" s="124">
        <f>IF(入誘!$L27=0,0,入誘!K27/入誘!$L27)</f>
        <v>0.74238617802201834</v>
      </c>
      <c r="L27" s="124">
        <f>IF(入誘!$L27=0,0,入誘!L27/入誘!$L27)</f>
        <v>1</v>
      </c>
    </row>
    <row r="28" spans="1:12" s="82" customFormat="1" ht="17" customHeight="1" x14ac:dyDescent="0.2">
      <c r="A28" s="73" t="s">
        <v>24</v>
      </c>
      <c r="B28" s="74" t="s">
        <v>150</v>
      </c>
      <c r="C28" s="121">
        <f>IF(入誘!$L28=0,0,入誘!C28/入誘!$L28)</f>
        <v>1.7002806568164566E-2</v>
      </c>
      <c r="D28" s="121">
        <f>IF(入誘!$L28=0,0,入誘!D28/入誘!$L28)</f>
        <v>0.25754071440848741</v>
      </c>
      <c r="E28" s="121">
        <f>IF(入誘!$L28=0,0,入誘!E28/入誘!$L28)</f>
        <v>0.66995240108993459</v>
      </c>
      <c r="F28" s="121">
        <f>IF(入誘!$L28=0,0,入誘!F28/入誘!$L28)</f>
        <v>4.4711529919202163E-4</v>
      </c>
      <c r="G28" s="121">
        <f>IF(入誘!$L28=0,0,入誘!G28/入誘!$L28)</f>
        <v>1.0340743694028129E-4</v>
      </c>
      <c r="H28" s="121">
        <f>IF(入誘!$L28=0,0,入誘!H28/入誘!$L28)</f>
        <v>1.9261801507550666E-3</v>
      </c>
      <c r="I28" s="121">
        <f>IF(入誘!$L28=0,0,入誘!I28/入誘!$L28)</f>
        <v>1.5683821162307158E-2</v>
      </c>
      <c r="J28" s="120">
        <f>IF(入誘!$L28=0,0,入誘!J28/入誘!$L28)</f>
        <v>9.3292240088893423E-4</v>
      </c>
      <c r="K28" s="124">
        <f>IF(入誘!$L28=0,0,入誘!K28/入誘!$L28)</f>
        <v>3.641063148333009E-2</v>
      </c>
      <c r="L28" s="124">
        <f>IF(入誘!$L28=0,0,入誘!L28/入誘!$L28)</f>
        <v>1</v>
      </c>
    </row>
    <row r="29" spans="1:12" s="82" customFormat="1" ht="17" customHeight="1" x14ac:dyDescent="0.2">
      <c r="A29" s="73" t="s">
        <v>25</v>
      </c>
      <c r="B29" s="74" t="s">
        <v>151</v>
      </c>
      <c r="C29" s="121">
        <f>IF(入誘!$L29=0,0,入誘!C29/入誘!$L29)</f>
        <v>1.671472745095701E-2</v>
      </c>
      <c r="D29" s="121">
        <f>IF(入誘!$L29=0,0,入誘!D29/入誘!$L29)</f>
        <v>0.26263014877516633</v>
      </c>
      <c r="E29" s="121">
        <f>IF(入誘!$L29=0,0,入誘!E29/入誘!$L29)</f>
        <v>2.7595108796144876E-2</v>
      </c>
      <c r="F29" s="121">
        <f>IF(入誘!$L29=0,0,入誘!F29/入誘!$L29)</f>
        <v>2.4203061425154214E-3</v>
      </c>
      <c r="G29" s="121">
        <f>IF(入誘!$L29=0,0,入誘!G29/入誘!$L29)</f>
        <v>9.9225114739370877E-3</v>
      </c>
      <c r="H29" s="121">
        <f>IF(入誘!$L29=0,0,入誘!H29/入誘!$L29)</f>
        <v>9.1454323948846117E-2</v>
      </c>
      <c r="I29" s="121">
        <f>IF(入誘!$L29=0,0,入誘!I29/入誘!$L29)</f>
        <v>4.0446238285009612E-3</v>
      </c>
      <c r="J29" s="120">
        <f>IF(入誘!$L29=0,0,入誘!J29/入誘!$L29)</f>
        <v>0.21179567530291352</v>
      </c>
      <c r="K29" s="124">
        <f>IF(入誘!$L29=0,0,入誘!K29/入誘!$L29)</f>
        <v>0.37342257428101872</v>
      </c>
      <c r="L29" s="124">
        <f>IF(入誘!$L29=0,0,入誘!L29/入誘!$L29)</f>
        <v>1</v>
      </c>
    </row>
    <row r="30" spans="1:12" s="82" customFormat="1" ht="17" customHeight="1" x14ac:dyDescent="0.2">
      <c r="A30" s="73" t="s">
        <v>26</v>
      </c>
      <c r="B30" s="74" t="s">
        <v>152</v>
      </c>
      <c r="C30" s="121">
        <f>IF(入誘!$L30=0,0,入誘!C30/入誘!$L30)</f>
        <v>8.0763240647149237E-3</v>
      </c>
      <c r="D30" s="121">
        <f>IF(入誘!$L30=0,0,入誘!D30/入誘!$L30)</f>
        <v>0.4134769371884755</v>
      </c>
      <c r="E30" s="121">
        <f>IF(入誘!$L30=0,0,入誘!E30/入誘!$L30)</f>
        <v>4.2538202153069499E-2</v>
      </c>
      <c r="F30" s="121">
        <f>IF(入誘!$L30=0,0,入誘!F30/入誘!$L30)</f>
        <v>1.2251902021772208E-2</v>
      </c>
      <c r="G30" s="121">
        <f>IF(入誘!$L30=0,0,入誘!G30/入誘!$L30)</f>
        <v>2.047061633125119E-2</v>
      </c>
      <c r="H30" s="121">
        <f>IF(入誘!$L30=0,0,入誘!H30/入誘!$L30)</f>
        <v>7.4374251647433415E-2</v>
      </c>
      <c r="I30" s="121">
        <f>IF(入誘!$L30=0,0,入誘!I30/入誘!$L30)</f>
        <v>3.0639063415250798E-3</v>
      </c>
      <c r="J30" s="120">
        <f>IF(入誘!$L30=0,0,入誘!J30/入誘!$L30)</f>
        <v>0.11471241042429847</v>
      </c>
      <c r="K30" s="124">
        <f>IF(入誘!$L30=0,0,入誘!K30/入誘!$L30)</f>
        <v>0.31103544982745962</v>
      </c>
      <c r="L30" s="124">
        <f>IF(入誘!$L30=0,0,入誘!L30/入誘!$L30)</f>
        <v>1</v>
      </c>
    </row>
    <row r="31" spans="1:12" s="82" customFormat="1" ht="17" customHeight="1" x14ac:dyDescent="0.2">
      <c r="A31" s="73" t="s">
        <v>27</v>
      </c>
      <c r="B31" s="74" t="s">
        <v>153</v>
      </c>
      <c r="C31" s="121">
        <f>IF(入誘!$L31=0,0,入誘!C31/入誘!$L31)</f>
        <v>2.4216346695456813E-3</v>
      </c>
      <c r="D31" s="121">
        <f>IF(入誘!$L31=0,0,入誘!D31/入誘!$L31)</f>
        <v>8.347620405711946E-2</v>
      </c>
      <c r="E31" s="121">
        <f>IF(入誘!$L31=0,0,入誘!E31/入誘!$L31)</f>
        <v>8.9861775456348027E-3</v>
      </c>
      <c r="F31" s="121">
        <f>IF(入誘!$L31=0,0,入誘!F31/入誘!$L31)</f>
        <v>1.589716592770862E-3</v>
      </c>
      <c r="G31" s="121">
        <f>IF(入誘!$L31=0,0,入誘!G31/入誘!$L31)</f>
        <v>0.14802868166322428</v>
      </c>
      <c r="H31" s="121">
        <f>IF(入誘!$L31=0,0,入誘!H31/入誘!$L31)</f>
        <v>4.9323043989828314E-2</v>
      </c>
      <c r="I31" s="121">
        <f>IF(入誘!$L31=0,0,入誘!I31/入誘!$L31)</f>
        <v>-7.9290545942870324E-3</v>
      </c>
      <c r="J31" s="120">
        <f>IF(入誘!$L31=0,0,入誘!J31/入誘!$L31)</f>
        <v>0.16682125759640359</v>
      </c>
      <c r="K31" s="124">
        <f>IF(入誘!$L31=0,0,入誘!K31/入誘!$L31)</f>
        <v>0.54728233847976004</v>
      </c>
      <c r="L31" s="124">
        <f>IF(入誘!$L31=0,0,入誘!L31/入誘!$L31)</f>
        <v>1</v>
      </c>
    </row>
    <row r="32" spans="1:12" s="82" customFormat="1" ht="17" customHeight="1" x14ac:dyDescent="0.2">
      <c r="A32" s="73" t="s">
        <v>28</v>
      </c>
      <c r="B32" s="74" t="s">
        <v>154</v>
      </c>
      <c r="C32" s="121">
        <f>IF(入誘!$L32=0,0,入誘!C32/入誘!$L32)</f>
        <v>3.1356202048802148E-3</v>
      </c>
      <c r="D32" s="121">
        <f>IF(入誘!$L32=0,0,入誘!D32/入誘!$L32)</f>
        <v>8.5859036410822862E-2</v>
      </c>
      <c r="E32" s="121">
        <f>IF(入誘!$L32=0,0,入誘!E32/入誘!$L32)</f>
        <v>1.4657181383700351E-2</v>
      </c>
      <c r="F32" s="121">
        <f>IF(入誘!$L32=0,0,入誘!F32/入誘!$L32)</f>
        <v>1.7498023131776771E-3</v>
      </c>
      <c r="G32" s="121">
        <f>IF(入誘!$L32=0,0,入誘!G32/入誘!$L32)</f>
        <v>1.1501919187545916E-2</v>
      </c>
      <c r="H32" s="121">
        <f>IF(入誘!$L32=0,0,入誘!H32/入誘!$L32)</f>
        <v>6.5513025254792842E-2</v>
      </c>
      <c r="I32" s="121">
        <f>IF(入誘!$L32=0,0,入誘!I32/入誘!$L32)</f>
        <v>-2.0903142181503695E-3</v>
      </c>
      <c r="J32" s="120">
        <f>IF(入誘!$L32=0,0,入誘!J32/入誘!$L32)</f>
        <v>0.32890798731544596</v>
      </c>
      <c r="K32" s="124">
        <f>IF(入誘!$L32=0,0,入誘!K32/入誘!$L32)</f>
        <v>0.49076574214778446</v>
      </c>
      <c r="L32" s="124">
        <f>IF(入誘!$L32=0,0,入誘!L32/入誘!$L32)</f>
        <v>1</v>
      </c>
    </row>
    <row r="33" spans="1:12" s="82" customFormat="1" ht="17" customHeight="1" x14ac:dyDescent="0.2">
      <c r="A33" s="73" t="s">
        <v>29</v>
      </c>
      <c r="B33" s="74" t="s">
        <v>155</v>
      </c>
      <c r="C33" s="121">
        <f>IF(入誘!$L33=0,0,入誘!C33/入誘!$L33)</f>
        <v>2.4954274665281721E-3</v>
      </c>
      <c r="D33" s="121">
        <f>IF(入誘!$L33=0,0,入誘!D33/入誘!$L33)</f>
        <v>0.11885423773506422</v>
      </c>
      <c r="E33" s="121">
        <f>IF(入誘!$L33=0,0,入誘!E33/入誘!$L33)</f>
        <v>1.8301392587018427E-2</v>
      </c>
      <c r="F33" s="121">
        <f>IF(入誘!$L33=0,0,入誘!F33/入誘!$L33)</f>
        <v>3.2559813880862595E-3</v>
      </c>
      <c r="G33" s="121">
        <f>IF(入誘!$L33=0,0,入誘!G33/入誘!$L33)</f>
        <v>9.2732413373934047E-3</v>
      </c>
      <c r="H33" s="121">
        <f>IF(入誘!$L33=0,0,入誘!H33/入誘!$L33)</f>
        <v>3.6480731343048058E-2</v>
      </c>
      <c r="I33" s="121">
        <f>IF(入誘!$L33=0,0,入誘!I33/入誘!$L33)</f>
        <v>-7.051002134885501E-3</v>
      </c>
      <c r="J33" s="120">
        <f>IF(入誘!$L33=0,0,入誘!J33/入誘!$L33)</f>
        <v>0.39119816779735045</v>
      </c>
      <c r="K33" s="124">
        <f>IF(入誘!$L33=0,0,入誘!K33/入誘!$L33)</f>
        <v>0.4271918224803965</v>
      </c>
      <c r="L33" s="124">
        <f>IF(入誘!$L33=0,0,入誘!L33/入誘!$L33)</f>
        <v>1</v>
      </c>
    </row>
    <row r="34" spans="1:12" s="82" customFormat="1" ht="17" customHeight="1" x14ac:dyDescent="0.2">
      <c r="A34" s="73" t="s">
        <v>30</v>
      </c>
      <c r="B34" s="74" t="s">
        <v>156</v>
      </c>
      <c r="C34" s="121">
        <f>IF(入誘!$L34=0,0,入誘!C34/入誘!$L34)</f>
        <v>3.5567566999695155E-2</v>
      </c>
      <c r="D34" s="121">
        <f>IF(入誘!$L34=0,0,入誘!D34/入誘!$L34)</f>
        <v>0.86883198033040587</v>
      </c>
      <c r="E34" s="121">
        <f>IF(入誘!$L34=0,0,入誘!E34/入誘!$L34)</f>
        <v>8.5890471222067281E-3</v>
      </c>
      <c r="F34" s="121">
        <f>IF(入誘!$L34=0,0,入誘!F34/入誘!$L34)</f>
        <v>2.9554869256878335E-3</v>
      </c>
      <c r="G34" s="121">
        <f>IF(入誘!$L34=0,0,入誘!G34/入誘!$L34)</f>
        <v>1.5100101995963932E-3</v>
      </c>
      <c r="H34" s="121">
        <f>IF(入誘!$L34=0,0,入誘!H34/入誘!$L34)</f>
        <v>1.4323841938687108E-2</v>
      </c>
      <c r="I34" s="121">
        <f>IF(入誘!$L34=0,0,入誘!I34/入誘!$L34)</f>
        <v>-5.3756340591754839E-2</v>
      </c>
      <c r="J34" s="120">
        <f>IF(入誘!$L34=0,0,入誘!J34/入誘!$L34)</f>
        <v>2.5181793383025793E-2</v>
      </c>
      <c r="K34" s="124">
        <f>IF(入誘!$L34=0,0,入誘!K34/入誘!$L34)</f>
        <v>9.6796613692450018E-2</v>
      </c>
      <c r="L34" s="124">
        <f>IF(入誘!$L34=0,0,入誘!L34/入誘!$L34)</f>
        <v>1</v>
      </c>
    </row>
    <row r="35" spans="1:12" s="82" customFormat="1" ht="17" customHeight="1" x14ac:dyDescent="0.2">
      <c r="A35" s="73" t="s">
        <v>31</v>
      </c>
      <c r="B35" s="74" t="s">
        <v>157</v>
      </c>
      <c r="C35" s="121">
        <f>IF(入誘!$L35=0,0,入誘!C35/入誘!$L35)</f>
        <v>3.8908803970312635E-3</v>
      </c>
      <c r="D35" s="121">
        <f>IF(入誘!$L35=0,0,入誘!D35/入誘!$L35)</f>
        <v>5.1795034966606077E-2</v>
      </c>
      <c r="E35" s="121">
        <f>IF(入誘!$L35=0,0,入誘!E35/入誘!$L35)</f>
        <v>2.1950378650078307E-2</v>
      </c>
      <c r="F35" s="121">
        <f>IF(入誘!$L35=0,0,入誘!F35/入誘!$L35)</f>
        <v>1.4233320910171697E-3</v>
      </c>
      <c r="G35" s="121">
        <f>IF(入誘!$L35=0,0,入誘!G35/入誘!$L35)</f>
        <v>5.8231875625405867E-3</v>
      </c>
      <c r="H35" s="121">
        <f>IF(入誘!$L35=0,0,入誘!H35/入誘!$L35)</f>
        <v>6.7514263425541537E-2</v>
      </c>
      <c r="I35" s="121">
        <f>IF(入誘!$L35=0,0,入誘!I35/入誘!$L35)</f>
        <v>-4.8241032097684411E-3</v>
      </c>
      <c r="J35" s="120">
        <f>IF(入誘!$L35=0,0,入誘!J35/入誘!$L35)</f>
        <v>0.44623166192685521</v>
      </c>
      <c r="K35" s="124">
        <f>IF(入誘!$L35=0,0,入誘!K35/入誘!$L35)</f>
        <v>0.40619536419009833</v>
      </c>
      <c r="L35" s="124">
        <f>IF(入誘!$L35=0,0,入誘!L35/入誘!$L35)</f>
        <v>1</v>
      </c>
    </row>
    <row r="36" spans="1:12" s="82" customFormat="1" ht="17" customHeight="1" x14ac:dyDescent="0.2">
      <c r="A36" s="73" t="s">
        <v>32</v>
      </c>
      <c r="B36" s="74" t="s">
        <v>158</v>
      </c>
      <c r="C36" s="121">
        <f>IF(入誘!$L36=0,0,入誘!C36/入誘!$L36)</f>
        <v>5.7551792782468243E-4</v>
      </c>
      <c r="D36" s="121">
        <f>IF(入誘!$L36=0,0,入誘!D36/入誘!$L36)</f>
        <v>3.8727754455507211E-2</v>
      </c>
      <c r="E36" s="121">
        <f>IF(入誘!$L36=0,0,入誘!E36/入誘!$L36)</f>
        <v>7.2943345810722437E-3</v>
      </c>
      <c r="F36" s="121">
        <f>IF(入誘!$L36=0,0,入誘!F36/入誘!$L36)</f>
        <v>2.1298308904806368E-3</v>
      </c>
      <c r="G36" s="121">
        <f>IF(入誘!$L36=0,0,入誘!G36/入誘!$L36)</f>
        <v>0.29842936911708684</v>
      </c>
      <c r="H36" s="121">
        <f>IF(入誘!$L36=0,0,入誘!H36/入誘!$L36)</f>
        <v>0.5758311615500048</v>
      </c>
      <c r="I36" s="121">
        <f>IF(入誘!$L36=0,0,入誘!I36/入誘!$L36)</f>
        <v>-3.0410811512558526E-3</v>
      </c>
      <c r="J36" s="120">
        <f>IF(入誘!$L36=0,0,入誘!J36/入誘!$L36)</f>
        <v>1.1075128151887275E-2</v>
      </c>
      <c r="K36" s="124">
        <f>IF(入誘!$L36=0,0,入誘!K36/入誘!$L36)</f>
        <v>6.8977984477392132E-2</v>
      </c>
      <c r="L36" s="124">
        <f>IF(入誘!$L36=0,0,入誘!L36/入誘!$L36)</f>
        <v>1</v>
      </c>
    </row>
    <row r="37" spans="1:12" s="82" customFormat="1" ht="17" customHeight="1" x14ac:dyDescent="0.2">
      <c r="A37" s="73" t="s">
        <v>33</v>
      </c>
      <c r="B37" s="74" t="s">
        <v>159</v>
      </c>
      <c r="C37" s="121">
        <f>IF(入誘!$L37=0,0,入誘!C37/入誘!$L37)</f>
        <v>9.5577955987853312E-3</v>
      </c>
      <c r="D37" s="121">
        <f>IF(入誘!$L37=0,0,入誘!D37/入誘!$L37)</f>
        <v>7.6029721784725668E-2</v>
      </c>
      <c r="E37" s="121">
        <f>IF(入誘!$L37=0,0,入誘!E37/入誘!$L37)</f>
        <v>2.9173439494029944E-2</v>
      </c>
      <c r="F37" s="121">
        <f>IF(入誘!$L37=0,0,入誘!F37/入誘!$L37)</f>
        <v>2.3107203007702685E-3</v>
      </c>
      <c r="G37" s="121">
        <f>IF(入誘!$L37=0,0,入誘!G37/入誘!$L37)</f>
        <v>3.0703223757488827E-2</v>
      </c>
      <c r="H37" s="121">
        <f>IF(入誘!$L37=0,0,入誘!H37/入誘!$L37)</f>
        <v>0.31783595553590066</v>
      </c>
      <c r="I37" s="121">
        <f>IF(入誘!$L37=0,0,入誘!I37/入誘!$L37)</f>
        <v>-1.098294933893723E-2</v>
      </c>
      <c r="J37" s="120">
        <f>IF(入誘!$L37=0,0,入誘!J37/入誘!$L37)</f>
        <v>0.16903164470576529</v>
      </c>
      <c r="K37" s="124">
        <f>IF(入誘!$L37=0,0,入誘!K37/入誘!$L37)</f>
        <v>0.37634044816147122</v>
      </c>
      <c r="L37" s="124">
        <f>IF(入誘!$L37=0,0,入誘!L37/入誘!$L37)</f>
        <v>1</v>
      </c>
    </row>
    <row r="38" spans="1:12" s="82" customFormat="1" ht="17" customHeight="1" x14ac:dyDescent="0.2">
      <c r="A38" s="73" t="s">
        <v>34</v>
      </c>
      <c r="B38" s="74" t="s">
        <v>160</v>
      </c>
      <c r="C38" s="121">
        <f>IF(入誘!$L38=0,0,入誘!C38/入誘!$L38)</f>
        <v>2.0997642739173238E-3</v>
      </c>
      <c r="D38" s="121">
        <f>IF(入誘!$L38=0,0,入誘!D38/入誘!$L38)</f>
        <v>6.5344712584974721E-2</v>
      </c>
      <c r="E38" s="121">
        <f>IF(入誘!$L38=0,0,入誘!E38/入誘!$L38)</f>
        <v>1.0566134539435078E-2</v>
      </c>
      <c r="F38" s="121">
        <f>IF(入誘!$L38=0,0,入誘!F38/入誘!$L38)</f>
        <v>2.4835174804889947E-3</v>
      </c>
      <c r="G38" s="121">
        <f>IF(入誘!$L38=0,0,入誘!G38/入誘!$L38)</f>
        <v>6.8519407101197152E-2</v>
      </c>
      <c r="H38" s="121">
        <f>IF(入誘!$L38=0,0,入誘!H38/入誘!$L38)</f>
        <v>0.18153287243926985</v>
      </c>
      <c r="I38" s="121">
        <f>IF(入誘!$L38=0,0,入誘!I38/入誘!$L38)</f>
        <v>-2.3141409018171324E-3</v>
      </c>
      <c r="J38" s="120">
        <f>IF(入誘!$L38=0,0,入誘!J38/入誘!$L38)</f>
        <v>0.25973978202613468</v>
      </c>
      <c r="K38" s="124">
        <f>IF(入誘!$L38=0,0,入誘!K38/入誘!$L38)</f>
        <v>0.41202795045639928</v>
      </c>
      <c r="L38" s="124">
        <f>IF(入誘!$L38=0,0,入誘!L38/入誘!$L38)</f>
        <v>1</v>
      </c>
    </row>
    <row r="39" spans="1:12" s="82" customFormat="1" ht="17" customHeight="1" x14ac:dyDescent="0.2">
      <c r="A39" s="73" t="s">
        <v>35</v>
      </c>
      <c r="B39" s="74" t="s">
        <v>161</v>
      </c>
      <c r="C39" s="121">
        <f>IF(入誘!$L39=0,0,入誘!C39/入誘!$L39)</f>
        <v>1.6023266676584133E-4</v>
      </c>
      <c r="D39" s="121">
        <f>IF(入誘!$L39=0,0,入誘!D39/入誘!$L39)</f>
        <v>4.5044011680003531E-3</v>
      </c>
      <c r="E39" s="121">
        <f>IF(入誘!$L39=0,0,入誘!E39/入誘!$L39)</f>
        <v>7.0527732963170857E-4</v>
      </c>
      <c r="F39" s="121">
        <f>IF(入誘!$L39=0,0,入誘!F39/入誘!$L39)</f>
        <v>1.9013829696358129E-4</v>
      </c>
      <c r="G39" s="121">
        <f>IF(入誘!$L39=0,0,入誘!G39/入誘!$L39)</f>
        <v>6.6216631710019945E-3</v>
      </c>
      <c r="H39" s="121">
        <f>IF(入誘!$L39=0,0,入誘!H39/入誘!$L39)</f>
        <v>-5.5149324216165335E-2</v>
      </c>
      <c r="I39" s="121">
        <f>IF(入誘!$L39=0,0,入誘!I39/入誘!$L39)</f>
        <v>-1.6937536981653598E-2</v>
      </c>
      <c r="J39" s="120">
        <f>IF(入誘!$L39=0,0,入誘!J39/入誘!$L39)</f>
        <v>0.28062362198343133</v>
      </c>
      <c r="K39" s="124">
        <f>IF(入誘!$L39=0,0,入誘!K39/入誘!$L39)</f>
        <v>0.77928152658202421</v>
      </c>
      <c r="L39" s="124">
        <f>IF(入誘!$L39=0,0,入誘!L39/入誘!$L39)</f>
        <v>1</v>
      </c>
    </row>
    <row r="40" spans="1:12" s="82" customFormat="1" ht="17" customHeight="1" x14ac:dyDescent="0.2">
      <c r="A40" s="73" t="s">
        <v>36</v>
      </c>
      <c r="B40" s="74" t="s">
        <v>162</v>
      </c>
      <c r="C40" s="121">
        <f>IF(入誘!$L40=0,0,入誘!C40/入誘!$L40)</f>
        <v>4.0885335018132441E-4</v>
      </c>
      <c r="D40" s="121">
        <f>IF(入誘!$L40=0,0,入誘!D40/入誘!$L40)</f>
        <v>1.936494692833322E-2</v>
      </c>
      <c r="E40" s="121">
        <f>IF(入誘!$L40=0,0,入誘!E40/入誘!$L40)</f>
        <v>1.7817194607453889E-3</v>
      </c>
      <c r="F40" s="121">
        <f>IF(入誘!$L40=0,0,入誘!F40/入誘!$L40)</f>
        <v>4.7840694520788642E-4</v>
      </c>
      <c r="G40" s="121">
        <f>IF(入誘!$L40=0,0,入誘!G40/入誘!$L40)</f>
        <v>1.9518269677201005E-2</v>
      </c>
      <c r="H40" s="121">
        <f>IF(入誘!$L40=0,0,入誘!H40/入誘!$L40)</f>
        <v>9.1920678393795419E-2</v>
      </c>
      <c r="I40" s="121">
        <f>IF(入誘!$L40=0,0,入誘!I40/入誘!$L40)</f>
        <v>-1.0021948676586578E-2</v>
      </c>
      <c r="J40" s="120">
        <f>IF(入誘!$L40=0,0,入誘!J40/入誘!$L40)</f>
        <v>0.32626535045082317</v>
      </c>
      <c r="K40" s="124">
        <f>IF(入誘!$L40=0,0,入誘!K40/入誘!$L40)</f>
        <v>0.55028372347029919</v>
      </c>
      <c r="L40" s="124">
        <f>IF(入誘!$L40=0,0,入誘!L40/入誘!$L40)</f>
        <v>1</v>
      </c>
    </row>
    <row r="41" spans="1:12" s="82" customFormat="1" ht="17" customHeight="1" x14ac:dyDescent="0.2">
      <c r="A41" s="73" t="s">
        <v>37</v>
      </c>
      <c r="B41" s="74" t="s">
        <v>163</v>
      </c>
      <c r="C41" s="121">
        <f>IF(入誘!$L41=0,0,入誘!C41/入誘!$L41)</f>
        <v>1.2684422359779339E-4</v>
      </c>
      <c r="D41" s="121">
        <f>IF(入誘!$L41=0,0,入誘!D41/入誘!$L41)</f>
        <v>1.4102799629855207E-2</v>
      </c>
      <c r="E41" s="121">
        <f>IF(入誘!$L41=0,0,入誘!E41/入誘!$L41)</f>
        <v>1.0636782411687353E-3</v>
      </c>
      <c r="F41" s="121">
        <f>IF(入誘!$L41=0,0,入誘!F41/入誘!$L41)</f>
        <v>3.1834218850557876E-4</v>
      </c>
      <c r="G41" s="121">
        <f>IF(入誘!$L41=0,0,入誘!G41/入誘!$L41)</f>
        <v>7.2470960920572088E-3</v>
      </c>
      <c r="H41" s="121">
        <f>IF(入誘!$L41=0,0,入誘!H41/入誘!$L41)</f>
        <v>6.4538582894474714E-2</v>
      </c>
      <c r="I41" s="121">
        <f>IF(入誘!$L41=0,0,入誘!I41/入誘!$L41)</f>
        <v>-2.1517861653990887E-3</v>
      </c>
      <c r="J41" s="120">
        <f>IF(入誘!$L41=0,0,入誘!J41/入誘!$L41)</f>
        <v>0.42477261967477647</v>
      </c>
      <c r="K41" s="124">
        <f>IF(入誘!$L41=0,0,入誘!K41/入誘!$L41)</f>
        <v>0.4899818232209634</v>
      </c>
      <c r="L41" s="124">
        <f>IF(入誘!$L41=0,0,入誘!L41/入誘!$L41)</f>
        <v>1</v>
      </c>
    </row>
    <row r="42" spans="1:12" s="82" customFormat="1" ht="17" customHeight="1" x14ac:dyDescent="0.2">
      <c r="A42" s="73" t="s">
        <v>38</v>
      </c>
      <c r="B42" s="74" t="s">
        <v>164</v>
      </c>
      <c r="C42" s="121">
        <f>IF(入誘!$L42=0,0,入誘!C42/入誘!$L42)</f>
        <v>5.7937984694645262E-4</v>
      </c>
      <c r="D42" s="121">
        <f>IF(入誘!$L42=0,0,入誘!D42/入誘!$L42)</f>
        <v>2.3745387468006047E-2</v>
      </c>
      <c r="E42" s="121">
        <f>IF(入誘!$L42=0,0,入誘!E42/入誘!$L42)</f>
        <v>2.5824324114392173E-3</v>
      </c>
      <c r="F42" s="121">
        <f>IF(入誘!$L42=0,0,入誘!F42/入誘!$L42)</f>
        <v>7.5085520860385514E-4</v>
      </c>
      <c r="G42" s="121">
        <f>IF(入誘!$L42=0,0,入誘!G42/入誘!$L42)</f>
        <v>1.116369094080736E-2</v>
      </c>
      <c r="H42" s="121">
        <f>IF(入誘!$L42=0,0,入誘!H42/入誘!$L42)</f>
        <v>8.5039126685861777E-2</v>
      </c>
      <c r="I42" s="121">
        <f>IF(入誘!$L42=0,0,入誘!I42/入誘!$L42)</f>
        <v>-4.8345437925428024E-3</v>
      </c>
      <c r="J42" s="120">
        <f>IF(入誘!$L42=0,0,入誘!J42/入誘!$L42)</f>
        <v>0.33805282322106767</v>
      </c>
      <c r="K42" s="124">
        <f>IF(入誘!$L42=0,0,入誘!K42/入誘!$L42)</f>
        <v>0.54292084800981044</v>
      </c>
      <c r="L42" s="124">
        <f>IF(入誘!$L42=0,0,入誘!L42/入誘!$L42)</f>
        <v>1</v>
      </c>
    </row>
    <row r="43" spans="1:12" s="82" customFormat="1" ht="17" customHeight="1" x14ac:dyDescent="0.2">
      <c r="A43" s="73" t="s">
        <v>39</v>
      </c>
      <c r="B43" s="74" t="s">
        <v>165</v>
      </c>
      <c r="C43" s="121">
        <f>IF(入誘!$L43=0,0,入誘!C43/入誘!$L43)</f>
        <v>4.123729695414199E-4</v>
      </c>
      <c r="D43" s="121">
        <f>IF(入誘!$L43=0,0,入誘!D43/入誘!$L43)</f>
        <v>3.7117839939405602E-2</v>
      </c>
      <c r="E43" s="121">
        <f>IF(入誘!$L43=0,0,入誘!E43/入誘!$L43)</f>
        <v>3.5937754093515553E-3</v>
      </c>
      <c r="F43" s="121">
        <f>IF(入誘!$L43=0,0,入誘!F43/入誘!$L43)</f>
        <v>3.0604665113201482E-4</v>
      </c>
      <c r="G43" s="121">
        <f>IF(入誘!$L43=0,0,入誘!G43/入誘!$L43)</f>
        <v>5.481656814388022E-3</v>
      </c>
      <c r="H43" s="121">
        <f>IF(入誘!$L43=0,0,入誘!H43/入誘!$L43)</f>
        <v>-1.9230277205837525E-2</v>
      </c>
      <c r="I43" s="121">
        <f>IF(入誘!$L43=0,0,入誘!I43/入誘!$L43)</f>
        <v>-6.4116294992756359E-3</v>
      </c>
      <c r="J43" s="120">
        <f>IF(入誘!$L43=0,0,入誘!J43/入誘!$L43)</f>
        <v>0.31414189028698536</v>
      </c>
      <c r="K43" s="124">
        <f>IF(入誘!$L43=0,0,入誘!K43/入誘!$L43)</f>
        <v>0.66458832463430917</v>
      </c>
      <c r="L43" s="124">
        <f>IF(入誘!$L43=0,0,入誘!L43/入誘!$L43)</f>
        <v>1</v>
      </c>
    </row>
    <row r="44" spans="1:12" s="82" customFormat="1" ht="17" customHeight="1" x14ac:dyDescent="0.2">
      <c r="A44" s="73" t="s">
        <v>40</v>
      </c>
      <c r="B44" s="74" t="s">
        <v>166</v>
      </c>
      <c r="C44" s="121">
        <f>IF(入誘!$L44=0,0,入誘!C44/入誘!$L44)</f>
        <v>7.5499228180231749E-4</v>
      </c>
      <c r="D44" s="121">
        <f>IF(入誘!$L44=0,0,入誘!D44/入誘!$L44)</f>
        <v>2.4723661467559079E-2</v>
      </c>
      <c r="E44" s="121">
        <f>IF(入誘!$L44=0,0,入誘!E44/入誘!$L44)</f>
        <v>1.0250307751329976E-2</v>
      </c>
      <c r="F44" s="121">
        <f>IF(入誘!$L44=0,0,入誘!F44/入誘!$L44)</f>
        <v>6.1915028563319045E-4</v>
      </c>
      <c r="G44" s="121">
        <f>IF(入誘!$L44=0,0,入誘!G44/入誘!$L44)</f>
        <v>1.4675144587566157E-2</v>
      </c>
      <c r="H44" s="121">
        <f>IF(入誘!$L44=0,0,入誘!H44/入誘!$L44)</f>
        <v>8.6048765299821986E-2</v>
      </c>
      <c r="I44" s="121">
        <f>IF(入誘!$L44=0,0,入誘!I44/入誘!$L44)</f>
        <v>-4.9980017644995368E-3</v>
      </c>
      <c r="J44" s="120">
        <f>IF(入誘!$L44=0,0,入誘!J44/入誘!$L44)</f>
        <v>0.38250929803825695</v>
      </c>
      <c r="K44" s="124">
        <f>IF(入誘!$L44=0,0,入誘!K44/入誘!$L44)</f>
        <v>0.48541668205252991</v>
      </c>
      <c r="L44" s="124">
        <f>IF(入誘!$L44=0,0,入誘!L44/入誘!$L44)</f>
        <v>1</v>
      </c>
    </row>
    <row r="45" spans="1:12" s="82" customFormat="1" ht="17" customHeight="1" x14ac:dyDescent="0.2">
      <c r="A45" s="73" t="s">
        <v>41</v>
      </c>
      <c r="B45" s="74" t="s">
        <v>167</v>
      </c>
      <c r="C45" s="121">
        <f>IF(入誘!$L45=0,0,入誘!C45/入誘!$L45)</f>
        <v>8.5135388509854633E-4</v>
      </c>
      <c r="D45" s="121">
        <f>IF(入誘!$L45=0,0,入誘!D45/入誘!$L45)</f>
        <v>5.1664275171096147E-2</v>
      </c>
      <c r="E45" s="121">
        <f>IF(入誘!$L45=0,0,入誘!E45/入誘!$L45)</f>
        <v>9.9043793890536014E-3</v>
      </c>
      <c r="F45" s="121">
        <f>IF(入誘!$L45=0,0,入誘!F45/入誘!$L45)</f>
        <v>2.8611135066959311E-3</v>
      </c>
      <c r="G45" s="121">
        <f>IF(入誘!$L45=0,0,入誘!G45/入誘!$L45)</f>
        <v>0.15664814274598143</v>
      </c>
      <c r="H45" s="121">
        <f>IF(入誘!$L45=0,0,入誘!H45/入誘!$L45)</f>
        <v>0.70722420857472112</v>
      </c>
      <c r="I45" s="121">
        <f>IF(入誘!$L45=0,0,入誘!I45/入誘!$L45)</f>
        <v>-8.0389508047173045E-3</v>
      </c>
      <c r="J45" s="120">
        <f>IF(入誘!$L45=0,0,入誘!J45/入誘!$L45)</f>
        <v>1.7124549362439585E-2</v>
      </c>
      <c r="K45" s="124">
        <f>IF(入誘!$L45=0,0,入誘!K45/入誘!$L45)</f>
        <v>6.1760928169631059E-2</v>
      </c>
      <c r="L45" s="124">
        <f>IF(入誘!$L45=0,0,入誘!L45/入誘!$L45)</f>
        <v>1</v>
      </c>
    </row>
    <row r="46" spans="1:12" s="82" customFormat="1" ht="17" customHeight="1" x14ac:dyDescent="0.2">
      <c r="A46" s="73" t="s">
        <v>42</v>
      </c>
      <c r="B46" s="74" t="s">
        <v>168</v>
      </c>
      <c r="C46" s="121">
        <f>IF(入誘!$L46=0,0,入誘!C46/入誘!$L46)</f>
        <v>6.0737732756912825E-3</v>
      </c>
      <c r="D46" s="121">
        <f>IF(入誘!$L46=0,0,入誘!D46/入誘!$L46)</f>
        <v>8.6869240073743456E-2</v>
      </c>
      <c r="E46" s="121">
        <f>IF(入誘!$L46=0,0,入誘!E46/入誘!$L46)</f>
        <v>1.6213389314284163E-2</v>
      </c>
      <c r="F46" s="121">
        <f>IF(入誘!$L46=0,0,入誘!F46/入誘!$L46)</f>
        <v>4.0146382506555884E-3</v>
      </c>
      <c r="G46" s="121">
        <f>IF(入誘!$L46=0,0,入誘!G46/入誘!$L46)</f>
        <v>2.4654096253716205E-2</v>
      </c>
      <c r="H46" s="121">
        <f>IF(入誘!$L46=0,0,入誘!H46/入誘!$L46)</f>
        <v>0.16946165671817737</v>
      </c>
      <c r="I46" s="121">
        <f>IF(入誘!$L46=0,0,入誘!I46/入誘!$L46)</f>
        <v>-8.0746036274479752E-3</v>
      </c>
      <c r="J46" s="120">
        <f>IF(入誘!$L46=0,0,入誘!J46/入誘!$L46)</f>
        <v>0.22661345308142275</v>
      </c>
      <c r="K46" s="124">
        <f>IF(入誘!$L46=0,0,入誘!K46/入誘!$L46)</f>
        <v>0.47417435665975716</v>
      </c>
      <c r="L46" s="124">
        <f>IF(入誘!$L46=0,0,入誘!L46/入誘!$L46)</f>
        <v>1</v>
      </c>
    </row>
    <row r="47" spans="1:12" s="82" customFormat="1" ht="17" customHeight="1" x14ac:dyDescent="0.2">
      <c r="A47" s="73" t="s">
        <v>43</v>
      </c>
      <c r="B47" s="74" t="s">
        <v>169</v>
      </c>
      <c r="C47" s="121">
        <f>IF(入誘!$L47=0,0,入誘!C47/入誘!$L47)</f>
        <v>4.2357333668440795E-4</v>
      </c>
      <c r="D47" s="121">
        <f>IF(入誘!$L47=0,0,入誘!D47/入誘!$L47)</f>
        <v>2.7273881838888601E-2</v>
      </c>
      <c r="E47" s="121">
        <f>IF(入誘!$L47=0,0,入誘!E47/入誘!$L47)</f>
        <v>3.4615123673665997E-3</v>
      </c>
      <c r="F47" s="121">
        <f>IF(入誘!$L47=0,0,入誘!F47/入誘!$L47)</f>
        <v>1.3078456710994789E-3</v>
      </c>
      <c r="G47" s="121">
        <f>IF(入誘!$L47=0,0,入誘!G47/入誘!$L47)</f>
        <v>2.1279517526731479E-2</v>
      </c>
      <c r="H47" s="121">
        <f>IF(入誘!$L47=0,0,入誘!H47/入誘!$L47)</f>
        <v>0.46052640692130953</v>
      </c>
      <c r="I47" s="121">
        <f>IF(入誘!$L47=0,0,入誘!I47/入誘!$L47)</f>
        <v>2.3242218952842335E-3</v>
      </c>
      <c r="J47" s="120">
        <f>IF(入誘!$L47=0,0,入誘!J47/入誘!$L47)</f>
        <v>0.16425776387019433</v>
      </c>
      <c r="K47" s="124">
        <f>IF(入誘!$L47=0,0,入誘!K47/入誘!$L47)</f>
        <v>0.31914527657244146</v>
      </c>
      <c r="L47" s="124">
        <f>IF(入誘!$L47=0,0,入誘!L47/入誘!$L47)</f>
        <v>1</v>
      </c>
    </row>
    <row r="48" spans="1:12" s="82" customFormat="1" ht="17" customHeight="1" x14ac:dyDescent="0.2">
      <c r="A48" s="73" t="s">
        <v>44</v>
      </c>
      <c r="B48" s="74" t="s">
        <v>170</v>
      </c>
      <c r="C48" s="121">
        <f>IF(入誘!$L48=0,0,入誘!C48/入誘!$L48)</f>
        <v>3.4887966495220128E-4</v>
      </c>
      <c r="D48" s="121">
        <f>IF(入誘!$L48=0,0,入誘!D48/入誘!$L48)</f>
        <v>2.039925963488904E-2</v>
      </c>
      <c r="E48" s="121">
        <f>IF(入誘!$L48=0,0,入誘!E48/入誘!$L48)</f>
        <v>2.8700052511014115E-3</v>
      </c>
      <c r="F48" s="121">
        <f>IF(入誘!$L48=0,0,入誘!F48/入誘!$L48)</f>
        <v>8.730379430422952E-4</v>
      </c>
      <c r="G48" s="121">
        <f>IF(入誘!$L48=0,0,入誘!G48/入誘!$L48)</f>
        <v>2.976217483076448E-3</v>
      </c>
      <c r="H48" s="121">
        <f>IF(入誘!$L48=0,0,入誘!H48/入誘!$L48)</f>
        <v>0.75511396856456137</v>
      </c>
      <c r="I48" s="121">
        <f>IF(入誘!$L48=0,0,入誘!I48/入誘!$L48)</f>
        <v>-7.5635790528164623E-4</v>
      </c>
      <c r="J48" s="120">
        <f>IF(入誘!$L48=0,0,入誘!J48/入誘!$L48)</f>
        <v>8.3903805133084194E-2</v>
      </c>
      <c r="K48" s="124">
        <f>IF(入誘!$L48=0,0,入誘!K48/入誘!$L48)</f>
        <v>0.13427118423057463</v>
      </c>
      <c r="L48" s="124">
        <f>IF(入誘!$L48=0,0,入誘!L48/入誘!$L48)</f>
        <v>1</v>
      </c>
    </row>
    <row r="49" spans="1:12" s="82" customFormat="1" ht="17" customHeight="1" x14ac:dyDescent="0.2">
      <c r="A49" s="73" t="s">
        <v>45</v>
      </c>
      <c r="B49" s="74" t="s">
        <v>171</v>
      </c>
      <c r="C49" s="121">
        <f>IF(入誘!$L49=0,0,入誘!C49/入誘!$L49)</f>
        <v>2.9328937748352279E-3</v>
      </c>
      <c r="D49" s="121">
        <f>IF(入誘!$L49=0,0,入誘!D49/入誘!$L49)</f>
        <v>7.9731816641182326E-2</v>
      </c>
      <c r="E49" s="121">
        <f>IF(入誘!$L49=0,0,入誘!E49/入誘!$L49)</f>
        <v>0.11963886829301111</v>
      </c>
      <c r="F49" s="121">
        <f>IF(入誘!$L49=0,0,入誘!F49/入誘!$L49)</f>
        <v>5.6993251076079285E-3</v>
      </c>
      <c r="G49" s="121">
        <f>IF(入誘!$L49=0,0,入誘!G49/入誘!$L49)</f>
        <v>4.2699127563982045E-2</v>
      </c>
      <c r="H49" s="121">
        <f>IF(入誘!$L49=0,0,入誘!H49/入誘!$L49)</f>
        <v>0.48226134860699948</v>
      </c>
      <c r="I49" s="121">
        <f>IF(入誘!$L49=0,0,入誘!I49/入誘!$L49)</f>
        <v>-1.2141234286860633E-2</v>
      </c>
      <c r="J49" s="120">
        <f>IF(入誘!$L49=0,0,入誘!J49/入誘!$L49)</f>
        <v>4.7833309469015269E-2</v>
      </c>
      <c r="K49" s="124">
        <f>IF(入誘!$L49=0,0,入誘!K49/入誘!$L49)</f>
        <v>0.23134454483022729</v>
      </c>
      <c r="L49" s="124">
        <f>IF(入誘!$L49=0,0,入誘!L49/入誘!$L49)</f>
        <v>1</v>
      </c>
    </row>
    <row r="50" spans="1:12" s="82" customFormat="1" ht="17" customHeight="1" x14ac:dyDescent="0.2">
      <c r="A50" s="73" t="s">
        <v>46</v>
      </c>
      <c r="B50" s="74" t="s">
        <v>172</v>
      </c>
      <c r="C50" s="121">
        <f>IF(入誘!$L50=0,0,入誘!C50/入誘!$L50)</f>
        <v>5.7824603524870622E-4</v>
      </c>
      <c r="D50" s="121">
        <f>IF(入誘!$L50=0,0,入誘!D50/入誘!$L50)</f>
        <v>3.5697071843850792E-2</v>
      </c>
      <c r="E50" s="121">
        <f>IF(入誘!$L50=0,0,入誘!E50/入誘!$L50)</f>
        <v>3.9801540800049511E-3</v>
      </c>
      <c r="F50" s="121">
        <f>IF(入誘!$L50=0,0,入誘!F50/入誘!$L50)</f>
        <v>7.1585696179120111E-4</v>
      </c>
      <c r="G50" s="121">
        <f>IF(入誘!$L50=0,0,入誘!G50/入誘!$L50)</f>
        <v>3.8845211174082816E-3</v>
      </c>
      <c r="H50" s="121">
        <f>IF(入誘!$L50=0,0,入誘!H50/入誘!$L50)</f>
        <v>6.1238924120619272E-2</v>
      </c>
      <c r="I50" s="121">
        <f>IF(入誘!$L50=0,0,入誘!I50/入誘!$L50)</f>
        <v>2.4671135990648671E-3</v>
      </c>
      <c r="J50" s="120">
        <f>IF(入誘!$L50=0,0,入誘!J50/入誘!$L50)</f>
        <v>0.368281771153397</v>
      </c>
      <c r="K50" s="124">
        <f>IF(入誘!$L50=0,0,入誘!K50/入誘!$L50)</f>
        <v>0.52315634108861486</v>
      </c>
      <c r="L50" s="124">
        <f>IF(入誘!$L50=0,0,入誘!L50/入誘!$L50)</f>
        <v>1</v>
      </c>
    </row>
    <row r="51" spans="1:12" s="82" customFormat="1" ht="17" customHeight="1" x14ac:dyDescent="0.2">
      <c r="A51" s="73" t="s">
        <v>47</v>
      </c>
      <c r="B51" s="74" t="s">
        <v>173</v>
      </c>
      <c r="C51" s="121">
        <f>IF(入誘!$L51=0,0,入誘!C51/入誘!$L51)</f>
        <v>1.1410987880991924E-3</v>
      </c>
      <c r="D51" s="121">
        <f>IF(入誘!$L51=0,0,入誘!D51/入誘!$L51)</f>
        <v>6.9250294931124168E-2</v>
      </c>
      <c r="E51" s="121">
        <f>IF(入誘!$L51=0,0,入誘!E51/入誘!$L51)</f>
        <v>1.1981109008240778E-2</v>
      </c>
      <c r="F51" s="121">
        <f>IF(入誘!$L51=0,0,入誘!F51/入誘!$L51)</f>
        <v>4.6701223301085972E-3</v>
      </c>
      <c r="G51" s="121">
        <f>IF(入誘!$L51=0,0,入誘!G51/入誘!$L51)</f>
        <v>6.3132029777597685E-3</v>
      </c>
      <c r="H51" s="121">
        <f>IF(入誘!$L51=0,0,入誘!H51/入誘!$L51)</f>
        <v>7.6265781954358611E-2</v>
      </c>
      <c r="I51" s="121">
        <f>IF(入誘!$L51=0,0,入誘!I51/入誘!$L51)</f>
        <v>3.1986307529798174E-3</v>
      </c>
      <c r="J51" s="120">
        <f>IF(入誘!$L51=0,0,入誘!J51/入誘!$L51)</f>
        <v>0.32452398863156301</v>
      </c>
      <c r="K51" s="124">
        <f>IF(入誘!$L51=0,0,入誘!K51/入誘!$L51)</f>
        <v>0.50265577062576616</v>
      </c>
      <c r="L51" s="124">
        <f>IF(入誘!$L51=0,0,入誘!L51/入誘!$L51)</f>
        <v>1</v>
      </c>
    </row>
    <row r="52" spans="1:12" s="82" customFormat="1" ht="17" customHeight="1" x14ac:dyDescent="0.2">
      <c r="A52" s="73" t="s">
        <v>48</v>
      </c>
      <c r="B52" s="74" t="s">
        <v>174</v>
      </c>
      <c r="C52" s="121">
        <f>IF(入誘!$L52=0,0,入誘!C52/入誘!$L52)</f>
        <v>9.7190712452541756E-5</v>
      </c>
      <c r="D52" s="121">
        <f>IF(入誘!$L52=0,0,入誘!D52/入誘!$L52)</f>
        <v>1.726276984717583E-2</v>
      </c>
      <c r="E52" s="121">
        <f>IF(入誘!$L52=0,0,入誘!E52/入誘!$L52)</f>
        <v>8.4993022030280805E-4</v>
      </c>
      <c r="F52" s="121">
        <f>IF(入誘!$L52=0,0,入誘!F52/入誘!$L52)</f>
        <v>2.3994771950667471E-4</v>
      </c>
      <c r="G52" s="121">
        <f>IF(入誘!$L52=0,0,入誘!G52/入誘!$L52)</f>
        <v>9.7386015115302604E-3</v>
      </c>
      <c r="H52" s="121">
        <f>IF(入誘!$L52=0,0,入誘!H52/入誘!$L52)</f>
        <v>0.16019837719172145</v>
      </c>
      <c r="I52" s="121">
        <f>IF(入誘!$L52=0,0,入誘!I52/入誘!$L52)</f>
        <v>-8.5622462425056687E-4</v>
      </c>
      <c r="J52" s="120">
        <f>IF(入誘!$L52=0,0,入誘!J52/入誘!$L52)</f>
        <v>0.43926843225357781</v>
      </c>
      <c r="K52" s="124">
        <f>IF(入誘!$L52=0,0,入誘!K52/入誘!$L52)</f>
        <v>0.37320097516798323</v>
      </c>
      <c r="L52" s="124">
        <f>IF(入誘!$L52=0,0,入誘!L52/入誘!$L52)</f>
        <v>1</v>
      </c>
    </row>
    <row r="53" spans="1:12" s="82" customFormat="1" ht="17" customHeight="1" x14ac:dyDescent="0.2">
      <c r="A53" s="73" t="s">
        <v>49</v>
      </c>
      <c r="B53" s="74" t="s">
        <v>175</v>
      </c>
      <c r="C53" s="121">
        <f>IF(入誘!$L53=0,0,入誘!C53/入誘!$L53)</f>
        <v>1.6230143231179273E-2</v>
      </c>
      <c r="D53" s="121">
        <f>IF(入誘!$L53=0,0,入誘!D53/入誘!$L53)</f>
        <v>0.79125173089708045</v>
      </c>
      <c r="E53" s="121">
        <f>IF(入誘!$L53=0,0,入誘!E53/入誘!$L53)</f>
        <v>2.6169218083672559E-3</v>
      </c>
      <c r="F53" s="121">
        <f>IF(入誘!$L53=0,0,入誘!F53/入誘!$L53)</f>
        <v>1.3499120417146528E-3</v>
      </c>
      <c r="G53" s="121">
        <f>IF(入誘!$L53=0,0,入誘!G53/入誘!$L53)</f>
        <v>2.5941505814751592E-3</v>
      </c>
      <c r="H53" s="121">
        <f>IF(入誘!$L53=0,0,入誘!H53/入誘!$L53)</f>
        <v>0.138551941374087</v>
      </c>
      <c r="I53" s="121">
        <f>IF(入誘!$L53=0,0,入誘!I53/入誘!$L53)</f>
        <v>-6.4156079717336955E-3</v>
      </c>
      <c r="J53" s="120">
        <f>IF(入誘!$L53=0,0,入誘!J53/入誘!$L53)</f>
        <v>4.3613164621475117E-3</v>
      </c>
      <c r="K53" s="124">
        <f>IF(入誘!$L53=0,0,入誘!K53/入誘!$L53)</f>
        <v>4.9459491575682454E-2</v>
      </c>
      <c r="L53" s="124">
        <f>IF(入誘!$L53=0,0,入誘!L53/入誘!$L53)</f>
        <v>1</v>
      </c>
    </row>
    <row r="54" spans="1:12" s="82" customFormat="1" ht="17" customHeight="1" x14ac:dyDescent="0.2">
      <c r="A54" s="73" t="s">
        <v>50</v>
      </c>
      <c r="B54" s="74" t="s">
        <v>176</v>
      </c>
      <c r="C54" s="121">
        <f>IF(入誘!$L54=0,0,入誘!C54/入誘!$L54)</f>
        <v>1.3929032731269336E-4</v>
      </c>
      <c r="D54" s="121">
        <f>IF(入誘!$L54=0,0,入誘!D54/入誘!$L54)</f>
        <v>7.9096575615157615E-3</v>
      </c>
      <c r="E54" s="121">
        <f>IF(入誘!$L54=0,0,入誘!E54/入誘!$L54)</f>
        <v>6.0904917010489879E-3</v>
      </c>
      <c r="F54" s="121">
        <f>IF(入誘!$L54=0,0,入誘!F54/入誘!$L54)</f>
        <v>2.7993468638013944E-3</v>
      </c>
      <c r="G54" s="121">
        <f>IF(入誘!$L54=0,0,入誘!G54/入誘!$L54)</f>
        <v>3.9546254200644282E-2</v>
      </c>
      <c r="H54" s="121">
        <f>IF(入誘!$L54=0,0,入誘!H54/入誘!$L54)</f>
        <v>0.77218261092179519</v>
      </c>
      <c r="I54" s="121">
        <f>IF(入誘!$L54=0,0,入誘!I54/入誘!$L54)</f>
        <v>1.5295560558805327E-3</v>
      </c>
      <c r="J54" s="120">
        <f>IF(入誘!$L54=0,0,入誘!J54/入誘!$L54)</f>
        <v>7.880632517248512E-2</v>
      </c>
      <c r="K54" s="124">
        <f>IF(入誘!$L54=0,0,入誘!K54/入誘!$L54)</f>
        <v>9.0996467195515962E-2</v>
      </c>
      <c r="L54" s="124">
        <f>IF(入誘!$L54=0,0,入誘!L54/入誘!$L54)</f>
        <v>1</v>
      </c>
    </row>
    <row r="55" spans="1:12" s="82" customFormat="1" ht="17" customHeight="1" x14ac:dyDescent="0.2">
      <c r="A55" s="73" t="s">
        <v>51</v>
      </c>
      <c r="B55" s="74" t="s">
        <v>177</v>
      </c>
      <c r="C55" s="121">
        <f>IF(入誘!$L55=0,0,入誘!C55/入誘!$L55)</f>
        <v>3.0951635094556514E-3</v>
      </c>
      <c r="D55" s="121">
        <f>IF(入誘!$L55=0,0,入誘!D55/入誘!$L55)</f>
        <v>0.16678032354735095</v>
      </c>
      <c r="E55" s="121">
        <f>IF(入誘!$L55=0,0,入誘!E55/入誘!$L55)</f>
        <v>5.5688393345365954E-3</v>
      </c>
      <c r="F55" s="121">
        <f>IF(入誘!$L55=0,0,入誘!F55/入誘!$L55)</f>
        <v>1.8282097021930571E-3</v>
      </c>
      <c r="G55" s="121">
        <f>IF(入誘!$L55=0,0,入誘!G55/入誘!$L55)</f>
        <v>8.6163346633212779E-3</v>
      </c>
      <c r="H55" s="121">
        <f>IF(入誘!$L55=0,0,入誘!H55/入誘!$L55)</f>
        <v>0.18692821758507297</v>
      </c>
      <c r="I55" s="121">
        <f>IF(入誘!$L55=0,0,入誘!I55/入誘!$L55)</f>
        <v>2.4910371601612928E-3</v>
      </c>
      <c r="J55" s="120">
        <f>IF(入誘!$L55=0,0,入誘!J55/入誘!$L55)</f>
        <v>0.3455871081404252</v>
      </c>
      <c r="K55" s="124">
        <f>IF(入誘!$L55=0,0,入誘!K55/入誘!$L55)</f>
        <v>0.27910476635748305</v>
      </c>
      <c r="L55" s="124">
        <f>IF(入誘!$L55=0,0,入誘!L55/入誘!$L55)</f>
        <v>1</v>
      </c>
    </row>
    <row r="56" spans="1:12" s="82" customFormat="1" ht="17" customHeight="1" x14ac:dyDescent="0.2">
      <c r="A56" s="73" t="s">
        <v>52</v>
      </c>
      <c r="B56" s="74" t="s">
        <v>178</v>
      </c>
      <c r="C56" s="121">
        <f>IF(入誘!$L56=0,0,入誘!C56/入誘!$L56)</f>
        <v>6.1368824863838375E-3</v>
      </c>
      <c r="D56" s="121">
        <f>IF(入誘!$L56=0,0,入誘!D56/入誘!$L56)</f>
        <v>0.41576587335409032</v>
      </c>
      <c r="E56" s="121">
        <f>IF(入誘!$L56=0,0,入誘!E56/入誘!$L56)</f>
        <v>3.5864064631177528E-3</v>
      </c>
      <c r="F56" s="121">
        <f>IF(入誘!$L56=0,0,入誘!F56/入誘!$L56)</f>
        <v>2.0250101352937222E-3</v>
      </c>
      <c r="G56" s="121">
        <f>IF(入誘!$L56=0,0,入誘!G56/入誘!$L56)</f>
        <v>9.0237846030306226E-2</v>
      </c>
      <c r="H56" s="121">
        <f>IF(入誘!$L56=0,0,入誘!H56/入誘!$L56)</f>
        <v>0.20416421355450309</v>
      </c>
      <c r="I56" s="121">
        <f>IF(入誘!$L56=0,0,入誘!I56/入誘!$L56)</f>
        <v>-1.5147476984279445E-3</v>
      </c>
      <c r="J56" s="120">
        <f>IF(入誘!$L56=0,0,入誘!J56/入誘!$L56)</f>
        <v>0.17460594000336929</v>
      </c>
      <c r="K56" s="124">
        <f>IF(入誘!$L56=0,0,入誘!K56/入誘!$L56)</f>
        <v>0.10499257567136387</v>
      </c>
      <c r="L56" s="124">
        <f>IF(入誘!$L56=0,0,入誘!L56/入誘!$L56)</f>
        <v>1</v>
      </c>
    </row>
    <row r="57" spans="1:12" s="82" customFormat="1" ht="17" customHeight="1" x14ac:dyDescent="0.2">
      <c r="A57" s="73" t="s">
        <v>53</v>
      </c>
      <c r="B57" s="74" t="s">
        <v>179</v>
      </c>
      <c r="C57" s="121">
        <f>IF(入誘!$L57=0,0,入誘!C57/入誘!$L57)</f>
        <v>7.0027989215589961E-5</v>
      </c>
      <c r="D57" s="121">
        <f>IF(入誘!$L57=0,0,入誘!D57/入誘!$L57)</f>
        <v>0.21339027119143128</v>
      </c>
      <c r="E57" s="121">
        <f>IF(入誘!$L57=0,0,入誘!E57/入誘!$L57)</f>
        <v>5.2120248563621919E-4</v>
      </c>
      <c r="F57" s="121">
        <f>IF(入誘!$L57=0,0,入誘!F57/入誘!$L57)</f>
        <v>1.1346299908245046E-4</v>
      </c>
      <c r="G57" s="121">
        <f>IF(入誘!$L57=0,0,入誘!G57/入誘!$L57)</f>
        <v>1.9777633440674815E-2</v>
      </c>
      <c r="H57" s="121">
        <f>IF(入誘!$L57=0,0,入誘!H57/入誘!$L57)</f>
        <v>0.74624306269642326</v>
      </c>
      <c r="I57" s="121">
        <f>IF(入誘!$L57=0,0,入誘!I57/入誘!$L57)</f>
        <v>3.9004877437210984E-3</v>
      </c>
      <c r="J57" s="120">
        <f>IF(入誘!$L57=0,0,入誘!J57/入誘!$L57)</f>
        <v>7.2542050515444828E-3</v>
      </c>
      <c r="K57" s="124">
        <f>IF(入誘!$L57=0,0,入誘!K57/入誘!$L57)</f>
        <v>8.7296464022707399E-3</v>
      </c>
      <c r="L57" s="124">
        <f>IF(入誘!$L57=0,0,入誘!L57/入誘!$L57)</f>
        <v>1</v>
      </c>
    </row>
    <row r="58" spans="1:12" s="82" customFormat="1" ht="17" customHeight="1" x14ac:dyDescent="0.2">
      <c r="A58" s="73" t="s">
        <v>54</v>
      </c>
      <c r="B58" s="74" t="s">
        <v>180</v>
      </c>
      <c r="C58" s="121">
        <f>IF(入誘!$L58=0,0,入誘!C58/入誘!$L58)</f>
        <v>0</v>
      </c>
      <c r="D58" s="121">
        <f>IF(入誘!$L58=0,0,入誘!D58/入誘!$L58)</f>
        <v>0.82127710235241613</v>
      </c>
      <c r="E58" s="121">
        <f>IF(入誘!$L58=0,0,入誘!E58/入誘!$L58)</f>
        <v>0</v>
      </c>
      <c r="F58" s="121">
        <f>IF(入誘!$L58=0,0,入誘!F58/入誘!$L58)</f>
        <v>0</v>
      </c>
      <c r="G58" s="121">
        <f>IF(入誘!$L58=0,0,入誘!G58/入誘!$L58)</f>
        <v>3.8256908106212243E-3</v>
      </c>
      <c r="H58" s="121">
        <f>IF(入誘!$L58=0,0,入誘!H58/入誘!$L58)</f>
        <v>0.17355432266555421</v>
      </c>
      <c r="I58" s="121">
        <f>IF(入誘!$L58=0,0,入誘!I58/入誘!$L58)</f>
        <v>1.3428841714084102E-3</v>
      </c>
      <c r="J58" s="120">
        <f>IF(入誘!$L58=0,0,入誘!J58/入誘!$L58)</f>
        <v>0</v>
      </c>
      <c r="K58" s="124">
        <f>IF(入誘!$L58=0,0,入誘!K58/入誘!$L58)</f>
        <v>0</v>
      </c>
      <c r="L58" s="124">
        <f>IF(入誘!$L58=0,0,入誘!L58/入誘!$L58)</f>
        <v>1</v>
      </c>
    </row>
    <row r="59" spans="1:12" s="82" customFormat="1" ht="17" customHeight="1" x14ac:dyDescent="0.2">
      <c r="A59" s="73" t="s">
        <v>55</v>
      </c>
      <c r="B59" s="74" t="s">
        <v>181</v>
      </c>
      <c r="C59" s="121">
        <f>IF(入誘!$L59=0,0,入誘!C59/入誘!$L59)</f>
        <v>6.3156794683685993E-5</v>
      </c>
      <c r="D59" s="121">
        <f>IF(入誘!$L59=0,0,入誘!D59/入誘!$L59)</f>
        <v>0.21116382152407587</v>
      </c>
      <c r="E59" s="121">
        <f>IF(入誘!$L59=0,0,入誘!E59/入誘!$L59)</f>
        <v>1.8238413027155014E-3</v>
      </c>
      <c r="F59" s="121">
        <f>IF(入誘!$L59=0,0,入誘!F59/入誘!$L59)</f>
        <v>1.0236346916850641E-3</v>
      </c>
      <c r="G59" s="121">
        <f>IF(入誘!$L59=0,0,入誘!G59/入誘!$L59)</f>
        <v>9.3337327771340385E-3</v>
      </c>
      <c r="H59" s="121">
        <f>IF(入誘!$L59=0,0,入誘!H59/入誘!$L59)</f>
        <v>0.70103762549514692</v>
      </c>
      <c r="I59" s="121">
        <f>IF(入誘!$L59=0,0,入誘!I59/入誘!$L59)</f>
        <v>2.7853410679574962E-3</v>
      </c>
      <c r="J59" s="120">
        <f>IF(入誘!$L59=0,0,入誘!J59/入誘!$L59)</f>
        <v>2.9308487321805368E-2</v>
      </c>
      <c r="K59" s="124">
        <f>IF(入誘!$L59=0,0,入誘!K59/入誘!$L59)</f>
        <v>4.3460359024795912E-2</v>
      </c>
      <c r="L59" s="124">
        <f>IF(入誘!$L59=0,0,入誘!L59/入誘!$L59)</f>
        <v>1</v>
      </c>
    </row>
    <row r="60" spans="1:12" s="82" customFormat="1" ht="17" customHeight="1" x14ac:dyDescent="0.2">
      <c r="A60" s="73" t="s">
        <v>56</v>
      </c>
      <c r="B60" s="74" t="s">
        <v>182</v>
      </c>
      <c r="C60" s="121">
        <f>IF(入誘!$L60=0,0,入誘!C60/入誘!$L60)</f>
        <v>6.8404243044769658E-5</v>
      </c>
      <c r="D60" s="121">
        <f>IF(入誘!$L60=0,0,入誘!D60/入誘!$L60)</f>
        <v>2.8804035501269101E-2</v>
      </c>
      <c r="E60" s="121">
        <f>IF(入誘!$L60=0,0,入誘!E60/入誘!$L60)</f>
        <v>5.9417875241909947E-4</v>
      </c>
      <c r="F60" s="121">
        <f>IF(入誘!$L60=0,0,入誘!F60/入誘!$L60)</f>
        <v>1.9213607650279943E-4</v>
      </c>
      <c r="G60" s="121">
        <f>IF(入誘!$L60=0,0,入誘!G60/入誘!$L60)</f>
        <v>4.441049091707843E-4</v>
      </c>
      <c r="H60" s="121">
        <f>IF(入誘!$L60=0,0,入誘!H60/入誘!$L60)</f>
        <v>8.0859055909365627E-3</v>
      </c>
      <c r="I60" s="121">
        <f>IF(入誘!$L60=0,0,入誘!I60/入誘!$L60)</f>
        <v>-1.1875554674814117E-3</v>
      </c>
      <c r="J60" s="120">
        <f>IF(入誘!$L60=0,0,入誘!J60/入誘!$L60)</f>
        <v>0.56806360939067557</v>
      </c>
      <c r="K60" s="124">
        <f>IF(入誘!$L60=0,0,入誘!K60/入誘!$L60)</f>
        <v>0.3949351810034627</v>
      </c>
      <c r="L60" s="124">
        <f>IF(入誘!$L60=0,0,入誘!L60/入誘!$L60)</f>
        <v>1</v>
      </c>
    </row>
    <row r="61" spans="1:12" s="82" customFormat="1" ht="17" customHeight="1" x14ac:dyDescent="0.2">
      <c r="A61" s="73" t="s">
        <v>57</v>
      </c>
      <c r="B61" s="74" t="s">
        <v>183</v>
      </c>
      <c r="C61" s="121">
        <f>IF(入誘!$L61=0,0,入誘!C61/入誘!$L61)</f>
        <v>8.2218428907546398E-4</v>
      </c>
      <c r="D61" s="121">
        <f>IF(入誘!$L61=0,0,入誘!D61/入誘!$L61)</f>
        <v>2.8520045345003849E-2</v>
      </c>
      <c r="E61" s="121">
        <f>IF(入誘!$L61=0,0,入誘!E61/入誘!$L61)</f>
        <v>2.4880361085908756E-2</v>
      </c>
      <c r="F61" s="121">
        <f>IF(入誘!$L61=0,0,入誘!F61/入誘!$L61)</f>
        <v>1.4925637477878459E-2</v>
      </c>
      <c r="G61" s="121">
        <f>IF(入誘!$L61=0,0,入誘!G61/入誘!$L61)</f>
        <v>0.16784739232137927</v>
      </c>
      <c r="H61" s="121">
        <f>IF(入誘!$L61=0,0,入誘!H61/入誘!$L61)</f>
        <v>0.41809907178049477</v>
      </c>
      <c r="I61" s="121">
        <f>IF(入誘!$L61=0,0,入誘!I61/入誘!$L61)</f>
        <v>-4.8491005267994958E-3</v>
      </c>
      <c r="J61" s="120">
        <f>IF(入誘!$L61=0,0,入誘!J61/入誘!$L61)</f>
        <v>0.14624093518711906</v>
      </c>
      <c r="K61" s="124">
        <f>IF(入誘!$L61=0,0,入誘!K61/入誘!$L61)</f>
        <v>0.20351347303993989</v>
      </c>
      <c r="L61" s="124">
        <f>IF(入誘!$L61=0,0,入誘!L61/入誘!$L61)</f>
        <v>1</v>
      </c>
    </row>
    <row r="62" spans="1:12" s="82" customFormat="1" ht="17" customHeight="1" x14ac:dyDescent="0.2">
      <c r="A62" s="73" t="s">
        <v>58</v>
      </c>
      <c r="B62" s="74" t="s">
        <v>184</v>
      </c>
      <c r="C62" s="121">
        <f>IF(入誘!$L62=0,0,入誘!C62/入誘!$L62)</f>
        <v>8.1442727596035835E-4</v>
      </c>
      <c r="D62" s="121">
        <f>IF(入誘!$L62=0,0,入誘!D62/入誘!$L62)</f>
        <v>9.6050471650070163E-2</v>
      </c>
      <c r="E62" s="121">
        <f>IF(入誘!$L62=0,0,入誘!E62/入誘!$L62)</f>
        <v>1.7011825765724381E-2</v>
      </c>
      <c r="F62" s="121">
        <f>IF(入誘!$L62=0,0,入誘!F62/入誘!$L62)</f>
        <v>9.5499149496194816E-3</v>
      </c>
      <c r="G62" s="121">
        <f>IF(入誘!$L62=0,0,入誘!G62/入誘!$L62)</f>
        <v>3.7128643926458482E-2</v>
      </c>
      <c r="H62" s="121">
        <f>IF(入誘!$L62=0,0,入誘!H62/入誘!$L62)</f>
        <v>0.25455365401885549</v>
      </c>
      <c r="I62" s="121">
        <f>IF(入誘!$L62=0,0,入誘!I62/入誘!$L62)</f>
        <v>-8.2245441378206059E-3</v>
      </c>
      <c r="J62" s="120">
        <f>IF(入誘!$L62=0,0,入誘!J62/入誘!$L62)</f>
        <v>0.15342255857392353</v>
      </c>
      <c r="K62" s="124">
        <f>IF(入誘!$L62=0,0,入誘!K62/入誘!$L62)</f>
        <v>0.43969304797720876</v>
      </c>
      <c r="L62" s="124">
        <f>IF(入誘!$L62=0,0,入誘!L62/入誘!$L62)</f>
        <v>1</v>
      </c>
    </row>
    <row r="63" spans="1:12" s="82" customFormat="1" ht="17" customHeight="1" x14ac:dyDescent="0.2">
      <c r="A63" s="73" t="s">
        <v>59</v>
      </c>
      <c r="B63" s="74" t="s">
        <v>185</v>
      </c>
      <c r="C63" s="121">
        <f>IF(入誘!$L63=0,0,入誘!C63/入誘!$L63)</f>
        <v>4.0771434545810968E-2</v>
      </c>
      <c r="D63" s="121">
        <f>IF(入誘!$L63=0,0,入誘!D63/入誘!$L63)</f>
        <v>0.37990141193745536</v>
      </c>
      <c r="E63" s="121">
        <f>IF(入誘!$L63=0,0,入誘!E63/入誘!$L63)</f>
        <v>2.6655382696416544E-2</v>
      </c>
      <c r="F63" s="121">
        <f>IF(入誘!$L63=0,0,入誘!F63/入誘!$L63)</f>
        <v>6.6400113395640959E-3</v>
      </c>
      <c r="G63" s="121">
        <f>IF(入誘!$L63=0,0,入誘!G63/入誘!$L63)</f>
        <v>2.3485572663509511E-2</v>
      </c>
      <c r="H63" s="121">
        <f>IF(入誘!$L63=0,0,入誘!H63/入誘!$L63)</f>
        <v>0.32266829576871869</v>
      </c>
      <c r="I63" s="121">
        <f>IF(入誘!$L63=0,0,入誘!I63/入誘!$L63)</f>
        <v>-5.3841407914831515E-3</v>
      </c>
      <c r="J63" s="120">
        <f>IF(入誘!$L63=0,0,入誘!J63/入誘!$L63)</f>
        <v>5.0549417932020245E-2</v>
      </c>
      <c r="K63" s="124">
        <f>IF(入誘!$L63=0,0,入誘!K63/入誘!$L63)</f>
        <v>0.15471261390798779</v>
      </c>
      <c r="L63" s="124">
        <f>IF(入誘!$L63=0,0,入誘!L63/入誘!$L63)</f>
        <v>1</v>
      </c>
    </row>
    <row r="64" spans="1:12" s="82" customFormat="1" ht="17" customHeight="1" x14ac:dyDescent="0.2">
      <c r="A64" s="73" t="s">
        <v>60</v>
      </c>
      <c r="B64" s="74" t="s">
        <v>186</v>
      </c>
      <c r="C64" s="121">
        <f>IF(入誘!$L64=0,0,入誘!C64/入誘!$L64)</f>
        <v>1.5196752038524218E-3</v>
      </c>
      <c r="D64" s="121">
        <f>IF(入誘!$L64=0,0,入誘!D64/入誘!$L64)</f>
        <v>0.101965441626933</v>
      </c>
      <c r="E64" s="121">
        <f>IF(入誘!$L64=0,0,入誘!E64/入誘!$L64)</f>
        <v>6.9140877419709501E-3</v>
      </c>
      <c r="F64" s="121">
        <f>IF(入誘!$L64=0,0,入誘!F64/入誘!$L64)</f>
        <v>1.0438848519493866E-3</v>
      </c>
      <c r="G64" s="121">
        <f>IF(入誘!$L64=0,0,入誘!G64/入誘!$L64)</f>
        <v>6.8043307839710503E-3</v>
      </c>
      <c r="H64" s="121">
        <f>IF(入誘!$L64=0,0,入誘!H64/入誘!$L64)</f>
        <v>1.4225432958894337E-2</v>
      </c>
      <c r="I64" s="121">
        <f>IF(入誘!$L64=0,0,入誘!I64/入誘!$L64)</f>
        <v>-3.8438467929653858E-3</v>
      </c>
      <c r="J64" s="120">
        <f>IF(入誘!$L64=0,0,入誘!J64/入誘!$L64)</f>
        <v>0.23712852933718956</v>
      </c>
      <c r="K64" s="124">
        <f>IF(入誘!$L64=0,0,入誘!K64/入誘!$L64)</f>
        <v>0.63424246428820474</v>
      </c>
      <c r="L64" s="124">
        <f>IF(入誘!$L64=0,0,入誘!L64/入誘!$L64)</f>
        <v>1</v>
      </c>
    </row>
    <row r="65" spans="1:12" s="82" customFormat="1" ht="17" customHeight="1" x14ac:dyDescent="0.2">
      <c r="A65" s="73" t="s">
        <v>61</v>
      </c>
      <c r="B65" s="74" t="s">
        <v>187</v>
      </c>
      <c r="C65" s="121">
        <f>IF(入誘!$L65=0,0,入誘!C65/入誘!$L65)</f>
        <v>0</v>
      </c>
      <c r="D65" s="121">
        <f>IF(入誘!$L65=0,0,入誘!D65/入誘!$L65)</f>
        <v>0</v>
      </c>
      <c r="E65" s="121">
        <f>IF(入誘!$L65=0,0,入誘!E65/入誘!$L65)</f>
        <v>0</v>
      </c>
      <c r="F65" s="121">
        <f>IF(入誘!$L65=0,0,入誘!F65/入誘!$L65)</f>
        <v>0</v>
      </c>
      <c r="G65" s="121">
        <f>IF(入誘!$L65=0,0,入誘!G65/入誘!$L65)</f>
        <v>0</v>
      </c>
      <c r="H65" s="121">
        <f>IF(入誘!$L65=0,0,入誘!H65/入誘!$L65)</f>
        <v>0</v>
      </c>
      <c r="I65" s="121">
        <f>IF(入誘!$L65=0,0,入誘!I65/入誘!$L65)</f>
        <v>0</v>
      </c>
      <c r="J65" s="120">
        <f>IF(入誘!$L65=0,0,入誘!J65/入誘!$L65)</f>
        <v>0</v>
      </c>
      <c r="K65" s="124">
        <f>IF(入誘!$L65=0,0,入誘!K65/入誘!$L65)</f>
        <v>0</v>
      </c>
      <c r="L65" s="124">
        <f>IF(入誘!$L65=0,0,入誘!L65/入誘!$L65)</f>
        <v>0</v>
      </c>
    </row>
    <row r="66" spans="1:12" s="82" customFormat="1" ht="17" customHeight="1" x14ac:dyDescent="0.2">
      <c r="A66" s="73" t="s">
        <v>62</v>
      </c>
      <c r="B66" s="74" t="s">
        <v>188</v>
      </c>
      <c r="C66" s="121">
        <f>IF(入誘!$L66=0,0,入誘!C66/入誘!$L66)</f>
        <v>0</v>
      </c>
      <c r="D66" s="121">
        <f>IF(入誘!$L66=0,0,入誘!D66/入誘!$L66)</f>
        <v>0</v>
      </c>
      <c r="E66" s="121">
        <f>IF(入誘!$L66=0,0,入誘!E66/入誘!$L66)</f>
        <v>0</v>
      </c>
      <c r="F66" s="121">
        <f>IF(入誘!$L66=0,0,入誘!F66/入誘!$L66)</f>
        <v>0</v>
      </c>
      <c r="G66" s="121">
        <f>IF(入誘!$L66=0,0,入誘!G66/入誘!$L66)</f>
        <v>0</v>
      </c>
      <c r="H66" s="121">
        <f>IF(入誘!$L66=0,0,入誘!H66/入誘!$L66)</f>
        <v>0</v>
      </c>
      <c r="I66" s="121">
        <f>IF(入誘!$L66=0,0,入誘!I66/入誘!$L66)</f>
        <v>0</v>
      </c>
      <c r="J66" s="120">
        <f>IF(入誘!$L66=0,0,入誘!J66/入誘!$L66)</f>
        <v>0</v>
      </c>
      <c r="K66" s="124">
        <f>IF(入誘!$L66=0,0,入誘!K66/入誘!$L66)</f>
        <v>0</v>
      </c>
      <c r="L66" s="124">
        <f>IF(入誘!$L66=0,0,入誘!L66/入誘!$L66)</f>
        <v>0</v>
      </c>
    </row>
    <row r="67" spans="1:12" s="82" customFormat="1" ht="17" customHeight="1" x14ac:dyDescent="0.2">
      <c r="A67" s="73" t="s">
        <v>63</v>
      </c>
      <c r="B67" s="74" t="s">
        <v>189</v>
      </c>
      <c r="C67" s="121">
        <f>IF(入誘!$L67=0,0,入誘!C67/入誘!$L67)</f>
        <v>0</v>
      </c>
      <c r="D67" s="121">
        <f>IF(入誘!$L67=0,0,入誘!D67/入誘!$L67)</f>
        <v>0</v>
      </c>
      <c r="E67" s="121">
        <f>IF(入誘!$L67=0,0,入誘!E67/入誘!$L67)</f>
        <v>0</v>
      </c>
      <c r="F67" s="121">
        <f>IF(入誘!$L67=0,0,入誘!F67/入誘!$L67)</f>
        <v>0</v>
      </c>
      <c r="G67" s="121">
        <f>IF(入誘!$L67=0,0,入誘!G67/入誘!$L67)</f>
        <v>0</v>
      </c>
      <c r="H67" s="121">
        <f>IF(入誘!$L67=0,0,入誘!H67/入誘!$L67)</f>
        <v>0</v>
      </c>
      <c r="I67" s="121">
        <f>IF(入誘!$L67=0,0,入誘!I67/入誘!$L67)</f>
        <v>0</v>
      </c>
      <c r="J67" s="120">
        <f>IF(入誘!$L67=0,0,入誘!J67/入誘!$L67)</f>
        <v>0</v>
      </c>
      <c r="K67" s="124">
        <f>IF(入誘!$L67=0,0,入誘!K67/入誘!$L67)</f>
        <v>0</v>
      </c>
      <c r="L67" s="124">
        <f>IF(入誘!$L67=0,0,入誘!L67/入誘!$L67)</f>
        <v>0</v>
      </c>
    </row>
    <row r="68" spans="1:12" s="82" customFormat="1" ht="17" customHeight="1" x14ac:dyDescent="0.2">
      <c r="A68" s="73" t="s">
        <v>64</v>
      </c>
      <c r="B68" s="74" t="s">
        <v>190</v>
      </c>
      <c r="C68" s="121">
        <f>IF(入誘!$L68=0,0,入誘!C68/入誘!$L68)</f>
        <v>0</v>
      </c>
      <c r="D68" s="121">
        <f>IF(入誘!$L68=0,0,入誘!D68/入誘!$L68)</f>
        <v>0</v>
      </c>
      <c r="E68" s="121">
        <f>IF(入誘!$L68=0,0,入誘!E68/入誘!$L68)</f>
        <v>0</v>
      </c>
      <c r="F68" s="121">
        <f>IF(入誘!$L68=0,0,入誘!F68/入誘!$L68)</f>
        <v>0</v>
      </c>
      <c r="G68" s="121">
        <f>IF(入誘!$L68=0,0,入誘!G68/入誘!$L68)</f>
        <v>0</v>
      </c>
      <c r="H68" s="121">
        <f>IF(入誘!$L68=0,0,入誘!H68/入誘!$L68)</f>
        <v>0</v>
      </c>
      <c r="I68" s="121">
        <f>IF(入誘!$L68=0,0,入誘!I68/入誘!$L68)</f>
        <v>0</v>
      </c>
      <c r="J68" s="120">
        <f>IF(入誘!$L68=0,0,入誘!J68/入誘!$L68)</f>
        <v>0</v>
      </c>
      <c r="K68" s="124">
        <f>IF(入誘!$L68=0,0,入誘!K68/入誘!$L68)</f>
        <v>0</v>
      </c>
      <c r="L68" s="124">
        <f>IF(入誘!$L68=0,0,入誘!L68/入誘!$L68)</f>
        <v>0</v>
      </c>
    </row>
    <row r="69" spans="1:12" s="82" customFormat="1" ht="17" customHeight="1" x14ac:dyDescent="0.2">
      <c r="A69" s="73" t="s">
        <v>65</v>
      </c>
      <c r="B69" s="74" t="s">
        <v>191</v>
      </c>
      <c r="C69" s="121">
        <f>IF(入誘!$L69=0,0,入誘!C69/入誘!$L69)</f>
        <v>7.1003169614061844E-3</v>
      </c>
      <c r="D69" s="121">
        <f>IF(入誘!$L69=0,0,入誘!D69/入誘!$L69)</f>
        <v>0.38260202947609551</v>
      </c>
      <c r="E69" s="121">
        <f>IF(入誘!$L69=0,0,入誘!E69/入誘!$L69)</f>
        <v>4.0771584610898519E-2</v>
      </c>
      <c r="F69" s="121">
        <f>IF(入誘!$L69=0,0,入誘!F69/入誘!$L69)</f>
        <v>7.3247673728636395E-3</v>
      </c>
      <c r="G69" s="121">
        <f>IF(入誘!$L69=0,0,入誘!G69/入誘!$L69)</f>
        <v>5.918721190759953E-3</v>
      </c>
      <c r="H69" s="121">
        <f>IF(入誘!$L69=0,0,入誘!H69/入誘!$L69)</f>
        <v>4.4679994463072199E-2</v>
      </c>
      <c r="I69" s="121">
        <f>IF(入誘!$L69=0,0,入誘!I69/入誘!$L69)</f>
        <v>-6.9809924882786954E-4</v>
      </c>
      <c r="J69" s="120">
        <f>IF(入誘!$L69=0,0,入誘!J69/入誘!$L69)</f>
        <v>0.14110742663742787</v>
      </c>
      <c r="K69" s="124">
        <f>IF(入誘!$L69=0,0,入誘!K69/入誘!$L69)</f>
        <v>0.37119325853630403</v>
      </c>
      <c r="L69" s="124">
        <f>IF(入誘!$L69=0,0,入誘!L69/入誘!$L69)</f>
        <v>1</v>
      </c>
    </row>
    <row r="70" spans="1:12" s="82" customFormat="1" ht="17" customHeight="1" x14ac:dyDescent="0.2">
      <c r="A70" s="73" t="s">
        <v>66</v>
      </c>
      <c r="B70" s="74" t="s">
        <v>192</v>
      </c>
      <c r="C70" s="121">
        <f>IF(入誘!$L70=0,0,入誘!C70/入誘!$L70)</f>
        <v>1.1700916457470349E-2</v>
      </c>
      <c r="D70" s="121">
        <f>IF(入誘!$L70=0,0,入誘!D70/入誘!$L70)</f>
        <v>0.52695670232620007</v>
      </c>
      <c r="E70" s="121">
        <f>IF(入誘!$L70=0,0,入誘!E70/入誘!$L70)</f>
        <v>4.3482323478576931E-2</v>
      </c>
      <c r="F70" s="121">
        <f>IF(入誘!$L70=0,0,入誘!F70/入誘!$L70)</f>
        <v>7.2033831709820114E-3</v>
      </c>
      <c r="G70" s="121">
        <f>IF(入誘!$L70=0,0,入誘!G70/入誘!$L70)</f>
        <v>4.2203552939869002E-3</v>
      </c>
      <c r="H70" s="121">
        <f>IF(入誘!$L70=0,0,入誘!H70/入誘!$L70)</f>
        <v>2.9381727641950951E-2</v>
      </c>
      <c r="I70" s="121">
        <f>IF(入誘!$L70=0,0,入誘!I70/入誘!$L70)</f>
        <v>-2.601966239513316E-4</v>
      </c>
      <c r="J70" s="120">
        <f>IF(入誘!$L70=0,0,入誘!J70/入誘!$L70)</f>
        <v>0.11499894810152761</v>
      </c>
      <c r="K70" s="124">
        <f>IF(入誘!$L70=0,0,入誘!K70/入誘!$L70)</f>
        <v>0.2623158401532566</v>
      </c>
      <c r="L70" s="124">
        <f>IF(入誘!$L70=0,0,入誘!L70/入誘!$L70)</f>
        <v>1</v>
      </c>
    </row>
    <row r="71" spans="1:12" s="82" customFormat="1" ht="17" customHeight="1" x14ac:dyDescent="0.2">
      <c r="A71" s="73" t="s">
        <v>67</v>
      </c>
      <c r="B71" s="74" t="s">
        <v>193</v>
      </c>
      <c r="C71" s="121">
        <f>IF(入誘!$L71=0,0,入誘!C71/入誘!$L71)</f>
        <v>1.1233878896197546E-2</v>
      </c>
      <c r="D71" s="121">
        <f>IF(入誘!$L71=0,0,入誘!D71/入誘!$L71)</f>
        <v>0.62222274439302283</v>
      </c>
      <c r="E71" s="121">
        <f>IF(入誘!$L71=0,0,入誘!E71/入誘!$L71)</f>
        <v>1.9292319679033543E-2</v>
      </c>
      <c r="F71" s="121">
        <f>IF(入誘!$L71=0,0,入誘!F71/入誘!$L71)</f>
        <v>4.3330074723400204E-2</v>
      </c>
      <c r="G71" s="121">
        <f>IF(入誘!$L71=0,0,入誘!G71/入誘!$L71)</f>
        <v>7.5101619097091791E-3</v>
      </c>
      <c r="H71" s="121">
        <f>IF(入誘!$L71=0,0,入誘!H71/入誘!$L71)</f>
        <v>7.4745037788998492E-2</v>
      </c>
      <c r="I71" s="121">
        <f>IF(入誘!$L71=0,0,入誘!I71/入誘!$L71)</f>
        <v>3.0057899654873755E-5</v>
      </c>
      <c r="J71" s="120">
        <f>IF(入誘!$L71=0,0,入誘!J71/入誘!$L71)</f>
        <v>4.6310034845021671E-2</v>
      </c>
      <c r="K71" s="124">
        <f>IF(入誘!$L71=0,0,入誘!K71/入誘!$L71)</f>
        <v>0.17532568986496161</v>
      </c>
      <c r="L71" s="124">
        <f>IF(入誘!$L71=0,0,入誘!L71/入誘!$L71)</f>
        <v>1</v>
      </c>
    </row>
    <row r="72" spans="1:12" s="82" customFormat="1" ht="17" customHeight="1" x14ac:dyDescent="0.2">
      <c r="A72" s="73" t="s">
        <v>68</v>
      </c>
      <c r="B72" s="74" t="s">
        <v>194</v>
      </c>
      <c r="C72" s="121">
        <f>IF(入誘!$L72=0,0,入誘!C72/入誘!$L72)</f>
        <v>1.663858356931219E-2</v>
      </c>
      <c r="D72" s="121">
        <f>IF(入誘!$L72=0,0,入誘!D72/入誘!$L72)</f>
        <v>0.26362968874736464</v>
      </c>
      <c r="E72" s="121">
        <f>IF(入誘!$L72=0,0,入誘!E72/入誘!$L72)</f>
        <v>0.30524902081455091</v>
      </c>
      <c r="F72" s="121">
        <f>IF(入誘!$L72=0,0,入誘!F72/入誘!$L72)</f>
        <v>0.10654409788046063</v>
      </c>
      <c r="G72" s="121">
        <f>IF(入誘!$L72=0,0,入誘!G72/入誘!$L72)</f>
        <v>1.4309549891884149E-2</v>
      </c>
      <c r="H72" s="121">
        <f>IF(入誘!$L72=0,0,入誘!H72/入誘!$L72)</f>
        <v>5.1773545510202683E-2</v>
      </c>
      <c r="I72" s="121">
        <f>IF(入誘!$L72=0,0,入誘!I72/入誘!$L72)</f>
        <v>3.5743244115471245E-5</v>
      </c>
      <c r="J72" s="120">
        <f>IF(入誘!$L72=0,0,入誘!J72/入誘!$L72)</f>
        <v>4.9378196254640405E-2</v>
      </c>
      <c r="K72" s="124">
        <f>IF(入誘!$L72=0,0,入誘!K72/入誘!$L72)</f>
        <v>0.19244157408746901</v>
      </c>
      <c r="L72" s="124">
        <f>IF(入誘!$L72=0,0,入誘!L72/入誘!$L72)</f>
        <v>1</v>
      </c>
    </row>
    <row r="73" spans="1:12" s="82" customFormat="1" ht="17" customHeight="1" x14ac:dyDescent="0.2">
      <c r="A73" s="73" t="s">
        <v>69</v>
      </c>
      <c r="B73" s="74" t="s">
        <v>195</v>
      </c>
      <c r="C73" s="121">
        <f>IF(入誘!$L73=0,0,入誘!C73/入誘!$L73)</f>
        <v>2.4304340585130663E-2</v>
      </c>
      <c r="D73" s="121">
        <f>IF(入誘!$L73=0,0,入誘!D73/入誘!$L73)</f>
        <v>0.56030289554538881</v>
      </c>
      <c r="E73" s="121">
        <f>IF(入誘!$L73=0,0,入誘!E73/入誘!$L73)</f>
        <v>2.7859632236314658E-2</v>
      </c>
      <c r="F73" s="121">
        <f>IF(入誘!$L73=0,0,入誘!F73/入誘!$L73)</f>
        <v>2.0552755411392572E-3</v>
      </c>
      <c r="G73" s="121">
        <f>IF(入誘!$L73=0,0,入誘!G73/入誘!$L73)</f>
        <v>1.1112782030507761E-2</v>
      </c>
      <c r="H73" s="121">
        <f>IF(入誘!$L73=0,0,入誘!H73/入誘!$L73)</f>
        <v>0.12036150474000808</v>
      </c>
      <c r="I73" s="121">
        <f>IF(入誘!$L73=0,0,入誘!I73/入誘!$L73)</f>
        <v>1.961138586747123E-3</v>
      </c>
      <c r="J73" s="120">
        <f>IF(入誘!$L73=0,0,入誘!J73/入誘!$L73)</f>
        <v>8.6000110303053906E-2</v>
      </c>
      <c r="K73" s="124">
        <f>IF(入誘!$L73=0,0,入誘!K73/入誘!$L73)</f>
        <v>0.16604232043170972</v>
      </c>
      <c r="L73" s="124">
        <f>IF(入誘!$L73=0,0,入誘!L73/入誘!$L73)</f>
        <v>1</v>
      </c>
    </row>
    <row r="74" spans="1:12" s="82" customFormat="1" ht="17" customHeight="1" x14ac:dyDescent="0.2">
      <c r="A74" s="73" t="s">
        <v>70</v>
      </c>
      <c r="B74" s="74" t="s">
        <v>196</v>
      </c>
      <c r="C74" s="121">
        <f>IF(入誘!$L74=0,0,入誘!C74/入誘!$L74)</f>
        <v>4.5803933922300534E-3</v>
      </c>
      <c r="D74" s="121">
        <f>IF(入誘!$L74=0,0,入誘!D74/入誘!$L74)</f>
        <v>0.65360631578064454</v>
      </c>
      <c r="E74" s="121">
        <f>IF(入誘!$L74=0,0,入誘!E74/入誘!$L74)</f>
        <v>3.0176608547433353E-2</v>
      </c>
      <c r="F74" s="121">
        <f>IF(入誘!$L74=0,0,入誘!F74/入誘!$L74)</f>
        <v>6.9360455137499819E-3</v>
      </c>
      <c r="G74" s="121">
        <f>IF(入誘!$L74=0,0,入誘!G74/入誘!$L74)</f>
        <v>9.7259856893262518E-3</v>
      </c>
      <c r="H74" s="121">
        <f>IF(入誘!$L74=0,0,入誘!H74/入誘!$L74)</f>
        <v>4.994144184026289E-2</v>
      </c>
      <c r="I74" s="121">
        <f>IF(入誘!$L74=0,0,入誘!I74/入誘!$L74)</f>
        <v>1.9536138159781996E-5</v>
      </c>
      <c r="J74" s="120">
        <f>IF(入誘!$L74=0,0,入誘!J74/入誘!$L74)</f>
        <v>6.8238443851122557E-2</v>
      </c>
      <c r="K74" s="124">
        <f>IF(入誘!$L74=0,0,入誘!K74/入誘!$L74)</f>
        <v>0.17677522924707068</v>
      </c>
      <c r="L74" s="124">
        <f>IF(入誘!$L74=0,0,入誘!L74/入誘!$L74)</f>
        <v>1</v>
      </c>
    </row>
    <row r="75" spans="1:12" s="82" customFormat="1" ht="17" customHeight="1" x14ac:dyDescent="0.2">
      <c r="A75" s="73" t="s">
        <v>71</v>
      </c>
      <c r="B75" s="74" t="s">
        <v>197</v>
      </c>
      <c r="C75" s="121">
        <f>IF(入誘!$L75=0,0,入誘!C75/入誘!$L75)</f>
        <v>1.3329442289454863E-2</v>
      </c>
      <c r="D75" s="121">
        <f>IF(入誘!$L75=0,0,入誘!D75/入誘!$L75)</f>
        <v>0.36165706320900221</v>
      </c>
      <c r="E75" s="121">
        <f>IF(入誘!$L75=0,0,入誘!E75/入誘!$L75)</f>
        <v>5.8057486354994116E-2</v>
      </c>
      <c r="F75" s="121">
        <f>IF(入誘!$L75=0,0,入誘!F75/入誘!$L75)</f>
        <v>3.996259780148715E-3</v>
      </c>
      <c r="G75" s="121">
        <f>IF(入誘!$L75=0,0,入誘!G75/入誘!$L75)</f>
        <v>8.5877687697850421E-3</v>
      </c>
      <c r="H75" s="121">
        <f>IF(入誘!$L75=0,0,入誘!H75/入誘!$L75)</f>
        <v>0.25463170140597224</v>
      </c>
      <c r="I75" s="121">
        <f>IF(入誘!$L75=0,0,入誘!I75/入誘!$L75)</f>
        <v>3.1049892608703961E-4</v>
      </c>
      <c r="J75" s="120">
        <f>IF(入誘!$L75=0,0,入誘!J75/入誘!$L75)</f>
        <v>7.0408501577852597E-2</v>
      </c>
      <c r="K75" s="124">
        <f>IF(入誘!$L75=0,0,入誘!K75/入誘!$L75)</f>
        <v>0.22902127768670305</v>
      </c>
      <c r="L75" s="124">
        <f>IF(入誘!$L75=0,0,入誘!L75/入誘!$L75)</f>
        <v>1</v>
      </c>
    </row>
    <row r="76" spans="1:12" s="82" customFormat="1" ht="17" customHeight="1" x14ac:dyDescent="0.2">
      <c r="A76" s="73" t="s">
        <v>72</v>
      </c>
      <c r="B76" s="74" t="s">
        <v>198</v>
      </c>
      <c r="C76" s="121">
        <f>IF(入誘!$L76=0,0,入誘!C76/入誘!$L76)</f>
        <v>0</v>
      </c>
      <c r="D76" s="121">
        <f>IF(入誘!$L76=0,0,入誘!D76/入誘!$L76)</f>
        <v>0.99972219738983747</v>
      </c>
      <c r="E76" s="121">
        <f>IF(入誘!$L76=0,0,入誘!E76/入誘!$L76)</f>
        <v>2.7780261016256312E-4</v>
      </c>
      <c r="F76" s="121">
        <f>IF(入誘!$L76=0,0,入誘!F76/入誘!$L76)</f>
        <v>0</v>
      </c>
      <c r="G76" s="121">
        <f>IF(入誘!$L76=0,0,入誘!G76/入誘!$L76)</f>
        <v>0</v>
      </c>
      <c r="H76" s="121">
        <f>IF(入誘!$L76=0,0,入誘!H76/入誘!$L76)</f>
        <v>0</v>
      </c>
      <c r="I76" s="121">
        <f>IF(入誘!$L76=0,0,入誘!I76/入誘!$L76)</f>
        <v>0</v>
      </c>
      <c r="J76" s="120">
        <f>IF(入誘!$L76=0,0,入誘!J76/入誘!$L76)</f>
        <v>0</v>
      </c>
      <c r="K76" s="124">
        <f>IF(入誘!$L76=0,0,入誘!K76/入誘!$L76)</f>
        <v>0</v>
      </c>
      <c r="L76" s="124">
        <f>IF(入誘!$L76=0,0,入誘!L76/入誘!$L76)</f>
        <v>1</v>
      </c>
    </row>
    <row r="77" spans="1:12" s="82" customFormat="1" ht="17" customHeight="1" x14ac:dyDescent="0.2">
      <c r="A77" s="73" t="s">
        <v>73</v>
      </c>
      <c r="B77" s="74" t="s">
        <v>199</v>
      </c>
      <c r="C77" s="121">
        <f>IF(入誘!$L77=0,0,入誘!C77/入誘!$L77)</f>
        <v>0</v>
      </c>
      <c r="D77" s="121">
        <f>IF(入誘!$L77=0,0,入誘!D77/入誘!$L77)</f>
        <v>1</v>
      </c>
      <c r="E77" s="121">
        <f>IF(入誘!$L77=0,0,入誘!E77/入誘!$L77)</f>
        <v>0</v>
      </c>
      <c r="F77" s="121">
        <f>IF(入誘!$L77=0,0,入誘!F77/入誘!$L77)</f>
        <v>0</v>
      </c>
      <c r="G77" s="121">
        <f>IF(入誘!$L77=0,0,入誘!G77/入誘!$L77)</f>
        <v>0</v>
      </c>
      <c r="H77" s="121">
        <f>IF(入誘!$L77=0,0,入誘!H77/入誘!$L77)</f>
        <v>0</v>
      </c>
      <c r="I77" s="121">
        <f>IF(入誘!$L77=0,0,入誘!I77/入誘!$L77)</f>
        <v>0</v>
      </c>
      <c r="J77" s="120">
        <f>IF(入誘!$L77=0,0,入誘!J77/入誘!$L77)</f>
        <v>0</v>
      </c>
      <c r="K77" s="124">
        <f>IF(入誘!$L77=0,0,入誘!K77/入誘!$L77)</f>
        <v>0</v>
      </c>
      <c r="L77" s="124">
        <f>IF(入誘!$L77=0,0,入誘!L77/入誘!$L77)</f>
        <v>1</v>
      </c>
    </row>
    <row r="78" spans="1:12" s="82" customFormat="1" ht="17" customHeight="1" x14ac:dyDescent="0.2">
      <c r="A78" s="73" t="s">
        <v>74</v>
      </c>
      <c r="B78" s="74" t="s">
        <v>200</v>
      </c>
      <c r="C78" s="121">
        <f>IF(入誘!$L78=0,0,入誘!C78/入誘!$L78)</f>
        <v>6.8566826368437906E-3</v>
      </c>
      <c r="D78" s="121">
        <f>IF(入誘!$L78=0,0,入誘!D78/入誘!$L78)</f>
        <v>0.67860997687790836</v>
      </c>
      <c r="E78" s="121">
        <f>IF(入誘!$L78=0,0,入誘!E78/入誘!$L78)</f>
        <v>4.1686527794125273E-2</v>
      </c>
      <c r="F78" s="121">
        <f>IF(入誘!$L78=0,0,入誘!F78/入誘!$L78)</f>
        <v>1.3815050991108314E-2</v>
      </c>
      <c r="G78" s="121">
        <f>IF(入誘!$L78=0,0,入誘!G78/入誘!$L78)</f>
        <v>6.7895677070299969E-3</v>
      </c>
      <c r="H78" s="121">
        <f>IF(入誘!$L78=0,0,入誘!H78/入誘!$L78)</f>
        <v>5.9317338759204065E-2</v>
      </c>
      <c r="I78" s="121">
        <f>IF(入誘!$L78=0,0,入誘!I78/入誘!$L78)</f>
        <v>2.5530927407899399E-4</v>
      </c>
      <c r="J78" s="120">
        <f>IF(入誘!$L78=0,0,入誘!J78/入誘!$L78)</f>
        <v>5.2933827747817831E-2</v>
      </c>
      <c r="K78" s="124">
        <f>IF(入誘!$L78=0,0,入誘!K78/入誘!$L78)</f>
        <v>0.13973571821188341</v>
      </c>
      <c r="L78" s="124">
        <f>IF(入誘!$L78=0,0,入誘!L78/入誘!$L78)</f>
        <v>1</v>
      </c>
    </row>
    <row r="79" spans="1:12" s="82" customFormat="1" ht="17" customHeight="1" x14ac:dyDescent="0.2">
      <c r="A79" s="73" t="s">
        <v>75</v>
      </c>
      <c r="B79" s="74" t="s">
        <v>201</v>
      </c>
      <c r="C79" s="121">
        <f>IF(入誘!$L79=0,0,入誘!C79/入誘!$L79)</f>
        <v>2.5750377961531269E-2</v>
      </c>
      <c r="D79" s="121">
        <f>IF(入誘!$L79=0,0,入誘!D79/入誘!$L79)</f>
        <v>0.32791330088061549</v>
      </c>
      <c r="E79" s="121">
        <f>IF(入誘!$L79=0,0,入誘!E79/入誘!$L79)</f>
        <v>3.5699078660789564E-2</v>
      </c>
      <c r="F79" s="121">
        <f>IF(入誘!$L79=0,0,入誘!F79/入誘!$L79)</f>
        <v>5.872392708254846E-3</v>
      </c>
      <c r="G79" s="121">
        <f>IF(入誘!$L79=0,0,入誘!G79/入誘!$L79)</f>
        <v>2.1262360127778161E-2</v>
      </c>
      <c r="H79" s="121">
        <f>IF(入誘!$L79=0,0,入誘!H79/入誘!$L79)</f>
        <v>0.12612919995435654</v>
      </c>
      <c r="I79" s="121">
        <f>IF(入誘!$L79=0,0,入誘!I79/入誘!$L79)</f>
        <v>2.4678063445320699E-3</v>
      </c>
      <c r="J79" s="120">
        <f>IF(入誘!$L79=0,0,入誘!J79/入誘!$L79)</f>
        <v>0.15512149548947926</v>
      </c>
      <c r="K79" s="124">
        <f>IF(入誘!$L79=0,0,入誘!K79/入誘!$L79)</f>
        <v>0.29978398787266269</v>
      </c>
      <c r="L79" s="124">
        <f>IF(入誘!$L79=0,0,入誘!L79/入誘!$L79)</f>
        <v>1</v>
      </c>
    </row>
    <row r="80" spans="1:12" s="82" customFormat="1" ht="17" customHeight="1" x14ac:dyDescent="0.2">
      <c r="A80" s="73" t="s">
        <v>76</v>
      </c>
      <c r="B80" s="74" t="s">
        <v>202</v>
      </c>
      <c r="C80" s="121">
        <f>IF(入誘!$L80=0,0,入誘!C80/入誘!$L80)</f>
        <v>0</v>
      </c>
      <c r="D80" s="121">
        <f>IF(入誘!$L80=0,0,入誘!D80/入誘!$L80)</f>
        <v>0</v>
      </c>
      <c r="E80" s="121">
        <f>IF(入誘!$L80=0,0,入誘!E80/入誘!$L80)</f>
        <v>0</v>
      </c>
      <c r="F80" s="121">
        <f>IF(入誘!$L80=0,0,入誘!F80/入誘!$L80)</f>
        <v>0</v>
      </c>
      <c r="G80" s="121">
        <f>IF(入誘!$L80=0,0,入誘!G80/入誘!$L80)</f>
        <v>0</v>
      </c>
      <c r="H80" s="121">
        <f>IF(入誘!$L80=0,0,入誘!H80/入誘!$L80)</f>
        <v>0</v>
      </c>
      <c r="I80" s="121">
        <f>IF(入誘!$L80=0,0,入誘!I80/入誘!$L80)</f>
        <v>0</v>
      </c>
      <c r="J80" s="120">
        <f>IF(入誘!$L80=0,0,入誘!J80/入誘!$L80)</f>
        <v>0</v>
      </c>
      <c r="K80" s="124">
        <f>IF(入誘!$L80=0,0,入誘!K80/入誘!$L80)</f>
        <v>0</v>
      </c>
      <c r="L80" s="124">
        <f>IF(入誘!$L80=0,0,入誘!L80/入誘!$L80)</f>
        <v>0</v>
      </c>
    </row>
    <row r="81" spans="1:12" s="82" customFormat="1" ht="17" customHeight="1" x14ac:dyDescent="0.2">
      <c r="A81" s="73" t="s">
        <v>77</v>
      </c>
      <c r="B81" s="74" t="s">
        <v>203</v>
      </c>
      <c r="C81" s="121">
        <f>IF(入誘!$L81=0,0,入誘!C81/入誘!$L81)</f>
        <v>2.2419101627463344E-3</v>
      </c>
      <c r="D81" s="121">
        <f>IF(入誘!$L81=0,0,入誘!D81/入誘!$L81)</f>
        <v>7.8330992078418066E-2</v>
      </c>
      <c r="E81" s="121">
        <f>IF(入誘!$L81=0,0,入誘!E81/入誘!$L81)</f>
        <v>8.1274891897957346E-3</v>
      </c>
      <c r="F81" s="121">
        <f>IF(入誘!$L81=0,0,入誘!F81/入誘!$L81)</f>
        <v>1.4471146567626681E-3</v>
      </c>
      <c r="G81" s="121">
        <f>IF(入誘!$L81=0,0,入誘!G81/入誘!$L81)</f>
        <v>8.8077263831388766E-3</v>
      </c>
      <c r="H81" s="121">
        <f>IF(入誘!$L81=0,0,入誘!H81/入誘!$L81)</f>
        <v>3.4334700565949644E-2</v>
      </c>
      <c r="I81" s="121">
        <f>IF(入誘!$L81=0,0,入誘!I81/入誘!$L81)</f>
        <v>2.3149888232736541E-3</v>
      </c>
      <c r="J81" s="120">
        <f>IF(入誘!$L81=0,0,入誘!J81/入誘!$L81)</f>
        <v>0.30224515763518878</v>
      </c>
      <c r="K81" s="124">
        <f>IF(入誘!$L81=0,0,入誘!K81/入誘!$L81)</f>
        <v>0.56214992050472623</v>
      </c>
      <c r="L81" s="124">
        <f>IF(入誘!$L81=0,0,入誘!L81/入誘!$L81)</f>
        <v>1</v>
      </c>
    </row>
    <row r="82" spans="1:12" s="82" customFormat="1" ht="17" customHeight="1" x14ac:dyDescent="0.2">
      <c r="A82" s="73" t="s">
        <v>78</v>
      </c>
      <c r="B82" s="74" t="s">
        <v>204</v>
      </c>
      <c r="C82" s="121">
        <f>IF(入誘!$L82=0,0,入誘!C82/入誘!$L82)</f>
        <v>1.0782991710939096E-2</v>
      </c>
      <c r="D82" s="121">
        <f>IF(入誘!$L82=0,0,入誘!D82/入誘!$L82)</f>
        <v>0.40402138342506538</v>
      </c>
      <c r="E82" s="121">
        <f>IF(入誘!$L82=0,0,入誘!E82/入誘!$L82)</f>
        <v>5.513172118584625E-2</v>
      </c>
      <c r="F82" s="121">
        <f>IF(入誘!$L82=0,0,入誘!F82/入誘!$L82)</f>
        <v>1.2250543338842264E-2</v>
      </c>
      <c r="G82" s="121">
        <f>IF(入誘!$L82=0,0,入誘!G82/入誘!$L82)</f>
        <v>1.0087184956718377E-2</v>
      </c>
      <c r="H82" s="121">
        <f>IF(入誘!$L82=0,0,入誘!H82/入誘!$L82)</f>
        <v>0.10200719837466911</v>
      </c>
      <c r="I82" s="121">
        <f>IF(入誘!$L82=0,0,入誘!I82/入誘!$L82)</f>
        <v>2.4291736643870018E-4</v>
      </c>
      <c r="J82" s="120">
        <f>IF(入誘!$L82=0,0,入誘!J82/入誘!$L82)</f>
        <v>0.11426544267980533</v>
      </c>
      <c r="K82" s="124">
        <f>IF(入誘!$L82=0,0,入誘!K82/入誘!$L82)</f>
        <v>0.29121061696167544</v>
      </c>
      <c r="L82" s="124">
        <f>IF(入誘!$L82=0,0,入誘!L82/入誘!$L82)</f>
        <v>1</v>
      </c>
    </row>
    <row r="83" spans="1:12" s="82" customFormat="1" ht="17" customHeight="1" x14ac:dyDescent="0.2">
      <c r="A83" s="73" t="s">
        <v>79</v>
      </c>
      <c r="B83" s="74" t="s">
        <v>205</v>
      </c>
      <c r="C83" s="121">
        <f>IF(入誘!$L83=0,0,入誘!C83/入誘!$L83)</f>
        <v>1.2406842293458877E-2</v>
      </c>
      <c r="D83" s="121">
        <f>IF(入誘!$L83=0,0,入誘!D83/入誘!$L83)</f>
        <v>0.27860342285803902</v>
      </c>
      <c r="E83" s="121">
        <f>IF(入誘!$L83=0,0,入誘!E83/入誘!$L83)</f>
        <v>3.7086284644596533E-2</v>
      </c>
      <c r="F83" s="121">
        <f>IF(入誘!$L83=0,0,入誘!F83/入誘!$L83)</f>
        <v>3.3569125727802725E-3</v>
      </c>
      <c r="G83" s="121">
        <f>IF(入誘!$L83=0,0,入誘!G83/入誘!$L83)</f>
        <v>2.0886444383066142E-2</v>
      </c>
      <c r="H83" s="121">
        <f>IF(入誘!$L83=0,0,入誘!H83/入誘!$L83)</f>
        <v>0.12199413847832946</v>
      </c>
      <c r="I83" s="121">
        <f>IF(入誘!$L83=0,0,入誘!I83/入誘!$L83)</f>
        <v>3.8618879100094069E-3</v>
      </c>
      <c r="J83" s="120">
        <f>IF(入誘!$L83=0,0,入誘!J83/入誘!$L83)</f>
        <v>0.18124586240838025</v>
      </c>
      <c r="K83" s="124">
        <f>IF(入誘!$L83=0,0,入誘!K83/入誘!$L83)</f>
        <v>0.34055820445134011</v>
      </c>
      <c r="L83" s="124">
        <f>IF(入誘!$L83=0,0,入誘!L83/入誘!$L83)</f>
        <v>1</v>
      </c>
    </row>
    <row r="84" spans="1:12" s="82" customFormat="1" ht="17" customHeight="1" x14ac:dyDescent="0.2">
      <c r="A84" s="73" t="s">
        <v>80</v>
      </c>
      <c r="B84" s="74" t="s">
        <v>206</v>
      </c>
      <c r="C84" s="121">
        <f>IF(入誘!$L84=0,0,入誘!C84/入誘!$L84)</f>
        <v>1.0825103226222699E-2</v>
      </c>
      <c r="D84" s="121">
        <f>IF(入誘!$L84=0,0,入誘!D84/入誘!$L84)</f>
        <v>0.24975077554203406</v>
      </c>
      <c r="E84" s="121">
        <f>IF(入誘!$L84=0,0,入誘!E84/入誘!$L84)</f>
        <v>3.6567091247041758E-2</v>
      </c>
      <c r="F84" s="121">
        <f>IF(入誘!$L84=0,0,入誘!F84/入誘!$L84)</f>
        <v>9.2065979606502715E-3</v>
      </c>
      <c r="G84" s="121">
        <f>IF(入誘!$L84=0,0,入誘!G84/入誘!$L84)</f>
        <v>1.5105141083110786E-2</v>
      </c>
      <c r="H84" s="121">
        <f>IF(入誘!$L84=0,0,入誘!H84/入誘!$L84)</f>
        <v>9.2472421114790551E-2</v>
      </c>
      <c r="I84" s="121">
        <f>IF(入誘!$L84=0,0,入誘!I84/入誘!$L84)</f>
        <v>5.4831711409910056E-3</v>
      </c>
      <c r="J84" s="120">
        <f>IF(入誘!$L84=0,0,入誘!J84/入誘!$L84)</f>
        <v>0.16639964817474057</v>
      </c>
      <c r="K84" s="124">
        <f>IF(入誘!$L84=0,0,入誘!K84/入誘!$L84)</f>
        <v>0.41419005051041824</v>
      </c>
      <c r="L84" s="124">
        <f>IF(入誘!$L84=0,0,入誘!L84/入誘!$L84)</f>
        <v>1</v>
      </c>
    </row>
    <row r="85" spans="1:12" s="82" customFormat="1" ht="17" customHeight="1" x14ac:dyDescent="0.2">
      <c r="A85" s="73" t="s">
        <v>81</v>
      </c>
      <c r="B85" s="74" t="s">
        <v>207</v>
      </c>
      <c r="C85" s="121">
        <f>IF(入誘!$L85=0,0,入誘!C85/入誘!$L85)</f>
        <v>6.9074614599883358E-3</v>
      </c>
      <c r="D85" s="121">
        <f>IF(入誘!$L85=0,0,入誘!D85/入誘!$L85)</f>
        <v>0.535398937245262</v>
      </c>
      <c r="E85" s="121">
        <f>IF(入誘!$L85=0,0,入誘!E85/入誘!$L85)</f>
        <v>2.5122196943737546E-2</v>
      </c>
      <c r="F85" s="121">
        <f>IF(入誘!$L85=0,0,入誘!F85/入誘!$L85)</f>
        <v>4.3438821595370349E-3</v>
      </c>
      <c r="G85" s="121">
        <f>IF(入誘!$L85=0,0,入誘!G85/入誘!$L85)</f>
        <v>8.5955569959189088E-3</v>
      </c>
      <c r="H85" s="121">
        <f>IF(入誘!$L85=0,0,入誘!H85/入誘!$L85)</f>
        <v>4.7173229862234316E-2</v>
      </c>
      <c r="I85" s="121">
        <f>IF(入誘!$L85=0,0,入誘!I85/入誘!$L85)</f>
        <v>2.4044308415714286E-4</v>
      </c>
      <c r="J85" s="120">
        <f>IF(入誘!$L85=0,0,入誘!J85/入誘!$L85)</f>
        <v>0.12334754303546736</v>
      </c>
      <c r="K85" s="124">
        <f>IF(入誘!$L85=0,0,入誘!K85/入誘!$L85)</f>
        <v>0.24887074921369756</v>
      </c>
      <c r="L85" s="124">
        <f>IF(入誘!$L85=0,0,入誘!L85/入誘!$L85)</f>
        <v>1</v>
      </c>
    </row>
    <row r="86" spans="1:12" s="82" customFormat="1" ht="17" customHeight="1" x14ac:dyDescent="0.2">
      <c r="A86" s="73" t="s">
        <v>82</v>
      </c>
      <c r="B86" s="74" t="s">
        <v>208</v>
      </c>
      <c r="C86" s="121">
        <f>IF(入誘!$L86=0,0,入誘!C86/入誘!$L86)</f>
        <v>1.6952083310090547E-2</v>
      </c>
      <c r="D86" s="121">
        <f>IF(入誘!$L86=0,0,入誘!D86/入誘!$L86)</f>
        <v>0.34670227404074322</v>
      </c>
      <c r="E86" s="121">
        <f>IF(入誘!$L86=0,0,入誘!E86/入誘!$L86)</f>
        <v>9.1893486928379772E-2</v>
      </c>
      <c r="F86" s="121">
        <f>IF(入誘!$L86=0,0,入誘!F86/入誘!$L86)</f>
        <v>3.2022835030690283E-2</v>
      </c>
      <c r="G86" s="121">
        <f>IF(入誘!$L86=0,0,入誘!G86/入誘!$L86)</f>
        <v>1.649991496277009E-2</v>
      </c>
      <c r="H86" s="121">
        <f>IF(入誘!$L86=0,0,入誘!H86/入誘!$L86)</f>
        <v>0.20295336068146921</v>
      </c>
      <c r="I86" s="121">
        <f>IF(入誘!$L86=0,0,入誘!I86/入誘!$L86)</f>
        <v>1.1957735719910819E-4</v>
      </c>
      <c r="J86" s="120">
        <f>IF(入誘!$L86=0,0,入誘!J86/入誘!$L86)</f>
        <v>6.8177629102906645E-2</v>
      </c>
      <c r="K86" s="124">
        <f>IF(入誘!$L86=0,0,入誘!K86/入誘!$L86)</f>
        <v>0.22467883858575102</v>
      </c>
      <c r="L86" s="124">
        <f>IF(入誘!$L86=0,0,入誘!L86/入誘!$L86)</f>
        <v>1</v>
      </c>
    </row>
    <row r="87" spans="1:12" s="82" customFormat="1" ht="17" customHeight="1" x14ac:dyDescent="0.2">
      <c r="A87" s="73" t="s">
        <v>83</v>
      </c>
      <c r="B87" s="74" t="s">
        <v>209</v>
      </c>
      <c r="C87" s="121">
        <f>IF(入誘!$L87=0,0,入誘!C87/入誘!$L87)</f>
        <v>1.2905445521905855E-2</v>
      </c>
      <c r="D87" s="121">
        <f>IF(入誘!$L87=0,0,入誘!D87/入誘!$L87)</f>
        <v>0.70852201215881538</v>
      </c>
      <c r="E87" s="121">
        <f>IF(入誘!$L87=0,0,入誘!E87/入誘!$L87)</f>
        <v>2.3485478695218269E-2</v>
      </c>
      <c r="F87" s="121">
        <f>IF(入誘!$L87=0,0,入誘!F87/入誘!$L87)</f>
        <v>6.1384338571919828E-3</v>
      </c>
      <c r="G87" s="121">
        <f>IF(入誘!$L87=0,0,入誘!G87/入誘!$L87)</f>
        <v>9.2087385521673962E-3</v>
      </c>
      <c r="H87" s="121">
        <f>IF(入誘!$L87=0,0,入誘!H87/入誘!$L87)</f>
        <v>7.7587632523528016E-2</v>
      </c>
      <c r="I87" s="121">
        <f>IF(入誘!$L87=0,0,入誘!I87/入誘!$L87)</f>
        <v>1.4725269888643628E-4</v>
      </c>
      <c r="J87" s="120">
        <f>IF(入誘!$L87=0,0,入誘!J87/入誘!$L87)</f>
        <v>4.1020943799530037E-2</v>
      </c>
      <c r="K87" s="124">
        <f>IF(入誘!$L87=0,0,入誘!K87/入誘!$L87)</f>
        <v>0.12098406219275677</v>
      </c>
      <c r="L87" s="124">
        <f>IF(入誘!$L87=0,0,入誘!L87/入誘!$L87)</f>
        <v>1</v>
      </c>
    </row>
    <row r="88" spans="1:12" s="82" customFormat="1" ht="17" customHeight="1" x14ac:dyDescent="0.2">
      <c r="A88" s="73" t="s">
        <v>84</v>
      </c>
      <c r="B88" s="74" t="s">
        <v>210</v>
      </c>
      <c r="C88" s="121">
        <f>IF(入誘!$L88=0,0,入誘!C88/入誘!$L88)</f>
        <v>1.0299622903747967E-2</v>
      </c>
      <c r="D88" s="121">
        <f>IF(入誘!$L88=0,0,入誘!D88/入誘!$L88)</f>
        <v>0.59465812621606062</v>
      </c>
      <c r="E88" s="121">
        <f>IF(入誘!$L88=0,0,入誘!E88/入誘!$L88)</f>
        <v>2.2513565626228988E-2</v>
      </c>
      <c r="F88" s="121">
        <f>IF(入誘!$L88=0,0,入誘!F88/入誘!$L88)</f>
        <v>2.8434446383334166E-3</v>
      </c>
      <c r="G88" s="121">
        <f>IF(入誘!$L88=0,0,入誘!G88/入誘!$L88)</f>
        <v>2.0455386234462955E-2</v>
      </c>
      <c r="H88" s="121">
        <f>IF(入誘!$L88=0,0,入誘!H88/入誘!$L88)</f>
        <v>5.0611593416199946E-2</v>
      </c>
      <c r="I88" s="121">
        <f>IF(入誘!$L88=0,0,入誘!I88/入誘!$L88)</f>
        <v>1.5908954511105992E-4</v>
      </c>
      <c r="J88" s="120">
        <f>IF(入誘!$L88=0,0,入誘!J88/入誘!$L88)</f>
        <v>0.11668739085735796</v>
      </c>
      <c r="K88" s="124">
        <f>IF(入誘!$L88=0,0,入誘!K88/入誘!$L88)</f>
        <v>0.18177178056249718</v>
      </c>
      <c r="L88" s="124">
        <f>IF(入誘!$L88=0,0,入誘!L88/入誘!$L88)</f>
        <v>1</v>
      </c>
    </row>
    <row r="89" spans="1:12" s="82" customFormat="1" ht="17" customHeight="1" x14ac:dyDescent="0.2">
      <c r="A89" s="73" t="s">
        <v>85</v>
      </c>
      <c r="B89" s="74" t="s">
        <v>211</v>
      </c>
      <c r="C89" s="121">
        <f>IF(入誘!$L89=0,0,入誘!C89/入誘!$L89)</f>
        <v>2.6093773631949272E-3</v>
      </c>
      <c r="D89" s="121">
        <f>IF(入誘!$L89=0,0,入誘!D89/入誘!$L89)</f>
        <v>0.24199592118907312</v>
      </c>
      <c r="E89" s="121">
        <f>IF(入誘!$L89=0,0,入誘!E89/入誘!$L89)</f>
        <v>2.4960093848618702E-2</v>
      </c>
      <c r="F89" s="121">
        <f>IF(入誘!$L89=0,0,入誘!F89/入誘!$L89)</f>
        <v>7.0901122956617858E-3</v>
      </c>
      <c r="G89" s="121">
        <f>IF(入誘!$L89=0,0,入誘!G89/入誘!$L89)</f>
        <v>2.8302466379476612E-2</v>
      </c>
      <c r="H89" s="121">
        <f>IF(入誘!$L89=0,0,入誘!H89/入誘!$L89)</f>
        <v>0.53421734502428531</v>
      </c>
      <c r="I89" s="121">
        <f>IF(入誘!$L89=0,0,入誘!I89/入誘!$L89)</f>
        <v>-4.8131160039392934E-4</v>
      </c>
      <c r="J89" s="120">
        <f>IF(入誘!$L89=0,0,入誘!J89/入誘!$L89)</f>
        <v>4.2863882151485726E-2</v>
      </c>
      <c r="K89" s="124">
        <f>IF(入誘!$L89=0,0,入誘!K89/入誘!$L89)</f>
        <v>0.11844211334859783</v>
      </c>
      <c r="L89" s="124">
        <f>IF(入誘!$L89=0,0,入誘!L89/入誘!$L89)</f>
        <v>1</v>
      </c>
    </row>
    <row r="90" spans="1:12" s="82" customFormat="1" ht="17" customHeight="1" x14ac:dyDescent="0.2">
      <c r="A90" s="73" t="s">
        <v>86</v>
      </c>
      <c r="B90" s="74" t="s">
        <v>212</v>
      </c>
      <c r="C90" s="121">
        <f>IF(入誘!$L90=0,0,入誘!C90/入誘!$L90)</f>
        <v>1.4963015261189807E-2</v>
      </c>
      <c r="D90" s="121">
        <f>IF(入誘!$L90=0,0,入誘!D90/入誘!$L90)</f>
        <v>0.47501124477164935</v>
      </c>
      <c r="E90" s="121">
        <f>IF(入誘!$L90=0,0,入誘!E90/入誘!$L90)</f>
        <v>2.6962227328332443E-2</v>
      </c>
      <c r="F90" s="121">
        <f>IF(入誘!$L90=0,0,入誘!F90/入誘!$L90)</f>
        <v>6.8632227144283528E-3</v>
      </c>
      <c r="G90" s="121">
        <f>IF(入誘!$L90=0,0,入誘!G90/入誘!$L90)</f>
        <v>8.2260640063911428E-3</v>
      </c>
      <c r="H90" s="121">
        <f>IF(入誘!$L90=0,0,入誘!H90/入誘!$L90)</f>
        <v>7.4151198428562951E-2</v>
      </c>
      <c r="I90" s="121">
        <f>IF(入誘!$L90=0,0,入誘!I90/入誘!$L90)</f>
        <v>3.1951217630328321E-4</v>
      </c>
      <c r="J90" s="120">
        <f>IF(入誘!$L90=0,0,入誘!J90/入誘!$L90)</f>
        <v>0.10134560435879363</v>
      </c>
      <c r="K90" s="124">
        <f>IF(入誘!$L90=0,0,入誘!K90/入誘!$L90)</f>
        <v>0.29215791095434912</v>
      </c>
      <c r="L90" s="124">
        <f>IF(入誘!$L90=0,0,入誘!L90/入誘!$L90)</f>
        <v>1</v>
      </c>
    </row>
    <row r="91" spans="1:12" s="82" customFormat="1" ht="17" customHeight="1" x14ac:dyDescent="0.2">
      <c r="A91" s="73" t="s">
        <v>87</v>
      </c>
      <c r="B91" s="74" t="s">
        <v>213</v>
      </c>
      <c r="C91" s="121">
        <f>IF(入誘!$L91=0,0,入誘!C91/入誘!$L91)</f>
        <v>1.5779560117451744E-2</v>
      </c>
      <c r="D91" s="121">
        <f>IF(入誘!$L91=0,0,入誘!D91/入誘!$L91)</f>
        <v>0.39736007474667606</v>
      </c>
      <c r="E91" s="121">
        <f>IF(入誘!$L91=0,0,入誘!E91/入誘!$L91)</f>
        <v>6.33443847644036E-2</v>
      </c>
      <c r="F91" s="121">
        <f>IF(入誘!$L91=0,0,入誘!F91/入誘!$L91)</f>
        <v>1.43657647904934E-2</v>
      </c>
      <c r="G91" s="121">
        <f>IF(入誘!$L91=0,0,入誘!G91/入誘!$L91)</f>
        <v>1.2448177897320174E-2</v>
      </c>
      <c r="H91" s="121">
        <f>IF(入誘!$L91=0,0,入誘!H91/入誘!$L91)</f>
        <v>0.19530210446764923</v>
      </c>
      <c r="I91" s="121">
        <f>IF(入誘!$L91=0,0,入誘!I91/入誘!$L91)</f>
        <v>-3.3541454276225092E-3</v>
      </c>
      <c r="J91" s="120">
        <f>IF(入誘!$L91=0,0,入誘!J91/入誘!$L91)</f>
        <v>8.0932503356646229E-2</v>
      </c>
      <c r="K91" s="124">
        <f>IF(入誘!$L91=0,0,入誘!K91/入誘!$L91)</f>
        <v>0.22382157528698207</v>
      </c>
      <c r="L91" s="124">
        <f>IF(入誘!$L91=0,0,入誘!L91/入誘!$L91)</f>
        <v>1</v>
      </c>
    </row>
    <row r="92" spans="1:12" s="82" customFormat="1" ht="17" customHeight="1" x14ac:dyDescent="0.2">
      <c r="A92" s="73" t="s">
        <v>88</v>
      </c>
      <c r="B92" s="74" t="s">
        <v>214</v>
      </c>
      <c r="C92" s="121">
        <f>IF(入誘!$L92=0,0,入誘!C92/入誘!$L92)</f>
        <v>0</v>
      </c>
      <c r="D92" s="121">
        <f>IF(入誘!$L92=0,0,入誘!D92/入誘!$L92)</f>
        <v>0</v>
      </c>
      <c r="E92" s="121">
        <f>IF(入誘!$L92=0,0,入誘!E92/入誘!$L92)</f>
        <v>0</v>
      </c>
      <c r="F92" s="121">
        <f>IF(入誘!$L92=0,0,入誘!F92/入誘!$L92)</f>
        <v>0</v>
      </c>
      <c r="G92" s="121">
        <f>IF(入誘!$L92=0,0,入誘!G92/入誘!$L92)</f>
        <v>0</v>
      </c>
      <c r="H92" s="121">
        <f>IF(入誘!$L92=0,0,入誘!H92/入誘!$L92)</f>
        <v>0</v>
      </c>
      <c r="I92" s="121">
        <f>IF(入誘!$L92=0,0,入誘!I92/入誘!$L92)</f>
        <v>0</v>
      </c>
      <c r="J92" s="120">
        <f>IF(入誘!$L92=0,0,入誘!J92/入誘!$L92)</f>
        <v>0</v>
      </c>
      <c r="K92" s="124">
        <f>IF(入誘!$L92=0,0,入誘!K92/入誘!$L92)</f>
        <v>0</v>
      </c>
      <c r="L92" s="124">
        <f>IF(入誘!$L92=0,0,入誘!L92/入誘!$L92)</f>
        <v>0</v>
      </c>
    </row>
    <row r="93" spans="1:12" s="82" customFormat="1" ht="17" customHeight="1" x14ac:dyDescent="0.2">
      <c r="A93" s="73" t="s">
        <v>89</v>
      </c>
      <c r="B93" s="74" t="s">
        <v>215</v>
      </c>
      <c r="C93" s="121">
        <f>IF(入誘!$L93=0,0,入誘!C93/入誘!$L93)</f>
        <v>2.0865750435361535E-4</v>
      </c>
      <c r="D93" s="121">
        <f>IF(入誘!$L93=0,0,入誘!D93/入誘!$L93)</f>
        <v>0.41268180897446166</v>
      </c>
      <c r="E93" s="121">
        <f>IF(入誘!$L93=0,0,入誘!E93/入誘!$L93)</f>
        <v>0.47051804870657615</v>
      </c>
      <c r="F93" s="121">
        <f>IF(入誘!$L93=0,0,入誘!F93/入誘!$L93)</f>
        <v>9.8343582708965163E-2</v>
      </c>
      <c r="G93" s="121">
        <f>IF(入誘!$L93=0,0,入誘!G93/入誘!$L93)</f>
        <v>3.3221273444907645E-4</v>
      </c>
      <c r="H93" s="121">
        <f>IF(入誘!$L93=0,0,入誘!H93/入誘!$L93)</f>
        <v>2.8525565119102295E-3</v>
      </c>
      <c r="I93" s="121">
        <f>IF(入誘!$L93=0,0,入誘!I93/入誘!$L93)</f>
        <v>-1.9194521508644974E-6</v>
      </c>
      <c r="J93" s="120">
        <f>IF(入誘!$L93=0,0,入誘!J93/入誘!$L93)</f>
        <v>4.0147901456552941E-3</v>
      </c>
      <c r="K93" s="124">
        <f>IF(入誘!$L93=0,0,入誘!K93/入誘!$L93)</f>
        <v>1.1050262165779657E-2</v>
      </c>
      <c r="L93" s="124">
        <f>IF(入誘!$L93=0,0,入誘!L93/入誘!$L93)</f>
        <v>1</v>
      </c>
    </row>
    <row r="94" spans="1:12" s="82" customFormat="1" ht="17" customHeight="1" x14ac:dyDescent="0.2">
      <c r="A94" s="73" t="s">
        <v>90</v>
      </c>
      <c r="B94" s="74" t="s">
        <v>216</v>
      </c>
      <c r="C94" s="121">
        <f>IF(入誘!$L94=0,0,入誘!C94/入誘!$L94)</f>
        <v>0</v>
      </c>
      <c r="D94" s="121">
        <f>IF(入誘!$L94=0,0,入誘!D94/入誘!$L94)</f>
        <v>7.3105771784678581E-3</v>
      </c>
      <c r="E94" s="121">
        <f>IF(入誘!$L94=0,0,入誘!E94/入誘!$L94)</f>
        <v>4.8899773242905495E-3</v>
      </c>
      <c r="F94" s="121">
        <f>IF(入誘!$L94=0,0,入誘!F94/入誘!$L94)</f>
        <v>1.5780635622645624E-2</v>
      </c>
      <c r="G94" s="121">
        <f>IF(入誘!$L94=0,0,入誘!G94/入誘!$L94)</f>
        <v>3.7473166216007943E-2</v>
      </c>
      <c r="H94" s="121">
        <f>IF(入誘!$L94=0,0,入誘!H94/入誘!$L94)</f>
        <v>0.93454564365858805</v>
      </c>
      <c r="I94" s="121">
        <f>IF(入誘!$L94=0,0,入誘!I94/入誘!$L94)</f>
        <v>0</v>
      </c>
      <c r="J94" s="120">
        <f>IF(入誘!$L94=0,0,入誘!J94/入誘!$L94)</f>
        <v>0</v>
      </c>
      <c r="K94" s="124">
        <f>IF(入誘!$L94=0,0,入誘!K94/入誘!$L94)</f>
        <v>0</v>
      </c>
      <c r="L94" s="124">
        <f>IF(入誘!$L94=0,0,入誘!L94/入誘!$L94)</f>
        <v>1</v>
      </c>
    </row>
    <row r="95" spans="1:12" s="82" customFormat="1" ht="17" customHeight="1" x14ac:dyDescent="0.2">
      <c r="A95" s="73" t="s">
        <v>91</v>
      </c>
      <c r="B95" s="74" t="s">
        <v>217</v>
      </c>
      <c r="C95" s="121">
        <f>IF(入誘!$L95=0,0,入誘!C95/入誘!$L95)</f>
        <v>5.7375724977125177E-3</v>
      </c>
      <c r="D95" s="121">
        <f>IF(入誘!$L95=0,0,入誘!D95/入誘!$L95)</f>
        <v>0.20550308987128252</v>
      </c>
      <c r="E95" s="121">
        <f>IF(入誘!$L95=0,0,入誘!E95/入誘!$L95)</f>
        <v>0.78871535224895961</v>
      </c>
      <c r="F95" s="121">
        <f>IF(入誘!$L95=0,0,入誘!F95/入誘!$L95)</f>
        <v>0</v>
      </c>
      <c r="G95" s="121">
        <f>IF(入誘!$L95=0,0,入誘!G95/入誘!$L95)</f>
        <v>0</v>
      </c>
      <c r="H95" s="121">
        <f>IF(入誘!$L95=0,0,入誘!H95/入誘!$L95)</f>
        <v>0</v>
      </c>
      <c r="I95" s="121">
        <f>IF(入誘!$L95=0,0,入誘!I95/入誘!$L95)</f>
        <v>0</v>
      </c>
      <c r="J95" s="120">
        <f>IF(入誘!$L95=0,0,入誘!J95/入誘!$L95)</f>
        <v>1.3824756133311866E-7</v>
      </c>
      <c r="K95" s="124">
        <f>IF(入誘!$L95=0,0,入誘!K95/入誘!$L95)</f>
        <v>4.3847134484053046E-5</v>
      </c>
      <c r="L95" s="124">
        <f>IF(入誘!$L95=0,0,入誘!L95/入誘!$L95)</f>
        <v>1</v>
      </c>
    </row>
    <row r="96" spans="1:12" s="82" customFormat="1" ht="17" customHeight="1" x14ac:dyDescent="0.2">
      <c r="A96" s="73" t="s">
        <v>92</v>
      </c>
      <c r="B96" s="74" t="s">
        <v>218</v>
      </c>
      <c r="C96" s="121">
        <f>IF(入誘!$L96=0,0,入誘!C96/入誘!$L96)</f>
        <v>0</v>
      </c>
      <c r="D96" s="121">
        <f>IF(入誘!$L96=0,0,入誘!D96/入誘!$L96)</f>
        <v>0</v>
      </c>
      <c r="E96" s="121">
        <f>IF(入誘!$L96=0,0,入誘!E96/入誘!$L96)</f>
        <v>0</v>
      </c>
      <c r="F96" s="121">
        <f>IF(入誘!$L96=0,0,入誘!F96/入誘!$L96)</f>
        <v>0</v>
      </c>
      <c r="G96" s="121">
        <f>IF(入誘!$L96=0,0,入誘!G96/入誘!$L96)</f>
        <v>0</v>
      </c>
      <c r="H96" s="121">
        <f>IF(入誘!$L96=0,0,入誘!H96/入誘!$L96)</f>
        <v>0</v>
      </c>
      <c r="I96" s="121">
        <f>IF(入誘!$L96=0,0,入誘!I96/入誘!$L96)</f>
        <v>0</v>
      </c>
      <c r="J96" s="120">
        <f>IF(入誘!$L96=0,0,入誘!J96/入誘!$L96)</f>
        <v>0</v>
      </c>
      <c r="K96" s="124">
        <f>IF(入誘!$L96=0,0,入誘!K96/入誘!$L96)</f>
        <v>0</v>
      </c>
      <c r="L96" s="124">
        <f>IF(入誘!$L96=0,0,入誘!L96/入誘!$L96)</f>
        <v>0</v>
      </c>
    </row>
    <row r="97" spans="1:12" s="82" customFormat="1" ht="17" customHeight="1" x14ac:dyDescent="0.2">
      <c r="A97" s="73" t="s">
        <v>93</v>
      </c>
      <c r="B97" s="74" t="s">
        <v>219</v>
      </c>
      <c r="C97" s="121">
        <f>IF(入誘!$L97=0,0,入誘!C97/入誘!$L97)</f>
        <v>2.8952239273215361E-2</v>
      </c>
      <c r="D97" s="121">
        <f>IF(入誘!$L97=0,0,入誘!D97/入誘!$L97)</f>
        <v>0.58680469887526143</v>
      </c>
      <c r="E97" s="121">
        <f>IF(入誘!$L97=0,0,入誘!E97/入誘!$L97)</f>
        <v>0.38125764510004051</v>
      </c>
      <c r="F97" s="121">
        <f>IF(入誘!$L97=0,0,入誘!F97/入誘!$L97)</f>
        <v>2.9854167514826555E-3</v>
      </c>
      <c r="G97" s="121">
        <f>IF(入誘!$L97=0,0,入誘!G97/入誘!$L97)</f>
        <v>0</v>
      </c>
      <c r="H97" s="121">
        <f>IF(入誘!$L97=0,0,入誘!H97/入誘!$L97)</f>
        <v>0</v>
      </c>
      <c r="I97" s="121">
        <f>IF(入誘!$L97=0,0,入誘!I97/入誘!$L97)</f>
        <v>0</v>
      </c>
      <c r="J97" s="120">
        <f>IF(入誘!$L97=0,0,入誘!J97/入誘!$L97)</f>
        <v>0</v>
      </c>
      <c r="K97" s="124">
        <f>IF(入誘!$L97=0,0,入誘!K97/入誘!$L97)</f>
        <v>0</v>
      </c>
      <c r="L97" s="124">
        <f>IF(入誘!$L97=0,0,入誘!L97/入誘!$L97)</f>
        <v>1</v>
      </c>
    </row>
    <row r="98" spans="1:12" s="82" customFormat="1" ht="17" customHeight="1" x14ac:dyDescent="0.2">
      <c r="A98" s="73" t="s">
        <v>94</v>
      </c>
      <c r="B98" s="74" t="s">
        <v>220</v>
      </c>
      <c r="C98" s="121">
        <f>IF(入誘!$L98=0,0,入誘!C98/入誘!$L98)</f>
        <v>0</v>
      </c>
      <c r="D98" s="121">
        <f>IF(入誘!$L98=0,0,入誘!D98/入誘!$L98)</f>
        <v>0.13096737653488794</v>
      </c>
      <c r="E98" s="121">
        <f>IF(入誘!$L98=0,0,入誘!E98/入誘!$L98)</f>
        <v>0.86903262346511212</v>
      </c>
      <c r="F98" s="121">
        <f>IF(入誘!$L98=0,0,入誘!F98/入誘!$L98)</f>
        <v>0</v>
      </c>
      <c r="G98" s="121">
        <f>IF(入誘!$L98=0,0,入誘!G98/入誘!$L98)</f>
        <v>0</v>
      </c>
      <c r="H98" s="121">
        <f>IF(入誘!$L98=0,0,入誘!H98/入誘!$L98)</f>
        <v>0</v>
      </c>
      <c r="I98" s="121">
        <f>IF(入誘!$L98=0,0,入誘!I98/入誘!$L98)</f>
        <v>0</v>
      </c>
      <c r="J98" s="120">
        <f>IF(入誘!$L98=0,0,入誘!J98/入誘!$L98)</f>
        <v>0</v>
      </c>
      <c r="K98" s="124">
        <f>IF(入誘!$L98=0,0,入誘!K98/入誘!$L98)</f>
        <v>0</v>
      </c>
      <c r="L98" s="124">
        <f>IF(入誘!$L98=0,0,入誘!L98/入誘!$L98)</f>
        <v>1</v>
      </c>
    </row>
    <row r="99" spans="1:12" s="82" customFormat="1" ht="17" customHeight="1" x14ac:dyDescent="0.2">
      <c r="A99" s="73" t="s">
        <v>95</v>
      </c>
      <c r="B99" s="74" t="s">
        <v>221</v>
      </c>
      <c r="C99" s="121">
        <f>IF(入誘!$L99=0,0,入誘!C99/入誘!$L99)</f>
        <v>3.234581532751816E-3</v>
      </c>
      <c r="D99" s="121">
        <f>IF(入誘!$L99=0,0,入誘!D99/入誘!$L99)</f>
        <v>0.76866970805617518</v>
      </c>
      <c r="E99" s="121">
        <f>IF(入誘!$L99=0,0,入誘!E99/入誘!$L99)</f>
        <v>2.2097452169648913E-2</v>
      </c>
      <c r="F99" s="121">
        <f>IF(入誘!$L99=0,0,入誘!F99/入誘!$L99)</f>
        <v>2.4522213578168474E-3</v>
      </c>
      <c r="G99" s="121">
        <f>IF(入誘!$L99=0,0,入誘!G99/入誘!$L99)</f>
        <v>7.1427253992015121E-3</v>
      </c>
      <c r="H99" s="121">
        <f>IF(入誘!$L99=0,0,入誘!H99/入誘!$L99)</f>
        <v>6.3594408368832331E-2</v>
      </c>
      <c r="I99" s="121">
        <f>IF(入誘!$L99=0,0,入誘!I99/入誘!$L99)</f>
        <v>6.9143570753303042E-7</v>
      </c>
      <c r="J99" s="120">
        <f>IF(入誘!$L99=0,0,入誘!J99/入誘!$L99)</f>
        <v>2.8145126352230494E-2</v>
      </c>
      <c r="K99" s="124">
        <f>IF(入誘!$L99=0,0,入誘!K99/入誘!$L99)</f>
        <v>0.10466308532763531</v>
      </c>
      <c r="L99" s="124">
        <f>IF(入誘!$L99=0,0,入誘!L99/入誘!$L99)</f>
        <v>1</v>
      </c>
    </row>
    <row r="100" spans="1:12" s="82" customFormat="1" ht="17" customHeight="1" x14ac:dyDescent="0.2">
      <c r="A100" s="73" t="s">
        <v>96</v>
      </c>
      <c r="B100" s="74" t="s">
        <v>222</v>
      </c>
      <c r="C100" s="121">
        <f>IF(入誘!$L100=0,0,入誘!C100/入誘!$L100)</f>
        <v>1.0338526024762189E-2</v>
      </c>
      <c r="D100" s="121">
        <f>IF(入誘!$L100=0,0,入誘!D100/入誘!$L100)</f>
        <v>0.24733543329865623</v>
      </c>
      <c r="E100" s="121">
        <f>IF(入誘!$L100=0,0,入誘!E100/入誘!$L100)</f>
        <v>7.3807808735776539E-2</v>
      </c>
      <c r="F100" s="121">
        <f>IF(入誘!$L100=0,0,入誘!F100/入誘!$L100)</f>
        <v>1.1039137584354512E-2</v>
      </c>
      <c r="G100" s="121">
        <f>IF(入誘!$L100=0,0,入誘!G100/入誘!$L100)</f>
        <v>6.8714971060572061E-2</v>
      </c>
      <c r="H100" s="121">
        <f>IF(入誘!$L100=0,0,入誘!H100/入誘!$L100)</f>
        <v>0.1899368559111064</v>
      </c>
      <c r="I100" s="121">
        <f>IF(入誘!$L100=0,0,入誘!I100/入誘!$L100)</f>
        <v>2.5487391773359866E-5</v>
      </c>
      <c r="J100" s="120">
        <f>IF(入誘!$L100=0,0,入誘!J100/入誘!$L100)</f>
        <v>0.12133078722918113</v>
      </c>
      <c r="K100" s="124">
        <f>IF(入誘!$L100=0,0,入誘!K100/入誘!$L100)</f>
        <v>0.27747099276381759</v>
      </c>
      <c r="L100" s="124">
        <f>IF(入誘!$L100=0,0,入誘!L100/入誘!$L100)</f>
        <v>1</v>
      </c>
    </row>
    <row r="101" spans="1:12" s="82" customFormat="1" ht="17" customHeight="1" x14ac:dyDescent="0.2">
      <c r="A101" s="73" t="s">
        <v>97</v>
      </c>
      <c r="B101" s="74" t="s">
        <v>223</v>
      </c>
      <c r="C101" s="121">
        <f>IF(入誘!$L101=0,0,入誘!C101/入誘!$L101)</f>
        <v>1.0005881005557689E-2</v>
      </c>
      <c r="D101" s="121">
        <f>IF(入誘!$L101=0,0,入誘!D101/入誘!$L101)</f>
        <v>0.2777947871145543</v>
      </c>
      <c r="E101" s="121">
        <f>IF(入誘!$L101=0,0,入誘!E101/入誘!$L101)</f>
        <v>4.8525728747369497E-2</v>
      </c>
      <c r="F101" s="121">
        <f>IF(入誘!$L101=0,0,入誘!F101/入誘!$L101)</f>
        <v>6.4154162034746548E-3</v>
      </c>
      <c r="G101" s="121">
        <f>IF(入誘!$L101=0,0,入誘!G101/入誘!$L101)</f>
        <v>9.5860046735170377E-3</v>
      </c>
      <c r="H101" s="121">
        <f>IF(入誘!$L101=0,0,入誘!H101/入誘!$L101)</f>
        <v>8.3348982154179102E-2</v>
      </c>
      <c r="I101" s="121">
        <f>IF(入誘!$L101=0,0,入誘!I101/入誘!$L101)</f>
        <v>3.8982785133840448E-4</v>
      </c>
      <c r="J101" s="120">
        <f>IF(入誘!$L101=0,0,入誘!J101/入誘!$L101)</f>
        <v>0.17075594931531496</v>
      </c>
      <c r="K101" s="124">
        <f>IF(入誘!$L101=0,0,入誘!K101/入誘!$L101)</f>
        <v>0.39317742293469443</v>
      </c>
      <c r="L101" s="124">
        <f>IF(入誘!$L101=0,0,入誘!L101/入誘!$L101)</f>
        <v>1</v>
      </c>
    </row>
    <row r="102" spans="1:12" s="82" customFormat="1" ht="17" customHeight="1" x14ac:dyDescent="0.2">
      <c r="A102" s="73" t="s">
        <v>98</v>
      </c>
      <c r="B102" s="74" t="s">
        <v>224</v>
      </c>
      <c r="C102" s="121">
        <f>IF(入誘!$L102=0,0,入誘!C102/入誘!$L102)</f>
        <v>6.044511775812585E-3</v>
      </c>
      <c r="D102" s="121">
        <f>IF(入誘!$L102=0,0,入誘!D102/入誘!$L102)</f>
        <v>0.35521685699033267</v>
      </c>
      <c r="E102" s="121">
        <f>IF(入誘!$L102=0,0,入誘!E102/入誘!$L102)</f>
        <v>5.0317392710870511E-2</v>
      </c>
      <c r="F102" s="121">
        <f>IF(入誘!$L102=0,0,入誘!F102/入誘!$L102)</f>
        <v>1.537622474738271E-2</v>
      </c>
      <c r="G102" s="121">
        <f>IF(入誘!$L102=0,0,入誘!G102/入誘!$L102)</f>
        <v>2.107924390277436E-2</v>
      </c>
      <c r="H102" s="121">
        <f>IF(入誘!$L102=0,0,入誘!H102/入誘!$L102)</f>
        <v>0.11139250258014632</v>
      </c>
      <c r="I102" s="121">
        <f>IF(入誘!$L102=0,0,入誘!I102/入誘!$L102)</f>
        <v>-1.1278654372062339E-4</v>
      </c>
      <c r="J102" s="120">
        <f>IF(入誘!$L102=0,0,入誘!J102/入誘!$L102)</f>
        <v>0.12799514041244456</v>
      </c>
      <c r="K102" s="124">
        <f>IF(入誘!$L102=0,0,入誘!K102/入誘!$L102)</f>
        <v>0.31269091342395688</v>
      </c>
      <c r="L102" s="124">
        <f>IF(入誘!$L102=0,0,入誘!L102/入誘!$L102)</f>
        <v>1</v>
      </c>
    </row>
    <row r="103" spans="1:12" s="82" customFormat="1" ht="17" customHeight="1" x14ac:dyDescent="0.2">
      <c r="A103" s="73" t="s">
        <v>99</v>
      </c>
      <c r="B103" s="74" t="s">
        <v>225</v>
      </c>
      <c r="C103" s="121">
        <f>IF(入誘!$L103=0,0,入誘!C103/入誘!$L103)</f>
        <v>7.5088768454605534E-3</v>
      </c>
      <c r="D103" s="121">
        <f>IF(入誘!$L103=0,0,入誘!D103/入誘!$L103)</f>
        <v>0.23427041114492653</v>
      </c>
      <c r="E103" s="121">
        <f>IF(入誘!$L103=0,0,入誘!E103/入誘!$L103)</f>
        <v>7.1265508147008022E-2</v>
      </c>
      <c r="F103" s="121">
        <f>IF(入誘!$L103=0,0,入誘!F103/入誘!$L103)</f>
        <v>1.8249216116990888E-2</v>
      </c>
      <c r="G103" s="121">
        <f>IF(入誘!$L103=0,0,入誘!G103/入誘!$L103)</f>
        <v>3.6067365244677768E-2</v>
      </c>
      <c r="H103" s="121">
        <f>IF(入誘!$L103=0,0,入誘!H103/入誘!$L103)</f>
        <v>0.2045630906556436</v>
      </c>
      <c r="I103" s="121">
        <f>IF(入誘!$L103=0,0,入誘!I103/入誘!$L103)</f>
        <v>9.9096136405643387E-5</v>
      </c>
      <c r="J103" s="120">
        <f>IF(入誘!$L103=0,0,入誘!J103/入誘!$L103)</f>
        <v>0.12581458292510342</v>
      </c>
      <c r="K103" s="124">
        <f>IF(入誘!$L103=0,0,入誘!K103/入誘!$L103)</f>
        <v>0.30216185278378371</v>
      </c>
      <c r="L103" s="124">
        <f>IF(入誘!$L103=0,0,入誘!L103/入誘!$L103)</f>
        <v>1</v>
      </c>
    </row>
    <row r="104" spans="1:12" s="82" customFormat="1" ht="17" customHeight="1" x14ac:dyDescent="0.2">
      <c r="A104" s="73" t="s">
        <v>100</v>
      </c>
      <c r="B104" s="74" t="s">
        <v>226</v>
      </c>
      <c r="C104" s="121">
        <f>IF(入誘!$L104=0,0,入誘!C104/入誘!$L104)</f>
        <v>0.25598621798799498</v>
      </c>
      <c r="D104" s="121">
        <f>IF(入誘!$L104=0,0,入誘!D104/入誘!$L104)</f>
        <v>0.74369338485062342</v>
      </c>
      <c r="E104" s="121">
        <f>IF(入誘!$L104=0,0,入誘!E104/入誘!$L104)</f>
        <v>0</v>
      </c>
      <c r="F104" s="121">
        <f>IF(入誘!$L104=0,0,入誘!F104/入誘!$L104)</f>
        <v>0</v>
      </c>
      <c r="G104" s="121">
        <f>IF(入誘!$L104=0,0,入誘!G104/入誘!$L104)</f>
        <v>0</v>
      </c>
      <c r="H104" s="121">
        <f>IF(入誘!$L104=0,0,入誘!H104/入誘!$L104)</f>
        <v>0</v>
      </c>
      <c r="I104" s="121">
        <f>IF(入誘!$L104=0,0,入誘!I104/入誘!$L104)</f>
        <v>0</v>
      </c>
      <c r="J104" s="120">
        <f>IF(入誘!$L104=0,0,入誘!J104/入誘!$L104)</f>
        <v>4.3033926290570715E-5</v>
      </c>
      <c r="K104" s="124">
        <f>IF(入誘!$L104=0,0,入誘!K104/入誘!$L104)</f>
        <v>2.7736323509101293E-4</v>
      </c>
      <c r="L104" s="124">
        <f>IF(入誘!$L104=0,0,入誘!L104/入誘!$L104)</f>
        <v>1</v>
      </c>
    </row>
    <row r="105" spans="1:12" s="82" customFormat="1" ht="17" customHeight="1" x14ac:dyDescent="0.2">
      <c r="A105" s="73" t="s">
        <v>101</v>
      </c>
      <c r="B105" s="74" t="s">
        <v>227</v>
      </c>
      <c r="C105" s="121">
        <f>IF(入誘!$L105=0,0,入誘!C105/入誘!$L105)</f>
        <v>0.17987215418519384</v>
      </c>
      <c r="D105" s="121">
        <f>IF(入誘!$L105=0,0,入誘!D105/入誘!$L105)</f>
        <v>0.78322656412130742</v>
      </c>
      <c r="E105" s="121">
        <f>IF(入誘!$L105=0,0,入誘!E105/入誘!$L105)</f>
        <v>3.3482032627569075E-2</v>
      </c>
      <c r="F105" s="121">
        <f>IF(入誘!$L105=0,0,入誘!F105/入誘!$L105)</f>
        <v>1.4253619611234957E-3</v>
      </c>
      <c r="G105" s="121">
        <f>IF(入誘!$L105=0,0,入誘!G105/入誘!$L105)</f>
        <v>4.7423184248632564E-6</v>
      </c>
      <c r="H105" s="121">
        <f>IF(入誘!$L105=0,0,入誘!H105/入誘!$L105)</f>
        <v>4.0720086563897675E-5</v>
      </c>
      <c r="I105" s="121">
        <f>IF(入誘!$L105=0,0,入誘!I105/入誘!$L105)</f>
        <v>-2.740007337702895E-8</v>
      </c>
      <c r="J105" s="120">
        <f>IF(入誘!$L105=0,0,入誘!J105/入誘!$L105)</f>
        <v>1.1766054255790141E-4</v>
      </c>
      <c r="K105" s="124">
        <f>IF(入誘!$L105=0,0,入誘!K105/入誘!$L105)</f>
        <v>1.8307915573327436E-3</v>
      </c>
      <c r="L105" s="124">
        <f>IF(入誘!$L105=0,0,入誘!L105/入誘!$L105)</f>
        <v>1</v>
      </c>
    </row>
    <row r="106" spans="1:12" s="82" customFormat="1" ht="17" customHeight="1" x14ac:dyDescent="0.2">
      <c r="A106" s="73" t="s">
        <v>102</v>
      </c>
      <c r="B106" s="74" t="s">
        <v>228</v>
      </c>
      <c r="C106" s="121">
        <f>IF(入誘!$L106=0,0,入誘!C106/入誘!$L106)</f>
        <v>9.8936037173865017E-3</v>
      </c>
      <c r="D106" s="121">
        <f>IF(入誘!$L106=0,0,入誘!D106/入誘!$L106)</f>
        <v>0.83740474383357555</v>
      </c>
      <c r="E106" s="121">
        <f>IF(入誘!$L106=0,0,入誘!E106/入誘!$L106)</f>
        <v>0.11608258065731267</v>
      </c>
      <c r="F106" s="121">
        <f>IF(入誘!$L106=0,0,入誘!F106/入誘!$L106)</f>
        <v>7.5180653403147273E-4</v>
      </c>
      <c r="G106" s="121">
        <f>IF(入誘!$L106=0,0,入誘!G106/入誘!$L106)</f>
        <v>7.2730137950025009E-4</v>
      </c>
      <c r="H106" s="121">
        <f>IF(入誘!$L106=0,0,入誘!H106/入誘!$L106)</f>
        <v>3.6594467826913356E-3</v>
      </c>
      <c r="I106" s="121">
        <f>IF(入誘!$L106=0,0,入誘!I106/入誘!$L106)</f>
        <v>1.1951222043799392E-6</v>
      </c>
      <c r="J106" s="120">
        <f>IF(入誘!$L106=0,0,入誘!J106/入誘!$L106)</f>
        <v>6.5278469108853033E-3</v>
      </c>
      <c r="K106" s="124">
        <f>IF(入誘!$L106=0,0,入誘!K106/入誘!$L106)</f>
        <v>2.4951475062412375E-2</v>
      </c>
      <c r="L106" s="124">
        <f>IF(入誘!$L106=0,0,入誘!L106/入誘!$L106)</f>
        <v>1</v>
      </c>
    </row>
    <row r="107" spans="1:12" s="82" customFormat="1" ht="17" customHeight="1" x14ac:dyDescent="0.2">
      <c r="A107" s="73" t="s">
        <v>103</v>
      </c>
      <c r="B107" s="74" t="s">
        <v>229</v>
      </c>
      <c r="C107" s="121">
        <f>IF(入誘!$L107=0,0,入誘!C107/入誘!$L107)</f>
        <v>6.896700905615237E-2</v>
      </c>
      <c r="D107" s="121">
        <f>IF(入誘!$L107=0,0,入誘!D107/入誘!$L107)</f>
        <v>0.88148318640371759</v>
      </c>
      <c r="E107" s="121">
        <f>IF(入誘!$L107=0,0,入誘!E107/入誘!$L107)</f>
        <v>1.0248301812729199E-3</v>
      </c>
      <c r="F107" s="121">
        <f>IF(入誘!$L107=0,0,入誘!F107/入誘!$L107)</f>
        <v>1.5776067745457636E-4</v>
      </c>
      <c r="G107" s="121">
        <f>IF(入誘!$L107=0,0,入誘!G107/入誘!$L107)</f>
        <v>4.1074773827069126E-4</v>
      </c>
      <c r="H107" s="121">
        <f>IF(入誘!$L107=0,0,入誘!H107/入誘!$L107)</f>
        <v>2.0519135280251857E-2</v>
      </c>
      <c r="I107" s="121">
        <f>IF(入誘!$L107=0,0,入誘!I107/入誘!$L107)</f>
        <v>-1.986812073445233E-6</v>
      </c>
      <c r="J107" s="120">
        <f>IF(入誘!$L107=0,0,入誘!J107/入誘!$L107)</f>
        <v>4.8081510063603099E-3</v>
      </c>
      <c r="K107" s="124">
        <f>IF(入誘!$L107=0,0,入誘!K107/入誘!$L107)</f>
        <v>2.2631166468593072E-2</v>
      </c>
      <c r="L107" s="124">
        <f>IF(入誘!$L107=0,0,入誘!L107/入誘!$L107)</f>
        <v>1</v>
      </c>
    </row>
    <row r="108" spans="1:12" s="82" customFormat="1" ht="17" customHeight="1" x14ac:dyDescent="0.2">
      <c r="A108" s="73" t="s">
        <v>104</v>
      </c>
      <c r="B108" s="74" t="s">
        <v>230</v>
      </c>
      <c r="C108" s="121">
        <f>IF(入誘!$L108=0,0,入誘!C108/入誘!$L108)</f>
        <v>0</v>
      </c>
      <c r="D108" s="121">
        <f>IF(入誘!$L108=0,0,入誘!D108/入誘!$L108)</f>
        <v>0</v>
      </c>
      <c r="E108" s="121">
        <f>IF(入誘!$L108=0,0,入誘!E108/入誘!$L108)</f>
        <v>0</v>
      </c>
      <c r="F108" s="121">
        <f>IF(入誘!$L108=0,0,入誘!F108/入誘!$L108)</f>
        <v>0</v>
      </c>
      <c r="G108" s="121">
        <f>IF(入誘!$L108=0,0,入誘!G108/入誘!$L108)</f>
        <v>0</v>
      </c>
      <c r="H108" s="121">
        <f>IF(入誘!$L108=0,0,入誘!H108/入誘!$L108)</f>
        <v>0</v>
      </c>
      <c r="I108" s="121">
        <f>IF(入誘!$L108=0,0,入誘!I108/入誘!$L108)</f>
        <v>0</v>
      </c>
      <c r="J108" s="120">
        <f>IF(入誘!$L108=0,0,入誘!J108/入誘!$L108)</f>
        <v>0</v>
      </c>
      <c r="K108" s="124">
        <f>IF(入誘!$L108=0,0,入誘!K108/入誘!$L108)</f>
        <v>0</v>
      </c>
      <c r="L108" s="124">
        <f>IF(入誘!$L108=0,0,入誘!L108/入誘!$L108)</f>
        <v>0</v>
      </c>
    </row>
    <row r="109" spans="1:12" s="82" customFormat="1" ht="17" customHeight="1" x14ac:dyDescent="0.2">
      <c r="A109" s="73" t="s">
        <v>105</v>
      </c>
      <c r="B109" s="74" t="s">
        <v>231</v>
      </c>
      <c r="C109" s="121">
        <f>IF(入誘!$L109=0,0,入誘!C109/入誘!$L109)</f>
        <v>3.497863977519497E-2</v>
      </c>
      <c r="D109" s="121">
        <f>IF(入誘!$L109=0,0,入誘!D109/入誘!$L109)</f>
        <v>0.90621178953622383</v>
      </c>
      <c r="E109" s="121">
        <f>IF(入誘!$L109=0,0,入誘!E109/入誘!$L109)</f>
        <v>9.328109506959328E-3</v>
      </c>
      <c r="F109" s="121">
        <f>IF(入誘!$L109=0,0,入誘!F109/入誘!$L109)</f>
        <v>2.0091244994400667E-3</v>
      </c>
      <c r="G109" s="121">
        <f>IF(入誘!$L109=0,0,入誘!G109/入誘!$L109)</f>
        <v>1.7347475354448415E-3</v>
      </c>
      <c r="H109" s="121">
        <f>IF(入誘!$L109=0,0,入誘!H109/入誘!$L109)</f>
        <v>1.7964349928380363E-2</v>
      </c>
      <c r="I109" s="121">
        <f>IF(入誘!$L109=0,0,入誘!I109/入誘!$L109)</f>
        <v>1.1580548681085008E-5</v>
      </c>
      <c r="J109" s="120">
        <f>IF(入誘!$L109=0,0,入誘!J109/入誘!$L109)</f>
        <v>6.6560359430258165E-3</v>
      </c>
      <c r="K109" s="124">
        <f>IF(入誘!$L109=0,0,入誘!K109/入誘!$L109)</f>
        <v>2.1105622726649547E-2</v>
      </c>
      <c r="L109" s="124">
        <f>IF(入誘!$L109=0,0,入誘!L109/入誘!$L109)</f>
        <v>1</v>
      </c>
    </row>
    <row r="110" spans="1:12" s="82" customFormat="1" ht="17" customHeight="1" x14ac:dyDescent="0.2">
      <c r="A110" s="73" t="s">
        <v>106</v>
      </c>
      <c r="B110" s="74" t="s">
        <v>232</v>
      </c>
      <c r="C110" s="121">
        <f>IF(入誘!$L110=0,0,入誘!C110/入誘!$L110)</f>
        <v>0</v>
      </c>
      <c r="D110" s="121">
        <f>IF(入誘!$L110=0,0,入誘!D110/入誘!$L110)</f>
        <v>0</v>
      </c>
      <c r="E110" s="121">
        <f>IF(入誘!$L110=0,0,入誘!E110/入誘!$L110)</f>
        <v>0</v>
      </c>
      <c r="F110" s="121">
        <f>IF(入誘!$L110=0,0,入誘!F110/入誘!$L110)</f>
        <v>0</v>
      </c>
      <c r="G110" s="121">
        <f>IF(入誘!$L110=0,0,入誘!G110/入誘!$L110)</f>
        <v>0</v>
      </c>
      <c r="H110" s="121">
        <f>IF(入誘!$L110=0,0,入誘!H110/入誘!$L110)</f>
        <v>0</v>
      </c>
      <c r="I110" s="121">
        <f>IF(入誘!$L110=0,0,入誘!I110/入誘!$L110)</f>
        <v>0</v>
      </c>
      <c r="J110" s="120">
        <f>IF(入誘!$L110=0,0,入誘!J110/入誘!$L110)</f>
        <v>0</v>
      </c>
      <c r="K110" s="124">
        <f>IF(入誘!$L110=0,0,入誘!K110/入誘!$L110)</f>
        <v>0</v>
      </c>
      <c r="L110" s="124">
        <f>IF(入誘!$L110=0,0,入誘!L110/入誘!$L110)</f>
        <v>0</v>
      </c>
    </row>
    <row r="111" spans="1:12" s="82" customFormat="1" ht="17" customHeight="1" x14ac:dyDescent="0.2">
      <c r="A111" s="73" t="s">
        <v>107</v>
      </c>
      <c r="B111" s="74" t="s">
        <v>233</v>
      </c>
      <c r="C111" s="121">
        <f>IF(入誘!$L111=0,0,入誘!C111/入誘!$L111)</f>
        <v>6.6349568444352431E-3</v>
      </c>
      <c r="D111" s="121">
        <f>IF(入誘!$L111=0,0,入誘!D111/入誘!$L111)</f>
        <v>0.22171476168443993</v>
      </c>
      <c r="E111" s="121">
        <f>IF(入誘!$L111=0,0,入誘!E111/入誘!$L111)</f>
        <v>5.1897072598013468E-2</v>
      </c>
      <c r="F111" s="121">
        <f>IF(入誘!$L111=0,0,入誘!F111/入誘!$L111)</f>
        <v>7.0693897028829842E-3</v>
      </c>
      <c r="G111" s="121">
        <f>IF(入誘!$L111=0,0,入誘!G111/入誘!$L111)</f>
        <v>4.5329843513054434E-2</v>
      </c>
      <c r="H111" s="121">
        <f>IF(入誘!$L111=0,0,入誘!H111/入誘!$L111)</f>
        <v>0.18273616070257631</v>
      </c>
      <c r="I111" s="121">
        <f>IF(入誘!$L111=0,0,入誘!I111/入誘!$L111)</f>
        <v>-4.6054425231469828E-4</v>
      </c>
      <c r="J111" s="120">
        <f>IF(入誘!$L111=0,0,入誘!J111/入誘!$L111)</f>
        <v>0.12645226874822857</v>
      </c>
      <c r="K111" s="124">
        <f>IF(入誘!$L111=0,0,入誘!K111/入誘!$L111)</f>
        <v>0.35862609045868366</v>
      </c>
      <c r="L111" s="124">
        <f>IF(入誘!$L111=0,0,入誘!L111/入誘!$L111)</f>
        <v>1</v>
      </c>
    </row>
    <row r="112" spans="1:12" s="82" customFormat="1" ht="17" customHeight="1" x14ac:dyDescent="0.2">
      <c r="A112" s="125"/>
      <c r="B112" s="147" t="s">
        <v>270</v>
      </c>
      <c r="C112" s="134">
        <f>IF(入誘!$L112=0,0,入誘!C112/入誘!$L112)</f>
        <v>1.4254344941453936E-2</v>
      </c>
      <c r="D112" s="127">
        <f>IF(入誘!$L112=0,0,入誘!D112/入誘!$L112)</f>
        <v>0.29196739891596307</v>
      </c>
      <c r="E112" s="127">
        <f>IF(入誘!$L112=0,0,入誘!E112/入誘!$L112)</f>
        <v>4.0514460484387047E-2</v>
      </c>
      <c r="F112" s="127">
        <f>IF(入誘!$L112=0,0,入誘!F112/入誘!$L112)</f>
        <v>4.7908122148545363E-3</v>
      </c>
      <c r="G112" s="127">
        <f>IF(入誘!$L112=0,0,入誘!G112/入誘!$L112)</f>
        <v>1.4740370288986745E-2</v>
      </c>
      <c r="H112" s="127">
        <f>IF(入誘!$L112=0,0,入誘!H112/入誘!$L112)</f>
        <v>0.14596671898902358</v>
      </c>
      <c r="I112" s="127">
        <f>IF(入誘!$L112=0,0,入誘!I112/入誘!$L112)</f>
        <v>-1.3631378671917747E-3</v>
      </c>
      <c r="J112" s="134">
        <f>IF(入誘!$L112=0,0,入誘!J112/入誘!$L112)</f>
        <v>0.18204245833537014</v>
      </c>
      <c r="K112" s="128">
        <f>IF(入誘!$L112=0,0,入誘!K112/入誘!$L112)</f>
        <v>0.30708657369715281</v>
      </c>
      <c r="L112" s="128">
        <f>IF(入誘!$L112=0,0,入誘!L112/入誘!$L112)</f>
        <v>1</v>
      </c>
    </row>
    <row r="113" spans="1:1" s="82" customFormat="1" ht="17" customHeight="1" x14ac:dyDescent="0.2">
      <c r="A113" s="81"/>
    </row>
  </sheetData>
  <customSheetViews>
    <customSheetView guid="{03C029B9-9FB8-4B03-8646-84A3361166F4}" scale="90" fitToPage="1">
      <pane xSplit="2" ySplit="3" topLeftCell="C4" activePane="bottomRight" state="frozen"/>
      <selection pane="bottomRight" activeCell="E19" sqref="E19"/>
      <pageMargins left="0.7" right="0.7" top="0.75" bottom="0.75" header="0.3" footer="0.3"/>
      <pageSetup paperSize="8" scale="40" fitToWidth="0" orientation="landscape" r:id="rId1"/>
    </customSheetView>
  </customSheetViews>
  <mergeCells count="1">
    <mergeCell ref="A2:B3"/>
  </mergeCells>
  <phoneticPr fontId="1"/>
  <pageMargins left="0.7" right="0.7" top="0.75" bottom="0.75" header="0.3" footer="0.3"/>
  <pageSetup paperSize="9" scale="40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81A14-D087-40B7-984E-5CBA8F2B2FCE}">
  <sheetPr codeName="Sheet16">
    <tabColor rgb="FFFFFFCC"/>
    <pageSetUpPr autoPageBreaks="0" fitToPage="1"/>
  </sheetPr>
  <dimension ref="A1:G113"/>
  <sheetViews>
    <sheetView view="pageBreakPreview" zoomScale="90" zoomScaleNormal="90" zoomScaleSheetLayoutView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ColWidth="8.6328125" defaultRowHeight="22" customHeight="1" x14ac:dyDescent="0.2"/>
  <cols>
    <col min="1" max="1" width="6.6328125" style="4" customWidth="1"/>
    <col min="2" max="2" width="38.453125" style="3" customWidth="1"/>
    <col min="3" max="7" width="19.90625" style="3" customWidth="1"/>
    <col min="8" max="8" width="25.6328125" style="3" customWidth="1"/>
    <col min="9" max="999" width="9" style="3" customWidth="1"/>
    <col min="1000" max="16384" width="8.6328125" style="3"/>
  </cols>
  <sheetData>
    <row r="1" spans="1:7" ht="22" customHeight="1" x14ac:dyDescent="0.2">
      <c r="A1" s="56"/>
      <c r="B1" s="1"/>
      <c r="C1" s="5"/>
      <c r="D1" s="5"/>
      <c r="E1" s="5"/>
      <c r="F1" s="5"/>
    </row>
    <row r="2" spans="1:7" ht="22" customHeight="1" x14ac:dyDescent="0.2">
      <c r="A2" s="243" t="s">
        <v>358</v>
      </c>
      <c r="B2" s="244"/>
      <c r="C2" s="247" t="s">
        <v>271</v>
      </c>
      <c r="D2" s="249" t="s">
        <v>272</v>
      </c>
      <c r="E2" s="250"/>
      <c r="F2" s="251" t="s">
        <v>273</v>
      </c>
      <c r="G2" s="247"/>
    </row>
    <row r="3" spans="1:7" ht="33" customHeight="1" x14ac:dyDescent="0.2">
      <c r="A3" s="245"/>
      <c r="B3" s="246"/>
      <c r="C3" s="248"/>
      <c r="D3" s="60" t="s">
        <v>274</v>
      </c>
      <c r="E3" s="118" t="s">
        <v>275</v>
      </c>
      <c r="F3" s="61" t="s">
        <v>274</v>
      </c>
      <c r="G3" s="119" t="s">
        <v>275</v>
      </c>
    </row>
    <row r="4" spans="1:7" s="82" customFormat="1" ht="17" customHeight="1" x14ac:dyDescent="0.2">
      <c r="A4" s="73" t="s">
        <v>0</v>
      </c>
      <c r="B4" s="74" t="s">
        <v>126</v>
      </c>
      <c r="C4" s="123">
        <f t="array" ref="C4:C111">TRANSPOSE(M!C112:DF112)</f>
        <v>0.7152538474112663</v>
      </c>
      <c r="D4" s="123">
        <f t="array" ref="D4:D111">TRANSPOSE('MAB(I-M)+M'!C112:DF112)</f>
        <v>0.789540173653971</v>
      </c>
      <c r="E4" s="144">
        <f t="array" ref="E4:E111">TRANSPOSE(MAB!C112:DF112)</f>
        <v>0.26088614566813312</v>
      </c>
      <c r="F4" s="123">
        <f t="array" ref="F4:F111">TRANSPOSE('VB(I-M)'!C112:DF112)</f>
        <v>0.21045982634602894</v>
      </c>
      <c r="G4" s="144">
        <f t="array" ref="G4:G111">TRANSPOSE(VB!C112:DF112)</f>
        <v>0.7391138543318676</v>
      </c>
    </row>
    <row r="5" spans="1:7" s="82" customFormat="1" ht="17" customHeight="1" x14ac:dyDescent="0.2">
      <c r="A5" s="73" t="s">
        <v>1</v>
      </c>
      <c r="B5" s="74" t="s">
        <v>127</v>
      </c>
      <c r="C5" s="123">
        <v>0.60942943013115736</v>
      </c>
      <c r="D5" s="123">
        <v>0.78774158966919394</v>
      </c>
      <c r="E5" s="145">
        <v>0.4565427436017907</v>
      </c>
      <c r="F5" s="123">
        <v>0.21225841033080617</v>
      </c>
      <c r="G5" s="145">
        <v>0.54345725639820885</v>
      </c>
    </row>
    <row r="6" spans="1:7" s="82" customFormat="1" ht="17" customHeight="1" x14ac:dyDescent="0.2">
      <c r="A6" s="73" t="s">
        <v>2</v>
      </c>
      <c r="B6" s="74" t="s">
        <v>128</v>
      </c>
      <c r="C6" s="123">
        <v>0</v>
      </c>
      <c r="D6" s="123">
        <v>0.22632740786530642</v>
      </c>
      <c r="E6" s="145">
        <v>0.22632740786530642</v>
      </c>
      <c r="F6" s="123">
        <v>0.77367259213469408</v>
      </c>
      <c r="G6" s="145">
        <v>0.77367259213469408</v>
      </c>
    </row>
    <row r="7" spans="1:7" s="82" customFormat="1" ht="17" customHeight="1" x14ac:dyDescent="0.2">
      <c r="A7" s="73" t="s">
        <v>3</v>
      </c>
      <c r="B7" s="74" t="s">
        <v>129</v>
      </c>
      <c r="C7" s="123">
        <v>0.82594063497277992</v>
      </c>
      <c r="D7" s="123">
        <v>0.87048918351705651</v>
      </c>
      <c r="E7" s="145">
        <v>0.25593882028301013</v>
      </c>
      <c r="F7" s="123">
        <v>0.12951081648294349</v>
      </c>
      <c r="G7" s="145">
        <v>0.74406117971698982</v>
      </c>
    </row>
    <row r="8" spans="1:7" s="82" customFormat="1" ht="17" customHeight="1" x14ac:dyDescent="0.2">
      <c r="A8" s="73" t="s">
        <v>4</v>
      </c>
      <c r="B8" s="74" t="s">
        <v>130</v>
      </c>
      <c r="C8" s="123">
        <v>0.65638561270014151</v>
      </c>
      <c r="D8" s="123">
        <v>0.75356012018383989</v>
      </c>
      <c r="E8" s="145">
        <v>0.28280104406367101</v>
      </c>
      <c r="F8" s="123">
        <v>0.24643987981615997</v>
      </c>
      <c r="G8" s="145">
        <v>0.71719895593632954</v>
      </c>
    </row>
    <row r="9" spans="1:7" s="82" customFormat="1" ht="17" customHeight="1" x14ac:dyDescent="0.2">
      <c r="A9" s="73" t="s">
        <v>5</v>
      </c>
      <c r="B9" s="74" t="s">
        <v>131</v>
      </c>
      <c r="C9" s="123">
        <v>1.0000000000000002</v>
      </c>
      <c r="D9" s="123">
        <v>1.0000000000000002</v>
      </c>
      <c r="E9" s="145">
        <v>0</v>
      </c>
      <c r="F9" s="123">
        <v>0</v>
      </c>
      <c r="G9" s="145">
        <v>0</v>
      </c>
    </row>
    <row r="10" spans="1:7" s="82" customFormat="1" ht="17" customHeight="1" x14ac:dyDescent="0.2">
      <c r="A10" s="73" t="s">
        <v>6</v>
      </c>
      <c r="B10" s="74" t="s">
        <v>132</v>
      </c>
      <c r="C10" s="123">
        <v>0.96162155569372731</v>
      </c>
      <c r="D10" s="123">
        <v>0.970260569826073</v>
      </c>
      <c r="E10" s="145">
        <v>0.22510068577569275</v>
      </c>
      <c r="F10" s="123">
        <v>2.9739430173926502E-2</v>
      </c>
      <c r="G10" s="145">
        <v>0.77489931422430747</v>
      </c>
    </row>
    <row r="11" spans="1:7" s="82" customFormat="1" ht="17" customHeight="1" x14ac:dyDescent="0.2">
      <c r="A11" s="73" t="s">
        <v>7</v>
      </c>
      <c r="B11" s="74" t="s">
        <v>133</v>
      </c>
      <c r="C11" s="123">
        <v>0.70532269338928621</v>
      </c>
      <c r="D11" s="123">
        <v>0.84434184050407646</v>
      </c>
      <c r="E11" s="145">
        <v>0.47176740114040205</v>
      </c>
      <c r="F11" s="123">
        <v>0.15565815949592396</v>
      </c>
      <c r="G11" s="145">
        <v>0.52823259885959839</v>
      </c>
    </row>
    <row r="12" spans="1:7" s="82" customFormat="1" ht="17" customHeight="1" x14ac:dyDescent="0.2">
      <c r="A12" s="73" t="s">
        <v>8</v>
      </c>
      <c r="B12" s="74" t="s">
        <v>134</v>
      </c>
      <c r="C12" s="123">
        <v>0.76871005667737502</v>
      </c>
      <c r="D12" s="123">
        <v>0.8420018492756669</v>
      </c>
      <c r="E12" s="145">
        <v>0.31688274702051267</v>
      </c>
      <c r="F12" s="123">
        <v>0.15799815072433293</v>
      </c>
      <c r="G12" s="145">
        <v>0.68311725297948711</v>
      </c>
    </row>
    <row r="13" spans="1:7" s="82" customFormat="1" ht="17" customHeight="1" x14ac:dyDescent="0.2">
      <c r="A13" s="73" t="s">
        <v>9</v>
      </c>
      <c r="B13" s="74" t="s">
        <v>135</v>
      </c>
      <c r="C13" s="123">
        <v>0.45578372061629963</v>
      </c>
      <c r="D13" s="123">
        <v>0.74625009074246518</v>
      </c>
      <c r="E13" s="145">
        <v>0.53373333567879566</v>
      </c>
      <c r="F13" s="123">
        <v>0.25374990925753443</v>
      </c>
      <c r="G13" s="145">
        <v>0.46626666432120406</v>
      </c>
    </row>
    <row r="14" spans="1:7" s="82" customFormat="1" ht="17" customHeight="1" x14ac:dyDescent="0.2">
      <c r="A14" s="73" t="s">
        <v>10</v>
      </c>
      <c r="B14" s="74" t="s">
        <v>136</v>
      </c>
      <c r="C14" s="123">
        <v>1.0000000000000002</v>
      </c>
      <c r="D14" s="123">
        <v>1.0000000000000002</v>
      </c>
      <c r="E14" s="145">
        <v>0</v>
      </c>
      <c r="F14" s="123">
        <v>0</v>
      </c>
      <c r="G14" s="145">
        <v>0</v>
      </c>
    </row>
    <row r="15" spans="1:7" s="82" customFormat="1" ht="17" customHeight="1" x14ac:dyDescent="0.2">
      <c r="A15" s="73" t="s">
        <v>11</v>
      </c>
      <c r="B15" s="74" t="s">
        <v>137</v>
      </c>
      <c r="C15" s="123">
        <v>0.78022617125066385</v>
      </c>
      <c r="D15" s="123">
        <v>0.87073123118472895</v>
      </c>
      <c r="E15" s="145">
        <v>0.41180999780138017</v>
      </c>
      <c r="F15" s="123">
        <v>0.12926876881527102</v>
      </c>
      <c r="G15" s="145">
        <v>0.58819000219861928</v>
      </c>
    </row>
    <row r="16" spans="1:7" s="82" customFormat="1" ht="17" customHeight="1" x14ac:dyDescent="0.2">
      <c r="A16" s="73" t="s">
        <v>12</v>
      </c>
      <c r="B16" s="74" t="s">
        <v>138</v>
      </c>
      <c r="C16" s="123">
        <v>0.928213724310476</v>
      </c>
      <c r="D16" s="123">
        <v>0.95528559673058155</v>
      </c>
      <c r="E16" s="145">
        <v>0.3771176615595862</v>
      </c>
      <c r="F16" s="123">
        <v>4.4714403269418938E-2</v>
      </c>
      <c r="G16" s="145">
        <v>0.62288233844041385</v>
      </c>
    </row>
    <row r="17" spans="1:7" s="82" customFormat="1" ht="17" customHeight="1" x14ac:dyDescent="0.2">
      <c r="A17" s="73" t="s">
        <v>13</v>
      </c>
      <c r="B17" s="74" t="s">
        <v>139</v>
      </c>
      <c r="C17" s="123">
        <v>0.71200349447761735</v>
      </c>
      <c r="D17" s="123">
        <v>0.81570838650222954</v>
      </c>
      <c r="E17" s="145">
        <v>0.36009079983976577</v>
      </c>
      <c r="F17" s="123">
        <v>0.1842916134977704</v>
      </c>
      <c r="G17" s="145">
        <v>0.63990920016023456</v>
      </c>
    </row>
    <row r="18" spans="1:7" s="82" customFormat="1" ht="17" customHeight="1" x14ac:dyDescent="0.2">
      <c r="A18" s="73" t="s">
        <v>14</v>
      </c>
      <c r="B18" s="74" t="s">
        <v>140</v>
      </c>
      <c r="C18" s="123">
        <v>0.88983052649834915</v>
      </c>
      <c r="D18" s="123">
        <v>0.93131371316695921</v>
      </c>
      <c r="E18" s="145">
        <v>0.37653975597867073</v>
      </c>
      <c r="F18" s="123">
        <v>6.8686286833040552E-2</v>
      </c>
      <c r="G18" s="145">
        <v>0.62346024402132882</v>
      </c>
    </row>
    <row r="19" spans="1:7" s="82" customFormat="1" ht="17" customHeight="1" x14ac:dyDescent="0.2">
      <c r="A19" s="73" t="s">
        <v>15</v>
      </c>
      <c r="B19" s="74" t="s">
        <v>141</v>
      </c>
      <c r="C19" s="123">
        <v>0.64679262204366239</v>
      </c>
      <c r="D19" s="123">
        <v>0.83101204370638271</v>
      </c>
      <c r="E19" s="145">
        <v>0.52156164666948901</v>
      </c>
      <c r="F19" s="123">
        <v>0.16898795629361735</v>
      </c>
      <c r="G19" s="145">
        <v>0.47843835333051027</v>
      </c>
    </row>
    <row r="20" spans="1:7" s="82" customFormat="1" ht="17" customHeight="1" x14ac:dyDescent="0.2">
      <c r="A20" s="73" t="s">
        <v>16</v>
      </c>
      <c r="B20" s="74" t="s">
        <v>142</v>
      </c>
      <c r="C20" s="123">
        <v>0.56279097202613593</v>
      </c>
      <c r="D20" s="123">
        <v>0.7268134690156155</v>
      </c>
      <c r="E20" s="145">
        <v>0.37515807427307918</v>
      </c>
      <c r="F20" s="123">
        <v>0.27318653098438439</v>
      </c>
      <c r="G20" s="145">
        <v>0.62484192572692054</v>
      </c>
    </row>
    <row r="21" spans="1:7" s="82" customFormat="1" ht="17" customHeight="1" x14ac:dyDescent="0.2">
      <c r="A21" s="73" t="s">
        <v>17</v>
      </c>
      <c r="B21" s="74" t="s">
        <v>143</v>
      </c>
      <c r="C21" s="123">
        <v>0.52327737783029926</v>
      </c>
      <c r="D21" s="123">
        <v>0.63721768984543903</v>
      </c>
      <c r="E21" s="145">
        <v>0.23900756271343968</v>
      </c>
      <c r="F21" s="123">
        <v>0.36278231015456036</v>
      </c>
      <c r="G21" s="145">
        <v>0.76099243728656008</v>
      </c>
    </row>
    <row r="22" spans="1:7" s="82" customFormat="1" ht="17" customHeight="1" x14ac:dyDescent="0.2">
      <c r="A22" s="73" t="s">
        <v>18</v>
      </c>
      <c r="B22" s="74" t="s">
        <v>144</v>
      </c>
      <c r="C22" s="123">
        <v>0.49290988753928389</v>
      </c>
      <c r="D22" s="123">
        <v>0.71825425596771086</v>
      </c>
      <c r="E22" s="145">
        <v>0.44438722603940434</v>
      </c>
      <c r="F22" s="123">
        <v>0.28174574403228869</v>
      </c>
      <c r="G22" s="145">
        <v>0.55561277396059539</v>
      </c>
    </row>
    <row r="23" spans="1:7" s="82" customFormat="1" ht="17" customHeight="1" x14ac:dyDescent="0.2">
      <c r="A23" s="73" t="s">
        <v>19</v>
      </c>
      <c r="B23" s="74" t="s">
        <v>145</v>
      </c>
      <c r="C23" s="123">
        <v>0.82757382439586569</v>
      </c>
      <c r="D23" s="123">
        <v>0.89610461048250434</v>
      </c>
      <c r="E23" s="145">
        <v>0.39745001503701877</v>
      </c>
      <c r="F23" s="123">
        <v>0.10389538951749561</v>
      </c>
      <c r="G23" s="145">
        <v>0.60254998496298162</v>
      </c>
    </row>
    <row r="24" spans="1:7" s="82" customFormat="1" ht="17" customHeight="1" x14ac:dyDescent="0.2">
      <c r="A24" s="73" t="s">
        <v>20</v>
      </c>
      <c r="B24" s="74" t="s">
        <v>146</v>
      </c>
      <c r="C24" s="123">
        <v>0.71351445455631357</v>
      </c>
      <c r="D24" s="123">
        <v>0.90666498641827964</v>
      </c>
      <c r="E24" s="145">
        <v>0.67420690130397121</v>
      </c>
      <c r="F24" s="123">
        <v>9.3335013581720722E-2</v>
      </c>
      <c r="G24" s="145">
        <v>0.32579309869602957</v>
      </c>
    </row>
    <row r="25" spans="1:7" s="82" customFormat="1" ht="17" customHeight="1" x14ac:dyDescent="0.2">
      <c r="A25" s="73" t="s">
        <v>21</v>
      </c>
      <c r="B25" s="74" t="s">
        <v>147</v>
      </c>
      <c r="C25" s="123">
        <v>0.83018927825140332</v>
      </c>
      <c r="D25" s="123">
        <v>0.91694857382313721</v>
      </c>
      <c r="E25" s="145">
        <v>0.51091765395226585</v>
      </c>
      <c r="F25" s="123">
        <v>8.3051426176862661E-2</v>
      </c>
      <c r="G25" s="145">
        <v>0.48908234604773398</v>
      </c>
    </row>
    <row r="26" spans="1:7" s="82" customFormat="1" ht="17" customHeight="1" x14ac:dyDescent="0.2">
      <c r="A26" s="73" t="s">
        <v>22</v>
      </c>
      <c r="B26" s="74" t="s">
        <v>148</v>
      </c>
      <c r="C26" s="123">
        <v>0.9249305593436441</v>
      </c>
      <c r="D26" s="123">
        <v>0.96815406089438782</v>
      </c>
      <c r="E26" s="145">
        <v>0.57578025322723669</v>
      </c>
      <c r="F26" s="123">
        <v>3.1845939105612307E-2</v>
      </c>
      <c r="G26" s="145">
        <v>0.42421974677276347</v>
      </c>
    </row>
    <row r="27" spans="1:7" s="82" customFormat="1" ht="17" customHeight="1" x14ac:dyDescent="0.2">
      <c r="A27" s="73" t="s">
        <v>23</v>
      </c>
      <c r="B27" s="74" t="s">
        <v>149</v>
      </c>
      <c r="C27" s="123">
        <v>0.81827883613058949</v>
      </c>
      <c r="D27" s="123">
        <v>0.89749104062392704</v>
      </c>
      <c r="E27" s="145">
        <v>0.43589972024536383</v>
      </c>
      <c r="F27" s="123">
        <v>0.10250895937607249</v>
      </c>
      <c r="G27" s="145">
        <v>0.56410027975463561</v>
      </c>
    </row>
    <row r="28" spans="1:7" s="82" customFormat="1" ht="17" customHeight="1" x14ac:dyDescent="0.2">
      <c r="A28" s="73" t="s">
        <v>24</v>
      </c>
      <c r="B28" s="74" t="s">
        <v>150</v>
      </c>
      <c r="C28" s="123">
        <v>0.69777736189474426</v>
      </c>
      <c r="D28" s="123">
        <v>0.82171310335740877</v>
      </c>
      <c r="E28" s="145">
        <v>0.41008093318112426</v>
      </c>
      <c r="F28" s="123">
        <v>0.17828689664259142</v>
      </c>
      <c r="G28" s="145">
        <v>0.58991906681887618</v>
      </c>
    </row>
    <row r="29" spans="1:7" s="82" customFormat="1" ht="17" customHeight="1" x14ac:dyDescent="0.2">
      <c r="A29" s="73" t="s">
        <v>25</v>
      </c>
      <c r="B29" s="74" t="s">
        <v>151</v>
      </c>
      <c r="C29" s="123">
        <v>0.90280981272685845</v>
      </c>
      <c r="D29" s="123">
        <v>0.95242995326053848</v>
      </c>
      <c r="E29" s="145">
        <v>0.51054681471318275</v>
      </c>
      <c r="F29" s="123">
        <v>4.7570046739461427E-2</v>
      </c>
      <c r="G29" s="145">
        <v>0.48945318528681742</v>
      </c>
    </row>
    <row r="30" spans="1:7" s="82" customFormat="1" ht="17" customHeight="1" x14ac:dyDescent="0.2">
      <c r="A30" s="73" t="s">
        <v>26</v>
      </c>
      <c r="B30" s="74" t="s">
        <v>152</v>
      </c>
      <c r="C30" s="123">
        <v>0.48954430718977376</v>
      </c>
      <c r="D30" s="123">
        <v>0.77028720531713202</v>
      </c>
      <c r="E30" s="145">
        <v>0.54998485095107152</v>
      </c>
      <c r="F30" s="123">
        <v>0.22971279468286837</v>
      </c>
      <c r="G30" s="145">
        <v>0.45001514904892892</v>
      </c>
    </row>
    <row r="31" spans="1:7" s="82" customFormat="1" ht="17" customHeight="1" x14ac:dyDescent="0.2">
      <c r="A31" s="73" t="s">
        <v>27</v>
      </c>
      <c r="B31" s="74" t="s">
        <v>153</v>
      </c>
      <c r="C31" s="123">
        <v>0.56094641899517683</v>
      </c>
      <c r="D31" s="123">
        <v>0.81702638912754921</v>
      </c>
      <c r="E31" s="145">
        <v>0.58325448467201746</v>
      </c>
      <c r="F31" s="123">
        <v>0.18297361087245101</v>
      </c>
      <c r="G31" s="145">
        <v>0.41674551532798204</v>
      </c>
    </row>
    <row r="32" spans="1:7" s="82" customFormat="1" ht="17" customHeight="1" x14ac:dyDescent="0.2">
      <c r="A32" s="73" t="s">
        <v>28</v>
      </c>
      <c r="B32" s="74" t="s">
        <v>154</v>
      </c>
      <c r="C32" s="123">
        <v>0.55918091738059716</v>
      </c>
      <c r="D32" s="123">
        <v>0.74011292425385722</v>
      </c>
      <c r="E32" s="145">
        <v>0.41044504198443377</v>
      </c>
      <c r="F32" s="123">
        <v>0.25988707574614256</v>
      </c>
      <c r="G32" s="145">
        <v>0.58955495801556668</v>
      </c>
    </row>
    <row r="33" spans="1:7" s="82" customFormat="1" ht="17" customHeight="1" x14ac:dyDescent="0.2">
      <c r="A33" s="73" t="s">
        <v>29</v>
      </c>
      <c r="B33" s="74" t="s">
        <v>155</v>
      </c>
      <c r="C33" s="123">
        <v>0.78063461634672493</v>
      </c>
      <c r="D33" s="123">
        <v>0.85178179014583599</v>
      </c>
      <c r="E33" s="145">
        <v>0.32433181851319209</v>
      </c>
      <c r="F33" s="123">
        <v>0.14821820985416426</v>
      </c>
      <c r="G33" s="145">
        <v>0.67566818148680785</v>
      </c>
    </row>
    <row r="34" spans="1:7" s="82" customFormat="1" ht="17" customHeight="1" x14ac:dyDescent="0.2">
      <c r="A34" s="73" t="s">
        <v>30</v>
      </c>
      <c r="B34" s="74" t="s">
        <v>156</v>
      </c>
      <c r="C34" s="123">
        <v>0.88805082573719452</v>
      </c>
      <c r="D34" s="123">
        <v>0.93408902240005076</v>
      </c>
      <c r="E34" s="145">
        <v>0.41124194944733966</v>
      </c>
      <c r="F34" s="123">
        <v>6.5910977599949502E-2</v>
      </c>
      <c r="G34" s="145">
        <v>0.58875805055266128</v>
      </c>
    </row>
    <row r="35" spans="1:7" s="82" customFormat="1" ht="17" customHeight="1" x14ac:dyDescent="0.2">
      <c r="A35" s="73" t="s">
        <v>31</v>
      </c>
      <c r="B35" s="74" t="s">
        <v>157</v>
      </c>
      <c r="C35" s="123">
        <v>0.79390568828669383</v>
      </c>
      <c r="D35" s="123">
        <v>0.85761076082022691</v>
      </c>
      <c r="E35" s="145">
        <v>0.30910640863369443</v>
      </c>
      <c r="F35" s="123">
        <v>0.14238923917977281</v>
      </c>
      <c r="G35" s="145">
        <v>0.69089359136630479</v>
      </c>
    </row>
    <row r="36" spans="1:7" s="82" customFormat="1" ht="17" customHeight="1" x14ac:dyDescent="0.2">
      <c r="A36" s="73" t="s">
        <v>32</v>
      </c>
      <c r="B36" s="74" t="s">
        <v>158</v>
      </c>
      <c r="C36" s="123">
        <v>0.47537153525591497</v>
      </c>
      <c r="D36" s="123">
        <v>0.61440247975033235</v>
      </c>
      <c r="E36" s="145">
        <v>0.2650083894365835</v>
      </c>
      <c r="F36" s="123">
        <v>0.38559752024966759</v>
      </c>
      <c r="G36" s="145">
        <v>0.73499161056341611</v>
      </c>
    </row>
    <row r="37" spans="1:7" s="82" customFormat="1" ht="17" customHeight="1" x14ac:dyDescent="0.2">
      <c r="A37" s="73" t="s">
        <v>33</v>
      </c>
      <c r="B37" s="74" t="s">
        <v>159</v>
      </c>
      <c r="C37" s="123">
        <v>0.58133827185830944</v>
      </c>
      <c r="D37" s="123">
        <v>0.72121890054761062</v>
      </c>
      <c r="E37" s="145">
        <v>0.33411372305318626</v>
      </c>
      <c r="F37" s="123">
        <v>0.27878109945238927</v>
      </c>
      <c r="G37" s="145">
        <v>0.66588627694681324</v>
      </c>
    </row>
    <row r="38" spans="1:7" s="82" customFormat="1" ht="17" customHeight="1" x14ac:dyDescent="0.2">
      <c r="A38" s="73" t="s">
        <v>34</v>
      </c>
      <c r="B38" s="74" t="s">
        <v>160</v>
      </c>
      <c r="C38" s="123">
        <v>0.61889217274655783</v>
      </c>
      <c r="D38" s="123">
        <v>0.73553892992150582</v>
      </c>
      <c r="E38" s="145">
        <v>0.30607284561850912</v>
      </c>
      <c r="F38" s="123">
        <v>0.26446107007849395</v>
      </c>
      <c r="G38" s="145">
        <v>0.69392715438149088</v>
      </c>
    </row>
    <row r="39" spans="1:7" s="82" customFormat="1" ht="17" customHeight="1" x14ac:dyDescent="0.2">
      <c r="A39" s="73" t="s">
        <v>35</v>
      </c>
      <c r="B39" s="74" t="s">
        <v>161</v>
      </c>
      <c r="C39" s="123">
        <v>0.35590481656969608</v>
      </c>
      <c r="D39" s="123">
        <v>0.69909256332542247</v>
      </c>
      <c r="E39" s="145">
        <v>0.53282147667676405</v>
      </c>
      <c r="F39" s="123">
        <v>0.30090743667457781</v>
      </c>
      <c r="G39" s="145">
        <v>0.46717852332323534</v>
      </c>
    </row>
    <row r="40" spans="1:7" s="82" customFormat="1" ht="17" customHeight="1" x14ac:dyDescent="0.2">
      <c r="A40" s="73" t="s">
        <v>36</v>
      </c>
      <c r="B40" s="74" t="s">
        <v>162</v>
      </c>
      <c r="C40" s="123">
        <v>0.53160077464642408</v>
      </c>
      <c r="D40" s="123">
        <v>0.78056772239304251</v>
      </c>
      <c r="E40" s="145">
        <v>0.53152724058986978</v>
      </c>
      <c r="F40" s="123">
        <v>0.21943227760695733</v>
      </c>
      <c r="G40" s="145">
        <v>0.46847275941013045</v>
      </c>
    </row>
    <row r="41" spans="1:7" s="82" customFormat="1" ht="17" customHeight="1" x14ac:dyDescent="0.2">
      <c r="A41" s="73" t="s">
        <v>37</v>
      </c>
      <c r="B41" s="74" t="s">
        <v>163</v>
      </c>
      <c r="C41" s="123">
        <v>0.63261700950061717</v>
      </c>
      <c r="D41" s="123">
        <v>0.76607462016355876</v>
      </c>
      <c r="E41" s="145">
        <v>0.363265622291151</v>
      </c>
      <c r="F41" s="123">
        <v>0.23392537983644054</v>
      </c>
      <c r="G41" s="145">
        <v>0.63673437770884911</v>
      </c>
    </row>
    <row r="42" spans="1:7" s="82" customFormat="1" ht="17" customHeight="1" x14ac:dyDescent="0.2">
      <c r="A42" s="73" t="s">
        <v>38</v>
      </c>
      <c r="B42" s="74" t="s">
        <v>164</v>
      </c>
      <c r="C42" s="123">
        <v>0.30927634314169594</v>
      </c>
      <c r="D42" s="123">
        <v>0.59557114924889609</v>
      </c>
      <c r="E42" s="145">
        <v>0.41448530575800296</v>
      </c>
      <c r="F42" s="123">
        <v>0.40442885075110413</v>
      </c>
      <c r="G42" s="145">
        <v>0.5855146942419972</v>
      </c>
    </row>
    <row r="43" spans="1:7" s="82" customFormat="1" ht="17" customHeight="1" x14ac:dyDescent="0.2">
      <c r="A43" s="73" t="s">
        <v>39</v>
      </c>
      <c r="B43" s="74" t="s">
        <v>165</v>
      </c>
      <c r="C43" s="123">
        <v>0.87034899713778591</v>
      </c>
      <c r="D43" s="123">
        <v>0.95950155679387494</v>
      </c>
      <c r="E43" s="145">
        <v>0.68763494063239539</v>
      </c>
      <c r="F43" s="123">
        <v>4.0498443206124897E-2</v>
      </c>
      <c r="G43" s="145">
        <v>0.31236505936760378</v>
      </c>
    </row>
    <row r="44" spans="1:7" s="82" customFormat="1" ht="17" customHeight="1" x14ac:dyDescent="0.2">
      <c r="A44" s="73" t="s">
        <v>40</v>
      </c>
      <c r="B44" s="74" t="s">
        <v>166</v>
      </c>
      <c r="C44" s="123">
        <v>0.6669842686195453</v>
      </c>
      <c r="D44" s="123">
        <v>0.89100863086540893</v>
      </c>
      <c r="E44" s="145">
        <v>0.67271405262812223</v>
      </c>
      <c r="F44" s="123">
        <v>0.10899136913459093</v>
      </c>
      <c r="G44" s="145">
        <v>0.32728594737187794</v>
      </c>
    </row>
    <row r="45" spans="1:7" s="82" customFormat="1" ht="17" customHeight="1" x14ac:dyDescent="0.2">
      <c r="A45" s="73" t="s">
        <v>41</v>
      </c>
      <c r="B45" s="74" t="s">
        <v>167</v>
      </c>
      <c r="C45" s="123">
        <v>0.537628685881262</v>
      </c>
      <c r="D45" s="123">
        <v>0.69441223654023831</v>
      </c>
      <c r="E45" s="145">
        <v>0.33908580803244692</v>
      </c>
      <c r="F45" s="123">
        <v>0.30558776345976119</v>
      </c>
      <c r="G45" s="145">
        <v>0.66091419196755252</v>
      </c>
    </row>
    <row r="46" spans="1:7" s="82" customFormat="1" ht="17" customHeight="1" x14ac:dyDescent="0.2">
      <c r="A46" s="73" t="s">
        <v>42</v>
      </c>
      <c r="B46" s="74" t="s">
        <v>168</v>
      </c>
      <c r="C46" s="123">
        <v>0.4834832120830459</v>
      </c>
      <c r="D46" s="123">
        <v>0.66523517522587627</v>
      </c>
      <c r="E46" s="145">
        <v>0.35188006933097454</v>
      </c>
      <c r="F46" s="123">
        <v>0.33476482477412406</v>
      </c>
      <c r="G46" s="145">
        <v>0.64811993066902562</v>
      </c>
    </row>
    <row r="47" spans="1:7" s="82" customFormat="1" ht="17" customHeight="1" x14ac:dyDescent="0.2">
      <c r="A47" s="73" t="s">
        <v>43</v>
      </c>
      <c r="B47" s="74" t="s">
        <v>169</v>
      </c>
      <c r="C47" s="123">
        <v>0.61613303509502249</v>
      </c>
      <c r="D47" s="123">
        <v>0.75606443071444762</v>
      </c>
      <c r="E47" s="145">
        <v>0.36453096622696746</v>
      </c>
      <c r="F47" s="123">
        <v>0.24393556928555263</v>
      </c>
      <c r="G47" s="145">
        <v>0.63546903377303254</v>
      </c>
    </row>
    <row r="48" spans="1:7" s="82" customFormat="1" ht="17" customHeight="1" x14ac:dyDescent="0.2">
      <c r="A48" s="73" t="s">
        <v>44</v>
      </c>
      <c r="B48" s="74" t="s">
        <v>170</v>
      </c>
      <c r="C48" s="123">
        <v>0.57156917629000648</v>
      </c>
      <c r="D48" s="123">
        <v>0.71064657177564083</v>
      </c>
      <c r="E48" s="145">
        <v>0.32462042362240534</v>
      </c>
      <c r="F48" s="123">
        <v>0.28935342822435955</v>
      </c>
      <c r="G48" s="145">
        <v>0.67537957637759483</v>
      </c>
    </row>
    <row r="49" spans="1:7" s="82" customFormat="1" ht="17" customHeight="1" x14ac:dyDescent="0.2">
      <c r="A49" s="73" t="s">
        <v>45</v>
      </c>
      <c r="B49" s="74" t="s">
        <v>171</v>
      </c>
      <c r="C49" s="123">
        <v>0.76660722875552001</v>
      </c>
      <c r="D49" s="123">
        <v>0.86815452242451197</v>
      </c>
      <c r="E49" s="145">
        <v>0.43509185450572607</v>
      </c>
      <c r="F49" s="123">
        <v>0.13184547757548853</v>
      </c>
      <c r="G49" s="145">
        <v>0.56490814549427426</v>
      </c>
    </row>
    <row r="50" spans="1:7" s="82" customFormat="1" ht="17" customHeight="1" x14ac:dyDescent="0.2">
      <c r="A50" s="73" t="s">
        <v>46</v>
      </c>
      <c r="B50" s="74" t="s">
        <v>172</v>
      </c>
      <c r="C50" s="123">
        <v>0.8686252968598519</v>
      </c>
      <c r="D50" s="123">
        <v>0.92245074467220778</v>
      </c>
      <c r="E50" s="145">
        <v>0.40970937726828671</v>
      </c>
      <c r="F50" s="123">
        <v>7.7549255327792041E-2</v>
      </c>
      <c r="G50" s="145">
        <v>0.59029062273171362</v>
      </c>
    </row>
    <row r="51" spans="1:7" s="82" customFormat="1" ht="17" customHeight="1" x14ac:dyDescent="0.2">
      <c r="A51" s="73" t="s">
        <v>47</v>
      </c>
      <c r="B51" s="74" t="s">
        <v>173</v>
      </c>
      <c r="C51" s="123">
        <v>0.83037742455270758</v>
      </c>
      <c r="D51" s="123">
        <v>0.9156437406204142</v>
      </c>
      <c r="E51" s="145">
        <v>0.50268259306204033</v>
      </c>
      <c r="F51" s="123">
        <v>8.4356259379585879E-2</v>
      </c>
      <c r="G51" s="145">
        <v>0.49731740693795967</v>
      </c>
    </row>
    <row r="52" spans="1:7" s="82" customFormat="1" ht="17" customHeight="1" x14ac:dyDescent="0.2">
      <c r="A52" s="73" t="s">
        <v>48</v>
      </c>
      <c r="B52" s="74" t="s">
        <v>174</v>
      </c>
      <c r="C52" s="123">
        <v>0.26128547062354601</v>
      </c>
      <c r="D52" s="123">
        <v>0.57077367832420223</v>
      </c>
      <c r="E52" s="145">
        <v>0.41895508399150355</v>
      </c>
      <c r="F52" s="123">
        <v>0.42922632167579772</v>
      </c>
      <c r="G52" s="145">
        <v>0.5810449160084965</v>
      </c>
    </row>
    <row r="53" spans="1:7" s="82" customFormat="1" ht="17" customHeight="1" x14ac:dyDescent="0.2">
      <c r="A53" s="73" t="s">
        <v>49</v>
      </c>
      <c r="B53" s="74" t="s">
        <v>175</v>
      </c>
      <c r="C53" s="123">
        <v>0.8489998041394422</v>
      </c>
      <c r="D53" s="123">
        <v>0.92134495232072444</v>
      </c>
      <c r="E53" s="145">
        <v>0.47910632015397953</v>
      </c>
      <c r="F53" s="123">
        <v>7.8655047679275628E-2</v>
      </c>
      <c r="G53" s="145">
        <v>0.52089367984601942</v>
      </c>
    </row>
    <row r="54" spans="1:7" s="82" customFormat="1" ht="17" customHeight="1" x14ac:dyDescent="0.2">
      <c r="A54" s="73" t="s">
        <v>50</v>
      </c>
      <c r="B54" s="74" t="s">
        <v>176</v>
      </c>
      <c r="C54" s="123">
        <v>0.82780881166311959</v>
      </c>
      <c r="D54" s="123">
        <v>0.92153583383853477</v>
      </c>
      <c r="E54" s="145">
        <v>0.54431950369054105</v>
      </c>
      <c r="F54" s="123">
        <v>7.846416616146519E-2</v>
      </c>
      <c r="G54" s="145">
        <v>0.455680496309459</v>
      </c>
    </row>
    <row r="55" spans="1:7" s="82" customFormat="1" ht="17" customHeight="1" x14ac:dyDescent="0.2">
      <c r="A55" s="73" t="s">
        <v>51</v>
      </c>
      <c r="B55" s="74" t="s">
        <v>177</v>
      </c>
      <c r="C55" s="123">
        <v>0.92436164679186572</v>
      </c>
      <c r="D55" s="123">
        <v>0.9591762973708019</v>
      </c>
      <c r="E55" s="145">
        <v>0.46027774405845034</v>
      </c>
      <c r="F55" s="123">
        <v>4.0823702629198017E-2</v>
      </c>
      <c r="G55" s="145">
        <v>0.5397222559415501</v>
      </c>
    </row>
    <row r="56" spans="1:7" s="82" customFormat="1" ht="17" customHeight="1" x14ac:dyDescent="0.2">
      <c r="A56" s="73" t="s">
        <v>52</v>
      </c>
      <c r="B56" s="74" t="s">
        <v>178</v>
      </c>
      <c r="C56" s="123">
        <v>0.97077181701311632</v>
      </c>
      <c r="D56" s="123">
        <v>0.9855526756006604</v>
      </c>
      <c r="E56" s="145">
        <v>0.50570569488282158</v>
      </c>
      <c r="F56" s="123">
        <v>1.4447324399339385E-2</v>
      </c>
      <c r="G56" s="145">
        <v>0.49429430511717787</v>
      </c>
    </row>
    <row r="57" spans="1:7" s="82" customFormat="1" ht="17" customHeight="1" x14ac:dyDescent="0.2">
      <c r="A57" s="73" t="s">
        <v>53</v>
      </c>
      <c r="B57" s="74" t="s">
        <v>179</v>
      </c>
      <c r="C57" s="123">
        <v>0.92167760882204375</v>
      </c>
      <c r="D57" s="123">
        <v>0.96405674911446981</v>
      </c>
      <c r="E57" s="145">
        <v>0.54108588431802085</v>
      </c>
      <c r="F57" s="123">
        <v>3.5943250885529861E-2</v>
      </c>
      <c r="G57" s="145">
        <v>0.45891411568197926</v>
      </c>
    </row>
    <row r="58" spans="1:7" s="82" customFormat="1" ht="17" customHeight="1" x14ac:dyDescent="0.2">
      <c r="A58" s="73" t="s">
        <v>54</v>
      </c>
      <c r="B58" s="74" t="s">
        <v>180</v>
      </c>
      <c r="C58" s="123">
        <v>0.59110682061137221</v>
      </c>
      <c r="D58" s="123">
        <v>0.82553519444294865</v>
      </c>
      <c r="E58" s="145">
        <v>0.57332424615663857</v>
      </c>
      <c r="F58" s="123">
        <v>0.17446480555705138</v>
      </c>
      <c r="G58" s="145">
        <v>0.42667575384336093</v>
      </c>
    </row>
    <row r="59" spans="1:7" s="82" customFormat="1" ht="17" customHeight="1" x14ac:dyDescent="0.2">
      <c r="A59" s="73" t="s">
        <v>55</v>
      </c>
      <c r="B59" s="74" t="s">
        <v>181</v>
      </c>
      <c r="C59" s="123">
        <v>0.87719398389204128</v>
      </c>
      <c r="D59" s="123">
        <v>0.94350029058239171</v>
      </c>
      <c r="E59" s="145">
        <v>0.53992718591295008</v>
      </c>
      <c r="F59" s="123">
        <v>5.6499709417608138E-2</v>
      </c>
      <c r="G59" s="145">
        <v>0.4600728140870497</v>
      </c>
    </row>
    <row r="60" spans="1:7" s="82" customFormat="1" ht="17" customHeight="1" x14ac:dyDescent="0.2">
      <c r="A60" s="73" t="s">
        <v>56</v>
      </c>
      <c r="B60" s="74" t="s">
        <v>182</v>
      </c>
      <c r="C60" s="123">
        <v>0.36792238294830498</v>
      </c>
      <c r="D60" s="123">
        <v>0.67575925813740245</v>
      </c>
      <c r="E60" s="145">
        <v>0.48702385100265377</v>
      </c>
      <c r="F60" s="123">
        <v>0.3242407418625981</v>
      </c>
      <c r="G60" s="145">
        <v>0.51297614899734656</v>
      </c>
    </row>
    <row r="61" spans="1:7" s="82" customFormat="1" ht="17" customHeight="1" x14ac:dyDescent="0.2">
      <c r="A61" s="73" t="s">
        <v>57</v>
      </c>
      <c r="B61" s="74" t="s">
        <v>183</v>
      </c>
      <c r="C61" s="123">
        <v>0.83145689653183696</v>
      </c>
      <c r="D61" s="123">
        <v>0.9180191498337853</v>
      </c>
      <c r="E61" s="145">
        <v>0.51359119133758679</v>
      </c>
      <c r="F61" s="123">
        <v>8.1980850166214855E-2</v>
      </c>
      <c r="G61" s="145">
        <v>0.48640880866241254</v>
      </c>
    </row>
    <row r="62" spans="1:7" s="82" customFormat="1" ht="17" customHeight="1" x14ac:dyDescent="0.2">
      <c r="A62" s="73" t="s">
        <v>58</v>
      </c>
      <c r="B62" s="74" t="s">
        <v>184</v>
      </c>
      <c r="C62" s="123">
        <v>0.5465257216212791</v>
      </c>
      <c r="D62" s="123">
        <v>0.73715520303545568</v>
      </c>
      <c r="E62" s="145">
        <v>0.42037551081336422</v>
      </c>
      <c r="F62" s="123">
        <v>0.26284479696454444</v>
      </c>
      <c r="G62" s="145">
        <v>0.579624489186636</v>
      </c>
    </row>
    <row r="63" spans="1:7" s="82" customFormat="1" ht="17" customHeight="1" x14ac:dyDescent="0.2">
      <c r="A63" s="73" t="s">
        <v>59</v>
      </c>
      <c r="B63" s="74" t="s">
        <v>185</v>
      </c>
      <c r="C63" s="123">
        <v>0.80285722466479981</v>
      </c>
      <c r="D63" s="123">
        <v>0.87724465388090778</v>
      </c>
      <c r="E63" s="145">
        <v>0.37732769608030359</v>
      </c>
      <c r="F63" s="123">
        <v>0.12275534611909222</v>
      </c>
      <c r="G63" s="145">
        <v>0.62267230391969663</v>
      </c>
    </row>
    <row r="64" spans="1:7" s="82" customFormat="1" ht="17" customHeight="1" x14ac:dyDescent="0.2">
      <c r="A64" s="73" t="s">
        <v>60</v>
      </c>
      <c r="B64" s="74" t="s">
        <v>186</v>
      </c>
      <c r="C64" s="123">
        <v>0.47003567421389947</v>
      </c>
      <c r="D64" s="123">
        <v>0.68575289618139035</v>
      </c>
      <c r="E64" s="145">
        <v>0.4070410242189712</v>
      </c>
      <c r="F64" s="123">
        <v>0.3142471038186096</v>
      </c>
      <c r="G64" s="145">
        <v>0.59295897578102863</v>
      </c>
    </row>
    <row r="65" spans="1:7" s="82" customFormat="1" ht="17" customHeight="1" x14ac:dyDescent="0.2">
      <c r="A65" s="73" t="s">
        <v>61</v>
      </c>
      <c r="B65" s="74" t="s">
        <v>187</v>
      </c>
      <c r="C65" s="123">
        <v>0</v>
      </c>
      <c r="D65" s="123">
        <v>0.29918284436574605</v>
      </c>
      <c r="E65" s="145">
        <v>0.29918284436574605</v>
      </c>
      <c r="F65" s="123">
        <v>0.70081715563425406</v>
      </c>
      <c r="G65" s="145">
        <v>0.70081715563425406</v>
      </c>
    </row>
    <row r="66" spans="1:7" s="82" customFormat="1" ht="17" customHeight="1" x14ac:dyDescent="0.2">
      <c r="A66" s="73" t="s">
        <v>62</v>
      </c>
      <c r="B66" s="74" t="s">
        <v>188</v>
      </c>
      <c r="C66" s="123">
        <v>0</v>
      </c>
      <c r="D66" s="123">
        <v>0.30732556342157596</v>
      </c>
      <c r="E66" s="145">
        <v>0.30732556342157596</v>
      </c>
      <c r="F66" s="123">
        <v>0.69267443657842398</v>
      </c>
      <c r="G66" s="145">
        <v>0.69267443657842398</v>
      </c>
    </row>
    <row r="67" spans="1:7" s="82" customFormat="1" ht="17" customHeight="1" x14ac:dyDescent="0.2">
      <c r="A67" s="73" t="s">
        <v>63</v>
      </c>
      <c r="B67" s="74" t="s">
        <v>189</v>
      </c>
      <c r="C67" s="123">
        <v>0</v>
      </c>
      <c r="D67" s="123">
        <v>0.25130960466127289</v>
      </c>
      <c r="E67" s="145">
        <v>0.25130960466127289</v>
      </c>
      <c r="F67" s="123">
        <v>0.74869039533872694</v>
      </c>
      <c r="G67" s="145">
        <v>0.74869039533872694</v>
      </c>
    </row>
    <row r="68" spans="1:7" s="82" customFormat="1" ht="17" customHeight="1" x14ac:dyDescent="0.2">
      <c r="A68" s="73" t="s">
        <v>64</v>
      </c>
      <c r="B68" s="74" t="s">
        <v>190</v>
      </c>
      <c r="C68" s="123">
        <v>0</v>
      </c>
      <c r="D68" s="123">
        <v>0.26344082552401171</v>
      </c>
      <c r="E68" s="145">
        <v>0.26344082552401171</v>
      </c>
      <c r="F68" s="123">
        <v>0.73655917447598851</v>
      </c>
      <c r="G68" s="145">
        <v>0.73655917447598851</v>
      </c>
    </row>
    <row r="69" spans="1:7" s="82" customFormat="1" ht="17" customHeight="1" x14ac:dyDescent="0.2">
      <c r="A69" s="73" t="s">
        <v>65</v>
      </c>
      <c r="B69" s="74" t="s">
        <v>191</v>
      </c>
      <c r="C69" s="123">
        <v>0.24680195646795655</v>
      </c>
      <c r="D69" s="123">
        <v>0.54029996019030613</v>
      </c>
      <c r="E69" s="145">
        <v>0.38966909997007076</v>
      </c>
      <c r="F69" s="123">
        <v>0.45970003980969387</v>
      </c>
      <c r="G69" s="145">
        <v>0.61033090002992929</v>
      </c>
    </row>
    <row r="70" spans="1:7" s="82" customFormat="1" ht="17" customHeight="1" x14ac:dyDescent="0.2">
      <c r="A70" s="73" t="s">
        <v>66</v>
      </c>
      <c r="B70" s="74" t="s">
        <v>192</v>
      </c>
      <c r="C70" s="123">
        <v>0.16150429328714924</v>
      </c>
      <c r="D70" s="123">
        <v>0.65045709171610022</v>
      </c>
      <c r="E70" s="145">
        <v>0.58313095048010377</v>
      </c>
      <c r="F70" s="123">
        <v>0.34954290828389945</v>
      </c>
      <c r="G70" s="145">
        <v>0.41686904951989584</v>
      </c>
    </row>
    <row r="71" spans="1:7" s="82" customFormat="1" ht="17" customHeight="1" x14ac:dyDescent="0.2">
      <c r="A71" s="73" t="s">
        <v>67</v>
      </c>
      <c r="B71" s="74" t="s">
        <v>193</v>
      </c>
      <c r="C71" s="123">
        <v>0.11040840962834332</v>
      </c>
      <c r="D71" s="123">
        <v>0.34756893331023647</v>
      </c>
      <c r="E71" s="145">
        <v>0.26659483548266399</v>
      </c>
      <c r="F71" s="123">
        <v>0.65243106668976314</v>
      </c>
      <c r="G71" s="145">
        <v>0.73340516451733562</v>
      </c>
    </row>
    <row r="72" spans="1:7" s="82" customFormat="1" ht="17" customHeight="1" x14ac:dyDescent="0.2">
      <c r="A72" s="73" t="s">
        <v>68</v>
      </c>
      <c r="B72" s="74" t="s">
        <v>194</v>
      </c>
      <c r="C72" s="123">
        <v>0.72314417056286373</v>
      </c>
      <c r="D72" s="123">
        <v>0.77246441649889652</v>
      </c>
      <c r="E72" s="145">
        <v>0.17814414829661912</v>
      </c>
      <c r="F72" s="123">
        <v>0.22753558350110345</v>
      </c>
      <c r="G72" s="145">
        <v>0.8218558517033806</v>
      </c>
    </row>
    <row r="73" spans="1:7" s="82" customFormat="1" ht="17" customHeight="1" x14ac:dyDescent="0.2">
      <c r="A73" s="73" t="s">
        <v>69</v>
      </c>
      <c r="B73" s="74" t="s">
        <v>195</v>
      </c>
      <c r="C73" s="123">
        <v>0.15383562088348035</v>
      </c>
      <c r="D73" s="123">
        <v>0.26929411912713075</v>
      </c>
      <c r="E73" s="145">
        <v>0.13644925394307025</v>
      </c>
      <c r="F73" s="123">
        <v>0.73070588087286892</v>
      </c>
      <c r="G73" s="145">
        <v>0.86355074605692927</v>
      </c>
    </row>
    <row r="74" spans="1:7" s="82" customFormat="1" ht="17" customHeight="1" x14ac:dyDescent="0.2">
      <c r="A74" s="73" t="s">
        <v>70</v>
      </c>
      <c r="B74" s="74" t="s">
        <v>196</v>
      </c>
      <c r="C74" s="123">
        <v>0.22344489347392263</v>
      </c>
      <c r="D74" s="123">
        <v>0.35175565348317106</v>
      </c>
      <c r="E74" s="145">
        <v>0.16523072082192244</v>
      </c>
      <c r="F74" s="123">
        <v>0.64824434651682816</v>
      </c>
      <c r="G74" s="145">
        <v>0.83476927917807719</v>
      </c>
    </row>
    <row r="75" spans="1:7" s="82" customFormat="1" ht="17" customHeight="1" x14ac:dyDescent="0.2">
      <c r="A75" s="73" t="s">
        <v>71</v>
      </c>
      <c r="B75" s="74" t="s">
        <v>197</v>
      </c>
      <c r="C75" s="123">
        <v>0.3103312241442342</v>
      </c>
      <c r="D75" s="123">
        <v>0.38921560644201314</v>
      </c>
      <c r="E75" s="145">
        <v>0.11438009818538836</v>
      </c>
      <c r="F75" s="123">
        <v>0.6107843935579873</v>
      </c>
      <c r="G75" s="145">
        <v>0.88561990181461248</v>
      </c>
    </row>
    <row r="76" spans="1:7" s="82" customFormat="1" ht="17" customHeight="1" x14ac:dyDescent="0.2">
      <c r="A76" s="73" t="s">
        <v>72</v>
      </c>
      <c r="B76" s="74" t="s">
        <v>198</v>
      </c>
      <c r="C76" s="123">
        <v>1.3051721387237654E-3</v>
      </c>
      <c r="D76" s="123">
        <v>0.14254822012012636</v>
      </c>
      <c r="E76" s="145">
        <v>0.1414276353907602</v>
      </c>
      <c r="F76" s="123">
        <v>0.85745177987987353</v>
      </c>
      <c r="G76" s="145">
        <v>0.8585723646092398</v>
      </c>
    </row>
    <row r="77" spans="1:7" s="82" customFormat="1" ht="17" customHeight="1" x14ac:dyDescent="0.2">
      <c r="A77" s="73" t="s">
        <v>73</v>
      </c>
      <c r="B77" s="74" t="s">
        <v>199</v>
      </c>
      <c r="C77" s="123">
        <v>3.167850630459962E-10</v>
      </c>
      <c r="D77" s="123">
        <v>3.8721113796324744E-2</v>
      </c>
      <c r="E77" s="145">
        <v>3.8721113491805965E-2</v>
      </c>
      <c r="F77" s="123">
        <v>0.9612788862036753</v>
      </c>
      <c r="G77" s="145">
        <v>0.96127888650819404</v>
      </c>
    </row>
    <row r="78" spans="1:7" s="82" customFormat="1" ht="17" customHeight="1" x14ac:dyDescent="0.2">
      <c r="A78" s="73" t="s">
        <v>74</v>
      </c>
      <c r="B78" s="74" t="s">
        <v>200</v>
      </c>
      <c r="C78" s="123">
        <v>1.1034534246649826E-2</v>
      </c>
      <c r="D78" s="123">
        <v>0.19228296545560905</v>
      </c>
      <c r="E78" s="145">
        <v>0.18327073844878108</v>
      </c>
      <c r="F78" s="123">
        <v>0.80771703454439103</v>
      </c>
      <c r="G78" s="145">
        <v>0.81672926155121928</v>
      </c>
    </row>
    <row r="79" spans="1:7" s="82" customFormat="1" ht="17" customHeight="1" x14ac:dyDescent="0.2">
      <c r="A79" s="73" t="s">
        <v>75</v>
      </c>
      <c r="B79" s="74" t="s">
        <v>201</v>
      </c>
      <c r="C79" s="123">
        <v>0.40366399514719697</v>
      </c>
      <c r="D79" s="123">
        <v>0.47134360548946674</v>
      </c>
      <c r="E79" s="145">
        <v>0.11349240996940234</v>
      </c>
      <c r="F79" s="123">
        <v>0.52865639451053348</v>
      </c>
      <c r="G79" s="145">
        <v>0.88650759003059831</v>
      </c>
    </row>
    <row r="80" spans="1:7" s="82" customFormat="1" ht="17" customHeight="1" x14ac:dyDescent="0.2">
      <c r="A80" s="73" t="s">
        <v>76</v>
      </c>
      <c r="B80" s="74" t="s">
        <v>202</v>
      </c>
      <c r="C80" s="123">
        <v>0</v>
      </c>
      <c r="D80" s="123">
        <v>0.50976749896855367</v>
      </c>
      <c r="E80" s="145">
        <v>0.50976749896855367</v>
      </c>
      <c r="F80" s="123">
        <v>0.49023250103144617</v>
      </c>
      <c r="G80" s="145">
        <v>0.49023250103144617</v>
      </c>
    </row>
    <row r="81" spans="1:7" s="82" customFormat="1" ht="17" customHeight="1" x14ac:dyDescent="0.2">
      <c r="A81" s="73" t="s">
        <v>77</v>
      </c>
      <c r="B81" s="74" t="s">
        <v>203</v>
      </c>
      <c r="C81" s="123">
        <v>0.41503388920425544</v>
      </c>
      <c r="D81" s="123">
        <v>0.66080724539741442</v>
      </c>
      <c r="E81" s="145">
        <v>0.42014973458689259</v>
      </c>
      <c r="F81" s="123">
        <v>0.33919275460258597</v>
      </c>
      <c r="G81" s="145">
        <v>0.57985026541310802</v>
      </c>
    </row>
    <row r="82" spans="1:7" s="82" customFormat="1" ht="17" customHeight="1" x14ac:dyDescent="0.2">
      <c r="A82" s="73" t="s">
        <v>78</v>
      </c>
      <c r="B82" s="74" t="s">
        <v>204</v>
      </c>
      <c r="C82" s="123">
        <v>0.44078642837025844</v>
      </c>
      <c r="D82" s="123">
        <v>0.66191830434849042</v>
      </c>
      <c r="E82" s="145">
        <v>0.39543367185059058</v>
      </c>
      <c r="F82" s="123">
        <v>0.33808169565150958</v>
      </c>
      <c r="G82" s="145">
        <v>0.60456632814940936</v>
      </c>
    </row>
    <row r="83" spans="1:7" s="82" customFormat="1" ht="17" customHeight="1" x14ac:dyDescent="0.2">
      <c r="A83" s="73" t="s">
        <v>79</v>
      </c>
      <c r="B83" s="74" t="s">
        <v>205</v>
      </c>
      <c r="C83" s="123">
        <v>0.25622586714280637</v>
      </c>
      <c r="D83" s="123">
        <v>0.35245436081711617</v>
      </c>
      <c r="E83" s="145">
        <v>0.12937865061890494</v>
      </c>
      <c r="F83" s="123">
        <v>0.64754563918288377</v>
      </c>
      <c r="G83" s="145">
        <v>0.87062134938109481</v>
      </c>
    </row>
    <row r="84" spans="1:7" s="82" customFormat="1" ht="17" customHeight="1" x14ac:dyDescent="0.2">
      <c r="A84" s="73" t="s">
        <v>80</v>
      </c>
      <c r="B84" s="74" t="s">
        <v>206</v>
      </c>
      <c r="C84" s="123">
        <v>0.4248517279712693</v>
      </c>
      <c r="D84" s="123">
        <v>0.51288711066199277</v>
      </c>
      <c r="E84" s="145">
        <v>0.15306554322104612</v>
      </c>
      <c r="F84" s="123">
        <v>0.48711288933800739</v>
      </c>
      <c r="G84" s="145">
        <v>0.84693445677895496</v>
      </c>
    </row>
    <row r="85" spans="1:7" s="82" customFormat="1" ht="17" customHeight="1" x14ac:dyDescent="0.2">
      <c r="A85" s="73" t="s">
        <v>81</v>
      </c>
      <c r="B85" s="74" t="s">
        <v>207</v>
      </c>
      <c r="C85" s="123">
        <v>0.15342415319339575</v>
      </c>
      <c r="D85" s="123">
        <v>0.30387836818301267</v>
      </c>
      <c r="E85" s="145">
        <v>0.17772089241282998</v>
      </c>
      <c r="F85" s="123">
        <v>0.69612163181698761</v>
      </c>
      <c r="G85" s="145">
        <v>0.82227910758717004</v>
      </c>
    </row>
    <row r="86" spans="1:7" s="82" customFormat="1" ht="17" customHeight="1" x14ac:dyDescent="0.2">
      <c r="A86" s="73" t="s">
        <v>82</v>
      </c>
      <c r="B86" s="74" t="s">
        <v>208</v>
      </c>
      <c r="C86" s="123">
        <v>6.8703981145586027E-2</v>
      </c>
      <c r="D86" s="123">
        <v>0.16541809708469724</v>
      </c>
      <c r="E86" s="145">
        <v>0.10384895240729057</v>
      </c>
      <c r="F86" s="123">
        <v>0.8345819029153031</v>
      </c>
      <c r="G86" s="145">
        <v>0.89615104759271003</v>
      </c>
    </row>
    <row r="87" spans="1:7" s="82" customFormat="1" ht="17" customHeight="1" x14ac:dyDescent="0.2">
      <c r="A87" s="73" t="s">
        <v>83</v>
      </c>
      <c r="B87" s="74" t="s">
        <v>209</v>
      </c>
      <c r="C87" s="123">
        <v>0.23423249379414421</v>
      </c>
      <c r="D87" s="123">
        <v>0.42170997543250544</v>
      </c>
      <c r="E87" s="145">
        <v>0.24482297840927572</v>
      </c>
      <c r="F87" s="123">
        <v>0.57829002456749534</v>
      </c>
      <c r="G87" s="145">
        <v>0.75517702159072508</v>
      </c>
    </row>
    <row r="88" spans="1:7" s="82" customFormat="1" ht="17" customHeight="1" x14ac:dyDescent="0.2">
      <c r="A88" s="73" t="s">
        <v>84</v>
      </c>
      <c r="B88" s="74" t="s">
        <v>210</v>
      </c>
      <c r="C88" s="123">
        <v>0.14049233661816418</v>
      </c>
      <c r="D88" s="123">
        <v>0.42877755881623297</v>
      </c>
      <c r="E88" s="145">
        <v>0.33540739016075333</v>
      </c>
      <c r="F88" s="123">
        <v>0.57122244118376753</v>
      </c>
      <c r="G88" s="145">
        <v>0.66459260983924717</v>
      </c>
    </row>
    <row r="89" spans="1:7" s="82" customFormat="1" ht="17" customHeight="1" x14ac:dyDescent="0.2">
      <c r="A89" s="73" t="s">
        <v>85</v>
      </c>
      <c r="B89" s="74" t="s">
        <v>211</v>
      </c>
      <c r="C89" s="123">
        <v>0.5866836220361078</v>
      </c>
      <c r="D89" s="123">
        <v>0.65611841249058567</v>
      </c>
      <c r="E89" s="145">
        <v>0.16799428756376006</v>
      </c>
      <c r="F89" s="123">
        <v>0.343881587509414</v>
      </c>
      <c r="G89" s="145">
        <v>0.832005712436239</v>
      </c>
    </row>
    <row r="90" spans="1:7" s="82" customFormat="1" ht="17" customHeight="1" x14ac:dyDescent="0.2">
      <c r="A90" s="73" t="s">
        <v>86</v>
      </c>
      <c r="B90" s="74" t="s">
        <v>212</v>
      </c>
      <c r="C90" s="123">
        <v>0.96835717174235503</v>
      </c>
      <c r="D90" s="123">
        <v>0.97819173936960913</v>
      </c>
      <c r="E90" s="145">
        <v>0.31079926064693975</v>
      </c>
      <c r="F90" s="123">
        <v>2.1808260630390815E-2</v>
      </c>
      <c r="G90" s="145">
        <v>0.68920073935306003</v>
      </c>
    </row>
    <row r="91" spans="1:7" s="82" customFormat="1" ht="17" customHeight="1" x14ac:dyDescent="0.2">
      <c r="A91" s="73" t="s">
        <v>87</v>
      </c>
      <c r="B91" s="74" t="s">
        <v>213</v>
      </c>
      <c r="C91" s="123">
        <v>0.91648731328185795</v>
      </c>
      <c r="D91" s="123">
        <v>0.9425501463431013</v>
      </c>
      <c r="E91" s="145">
        <v>0.31208232048869988</v>
      </c>
      <c r="F91" s="123">
        <v>5.7449853656898454E-2</v>
      </c>
      <c r="G91" s="145">
        <v>0.68791767951130023</v>
      </c>
    </row>
    <row r="92" spans="1:7" s="82" customFormat="1" ht="17" customHeight="1" x14ac:dyDescent="0.2">
      <c r="A92" s="73" t="s">
        <v>88</v>
      </c>
      <c r="B92" s="74" t="s">
        <v>214</v>
      </c>
      <c r="C92" s="123">
        <v>0</v>
      </c>
      <c r="D92" s="123">
        <v>0.13744598267421421</v>
      </c>
      <c r="E92" s="145">
        <v>0.13744598267421421</v>
      </c>
      <c r="F92" s="123">
        <v>0.86255401732578596</v>
      </c>
      <c r="G92" s="145">
        <v>0.86255401732578596</v>
      </c>
    </row>
    <row r="93" spans="1:7" s="82" customFormat="1" ht="17" customHeight="1" x14ac:dyDescent="0.2">
      <c r="A93" s="73" t="s">
        <v>89</v>
      </c>
      <c r="B93" s="74" t="s">
        <v>215</v>
      </c>
      <c r="C93" s="123">
        <v>3.0346637733355709E-2</v>
      </c>
      <c r="D93" s="123">
        <v>0.12284192292660158</v>
      </c>
      <c r="E93" s="145">
        <v>9.5390052561701605E-2</v>
      </c>
      <c r="F93" s="123">
        <v>0.87715807707339821</v>
      </c>
      <c r="G93" s="145">
        <v>0.90460994743829803</v>
      </c>
    </row>
    <row r="94" spans="1:7" s="82" customFormat="1" ht="17" customHeight="1" x14ac:dyDescent="0.2">
      <c r="A94" s="73" t="s">
        <v>90</v>
      </c>
      <c r="B94" s="74" t="s">
        <v>216</v>
      </c>
      <c r="C94" s="123">
        <v>8.2542669663700718E-2</v>
      </c>
      <c r="D94" s="123">
        <v>0.29189882999005229</v>
      </c>
      <c r="E94" s="145">
        <v>0.22819171355861398</v>
      </c>
      <c r="F94" s="123">
        <v>0.70810117000994766</v>
      </c>
      <c r="G94" s="145">
        <v>0.77180828644138577</v>
      </c>
    </row>
    <row r="95" spans="1:7" s="82" customFormat="1" ht="17" customHeight="1" x14ac:dyDescent="0.2">
      <c r="A95" s="73" t="s">
        <v>91</v>
      </c>
      <c r="B95" s="74" t="s">
        <v>217</v>
      </c>
      <c r="C95" s="123">
        <v>4.699740303979287E-2</v>
      </c>
      <c r="D95" s="123">
        <v>0.321509649572991</v>
      </c>
      <c r="E95" s="145">
        <v>0.28804984100653042</v>
      </c>
      <c r="F95" s="123">
        <v>0.67849035042700878</v>
      </c>
      <c r="G95" s="145">
        <v>0.71195015899346981</v>
      </c>
    </row>
    <row r="96" spans="1:7" s="82" customFormat="1" ht="17" customHeight="1" x14ac:dyDescent="0.2">
      <c r="A96" s="73" t="s">
        <v>92</v>
      </c>
      <c r="B96" s="74" t="s">
        <v>218</v>
      </c>
      <c r="C96" s="123">
        <v>0</v>
      </c>
      <c r="D96" s="123">
        <v>0.21782486741653823</v>
      </c>
      <c r="E96" s="145">
        <v>0.21782486741653823</v>
      </c>
      <c r="F96" s="123">
        <v>0.78217513258346139</v>
      </c>
      <c r="G96" s="145">
        <v>0.78217513258346139</v>
      </c>
    </row>
    <row r="97" spans="1:7" s="82" customFormat="1" ht="17" customHeight="1" x14ac:dyDescent="0.2">
      <c r="A97" s="73" t="s">
        <v>93</v>
      </c>
      <c r="B97" s="74" t="s">
        <v>219</v>
      </c>
      <c r="C97" s="123">
        <v>6.288792110412814E-3</v>
      </c>
      <c r="D97" s="123">
        <v>0.15017129356168843</v>
      </c>
      <c r="E97" s="145">
        <v>0.14479307499897154</v>
      </c>
      <c r="F97" s="123">
        <v>0.84982870643831177</v>
      </c>
      <c r="G97" s="145">
        <v>0.85520692500102835</v>
      </c>
    </row>
    <row r="98" spans="1:7" s="82" customFormat="1" ht="17" customHeight="1" x14ac:dyDescent="0.2">
      <c r="A98" s="73" t="s">
        <v>94</v>
      </c>
      <c r="B98" s="74" t="s">
        <v>220</v>
      </c>
      <c r="C98" s="123">
        <v>3.5033058728513075E-2</v>
      </c>
      <c r="D98" s="123">
        <v>0.14808896472594965</v>
      </c>
      <c r="E98" s="145">
        <v>0.11716039292337693</v>
      </c>
      <c r="F98" s="123">
        <v>0.85191103527405032</v>
      </c>
      <c r="G98" s="145">
        <v>0.88283960707662334</v>
      </c>
    </row>
    <row r="99" spans="1:7" s="82" customFormat="1" ht="17" customHeight="1" x14ac:dyDescent="0.2">
      <c r="A99" s="73" t="s">
        <v>95</v>
      </c>
      <c r="B99" s="74" t="s">
        <v>221</v>
      </c>
      <c r="C99" s="123">
        <v>0.10850853077695091</v>
      </c>
      <c r="D99" s="123">
        <v>0.28725042525688677</v>
      </c>
      <c r="E99" s="145">
        <v>0.2004975938083991</v>
      </c>
      <c r="F99" s="123">
        <v>0.71274957474311285</v>
      </c>
      <c r="G99" s="145">
        <v>0.7995024061916004</v>
      </c>
    </row>
    <row r="100" spans="1:7" s="82" customFormat="1" ht="17" customHeight="1" x14ac:dyDescent="0.2">
      <c r="A100" s="73" t="s">
        <v>96</v>
      </c>
      <c r="B100" s="74" t="s">
        <v>222</v>
      </c>
      <c r="C100" s="123">
        <v>0.18144822324716156</v>
      </c>
      <c r="D100" s="123">
        <v>0.33922634996159617</v>
      </c>
      <c r="E100" s="145">
        <v>0.19275277532269725</v>
      </c>
      <c r="F100" s="123">
        <v>0.66077365003840427</v>
      </c>
      <c r="G100" s="145">
        <v>0.80724722467730292</v>
      </c>
    </row>
    <row r="101" spans="1:7" s="82" customFormat="1" ht="17" customHeight="1" x14ac:dyDescent="0.2">
      <c r="A101" s="73" t="s">
        <v>97</v>
      </c>
      <c r="B101" s="74" t="s">
        <v>223</v>
      </c>
      <c r="C101" s="123">
        <v>0.54509033151366382</v>
      </c>
      <c r="D101" s="123">
        <v>0.8090499471803223</v>
      </c>
      <c r="E101" s="145">
        <v>0.58024622018906791</v>
      </c>
      <c r="F101" s="123">
        <v>0.19095005281967764</v>
      </c>
      <c r="G101" s="145">
        <v>0.41975377981093193</v>
      </c>
    </row>
    <row r="102" spans="1:7" s="82" customFormat="1" ht="17" customHeight="1" x14ac:dyDescent="0.2">
      <c r="A102" s="73" t="s">
        <v>98</v>
      </c>
      <c r="B102" s="74" t="s">
        <v>224</v>
      </c>
      <c r="C102" s="123">
        <v>0.27969083868387362</v>
      </c>
      <c r="D102" s="123">
        <v>0.59273677414326098</v>
      </c>
      <c r="E102" s="145">
        <v>0.43459940851980805</v>
      </c>
      <c r="F102" s="123">
        <v>0.40726322585673852</v>
      </c>
      <c r="G102" s="145">
        <v>0.56540059148019162</v>
      </c>
    </row>
    <row r="103" spans="1:7" s="82" customFormat="1" ht="17" customHeight="1" x14ac:dyDescent="0.2">
      <c r="A103" s="73" t="s">
        <v>99</v>
      </c>
      <c r="B103" s="74" t="s">
        <v>225</v>
      </c>
      <c r="C103" s="123">
        <v>0.12869911954038402</v>
      </c>
      <c r="D103" s="123">
        <v>0.22231605801570078</v>
      </c>
      <c r="E103" s="145">
        <v>0.10744501764526315</v>
      </c>
      <c r="F103" s="123">
        <v>0.7776839419842988</v>
      </c>
      <c r="G103" s="145">
        <v>0.89255498235473651</v>
      </c>
    </row>
    <row r="104" spans="1:7" s="82" customFormat="1" ht="17" customHeight="1" x14ac:dyDescent="0.2">
      <c r="A104" s="73" t="s">
        <v>100</v>
      </c>
      <c r="B104" s="74" t="s">
        <v>226</v>
      </c>
      <c r="C104" s="123">
        <v>0.89721608604616632</v>
      </c>
      <c r="D104" s="123">
        <v>0.93100032308355229</v>
      </c>
      <c r="E104" s="145">
        <v>0.32869187149810541</v>
      </c>
      <c r="F104" s="123">
        <v>6.8999676916447789E-2</v>
      </c>
      <c r="G104" s="145">
        <v>0.67130812850189403</v>
      </c>
    </row>
    <row r="105" spans="1:7" s="82" customFormat="1" ht="17" customHeight="1" x14ac:dyDescent="0.2">
      <c r="A105" s="73" t="s">
        <v>101</v>
      </c>
      <c r="B105" s="74" t="s">
        <v>227</v>
      </c>
      <c r="C105" s="123">
        <v>0.15348663746171692</v>
      </c>
      <c r="D105" s="123">
        <v>0.46155208038349443</v>
      </c>
      <c r="E105" s="145">
        <v>0.36392271705911255</v>
      </c>
      <c r="F105" s="123">
        <v>0.5384479196165054</v>
      </c>
      <c r="G105" s="145">
        <v>0.63607728294088717</v>
      </c>
    </row>
    <row r="106" spans="1:7" s="82" customFormat="1" ht="17" customHeight="1" x14ac:dyDescent="0.2">
      <c r="A106" s="73" t="s">
        <v>102</v>
      </c>
      <c r="B106" s="74" t="s">
        <v>228</v>
      </c>
      <c r="C106" s="123">
        <v>0.1842740898070116</v>
      </c>
      <c r="D106" s="123">
        <v>0.3369502022226693</v>
      </c>
      <c r="E106" s="145">
        <v>0.18716594692883645</v>
      </c>
      <c r="F106" s="123">
        <v>0.66304979777733053</v>
      </c>
      <c r="G106" s="145">
        <v>0.8128340530711633</v>
      </c>
    </row>
    <row r="107" spans="1:7" s="82" customFormat="1" ht="17" customHeight="1" x14ac:dyDescent="0.2">
      <c r="A107" s="73" t="s">
        <v>103</v>
      </c>
      <c r="B107" s="74" t="s">
        <v>229</v>
      </c>
      <c r="C107" s="123">
        <v>0.34650757157483403</v>
      </c>
      <c r="D107" s="123">
        <v>0.46123261068986471</v>
      </c>
      <c r="E107" s="145">
        <v>0.17555679932130741</v>
      </c>
      <c r="F107" s="123">
        <v>0.53876738931013546</v>
      </c>
      <c r="G107" s="145">
        <v>0.8244432006786927</v>
      </c>
    </row>
    <row r="108" spans="1:7" s="82" customFormat="1" ht="17" customHeight="1" x14ac:dyDescent="0.2">
      <c r="A108" s="73" t="s">
        <v>104</v>
      </c>
      <c r="B108" s="74" t="s">
        <v>230</v>
      </c>
      <c r="C108" s="123">
        <v>0</v>
      </c>
      <c r="D108" s="123">
        <v>0.18367923977182798</v>
      </c>
      <c r="E108" s="145">
        <v>0.18367923977182798</v>
      </c>
      <c r="F108" s="123">
        <v>0.81632076022817157</v>
      </c>
      <c r="G108" s="145">
        <v>0.81632076022817157</v>
      </c>
    </row>
    <row r="109" spans="1:7" s="82" customFormat="1" ht="17" customHeight="1" x14ac:dyDescent="0.2">
      <c r="A109" s="73" t="s">
        <v>105</v>
      </c>
      <c r="B109" s="74" t="s">
        <v>231</v>
      </c>
      <c r="C109" s="123">
        <v>0.33744130705971198</v>
      </c>
      <c r="D109" s="123">
        <v>0.42966167830173452</v>
      </c>
      <c r="E109" s="145">
        <v>0.13918822924618046</v>
      </c>
      <c r="F109" s="123">
        <v>0.57033832169826582</v>
      </c>
      <c r="G109" s="145">
        <v>0.86081177075381987</v>
      </c>
    </row>
    <row r="110" spans="1:7" s="82" customFormat="1" ht="17" customHeight="1" x14ac:dyDescent="0.2">
      <c r="A110" s="73" t="s">
        <v>106</v>
      </c>
      <c r="B110" s="74" t="s">
        <v>232</v>
      </c>
      <c r="C110" s="123">
        <v>0</v>
      </c>
      <c r="D110" s="123">
        <v>0.65106859454837451</v>
      </c>
      <c r="E110" s="145">
        <v>0.65106859454837451</v>
      </c>
      <c r="F110" s="123">
        <v>0.34893140545162565</v>
      </c>
      <c r="G110" s="145">
        <v>0.34893140545162565</v>
      </c>
    </row>
    <row r="111" spans="1:7" s="82" customFormat="1" ht="17" customHeight="1" x14ac:dyDescent="0.2">
      <c r="A111" s="79" t="s">
        <v>107</v>
      </c>
      <c r="B111" s="80" t="s">
        <v>233</v>
      </c>
      <c r="C111" s="132">
        <v>0.34495021627434741</v>
      </c>
      <c r="D111" s="132">
        <v>0.43604481324043792</v>
      </c>
      <c r="E111" s="146">
        <v>0.13906515081644952</v>
      </c>
      <c r="F111" s="132">
        <v>0.56395518675956147</v>
      </c>
      <c r="G111" s="146">
        <v>0.86093484918354957</v>
      </c>
    </row>
    <row r="112" spans="1:7" s="82" customFormat="1" ht="17" customHeight="1" x14ac:dyDescent="0.2">
      <c r="A112" s="125"/>
      <c r="B112" s="147" t="s">
        <v>269</v>
      </c>
      <c r="C112" s="148">
        <f>SUM(C4:C111)</f>
        <v>52.639866109393843</v>
      </c>
      <c r="D112" s="127">
        <f>SUM(D4:D111)</f>
        <v>69.341494389111887</v>
      </c>
      <c r="E112" s="148">
        <f>SUM(E4:E111)</f>
        <v>36.947182040789365</v>
      </c>
      <c r="F112" s="127">
        <f>SUM(F4:F111)</f>
        <v>38.658505610888156</v>
      </c>
      <c r="G112" s="148">
        <f>SUM(G4:G111)</f>
        <v>69.0528179592106</v>
      </c>
    </row>
    <row r="113" spans="1:1" s="82" customFormat="1" ht="17" customHeight="1" x14ac:dyDescent="0.2">
      <c r="A113" s="81"/>
    </row>
  </sheetData>
  <customSheetViews>
    <customSheetView guid="{03C029B9-9FB8-4B03-8646-84A3361166F4}" scale="90" fitToPage="1">
      <pane xSplit="2" ySplit="3" topLeftCell="C4" activePane="bottomRight" state="frozen"/>
      <selection pane="bottomRight" activeCell="E19" sqref="E19"/>
      <pageMargins left="0.7" right="0.7" top="0.75" bottom="0.75" header="0.3" footer="0.3"/>
      <pageSetup paperSize="8" scale="40" fitToWidth="0" orientation="landscape" r:id="rId1"/>
    </customSheetView>
  </customSheetViews>
  <mergeCells count="4">
    <mergeCell ref="C2:C3"/>
    <mergeCell ref="D2:E2"/>
    <mergeCell ref="F2:G2"/>
    <mergeCell ref="A2:B3"/>
  </mergeCells>
  <phoneticPr fontId="1"/>
  <pageMargins left="0.7" right="0.7" top="0.75" bottom="0.75" header="0.3" footer="0.3"/>
  <pageSetup paperSize="9" scale="40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7920D-09E4-4298-B625-D9A468F20A8A}">
  <sheetPr codeName="Sheet17">
    <tabColor theme="5" tint="0.79998168889431442"/>
    <pageSetUpPr autoPageBreaks="0" fitToPage="1"/>
  </sheetPr>
  <dimension ref="A1:DF112"/>
  <sheetViews>
    <sheetView view="pageBreakPreview" zoomScale="90" zoomScaleNormal="90" zoomScaleSheetLayoutView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0.54296875" defaultRowHeight="20.5" customHeight="1" x14ac:dyDescent="0.2"/>
  <cols>
    <col min="1" max="1" width="6.6328125" style="4" customWidth="1"/>
    <col min="2" max="2" width="30.6328125" style="3" customWidth="1"/>
    <col min="3" max="16384" width="10.54296875" style="3"/>
  </cols>
  <sheetData>
    <row r="1" spans="1:110" ht="20.5" customHeight="1" x14ac:dyDescent="0.2">
      <c r="A1" s="56"/>
      <c r="B1" s="1"/>
      <c r="C1" s="5"/>
      <c r="D1" s="5"/>
      <c r="E1" s="5"/>
      <c r="F1" s="5"/>
      <c r="G1" s="5"/>
      <c r="H1" s="5"/>
    </row>
    <row r="2" spans="1:110" ht="20.5" customHeight="1" x14ac:dyDescent="0.2">
      <c r="A2" s="243" t="s">
        <v>338</v>
      </c>
      <c r="B2" s="244"/>
      <c r="C2" s="6" t="s">
        <v>0</v>
      </c>
      <c r="D2" s="6" t="s">
        <v>1</v>
      </c>
      <c r="E2" s="6" t="s">
        <v>2</v>
      </c>
      <c r="F2" s="6" t="s">
        <v>3</v>
      </c>
      <c r="G2" s="6" t="s">
        <v>4</v>
      </c>
      <c r="H2" s="6" t="s">
        <v>5</v>
      </c>
      <c r="I2" s="6" t="s">
        <v>6</v>
      </c>
      <c r="J2" s="6" t="s">
        <v>7</v>
      </c>
      <c r="K2" s="6" t="s">
        <v>8</v>
      </c>
      <c r="L2" s="6" t="s">
        <v>9</v>
      </c>
      <c r="M2" s="6" t="s">
        <v>10</v>
      </c>
      <c r="N2" s="6" t="s">
        <v>11</v>
      </c>
      <c r="O2" s="6" t="s">
        <v>12</v>
      </c>
      <c r="P2" s="6" t="s">
        <v>13</v>
      </c>
      <c r="Q2" s="6" t="s">
        <v>14</v>
      </c>
      <c r="R2" s="6" t="s">
        <v>15</v>
      </c>
      <c r="S2" s="6" t="s">
        <v>16</v>
      </c>
      <c r="T2" s="6" t="s">
        <v>17</v>
      </c>
      <c r="U2" s="6" t="s">
        <v>18</v>
      </c>
      <c r="V2" s="6" t="s">
        <v>19</v>
      </c>
      <c r="W2" s="6" t="s">
        <v>20</v>
      </c>
      <c r="X2" s="6" t="s">
        <v>21</v>
      </c>
      <c r="Y2" s="6" t="s">
        <v>22</v>
      </c>
      <c r="Z2" s="6" t="s">
        <v>23</v>
      </c>
      <c r="AA2" s="6" t="s">
        <v>24</v>
      </c>
      <c r="AB2" s="6" t="s">
        <v>25</v>
      </c>
      <c r="AC2" s="6" t="s">
        <v>26</v>
      </c>
      <c r="AD2" s="6" t="s">
        <v>27</v>
      </c>
      <c r="AE2" s="6" t="s">
        <v>28</v>
      </c>
      <c r="AF2" s="6" t="s">
        <v>29</v>
      </c>
      <c r="AG2" s="6" t="s">
        <v>30</v>
      </c>
      <c r="AH2" s="6" t="s">
        <v>31</v>
      </c>
      <c r="AI2" s="6" t="s">
        <v>32</v>
      </c>
      <c r="AJ2" s="6" t="s">
        <v>33</v>
      </c>
      <c r="AK2" s="6" t="s">
        <v>34</v>
      </c>
      <c r="AL2" s="6" t="s">
        <v>35</v>
      </c>
      <c r="AM2" s="6" t="s">
        <v>36</v>
      </c>
      <c r="AN2" s="6" t="s">
        <v>37</v>
      </c>
      <c r="AO2" s="6" t="s">
        <v>38</v>
      </c>
      <c r="AP2" s="6" t="s">
        <v>39</v>
      </c>
      <c r="AQ2" s="6" t="s">
        <v>40</v>
      </c>
      <c r="AR2" s="6" t="s">
        <v>41</v>
      </c>
      <c r="AS2" s="6" t="s">
        <v>42</v>
      </c>
      <c r="AT2" s="6" t="s">
        <v>43</v>
      </c>
      <c r="AU2" s="6" t="s">
        <v>44</v>
      </c>
      <c r="AV2" s="6" t="s">
        <v>45</v>
      </c>
      <c r="AW2" s="6" t="s">
        <v>46</v>
      </c>
      <c r="AX2" s="6" t="s">
        <v>47</v>
      </c>
      <c r="AY2" s="6" t="s">
        <v>48</v>
      </c>
      <c r="AZ2" s="6" t="s">
        <v>49</v>
      </c>
      <c r="BA2" s="6" t="s">
        <v>50</v>
      </c>
      <c r="BB2" s="6" t="s">
        <v>51</v>
      </c>
      <c r="BC2" s="6" t="s">
        <v>52</v>
      </c>
      <c r="BD2" s="6" t="s">
        <v>53</v>
      </c>
      <c r="BE2" s="6" t="s">
        <v>54</v>
      </c>
      <c r="BF2" s="6" t="s">
        <v>55</v>
      </c>
      <c r="BG2" s="6" t="s">
        <v>56</v>
      </c>
      <c r="BH2" s="6" t="s">
        <v>57</v>
      </c>
      <c r="BI2" s="6" t="s">
        <v>58</v>
      </c>
      <c r="BJ2" s="6" t="s">
        <v>59</v>
      </c>
      <c r="BK2" s="6" t="s">
        <v>60</v>
      </c>
      <c r="BL2" s="6" t="s">
        <v>61</v>
      </c>
      <c r="BM2" s="6" t="s">
        <v>62</v>
      </c>
      <c r="BN2" s="6" t="s">
        <v>63</v>
      </c>
      <c r="BO2" s="6" t="s">
        <v>64</v>
      </c>
      <c r="BP2" s="6" t="s">
        <v>65</v>
      </c>
      <c r="BQ2" s="6" t="s">
        <v>66</v>
      </c>
      <c r="BR2" s="6" t="s">
        <v>67</v>
      </c>
      <c r="BS2" s="6" t="s">
        <v>68</v>
      </c>
      <c r="BT2" s="6" t="s">
        <v>69</v>
      </c>
      <c r="BU2" s="6" t="s">
        <v>70</v>
      </c>
      <c r="BV2" s="6" t="s">
        <v>71</v>
      </c>
      <c r="BW2" s="6" t="s">
        <v>72</v>
      </c>
      <c r="BX2" s="6" t="s">
        <v>73</v>
      </c>
      <c r="BY2" s="6" t="s">
        <v>74</v>
      </c>
      <c r="BZ2" s="6" t="s">
        <v>75</v>
      </c>
      <c r="CA2" s="6" t="s">
        <v>76</v>
      </c>
      <c r="CB2" s="6" t="s">
        <v>77</v>
      </c>
      <c r="CC2" s="6" t="s">
        <v>78</v>
      </c>
      <c r="CD2" s="6" t="s">
        <v>79</v>
      </c>
      <c r="CE2" s="6" t="s">
        <v>80</v>
      </c>
      <c r="CF2" s="6" t="s">
        <v>81</v>
      </c>
      <c r="CG2" s="6" t="s">
        <v>82</v>
      </c>
      <c r="CH2" s="6" t="s">
        <v>83</v>
      </c>
      <c r="CI2" s="6" t="s">
        <v>84</v>
      </c>
      <c r="CJ2" s="6" t="s">
        <v>85</v>
      </c>
      <c r="CK2" s="6" t="s">
        <v>86</v>
      </c>
      <c r="CL2" s="6" t="s">
        <v>87</v>
      </c>
      <c r="CM2" s="6" t="s">
        <v>88</v>
      </c>
      <c r="CN2" s="6" t="s">
        <v>89</v>
      </c>
      <c r="CO2" s="6" t="s">
        <v>90</v>
      </c>
      <c r="CP2" s="6" t="s">
        <v>91</v>
      </c>
      <c r="CQ2" s="6" t="s">
        <v>92</v>
      </c>
      <c r="CR2" s="6" t="s">
        <v>93</v>
      </c>
      <c r="CS2" s="6" t="s">
        <v>94</v>
      </c>
      <c r="CT2" s="6" t="s">
        <v>95</v>
      </c>
      <c r="CU2" s="6" t="s">
        <v>96</v>
      </c>
      <c r="CV2" s="6" t="s">
        <v>97</v>
      </c>
      <c r="CW2" s="6" t="s">
        <v>98</v>
      </c>
      <c r="CX2" s="6" t="s">
        <v>99</v>
      </c>
      <c r="CY2" s="6" t="s">
        <v>100</v>
      </c>
      <c r="CZ2" s="6" t="s">
        <v>101</v>
      </c>
      <c r="DA2" s="6" t="s">
        <v>102</v>
      </c>
      <c r="DB2" s="6" t="s">
        <v>103</v>
      </c>
      <c r="DC2" s="6" t="s">
        <v>104</v>
      </c>
      <c r="DD2" s="6" t="s">
        <v>105</v>
      </c>
      <c r="DE2" s="6" t="s">
        <v>106</v>
      </c>
      <c r="DF2" s="7" t="s">
        <v>107</v>
      </c>
    </row>
    <row r="3" spans="1:110" ht="32" customHeight="1" x14ac:dyDescent="0.2">
      <c r="A3" s="245"/>
      <c r="B3" s="246"/>
      <c r="C3" s="8" t="s">
        <v>126</v>
      </c>
      <c r="D3" s="8" t="s">
        <v>127</v>
      </c>
      <c r="E3" s="8" t="s">
        <v>128</v>
      </c>
      <c r="F3" s="8" t="s">
        <v>129</v>
      </c>
      <c r="G3" s="8" t="s">
        <v>130</v>
      </c>
      <c r="H3" s="8" t="s">
        <v>131</v>
      </c>
      <c r="I3" s="8" t="s">
        <v>132</v>
      </c>
      <c r="J3" s="8" t="s">
        <v>133</v>
      </c>
      <c r="K3" s="8" t="s">
        <v>134</v>
      </c>
      <c r="L3" s="8" t="s">
        <v>135</v>
      </c>
      <c r="M3" s="8" t="s">
        <v>136</v>
      </c>
      <c r="N3" s="8" t="s">
        <v>137</v>
      </c>
      <c r="O3" s="8" t="s">
        <v>138</v>
      </c>
      <c r="P3" s="8" t="s">
        <v>139</v>
      </c>
      <c r="Q3" s="8" t="s">
        <v>140</v>
      </c>
      <c r="R3" s="8" t="s">
        <v>141</v>
      </c>
      <c r="S3" s="8" t="s">
        <v>142</v>
      </c>
      <c r="T3" s="8" t="s">
        <v>143</v>
      </c>
      <c r="U3" s="8" t="s">
        <v>144</v>
      </c>
      <c r="V3" s="8" t="s">
        <v>145</v>
      </c>
      <c r="W3" s="8" t="s">
        <v>146</v>
      </c>
      <c r="X3" s="8" t="s">
        <v>147</v>
      </c>
      <c r="Y3" s="8" t="s">
        <v>148</v>
      </c>
      <c r="Z3" s="8" t="s">
        <v>149</v>
      </c>
      <c r="AA3" s="8" t="s">
        <v>150</v>
      </c>
      <c r="AB3" s="8" t="s">
        <v>151</v>
      </c>
      <c r="AC3" s="8" t="s">
        <v>152</v>
      </c>
      <c r="AD3" s="8" t="s">
        <v>153</v>
      </c>
      <c r="AE3" s="8" t="s">
        <v>154</v>
      </c>
      <c r="AF3" s="8" t="s">
        <v>155</v>
      </c>
      <c r="AG3" s="8" t="s">
        <v>156</v>
      </c>
      <c r="AH3" s="8" t="s">
        <v>157</v>
      </c>
      <c r="AI3" s="8" t="s">
        <v>158</v>
      </c>
      <c r="AJ3" s="8" t="s">
        <v>159</v>
      </c>
      <c r="AK3" s="8" t="s">
        <v>160</v>
      </c>
      <c r="AL3" s="8" t="s">
        <v>161</v>
      </c>
      <c r="AM3" s="8" t="s">
        <v>162</v>
      </c>
      <c r="AN3" s="8" t="s">
        <v>163</v>
      </c>
      <c r="AO3" s="8" t="s">
        <v>164</v>
      </c>
      <c r="AP3" s="8" t="s">
        <v>165</v>
      </c>
      <c r="AQ3" s="8" t="s">
        <v>166</v>
      </c>
      <c r="AR3" s="8" t="s">
        <v>167</v>
      </c>
      <c r="AS3" s="8" t="s">
        <v>168</v>
      </c>
      <c r="AT3" s="8" t="s">
        <v>169</v>
      </c>
      <c r="AU3" s="8" t="s">
        <v>170</v>
      </c>
      <c r="AV3" s="8" t="s">
        <v>171</v>
      </c>
      <c r="AW3" s="8" t="s">
        <v>172</v>
      </c>
      <c r="AX3" s="8" t="s">
        <v>173</v>
      </c>
      <c r="AY3" s="8" t="s">
        <v>174</v>
      </c>
      <c r="AZ3" s="8" t="s">
        <v>175</v>
      </c>
      <c r="BA3" s="8" t="s">
        <v>176</v>
      </c>
      <c r="BB3" s="8" t="s">
        <v>177</v>
      </c>
      <c r="BC3" s="8" t="s">
        <v>178</v>
      </c>
      <c r="BD3" s="8" t="s">
        <v>179</v>
      </c>
      <c r="BE3" s="8" t="s">
        <v>180</v>
      </c>
      <c r="BF3" s="8" t="s">
        <v>181</v>
      </c>
      <c r="BG3" s="8" t="s">
        <v>182</v>
      </c>
      <c r="BH3" s="8" t="s">
        <v>183</v>
      </c>
      <c r="BI3" s="8" t="s">
        <v>184</v>
      </c>
      <c r="BJ3" s="8" t="s">
        <v>185</v>
      </c>
      <c r="BK3" s="8" t="s">
        <v>186</v>
      </c>
      <c r="BL3" s="8" t="s">
        <v>187</v>
      </c>
      <c r="BM3" s="8" t="s">
        <v>188</v>
      </c>
      <c r="BN3" s="8" t="s">
        <v>189</v>
      </c>
      <c r="BO3" s="8" t="s">
        <v>190</v>
      </c>
      <c r="BP3" s="8" t="s">
        <v>191</v>
      </c>
      <c r="BQ3" s="8" t="s">
        <v>192</v>
      </c>
      <c r="BR3" s="8" t="s">
        <v>193</v>
      </c>
      <c r="BS3" s="8" t="s">
        <v>194</v>
      </c>
      <c r="BT3" s="8" t="s">
        <v>195</v>
      </c>
      <c r="BU3" s="8" t="s">
        <v>196</v>
      </c>
      <c r="BV3" s="8" t="s">
        <v>197</v>
      </c>
      <c r="BW3" s="8" t="s">
        <v>198</v>
      </c>
      <c r="BX3" s="8" t="s">
        <v>199</v>
      </c>
      <c r="BY3" s="8" t="s">
        <v>200</v>
      </c>
      <c r="BZ3" s="8" t="s">
        <v>201</v>
      </c>
      <c r="CA3" s="8" t="s">
        <v>202</v>
      </c>
      <c r="CB3" s="8" t="s">
        <v>203</v>
      </c>
      <c r="CC3" s="8" t="s">
        <v>204</v>
      </c>
      <c r="CD3" s="8" t="s">
        <v>205</v>
      </c>
      <c r="CE3" s="8" t="s">
        <v>206</v>
      </c>
      <c r="CF3" s="8" t="s">
        <v>207</v>
      </c>
      <c r="CG3" s="8" t="s">
        <v>208</v>
      </c>
      <c r="CH3" s="8" t="s">
        <v>209</v>
      </c>
      <c r="CI3" s="8" t="s">
        <v>210</v>
      </c>
      <c r="CJ3" s="8" t="s">
        <v>211</v>
      </c>
      <c r="CK3" s="8" t="s">
        <v>212</v>
      </c>
      <c r="CL3" s="8" t="s">
        <v>213</v>
      </c>
      <c r="CM3" s="8" t="s">
        <v>214</v>
      </c>
      <c r="CN3" s="8" t="s">
        <v>215</v>
      </c>
      <c r="CO3" s="8" t="s">
        <v>216</v>
      </c>
      <c r="CP3" s="8" t="s">
        <v>217</v>
      </c>
      <c r="CQ3" s="8" t="s">
        <v>218</v>
      </c>
      <c r="CR3" s="8" t="s">
        <v>219</v>
      </c>
      <c r="CS3" s="8" t="s">
        <v>220</v>
      </c>
      <c r="CT3" s="8" t="s">
        <v>221</v>
      </c>
      <c r="CU3" s="8" t="s">
        <v>222</v>
      </c>
      <c r="CV3" s="8" t="s">
        <v>223</v>
      </c>
      <c r="CW3" s="8" t="s">
        <v>224</v>
      </c>
      <c r="CX3" s="8" t="s">
        <v>225</v>
      </c>
      <c r="CY3" s="8" t="s">
        <v>226</v>
      </c>
      <c r="CZ3" s="8" t="s">
        <v>227</v>
      </c>
      <c r="DA3" s="8" t="s">
        <v>228</v>
      </c>
      <c r="DB3" s="8" t="s">
        <v>229</v>
      </c>
      <c r="DC3" s="8" t="s">
        <v>230</v>
      </c>
      <c r="DD3" s="8" t="s">
        <v>231</v>
      </c>
      <c r="DE3" s="8" t="s">
        <v>232</v>
      </c>
      <c r="DF3" s="71" t="s">
        <v>233</v>
      </c>
    </row>
    <row r="4" spans="1:110" s="82" customFormat="1" ht="17" customHeight="1" x14ac:dyDescent="0.2">
      <c r="A4" s="135" t="s">
        <v>0</v>
      </c>
      <c r="B4" s="136" t="s">
        <v>126</v>
      </c>
      <c r="C4" s="137">
        <v>1</v>
      </c>
      <c r="D4" s="138">
        <v>0</v>
      </c>
      <c r="E4" s="138">
        <v>0</v>
      </c>
      <c r="F4" s="138">
        <v>0</v>
      </c>
      <c r="G4" s="138">
        <v>0</v>
      </c>
      <c r="H4" s="138">
        <v>0</v>
      </c>
      <c r="I4" s="138">
        <v>0</v>
      </c>
      <c r="J4" s="138">
        <v>0</v>
      </c>
      <c r="K4" s="138">
        <v>0</v>
      </c>
      <c r="L4" s="138">
        <v>0</v>
      </c>
      <c r="M4" s="138">
        <v>0</v>
      </c>
      <c r="N4" s="138">
        <v>0</v>
      </c>
      <c r="O4" s="138">
        <v>0</v>
      </c>
      <c r="P4" s="138">
        <v>0</v>
      </c>
      <c r="Q4" s="138">
        <v>0</v>
      </c>
      <c r="R4" s="138">
        <v>0</v>
      </c>
      <c r="S4" s="138">
        <v>0</v>
      </c>
      <c r="T4" s="138">
        <v>0</v>
      </c>
      <c r="U4" s="138">
        <v>0</v>
      </c>
      <c r="V4" s="138">
        <v>0</v>
      </c>
      <c r="W4" s="138">
        <v>0</v>
      </c>
      <c r="X4" s="138">
        <v>0</v>
      </c>
      <c r="Y4" s="138">
        <v>0</v>
      </c>
      <c r="Z4" s="138">
        <v>0</v>
      </c>
      <c r="AA4" s="138">
        <v>0</v>
      </c>
      <c r="AB4" s="138">
        <v>0</v>
      </c>
      <c r="AC4" s="138">
        <v>0</v>
      </c>
      <c r="AD4" s="138">
        <v>0</v>
      </c>
      <c r="AE4" s="138">
        <v>0</v>
      </c>
      <c r="AF4" s="138">
        <v>0</v>
      </c>
      <c r="AG4" s="138">
        <v>0</v>
      </c>
      <c r="AH4" s="138">
        <v>0</v>
      </c>
      <c r="AI4" s="138">
        <v>0</v>
      </c>
      <c r="AJ4" s="138">
        <v>0</v>
      </c>
      <c r="AK4" s="138">
        <v>0</v>
      </c>
      <c r="AL4" s="138">
        <v>0</v>
      </c>
      <c r="AM4" s="138">
        <v>0</v>
      </c>
      <c r="AN4" s="138">
        <v>0</v>
      </c>
      <c r="AO4" s="138">
        <v>0</v>
      </c>
      <c r="AP4" s="138">
        <v>0</v>
      </c>
      <c r="AQ4" s="138">
        <v>0</v>
      </c>
      <c r="AR4" s="138">
        <v>0</v>
      </c>
      <c r="AS4" s="138">
        <v>0</v>
      </c>
      <c r="AT4" s="138">
        <v>0</v>
      </c>
      <c r="AU4" s="138">
        <v>0</v>
      </c>
      <c r="AV4" s="138">
        <v>0</v>
      </c>
      <c r="AW4" s="138">
        <v>0</v>
      </c>
      <c r="AX4" s="138">
        <v>0</v>
      </c>
      <c r="AY4" s="138">
        <v>0</v>
      </c>
      <c r="AZ4" s="138">
        <v>0</v>
      </c>
      <c r="BA4" s="138">
        <v>0</v>
      </c>
      <c r="BB4" s="138">
        <v>0</v>
      </c>
      <c r="BC4" s="138">
        <v>0</v>
      </c>
      <c r="BD4" s="138">
        <v>0</v>
      </c>
      <c r="BE4" s="138">
        <v>0</v>
      </c>
      <c r="BF4" s="138">
        <v>0</v>
      </c>
      <c r="BG4" s="138">
        <v>0</v>
      </c>
      <c r="BH4" s="138">
        <v>0</v>
      </c>
      <c r="BI4" s="138">
        <v>0</v>
      </c>
      <c r="BJ4" s="138">
        <v>0</v>
      </c>
      <c r="BK4" s="138">
        <v>0</v>
      </c>
      <c r="BL4" s="138">
        <v>0</v>
      </c>
      <c r="BM4" s="138">
        <v>0</v>
      </c>
      <c r="BN4" s="138">
        <v>0</v>
      </c>
      <c r="BO4" s="138">
        <v>0</v>
      </c>
      <c r="BP4" s="138">
        <v>0</v>
      </c>
      <c r="BQ4" s="138">
        <v>0</v>
      </c>
      <c r="BR4" s="138">
        <v>0</v>
      </c>
      <c r="BS4" s="138">
        <v>0</v>
      </c>
      <c r="BT4" s="138">
        <v>0</v>
      </c>
      <c r="BU4" s="138">
        <v>0</v>
      </c>
      <c r="BV4" s="138">
        <v>0</v>
      </c>
      <c r="BW4" s="138">
        <v>0</v>
      </c>
      <c r="BX4" s="138">
        <v>0</v>
      </c>
      <c r="BY4" s="138">
        <v>0</v>
      </c>
      <c r="BZ4" s="138">
        <v>0</v>
      </c>
      <c r="CA4" s="138">
        <v>0</v>
      </c>
      <c r="CB4" s="138">
        <v>0</v>
      </c>
      <c r="CC4" s="138">
        <v>0</v>
      </c>
      <c r="CD4" s="138">
        <v>0</v>
      </c>
      <c r="CE4" s="138">
        <v>0</v>
      </c>
      <c r="CF4" s="138">
        <v>0</v>
      </c>
      <c r="CG4" s="138">
        <v>0</v>
      </c>
      <c r="CH4" s="138">
        <v>0</v>
      </c>
      <c r="CI4" s="138">
        <v>0</v>
      </c>
      <c r="CJ4" s="138">
        <v>0</v>
      </c>
      <c r="CK4" s="138">
        <v>0</v>
      </c>
      <c r="CL4" s="138">
        <v>0</v>
      </c>
      <c r="CM4" s="138">
        <v>0</v>
      </c>
      <c r="CN4" s="138">
        <v>0</v>
      </c>
      <c r="CO4" s="138">
        <v>0</v>
      </c>
      <c r="CP4" s="138">
        <v>0</v>
      </c>
      <c r="CQ4" s="138">
        <v>0</v>
      </c>
      <c r="CR4" s="138">
        <v>0</v>
      </c>
      <c r="CS4" s="138">
        <v>0</v>
      </c>
      <c r="CT4" s="138">
        <v>0</v>
      </c>
      <c r="CU4" s="138">
        <v>0</v>
      </c>
      <c r="CV4" s="138">
        <v>0</v>
      </c>
      <c r="CW4" s="138">
        <v>0</v>
      </c>
      <c r="CX4" s="138">
        <v>0</v>
      </c>
      <c r="CY4" s="138">
        <v>0</v>
      </c>
      <c r="CZ4" s="138">
        <v>0</v>
      </c>
      <c r="DA4" s="138">
        <v>0</v>
      </c>
      <c r="DB4" s="138">
        <v>0</v>
      </c>
      <c r="DC4" s="138">
        <v>0</v>
      </c>
      <c r="DD4" s="138">
        <v>0</v>
      </c>
      <c r="DE4" s="138">
        <v>0</v>
      </c>
      <c r="DF4" s="139">
        <v>0</v>
      </c>
    </row>
    <row r="5" spans="1:110" s="82" customFormat="1" ht="17" customHeight="1" x14ac:dyDescent="0.2">
      <c r="A5" s="73" t="s">
        <v>1</v>
      </c>
      <c r="B5" s="74" t="s">
        <v>127</v>
      </c>
      <c r="C5" s="137">
        <v>0</v>
      </c>
      <c r="D5" s="138">
        <v>1</v>
      </c>
      <c r="E5" s="138">
        <v>0</v>
      </c>
      <c r="F5" s="138">
        <v>0</v>
      </c>
      <c r="G5" s="138">
        <v>0</v>
      </c>
      <c r="H5" s="138">
        <v>0</v>
      </c>
      <c r="I5" s="138">
        <v>0</v>
      </c>
      <c r="J5" s="138">
        <v>0</v>
      </c>
      <c r="K5" s="138">
        <v>0</v>
      </c>
      <c r="L5" s="138">
        <v>0</v>
      </c>
      <c r="M5" s="138">
        <v>0</v>
      </c>
      <c r="N5" s="138">
        <v>0</v>
      </c>
      <c r="O5" s="138">
        <v>0</v>
      </c>
      <c r="P5" s="138">
        <v>0</v>
      </c>
      <c r="Q5" s="138">
        <v>0</v>
      </c>
      <c r="R5" s="138">
        <v>0</v>
      </c>
      <c r="S5" s="138">
        <v>0</v>
      </c>
      <c r="T5" s="138">
        <v>0</v>
      </c>
      <c r="U5" s="138">
        <v>0</v>
      </c>
      <c r="V5" s="138">
        <v>0</v>
      </c>
      <c r="W5" s="138">
        <v>0</v>
      </c>
      <c r="X5" s="138">
        <v>0</v>
      </c>
      <c r="Y5" s="138">
        <v>0</v>
      </c>
      <c r="Z5" s="138">
        <v>0</v>
      </c>
      <c r="AA5" s="138">
        <v>0</v>
      </c>
      <c r="AB5" s="138">
        <v>0</v>
      </c>
      <c r="AC5" s="138">
        <v>0</v>
      </c>
      <c r="AD5" s="138">
        <v>0</v>
      </c>
      <c r="AE5" s="138">
        <v>0</v>
      </c>
      <c r="AF5" s="138">
        <v>0</v>
      </c>
      <c r="AG5" s="138">
        <v>0</v>
      </c>
      <c r="AH5" s="138">
        <v>0</v>
      </c>
      <c r="AI5" s="138">
        <v>0</v>
      </c>
      <c r="AJ5" s="138">
        <v>0</v>
      </c>
      <c r="AK5" s="138">
        <v>0</v>
      </c>
      <c r="AL5" s="138">
        <v>0</v>
      </c>
      <c r="AM5" s="138">
        <v>0</v>
      </c>
      <c r="AN5" s="138">
        <v>0</v>
      </c>
      <c r="AO5" s="138">
        <v>0</v>
      </c>
      <c r="AP5" s="138">
        <v>0</v>
      </c>
      <c r="AQ5" s="138">
        <v>0</v>
      </c>
      <c r="AR5" s="138">
        <v>0</v>
      </c>
      <c r="AS5" s="138">
        <v>0</v>
      </c>
      <c r="AT5" s="138">
        <v>0</v>
      </c>
      <c r="AU5" s="138">
        <v>0</v>
      </c>
      <c r="AV5" s="138">
        <v>0</v>
      </c>
      <c r="AW5" s="138">
        <v>0</v>
      </c>
      <c r="AX5" s="138">
        <v>0</v>
      </c>
      <c r="AY5" s="138">
        <v>0</v>
      </c>
      <c r="AZ5" s="138">
        <v>0</v>
      </c>
      <c r="BA5" s="138">
        <v>0</v>
      </c>
      <c r="BB5" s="138">
        <v>0</v>
      </c>
      <c r="BC5" s="138">
        <v>0</v>
      </c>
      <c r="BD5" s="138">
        <v>0</v>
      </c>
      <c r="BE5" s="138">
        <v>0</v>
      </c>
      <c r="BF5" s="138">
        <v>0</v>
      </c>
      <c r="BG5" s="138">
        <v>0</v>
      </c>
      <c r="BH5" s="138">
        <v>0</v>
      </c>
      <c r="BI5" s="138">
        <v>0</v>
      </c>
      <c r="BJ5" s="138">
        <v>0</v>
      </c>
      <c r="BK5" s="138">
        <v>0</v>
      </c>
      <c r="BL5" s="138">
        <v>0</v>
      </c>
      <c r="BM5" s="138">
        <v>0</v>
      </c>
      <c r="BN5" s="138">
        <v>0</v>
      </c>
      <c r="BO5" s="138">
        <v>0</v>
      </c>
      <c r="BP5" s="138">
        <v>0</v>
      </c>
      <c r="BQ5" s="138">
        <v>0</v>
      </c>
      <c r="BR5" s="138">
        <v>0</v>
      </c>
      <c r="BS5" s="138">
        <v>0</v>
      </c>
      <c r="BT5" s="138">
        <v>0</v>
      </c>
      <c r="BU5" s="138">
        <v>0</v>
      </c>
      <c r="BV5" s="138">
        <v>0</v>
      </c>
      <c r="BW5" s="138">
        <v>0</v>
      </c>
      <c r="BX5" s="138">
        <v>0</v>
      </c>
      <c r="BY5" s="138">
        <v>0</v>
      </c>
      <c r="BZ5" s="138">
        <v>0</v>
      </c>
      <c r="CA5" s="138">
        <v>0</v>
      </c>
      <c r="CB5" s="138">
        <v>0</v>
      </c>
      <c r="CC5" s="138">
        <v>0</v>
      </c>
      <c r="CD5" s="138">
        <v>0</v>
      </c>
      <c r="CE5" s="138">
        <v>0</v>
      </c>
      <c r="CF5" s="138">
        <v>0</v>
      </c>
      <c r="CG5" s="138">
        <v>0</v>
      </c>
      <c r="CH5" s="138">
        <v>0</v>
      </c>
      <c r="CI5" s="138">
        <v>0</v>
      </c>
      <c r="CJ5" s="138">
        <v>0</v>
      </c>
      <c r="CK5" s="138">
        <v>0</v>
      </c>
      <c r="CL5" s="138">
        <v>0</v>
      </c>
      <c r="CM5" s="138">
        <v>0</v>
      </c>
      <c r="CN5" s="138">
        <v>0</v>
      </c>
      <c r="CO5" s="138">
        <v>0</v>
      </c>
      <c r="CP5" s="138">
        <v>0</v>
      </c>
      <c r="CQ5" s="138">
        <v>0</v>
      </c>
      <c r="CR5" s="138">
        <v>0</v>
      </c>
      <c r="CS5" s="138">
        <v>0</v>
      </c>
      <c r="CT5" s="138">
        <v>0</v>
      </c>
      <c r="CU5" s="138">
        <v>0</v>
      </c>
      <c r="CV5" s="138">
        <v>0</v>
      </c>
      <c r="CW5" s="138">
        <v>0</v>
      </c>
      <c r="CX5" s="138">
        <v>0</v>
      </c>
      <c r="CY5" s="138">
        <v>0</v>
      </c>
      <c r="CZ5" s="138">
        <v>0</v>
      </c>
      <c r="DA5" s="138">
        <v>0</v>
      </c>
      <c r="DB5" s="138">
        <v>0</v>
      </c>
      <c r="DC5" s="138">
        <v>0</v>
      </c>
      <c r="DD5" s="138">
        <v>0</v>
      </c>
      <c r="DE5" s="138">
        <v>0</v>
      </c>
      <c r="DF5" s="139">
        <v>0</v>
      </c>
    </row>
    <row r="6" spans="1:110" s="82" customFormat="1" ht="17" customHeight="1" x14ac:dyDescent="0.2">
      <c r="A6" s="73" t="s">
        <v>2</v>
      </c>
      <c r="B6" s="74" t="s">
        <v>128</v>
      </c>
      <c r="C6" s="137">
        <v>0</v>
      </c>
      <c r="D6" s="138">
        <v>0</v>
      </c>
      <c r="E6" s="138">
        <v>1</v>
      </c>
      <c r="F6" s="138">
        <v>0</v>
      </c>
      <c r="G6" s="138">
        <v>0</v>
      </c>
      <c r="H6" s="138">
        <v>0</v>
      </c>
      <c r="I6" s="138">
        <v>0</v>
      </c>
      <c r="J6" s="138">
        <v>0</v>
      </c>
      <c r="K6" s="138">
        <v>0</v>
      </c>
      <c r="L6" s="138">
        <v>0</v>
      </c>
      <c r="M6" s="138">
        <v>0</v>
      </c>
      <c r="N6" s="138">
        <v>0</v>
      </c>
      <c r="O6" s="138">
        <v>0</v>
      </c>
      <c r="P6" s="138">
        <v>0</v>
      </c>
      <c r="Q6" s="138">
        <v>0</v>
      </c>
      <c r="R6" s="138">
        <v>0</v>
      </c>
      <c r="S6" s="138">
        <v>0</v>
      </c>
      <c r="T6" s="138">
        <v>0</v>
      </c>
      <c r="U6" s="138">
        <v>0</v>
      </c>
      <c r="V6" s="138">
        <v>0</v>
      </c>
      <c r="W6" s="138">
        <v>0</v>
      </c>
      <c r="X6" s="138">
        <v>0</v>
      </c>
      <c r="Y6" s="138">
        <v>0</v>
      </c>
      <c r="Z6" s="138">
        <v>0</v>
      </c>
      <c r="AA6" s="138">
        <v>0</v>
      </c>
      <c r="AB6" s="138">
        <v>0</v>
      </c>
      <c r="AC6" s="138">
        <v>0</v>
      </c>
      <c r="AD6" s="138">
        <v>0</v>
      </c>
      <c r="AE6" s="138">
        <v>0</v>
      </c>
      <c r="AF6" s="138">
        <v>0</v>
      </c>
      <c r="AG6" s="138">
        <v>0</v>
      </c>
      <c r="AH6" s="138">
        <v>0</v>
      </c>
      <c r="AI6" s="138">
        <v>0</v>
      </c>
      <c r="AJ6" s="138">
        <v>0</v>
      </c>
      <c r="AK6" s="138">
        <v>0</v>
      </c>
      <c r="AL6" s="138">
        <v>0</v>
      </c>
      <c r="AM6" s="138">
        <v>0</v>
      </c>
      <c r="AN6" s="138">
        <v>0</v>
      </c>
      <c r="AO6" s="138">
        <v>0</v>
      </c>
      <c r="AP6" s="138">
        <v>0</v>
      </c>
      <c r="AQ6" s="138">
        <v>0</v>
      </c>
      <c r="AR6" s="138">
        <v>0</v>
      </c>
      <c r="AS6" s="138">
        <v>0</v>
      </c>
      <c r="AT6" s="138">
        <v>0</v>
      </c>
      <c r="AU6" s="138">
        <v>0</v>
      </c>
      <c r="AV6" s="138">
        <v>0</v>
      </c>
      <c r="AW6" s="138">
        <v>0</v>
      </c>
      <c r="AX6" s="138">
        <v>0</v>
      </c>
      <c r="AY6" s="138">
        <v>0</v>
      </c>
      <c r="AZ6" s="138">
        <v>0</v>
      </c>
      <c r="BA6" s="138">
        <v>0</v>
      </c>
      <c r="BB6" s="138">
        <v>0</v>
      </c>
      <c r="BC6" s="138">
        <v>0</v>
      </c>
      <c r="BD6" s="138">
        <v>0</v>
      </c>
      <c r="BE6" s="138">
        <v>0</v>
      </c>
      <c r="BF6" s="138">
        <v>0</v>
      </c>
      <c r="BG6" s="138">
        <v>0</v>
      </c>
      <c r="BH6" s="138">
        <v>0</v>
      </c>
      <c r="BI6" s="138">
        <v>0</v>
      </c>
      <c r="BJ6" s="138">
        <v>0</v>
      </c>
      <c r="BK6" s="138">
        <v>0</v>
      </c>
      <c r="BL6" s="138">
        <v>0</v>
      </c>
      <c r="BM6" s="138">
        <v>0</v>
      </c>
      <c r="BN6" s="138">
        <v>0</v>
      </c>
      <c r="BO6" s="138">
        <v>0</v>
      </c>
      <c r="BP6" s="138">
        <v>0</v>
      </c>
      <c r="BQ6" s="138">
        <v>0</v>
      </c>
      <c r="BR6" s="138">
        <v>0</v>
      </c>
      <c r="BS6" s="138">
        <v>0</v>
      </c>
      <c r="BT6" s="138">
        <v>0</v>
      </c>
      <c r="BU6" s="138">
        <v>0</v>
      </c>
      <c r="BV6" s="138">
        <v>0</v>
      </c>
      <c r="BW6" s="138">
        <v>0</v>
      </c>
      <c r="BX6" s="138">
        <v>0</v>
      </c>
      <c r="BY6" s="138">
        <v>0</v>
      </c>
      <c r="BZ6" s="138">
        <v>0</v>
      </c>
      <c r="CA6" s="138">
        <v>0</v>
      </c>
      <c r="CB6" s="138">
        <v>0</v>
      </c>
      <c r="CC6" s="138">
        <v>0</v>
      </c>
      <c r="CD6" s="138">
        <v>0</v>
      </c>
      <c r="CE6" s="138">
        <v>0</v>
      </c>
      <c r="CF6" s="138">
        <v>0</v>
      </c>
      <c r="CG6" s="138">
        <v>0</v>
      </c>
      <c r="CH6" s="138">
        <v>0</v>
      </c>
      <c r="CI6" s="138">
        <v>0</v>
      </c>
      <c r="CJ6" s="138">
        <v>0</v>
      </c>
      <c r="CK6" s="138">
        <v>0</v>
      </c>
      <c r="CL6" s="138">
        <v>0</v>
      </c>
      <c r="CM6" s="138">
        <v>0</v>
      </c>
      <c r="CN6" s="138">
        <v>0</v>
      </c>
      <c r="CO6" s="138">
        <v>0</v>
      </c>
      <c r="CP6" s="138">
        <v>0</v>
      </c>
      <c r="CQ6" s="138">
        <v>0</v>
      </c>
      <c r="CR6" s="138">
        <v>0</v>
      </c>
      <c r="CS6" s="138">
        <v>0</v>
      </c>
      <c r="CT6" s="138">
        <v>0</v>
      </c>
      <c r="CU6" s="138">
        <v>0</v>
      </c>
      <c r="CV6" s="138">
        <v>0</v>
      </c>
      <c r="CW6" s="138">
        <v>0</v>
      </c>
      <c r="CX6" s="138">
        <v>0</v>
      </c>
      <c r="CY6" s="138">
        <v>0</v>
      </c>
      <c r="CZ6" s="138">
        <v>0</v>
      </c>
      <c r="DA6" s="138">
        <v>0</v>
      </c>
      <c r="DB6" s="138">
        <v>0</v>
      </c>
      <c r="DC6" s="138">
        <v>0</v>
      </c>
      <c r="DD6" s="138">
        <v>0</v>
      </c>
      <c r="DE6" s="138">
        <v>0</v>
      </c>
      <c r="DF6" s="139">
        <v>0</v>
      </c>
    </row>
    <row r="7" spans="1:110" s="82" customFormat="1" ht="17" customHeight="1" x14ac:dyDescent="0.2">
      <c r="A7" s="73" t="s">
        <v>3</v>
      </c>
      <c r="B7" s="74" t="s">
        <v>129</v>
      </c>
      <c r="C7" s="137">
        <v>0</v>
      </c>
      <c r="D7" s="138">
        <v>0</v>
      </c>
      <c r="E7" s="138">
        <v>0</v>
      </c>
      <c r="F7" s="138">
        <v>1</v>
      </c>
      <c r="G7" s="138">
        <v>0</v>
      </c>
      <c r="H7" s="138">
        <v>0</v>
      </c>
      <c r="I7" s="138">
        <v>0</v>
      </c>
      <c r="J7" s="138">
        <v>0</v>
      </c>
      <c r="K7" s="138">
        <v>0</v>
      </c>
      <c r="L7" s="138">
        <v>0</v>
      </c>
      <c r="M7" s="138">
        <v>0</v>
      </c>
      <c r="N7" s="138">
        <v>0</v>
      </c>
      <c r="O7" s="138">
        <v>0</v>
      </c>
      <c r="P7" s="138">
        <v>0</v>
      </c>
      <c r="Q7" s="138">
        <v>0</v>
      </c>
      <c r="R7" s="138">
        <v>0</v>
      </c>
      <c r="S7" s="138">
        <v>0</v>
      </c>
      <c r="T7" s="138">
        <v>0</v>
      </c>
      <c r="U7" s="138">
        <v>0</v>
      </c>
      <c r="V7" s="138">
        <v>0</v>
      </c>
      <c r="W7" s="138">
        <v>0</v>
      </c>
      <c r="X7" s="138">
        <v>0</v>
      </c>
      <c r="Y7" s="138">
        <v>0</v>
      </c>
      <c r="Z7" s="138">
        <v>0</v>
      </c>
      <c r="AA7" s="138">
        <v>0</v>
      </c>
      <c r="AB7" s="138">
        <v>0</v>
      </c>
      <c r="AC7" s="138">
        <v>0</v>
      </c>
      <c r="AD7" s="138">
        <v>0</v>
      </c>
      <c r="AE7" s="138">
        <v>0</v>
      </c>
      <c r="AF7" s="138">
        <v>0</v>
      </c>
      <c r="AG7" s="138">
        <v>0</v>
      </c>
      <c r="AH7" s="138">
        <v>0</v>
      </c>
      <c r="AI7" s="138">
        <v>0</v>
      </c>
      <c r="AJ7" s="138">
        <v>0</v>
      </c>
      <c r="AK7" s="138">
        <v>0</v>
      </c>
      <c r="AL7" s="138">
        <v>0</v>
      </c>
      <c r="AM7" s="138">
        <v>0</v>
      </c>
      <c r="AN7" s="138">
        <v>0</v>
      </c>
      <c r="AO7" s="138">
        <v>0</v>
      </c>
      <c r="AP7" s="138">
        <v>0</v>
      </c>
      <c r="AQ7" s="138">
        <v>0</v>
      </c>
      <c r="AR7" s="138">
        <v>0</v>
      </c>
      <c r="AS7" s="138">
        <v>0</v>
      </c>
      <c r="AT7" s="138">
        <v>0</v>
      </c>
      <c r="AU7" s="138">
        <v>0</v>
      </c>
      <c r="AV7" s="138">
        <v>0</v>
      </c>
      <c r="AW7" s="138">
        <v>0</v>
      </c>
      <c r="AX7" s="138">
        <v>0</v>
      </c>
      <c r="AY7" s="138">
        <v>0</v>
      </c>
      <c r="AZ7" s="138">
        <v>0</v>
      </c>
      <c r="BA7" s="138">
        <v>0</v>
      </c>
      <c r="BB7" s="138">
        <v>0</v>
      </c>
      <c r="BC7" s="138">
        <v>0</v>
      </c>
      <c r="BD7" s="138">
        <v>0</v>
      </c>
      <c r="BE7" s="138">
        <v>0</v>
      </c>
      <c r="BF7" s="138">
        <v>0</v>
      </c>
      <c r="BG7" s="138">
        <v>0</v>
      </c>
      <c r="BH7" s="138">
        <v>0</v>
      </c>
      <c r="BI7" s="138">
        <v>0</v>
      </c>
      <c r="BJ7" s="138">
        <v>0</v>
      </c>
      <c r="BK7" s="138">
        <v>0</v>
      </c>
      <c r="BL7" s="138">
        <v>0</v>
      </c>
      <c r="BM7" s="138">
        <v>0</v>
      </c>
      <c r="BN7" s="138">
        <v>0</v>
      </c>
      <c r="BO7" s="138">
        <v>0</v>
      </c>
      <c r="BP7" s="138">
        <v>0</v>
      </c>
      <c r="BQ7" s="138">
        <v>0</v>
      </c>
      <c r="BR7" s="138">
        <v>0</v>
      </c>
      <c r="BS7" s="138">
        <v>0</v>
      </c>
      <c r="BT7" s="138">
        <v>0</v>
      </c>
      <c r="BU7" s="138">
        <v>0</v>
      </c>
      <c r="BV7" s="138">
        <v>0</v>
      </c>
      <c r="BW7" s="138">
        <v>0</v>
      </c>
      <c r="BX7" s="138">
        <v>0</v>
      </c>
      <c r="BY7" s="138">
        <v>0</v>
      </c>
      <c r="BZ7" s="138">
        <v>0</v>
      </c>
      <c r="CA7" s="138">
        <v>0</v>
      </c>
      <c r="CB7" s="138">
        <v>0</v>
      </c>
      <c r="CC7" s="138">
        <v>0</v>
      </c>
      <c r="CD7" s="138">
        <v>0</v>
      </c>
      <c r="CE7" s="138">
        <v>0</v>
      </c>
      <c r="CF7" s="138">
        <v>0</v>
      </c>
      <c r="CG7" s="138">
        <v>0</v>
      </c>
      <c r="CH7" s="138">
        <v>0</v>
      </c>
      <c r="CI7" s="138">
        <v>0</v>
      </c>
      <c r="CJ7" s="138">
        <v>0</v>
      </c>
      <c r="CK7" s="138">
        <v>0</v>
      </c>
      <c r="CL7" s="138">
        <v>0</v>
      </c>
      <c r="CM7" s="138">
        <v>0</v>
      </c>
      <c r="CN7" s="138">
        <v>0</v>
      </c>
      <c r="CO7" s="138">
        <v>0</v>
      </c>
      <c r="CP7" s="138">
        <v>0</v>
      </c>
      <c r="CQ7" s="138">
        <v>0</v>
      </c>
      <c r="CR7" s="138">
        <v>0</v>
      </c>
      <c r="CS7" s="138">
        <v>0</v>
      </c>
      <c r="CT7" s="138">
        <v>0</v>
      </c>
      <c r="CU7" s="138">
        <v>0</v>
      </c>
      <c r="CV7" s="138">
        <v>0</v>
      </c>
      <c r="CW7" s="138">
        <v>0</v>
      </c>
      <c r="CX7" s="138">
        <v>0</v>
      </c>
      <c r="CY7" s="138">
        <v>0</v>
      </c>
      <c r="CZ7" s="138">
        <v>0</v>
      </c>
      <c r="DA7" s="138">
        <v>0</v>
      </c>
      <c r="DB7" s="138">
        <v>0</v>
      </c>
      <c r="DC7" s="138">
        <v>0</v>
      </c>
      <c r="DD7" s="138">
        <v>0</v>
      </c>
      <c r="DE7" s="138">
        <v>0</v>
      </c>
      <c r="DF7" s="139">
        <v>0</v>
      </c>
    </row>
    <row r="8" spans="1:110" s="82" customFormat="1" ht="17" customHeight="1" x14ac:dyDescent="0.2">
      <c r="A8" s="73" t="s">
        <v>4</v>
      </c>
      <c r="B8" s="74" t="s">
        <v>130</v>
      </c>
      <c r="C8" s="137">
        <v>0</v>
      </c>
      <c r="D8" s="138">
        <v>0</v>
      </c>
      <c r="E8" s="138">
        <v>0</v>
      </c>
      <c r="F8" s="138">
        <v>0</v>
      </c>
      <c r="G8" s="138">
        <v>1</v>
      </c>
      <c r="H8" s="138">
        <v>0</v>
      </c>
      <c r="I8" s="138">
        <v>0</v>
      </c>
      <c r="J8" s="138">
        <v>0</v>
      </c>
      <c r="K8" s="138">
        <v>0</v>
      </c>
      <c r="L8" s="138">
        <v>0</v>
      </c>
      <c r="M8" s="138">
        <v>0</v>
      </c>
      <c r="N8" s="138">
        <v>0</v>
      </c>
      <c r="O8" s="138">
        <v>0</v>
      </c>
      <c r="P8" s="138">
        <v>0</v>
      </c>
      <c r="Q8" s="138">
        <v>0</v>
      </c>
      <c r="R8" s="138">
        <v>0</v>
      </c>
      <c r="S8" s="138">
        <v>0</v>
      </c>
      <c r="T8" s="138">
        <v>0</v>
      </c>
      <c r="U8" s="138">
        <v>0</v>
      </c>
      <c r="V8" s="138">
        <v>0</v>
      </c>
      <c r="W8" s="138">
        <v>0</v>
      </c>
      <c r="X8" s="138">
        <v>0</v>
      </c>
      <c r="Y8" s="138">
        <v>0</v>
      </c>
      <c r="Z8" s="138">
        <v>0</v>
      </c>
      <c r="AA8" s="138">
        <v>0</v>
      </c>
      <c r="AB8" s="138">
        <v>0</v>
      </c>
      <c r="AC8" s="138">
        <v>0</v>
      </c>
      <c r="AD8" s="138">
        <v>0</v>
      </c>
      <c r="AE8" s="138">
        <v>0</v>
      </c>
      <c r="AF8" s="138">
        <v>0</v>
      </c>
      <c r="AG8" s="138">
        <v>0</v>
      </c>
      <c r="AH8" s="138">
        <v>0</v>
      </c>
      <c r="AI8" s="138">
        <v>0</v>
      </c>
      <c r="AJ8" s="138">
        <v>0</v>
      </c>
      <c r="AK8" s="138">
        <v>0</v>
      </c>
      <c r="AL8" s="138">
        <v>0</v>
      </c>
      <c r="AM8" s="138">
        <v>0</v>
      </c>
      <c r="AN8" s="138">
        <v>0</v>
      </c>
      <c r="AO8" s="138">
        <v>0</v>
      </c>
      <c r="AP8" s="138">
        <v>0</v>
      </c>
      <c r="AQ8" s="138">
        <v>0</v>
      </c>
      <c r="AR8" s="138">
        <v>0</v>
      </c>
      <c r="AS8" s="138">
        <v>0</v>
      </c>
      <c r="AT8" s="138">
        <v>0</v>
      </c>
      <c r="AU8" s="138">
        <v>0</v>
      </c>
      <c r="AV8" s="138">
        <v>0</v>
      </c>
      <c r="AW8" s="138">
        <v>0</v>
      </c>
      <c r="AX8" s="138">
        <v>0</v>
      </c>
      <c r="AY8" s="138">
        <v>0</v>
      </c>
      <c r="AZ8" s="138">
        <v>0</v>
      </c>
      <c r="BA8" s="138">
        <v>0</v>
      </c>
      <c r="BB8" s="138">
        <v>0</v>
      </c>
      <c r="BC8" s="138">
        <v>0</v>
      </c>
      <c r="BD8" s="138">
        <v>0</v>
      </c>
      <c r="BE8" s="138">
        <v>0</v>
      </c>
      <c r="BF8" s="138">
        <v>0</v>
      </c>
      <c r="BG8" s="138">
        <v>0</v>
      </c>
      <c r="BH8" s="138">
        <v>0</v>
      </c>
      <c r="BI8" s="138">
        <v>0</v>
      </c>
      <c r="BJ8" s="138">
        <v>0</v>
      </c>
      <c r="BK8" s="138">
        <v>0</v>
      </c>
      <c r="BL8" s="138">
        <v>0</v>
      </c>
      <c r="BM8" s="138">
        <v>0</v>
      </c>
      <c r="BN8" s="138">
        <v>0</v>
      </c>
      <c r="BO8" s="138">
        <v>0</v>
      </c>
      <c r="BP8" s="138">
        <v>0</v>
      </c>
      <c r="BQ8" s="138">
        <v>0</v>
      </c>
      <c r="BR8" s="138">
        <v>0</v>
      </c>
      <c r="BS8" s="138">
        <v>0</v>
      </c>
      <c r="BT8" s="138">
        <v>0</v>
      </c>
      <c r="BU8" s="138">
        <v>0</v>
      </c>
      <c r="BV8" s="138">
        <v>0</v>
      </c>
      <c r="BW8" s="138">
        <v>0</v>
      </c>
      <c r="BX8" s="138">
        <v>0</v>
      </c>
      <c r="BY8" s="138">
        <v>0</v>
      </c>
      <c r="BZ8" s="138">
        <v>0</v>
      </c>
      <c r="CA8" s="138">
        <v>0</v>
      </c>
      <c r="CB8" s="138">
        <v>0</v>
      </c>
      <c r="CC8" s="138">
        <v>0</v>
      </c>
      <c r="CD8" s="138">
        <v>0</v>
      </c>
      <c r="CE8" s="138">
        <v>0</v>
      </c>
      <c r="CF8" s="138">
        <v>0</v>
      </c>
      <c r="CG8" s="138">
        <v>0</v>
      </c>
      <c r="CH8" s="138">
        <v>0</v>
      </c>
      <c r="CI8" s="138">
        <v>0</v>
      </c>
      <c r="CJ8" s="138">
        <v>0</v>
      </c>
      <c r="CK8" s="138">
        <v>0</v>
      </c>
      <c r="CL8" s="138">
        <v>0</v>
      </c>
      <c r="CM8" s="138">
        <v>0</v>
      </c>
      <c r="CN8" s="138">
        <v>0</v>
      </c>
      <c r="CO8" s="138">
        <v>0</v>
      </c>
      <c r="CP8" s="138">
        <v>0</v>
      </c>
      <c r="CQ8" s="138">
        <v>0</v>
      </c>
      <c r="CR8" s="138">
        <v>0</v>
      </c>
      <c r="CS8" s="138">
        <v>0</v>
      </c>
      <c r="CT8" s="138">
        <v>0</v>
      </c>
      <c r="CU8" s="138">
        <v>0</v>
      </c>
      <c r="CV8" s="138">
        <v>0</v>
      </c>
      <c r="CW8" s="138">
        <v>0</v>
      </c>
      <c r="CX8" s="138">
        <v>0</v>
      </c>
      <c r="CY8" s="138">
        <v>0</v>
      </c>
      <c r="CZ8" s="138">
        <v>0</v>
      </c>
      <c r="DA8" s="138">
        <v>0</v>
      </c>
      <c r="DB8" s="138">
        <v>0</v>
      </c>
      <c r="DC8" s="138">
        <v>0</v>
      </c>
      <c r="DD8" s="138">
        <v>0</v>
      </c>
      <c r="DE8" s="138">
        <v>0</v>
      </c>
      <c r="DF8" s="139">
        <v>0</v>
      </c>
    </row>
    <row r="9" spans="1:110" s="82" customFormat="1" ht="17" customHeight="1" x14ac:dyDescent="0.2">
      <c r="A9" s="73" t="s">
        <v>5</v>
      </c>
      <c r="B9" s="74" t="s">
        <v>131</v>
      </c>
      <c r="C9" s="137">
        <v>0</v>
      </c>
      <c r="D9" s="138">
        <v>0</v>
      </c>
      <c r="E9" s="138">
        <v>0</v>
      </c>
      <c r="F9" s="138">
        <v>0</v>
      </c>
      <c r="G9" s="138">
        <v>0</v>
      </c>
      <c r="H9" s="138">
        <v>1</v>
      </c>
      <c r="I9" s="138">
        <v>0</v>
      </c>
      <c r="J9" s="138">
        <v>0</v>
      </c>
      <c r="K9" s="138">
        <v>0</v>
      </c>
      <c r="L9" s="138">
        <v>0</v>
      </c>
      <c r="M9" s="138">
        <v>0</v>
      </c>
      <c r="N9" s="138">
        <v>0</v>
      </c>
      <c r="O9" s="138">
        <v>0</v>
      </c>
      <c r="P9" s="138">
        <v>0</v>
      </c>
      <c r="Q9" s="138">
        <v>0</v>
      </c>
      <c r="R9" s="138">
        <v>0</v>
      </c>
      <c r="S9" s="138">
        <v>0</v>
      </c>
      <c r="T9" s="138">
        <v>0</v>
      </c>
      <c r="U9" s="138">
        <v>0</v>
      </c>
      <c r="V9" s="138">
        <v>0</v>
      </c>
      <c r="W9" s="138">
        <v>0</v>
      </c>
      <c r="X9" s="138">
        <v>0</v>
      </c>
      <c r="Y9" s="138">
        <v>0</v>
      </c>
      <c r="Z9" s="138">
        <v>0</v>
      </c>
      <c r="AA9" s="138">
        <v>0</v>
      </c>
      <c r="AB9" s="138">
        <v>0</v>
      </c>
      <c r="AC9" s="138">
        <v>0</v>
      </c>
      <c r="AD9" s="138">
        <v>0</v>
      </c>
      <c r="AE9" s="138">
        <v>0</v>
      </c>
      <c r="AF9" s="138">
        <v>0</v>
      </c>
      <c r="AG9" s="138">
        <v>0</v>
      </c>
      <c r="AH9" s="138">
        <v>0</v>
      </c>
      <c r="AI9" s="138">
        <v>0</v>
      </c>
      <c r="AJ9" s="138">
        <v>0</v>
      </c>
      <c r="AK9" s="138">
        <v>0</v>
      </c>
      <c r="AL9" s="138">
        <v>0</v>
      </c>
      <c r="AM9" s="138">
        <v>0</v>
      </c>
      <c r="AN9" s="138">
        <v>0</v>
      </c>
      <c r="AO9" s="138">
        <v>0</v>
      </c>
      <c r="AP9" s="138">
        <v>0</v>
      </c>
      <c r="AQ9" s="138">
        <v>0</v>
      </c>
      <c r="AR9" s="138">
        <v>0</v>
      </c>
      <c r="AS9" s="138">
        <v>0</v>
      </c>
      <c r="AT9" s="138">
        <v>0</v>
      </c>
      <c r="AU9" s="138">
        <v>0</v>
      </c>
      <c r="AV9" s="138">
        <v>0</v>
      </c>
      <c r="AW9" s="138">
        <v>0</v>
      </c>
      <c r="AX9" s="138">
        <v>0</v>
      </c>
      <c r="AY9" s="138">
        <v>0</v>
      </c>
      <c r="AZ9" s="138">
        <v>0</v>
      </c>
      <c r="BA9" s="138">
        <v>0</v>
      </c>
      <c r="BB9" s="138">
        <v>0</v>
      </c>
      <c r="BC9" s="138">
        <v>0</v>
      </c>
      <c r="BD9" s="138">
        <v>0</v>
      </c>
      <c r="BE9" s="138">
        <v>0</v>
      </c>
      <c r="BF9" s="138">
        <v>0</v>
      </c>
      <c r="BG9" s="138">
        <v>0</v>
      </c>
      <c r="BH9" s="138">
        <v>0</v>
      </c>
      <c r="BI9" s="138">
        <v>0</v>
      </c>
      <c r="BJ9" s="138">
        <v>0</v>
      </c>
      <c r="BK9" s="138">
        <v>0</v>
      </c>
      <c r="BL9" s="138">
        <v>0</v>
      </c>
      <c r="BM9" s="138">
        <v>0</v>
      </c>
      <c r="BN9" s="138">
        <v>0</v>
      </c>
      <c r="BO9" s="138">
        <v>0</v>
      </c>
      <c r="BP9" s="138">
        <v>0</v>
      </c>
      <c r="BQ9" s="138">
        <v>0</v>
      </c>
      <c r="BR9" s="138">
        <v>0</v>
      </c>
      <c r="BS9" s="138">
        <v>0</v>
      </c>
      <c r="BT9" s="138">
        <v>0</v>
      </c>
      <c r="BU9" s="138">
        <v>0</v>
      </c>
      <c r="BV9" s="138">
        <v>0</v>
      </c>
      <c r="BW9" s="138">
        <v>0</v>
      </c>
      <c r="BX9" s="138">
        <v>0</v>
      </c>
      <c r="BY9" s="138">
        <v>0</v>
      </c>
      <c r="BZ9" s="138">
        <v>0</v>
      </c>
      <c r="CA9" s="138">
        <v>0</v>
      </c>
      <c r="CB9" s="138">
        <v>0</v>
      </c>
      <c r="CC9" s="138">
        <v>0</v>
      </c>
      <c r="CD9" s="138">
        <v>0</v>
      </c>
      <c r="CE9" s="138">
        <v>0</v>
      </c>
      <c r="CF9" s="138">
        <v>0</v>
      </c>
      <c r="CG9" s="138">
        <v>0</v>
      </c>
      <c r="CH9" s="138">
        <v>0</v>
      </c>
      <c r="CI9" s="138">
        <v>0</v>
      </c>
      <c r="CJ9" s="138">
        <v>0</v>
      </c>
      <c r="CK9" s="138">
        <v>0</v>
      </c>
      <c r="CL9" s="138">
        <v>0</v>
      </c>
      <c r="CM9" s="138">
        <v>0</v>
      </c>
      <c r="CN9" s="138">
        <v>0</v>
      </c>
      <c r="CO9" s="138">
        <v>0</v>
      </c>
      <c r="CP9" s="138">
        <v>0</v>
      </c>
      <c r="CQ9" s="138">
        <v>0</v>
      </c>
      <c r="CR9" s="138">
        <v>0</v>
      </c>
      <c r="CS9" s="138">
        <v>0</v>
      </c>
      <c r="CT9" s="138">
        <v>0</v>
      </c>
      <c r="CU9" s="138">
        <v>0</v>
      </c>
      <c r="CV9" s="138">
        <v>0</v>
      </c>
      <c r="CW9" s="138">
        <v>0</v>
      </c>
      <c r="CX9" s="138">
        <v>0</v>
      </c>
      <c r="CY9" s="138">
        <v>0</v>
      </c>
      <c r="CZ9" s="138">
        <v>0</v>
      </c>
      <c r="DA9" s="138">
        <v>0</v>
      </c>
      <c r="DB9" s="138">
        <v>0</v>
      </c>
      <c r="DC9" s="138">
        <v>0</v>
      </c>
      <c r="DD9" s="138">
        <v>0</v>
      </c>
      <c r="DE9" s="138">
        <v>0</v>
      </c>
      <c r="DF9" s="139">
        <v>0</v>
      </c>
    </row>
    <row r="10" spans="1:110" s="82" customFormat="1" ht="17" customHeight="1" x14ac:dyDescent="0.2">
      <c r="A10" s="73" t="s">
        <v>6</v>
      </c>
      <c r="B10" s="74" t="s">
        <v>132</v>
      </c>
      <c r="C10" s="137">
        <v>0</v>
      </c>
      <c r="D10" s="138">
        <v>0</v>
      </c>
      <c r="E10" s="138">
        <v>0</v>
      </c>
      <c r="F10" s="138">
        <v>0</v>
      </c>
      <c r="G10" s="138">
        <v>0</v>
      </c>
      <c r="H10" s="138">
        <v>0</v>
      </c>
      <c r="I10" s="138">
        <v>1</v>
      </c>
      <c r="J10" s="138">
        <v>0</v>
      </c>
      <c r="K10" s="138">
        <v>0</v>
      </c>
      <c r="L10" s="138">
        <v>0</v>
      </c>
      <c r="M10" s="138">
        <v>0</v>
      </c>
      <c r="N10" s="138">
        <v>0</v>
      </c>
      <c r="O10" s="138">
        <v>0</v>
      </c>
      <c r="P10" s="138">
        <v>0</v>
      </c>
      <c r="Q10" s="138">
        <v>0</v>
      </c>
      <c r="R10" s="138">
        <v>0</v>
      </c>
      <c r="S10" s="138">
        <v>0</v>
      </c>
      <c r="T10" s="138">
        <v>0</v>
      </c>
      <c r="U10" s="138">
        <v>0</v>
      </c>
      <c r="V10" s="138">
        <v>0</v>
      </c>
      <c r="W10" s="138">
        <v>0</v>
      </c>
      <c r="X10" s="138">
        <v>0</v>
      </c>
      <c r="Y10" s="138">
        <v>0</v>
      </c>
      <c r="Z10" s="138">
        <v>0</v>
      </c>
      <c r="AA10" s="138">
        <v>0</v>
      </c>
      <c r="AB10" s="138">
        <v>0</v>
      </c>
      <c r="AC10" s="138">
        <v>0</v>
      </c>
      <c r="AD10" s="138">
        <v>0</v>
      </c>
      <c r="AE10" s="138">
        <v>0</v>
      </c>
      <c r="AF10" s="138">
        <v>0</v>
      </c>
      <c r="AG10" s="138">
        <v>0</v>
      </c>
      <c r="AH10" s="138">
        <v>0</v>
      </c>
      <c r="AI10" s="138">
        <v>0</v>
      </c>
      <c r="AJ10" s="138">
        <v>0</v>
      </c>
      <c r="AK10" s="138">
        <v>0</v>
      </c>
      <c r="AL10" s="138">
        <v>0</v>
      </c>
      <c r="AM10" s="138">
        <v>0</v>
      </c>
      <c r="AN10" s="138">
        <v>0</v>
      </c>
      <c r="AO10" s="138">
        <v>0</v>
      </c>
      <c r="AP10" s="138">
        <v>0</v>
      </c>
      <c r="AQ10" s="138">
        <v>0</v>
      </c>
      <c r="AR10" s="138">
        <v>0</v>
      </c>
      <c r="AS10" s="138">
        <v>0</v>
      </c>
      <c r="AT10" s="138">
        <v>0</v>
      </c>
      <c r="AU10" s="138">
        <v>0</v>
      </c>
      <c r="AV10" s="138">
        <v>0</v>
      </c>
      <c r="AW10" s="138">
        <v>0</v>
      </c>
      <c r="AX10" s="138">
        <v>0</v>
      </c>
      <c r="AY10" s="138">
        <v>0</v>
      </c>
      <c r="AZ10" s="138">
        <v>0</v>
      </c>
      <c r="BA10" s="138">
        <v>0</v>
      </c>
      <c r="BB10" s="138">
        <v>0</v>
      </c>
      <c r="BC10" s="138">
        <v>0</v>
      </c>
      <c r="BD10" s="138">
        <v>0</v>
      </c>
      <c r="BE10" s="138">
        <v>0</v>
      </c>
      <c r="BF10" s="138">
        <v>0</v>
      </c>
      <c r="BG10" s="138">
        <v>0</v>
      </c>
      <c r="BH10" s="138">
        <v>0</v>
      </c>
      <c r="BI10" s="138">
        <v>0</v>
      </c>
      <c r="BJ10" s="138">
        <v>0</v>
      </c>
      <c r="BK10" s="138">
        <v>0</v>
      </c>
      <c r="BL10" s="138">
        <v>0</v>
      </c>
      <c r="BM10" s="138">
        <v>0</v>
      </c>
      <c r="BN10" s="138">
        <v>0</v>
      </c>
      <c r="BO10" s="138">
        <v>0</v>
      </c>
      <c r="BP10" s="138">
        <v>0</v>
      </c>
      <c r="BQ10" s="138">
        <v>0</v>
      </c>
      <c r="BR10" s="138">
        <v>0</v>
      </c>
      <c r="BS10" s="138">
        <v>0</v>
      </c>
      <c r="BT10" s="138">
        <v>0</v>
      </c>
      <c r="BU10" s="138">
        <v>0</v>
      </c>
      <c r="BV10" s="138">
        <v>0</v>
      </c>
      <c r="BW10" s="138">
        <v>0</v>
      </c>
      <c r="BX10" s="138">
        <v>0</v>
      </c>
      <c r="BY10" s="138">
        <v>0</v>
      </c>
      <c r="BZ10" s="138">
        <v>0</v>
      </c>
      <c r="CA10" s="138">
        <v>0</v>
      </c>
      <c r="CB10" s="138">
        <v>0</v>
      </c>
      <c r="CC10" s="138">
        <v>0</v>
      </c>
      <c r="CD10" s="138">
        <v>0</v>
      </c>
      <c r="CE10" s="138">
        <v>0</v>
      </c>
      <c r="CF10" s="138">
        <v>0</v>
      </c>
      <c r="CG10" s="138">
        <v>0</v>
      </c>
      <c r="CH10" s="138">
        <v>0</v>
      </c>
      <c r="CI10" s="138">
        <v>0</v>
      </c>
      <c r="CJ10" s="138">
        <v>0</v>
      </c>
      <c r="CK10" s="138">
        <v>0</v>
      </c>
      <c r="CL10" s="138">
        <v>0</v>
      </c>
      <c r="CM10" s="138">
        <v>0</v>
      </c>
      <c r="CN10" s="138">
        <v>0</v>
      </c>
      <c r="CO10" s="138">
        <v>0</v>
      </c>
      <c r="CP10" s="138">
        <v>0</v>
      </c>
      <c r="CQ10" s="138">
        <v>0</v>
      </c>
      <c r="CR10" s="138">
        <v>0</v>
      </c>
      <c r="CS10" s="138">
        <v>0</v>
      </c>
      <c r="CT10" s="138">
        <v>0</v>
      </c>
      <c r="CU10" s="138">
        <v>0</v>
      </c>
      <c r="CV10" s="138">
        <v>0</v>
      </c>
      <c r="CW10" s="138">
        <v>0</v>
      </c>
      <c r="CX10" s="138">
        <v>0</v>
      </c>
      <c r="CY10" s="138">
        <v>0</v>
      </c>
      <c r="CZ10" s="138">
        <v>0</v>
      </c>
      <c r="DA10" s="138">
        <v>0</v>
      </c>
      <c r="DB10" s="138">
        <v>0</v>
      </c>
      <c r="DC10" s="138">
        <v>0</v>
      </c>
      <c r="DD10" s="138">
        <v>0</v>
      </c>
      <c r="DE10" s="138">
        <v>0</v>
      </c>
      <c r="DF10" s="139">
        <v>0</v>
      </c>
    </row>
    <row r="11" spans="1:110" s="82" customFormat="1" ht="17" customHeight="1" x14ac:dyDescent="0.2">
      <c r="A11" s="73" t="s">
        <v>7</v>
      </c>
      <c r="B11" s="74" t="s">
        <v>133</v>
      </c>
      <c r="C11" s="137">
        <v>0</v>
      </c>
      <c r="D11" s="138">
        <v>0</v>
      </c>
      <c r="E11" s="138">
        <v>0</v>
      </c>
      <c r="F11" s="138">
        <v>0</v>
      </c>
      <c r="G11" s="138">
        <v>0</v>
      </c>
      <c r="H11" s="138">
        <v>0</v>
      </c>
      <c r="I11" s="138">
        <v>0</v>
      </c>
      <c r="J11" s="138">
        <v>1</v>
      </c>
      <c r="K11" s="138">
        <v>0</v>
      </c>
      <c r="L11" s="138">
        <v>0</v>
      </c>
      <c r="M11" s="138">
        <v>0</v>
      </c>
      <c r="N11" s="138">
        <v>0</v>
      </c>
      <c r="O11" s="138">
        <v>0</v>
      </c>
      <c r="P11" s="138">
        <v>0</v>
      </c>
      <c r="Q11" s="138">
        <v>0</v>
      </c>
      <c r="R11" s="138">
        <v>0</v>
      </c>
      <c r="S11" s="138">
        <v>0</v>
      </c>
      <c r="T11" s="138">
        <v>0</v>
      </c>
      <c r="U11" s="138">
        <v>0</v>
      </c>
      <c r="V11" s="138">
        <v>0</v>
      </c>
      <c r="W11" s="138">
        <v>0</v>
      </c>
      <c r="X11" s="138">
        <v>0</v>
      </c>
      <c r="Y11" s="138">
        <v>0</v>
      </c>
      <c r="Z11" s="138">
        <v>0</v>
      </c>
      <c r="AA11" s="138">
        <v>0</v>
      </c>
      <c r="AB11" s="138">
        <v>0</v>
      </c>
      <c r="AC11" s="138">
        <v>0</v>
      </c>
      <c r="AD11" s="138">
        <v>0</v>
      </c>
      <c r="AE11" s="138">
        <v>0</v>
      </c>
      <c r="AF11" s="138">
        <v>0</v>
      </c>
      <c r="AG11" s="138">
        <v>0</v>
      </c>
      <c r="AH11" s="138">
        <v>0</v>
      </c>
      <c r="AI11" s="138">
        <v>0</v>
      </c>
      <c r="AJ11" s="138">
        <v>0</v>
      </c>
      <c r="AK11" s="138">
        <v>0</v>
      </c>
      <c r="AL11" s="138">
        <v>0</v>
      </c>
      <c r="AM11" s="138">
        <v>0</v>
      </c>
      <c r="AN11" s="138">
        <v>0</v>
      </c>
      <c r="AO11" s="138">
        <v>0</v>
      </c>
      <c r="AP11" s="138">
        <v>0</v>
      </c>
      <c r="AQ11" s="138">
        <v>0</v>
      </c>
      <c r="AR11" s="138">
        <v>0</v>
      </c>
      <c r="AS11" s="138">
        <v>0</v>
      </c>
      <c r="AT11" s="138">
        <v>0</v>
      </c>
      <c r="AU11" s="138">
        <v>0</v>
      </c>
      <c r="AV11" s="138">
        <v>0</v>
      </c>
      <c r="AW11" s="138">
        <v>0</v>
      </c>
      <c r="AX11" s="138">
        <v>0</v>
      </c>
      <c r="AY11" s="138">
        <v>0</v>
      </c>
      <c r="AZ11" s="138">
        <v>0</v>
      </c>
      <c r="BA11" s="138">
        <v>0</v>
      </c>
      <c r="BB11" s="138">
        <v>0</v>
      </c>
      <c r="BC11" s="138">
        <v>0</v>
      </c>
      <c r="BD11" s="138">
        <v>0</v>
      </c>
      <c r="BE11" s="138">
        <v>0</v>
      </c>
      <c r="BF11" s="138">
        <v>0</v>
      </c>
      <c r="BG11" s="138">
        <v>0</v>
      </c>
      <c r="BH11" s="138">
        <v>0</v>
      </c>
      <c r="BI11" s="138">
        <v>0</v>
      </c>
      <c r="BJ11" s="138">
        <v>0</v>
      </c>
      <c r="BK11" s="138">
        <v>0</v>
      </c>
      <c r="BL11" s="138">
        <v>0</v>
      </c>
      <c r="BM11" s="138">
        <v>0</v>
      </c>
      <c r="BN11" s="138">
        <v>0</v>
      </c>
      <c r="BO11" s="138">
        <v>0</v>
      </c>
      <c r="BP11" s="138">
        <v>0</v>
      </c>
      <c r="BQ11" s="138">
        <v>0</v>
      </c>
      <c r="BR11" s="138">
        <v>0</v>
      </c>
      <c r="BS11" s="138">
        <v>0</v>
      </c>
      <c r="BT11" s="138">
        <v>0</v>
      </c>
      <c r="BU11" s="138">
        <v>0</v>
      </c>
      <c r="BV11" s="138">
        <v>0</v>
      </c>
      <c r="BW11" s="138">
        <v>0</v>
      </c>
      <c r="BX11" s="138">
        <v>0</v>
      </c>
      <c r="BY11" s="138">
        <v>0</v>
      </c>
      <c r="BZ11" s="138">
        <v>0</v>
      </c>
      <c r="CA11" s="138">
        <v>0</v>
      </c>
      <c r="CB11" s="138">
        <v>0</v>
      </c>
      <c r="CC11" s="138">
        <v>0</v>
      </c>
      <c r="CD11" s="138">
        <v>0</v>
      </c>
      <c r="CE11" s="138">
        <v>0</v>
      </c>
      <c r="CF11" s="138">
        <v>0</v>
      </c>
      <c r="CG11" s="138">
        <v>0</v>
      </c>
      <c r="CH11" s="138">
        <v>0</v>
      </c>
      <c r="CI11" s="138">
        <v>0</v>
      </c>
      <c r="CJ11" s="138">
        <v>0</v>
      </c>
      <c r="CK11" s="138">
        <v>0</v>
      </c>
      <c r="CL11" s="138">
        <v>0</v>
      </c>
      <c r="CM11" s="138">
        <v>0</v>
      </c>
      <c r="CN11" s="138">
        <v>0</v>
      </c>
      <c r="CO11" s="138">
        <v>0</v>
      </c>
      <c r="CP11" s="138">
        <v>0</v>
      </c>
      <c r="CQ11" s="138">
        <v>0</v>
      </c>
      <c r="CR11" s="138">
        <v>0</v>
      </c>
      <c r="CS11" s="138">
        <v>0</v>
      </c>
      <c r="CT11" s="138">
        <v>0</v>
      </c>
      <c r="CU11" s="138">
        <v>0</v>
      </c>
      <c r="CV11" s="138">
        <v>0</v>
      </c>
      <c r="CW11" s="138">
        <v>0</v>
      </c>
      <c r="CX11" s="138">
        <v>0</v>
      </c>
      <c r="CY11" s="138">
        <v>0</v>
      </c>
      <c r="CZ11" s="138">
        <v>0</v>
      </c>
      <c r="DA11" s="138">
        <v>0</v>
      </c>
      <c r="DB11" s="138">
        <v>0</v>
      </c>
      <c r="DC11" s="138">
        <v>0</v>
      </c>
      <c r="DD11" s="138">
        <v>0</v>
      </c>
      <c r="DE11" s="138">
        <v>0</v>
      </c>
      <c r="DF11" s="139">
        <v>0</v>
      </c>
    </row>
    <row r="12" spans="1:110" s="82" customFormat="1" ht="17" customHeight="1" x14ac:dyDescent="0.2">
      <c r="A12" s="73" t="s">
        <v>8</v>
      </c>
      <c r="B12" s="74" t="s">
        <v>134</v>
      </c>
      <c r="C12" s="137">
        <v>0</v>
      </c>
      <c r="D12" s="138">
        <v>0</v>
      </c>
      <c r="E12" s="138">
        <v>0</v>
      </c>
      <c r="F12" s="138">
        <v>0</v>
      </c>
      <c r="G12" s="138">
        <v>0</v>
      </c>
      <c r="H12" s="138">
        <v>0</v>
      </c>
      <c r="I12" s="138">
        <v>0</v>
      </c>
      <c r="J12" s="138">
        <v>0</v>
      </c>
      <c r="K12" s="138">
        <v>1</v>
      </c>
      <c r="L12" s="138">
        <v>0</v>
      </c>
      <c r="M12" s="138">
        <v>0</v>
      </c>
      <c r="N12" s="138">
        <v>0</v>
      </c>
      <c r="O12" s="138">
        <v>0</v>
      </c>
      <c r="P12" s="138">
        <v>0</v>
      </c>
      <c r="Q12" s="138">
        <v>0</v>
      </c>
      <c r="R12" s="138">
        <v>0</v>
      </c>
      <c r="S12" s="138">
        <v>0</v>
      </c>
      <c r="T12" s="138">
        <v>0</v>
      </c>
      <c r="U12" s="138">
        <v>0</v>
      </c>
      <c r="V12" s="138">
        <v>0</v>
      </c>
      <c r="W12" s="138">
        <v>0</v>
      </c>
      <c r="X12" s="138">
        <v>0</v>
      </c>
      <c r="Y12" s="138">
        <v>0</v>
      </c>
      <c r="Z12" s="138">
        <v>0</v>
      </c>
      <c r="AA12" s="138">
        <v>0</v>
      </c>
      <c r="AB12" s="138">
        <v>0</v>
      </c>
      <c r="AC12" s="138">
        <v>0</v>
      </c>
      <c r="AD12" s="138">
        <v>0</v>
      </c>
      <c r="AE12" s="138">
        <v>0</v>
      </c>
      <c r="AF12" s="138">
        <v>0</v>
      </c>
      <c r="AG12" s="138">
        <v>0</v>
      </c>
      <c r="AH12" s="138">
        <v>0</v>
      </c>
      <c r="AI12" s="138">
        <v>0</v>
      </c>
      <c r="AJ12" s="138">
        <v>0</v>
      </c>
      <c r="AK12" s="138">
        <v>0</v>
      </c>
      <c r="AL12" s="138">
        <v>0</v>
      </c>
      <c r="AM12" s="138">
        <v>0</v>
      </c>
      <c r="AN12" s="138">
        <v>0</v>
      </c>
      <c r="AO12" s="138">
        <v>0</v>
      </c>
      <c r="AP12" s="138">
        <v>0</v>
      </c>
      <c r="AQ12" s="138">
        <v>0</v>
      </c>
      <c r="AR12" s="138">
        <v>0</v>
      </c>
      <c r="AS12" s="138">
        <v>0</v>
      </c>
      <c r="AT12" s="138">
        <v>0</v>
      </c>
      <c r="AU12" s="138">
        <v>0</v>
      </c>
      <c r="AV12" s="138">
        <v>0</v>
      </c>
      <c r="AW12" s="138">
        <v>0</v>
      </c>
      <c r="AX12" s="138">
        <v>0</v>
      </c>
      <c r="AY12" s="138">
        <v>0</v>
      </c>
      <c r="AZ12" s="138">
        <v>0</v>
      </c>
      <c r="BA12" s="138">
        <v>0</v>
      </c>
      <c r="BB12" s="138">
        <v>0</v>
      </c>
      <c r="BC12" s="138">
        <v>0</v>
      </c>
      <c r="BD12" s="138">
        <v>0</v>
      </c>
      <c r="BE12" s="138">
        <v>0</v>
      </c>
      <c r="BF12" s="138">
        <v>0</v>
      </c>
      <c r="BG12" s="138">
        <v>0</v>
      </c>
      <c r="BH12" s="138">
        <v>0</v>
      </c>
      <c r="BI12" s="138">
        <v>0</v>
      </c>
      <c r="BJ12" s="138">
        <v>0</v>
      </c>
      <c r="BK12" s="138">
        <v>0</v>
      </c>
      <c r="BL12" s="138">
        <v>0</v>
      </c>
      <c r="BM12" s="138">
        <v>0</v>
      </c>
      <c r="BN12" s="138">
        <v>0</v>
      </c>
      <c r="BO12" s="138">
        <v>0</v>
      </c>
      <c r="BP12" s="138">
        <v>0</v>
      </c>
      <c r="BQ12" s="138">
        <v>0</v>
      </c>
      <c r="BR12" s="138">
        <v>0</v>
      </c>
      <c r="BS12" s="138">
        <v>0</v>
      </c>
      <c r="BT12" s="138">
        <v>0</v>
      </c>
      <c r="BU12" s="138">
        <v>0</v>
      </c>
      <c r="BV12" s="138">
        <v>0</v>
      </c>
      <c r="BW12" s="138">
        <v>0</v>
      </c>
      <c r="BX12" s="138">
        <v>0</v>
      </c>
      <c r="BY12" s="138">
        <v>0</v>
      </c>
      <c r="BZ12" s="138">
        <v>0</v>
      </c>
      <c r="CA12" s="138">
        <v>0</v>
      </c>
      <c r="CB12" s="138">
        <v>0</v>
      </c>
      <c r="CC12" s="138">
        <v>0</v>
      </c>
      <c r="CD12" s="138">
        <v>0</v>
      </c>
      <c r="CE12" s="138">
        <v>0</v>
      </c>
      <c r="CF12" s="138">
        <v>0</v>
      </c>
      <c r="CG12" s="138">
        <v>0</v>
      </c>
      <c r="CH12" s="138">
        <v>0</v>
      </c>
      <c r="CI12" s="138">
        <v>0</v>
      </c>
      <c r="CJ12" s="138">
        <v>0</v>
      </c>
      <c r="CK12" s="138">
        <v>0</v>
      </c>
      <c r="CL12" s="138">
        <v>0</v>
      </c>
      <c r="CM12" s="138">
        <v>0</v>
      </c>
      <c r="CN12" s="138">
        <v>0</v>
      </c>
      <c r="CO12" s="138">
        <v>0</v>
      </c>
      <c r="CP12" s="138">
        <v>0</v>
      </c>
      <c r="CQ12" s="138">
        <v>0</v>
      </c>
      <c r="CR12" s="138">
        <v>0</v>
      </c>
      <c r="CS12" s="138">
        <v>0</v>
      </c>
      <c r="CT12" s="138">
        <v>0</v>
      </c>
      <c r="CU12" s="138">
        <v>0</v>
      </c>
      <c r="CV12" s="138">
        <v>0</v>
      </c>
      <c r="CW12" s="138">
        <v>0</v>
      </c>
      <c r="CX12" s="138">
        <v>0</v>
      </c>
      <c r="CY12" s="138">
        <v>0</v>
      </c>
      <c r="CZ12" s="138">
        <v>0</v>
      </c>
      <c r="DA12" s="138">
        <v>0</v>
      </c>
      <c r="DB12" s="138">
        <v>0</v>
      </c>
      <c r="DC12" s="138">
        <v>0</v>
      </c>
      <c r="DD12" s="138">
        <v>0</v>
      </c>
      <c r="DE12" s="138">
        <v>0</v>
      </c>
      <c r="DF12" s="139">
        <v>0</v>
      </c>
    </row>
    <row r="13" spans="1:110" s="82" customFormat="1" ht="17" customHeight="1" x14ac:dyDescent="0.2">
      <c r="A13" s="73" t="s">
        <v>9</v>
      </c>
      <c r="B13" s="74" t="s">
        <v>135</v>
      </c>
      <c r="C13" s="137">
        <v>0</v>
      </c>
      <c r="D13" s="138">
        <v>0</v>
      </c>
      <c r="E13" s="138">
        <v>0</v>
      </c>
      <c r="F13" s="138">
        <v>0</v>
      </c>
      <c r="G13" s="138">
        <v>0</v>
      </c>
      <c r="H13" s="138">
        <v>0</v>
      </c>
      <c r="I13" s="138">
        <v>0</v>
      </c>
      <c r="J13" s="138">
        <v>0</v>
      </c>
      <c r="K13" s="138">
        <v>0</v>
      </c>
      <c r="L13" s="138">
        <v>1</v>
      </c>
      <c r="M13" s="138">
        <v>0</v>
      </c>
      <c r="N13" s="138">
        <v>0</v>
      </c>
      <c r="O13" s="138">
        <v>0</v>
      </c>
      <c r="P13" s="138">
        <v>0</v>
      </c>
      <c r="Q13" s="138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0</v>
      </c>
      <c r="W13" s="138">
        <v>0</v>
      </c>
      <c r="X13" s="138">
        <v>0</v>
      </c>
      <c r="Y13" s="138">
        <v>0</v>
      </c>
      <c r="Z13" s="138">
        <v>0</v>
      </c>
      <c r="AA13" s="138">
        <v>0</v>
      </c>
      <c r="AB13" s="138">
        <v>0</v>
      </c>
      <c r="AC13" s="138">
        <v>0</v>
      </c>
      <c r="AD13" s="138">
        <v>0</v>
      </c>
      <c r="AE13" s="138">
        <v>0</v>
      </c>
      <c r="AF13" s="138">
        <v>0</v>
      </c>
      <c r="AG13" s="138">
        <v>0</v>
      </c>
      <c r="AH13" s="138">
        <v>0</v>
      </c>
      <c r="AI13" s="138">
        <v>0</v>
      </c>
      <c r="AJ13" s="138">
        <v>0</v>
      </c>
      <c r="AK13" s="138">
        <v>0</v>
      </c>
      <c r="AL13" s="138">
        <v>0</v>
      </c>
      <c r="AM13" s="138">
        <v>0</v>
      </c>
      <c r="AN13" s="138">
        <v>0</v>
      </c>
      <c r="AO13" s="138">
        <v>0</v>
      </c>
      <c r="AP13" s="138">
        <v>0</v>
      </c>
      <c r="AQ13" s="138">
        <v>0</v>
      </c>
      <c r="AR13" s="138">
        <v>0</v>
      </c>
      <c r="AS13" s="138">
        <v>0</v>
      </c>
      <c r="AT13" s="138">
        <v>0</v>
      </c>
      <c r="AU13" s="138">
        <v>0</v>
      </c>
      <c r="AV13" s="138">
        <v>0</v>
      </c>
      <c r="AW13" s="138">
        <v>0</v>
      </c>
      <c r="AX13" s="138">
        <v>0</v>
      </c>
      <c r="AY13" s="138">
        <v>0</v>
      </c>
      <c r="AZ13" s="138">
        <v>0</v>
      </c>
      <c r="BA13" s="138">
        <v>0</v>
      </c>
      <c r="BB13" s="138">
        <v>0</v>
      </c>
      <c r="BC13" s="138">
        <v>0</v>
      </c>
      <c r="BD13" s="138">
        <v>0</v>
      </c>
      <c r="BE13" s="138">
        <v>0</v>
      </c>
      <c r="BF13" s="138">
        <v>0</v>
      </c>
      <c r="BG13" s="138">
        <v>0</v>
      </c>
      <c r="BH13" s="138">
        <v>0</v>
      </c>
      <c r="BI13" s="138">
        <v>0</v>
      </c>
      <c r="BJ13" s="138">
        <v>0</v>
      </c>
      <c r="BK13" s="138">
        <v>0</v>
      </c>
      <c r="BL13" s="138">
        <v>0</v>
      </c>
      <c r="BM13" s="138">
        <v>0</v>
      </c>
      <c r="BN13" s="138">
        <v>0</v>
      </c>
      <c r="BO13" s="138">
        <v>0</v>
      </c>
      <c r="BP13" s="138">
        <v>0</v>
      </c>
      <c r="BQ13" s="138">
        <v>0</v>
      </c>
      <c r="BR13" s="138">
        <v>0</v>
      </c>
      <c r="BS13" s="138">
        <v>0</v>
      </c>
      <c r="BT13" s="138">
        <v>0</v>
      </c>
      <c r="BU13" s="138">
        <v>0</v>
      </c>
      <c r="BV13" s="138">
        <v>0</v>
      </c>
      <c r="BW13" s="138">
        <v>0</v>
      </c>
      <c r="BX13" s="138">
        <v>0</v>
      </c>
      <c r="BY13" s="138">
        <v>0</v>
      </c>
      <c r="BZ13" s="138">
        <v>0</v>
      </c>
      <c r="CA13" s="138">
        <v>0</v>
      </c>
      <c r="CB13" s="138">
        <v>0</v>
      </c>
      <c r="CC13" s="138">
        <v>0</v>
      </c>
      <c r="CD13" s="138">
        <v>0</v>
      </c>
      <c r="CE13" s="138">
        <v>0</v>
      </c>
      <c r="CF13" s="138">
        <v>0</v>
      </c>
      <c r="CG13" s="138">
        <v>0</v>
      </c>
      <c r="CH13" s="138">
        <v>0</v>
      </c>
      <c r="CI13" s="138">
        <v>0</v>
      </c>
      <c r="CJ13" s="138">
        <v>0</v>
      </c>
      <c r="CK13" s="138">
        <v>0</v>
      </c>
      <c r="CL13" s="138">
        <v>0</v>
      </c>
      <c r="CM13" s="138">
        <v>0</v>
      </c>
      <c r="CN13" s="138">
        <v>0</v>
      </c>
      <c r="CO13" s="138">
        <v>0</v>
      </c>
      <c r="CP13" s="138">
        <v>0</v>
      </c>
      <c r="CQ13" s="138">
        <v>0</v>
      </c>
      <c r="CR13" s="138">
        <v>0</v>
      </c>
      <c r="CS13" s="138">
        <v>0</v>
      </c>
      <c r="CT13" s="138">
        <v>0</v>
      </c>
      <c r="CU13" s="138">
        <v>0</v>
      </c>
      <c r="CV13" s="138">
        <v>0</v>
      </c>
      <c r="CW13" s="138">
        <v>0</v>
      </c>
      <c r="CX13" s="138">
        <v>0</v>
      </c>
      <c r="CY13" s="138">
        <v>0</v>
      </c>
      <c r="CZ13" s="138">
        <v>0</v>
      </c>
      <c r="DA13" s="138">
        <v>0</v>
      </c>
      <c r="DB13" s="138">
        <v>0</v>
      </c>
      <c r="DC13" s="138">
        <v>0</v>
      </c>
      <c r="DD13" s="138">
        <v>0</v>
      </c>
      <c r="DE13" s="138">
        <v>0</v>
      </c>
      <c r="DF13" s="139">
        <v>0</v>
      </c>
    </row>
    <row r="14" spans="1:110" s="82" customFormat="1" ht="17" customHeight="1" x14ac:dyDescent="0.2">
      <c r="A14" s="73" t="s">
        <v>10</v>
      </c>
      <c r="B14" s="74" t="s">
        <v>136</v>
      </c>
      <c r="C14" s="137">
        <v>0</v>
      </c>
      <c r="D14" s="138">
        <v>0</v>
      </c>
      <c r="E14" s="138">
        <v>0</v>
      </c>
      <c r="F14" s="138">
        <v>0</v>
      </c>
      <c r="G14" s="138">
        <v>0</v>
      </c>
      <c r="H14" s="138">
        <v>0</v>
      </c>
      <c r="I14" s="138">
        <v>0</v>
      </c>
      <c r="J14" s="138">
        <v>0</v>
      </c>
      <c r="K14" s="138">
        <v>0</v>
      </c>
      <c r="L14" s="138">
        <v>0</v>
      </c>
      <c r="M14" s="138">
        <v>1</v>
      </c>
      <c r="N14" s="138">
        <v>0</v>
      </c>
      <c r="O14" s="138">
        <v>0</v>
      </c>
      <c r="P14" s="138">
        <v>0</v>
      </c>
      <c r="Q14" s="138">
        <v>0</v>
      </c>
      <c r="R14" s="138">
        <v>0</v>
      </c>
      <c r="S14" s="138">
        <v>0</v>
      </c>
      <c r="T14" s="138">
        <v>0</v>
      </c>
      <c r="U14" s="138">
        <v>0</v>
      </c>
      <c r="V14" s="138">
        <v>0</v>
      </c>
      <c r="W14" s="138">
        <v>0</v>
      </c>
      <c r="X14" s="138">
        <v>0</v>
      </c>
      <c r="Y14" s="138">
        <v>0</v>
      </c>
      <c r="Z14" s="138">
        <v>0</v>
      </c>
      <c r="AA14" s="138">
        <v>0</v>
      </c>
      <c r="AB14" s="138">
        <v>0</v>
      </c>
      <c r="AC14" s="138">
        <v>0</v>
      </c>
      <c r="AD14" s="138">
        <v>0</v>
      </c>
      <c r="AE14" s="138">
        <v>0</v>
      </c>
      <c r="AF14" s="138">
        <v>0</v>
      </c>
      <c r="AG14" s="138">
        <v>0</v>
      </c>
      <c r="AH14" s="138">
        <v>0</v>
      </c>
      <c r="AI14" s="138">
        <v>0</v>
      </c>
      <c r="AJ14" s="138">
        <v>0</v>
      </c>
      <c r="AK14" s="138">
        <v>0</v>
      </c>
      <c r="AL14" s="138">
        <v>0</v>
      </c>
      <c r="AM14" s="138">
        <v>0</v>
      </c>
      <c r="AN14" s="138">
        <v>0</v>
      </c>
      <c r="AO14" s="138">
        <v>0</v>
      </c>
      <c r="AP14" s="138">
        <v>0</v>
      </c>
      <c r="AQ14" s="138">
        <v>0</v>
      </c>
      <c r="AR14" s="138">
        <v>0</v>
      </c>
      <c r="AS14" s="138">
        <v>0</v>
      </c>
      <c r="AT14" s="138">
        <v>0</v>
      </c>
      <c r="AU14" s="138">
        <v>0</v>
      </c>
      <c r="AV14" s="138">
        <v>0</v>
      </c>
      <c r="AW14" s="138">
        <v>0</v>
      </c>
      <c r="AX14" s="138">
        <v>0</v>
      </c>
      <c r="AY14" s="138">
        <v>0</v>
      </c>
      <c r="AZ14" s="138">
        <v>0</v>
      </c>
      <c r="BA14" s="138">
        <v>0</v>
      </c>
      <c r="BB14" s="138">
        <v>0</v>
      </c>
      <c r="BC14" s="138">
        <v>0</v>
      </c>
      <c r="BD14" s="138">
        <v>0</v>
      </c>
      <c r="BE14" s="138">
        <v>0</v>
      </c>
      <c r="BF14" s="138">
        <v>0</v>
      </c>
      <c r="BG14" s="138">
        <v>0</v>
      </c>
      <c r="BH14" s="138">
        <v>0</v>
      </c>
      <c r="BI14" s="138">
        <v>0</v>
      </c>
      <c r="BJ14" s="138">
        <v>0</v>
      </c>
      <c r="BK14" s="138">
        <v>0</v>
      </c>
      <c r="BL14" s="138">
        <v>0</v>
      </c>
      <c r="BM14" s="138">
        <v>0</v>
      </c>
      <c r="BN14" s="138">
        <v>0</v>
      </c>
      <c r="BO14" s="138">
        <v>0</v>
      </c>
      <c r="BP14" s="138">
        <v>0</v>
      </c>
      <c r="BQ14" s="138">
        <v>0</v>
      </c>
      <c r="BR14" s="138">
        <v>0</v>
      </c>
      <c r="BS14" s="138">
        <v>0</v>
      </c>
      <c r="BT14" s="138">
        <v>0</v>
      </c>
      <c r="BU14" s="138">
        <v>0</v>
      </c>
      <c r="BV14" s="138">
        <v>0</v>
      </c>
      <c r="BW14" s="138">
        <v>0</v>
      </c>
      <c r="BX14" s="138">
        <v>0</v>
      </c>
      <c r="BY14" s="138">
        <v>0</v>
      </c>
      <c r="BZ14" s="138">
        <v>0</v>
      </c>
      <c r="CA14" s="138">
        <v>0</v>
      </c>
      <c r="CB14" s="138">
        <v>0</v>
      </c>
      <c r="CC14" s="138">
        <v>0</v>
      </c>
      <c r="CD14" s="138">
        <v>0</v>
      </c>
      <c r="CE14" s="138">
        <v>0</v>
      </c>
      <c r="CF14" s="138">
        <v>0</v>
      </c>
      <c r="CG14" s="138">
        <v>0</v>
      </c>
      <c r="CH14" s="138">
        <v>0</v>
      </c>
      <c r="CI14" s="138">
        <v>0</v>
      </c>
      <c r="CJ14" s="138">
        <v>0</v>
      </c>
      <c r="CK14" s="138">
        <v>0</v>
      </c>
      <c r="CL14" s="138">
        <v>0</v>
      </c>
      <c r="CM14" s="138">
        <v>0</v>
      </c>
      <c r="CN14" s="138">
        <v>0</v>
      </c>
      <c r="CO14" s="138">
        <v>0</v>
      </c>
      <c r="CP14" s="138">
        <v>0</v>
      </c>
      <c r="CQ14" s="138">
        <v>0</v>
      </c>
      <c r="CR14" s="138">
        <v>0</v>
      </c>
      <c r="CS14" s="138">
        <v>0</v>
      </c>
      <c r="CT14" s="138">
        <v>0</v>
      </c>
      <c r="CU14" s="138">
        <v>0</v>
      </c>
      <c r="CV14" s="138">
        <v>0</v>
      </c>
      <c r="CW14" s="138">
        <v>0</v>
      </c>
      <c r="CX14" s="138">
        <v>0</v>
      </c>
      <c r="CY14" s="138">
        <v>0</v>
      </c>
      <c r="CZ14" s="138">
        <v>0</v>
      </c>
      <c r="DA14" s="138">
        <v>0</v>
      </c>
      <c r="DB14" s="138">
        <v>0</v>
      </c>
      <c r="DC14" s="138">
        <v>0</v>
      </c>
      <c r="DD14" s="138">
        <v>0</v>
      </c>
      <c r="DE14" s="138">
        <v>0</v>
      </c>
      <c r="DF14" s="139">
        <v>0</v>
      </c>
    </row>
    <row r="15" spans="1:110" s="82" customFormat="1" ht="17" customHeight="1" x14ac:dyDescent="0.2">
      <c r="A15" s="73" t="s">
        <v>11</v>
      </c>
      <c r="B15" s="74" t="s">
        <v>137</v>
      </c>
      <c r="C15" s="137">
        <v>0</v>
      </c>
      <c r="D15" s="138">
        <v>0</v>
      </c>
      <c r="E15" s="138">
        <v>0</v>
      </c>
      <c r="F15" s="138">
        <v>0</v>
      </c>
      <c r="G15" s="138">
        <v>0</v>
      </c>
      <c r="H15" s="138">
        <v>0</v>
      </c>
      <c r="I15" s="138">
        <v>0</v>
      </c>
      <c r="J15" s="138">
        <v>0</v>
      </c>
      <c r="K15" s="138">
        <v>0</v>
      </c>
      <c r="L15" s="138">
        <v>0</v>
      </c>
      <c r="M15" s="138">
        <v>0</v>
      </c>
      <c r="N15" s="138">
        <v>1</v>
      </c>
      <c r="O15" s="138">
        <v>0</v>
      </c>
      <c r="P15" s="138">
        <v>0</v>
      </c>
      <c r="Q15" s="138">
        <v>0</v>
      </c>
      <c r="R15" s="138">
        <v>0</v>
      </c>
      <c r="S15" s="138">
        <v>0</v>
      </c>
      <c r="T15" s="138">
        <v>0</v>
      </c>
      <c r="U15" s="138">
        <v>0</v>
      </c>
      <c r="V15" s="138">
        <v>0</v>
      </c>
      <c r="W15" s="138">
        <v>0</v>
      </c>
      <c r="X15" s="138">
        <v>0</v>
      </c>
      <c r="Y15" s="138">
        <v>0</v>
      </c>
      <c r="Z15" s="138">
        <v>0</v>
      </c>
      <c r="AA15" s="138">
        <v>0</v>
      </c>
      <c r="AB15" s="138">
        <v>0</v>
      </c>
      <c r="AC15" s="138">
        <v>0</v>
      </c>
      <c r="AD15" s="138">
        <v>0</v>
      </c>
      <c r="AE15" s="138">
        <v>0</v>
      </c>
      <c r="AF15" s="138">
        <v>0</v>
      </c>
      <c r="AG15" s="138">
        <v>0</v>
      </c>
      <c r="AH15" s="138">
        <v>0</v>
      </c>
      <c r="AI15" s="138">
        <v>0</v>
      </c>
      <c r="AJ15" s="138">
        <v>0</v>
      </c>
      <c r="AK15" s="138">
        <v>0</v>
      </c>
      <c r="AL15" s="138">
        <v>0</v>
      </c>
      <c r="AM15" s="138">
        <v>0</v>
      </c>
      <c r="AN15" s="138">
        <v>0</v>
      </c>
      <c r="AO15" s="138">
        <v>0</v>
      </c>
      <c r="AP15" s="138">
        <v>0</v>
      </c>
      <c r="AQ15" s="138">
        <v>0</v>
      </c>
      <c r="AR15" s="138">
        <v>0</v>
      </c>
      <c r="AS15" s="138">
        <v>0</v>
      </c>
      <c r="AT15" s="138">
        <v>0</v>
      </c>
      <c r="AU15" s="138">
        <v>0</v>
      </c>
      <c r="AV15" s="138">
        <v>0</v>
      </c>
      <c r="AW15" s="138">
        <v>0</v>
      </c>
      <c r="AX15" s="138">
        <v>0</v>
      </c>
      <c r="AY15" s="138">
        <v>0</v>
      </c>
      <c r="AZ15" s="138">
        <v>0</v>
      </c>
      <c r="BA15" s="138">
        <v>0</v>
      </c>
      <c r="BB15" s="138">
        <v>0</v>
      </c>
      <c r="BC15" s="138">
        <v>0</v>
      </c>
      <c r="BD15" s="138">
        <v>0</v>
      </c>
      <c r="BE15" s="138">
        <v>0</v>
      </c>
      <c r="BF15" s="138">
        <v>0</v>
      </c>
      <c r="BG15" s="138">
        <v>0</v>
      </c>
      <c r="BH15" s="138">
        <v>0</v>
      </c>
      <c r="BI15" s="138">
        <v>0</v>
      </c>
      <c r="BJ15" s="138">
        <v>0</v>
      </c>
      <c r="BK15" s="138">
        <v>0</v>
      </c>
      <c r="BL15" s="138">
        <v>0</v>
      </c>
      <c r="BM15" s="138">
        <v>0</v>
      </c>
      <c r="BN15" s="138">
        <v>0</v>
      </c>
      <c r="BO15" s="138">
        <v>0</v>
      </c>
      <c r="BP15" s="138">
        <v>0</v>
      </c>
      <c r="BQ15" s="138">
        <v>0</v>
      </c>
      <c r="BR15" s="138">
        <v>0</v>
      </c>
      <c r="BS15" s="138">
        <v>0</v>
      </c>
      <c r="BT15" s="138">
        <v>0</v>
      </c>
      <c r="BU15" s="138">
        <v>0</v>
      </c>
      <c r="BV15" s="138">
        <v>0</v>
      </c>
      <c r="BW15" s="138">
        <v>0</v>
      </c>
      <c r="BX15" s="138">
        <v>0</v>
      </c>
      <c r="BY15" s="138">
        <v>0</v>
      </c>
      <c r="BZ15" s="138">
        <v>0</v>
      </c>
      <c r="CA15" s="138">
        <v>0</v>
      </c>
      <c r="CB15" s="138">
        <v>0</v>
      </c>
      <c r="CC15" s="138">
        <v>0</v>
      </c>
      <c r="CD15" s="138">
        <v>0</v>
      </c>
      <c r="CE15" s="138">
        <v>0</v>
      </c>
      <c r="CF15" s="138">
        <v>0</v>
      </c>
      <c r="CG15" s="138">
        <v>0</v>
      </c>
      <c r="CH15" s="138">
        <v>0</v>
      </c>
      <c r="CI15" s="138">
        <v>0</v>
      </c>
      <c r="CJ15" s="138">
        <v>0</v>
      </c>
      <c r="CK15" s="138">
        <v>0</v>
      </c>
      <c r="CL15" s="138">
        <v>0</v>
      </c>
      <c r="CM15" s="138">
        <v>0</v>
      </c>
      <c r="CN15" s="138">
        <v>0</v>
      </c>
      <c r="CO15" s="138">
        <v>0</v>
      </c>
      <c r="CP15" s="138">
        <v>0</v>
      </c>
      <c r="CQ15" s="138">
        <v>0</v>
      </c>
      <c r="CR15" s="138">
        <v>0</v>
      </c>
      <c r="CS15" s="138">
        <v>0</v>
      </c>
      <c r="CT15" s="138">
        <v>0</v>
      </c>
      <c r="CU15" s="138">
        <v>0</v>
      </c>
      <c r="CV15" s="138">
        <v>0</v>
      </c>
      <c r="CW15" s="138">
        <v>0</v>
      </c>
      <c r="CX15" s="138">
        <v>0</v>
      </c>
      <c r="CY15" s="138">
        <v>0</v>
      </c>
      <c r="CZ15" s="138">
        <v>0</v>
      </c>
      <c r="DA15" s="138">
        <v>0</v>
      </c>
      <c r="DB15" s="138">
        <v>0</v>
      </c>
      <c r="DC15" s="138">
        <v>0</v>
      </c>
      <c r="DD15" s="138">
        <v>0</v>
      </c>
      <c r="DE15" s="138">
        <v>0</v>
      </c>
      <c r="DF15" s="139">
        <v>0</v>
      </c>
    </row>
    <row r="16" spans="1:110" s="82" customFormat="1" ht="17" customHeight="1" x14ac:dyDescent="0.2">
      <c r="A16" s="73" t="s">
        <v>12</v>
      </c>
      <c r="B16" s="74" t="s">
        <v>138</v>
      </c>
      <c r="C16" s="137">
        <v>0</v>
      </c>
      <c r="D16" s="138">
        <v>0</v>
      </c>
      <c r="E16" s="138">
        <v>0</v>
      </c>
      <c r="F16" s="138">
        <v>0</v>
      </c>
      <c r="G16" s="138">
        <v>0</v>
      </c>
      <c r="H16" s="138">
        <v>0</v>
      </c>
      <c r="I16" s="138">
        <v>0</v>
      </c>
      <c r="J16" s="138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1</v>
      </c>
      <c r="P16" s="138">
        <v>0</v>
      </c>
      <c r="Q16" s="138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0</v>
      </c>
      <c r="W16" s="138">
        <v>0</v>
      </c>
      <c r="X16" s="138">
        <v>0</v>
      </c>
      <c r="Y16" s="138">
        <v>0</v>
      </c>
      <c r="Z16" s="138">
        <v>0</v>
      </c>
      <c r="AA16" s="138">
        <v>0</v>
      </c>
      <c r="AB16" s="138">
        <v>0</v>
      </c>
      <c r="AC16" s="138">
        <v>0</v>
      </c>
      <c r="AD16" s="138">
        <v>0</v>
      </c>
      <c r="AE16" s="138">
        <v>0</v>
      </c>
      <c r="AF16" s="138">
        <v>0</v>
      </c>
      <c r="AG16" s="138">
        <v>0</v>
      </c>
      <c r="AH16" s="138">
        <v>0</v>
      </c>
      <c r="AI16" s="138">
        <v>0</v>
      </c>
      <c r="AJ16" s="138">
        <v>0</v>
      </c>
      <c r="AK16" s="138">
        <v>0</v>
      </c>
      <c r="AL16" s="138">
        <v>0</v>
      </c>
      <c r="AM16" s="138">
        <v>0</v>
      </c>
      <c r="AN16" s="138">
        <v>0</v>
      </c>
      <c r="AO16" s="138">
        <v>0</v>
      </c>
      <c r="AP16" s="138">
        <v>0</v>
      </c>
      <c r="AQ16" s="138">
        <v>0</v>
      </c>
      <c r="AR16" s="138">
        <v>0</v>
      </c>
      <c r="AS16" s="138">
        <v>0</v>
      </c>
      <c r="AT16" s="138">
        <v>0</v>
      </c>
      <c r="AU16" s="138">
        <v>0</v>
      </c>
      <c r="AV16" s="138">
        <v>0</v>
      </c>
      <c r="AW16" s="138">
        <v>0</v>
      </c>
      <c r="AX16" s="138">
        <v>0</v>
      </c>
      <c r="AY16" s="138">
        <v>0</v>
      </c>
      <c r="AZ16" s="138">
        <v>0</v>
      </c>
      <c r="BA16" s="138">
        <v>0</v>
      </c>
      <c r="BB16" s="138">
        <v>0</v>
      </c>
      <c r="BC16" s="138">
        <v>0</v>
      </c>
      <c r="BD16" s="138">
        <v>0</v>
      </c>
      <c r="BE16" s="138">
        <v>0</v>
      </c>
      <c r="BF16" s="138">
        <v>0</v>
      </c>
      <c r="BG16" s="138">
        <v>0</v>
      </c>
      <c r="BH16" s="138">
        <v>0</v>
      </c>
      <c r="BI16" s="138">
        <v>0</v>
      </c>
      <c r="BJ16" s="138">
        <v>0</v>
      </c>
      <c r="BK16" s="138">
        <v>0</v>
      </c>
      <c r="BL16" s="138">
        <v>0</v>
      </c>
      <c r="BM16" s="138">
        <v>0</v>
      </c>
      <c r="BN16" s="138">
        <v>0</v>
      </c>
      <c r="BO16" s="138">
        <v>0</v>
      </c>
      <c r="BP16" s="138">
        <v>0</v>
      </c>
      <c r="BQ16" s="138">
        <v>0</v>
      </c>
      <c r="BR16" s="138">
        <v>0</v>
      </c>
      <c r="BS16" s="138">
        <v>0</v>
      </c>
      <c r="BT16" s="138">
        <v>0</v>
      </c>
      <c r="BU16" s="138">
        <v>0</v>
      </c>
      <c r="BV16" s="138">
        <v>0</v>
      </c>
      <c r="BW16" s="138">
        <v>0</v>
      </c>
      <c r="BX16" s="138">
        <v>0</v>
      </c>
      <c r="BY16" s="138">
        <v>0</v>
      </c>
      <c r="BZ16" s="138">
        <v>0</v>
      </c>
      <c r="CA16" s="138">
        <v>0</v>
      </c>
      <c r="CB16" s="138">
        <v>0</v>
      </c>
      <c r="CC16" s="138">
        <v>0</v>
      </c>
      <c r="CD16" s="138">
        <v>0</v>
      </c>
      <c r="CE16" s="138">
        <v>0</v>
      </c>
      <c r="CF16" s="138">
        <v>0</v>
      </c>
      <c r="CG16" s="138">
        <v>0</v>
      </c>
      <c r="CH16" s="138">
        <v>0</v>
      </c>
      <c r="CI16" s="138">
        <v>0</v>
      </c>
      <c r="CJ16" s="138">
        <v>0</v>
      </c>
      <c r="CK16" s="138">
        <v>0</v>
      </c>
      <c r="CL16" s="138">
        <v>0</v>
      </c>
      <c r="CM16" s="138">
        <v>0</v>
      </c>
      <c r="CN16" s="138">
        <v>0</v>
      </c>
      <c r="CO16" s="138">
        <v>0</v>
      </c>
      <c r="CP16" s="138">
        <v>0</v>
      </c>
      <c r="CQ16" s="138">
        <v>0</v>
      </c>
      <c r="CR16" s="138">
        <v>0</v>
      </c>
      <c r="CS16" s="138">
        <v>0</v>
      </c>
      <c r="CT16" s="138">
        <v>0</v>
      </c>
      <c r="CU16" s="138">
        <v>0</v>
      </c>
      <c r="CV16" s="138">
        <v>0</v>
      </c>
      <c r="CW16" s="138">
        <v>0</v>
      </c>
      <c r="CX16" s="138">
        <v>0</v>
      </c>
      <c r="CY16" s="138">
        <v>0</v>
      </c>
      <c r="CZ16" s="138">
        <v>0</v>
      </c>
      <c r="DA16" s="138">
        <v>0</v>
      </c>
      <c r="DB16" s="138">
        <v>0</v>
      </c>
      <c r="DC16" s="138">
        <v>0</v>
      </c>
      <c r="DD16" s="138">
        <v>0</v>
      </c>
      <c r="DE16" s="138">
        <v>0</v>
      </c>
      <c r="DF16" s="139">
        <v>0</v>
      </c>
    </row>
    <row r="17" spans="1:110" s="82" customFormat="1" ht="17" customHeight="1" x14ac:dyDescent="0.2">
      <c r="A17" s="73" t="s">
        <v>13</v>
      </c>
      <c r="B17" s="74" t="s">
        <v>139</v>
      </c>
      <c r="C17" s="137">
        <v>0</v>
      </c>
      <c r="D17" s="138">
        <v>0</v>
      </c>
      <c r="E17" s="138">
        <v>0</v>
      </c>
      <c r="F17" s="138">
        <v>0</v>
      </c>
      <c r="G17" s="138">
        <v>0</v>
      </c>
      <c r="H17" s="138">
        <v>0</v>
      </c>
      <c r="I17" s="138">
        <v>0</v>
      </c>
      <c r="J17" s="138">
        <v>0</v>
      </c>
      <c r="K17" s="138">
        <v>0</v>
      </c>
      <c r="L17" s="138">
        <v>0</v>
      </c>
      <c r="M17" s="138">
        <v>0</v>
      </c>
      <c r="N17" s="138">
        <v>0</v>
      </c>
      <c r="O17" s="138">
        <v>0</v>
      </c>
      <c r="P17" s="138">
        <v>1</v>
      </c>
      <c r="Q17" s="138">
        <v>0</v>
      </c>
      <c r="R17" s="138">
        <v>0</v>
      </c>
      <c r="S17" s="138">
        <v>0</v>
      </c>
      <c r="T17" s="138">
        <v>0</v>
      </c>
      <c r="U17" s="138">
        <v>0</v>
      </c>
      <c r="V17" s="138">
        <v>0</v>
      </c>
      <c r="W17" s="138">
        <v>0</v>
      </c>
      <c r="X17" s="138">
        <v>0</v>
      </c>
      <c r="Y17" s="138">
        <v>0</v>
      </c>
      <c r="Z17" s="138">
        <v>0</v>
      </c>
      <c r="AA17" s="138">
        <v>0</v>
      </c>
      <c r="AB17" s="138">
        <v>0</v>
      </c>
      <c r="AC17" s="138">
        <v>0</v>
      </c>
      <c r="AD17" s="138">
        <v>0</v>
      </c>
      <c r="AE17" s="138">
        <v>0</v>
      </c>
      <c r="AF17" s="138">
        <v>0</v>
      </c>
      <c r="AG17" s="138">
        <v>0</v>
      </c>
      <c r="AH17" s="138">
        <v>0</v>
      </c>
      <c r="AI17" s="138">
        <v>0</v>
      </c>
      <c r="AJ17" s="138">
        <v>0</v>
      </c>
      <c r="AK17" s="138">
        <v>0</v>
      </c>
      <c r="AL17" s="138">
        <v>0</v>
      </c>
      <c r="AM17" s="138">
        <v>0</v>
      </c>
      <c r="AN17" s="138">
        <v>0</v>
      </c>
      <c r="AO17" s="138">
        <v>0</v>
      </c>
      <c r="AP17" s="138">
        <v>0</v>
      </c>
      <c r="AQ17" s="138">
        <v>0</v>
      </c>
      <c r="AR17" s="138">
        <v>0</v>
      </c>
      <c r="AS17" s="138">
        <v>0</v>
      </c>
      <c r="AT17" s="138">
        <v>0</v>
      </c>
      <c r="AU17" s="138">
        <v>0</v>
      </c>
      <c r="AV17" s="138">
        <v>0</v>
      </c>
      <c r="AW17" s="138">
        <v>0</v>
      </c>
      <c r="AX17" s="138">
        <v>0</v>
      </c>
      <c r="AY17" s="138">
        <v>0</v>
      </c>
      <c r="AZ17" s="138">
        <v>0</v>
      </c>
      <c r="BA17" s="138">
        <v>0</v>
      </c>
      <c r="BB17" s="138">
        <v>0</v>
      </c>
      <c r="BC17" s="138">
        <v>0</v>
      </c>
      <c r="BD17" s="138">
        <v>0</v>
      </c>
      <c r="BE17" s="138">
        <v>0</v>
      </c>
      <c r="BF17" s="138">
        <v>0</v>
      </c>
      <c r="BG17" s="138">
        <v>0</v>
      </c>
      <c r="BH17" s="138">
        <v>0</v>
      </c>
      <c r="BI17" s="138">
        <v>0</v>
      </c>
      <c r="BJ17" s="138">
        <v>0</v>
      </c>
      <c r="BK17" s="138">
        <v>0</v>
      </c>
      <c r="BL17" s="138">
        <v>0</v>
      </c>
      <c r="BM17" s="138">
        <v>0</v>
      </c>
      <c r="BN17" s="138">
        <v>0</v>
      </c>
      <c r="BO17" s="138">
        <v>0</v>
      </c>
      <c r="BP17" s="138">
        <v>0</v>
      </c>
      <c r="BQ17" s="138">
        <v>0</v>
      </c>
      <c r="BR17" s="138">
        <v>0</v>
      </c>
      <c r="BS17" s="138">
        <v>0</v>
      </c>
      <c r="BT17" s="138">
        <v>0</v>
      </c>
      <c r="BU17" s="138">
        <v>0</v>
      </c>
      <c r="BV17" s="138">
        <v>0</v>
      </c>
      <c r="BW17" s="138">
        <v>0</v>
      </c>
      <c r="BX17" s="138">
        <v>0</v>
      </c>
      <c r="BY17" s="138">
        <v>0</v>
      </c>
      <c r="BZ17" s="138">
        <v>0</v>
      </c>
      <c r="CA17" s="138">
        <v>0</v>
      </c>
      <c r="CB17" s="138">
        <v>0</v>
      </c>
      <c r="CC17" s="138">
        <v>0</v>
      </c>
      <c r="CD17" s="138">
        <v>0</v>
      </c>
      <c r="CE17" s="138">
        <v>0</v>
      </c>
      <c r="CF17" s="138">
        <v>0</v>
      </c>
      <c r="CG17" s="138">
        <v>0</v>
      </c>
      <c r="CH17" s="138">
        <v>0</v>
      </c>
      <c r="CI17" s="138">
        <v>0</v>
      </c>
      <c r="CJ17" s="138">
        <v>0</v>
      </c>
      <c r="CK17" s="138">
        <v>0</v>
      </c>
      <c r="CL17" s="138">
        <v>0</v>
      </c>
      <c r="CM17" s="138">
        <v>0</v>
      </c>
      <c r="CN17" s="138">
        <v>0</v>
      </c>
      <c r="CO17" s="138">
        <v>0</v>
      </c>
      <c r="CP17" s="138">
        <v>0</v>
      </c>
      <c r="CQ17" s="138">
        <v>0</v>
      </c>
      <c r="CR17" s="138">
        <v>0</v>
      </c>
      <c r="CS17" s="138">
        <v>0</v>
      </c>
      <c r="CT17" s="138">
        <v>0</v>
      </c>
      <c r="CU17" s="138">
        <v>0</v>
      </c>
      <c r="CV17" s="138">
        <v>0</v>
      </c>
      <c r="CW17" s="138">
        <v>0</v>
      </c>
      <c r="CX17" s="138">
        <v>0</v>
      </c>
      <c r="CY17" s="138">
        <v>0</v>
      </c>
      <c r="CZ17" s="138">
        <v>0</v>
      </c>
      <c r="DA17" s="138">
        <v>0</v>
      </c>
      <c r="DB17" s="138">
        <v>0</v>
      </c>
      <c r="DC17" s="138">
        <v>0</v>
      </c>
      <c r="DD17" s="138">
        <v>0</v>
      </c>
      <c r="DE17" s="138">
        <v>0</v>
      </c>
      <c r="DF17" s="139">
        <v>0</v>
      </c>
    </row>
    <row r="18" spans="1:110" s="82" customFormat="1" ht="17" customHeight="1" x14ac:dyDescent="0.2">
      <c r="A18" s="73" t="s">
        <v>14</v>
      </c>
      <c r="B18" s="74" t="s">
        <v>140</v>
      </c>
      <c r="C18" s="137">
        <v>0</v>
      </c>
      <c r="D18" s="138">
        <v>0</v>
      </c>
      <c r="E18" s="138">
        <v>0</v>
      </c>
      <c r="F18" s="138">
        <v>0</v>
      </c>
      <c r="G18" s="138">
        <v>0</v>
      </c>
      <c r="H18" s="138">
        <v>0</v>
      </c>
      <c r="I18" s="138">
        <v>0</v>
      </c>
      <c r="J18" s="138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138">
        <v>1</v>
      </c>
      <c r="R18" s="138">
        <v>0</v>
      </c>
      <c r="S18" s="138">
        <v>0</v>
      </c>
      <c r="T18" s="138">
        <v>0</v>
      </c>
      <c r="U18" s="138">
        <v>0</v>
      </c>
      <c r="V18" s="138">
        <v>0</v>
      </c>
      <c r="W18" s="138">
        <v>0</v>
      </c>
      <c r="X18" s="138">
        <v>0</v>
      </c>
      <c r="Y18" s="138">
        <v>0</v>
      </c>
      <c r="Z18" s="138">
        <v>0</v>
      </c>
      <c r="AA18" s="138">
        <v>0</v>
      </c>
      <c r="AB18" s="138">
        <v>0</v>
      </c>
      <c r="AC18" s="138">
        <v>0</v>
      </c>
      <c r="AD18" s="138">
        <v>0</v>
      </c>
      <c r="AE18" s="138">
        <v>0</v>
      </c>
      <c r="AF18" s="138">
        <v>0</v>
      </c>
      <c r="AG18" s="138">
        <v>0</v>
      </c>
      <c r="AH18" s="138">
        <v>0</v>
      </c>
      <c r="AI18" s="138">
        <v>0</v>
      </c>
      <c r="AJ18" s="138">
        <v>0</v>
      </c>
      <c r="AK18" s="138">
        <v>0</v>
      </c>
      <c r="AL18" s="138">
        <v>0</v>
      </c>
      <c r="AM18" s="138">
        <v>0</v>
      </c>
      <c r="AN18" s="138">
        <v>0</v>
      </c>
      <c r="AO18" s="138">
        <v>0</v>
      </c>
      <c r="AP18" s="138">
        <v>0</v>
      </c>
      <c r="AQ18" s="138">
        <v>0</v>
      </c>
      <c r="AR18" s="138">
        <v>0</v>
      </c>
      <c r="AS18" s="138">
        <v>0</v>
      </c>
      <c r="AT18" s="138">
        <v>0</v>
      </c>
      <c r="AU18" s="138">
        <v>0</v>
      </c>
      <c r="AV18" s="138">
        <v>0</v>
      </c>
      <c r="AW18" s="138">
        <v>0</v>
      </c>
      <c r="AX18" s="138">
        <v>0</v>
      </c>
      <c r="AY18" s="138">
        <v>0</v>
      </c>
      <c r="AZ18" s="138">
        <v>0</v>
      </c>
      <c r="BA18" s="138">
        <v>0</v>
      </c>
      <c r="BB18" s="138">
        <v>0</v>
      </c>
      <c r="BC18" s="138">
        <v>0</v>
      </c>
      <c r="BD18" s="138">
        <v>0</v>
      </c>
      <c r="BE18" s="138">
        <v>0</v>
      </c>
      <c r="BF18" s="138">
        <v>0</v>
      </c>
      <c r="BG18" s="138">
        <v>0</v>
      </c>
      <c r="BH18" s="138">
        <v>0</v>
      </c>
      <c r="BI18" s="138">
        <v>0</v>
      </c>
      <c r="BJ18" s="138">
        <v>0</v>
      </c>
      <c r="BK18" s="138">
        <v>0</v>
      </c>
      <c r="BL18" s="138">
        <v>0</v>
      </c>
      <c r="BM18" s="138">
        <v>0</v>
      </c>
      <c r="BN18" s="138">
        <v>0</v>
      </c>
      <c r="BO18" s="138">
        <v>0</v>
      </c>
      <c r="BP18" s="138">
        <v>0</v>
      </c>
      <c r="BQ18" s="138">
        <v>0</v>
      </c>
      <c r="BR18" s="138">
        <v>0</v>
      </c>
      <c r="BS18" s="138">
        <v>0</v>
      </c>
      <c r="BT18" s="138">
        <v>0</v>
      </c>
      <c r="BU18" s="138">
        <v>0</v>
      </c>
      <c r="BV18" s="138">
        <v>0</v>
      </c>
      <c r="BW18" s="138">
        <v>0</v>
      </c>
      <c r="BX18" s="138">
        <v>0</v>
      </c>
      <c r="BY18" s="138">
        <v>0</v>
      </c>
      <c r="BZ18" s="138">
        <v>0</v>
      </c>
      <c r="CA18" s="138">
        <v>0</v>
      </c>
      <c r="CB18" s="138">
        <v>0</v>
      </c>
      <c r="CC18" s="138">
        <v>0</v>
      </c>
      <c r="CD18" s="138">
        <v>0</v>
      </c>
      <c r="CE18" s="138">
        <v>0</v>
      </c>
      <c r="CF18" s="138">
        <v>0</v>
      </c>
      <c r="CG18" s="138">
        <v>0</v>
      </c>
      <c r="CH18" s="138">
        <v>0</v>
      </c>
      <c r="CI18" s="138">
        <v>0</v>
      </c>
      <c r="CJ18" s="138">
        <v>0</v>
      </c>
      <c r="CK18" s="138">
        <v>0</v>
      </c>
      <c r="CL18" s="138">
        <v>0</v>
      </c>
      <c r="CM18" s="138">
        <v>0</v>
      </c>
      <c r="CN18" s="138">
        <v>0</v>
      </c>
      <c r="CO18" s="138">
        <v>0</v>
      </c>
      <c r="CP18" s="138">
        <v>0</v>
      </c>
      <c r="CQ18" s="138">
        <v>0</v>
      </c>
      <c r="CR18" s="138">
        <v>0</v>
      </c>
      <c r="CS18" s="138">
        <v>0</v>
      </c>
      <c r="CT18" s="138">
        <v>0</v>
      </c>
      <c r="CU18" s="138">
        <v>0</v>
      </c>
      <c r="CV18" s="138">
        <v>0</v>
      </c>
      <c r="CW18" s="138">
        <v>0</v>
      </c>
      <c r="CX18" s="138">
        <v>0</v>
      </c>
      <c r="CY18" s="138">
        <v>0</v>
      </c>
      <c r="CZ18" s="138">
        <v>0</v>
      </c>
      <c r="DA18" s="138">
        <v>0</v>
      </c>
      <c r="DB18" s="138">
        <v>0</v>
      </c>
      <c r="DC18" s="138">
        <v>0</v>
      </c>
      <c r="DD18" s="138">
        <v>0</v>
      </c>
      <c r="DE18" s="138">
        <v>0</v>
      </c>
      <c r="DF18" s="139">
        <v>0</v>
      </c>
    </row>
    <row r="19" spans="1:110" s="82" customFormat="1" ht="17" customHeight="1" x14ac:dyDescent="0.2">
      <c r="A19" s="73" t="s">
        <v>15</v>
      </c>
      <c r="B19" s="74" t="s">
        <v>141</v>
      </c>
      <c r="C19" s="137">
        <v>0</v>
      </c>
      <c r="D19" s="138">
        <v>0</v>
      </c>
      <c r="E19" s="138">
        <v>0</v>
      </c>
      <c r="F19" s="138">
        <v>0</v>
      </c>
      <c r="G19" s="138">
        <v>0</v>
      </c>
      <c r="H19" s="138">
        <v>0</v>
      </c>
      <c r="I19" s="138">
        <v>0</v>
      </c>
      <c r="J19" s="138">
        <v>0</v>
      </c>
      <c r="K19" s="138">
        <v>0</v>
      </c>
      <c r="L19" s="138">
        <v>0</v>
      </c>
      <c r="M19" s="138">
        <v>0</v>
      </c>
      <c r="N19" s="138">
        <v>0</v>
      </c>
      <c r="O19" s="138">
        <v>0</v>
      </c>
      <c r="P19" s="138">
        <v>0</v>
      </c>
      <c r="Q19" s="138">
        <v>0</v>
      </c>
      <c r="R19" s="138">
        <v>1</v>
      </c>
      <c r="S19" s="138">
        <v>0</v>
      </c>
      <c r="T19" s="138">
        <v>0</v>
      </c>
      <c r="U19" s="138">
        <v>0</v>
      </c>
      <c r="V19" s="138">
        <v>0</v>
      </c>
      <c r="W19" s="138">
        <v>0</v>
      </c>
      <c r="X19" s="138">
        <v>0</v>
      </c>
      <c r="Y19" s="138">
        <v>0</v>
      </c>
      <c r="Z19" s="138">
        <v>0</v>
      </c>
      <c r="AA19" s="138">
        <v>0</v>
      </c>
      <c r="AB19" s="138">
        <v>0</v>
      </c>
      <c r="AC19" s="138">
        <v>0</v>
      </c>
      <c r="AD19" s="138">
        <v>0</v>
      </c>
      <c r="AE19" s="138">
        <v>0</v>
      </c>
      <c r="AF19" s="138">
        <v>0</v>
      </c>
      <c r="AG19" s="138">
        <v>0</v>
      </c>
      <c r="AH19" s="138">
        <v>0</v>
      </c>
      <c r="AI19" s="138">
        <v>0</v>
      </c>
      <c r="AJ19" s="138">
        <v>0</v>
      </c>
      <c r="AK19" s="138">
        <v>0</v>
      </c>
      <c r="AL19" s="138">
        <v>0</v>
      </c>
      <c r="AM19" s="138">
        <v>0</v>
      </c>
      <c r="AN19" s="138">
        <v>0</v>
      </c>
      <c r="AO19" s="138">
        <v>0</v>
      </c>
      <c r="AP19" s="138">
        <v>0</v>
      </c>
      <c r="AQ19" s="138">
        <v>0</v>
      </c>
      <c r="AR19" s="138">
        <v>0</v>
      </c>
      <c r="AS19" s="138">
        <v>0</v>
      </c>
      <c r="AT19" s="138">
        <v>0</v>
      </c>
      <c r="AU19" s="138">
        <v>0</v>
      </c>
      <c r="AV19" s="138">
        <v>0</v>
      </c>
      <c r="AW19" s="138">
        <v>0</v>
      </c>
      <c r="AX19" s="138">
        <v>0</v>
      </c>
      <c r="AY19" s="138">
        <v>0</v>
      </c>
      <c r="AZ19" s="138">
        <v>0</v>
      </c>
      <c r="BA19" s="138">
        <v>0</v>
      </c>
      <c r="BB19" s="138">
        <v>0</v>
      </c>
      <c r="BC19" s="138">
        <v>0</v>
      </c>
      <c r="BD19" s="138">
        <v>0</v>
      </c>
      <c r="BE19" s="138">
        <v>0</v>
      </c>
      <c r="BF19" s="138">
        <v>0</v>
      </c>
      <c r="BG19" s="138">
        <v>0</v>
      </c>
      <c r="BH19" s="138">
        <v>0</v>
      </c>
      <c r="BI19" s="138">
        <v>0</v>
      </c>
      <c r="BJ19" s="138">
        <v>0</v>
      </c>
      <c r="BK19" s="138">
        <v>0</v>
      </c>
      <c r="BL19" s="138">
        <v>0</v>
      </c>
      <c r="BM19" s="138">
        <v>0</v>
      </c>
      <c r="BN19" s="138">
        <v>0</v>
      </c>
      <c r="BO19" s="138">
        <v>0</v>
      </c>
      <c r="BP19" s="138">
        <v>0</v>
      </c>
      <c r="BQ19" s="138">
        <v>0</v>
      </c>
      <c r="BR19" s="138">
        <v>0</v>
      </c>
      <c r="BS19" s="138">
        <v>0</v>
      </c>
      <c r="BT19" s="138">
        <v>0</v>
      </c>
      <c r="BU19" s="138">
        <v>0</v>
      </c>
      <c r="BV19" s="138">
        <v>0</v>
      </c>
      <c r="BW19" s="138">
        <v>0</v>
      </c>
      <c r="BX19" s="138">
        <v>0</v>
      </c>
      <c r="BY19" s="138">
        <v>0</v>
      </c>
      <c r="BZ19" s="138">
        <v>0</v>
      </c>
      <c r="CA19" s="138">
        <v>0</v>
      </c>
      <c r="CB19" s="138">
        <v>0</v>
      </c>
      <c r="CC19" s="138">
        <v>0</v>
      </c>
      <c r="CD19" s="138">
        <v>0</v>
      </c>
      <c r="CE19" s="138">
        <v>0</v>
      </c>
      <c r="CF19" s="138">
        <v>0</v>
      </c>
      <c r="CG19" s="138">
        <v>0</v>
      </c>
      <c r="CH19" s="138">
        <v>0</v>
      </c>
      <c r="CI19" s="138">
        <v>0</v>
      </c>
      <c r="CJ19" s="138">
        <v>0</v>
      </c>
      <c r="CK19" s="138">
        <v>0</v>
      </c>
      <c r="CL19" s="138">
        <v>0</v>
      </c>
      <c r="CM19" s="138">
        <v>0</v>
      </c>
      <c r="CN19" s="138">
        <v>0</v>
      </c>
      <c r="CO19" s="138">
        <v>0</v>
      </c>
      <c r="CP19" s="138">
        <v>0</v>
      </c>
      <c r="CQ19" s="138">
        <v>0</v>
      </c>
      <c r="CR19" s="138">
        <v>0</v>
      </c>
      <c r="CS19" s="138">
        <v>0</v>
      </c>
      <c r="CT19" s="138">
        <v>0</v>
      </c>
      <c r="CU19" s="138">
        <v>0</v>
      </c>
      <c r="CV19" s="138">
        <v>0</v>
      </c>
      <c r="CW19" s="138">
        <v>0</v>
      </c>
      <c r="CX19" s="138">
        <v>0</v>
      </c>
      <c r="CY19" s="138">
        <v>0</v>
      </c>
      <c r="CZ19" s="138">
        <v>0</v>
      </c>
      <c r="DA19" s="138">
        <v>0</v>
      </c>
      <c r="DB19" s="138">
        <v>0</v>
      </c>
      <c r="DC19" s="138">
        <v>0</v>
      </c>
      <c r="DD19" s="138">
        <v>0</v>
      </c>
      <c r="DE19" s="138">
        <v>0</v>
      </c>
      <c r="DF19" s="139">
        <v>0</v>
      </c>
    </row>
    <row r="20" spans="1:110" s="82" customFormat="1" ht="17" customHeight="1" x14ac:dyDescent="0.2">
      <c r="A20" s="73" t="s">
        <v>16</v>
      </c>
      <c r="B20" s="74" t="s">
        <v>142</v>
      </c>
      <c r="C20" s="137">
        <v>0</v>
      </c>
      <c r="D20" s="138">
        <v>0</v>
      </c>
      <c r="E20" s="138">
        <v>0</v>
      </c>
      <c r="F20" s="138">
        <v>0</v>
      </c>
      <c r="G20" s="138">
        <v>0</v>
      </c>
      <c r="H20" s="138">
        <v>0</v>
      </c>
      <c r="I20" s="138">
        <v>0</v>
      </c>
      <c r="J20" s="138">
        <v>0</v>
      </c>
      <c r="K20" s="138">
        <v>0</v>
      </c>
      <c r="L20" s="138">
        <v>0</v>
      </c>
      <c r="M20" s="138">
        <v>0</v>
      </c>
      <c r="N20" s="138">
        <v>0</v>
      </c>
      <c r="O20" s="138">
        <v>0</v>
      </c>
      <c r="P20" s="138">
        <v>0</v>
      </c>
      <c r="Q20" s="138">
        <v>0</v>
      </c>
      <c r="R20" s="138">
        <v>0</v>
      </c>
      <c r="S20" s="138">
        <v>1</v>
      </c>
      <c r="T20" s="138">
        <v>0</v>
      </c>
      <c r="U20" s="138">
        <v>0</v>
      </c>
      <c r="V20" s="138">
        <v>0</v>
      </c>
      <c r="W20" s="138">
        <v>0</v>
      </c>
      <c r="X20" s="138">
        <v>0</v>
      </c>
      <c r="Y20" s="138">
        <v>0</v>
      </c>
      <c r="Z20" s="138">
        <v>0</v>
      </c>
      <c r="AA20" s="138">
        <v>0</v>
      </c>
      <c r="AB20" s="138">
        <v>0</v>
      </c>
      <c r="AC20" s="138">
        <v>0</v>
      </c>
      <c r="AD20" s="138">
        <v>0</v>
      </c>
      <c r="AE20" s="138">
        <v>0</v>
      </c>
      <c r="AF20" s="138">
        <v>0</v>
      </c>
      <c r="AG20" s="138">
        <v>0</v>
      </c>
      <c r="AH20" s="138">
        <v>0</v>
      </c>
      <c r="AI20" s="138">
        <v>0</v>
      </c>
      <c r="AJ20" s="138">
        <v>0</v>
      </c>
      <c r="AK20" s="138">
        <v>0</v>
      </c>
      <c r="AL20" s="138">
        <v>0</v>
      </c>
      <c r="AM20" s="138">
        <v>0</v>
      </c>
      <c r="AN20" s="138">
        <v>0</v>
      </c>
      <c r="AO20" s="138">
        <v>0</v>
      </c>
      <c r="AP20" s="138">
        <v>0</v>
      </c>
      <c r="AQ20" s="138">
        <v>0</v>
      </c>
      <c r="AR20" s="138">
        <v>0</v>
      </c>
      <c r="AS20" s="138">
        <v>0</v>
      </c>
      <c r="AT20" s="138">
        <v>0</v>
      </c>
      <c r="AU20" s="138">
        <v>0</v>
      </c>
      <c r="AV20" s="138">
        <v>0</v>
      </c>
      <c r="AW20" s="138">
        <v>0</v>
      </c>
      <c r="AX20" s="138">
        <v>0</v>
      </c>
      <c r="AY20" s="138">
        <v>0</v>
      </c>
      <c r="AZ20" s="138">
        <v>0</v>
      </c>
      <c r="BA20" s="138">
        <v>0</v>
      </c>
      <c r="BB20" s="138">
        <v>0</v>
      </c>
      <c r="BC20" s="138">
        <v>0</v>
      </c>
      <c r="BD20" s="138">
        <v>0</v>
      </c>
      <c r="BE20" s="138">
        <v>0</v>
      </c>
      <c r="BF20" s="138">
        <v>0</v>
      </c>
      <c r="BG20" s="138">
        <v>0</v>
      </c>
      <c r="BH20" s="138">
        <v>0</v>
      </c>
      <c r="BI20" s="138">
        <v>0</v>
      </c>
      <c r="BJ20" s="138">
        <v>0</v>
      </c>
      <c r="BK20" s="138">
        <v>0</v>
      </c>
      <c r="BL20" s="138">
        <v>0</v>
      </c>
      <c r="BM20" s="138">
        <v>0</v>
      </c>
      <c r="BN20" s="138">
        <v>0</v>
      </c>
      <c r="BO20" s="138">
        <v>0</v>
      </c>
      <c r="BP20" s="138">
        <v>0</v>
      </c>
      <c r="BQ20" s="138">
        <v>0</v>
      </c>
      <c r="BR20" s="138">
        <v>0</v>
      </c>
      <c r="BS20" s="138">
        <v>0</v>
      </c>
      <c r="BT20" s="138">
        <v>0</v>
      </c>
      <c r="BU20" s="138">
        <v>0</v>
      </c>
      <c r="BV20" s="138">
        <v>0</v>
      </c>
      <c r="BW20" s="138">
        <v>0</v>
      </c>
      <c r="BX20" s="138">
        <v>0</v>
      </c>
      <c r="BY20" s="138">
        <v>0</v>
      </c>
      <c r="BZ20" s="138">
        <v>0</v>
      </c>
      <c r="CA20" s="138">
        <v>0</v>
      </c>
      <c r="CB20" s="138">
        <v>0</v>
      </c>
      <c r="CC20" s="138">
        <v>0</v>
      </c>
      <c r="CD20" s="138">
        <v>0</v>
      </c>
      <c r="CE20" s="138">
        <v>0</v>
      </c>
      <c r="CF20" s="138">
        <v>0</v>
      </c>
      <c r="CG20" s="138">
        <v>0</v>
      </c>
      <c r="CH20" s="138">
        <v>0</v>
      </c>
      <c r="CI20" s="138">
        <v>0</v>
      </c>
      <c r="CJ20" s="138">
        <v>0</v>
      </c>
      <c r="CK20" s="138">
        <v>0</v>
      </c>
      <c r="CL20" s="138">
        <v>0</v>
      </c>
      <c r="CM20" s="138">
        <v>0</v>
      </c>
      <c r="CN20" s="138">
        <v>0</v>
      </c>
      <c r="CO20" s="138">
        <v>0</v>
      </c>
      <c r="CP20" s="138">
        <v>0</v>
      </c>
      <c r="CQ20" s="138">
        <v>0</v>
      </c>
      <c r="CR20" s="138">
        <v>0</v>
      </c>
      <c r="CS20" s="138">
        <v>0</v>
      </c>
      <c r="CT20" s="138">
        <v>0</v>
      </c>
      <c r="CU20" s="138">
        <v>0</v>
      </c>
      <c r="CV20" s="138">
        <v>0</v>
      </c>
      <c r="CW20" s="138">
        <v>0</v>
      </c>
      <c r="CX20" s="138">
        <v>0</v>
      </c>
      <c r="CY20" s="138">
        <v>0</v>
      </c>
      <c r="CZ20" s="138">
        <v>0</v>
      </c>
      <c r="DA20" s="138">
        <v>0</v>
      </c>
      <c r="DB20" s="138">
        <v>0</v>
      </c>
      <c r="DC20" s="138">
        <v>0</v>
      </c>
      <c r="DD20" s="138">
        <v>0</v>
      </c>
      <c r="DE20" s="138">
        <v>0</v>
      </c>
      <c r="DF20" s="139">
        <v>0</v>
      </c>
    </row>
    <row r="21" spans="1:110" s="82" customFormat="1" ht="17" customHeight="1" x14ac:dyDescent="0.2">
      <c r="A21" s="73" t="s">
        <v>17</v>
      </c>
      <c r="B21" s="74" t="s">
        <v>143</v>
      </c>
      <c r="C21" s="137">
        <v>0</v>
      </c>
      <c r="D21" s="138">
        <v>0</v>
      </c>
      <c r="E21" s="138">
        <v>0</v>
      </c>
      <c r="F21" s="138">
        <v>0</v>
      </c>
      <c r="G21" s="138">
        <v>0</v>
      </c>
      <c r="H21" s="138">
        <v>0</v>
      </c>
      <c r="I21" s="138">
        <v>0</v>
      </c>
      <c r="J21" s="138">
        <v>0</v>
      </c>
      <c r="K21" s="138">
        <v>0</v>
      </c>
      <c r="L21" s="138">
        <v>0</v>
      </c>
      <c r="M21" s="138">
        <v>0</v>
      </c>
      <c r="N21" s="138">
        <v>0</v>
      </c>
      <c r="O21" s="138">
        <v>0</v>
      </c>
      <c r="P21" s="138">
        <v>0</v>
      </c>
      <c r="Q21" s="138">
        <v>0</v>
      </c>
      <c r="R21" s="138">
        <v>0</v>
      </c>
      <c r="S21" s="138">
        <v>0</v>
      </c>
      <c r="T21" s="138">
        <v>1</v>
      </c>
      <c r="U21" s="138">
        <v>0</v>
      </c>
      <c r="V21" s="138">
        <v>0</v>
      </c>
      <c r="W21" s="138">
        <v>0</v>
      </c>
      <c r="X21" s="138">
        <v>0</v>
      </c>
      <c r="Y21" s="138">
        <v>0</v>
      </c>
      <c r="Z21" s="138">
        <v>0</v>
      </c>
      <c r="AA21" s="138">
        <v>0</v>
      </c>
      <c r="AB21" s="138">
        <v>0</v>
      </c>
      <c r="AC21" s="138">
        <v>0</v>
      </c>
      <c r="AD21" s="138">
        <v>0</v>
      </c>
      <c r="AE21" s="138">
        <v>0</v>
      </c>
      <c r="AF21" s="138">
        <v>0</v>
      </c>
      <c r="AG21" s="138">
        <v>0</v>
      </c>
      <c r="AH21" s="138">
        <v>0</v>
      </c>
      <c r="AI21" s="138">
        <v>0</v>
      </c>
      <c r="AJ21" s="138">
        <v>0</v>
      </c>
      <c r="AK21" s="138">
        <v>0</v>
      </c>
      <c r="AL21" s="138">
        <v>0</v>
      </c>
      <c r="AM21" s="138">
        <v>0</v>
      </c>
      <c r="AN21" s="138">
        <v>0</v>
      </c>
      <c r="AO21" s="138">
        <v>0</v>
      </c>
      <c r="AP21" s="138">
        <v>0</v>
      </c>
      <c r="AQ21" s="138">
        <v>0</v>
      </c>
      <c r="AR21" s="138">
        <v>0</v>
      </c>
      <c r="AS21" s="138">
        <v>0</v>
      </c>
      <c r="AT21" s="138">
        <v>0</v>
      </c>
      <c r="AU21" s="138">
        <v>0</v>
      </c>
      <c r="AV21" s="138">
        <v>0</v>
      </c>
      <c r="AW21" s="138">
        <v>0</v>
      </c>
      <c r="AX21" s="138">
        <v>0</v>
      </c>
      <c r="AY21" s="138">
        <v>0</v>
      </c>
      <c r="AZ21" s="138">
        <v>0</v>
      </c>
      <c r="BA21" s="138">
        <v>0</v>
      </c>
      <c r="BB21" s="138">
        <v>0</v>
      </c>
      <c r="BC21" s="138">
        <v>0</v>
      </c>
      <c r="BD21" s="138">
        <v>0</v>
      </c>
      <c r="BE21" s="138">
        <v>0</v>
      </c>
      <c r="BF21" s="138">
        <v>0</v>
      </c>
      <c r="BG21" s="138">
        <v>0</v>
      </c>
      <c r="BH21" s="138">
        <v>0</v>
      </c>
      <c r="BI21" s="138">
        <v>0</v>
      </c>
      <c r="BJ21" s="138">
        <v>0</v>
      </c>
      <c r="BK21" s="138">
        <v>0</v>
      </c>
      <c r="BL21" s="138">
        <v>0</v>
      </c>
      <c r="BM21" s="138">
        <v>0</v>
      </c>
      <c r="BN21" s="138">
        <v>0</v>
      </c>
      <c r="BO21" s="138">
        <v>0</v>
      </c>
      <c r="BP21" s="138">
        <v>0</v>
      </c>
      <c r="BQ21" s="138">
        <v>0</v>
      </c>
      <c r="BR21" s="138">
        <v>0</v>
      </c>
      <c r="BS21" s="138">
        <v>0</v>
      </c>
      <c r="BT21" s="138">
        <v>0</v>
      </c>
      <c r="BU21" s="138">
        <v>0</v>
      </c>
      <c r="BV21" s="138">
        <v>0</v>
      </c>
      <c r="BW21" s="138">
        <v>0</v>
      </c>
      <c r="BX21" s="138">
        <v>0</v>
      </c>
      <c r="BY21" s="138">
        <v>0</v>
      </c>
      <c r="BZ21" s="138">
        <v>0</v>
      </c>
      <c r="CA21" s="138">
        <v>0</v>
      </c>
      <c r="CB21" s="138">
        <v>0</v>
      </c>
      <c r="CC21" s="138">
        <v>0</v>
      </c>
      <c r="CD21" s="138">
        <v>0</v>
      </c>
      <c r="CE21" s="138">
        <v>0</v>
      </c>
      <c r="CF21" s="138">
        <v>0</v>
      </c>
      <c r="CG21" s="138">
        <v>0</v>
      </c>
      <c r="CH21" s="138">
        <v>0</v>
      </c>
      <c r="CI21" s="138">
        <v>0</v>
      </c>
      <c r="CJ21" s="138">
        <v>0</v>
      </c>
      <c r="CK21" s="138">
        <v>0</v>
      </c>
      <c r="CL21" s="138">
        <v>0</v>
      </c>
      <c r="CM21" s="138">
        <v>0</v>
      </c>
      <c r="CN21" s="138">
        <v>0</v>
      </c>
      <c r="CO21" s="138">
        <v>0</v>
      </c>
      <c r="CP21" s="138">
        <v>0</v>
      </c>
      <c r="CQ21" s="138">
        <v>0</v>
      </c>
      <c r="CR21" s="138">
        <v>0</v>
      </c>
      <c r="CS21" s="138">
        <v>0</v>
      </c>
      <c r="CT21" s="138">
        <v>0</v>
      </c>
      <c r="CU21" s="138">
        <v>0</v>
      </c>
      <c r="CV21" s="138">
        <v>0</v>
      </c>
      <c r="CW21" s="138">
        <v>0</v>
      </c>
      <c r="CX21" s="138">
        <v>0</v>
      </c>
      <c r="CY21" s="138">
        <v>0</v>
      </c>
      <c r="CZ21" s="138">
        <v>0</v>
      </c>
      <c r="DA21" s="138">
        <v>0</v>
      </c>
      <c r="DB21" s="138">
        <v>0</v>
      </c>
      <c r="DC21" s="138">
        <v>0</v>
      </c>
      <c r="DD21" s="138">
        <v>0</v>
      </c>
      <c r="DE21" s="138">
        <v>0</v>
      </c>
      <c r="DF21" s="139">
        <v>0</v>
      </c>
    </row>
    <row r="22" spans="1:110" s="82" customFormat="1" ht="17" customHeight="1" x14ac:dyDescent="0.2">
      <c r="A22" s="73" t="s">
        <v>18</v>
      </c>
      <c r="B22" s="74" t="s">
        <v>144</v>
      </c>
      <c r="C22" s="137">
        <v>0</v>
      </c>
      <c r="D22" s="138">
        <v>0</v>
      </c>
      <c r="E22" s="138">
        <v>0</v>
      </c>
      <c r="F22" s="138">
        <v>0</v>
      </c>
      <c r="G22" s="138">
        <v>0</v>
      </c>
      <c r="H22" s="138">
        <v>0</v>
      </c>
      <c r="I22" s="138">
        <v>0</v>
      </c>
      <c r="J22" s="138">
        <v>0</v>
      </c>
      <c r="K22" s="138">
        <v>0</v>
      </c>
      <c r="L22" s="138">
        <v>0</v>
      </c>
      <c r="M22" s="138">
        <v>0</v>
      </c>
      <c r="N22" s="138">
        <v>0</v>
      </c>
      <c r="O22" s="138">
        <v>0</v>
      </c>
      <c r="P22" s="138">
        <v>0</v>
      </c>
      <c r="Q22" s="138">
        <v>0</v>
      </c>
      <c r="R22" s="138">
        <v>0</v>
      </c>
      <c r="S22" s="138">
        <v>0</v>
      </c>
      <c r="T22" s="138">
        <v>0</v>
      </c>
      <c r="U22" s="138">
        <v>1</v>
      </c>
      <c r="V22" s="138">
        <v>0</v>
      </c>
      <c r="W22" s="138">
        <v>0</v>
      </c>
      <c r="X22" s="138">
        <v>0</v>
      </c>
      <c r="Y22" s="138">
        <v>0</v>
      </c>
      <c r="Z22" s="138">
        <v>0</v>
      </c>
      <c r="AA22" s="138">
        <v>0</v>
      </c>
      <c r="AB22" s="138">
        <v>0</v>
      </c>
      <c r="AC22" s="138">
        <v>0</v>
      </c>
      <c r="AD22" s="138">
        <v>0</v>
      </c>
      <c r="AE22" s="138">
        <v>0</v>
      </c>
      <c r="AF22" s="138">
        <v>0</v>
      </c>
      <c r="AG22" s="138">
        <v>0</v>
      </c>
      <c r="AH22" s="138">
        <v>0</v>
      </c>
      <c r="AI22" s="138">
        <v>0</v>
      </c>
      <c r="AJ22" s="138">
        <v>0</v>
      </c>
      <c r="AK22" s="138">
        <v>0</v>
      </c>
      <c r="AL22" s="138">
        <v>0</v>
      </c>
      <c r="AM22" s="138">
        <v>0</v>
      </c>
      <c r="AN22" s="138">
        <v>0</v>
      </c>
      <c r="AO22" s="138">
        <v>0</v>
      </c>
      <c r="AP22" s="138">
        <v>0</v>
      </c>
      <c r="AQ22" s="138">
        <v>0</v>
      </c>
      <c r="AR22" s="138">
        <v>0</v>
      </c>
      <c r="AS22" s="138">
        <v>0</v>
      </c>
      <c r="AT22" s="138">
        <v>0</v>
      </c>
      <c r="AU22" s="138">
        <v>0</v>
      </c>
      <c r="AV22" s="138">
        <v>0</v>
      </c>
      <c r="AW22" s="138">
        <v>0</v>
      </c>
      <c r="AX22" s="138">
        <v>0</v>
      </c>
      <c r="AY22" s="138">
        <v>0</v>
      </c>
      <c r="AZ22" s="138">
        <v>0</v>
      </c>
      <c r="BA22" s="138">
        <v>0</v>
      </c>
      <c r="BB22" s="138">
        <v>0</v>
      </c>
      <c r="BC22" s="138">
        <v>0</v>
      </c>
      <c r="BD22" s="138">
        <v>0</v>
      </c>
      <c r="BE22" s="138">
        <v>0</v>
      </c>
      <c r="BF22" s="138">
        <v>0</v>
      </c>
      <c r="BG22" s="138">
        <v>0</v>
      </c>
      <c r="BH22" s="138">
        <v>0</v>
      </c>
      <c r="BI22" s="138">
        <v>0</v>
      </c>
      <c r="BJ22" s="138">
        <v>0</v>
      </c>
      <c r="BK22" s="138">
        <v>0</v>
      </c>
      <c r="BL22" s="138">
        <v>0</v>
      </c>
      <c r="BM22" s="138">
        <v>0</v>
      </c>
      <c r="BN22" s="138">
        <v>0</v>
      </c>
      <c r="BO22" s="138">
        <v>0</v>
      </c>
      <c r="BP22" s="138">
        <v>0</v>
      </c>
      <c r="BQ22" s="138">
        <v>0</v>
      </c>
      <c r="BR22" s="138">
        <v>0</v>
      </c>
      <c r="BS22" s="138">
        <v>0</v>
      </c>
      <c r="BT22" s="138">
        <v>0</v>
      </c>
      <c r="BU22" s="138">
        <v>0</v>
      </c>
      <c r="BV22" s="138">
        <v>0</v>
      </c>
      <c r="BW22" s="138">
        <v>0</v>
      </c>
      <c r="BX22" s="138">
        <v>0</v>
      </c>
      <c r="BY22" s="138">
        <v>0</v>
      </c>
      <c r="BZ22" s="138">
        <v>0</v>
      </c>
      <c r="CA22" s="138">
        <v>0</v>
      </c>
      <c r="CB22" s="138">
        <v>0</v>
      </c>
      <c r="CC22" s="138">
        <v>0</v>
      </c>
      <c r="CD22" s="138">
        <v>0</v>
      </c>
      <c r="CE22" s="138">
        <v>0</v>
      </c>
      <c r="CF22" s="138">
        <v>0</v>
      </c>
      <c r="CG22" s="138">
        <v>0</v>
      </c>
      <c r="CH22" s="138">
        <v>0</v>
      </c>
      <c r="CI22" s="138">
        <v>0</v>
      </c>
      <c r="CJ22" s="138">
        <v>0</v>
      </c>
      <c r="CK22" s="138">
        <v>0</v>
      </c>
      <c r="CL22" s="138">
        <v>0</v>
      </c>
      <c r="CM22" s="138">
        <v>0</v>
      </c>
      <c r="CN22" s="138">
        <v>0</v>
      </c>
      <c r="CO22" s="138">
        <v>0</v>
      </c>
      <c r="CP22" s="138">
        <v>0</v>
      </c>
      <c r="CQ22" s="138">
        <v>0</v>
      </c>
      <c r="CR22" s="138">
        <v>0</v>
      </c>
      <c r="CS22" s="138">
        <v>0</v>
      </c>
      <c r="CT22" s="138">
        <v>0</v>
      </c>
      <c r="CU22" s="138">
        <v>0</v>
      </c>
      <c r="CV22" s="138">
        <v>0</v>
      </c>
      <c r="CW22" s="138">
        <v>0</v>
      </c>
      <c r="CX22" s="138">
        <v>0</v>
      </c>
      <c r="CY22" s="138">
        <v>0</v>
      </c>
      <c r="CZ22" s="138">
        <v>0</v>
      </c>
      <c r="DA22" s="138">
        <v>0</v>
      </c>
      <c r="DB22" s="138">
        <v>0</v>
      </c>
      <c r="DC22" s="138">
        <v>0</v>
      </c>
      <c r="DD22" s="138">
        <v>0</v>
      </c>
      <c r="DE22" s="138">
        <v>0</v>
      </c>
      <c r="DF22" s="139">
        <v>0</v>
      </c>
    </row>
    <row r="23" spans="1:110" s="82" customFormat="1" ht="17" customHeight="1" x14ac:dyDescent="0.2">
      <c r="A23" s="73" t="s">
        <v>19</v>
      </c>
      <c r="B23" s="74" t="s">
        <v>145</v>
      </c>
      <c r="C23" s="137">
        <v>0</v>
      </c>
      <c r="D23" s="138">
        <v>0</v>
      </c>
      <c r="E23" s="138">
        <v>0</v>
      </c>
      <c r="F23" s="138">
        <v>0</v>
      </c>
      <c r="G23" s="138">
        <v>0</v>
      </c>
      <c r="H23" s="138">
        <v>0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1</v>
      </c>
      <c r="W23" s="138">
        <v>0</v>
      </c>
      <c r="X23" s="138">
        <v>0</v>
      </c>
      <c r="Y23" s="138">
        <v>0</v>
      </c>
      <c r="Z23" s="138">
        <v>0</v>
      </c>
      <c r="AA23" s="138">
        <v>0</v>
      </c>
      <c r="AB23" s="138">
        <v>0</v>
      </c>
      <c r="AC23" s="138">
        <v>0</v>
      </c>
      <c r="AD23" s="138">
        <v>0</v>
      </c>
      <c r="AE23" s="138">
        <v>0</v>
      </c>
      <c r="AF23" s="138">
        <v>0</v>
      </c>
      <c r="AG23" s="138">
        <v>0</v>
      </c>
      <c r="AH23" s="138">
        <v>0</v>
      </c>
      <c r="AI23" s="138">
        <v>0</v>
      </c>
      <c r="AJ23" s="138">
        <v>0</v>
      </c>
      <c r="AK23" s="138">
        <v>0</v>
      </c>
      <c r="AL23" s="138">
        <v>0</v>
      </c>
      <c r="AM23" s="138">
        <v>0</v>
      </c>
      <c r="AN23" s="138">
        <v>0</v>
      </c>
      <c r="AO23" s="138">
        <v>0</v>
      </c>
      <c r="AP23" s="138">
        <v>0</v>
      </c>
      <c r="AQ23" s="138">
        <v>0</v>
      </c>
      <c r="AR23" s="138">
        <v>0</v>
      </c>
      <c r="AS23" s="138">
        <v>0</v>
      </c>
      <c r="AT23" s="138">
        <v>0</v>
      </c>
      <c r="AU23" s="138">
        <v>0</v>
      </c>
      <c r="AV23" s="138">
        <v>0</v>
      </c>
      <c r="AW23" s="138">
        <v>0</v>
      </c>
      <c r="AX23" s="138">
        <v>0</v>
      </c>
      <c r="AY23" s="138">
        <v>0</v>
      </c>
      <c r="AZ23" s="138">
        <v>0</v>
      </c>
      <c r="BA23" s="138">
        <v>0</v>
      </c>
      <c r="BB23" s="138">
        <v>0</v>
      </c>
      <c r="BC23" s="138">
        <v>0</v>
      </c>
      <c r="BD23" s="138">
        <v>0</v>
      </c>
      <c r="BE23" s="138">
        <v>0</v>
      </c>
      <c r="BF23" s="138">
        <v>0</v>
      </c>
      <c r="BG23" s="138">
        <v>0</v>
      </c>
      <c r="BH23" s="138">
        <v>0</v>
      </c>
      <c r="BI23" s="138">
        <v>0</v>
      </c>
      <c r="BJ23" s="138">
        <v>0</v>
      </c>
      <c r="BK23" s="138">
        <v>0</v>
      </c>
      <c r="BL23" s="138">
        <v>0</v>
      </c>
      <c r="BM23" s="138">
        <v>0</v>
      </c>
      <c r="BN23" s="138">
        <v>0</v>
      </c>
      <c r="BO23" s="138">
        <v>0</v>
      </c>
      <c r="BP23" s="138">
        <v>0</v>
      </c>
      <c r="BQ23" s="138">
        <v>0</v>
      </c>
      <c r="BR23" s="138">
        <v>0</v>
      </c>
      <c r="BS23" s="138">
        <v>0</v>
      </c>
      <c r="BT23" s="138">
        <v>0</v>
      </c>
      <c r="BU23" s="138">
        <v>0</v>
      </c>
      <c r="BV23" s="138">
        <v>0</v>
      </c>
      <c r="BW23" s="138">
        <v>0</v>
      </c>
      <c r="BX23" s="138">
        <v>0</v>
      </c>
      <c r="BY23" s="138">
        <v>0</v>
      </c>
      <c r="BZ23" s="138">
        <v>0</v>
      </c>
      <c r="CA23" s="138">
        <v>0</v>
      </c>
      <c r="CB23" s="138">
        <v>0</v>
      </c>
      <c r="CC23" s="138">
        <v>0</v>
      </c>
      <c r="CD23" s="138">
        <v>0</v>
      </c>
      <c r="CE23" s="138">
        <v>0</v>
      </c>
      <c r="CF23" s="138">
        <v>0</v>
      </c>
      <c r="CG23" s="138">
        <v>0</v>
      </c>
      <c r="CH23" s="138">
        <v>0</v>
      </c>
      <c r="CI23" s="138">
        <v>0</v>
      </c>
      <c r="CJ23" s="138">
        <v>0</v>
      </c>
      <c r="CK23" s="138">
        <v>0</v>
      </c>
      <c r="CL23" s="138">
        <v>0</v>
      </c>
      <c r="CM23" s="138">
        <v>0</v>
      </c>
      <c r="CN23" s="138">
        <v>0</v>
      </c>
      <c r="CO23" s="138">
        <v>0</v>
      </c>
      <c r="CP23" s="138">
        <v>0</v>
      </c>
      <c r="CQ23" s="138">
        <v>0</v>
      </c>
      <c r="CR23" s="138">
        <v>0</v>
      </c>
      <c r="CS23" s="138">
        <v>0</v>
      </c>
      <c r="CT23" s="138">
        <v>0</v>
      </c>
      <c r="CU23" s="138">
        <v>0</v>
      </c>
      <c r="CV23" s="138">
        <v>0</v>
      </c>
      <c r="CW23" s="138">
        <v>0</v>
      </c>
      <c r="CX23" s="138">
        <v>0</v>
      </c>
      <c r="CY23" s="138">
        <v>0</v>
      </c>
      <c r="CZ23" s="138">
        <v>0</v>
      </c>
      <c r="DA23" s="138">
        <v>0</v>
      </c>
      <c r="DB23" s="138">
        <v>0</v>
      </c>
      <c r="DC23" s="138">
        <v>0</v>
      </c>
      <c r="DD23" s="138">
        <v>0</v>
      </c>
      <c r="DE23" s="138">
        <v>0</v>
      </c>
      <c r="DF23" s="139">
        <v>0</v>
      </c>
    </row>
    <row r="24" spans="1:110" s="82" customFormat="1" ht="17" customHeight="1" x14ac:dyDescent="0.2">
      <c r="A24" s="73" t="s">
        <v>20</v>
      </c>
      <c r="B24" s="74" t="s">
        <v>146</v>
      </c>
      <c r="C24" s="137">
        <v>0</v>
      </c>
      <c r="D24" s="138">
        <v>0</v>
      </c>
      <c r="E24" s="138">
        <v>0</v>
      </c>
      <c r="F24" s="138">
        <v>0</v>
      </c>
      <c r="G24" s="138">
        <v>0</v>
      </c>
      <c r="H24" s="138">
        <v>0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0</v>
      </c>
      <c r="W24" s="138">
        <v>1</v>
      </c>
      <c r="X24" s="138">
        <v>0</v>
      </c>
      <c r="Y24" s="138">
        <v>0</v>
      </c>
      <c r="Z24" s="138">
        <v>0</v>
      </c>
      <c r="AA24" s="138">
        <v>0</v>
      </c>
      <c r="AB24" s="138">
        <v>0</v>
      </c>
      <c r="AC24" s="138">
        <v>0</v>
      </c>
      <c r="AD24" s="138">
        <v>0</v>
      </c>
      <c r="AE24" s="138">
        <v>0</v>
      </c>
      <c r="AF24" s="138">
        <v>0</v>
      </c>
      <c r="AG24" s="138">
        <v>0</v>
      </c>
      <c r="AH24" s="138">
        <v>0</v>
      </c>
      <c r="AI24" s="138">
        <v>0</v>
      </c>
      <c r="AJ24" s="138">
        <v>0</v>
      </c>
      <c r="AK24" s="138">
        <v>0</v>
      </c>
      <c r="AL24" s="138">
        <v>0</v>
      </c>
      <c r="AM24" s="138">
        <v>0</v>
      </c>
      <c r="AN24" s="138">
        <v>0</v>
      </c>
      <c r="AO24" s="138">
        <v>0</v>
      </c>
      <c r="AP24" s="138">
        <v>0</v>
      </c>
      <c r="AQ24" s="138">
        <v>0</v>
      </c>
      <c r="AR24" s="138">
        <v>0</v>
      </c>
      <c r="AS24" s="138">
        <v>0</v>
      </c>
      <c r="AT24" s="138">
        <v>0</v>
      </c>
      <c r="AU24" s="138">
        <v>0</v>
      </c>
      <c r="AV24" s="138">
        <v>0</v>
      </c>
      <c r="AW24" s="138">
        <v>0</v>
      </c>
      <c r="AX24" s="138">
        <v>0</v>
      </c>
      <c r="AY24" s="138">
        <v>0</v>
      </c>
      <c r="AZ24" s="138">
        <v>0</v>
      </c>
      <c r="BA24" s="138">
        <v>0</v>
      </c>
      <c r="BB24" s="138">
        <v>0</v>
      </c>
      <c r="BC24" s="138">
        <v>0</v>
      </c>
      <c r="BD24" s="138">
        <v>0</v>
      </c>
      <c r="BE24" s="138">
        <v>0</v>
      </c>
      <c r="BF24" s="138">
        <v>0</v>
      </c>
      <c r="BG24" s="138">
        <v>0</v>
      </c>
      <c r="BH24" s="138">
        <v>0</v>
      </c>
      <c r="BI24" s="138">
        <v>0</v>
      </c>
      <c r="BJ24" s="138">
        <v>0</v>
      </c>
      <c r="BK24" s="138">
        <v>0</v>
      </c>
      <c r="BL24" s="138">
        <v>0</v>
      </c>
      <c r="BM24" s="138">
        <v>0</v>
      </c>
      <c r="BN24" s="138">
        <v>0</v>
      </c>
      <c r="BO24" s="138">
        <v>0</v>
      </c>
      <c r="BP24" s="138">
        <v>0</v>
      </c>
      <c r="BQ24" s="138">
        <v>0</v>
      </c>
      <c r="BR24" s="138">
        <v>0</v>
      </c>
      <c r="BS24" s="138">
        <v>0</v>
      </c>
      <c r="BT24" s="138">
        <v>0</v>
      </c>
      <c r="BU24" s="138">
        <v>0</v>
      </c>
      <c r="BV24" s="138">
        <v>0</v>
      </c>
      <c r="BW24" s="138">
        <v>0</v>
      </c>
      <c r="BX24" s="138">
        <v>0</v>
      </c>
      <c r="BY24" s="138">
        <v>0</v>
      </c>
      <c r="BZ24" s="138">
        <v>0</v>
      </c>
      <c r="CA24" s="138">
        <v>0</v>
      </c>
      <c r="CB24" s="138">
        <v>0</v>
      </c>
      <c r="CC24" s="138">
        <v>0</v>
      </c>
      <c r="CD24" s="138">
        <v>0</v>
      </c>
      <c r="CE24" s="138">
        <v>0</v>
      </c>
      <c r="CF24" s="138">
        <v>0</v>
      </c>
      <c r="CG24" s="138">
        <v>0</v>
      </c>
      <c r="CH24" s="138">
        <v>0</v>
      </c>
      <c r="CI24" s="138">
        <v>0</v>
      </c>
      <c r="CJ24" s="138">
        <v>0</v>
      </c>
      <c r="CK24" s="138">
        <v>0</v>
      </c>
      <c r="CL24" s="138">
        <v>0</v>
      </c>
      <c r="CM24" s="138">
        <v>0</v>
      </c>
      <c r="CN24" s="138">
        <v>0</v>
      </c>
      <c r="CO24" s="138">
        <v>0</v>
      </c>
      <c r="CP24" s="138">
        <v>0</v>
      </c>
      <c r="CQ24" s="138">
        <v>0</v>
      </c>
      <c r="CR24" s="138">
        <v>0</v>
      </c>
      <c r="CS24" s="138">
        <v>0</v>
      </c>
      <c r="CT24" s="138">
        <v>0</v>
      </c>
      <c r="CU24" s="138">
        <v>0</v>
      </c>
      <c r="CV24" s="138">
        <v>0</v>
      </c>
      <c r="CW24" s="138">
        <v>0</v>
      </c>
      <c r="CX24" s="138">
        <v>0</v>
      </c>
      <c r="CY24" s="138">
        <v>0</v>
      </c>
      <c r="CZ24" s="138">
        <v>0</v>
      </c>
      <c r="DA24" s="138">
        <v>0</v>
      </c>
      <c r="DB24" s="138">
        <v>0</v>
      </c>
      <c r="DC24" s="138">
        <v>0</v>
      </c>
      <c r="DD24" s="138">
        <v>0</v>
      </c>
      <c r="DE24" s="138">
        <v>0</v>
      </c>
      <c r="DF24" s="139">
        <v>0</v>
      </c>
    </row>
    <row r="25" spans="1:110" s="82" customFormat="1" ht="17" customHeight="1" x14ac:dyDescent="0.2">
      <c r="A25" s="73" t="s">
        <v>21</v>
      </c>
      <c r="B25" s="74" t="s">
        <v>147</v>
      </c>
      <c r="C25" s="137">
        <v>0</v>
      </c>
      <c r="D25" s="138">
        <v>0</v>
      </c>
      <c r="E25" s="138">
        <v>0</v>
      </c>
      <c r="F25" s="138">
        <v>0</v>
      </c>
      <c r="G25" s="138">
        <v>0</v>
      </c>
      <c r="H25" s="138">
        <v>0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0</v>
      </c>
      <c r="W25" s="138">
        <v>0</v>
      </c>
      <c r="X25" s="138">
        <v>1</v>
      </c>
      <c r="Y25" s="138">
        <v>0</v>
      </c>
      <c r="Z25" s="138">
        <v>0</v>
      </c>
      <c r="AA25" s="138">
        <v>0</v>
      </c>
      <c r="AB25" s="138">
        <v>0</v>
      </c>
      <c r="AC25" s="138">
        <v>0</v>
      </c>
      <c r="AD25" s="138">
        <v>0</v>
      </c>
      <c r="AE25" s="138">
        <v>0</v>
      </c>
      <c r="AF25" s="138">
        <v>0</v>
      </c>
      <c r="AG25" s="138">
        <v>0</v>
      </c>
      <c r="AH25" s="138">
        <v>0</v>
      </c>
      <c r="AI25" s="138">
        <v>0</v>
      </c>
      <c r="AJ25" s="138">
        <v>0</v>
      </c>
      <c r="AK25" s="138">
        <v>0</v>
      </c>
      <c r="AL25" s="138">
        <v>0</v>
      </c>
      <c r="AM25" s="138">
        <v>0</v>
      </c>
      <c r="AN25" s="138">
        <v>0</v>
      </c>
      <c r="AO25" s="138">
        <v>0</v>
      </c>
      <c r="AP25" s="138">
        <v>0</v>
      </c>
      <c r="AQ25" s="138">
        <v>0</v>
      </c>
      <c r="AR25" s="138">
        <v>0</v>
      </c>
      <c r="AS25" s="138">
        <v>0</v>
      </c>
      <c r="AT25" s="138">
        <v>0</v>
      </c>
      <c r="AU25" s="138">
        <v>0</v>
      </c>
      <c r="AV25" s="138">
        <v>0</v>
      </c>
      <c r="AW25" s="138">
        <v>0</v>
      </c>
      <c r="AX25" s="138">
        <v>0</v>
      </c>
      <c r="AY25" s="138">
        <v>0</v>
      </c>
      <c r="AZ25" s="138">
        <v>0</v>
      </c>
      <c r="BA25" s="138">
        <v>0</v>
      </c>
      <c r="BB25" s="138">
        <v>0</v>
      </c>
      <c r="BC25" s="138">
        <v>0</v>
      </c>
      <c r="BD25" s="138">
        <v>0</v>
      </c>
      <c r="BE25" s="138">
        <v>0</v>
      </c>
      <c r="BF25" s="138">
        <v>0</v>
      </c>
      <c r="BG25" s="138">
        <v>0</v>
      </c>
      <c r="BH25" s="138">
        <v>0</v>
      </c>
      <c r="BI25" s="138">
        <v>0</v>
      </c>
      <c r="BJ25" s="138">
        <v>0</v>
      </c>
      <c r="BK25" s="138">
        <v>0</v>
      </c>
      <c r="BL25" s="138">
        <v>0</v>
      </c>
      <c r="BM25" s="138">
        <v>0</v>
      </c>
      <c r="BN25" s="138">
        <v>0</v>
      </c>
      <c r="BO25" s="138">
        <v>0</v>
      </c>
      <c r="BP25" s="138">
        <v>0</v>
      </c>
      <c r="BQ25" s="138">
        <v>0</v>
      </c>
      <c r="BR25" s="138">
        <v>0</v>
      </c>
      <c r="BS25" s="138">
        <v>0</v>
      </c>
      <c r="BT25" s="138">
        <v>0</v>
      </c>
      <c r="BU25" s="138">
        <v>0</v>
      </c>
      <c r="BV25" s="138">
        <v>0</v>
      </c>
      <c r="BW25" s="138">
        <v>0</v>
      </c>
      <c r="BX25" s="138">
        <v>0</v>
      </c>
      <c r="BY25" s="138">
        <v>0</v>
      </c>
      <c r="BZ25" s="138">
        <v>0</v>
      </c>
      <c r="CA25" s="138">
        <v>0</v>
      </c>
      <c r="CB25" s="138">
        <v>0</v>
      </c>
      <c r="CC25" s="138">
        <v>0</v>
      </c>
      <c r="CD25" s="138">
        <v>0</v>
      </c>
      <c r="CE25" s="138">
        <v>0</v>
      </c>
      <c r="CF25" s="138">
        <v>0</v>
      </c>
      <c r="CG25" s="138">
        <v>0</v>
      </c>
      <c r="CH25" s="138">
        <v>0</v>
      </c>
      <c r="CI25" s="138">
        <v>0</v>
      </c>
      <c r="CJ25" s="138">
        <v>0</v>
      </c>
      <c r="CK25" s="138">
        <v>0</v>
      </c>
      <c r="CL25" s="138">
        <v>0</v>
      </c>
      <c r="CM25" s="138">
        <v>0</v>
      </c>
      <c r="CN25" s="138">
        <v>0</v>
      </c>
      <c r="CO25" s="138">
        <v>0</v>
      </c>
      <c r="CP25" s="138">
        <v>0</v>
      </c>
      <c r="CQ25" s="138">
        <v>0</v>
      </c>
      <c r="CR25" s="138">
        <v>0</v>
      </c>
      <c r="CS25" s="138">
        <v>0</v>
      </c>
      <c r="CT25" s="138">
        <v>0</v>
      </c>
      <c r="CU25" s="138">
        <v>0</v>
      </c>
      <c r="CV25" s="138">
        <v>0</v>
      </c>
      <c r="CW25" s="138">
        <v>0</v>
      </c>
      <c r="CX25" s="138">
        <v>0</v>
      </c>
      <c r="CY25" s="138">
        <v>0</v>
      </c>
      <c r="CZ25" s="138">
        <v>0</v>
      </c>
      <c r="DA25" s="138">
        <v>0</v>
      </c>
      <c r="DB25" s="138">
        <v>0</v>
      </c>
      <c r="DC25" s="138">
        <v>0</v>
      </c>
      <c r="DD25" s="138">
        <v>0</v>
      </c>
      <c r="DE25" s="138">
        <v>0</v>
      </c>
      <c r="DF25" s="139">
        <v>0</v>
      </c>
    </row>
    <row r="26" spans="1:110" s="82" customFormat="1" ht="17" customHeight="1" x14ac:dyDescent="0.2">
      <c r="A26" s="73" t="s">
        <v>22</v>
      </c>
      <c r="B26" s="74" t="s">
        <v>148</v>
      </c>
      <c r="C26" s="137">
        <v>0</v>
      </c>
      <c r="D26" s="138">
        <v>0</v>
      </c>
      <c r="E26" s="138">
        <v>0</v>
      </c>
      <c r="F26" s="138">
        <v>0</v>
      </c>
      <c r="G26" s="138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0</v>
      </c>
      <c r="W26" s="138">
        <v>0</v>
      </c>
      <c r="X26" s="138">
        <v>0</v>
      </c>
      <c r="Y26" s="138">
        <v>1</v>
      </c>
      <c r="Z26" s="138">
        <v>0</v>
      </c>
      <c r="AA26" s="138">
        <v>0</v>
      </c>
      <c r="AB26" s="138">
        <v>0</v>
      </c>
      <c r="AC26" s="138">
        <v>0</v>
      </c>
      <c r="AD26" s="138">
        <v>0</v>
      </c>
      <c r="AE26" s="138">
        <v>0</v>
      </c>
      <c r="AF26" s="138">
        <v>0</v>
      </c>
      <c r="AG26" s="138">
        <v>0</v>
      </c>
      <c r="AH26" s="138">
        <v>0</v>
      </c>
      <c r="AI26" s="138">
        <v>0</v>
      </c>
      <c r="AJ26" s="138">
        <v>0</v>
      </c>
      <c r="AK26" s="138">
        <v>0</v>
      </c>
      <c r="AL26" s="138">
        <v>0</v>
      </c>
      <c r="AM26" s="138">
        <v>0</v>
      </c>
      <c r="AN26" s="138">
        <v>0</v>
      </c>
      <c r="AO26" s="138">
        <v>0</v>
      </c>
      <c r="AP26" s="138">
        <v>0</v>
      </c>
      <c r="AQ26" s="138">
        <v>0</v>
      </c>
      <c r="AR26" s="138">
        <v>0</v>
      </c>
      <c r="AS26" s="138">
        <v>0</v>
      </c>
      <c r="AT26" s="138">
        <v>0</v>
      </c>
      <c r="AU26" s="138">
        <v>0</v>
      </c>
      <c r="AV26" s="138">
        <v>0</v>
      </c>
      <c r="AW26" s="138">
        <v>0</v>
      </c>
      <c r="AX26" s="138">
        <v>0</v>
      </c>
      <c r="AY26" s="138">
        <v>0</v>
      </c>
      <c r="AZ26" s="138">
        <v>0</v>
      </c>
      <c r="BA26" s="138">
        <v>0</v>
      </c>
      <c r="BB26" s="138">
        <v>0</v>
      </c>
      <c r="BC26" s="138">
        <v>0</v>
      </c>
      <c r="BD26" s="138">
        <v>0</v>
      </c>
      <c r="BE26" s="138">
        <v>0</v>
      </c>
      <c r="BF26" s="138">
        <v>0</v>
      </c>
      <c r="BG26" s="138">
        <v>0</v>
      </c>
      <c r="BH26" s="138">
        <v>0</v>
      </c>
      <c r="BI26" s="138">
        <v>0</v>
      </c>
      <c r="BJ26" s="138">
        <v>0</v>
      </c>
      <c r="BK26" s="138">
        <v>0</v>
      </c>
      <c r="BL26" s="138">
        <v>0</v>
      </c>
      <c r="BM26" s="138">
        <v>0</v>
      </c>
      <c r="BN26" s="138">
        <v>0</v>
      </c>
      <c r="BO26" s="138">
        <v>0</v>
      </c>
      <c r="BP26" s="138">
        <v>0</v>
      </c>
      <c r="BQ26" s="138">
        <v>0</v>
      </c>
      <c r="BR26" s="138">
        <v>0</v>
      </c>
      <c r="BS26" s="138">
        <v>0</v>
      </c>
      <c r="BT26" s="138">
        <v>0</v>
      </c>
      <c r="BU26" s="138">
        <v>0</v>
      </c>
      <c r="BV26" s="138">
        <v>0</v>
      </c>
      <c r="BW26" s="138">
        <v>0</v>
      </c>
      <c r="BX26" s="138">
        <v>0</v>
      </c>
      <c r="BY26" s="138">
        <v>0</v>
      </c>
      <c r="BZ26" s="138">
        <v>0</v>
      </c>
      <c r="CA26" s="138">
        <v>0</v>
      </c>
      <c r="CB26" s="138">
        <v>0</v>
      </c>
      <c r="CC26" s="138">
        <v>0</v>
      </c>
      <c r="CD26" s="138">
        <v>0</v>
      </c>
      <c r="CE26" s="138">
        <v>0</v>
      </c>
      <c r="CF26" s="138">
        <v>0</v>
      </c>
      <c r="CG26" s="138">
        <v>0</v>
      </c>
      <c r="CH26" s="138">
        <v>0</v>
      </c>
      <c r="CI26" s="138">
        <v>0</v>
      </c>
      <c r="CJ26" s="138">
        <v>0</v>
      </c>
      <c r="CK26" s="138">
        <v>0</v>
      </c>
      <c r="CL26" s="138">
        <v>0</v>
      </c>
      <c r="CM26" s="138">
        <v>0</v>
      </c>
      <c r="CN26" s="138">
        <v>0</v>
      </c>
      <c r="CO26" s="138">
        <v>0</v>
      </c>
      <c r="CP26" s="138">
        <v>0</v>
      </c>
      <c r="CQ26" s="138">
        <v>0</v>
      </c>
      <c r="CR26" s="138">
        <v>0</v>
      </c>
      <c r="CS26" s="138">
        <v>0</v>
      </c>
      <c r="CT26" s="138">
        <v>0</v>
      </c>
      <c r="CU26" s="138">
        <v>0</v>
      </c>
      <c r="CV26" s="138">
        <v>0</v>
      </c>
      <c r="CW26" s="138">
        <v>0</v>
      </c>
      <c r="CX26" s="138">
        <v>0</v>
      </c>
      <c r="CY26" s="138">
        <v>0</v>
      </c>
      <c r="CZ26" s="138">
        <v>0</v>
      </c>
      <c r="DA26" s="138">
        <v>0</v>
      </c>
      <c r="DB26" s="138">
        <v>0</v>
      </c>
      <c r="DC26" s="138">
        <v>0</v>
      </c>
      <c r="DD26" s="138">
        <v>0</v>
      </c>
      <c r="DE26" s="138">
        <v>0</v>
      </c>
      <c r="DF26" s="139">
        <v>0</v>
      </c>
    </row>
    <row r="27" spans="1:110" s="82" customFormat="1" ht="17" customHeight="1" x14ac:dyDescent="0.2">
      <c r="A27" s="73" t="s">
        <v>23</v>
      </c>
      <c r="B27" s="74" t="s">
        <v>149</v>
      </c>
      <c r="C27" s="137">
        <v>0</v>
      </c>
      <c r="D27" s="138">
        <v>0</v>
      </c>
      <c r="E27" s="138">
        <v>0</v>
      </c>
      <c r="F27" s="138">
        <v>0</v>
      </c>
      <c r="G27" s="138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0</v>
      </c>
      <c r="W27" s="138">
        <v>0</v>
      </c>
      <c r="X27" s="138">
        <v>0</v>
      </c>
      <c r="Y27" s="138">
        <v>0</v>
      </c>
      <c r="Z27" s="138">
        <v>1</v>
      </c>
      <c r="AA27" s="138">
        <v>0</v>
      </c>
      <c r="AB27" s="138">
        <v>0</v>
      </c>
      <c r="AC27" s="138">
        <v>0</v>
      </c>
      <c r="AD27" s="138">
        <v>0</v>
      </c>
      <c r="AE27" s="138">
        <v>0</v>
      </c>
      <c r="AF27" s="138">
        <v>0</v>
      </c>
      <c r="AG27" s="138">
        <v>0</v>
      </c>
      <c r="AH27" s="138">
        <v>0</v>
      </c>
      <c r="AI27" s="138">
        <v>0</v>
      </c>
      <c r="AJ27" s="138">
        <v>0</v>
      </c>
      <c r="AK27" s="138">
        <v>0</v>
      </c>
      <c r="AL27" s="138">
        <v>0</v>
      </c>
      <c r="AM27" s="138">
        <v>0</v>
      </c>
      <c r="AN27" s="138">
        <v>0</v>
      </c>
      <c r="AO27" s="138">
        <v>0</v>
      </c>
      <c r="AP27" s="138">
        <v>0</v>
      </c>
      <c r="AQ27" s="138">
        <v>0</v>
      </c>
      <c r="AR27" s="138">
        <v>0</v>
      </c>
      <c r="AS27" s="138">
        <v>0</v>
      </c>
      <c r="AT27" s="138">
        <v>0</v>
      </c>
      <c r="AU27" s="138">
        <v>0</v>
      </c>
      <c r="AV27" s="138">
        <v>0</v>
      </c>
      <c r="AW27" s="138">
        <v>0</v>
      </c>
      <c r="AX27" s="138">
        <v>0</v>
      </c>
      <c r="AY27" s="138">
        <v>0</v>
      </c>
      <c r="AZ27" s="138">
        <v>0</v>
      </c>
      <c r="BA27" s="138">
        <v>0</v>
      </c>
      <c r="BB27" s="138">
        <v>0</v>
      </c>
      <c r="BC27" s="138">
        <v>0</v>
      </c>
      <c r="BD27" s="138">
        <v>0</v>
      </c>
      <c r="BE27" s="138">
        <v>0</v>
      </c>
      <c r="BF27" s="138">
        <v>0</v>
      </c>
      <c r="BG27" s="138">
        <v>0</v>
      </c>
      <c r="BH27" s="138">
        <v>0</v>
      </c>
      <c r="BI27" s="138">
        <v>0</v>
      </c>
      <c r="BJ27" s="138">
        <v>0</v>
      </c>
      <c r="BK27" s="138">
        <v>0</v>
      </c>
      <c r="BL27" s="138">
        <v>0</v>
      </c>
      <c r="BM27" s="138">
        <v>0</v>
      </c>
      <c r="BN27" s="138">
        <v>0</v>
      </c>
      <c r="BO27" s="138">
        <v>0</v>
      </c>
      <c r="BP27" s="138">
        <v>0</v>
      </c>
      <c r="BQ27" s="138">
        <v>0</v>
      </c>
      <c r="BR27" s="138">
        <v>0</v>
      </c>
      <c r="BS27" s="138">
        <v>0</v>
      </c>
      <c r="BT27" s="138">
        <v>0</v>
      </c>
      <c r="BU27" s="138">
        <v>0</v>
      </c>
      <c r="BV27" s="138">
        <v>0</v>
      </c>
      <c r="BW27" s="138">
        <v>0</v>
      </c>
      <c r="BX27" s="138">
        <v>0</v>
      </c>
      <c r="BY27" s="138">
        <v>0</v>
      </c>
      <c r="BZ27" s="138">
        <v>0</v>
      </c>
      <c r="CA27" s="138">
        <v>0</v>
      </c>
      <c r="CB27" s="138">
        <v>0</v>
      </c>
      <c r="CC27" s="138">
        <v>0</v>
      </c>
      <c r="CD27" s="138">
        <v>0</v>
      </c>
      <c r="CE27" s="138">
        <v>0</v>
      </c>
      <c r="CF27" s="138">
        <v>0</v>
      </c>
      <c r="CG27" s="138">
        <v>0</v>
      </c>
      <c r="CH27" s="138">
        <v>0</v>
      </c>
      <c r="CI27" s="138">
        <v>0</v>
      </c>
      <c r="CJ27" s="138">
        <v>0</v>
      </c>
      <c r="CK27" s="138">
        <v>0</v>
      </c>
      <c r="CL27" s="138">
        <v>0</v>
      </c>
      <c r="CM27" s="138">
        <v>0</v>
      </c>
      <c r="CN27" s="138">
        <v>0</v>
      </c>
      <c r="CO27" s="138">
        <v>0</v>
      </c>
      <c r="CP27" s="138">
        <v>0</v>
      </c>
      <c r="CQ27" s="138">
        <v>0</v>
      </c>
      <c r="CR27" s="138">
        <v>0</v>
      </c>
      <c r="CS27" s="138">
        <v>0</v>
      </c>
      <c r="CT27" s="138">
        <v>0</v>
      </c>
      <c r="CU27" s="138">
        <v>0</v>
      </c>
      <c r="CV27" s="138">
        <v>0</v>
      </c>
      <c r="CW27" s="138">
        <v>0</v>
      </c>
      <c r="CX27" s="138">
        <v>0</v>
      </c>
      <c r="CY27" s="138">
        <v>0</v>
      </c>
      <c r="CZ27" s="138">
        <v>0</v>
      </c>
      <c r="DA27" s="138">
        <v>0</v>
      </c>
      <c r="DB27" s="138">
        <v>0</v>
      </c>
      <c r="DC27" s="138">
        <v>0</v>
      </c>
      <c r="DD27" s="138">
        <v>0</v>
      </c>
      <c r="DE27" s="138">
        <v>0</v>
      </c>
      <c r="DF27" s="139">
        <v>0</v>
      </c>
    </row>
    <row r="28" spans="1:110" s="82" customFormat="1" ht="17" customHeight="1" x14ac:dyDescent="0.2">
      <c r="A28" s="73" t="s">
        <v>24</v>
      </c>
      <c r="B28" s="74" t="s">
        <v>150</v>
      </c>
      <c r="C28" s="137">
        <v>0</v>
      </c>
      <c r="D28" s="138">
        <v>0</v>
      </c>
      <c r="E28" s="138">
        <v>0</v>
      </c>
      <c r="F28" s="138">
        <v>0</v>
      </c>
      <c r="G28" s="138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0</v>
      </c>
      <c r="W28" s="138">
        <v>0</v>
      </c>
      <c r="X28" s="138">
        <v>0</v>
      </c>
      <c r="Y28" s="138">
        <v>0</v>
      </c>
      <c r="Z28" s="138">
        <v>0</v>
      </c>
      <c r="AA28" s="138">
        <v>1</v>
      </c>
      <c r="AB28" s="138">
        <v>0</v>
      </c>
      <c r="AC28" s="138">
        <v>0</v>
      </c>
      <c r="AD28" s="138">
        <v>0</v>
      </c>
      <c r="AE28" s="138">
        <v>0</v>
      </c>
      <c r="AF28" s="138">
        <v>0</v>
      </c>
      <c r="AG28" s="138">
        <v>0</v>
      </c>
      <c r="AH28" s="138">
        <v>0</v>
      </c>
      <c r="AI28" s="138">
        <v>0</v>
      </c>
      <c r="AJ28" s="138">
        <v>0</v>
      </c>
      <c r="AK28" s="138">
        <v>0</v>
      </c>
      <c r="AL28" s="138">
        <v>0</v>
      </c>
      <c r="AM28" s="138">
        <v>0</v>
      </c>
      <c r="AN28" s="138">
        <v>0</v>
      </c>
      <c r="AO28" s="138">
        <v>0</v>
      </c>
      <c r="AP28" s="138">
        <v>0</v>
      </c>
      <c r="AQ28" s="138">
        <v>0</v>
      </c>
      <c r="AR28" s="138">
        <v>0</v>
      </c>
      <c r="AS28" s="138">
        <v>0</v>
      </c>
      <c r="AT28" s="138">
        <v>0</v>
      </c>
      <c r="AU28" s="138">
        <v>0</v>
      </c>
      <c r="AV28" s="138">
        <v>0</v>
      </c>
      <c r="AW28" s="138">
        <v>0</v>
      </c>
      <c r="AX28" s="138">
        <v>0</v>
      </c>
      <c r="AY28" s="138">
        <v>0</v>
      </c>
      <c r="AZ28" s="138">
        <v>0</v>
      </c>
      <c r="BA28" s="138">
        <v>0</v>
      </c>
      <c r="BB28" s="138">
        <v>0</v>
      </c>
      <c r="BC28" s="138">
        <v>0</v>
      </c>
      <c r="BD28" s="138">
        <v>0</v>
      </c>
      <c r="BE28" s="138">
        <v>0</v>
      </c>
      <c r="BF28" s="138">
        <v>0</v>
      </c>
      <c r="BG28" s="138">
        <v>0</v>
      </c>
      <c r="BH28" s="138">
        <v>0</v>
      </c>
      <c r="BI28" s="138">
        <v>0</v>
      </c>
      <c r="BJ28" s="138">
        <v>0</v>
      </c>
      <c r="BK28" s="138">
        <v>0</v>
      </c>
      <c r="BL28" s="138">
        <v>0</v>
      </c>
      <c r="BM28" s="138">
        <v>0</v>
      </c>
      <c r="BN28" s="138">
        <v>0</v>
      </c>
      <c r="BO28" s="138">
        <v>0</v>
      </c>
      <c r="BP28" s="138">
        <v>0</v>
      </c>
      <c r="BQ28" s="138">
        <v>0</v>
      </c>
      <c r="BR28" s="138">
        <v>0</v>
      </c>
      <c r="BS28" s="138">
        <v>0</v>
      </c>
      <c r="BT28" s="138">
        <v>0</v>
      </c>
      <c r="BU28" s="138">
        <v>0</v>
      </c>
      <c r="BV28" s="138">
        <v>0</v>
      </c>
      <c r="BW28" s="138">
        <v>0</v>
      </c>
      <c r="BX28" s="138">
        <v>0</v>
      </c>
      <c r="BY28" s="138">
        <v>0</v>
      </c>
      <c r="BZ28" s="138">
        <v>0</v>
      </c>
      <c r="CA28" s="138">
        <v>0</v>
      </c>
      <c r="CB28" s="138">
        <v>0</v>
      </c>
      <c r="CC28" s="138">
        <v>0</v>
      </c>
      <c r="CD28" s="138">
        <v>0</v>
      </c>
      <c r="CE28" s="138">
        <v>0</v>
      </c>
      <c r="CF28" s="138">
        <v>0</v>
      </c>
      <c r="CG28" s="138">
        <v>0</v>
      </c>
      <c r="CH28" s="138">
        <v>0</v>
      </c>
      <c r="CI28" s="138">
        <v>0</v>
      </c>
      <c r="CJ28" s="138">
        <v>0</v>
      </c>
      <c r="CK28" s="138">
        <v>0</v>
      </c>
      <c r="CL28" s="138">
        <v>0</v>
      </c>
      <c r="CM28" s="138">
        <v>0</v>
      </c>
      <c r="CN28" s="138">
        <v>0</v>
      </c>
      <c r="CO28" s="138">
        <v>0</v>
      </c>
      <c r="CP28" s="138">
        <v>0</v>
      </c>
      <c r="CQ28" s="138">
        <v>0</v>
      </c>
      <c r="CR28" s="138">
        <v>0</v>
      </c>
      <c r="CS28" s="138">
        <v>0</v>
      </c>
      <c r="CT28" s="138">
        <v>0</v>
      </c>
      <c r="CU28" s="138">
        <v>0</v>
      </c>
      <c r="CV28" s="138">
        <v>0</v>
      </c>
      <c r="CW28" s="138">
        <v>0</v>
      </c>
      <c r="CX28" s="138">
        <v>0</v>
      </c>
      <c r="CY28" s="138">
        <v>0</v>
      </c>
      <c r="CZ28" s="138">
        <v>0</v>
      </c>
      <c r="DA28" s="138">
        <v>0</v>
      </c>
      <c r="DB28" s="138">
        <v>0</v>
      </c>
      <c r="DC28" s="138">
        <v>0</v>
      </c>
      <c r="DD28" s="138">
        <v>0</v>
      </c>
      <c r="DE28" s="138">
        <v>0</v>
      </c>
      <c r="DF28" s="139">
        <v>0</v>
      </c>
    </row>
    <row r="29" spans="1:110" s="82" customFormat="1" ht="17" customHeight="1" x14ac:dyDescent="0.2">
      <c r="A29" s="73" t="s">
        <v>25</v>
      </c>
      <c r="B29" s="74" t="s">
        <v>151</v>
      </c>
      <c r="C29" s="137">
        <v>0</v>
      </c>
      <c r="D29" s="138">
        <v>0</v>
      </c>
      <c r="E29" s="138">
        <v>0</v>
      </c>
      <c r="F29" s="138">
        <v>0</v>
      </c>
      <c r="G29" s="138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>
        <v>0</v>
      </c>
      <c r="Y29" s="138">
        <v>0</v>
      </c>
      <c r="Z29" s="138">
        <v>0</v>
      </c>
      <c r="AA29" s="138">
        <v>0</v>
      </c>
      <c r="AB29" s="138">
        <v>1</v>
      </c>
      <c r="AC29" s="138">
        <v>0</v>
      </c>
      <c r="AD29" s="138">
        <v>0</v>
      </c>
      <c r="AE29" s="138">
        <v>0</v>
      </c>
      <c r="AF29" s="138">
        <v>0</v>
      </c>
      <c r="AG29" s="138">
        <v>0</v>
      </c>
      <c r="AH29" s="138">
        <v>0</v>
      </c>
      <c r="AI29" s="138">
        <v>0</v>
      </c>
      <c r="AJ29" s="138">
        <v>0</v>
      </c>
      <c r="AK29" s="138">
        <v>0</v>
      </c>
      <c r="AL29" s="138">
        <v>0</v>
      </c>
      <c r="AM29" s="138">
        <v>0</v>
      </c>
      <c r="AN29" s="138">
        <v>0</v>
      </c>
      <c r="AO29" s="138">
        <v>0</v>
      </c>
      <c r="AP29" s="138">
        <v>0</v>
      </c>
      <c r="AQ29" s="138">
        <v>0</v>
      </c>
      <c r="AR29" s="138">
        <v>0</v>
      </c>
      <c r="AS29" s="138">
        <v>0</v>
      </c>
      <c r="AT29" s="138">
        <v>0</v>
      </c>
      <c r="AU29" s="138">
        <v>0</v>
      </c>
      <c r="AV29" s="138">
        <v>0</v>
      </c>
      <c r="AW29" s="138">
        <v>0</v>
      </c>
      <c r="AX29" s="138">
        <v>0</v>
      </c>
      <c r="AY29" s="138">
        <v>0</v>
      </c>
      <c r="AZ29" s="138">
        <v>0</v>
      </c>
      <c r="BA29" s="138">
        <v>0</v>
      </c>
      <c r="BB29" s="138">
        <v>0</v>
      </c>
      <c r="BC29" s="138">
        <v>0</v>
      </c>
      <c r="BD29" s="138">
        <v>0</v>
      </c>
      <c r="BE29" s="138">
        <v>0</v>
      </c>
      <c r="BF29" s="138">
        <v>0</v>
      </c>
      <c r="BG29" s="138">
        <v>0</v>
      </c>
      <c r="BH29" s="138">
        <v>0</v>
      </c>
      <c r="BI29" s="138">
        <v>0</v>
      </c>
      <c r="BJ29" s="138">
        <v>0</v>
      </c>
      <c r="BK29" s="138">
        <v>0</v>
      </c>
      <c r="BL29" s="138">
        <v>0</v>
      </c>
      <c r="BM29" s="138">
        <v>0</v>
      </c>
      <c r="BN29" s="138">
        <v>0</v>
      </c>
      <c r="BO29" s="138">
        <v>0</v>
      </c>
      <c r="BP29" s="138">
        <v>0</v>
      </c>
      <c r="BQ29" s="138">
        <v>0</v>
      </c>
      <c r="BR29" s="138">
        <v>0</v>
      </c>
      <c r="BS29" s="138">
        <v>0</v>
      </c>
      <c r="BT29" s="138">
        <v>0</v>
      </c>
      <c r="BU29" s="138">
        <v>0</v>
      </c>
      <c r="BV29" s="138">
        <v>0</v>
      </c>
      <c r="BW29" s="138">
        <v>0</v>
      </c>
      <c r="BX29" s="138">
        <v>0</v>
      </c>
      <c r="BY29" s="138">
        <v>0</v>
      </c>
      <c r="BZ29" s="138">
        <v>0</v>
      </c>
      <c r="CA29" s="138">
        <v>0</v>
      </c>
      <c r="CB29" s="138">
        <v>0</v>
      </c>
      <c r="CC29" s="138">
        <v>0</v>
      </c>
      <c r="CD29" s="138">
        <v>0</v>
      </c>
      <c r="CE29" s="138">
        <v>0</v>
      </c>
      <c r="CF29" s="138">
        <v>0</v>
      </c>
      <c r="CG29" s="138">
        <v>0</v>
      </c>
      <c r="CH29" s="138">
        <v>0</v>
      </c>
      <c r="CI29" s="138">
        <v>0</v>
      </c>
      <c r="CJ29" s="138">
        <v>0</v>
      </c>
      <c r="CK29" s="138">
        <v>0</v>
      </c>
      <c r="CL29" s="138">
        <v>0</v>
      </c>
      <c r="CM29" s="138">
        <v>0</v>
      </c>
      <c r="CN29" s="138">
        <v>0</v>
      </c>
      <c r="CO29" s="138">
        <v>0</v>
      </c>
      <c r="CP29" s="138">
        <v>0</v>
      </c>
      <c r="CQ29" s="138">
        <v>0</v>
      </c>
      <c r="CR29" s="138">
        <v>0</v>
      </c>
      <c r="CS29" s="138">
        <v>0</v>
      </c>
      <c r="CT29" s="138">
        <v>0</v>
      </c>
      <c r="CU29" s="138">
        <v>0</v>
      </c>
      <c r="CV29" s="138">
        <v>0</v>
      </c>
      <c r="CW29" s="138">
        <v>0</v>
      </c>
      <c r="CX29" s="138">
        <v>0</v>
      </c>
      <c r="CY29" s="138">
        <v>0</v>
      </c>
      <c r="CZ29" s="138">
        <v>0</v>
      </c>
      <c r="DA29" s="138">
        <v>0</v>
      </c>
      <c r="DB29" s="138">
        <v>0</v>
      </c>
      <c r="DC29" s="138">
        <v>0</v>
      </c>
      <c r="DD29" s="138">
        <v>0</v>
      </c>
      <c r="DE29" s="138">
        <v>0</v>
      </c>
      <c r="DF29" s="139">
        <v>0</v>
      </c>
    </row>
    <row r="30" spans="1:110" s="82" customFormat="1" ht="17" customHeight="1" x14ac:dyDescent="0.2">
      <c r="A30" s="73" t="s">
        <v>26</v>
      </c>
      <c r="B30" s="74" t="s">
        <v>152</v>
      </c>
      <c r="C30" s="137">
        <v>0</v>
      </c>
      <c r="D30" s="138">
        <v>0</v>
      </c>
      <c r="E30" s="138">
        <v>0</v>
      </c>
      <c r="F30" s="138">
        <v>0</v>
      </c>
      <c r="G30" s="138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>
        <v>0</v>
      </c>
      <c r="Y30" s="138">
        <v>0</v>
      </c>
      <c r="Z30" s="138">
        <v>0</v>
      </c>
      <c r="AA30" s="138">
        <v>0</v>
      </c>
      <c r="AB30" s="138">
        <v>0</v>
      </c>
      <c r="AC30" s="138">
        <v>1</v>
      </c>
      <c r="AD30" s="138">
        <v>0</v>
      </c>
      <c r="AE30" s="138">
        <v>0</v>
      </c>
      <c r="AF30" s="138">
        <v>0</v>
      </c>
      <c r="AG30" s="138">
        <v>0</v>
      </c>
      <c r="AH30" s="138">
        <v>0</v>
      </c>
      <c r="AI30" s="138">
        <v>0</v>
      </c>
      <c r="AJ30" s="138">
        <v>0</v>
      </c>
      <c r="AK30" s="138">
        <v>0</v>
      </c>
      <c r="AL30" s="138">
        <v>0</v>
      </c>
      <c r="AM30" s="138">
        <v>0</v>
      </c>
      <c r="AN30" s="138">
        <v>0</v>
      </c>
      <c r="AO30" s="138">
        <v>0</v>
      </c>
      <c r="AP30" s="138">
        <v>0</v>
      </c>
      <c r="AQ30" s="138">
        <v>0</v>
      </c>
      <c r="AR30" s="138">
        <v>0</v>
      </c>
      <c r="AS30" s="138">
        <v>0</v>
      </c>
      <c r="AT30" s="138">
        <v>0</v>
      </c>
      <c r="AU30" s="138">
        <v>0</v>
      </c>
      <c r="AV30" s="138">
        <v>0</v>
      </c>
      <c r="AW30" s="138">
        <v>0</v>
      </c>
      <c r="AX30" s="138">
        <v>0</v>
      </c>
      <c r="AY30" s="138">
        <v>0</v>
      </c>
      <c r="AZ30" s="138">
        <v>0</v>
      </c>
      <c r="BA30" s="138">
        <v>0</v>
      </c>
      <c r="BB30" s="138">
        <v>0</v>
      </c>
      <c r="BC30" s="138">
        <v>0</v>
      </c>
      <c r="BD30" s="138">
        <v>0</v>
      </c>
      <c r="BE30" s="138">
        <v>0</v>
      </c>
      <c r="BF30" s="138">
        <v>0</v>
      </c>
      <c r="BG30" s="138">
        <v>0</v>
      </c>
      <c r="BH30" s="138">
        <v>0</v>
      </c>
      <c r="BI30" s="138">
        <v>0</v>
      </c>
      <c r="BJ30" s="138">
        <v>0</v>
      </c>
      <c r="BK30" s="138">
        <v>0</v>
      </c>
      <c r="BL30" s="138">
        <v>0</v>
      </c>
      <c r="BM30" s="138">
        <v>0</v>
      </c>
      <c r="BN30" s="138">
        <v>0</v>
      </c>
      <c r="BO30" s="138">
        <v>0</v>
      </c>
      <c r="BP30" s="138">
        <v>0</v>
      </c>
      <c r="BQ30" s="138">
        <v>0</v>
      </c>
      <c r="BR30" s="138">
        <v>0</v>
      </c>
      <c r="BS30" s="138">
        <v>0</v>
      </c>
      <c r="BT30" s="138">
        <v>0</v>
      </c>
      <c r="BU30" s="138">
        <v>0</v>
      </c>
      <c r="BV30" s="138">
        <v>0</v>
      </c>
      <c r="BW30" s="138">
        <v>0</v>
      </c>
      <c r="BX30" s="138">
        <v>0</v>
      </c>
      <c r="BY30" s="138">
        <v>0</v>
      </c>
      <c r="BZ30" s="138">
        <v>0</v>
      </c>
      <c r="CA30" s="138">
        <v>0</v>
      </c>
      <c r="CB30" s="138">
        <v>0</v>
      </c>
      <c r="CC30" s="138">
        <v>0</v>
      </c>
      <c r="CD30" s="138">
        <v>0</v>
      </c>
      <c r="CE30" s="138">
        <v>0</v>
      </c>
      <c r="CF30" s="138">
        <v>0</v>
      </c>
      <c r="CG30" s="138">
        <v>0</v>
      </c>
      <c r="CH30" s="138">
        <v>0</v>
      </c>
      <c r="CI30" s="138">
        <v>0</v>
      </c>
      <c r="CJ30" s="138">
        <v>0</v>
      </c>
      <c r="CK30" s="138">
        <v>0</v>
      </c>
      <c r="CL30" s="138">
        <v>0</v>
      </c>
      <c r="CM30" s="138">
        <v>0</v>
      </c>
      <c r="CN30" s="138">
        <v>0</v>
      </c>
      <c r="CO30" s="138">
        <v>0</v>
      </c>
      <c r="CP30" s="138">
        <v>0</v>
      </c>
      <c r="CQ30" s="138">
        <v>0</v>
      </c>
      <c r="CR30" s="138">
        <v>0</v>
      </c>
      <c r="CS30" s="138">
        <v>0</v>
      </c>
      <c r="CT30" s="138">
        <v>0</v>
      </c>
      <c r="CU30" s="138">
        <v>0</v>
      </c>
      <c r="CV30" s="138">
        <v>0</v>
      </c>
      <c r="CW30" s="138">
        <v>0</v>
      </c>
      <c r="CX30" s="138">
        <v>0</v>
      </c>
      <c r="CY30" s="138">
        <v>0</v>
      </c>
      <c r="CZ30" s="138">
        <v>0</v>
      </c>
      <c r="DA30" s="138">
        <v>0</v>
      </c>
      <c r="DB30" s="138">
        <v>0</v>
      </c>
      <c r="DC30" s="138">
        <v>0</v>
      </c>
      <c r="DD30" s="138">
        <v>0</v>
      </c>
      <c r="DE30" s="138">
        <v>0</v>
      </c>
      <c r="DF30" s="139">
        <v>0</v>
      </c>
    </row>
    <row r="31" spans="1:110" s="82" customFormat="1" ht="17" customHeight="1" x14ac:dyDescent="0.2">
      <c r="A31" s="73" t="s">
        <v>27</v>
      </c>
      <c r="B31" s="74" t="s">
        <v>153</v>
      </c>
      <c r="C31" s="137">
        <v>0</v>
      </c>
      <c r="D31" s="138">
        <v>0</v>
      </c>
      <c r="E31" s="138">
        <v>0</v>
      </c>
      <c r="F31" s="138">
        <v>0</v>
      </c>
      <c r="G31" s="138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138">
        <v>0</v>
      </c>
      <c r="X31" s="138">
        <v>0</v>
      </c>
      <c r="Y31" s="138">
        <v>0</v>
      </c>
      <c r="Z31" s="138">
        <v>0</v>
      </c>
      <c r="AA31" s="138">
        <v>0</v>
      </c>
      <c r="AB31" s="138">
        <v>0</v>
      </c>
      <c r="AC31" s="138">
        <v>0</v>
      </c>
      <c r="AD31" s="138">
        <v>1</v>
      </c>
      <c r="AE31" s="138">
        <v>0</v>
      </c>
      <c r="AF31" s="138">
        <v>0</v>
      </c>
      <c r="AG31" s="138">
        <v>0</v>
      </c>
      <c r="AH31" s="138">
        <v>0</v>
      </c>
      <c r="AI31" s="138">
        <v>0</v>
      </c>
      <c r="AJ31" s="138">
        <v>0</v>
      </c>
      <c r="AK31" s="138">
        <v>0</v>
      </c>
      <c r="AL31" s="138">
        <v>0</v>
      </c>
      <c r="AM31" s="138">
        <v>0</v>
      </c>
      <c r="AN31" s="138">
        <v>0</v>
      </c>
      <c r="AO31" s="138">
        <v>0</v>
      </c>
      <c r="AP31" s="138">
        <v>0</v>
      </c>
      <c r="AQ31" s="138">
        <v>0</v>
      </c>
      <c r="AR31" s="138">
        <v>0</v>
      </c>
      <c r="AS31" s="138">
        <v>0</v>
      </c>
      <c r="AT31" s="138">
        <v>0</v>
      </c>
      <c r="AU31" s="138">
        <v>0</v>
      </c>
      <c r="AV31" s="138">
        <v>0</v>
      </c>
      <c r="AW31" s="138">
        <v>0</v>
      </c>
      <c r="AX31" s="138">
        <v>0</v>
      </c>
      <c r="AY31" s="138">
        <v>0</v>
      </c>
      <c r="AZ31" s="138">
        <v>0</v>
      </c>
      <c r="BA31" s="138">
        <v>0</v>
      </c>
      <c r="BB31" s="138">
        <v>0</v>
      </c>
      <c r="BC31" s="138">
        <v>0</v>
      </c>
      <c r="BD31" s="138">
        <v>0</v>
      </c>
      <c r="BE31" s="138">
        <v>0</v>
      </c>
      <c r="BF31" s="138">
        <v>0</v>
      </c>
      <c r="BG31" s="138">
        <v>0</v>
      </c>
      <c r="BH31" s="138">
        <v>0</v>
      </c>
      <c r="BI31" s="138">
        <v>0</v>
      </c>
      <c r="BJ31" s="138">
        <v>0</v>
      </c>
      <c r="BK31" s="138">
        <v>0</v>
      </c>
      <c r="BL31" s="138">
        <v>0</v>
      </c>
      <c r="BM31" s="138">
        <v>0</v>
      </c>
      <c r="BN31" s="138">
        <v>0</v>
      </c>
      <c r="BO31" s="138">
        <v>0</v>
      </c>
      <c r="BP31" s="138">
        <v>0</v>
      </c>
      <c r="BQ31" s="138">
        <v>0</v>
      </c>
      <c r="BR31" s="138">
        <v>0</v>
      </c>
      <c r="BS31" s="138">
        <v>0</v>
      </c>
      <c r="BT31" s="138">
        <v>0</v>
      </c>
      <c r="BU31" s="138">
        <v>0</v>
      </c>
      <c r="BV31" s="138">
        <v>0</v>
      </c>
      <c r="BW31" s="138">
        <v>0</v>
      </c>
      <c r="BX31" s="138">
        <v>0</v>
      </c>
      <c r="BY31" s="138">
        <v>0</v>
      </c>
      <c r="BZ31" s="138">
        <v>0</v>
      </c>
      <c r="CA31" s="138">
        <v>0</v>
      </c>
      <c r="CB31" s="138">
        <v>0</v>
      </c>
      <c r="CC31" s="138">
        <v>0</v>
      </c>
      <c r="CD31" s="138">
        <v>0</v>
      </c>
      <c r="CE31" s="138">
        <v>0</v>
      </c>
      <c r="CF31" s="138">
        <v>0</v>
      </c>
      <c r="CG31" s="138">
        <v>0</v>
      </c>
      <c r="CH31" s="138">
        <v>0</v>
      </c>
      <c r="CI31" s="138">
        <v>0</v>
      </c>
      <c r="CJ31" s="138">
        <v>0</v>
      </c>
      <c r="CK31" s="138">
        <v>0</v>
      </c>
      <c r="CL31" s="138">
        <v>0</v>
      </c>
      <c r="CM31" s="138">
        <v>0</v>
      </c>
      <c r="CN31" s="138">
        <v>0</v>
      </c>
      <c r="CO31" s="138">
        <v>0</v>
      </c>
      <c r="CP31" s="138">
        <v>0</v>
      </c>
      <c r="CQ31" s="138">
        <v>0</v>
      </c>
      <c r="CR31" s="138">
        <v>0</v>
      </c>
      <c r="CS31" s="138">
        <v>0</v>
      </c>
      <c r="CT31" s="138">
        <v>0</v>
      </c>
      <c r="CU31" s="138">
        <v>0</v>
      </c>
      <c r="CV31" s="138">
        <v>0</v>
      </c>
      <c r="CW31" s="138">
        <v>0</v>
      </c>
      <c r="CX31" s="138">
        <v>0</v>
      </c>
      <c r="CY31" s="138">
        <v>0</v>
      </c>
      <c r="CZ31" s="138">
        <v>0</v>
      </c>
      <c r="DA31" s="138">
        <v>0</v>
      </c>
      <c r="DB31" s="138">
        <v>0</v>
      </c>
      <c r="DC31" s="138">
        <v>0</v>
      </c>
      <c r="DD31" s="138">
        <v>0</v>
      </c>
      <c r="DE31" s="138">
        <v>0</v>
      </c>
      <c r="DF31" s="139">
        <v>0</v>
      </c>
    </row>
    <row r="32" spans="1:110" s="82" customFormat="1" ht="17" customHeight="1" x14ac:dyDescent="0.2">
      <c r="A32" s="73" t="s">
        <v>28</v>
      </c>
      <c r="B32" s="74" t="s">
        <v>154</v>
      </c>
      <c r="C32" s="137">
        <v>0</v>
      </c>
      <c r="D32" s="138">
        <v>0</v>
      </c>
      <c r="E32" s="138">
        <v>0</v>
      </c>
      <c r="F32" s="138">
        <v>0</v>
      </c>
      <c r="G32" s="138">
        <v>0</v>
      </c>
      <c r="H32" s="138">
        <v>0</v>
      </c>
      <c r="I32" s="138">
        <v>0</v>
      </c>
      <c r="J32" s="138">
        <v>0</v>
      </c>
      <c r="K32" s="138">
        <v>0</v>
      </c>
      <c r="L32" s="138">
        <v>0</v>
      </c>
      <c r="M32" s="138">
        <v>0</v>
      </c>
      <c r="N32" s="138">
        <v>0</v>
      </c>
      <c r="O32" s="138">
        <v>0</v>
      </c>
      <c r="P32" s="138">
        <v>0</v>
      </c>
      <c r="Q32" s="138">
        <v>0</v>
      </c>
      <c r="R32" s="138">
        <v>0</v>
      </c>
      <c r="S32" s="138">
        <v>0</v>
      </c>
      <c r="T32" s="138">
        <v>0</v>
      </c>
      <c r="U32" s="138">
        <v>0</v>
      </c>
      <c r="V32" s="138">
        <v>0</v>
      </c>
      <c r="W32" s="138">
        <v>0</v>
      </c>
      <c r="X32" s="138">
        <v>0</v>
      </c>
      <c r="Y32" s="138">
        <v>0</v>
      </c>
      <c r="Z32" s="138">
        <v>0</v>
      </c>
      <c r="AA32" s="138">
        <v>0</v>
      </c>
      <c r="AB32" s="138">
        <v>0</v>
      </c>
      <c r="AC32" s="138">
        <v>0</v>
      </c>
      <c r="AD32" s="138">
        <v>0</v>
      </c>
      <c r="AE32" s="138">
        <v>1</v>
      </c>
      <c r="AF32" s="138">
        <v>0</v>
      </c>
      <c r="AG32" s="138">
        <v>0</v>
      </c>
      <c r="AH32" s="138">
        <v>0</v>
      </c>
      <c r="AI32" s="138">
        <v>0</v>
      </c>
      <c r="AJ32" s="138">
        <v>0</v>
      </c>
      <c r="AK32" s="138">
        <v>0</v>
      </c>
      <c r="AL32" s="138">
        <v>0</v>
      </c>
      <c r="AM32" s="138">
        <v>0</v>
      </c>
      <c r="AN32" s="138">
        <v>0</v>
      </c>
      <c r="AO32" s="138">
        <v>0</v>
      </c>
      <c r="AP32" s="138">
        <v>0</v>
      </c>
      <c r="AQ32" s="138">
        <v>0</v>
      </c>
      <c r="AR32" s="138">
        <v>0</v>
      </c>
      <c r="AS32" s="138">
        <v>0</v>
      </c>
      <c r="AT32" s="138">
        <v>0</v>
      </c>
      <c r="AU32" s="138">
        <v>0</v>
      </c>
      <c r="AV32" s="138">
        <v>0</v>
      </c>
      <c r="AW32" s="138">
        <v>0</v>
      </c>
      <c r="AX32" s="138">
        <v>0</v>
      </c>
      <c r="AY32" s="138">
        <v>0</v>
      </c>
      <c r="AZ32" s="138">
        <v>0</v>
      </c>
      <c r="BA32" s="138">
        <v>0</v>
      </c>
      <c r="BB32" s="138">
        <v>0</v>
      </c>
      <c r="BC32" s="138">
        <v>0</v>
      </c>
      <c r="BD32" s="138">
        <v>0</v>
      </c>
      <c r="BE32" s="138">
        <v>0</v>
      </c>
      <c r="BF32" s="138">
        <v>0</v>
      </c>
      <c r="BG32" s="138">
        <v>0</v>
      </c>
      <c r="BH32" s="138">
        <v>0</v>
      </c>
      <c r="BI32" s="138">
        <v>0</v>
      </c>
      <c r="BJ32" s="138">
        <v>0</v>
      </c>
      <c r="BK32" s="138">
        <v>0</v>
      </c>
      <c r="BL32" s="138">
        <v>0</v>
      </c>
      <c r="BM32" s="138">
        <v>0</v>
      </c>
      <c r="BN32" s="138">
        <v>0</v>
      </c>
      <c r="BO32" s="138">
        <v>0</v>
      </c>
      <c r="BP32" s="138">
        <v>0</v>
      </c>
      <c r="BQ32" s="138">
        <v>0</v>
      </c>
      <c r="BR32" s="138">
        <v>0</v>
      </c>
      <c r="BS32" s="138">
        <v>0</v>
      </c>
      <c r="BT32" s="138">
        <v>0</v>
      </c>
      <c r="BU32" s="138">
        <v>0</v>
      </c>
      <c r="BV32" s="138">
        <v>0</v>
      </c>
      <c r="BW32" s="138">
        <v>0</v>
      </c>
      <c r="BX32" s="138">
        <v>0</v>
      </c>
      <c r="BY32" s="138">
        <v>0</v>
      </c>
      <c r="BZ32" s="138">
        <v>0</v>
      </c>
      <c r="CA32" s="138">
        <v>0</v>
      </c>
      <c r="CB32" s="138">
        <v>0</v>
      </c>
      <c r="CC32" s="138">
        <v>0</v>
      </c>
      <c r="CD32" s="138">
        <v>0</v>
      </c>
      <c r="CE32" s="138">
        <v>0</v>
      </c>
      <c r="CF32" s="138">
        <v>0</v>
      </c>
      <c r="CG32" s="138">
        <v>0</v>
      </c>
      <c r="CH32" s="138">
        <v>0</v>
      </c>
      <c r="CI32" s="138">
        <v>0</v>
      </c>
      <c r="CJ32" s="138">
        <v>0</v>
      </c>
      <c r="CK32" s="138">
        <v>0</v>
      </c>
      <c r="CL32" s="138">
        <v>0</v>
      </c>
      <c r="CM32" s="138">
        <v>0</v>
      </c>
      <c r="CN32" s="138">
        <v>0</v>
      </c>
      <c r="CO32" s="138">
        <v>0</v>
      </c>
      <c r="CP32" s="138">
        <v>0</v>
      </c>
      <c r="CQ32" s="138">
        <v>0</v>
      </c>
      <c r="CR32" s="138">
        <v>0</v>
      </c>
      <c r="CS32" s="138">
        <v>0</v>
      </c>
      <c r="CT32" s="138">
        <v>0</v>
      </c>
      <c r="CU32" s="138">
        <v>0</v>
      </c>
      <c r="CV32" s="138">
        <v>0</v>
      </c>
      <c r="CW32" s="138">
        <v>0</v>
      </c>
      <c r="CX32" s="138">
        <v>0</v>
      </c>
      <c r="CY32" s="138">
        <v>0</v>
      </c>
      <c r="CZ32" s="138">
        <v>0</v>
      </c>
      <c r="DA32" s="138">
        <v>0</v>
      </c>
      <c r="DB32" s="138">
        <v>0</v>
      </c>
      <c r="DC32" s="138">
        <v>0</v>
      </c>
      <c r="DD32" s="138">
        <v>0</v>
      </c>
      <c r="DE32" s="138">
        <v>0</v>
      </c>
      <c r="DF32" s="139">
        <v>0</v>
      </c>
    </row>
    <row r="33" spans="1:110" s="82" customFormat="1" ht="17" customHeight="1" x14ac:dyDescent="0.2">
      <c r="A33" s="73" t="s">
        <v>29</v>
      </c>
      <c r="B33" s="74" t="s">
        <v>155</v>
      </c>
      <c r="C33" s="137">
        <v>0</v>
      </c>
      <c r="D33" s="138">
        <v>0</v>
      </c>
      <c r="E33" s="138">
        <v>0</v>
      </c>
      <c r="F33" s="138">
        <v>0</v>
      </c>
      <c r="G33" s="138">
        <v>0</v>
      </c>
      <c r="H33" s="138">
        <v>0</v>
      </c>
      <c r="I33" s="138">
        <v>0</v>
      </c>
      <c r="J33" s="138">
        <v>0</v>
      </c>
      <c r="K33" s="138">
        <v>0</v>
      </c>
      <c r="L33" s="138">
        <v>0</v>
      </c>
      <c r="M33" s="138">
        <v>0</v>
      </c>
      <c r="N33" s="138">
        <v>0</v>
      </c>
      <c r="O33" s="138">
        <v>0</v>
      </c>
      <c r="P33" s="138">
        <v>0</v>
      </c>
      <c r="Q33" s="138">
        <v>0</v>
      </c>
      <c r="R33" s="138">
        <v>0</v>
      </c>
      <c r="S33" s="138">
        <v>0</v>
      </c>
      <c r="T33" s="138">
        <v>0</v>
      </c>
      <c r="U33" s="138">
        <v>0</v>
      </c>
      <c r="V33" s="138">
        <v>0</v>
      </c>
      <c r="W33" s="138">
        <v>0</v>
      </c>
      <c r="X33" s="138">
        <v>0</v>
      </c>
      <c r="Y33" s="138">
        <v>0</v>
      </c>
      <c r="Z33" s="138">
        <v>0</v>
      </c>
      <c r="AA33" s="138">
        <v>0</v>
      </c>
      <c r="AB33" s="138">
        <v>0</v>
      </c>
      <c r="AC33" s="138">
        <v>0</v>
      </c>
      <c r="AD33" s="138">
        <v>0</v>
      </c>
      <c r="AE33" s="138">
        <v>0</v>
      </c>
      <c r="AF33" s="138">
        <v>1</v>
      </c>
      <c r="AG33" s="138">
        <v>0</v>
      </c>
      <c r="AH33" s="138">
        <v>0</v>
      </c>
      <c r="AI33" s="138">
        <v>0</v>
      </c>
      <c r="AJ33" s="138">
        <v>0</v>
      </c>
      <c r="AK33" s="138">
        <v>0</v>
      </c>
      <c r="AL33" s="138">
        <v>0</v>
      </c>
      <c r="AM33" s="138">
        <v>0</v>
      </c>
      <c r="AN33" s="138">
        <v>0</v>
      </c>
      <c r="AO33" s="138">
        <v>0</v>
      </c>
      <c r="AP33" s="138">
        <v>0</v>
      </c>
      <c r="AQ33" s="138">
        <v>0</v>
      </c>
      <c r="AR33" s="138">
        <v>0</v>
      </c>
      <c r="AS33" s="138">
        <v>0</v>
      </c>
      <c r="AT33" s="138">
        <v>0</v>
      </c>
      <c r="AU33" s="138">
        <v>0</v>
      </c>
      <c r="AV33" s="138">
        <v>0</v>
      </c>
      <c r="AW33" s="138">
        <v>0</v>
      </c>
      <c r="AX33" s="138">
        <v>0</v>
      </c>
      <c r="AY33" s="138">
        <v>0</v>
      </c>
      <c r="AZ33" s="138">
        <v>0</v>
      </c>
      <c r="BA33" s="138">
        <v>0</v>
      </c>
      <c r="BB33" s="138">
        <v>0</v>
      </c>
      <c r="BC33" s="138">
        <v>0</v>
      </c>
      <c r="BD33" s="138">
        <v>0</v>
      </c>
      <c r="BE33" s="138">
        <v>0</v>
      </c>
      <c r="BF33" s="138">
        <v>0</v>
      </c>
      <c r="BG33" s="138">
        <v>0</v>
      </c>
      <c r="BH33" s="138">
        <v>0</v>
      </c>
      <c r="BI33" s="138">
        <v>0</v>
      </c>
      <c r="BJ33" s="138">
        <v>0</v>
      </c>
      <c r="BK33" s="138">
        <v>0</v>
      </c>
      <c r="BL33" s="138">
        <v>0</v>
      </c>
      <c r="BM33" s="138">
        <v>0</v>
      </c>
      <c r="BN33" s="138">
        <v>0</v>
      </c>
      <c r="BO33" s="138">
        <v>0</v>
      </c>
      <c r="BP33" s="138">
        <v>0</v>
      </c>
      <c r="BQ33" s="138">
        <v>0</v>
      </c>
      <c r="BR33" s="138">
        <v>0</v>
      </c>
      <c r="BS33" s="138">
        <v>0</v>
      </c>
      <c r="BT33" s="138">
        <v>0</v>
      </c>
      <c r="BU33" s="138">
        <v>0</v>
      </c>
      <c r="BV33" s="138">
        <v>0</v>
      </c>
      <c r="BW33" s="138">
        <v>0</v>
      </c>
      <c r="BX33" s="138">
        <v>0</v>
      </c>
      <c r="BY33" s="138">
        <v>0</v>
      </c>
      <c r="BZ33" s="138">
        <v>0</v>
      </c>
      <c r="CA33" s="138">
        <v>0</v>
      </c>
      <c r="CB33" s="138">
        <v>0</v>
      </c>
      <c r="CC33" s="138">
        <v>0</v>
      </c>
      <c r="CD33" s="138">
        <v>0</v>
      </c>
      <c r="CE33" s="138">
        <v>0</v>
      </c>
      <c r="CF33" s="138">
        <v>0</v>
      </c>
      <c r="CG33" s="138">
        <v>0</v>
      </c>
      <c r="CH33" s="138">
        <v>0</v>
      </c>
      <c r="CI33" s="138">
        <v>0</v>
      </c>
      <c r="CJ33" s="138">
        <v>0</v>
      </c>
      <c r="CK33" s="138">
        <v>0</v>
      </c>
      <c r="CL33" s="138">
        <v>0</v>
      </c>
      <c r="CM33" s="138">
        <v>0</v>
      </c>
      <c r="CN33" s="138">
        <v>0</v>
      </c>
      <c r="CO33" s="138">
        <v>0</v>
      </c>
      <c r="CP33" s="138">
        <v>0</v>
      </c>
      <c r="CQ33" s="138">
        <v>0</v>
      </c>
      <c r="CR33" s="138">
        <v>0</v>
      </c>
      <c r="CS33" s="138">
        <v>0</v>
      </c>
      <c r="CT33" s="138">
        <v>0</v>
      </c>
      <c r="CU33" s="138">
        <v>0</v>
      </c>
      <c r="CV33" s="138">
        <v>0</v>
      </c>
      <c r="CW33" s="138">
        <v>0</v>
      </c>
      <c r="CX33" s="138">
        <v>0</v>
      </c>
      <c r="CY33" s="138">
        <v>0</v>
      </c>
      <c r="CZ33" s="138">
        <v>0</v>
      </c>
      <c r="DA33" s="138">
        <v>0</v>
      </c>
      <c r="DB33" s="138">
        <v>0</v>
      </c>
      <c r="DC33" s="138">
        <v>0</v>
      </c>
      <c r="DD33" s="138">
        <v>0</v>
      </c>
      <c r="DE33" s="138">
        <v>0</v>
      </c>
      <c r="DF33" s="139">
        <v>0</v>
      </c>
    </row>
    <row r="34" spans="1:110" s="82" customFormat="1" ht="17" customHeight="1" x14ac:dyDescent="0.2">
      <c r="A34" s="73" t="s">
        <v>30</v>
      </c>
      <c r="B34" s="74" t="s">
        <v>156</v>
      </c>
      <c r="C34" s="137">
        <v>0</v>
      </c>
      <c r="D34" s="138">
        <v>0</v>
      </c>
      <c r="E34" s="138">
        <v>0</v>
      </c>
      <c r="F34" s="138">
        <v>0</v>
      </c>
      <c r="G34" s="138">
        <v>0</v>
      </c>
      <c r="H34" s="138">
        <v>0</v>
      </c>
      <c r="I34" s="138">
        <v>0</v>
      </c>
      <c r="J34" s="138">
        <v>0</v>
      </c>
      <c r="K34" s="138">
        <v>0</v>
      </c>
      <c r="L34" s="138">
        <v>0</v>
      </c>
      <c r="M34" s="138">
        <v>0</v>
      </c>
      <c r="N34" s="138">
        <v>0</v>
      </c>
      <c r="O34" s="138">
        <v>0</v>
      </c>
      <c r="P34" s="138">
        <v>0</v>
      </c>
      <c r="Q34" s="138">
        <v>0</v>
      </c>
      <c r="R34" s="138">
        <v>0</v>
      </c>
      <c r="S34" s="138">
        <v>0</v>
      </c>
      <c r="T34" s="138">
        <v>0</v>
      </c>
      <c r="U34" s="138">
        <v>0</v>
      </c>
      <c r="V34" s="138">
        <v>0</v>
      </c>
      <c r="W34" s="138">
        <v>0</v>
      </c>
      <c r="X34" s="138">
        <v>0</v>
      </c>
      <c r="Y34" s="138">
        <v>0</v>
      </c>
      <c r="Z34" s="138">
        <v>0</v>
      </c>
      <c r="AA34" s="138">
        <v>0</v>
      </c>
      <c r="AB34" s="138">
        <v>0</v>
      </c>
      <c r="AC34" s="138">
        <v>0</v>
      </c>
      <c r="AD34" s="138">
        <v>0</v>
      </c>
      <c r="AE34" s="138">
        <v>0</v>
      </c>
      <c r="AF34" s="138">
        <v>0</v>
      </c>
      <c r="AG34" s="138">
        <v>1</v>
      </c>
      <c r="AH34" s="138">
        <v>0</v>
      </c>
      <c r="AI34" s="138">
        <v>0</v>
      </c>
      <c r="AJ34" s="138">
        <v>0</v>
      </c>
      <c r="AK34" s="138">
        <v>0</v>
      </c>
      <c r="AL34" s="138">
        <v>0</v>
      </c>
      <c r="AM34" s="138">
        <v>0</v>
      </c>
      <c r="AN34" s="138">
        <v>0</v>
      </c>
      <c r="AO34" s="138">
        <v>0</v>
      </c>
      <c r="AP34" s="138">
        <v>0</v>
      </c>
      <c r="AQ34" s="138">
        <v>0</v>
      </c>
      <c r="AR34" s="138">
        <v>0</v>
      </c>
      <c r="AS34" s="138">
        <v>0</v>
      </c>
      <c r="AT34" s="138">
        <v>0</v>
      </c>
      <c r="AU34" s="138">
        <v>0</v>
      </c>
      <c r="AV34" s="138">
        <v>0</v>
      </c>
      <c r="AW34" s="138">
        <v>0</v>
      </c>
      <c r="AX34" s="138">
        <v>0</v>
      </c>
      <c r="AY34" s="138">
        <v>0</v>
      </c>
      <c r="AZ34" s="138">
        <v>0</v>
      </c>
      <c r="BA34" s="138">
        <v>0</v>
      </c>
      <c r="BB34" s="138">
        <v>0</v>
      </c>
      <c r="BC34" s="138">
        <v>0</v>
      </c>
      <c r="BD34" s="138">
        <v>0</v>
      </c>
      <c r="BE34" s="138">
        <v>0</v>
      </c>
      <c r="BF34" s="138">
        <v>0</v>
      </c>
      <c r="BG34" s="138">
        <v>0</v>
      </c>
      <c r="BH34" s="138">
        <v>0</v>
      </c>
      <c r="BI34" s="138">
        <v>0</v>
      </c>
      <c r="BJ34" s="138">
        <v>0</v>
      </c>
      <c r="BK34" s="138">
        <v>0</v>
      </c>
      <c r="BL34" s="138">
        <v>0</v>
      </c>
      <c r="BM34" s="138">
        <v>0</v>
      </c>
      <c r="BN34" s="138">
        <v>0</v>
      </c>
      <c r="BO34" s="138">
        <v>0</v>
      </c>
      <c r="BP34" s="138">
        <v>0</v>
      </c>
      <c r="BQ34" s="138">
        <v>0</v>
      </c>
      <c r="BR34" s="138">
        <v>0</v>
      </c>
      <c r="BS34" s="138">
        <v>0</v>
      </c>
      <c r="BT34" s="138">
        <v>0</v>
      </c>
      <c r="BU34" s="138">
        <v>0</v>
      </c>
      <c r="BV34" s="138">
        <v>0</v>
      </c>
      <c r="BW34" s="138">
        <v>0</v>
      </c>
      <c r="BX34" s="138">
        <v>0</v>
      </c>
      <c r="BY34" s="138">
        <v>0</v>
      </c>
      <c r="BZ34" s="138">
        <v>0</v>
      </c>
      <c r="CA34" s="138">
        <v>0</v>
      </c>
      <c r="CB34" s="138">
        <v>0</v>
      </c>
      <c r="CC34" s="138">
        <v>0</v>
      </c>
      <c r="CD34" s="138">
        <v>0</v>
      </c>
      <c r="CE34" s="138">
        <v>0</v>
      </c>
      <c r="CF34" s="138">
        <v>0</v>
      </c>
      <c r="CG34" s="138">
        <v>0</v>
      </c>
      <c r="CH34" s="138">
        <v>0</v>
      </c>
      <c r="CI34" s="138">
        <v>0</v>
      </c>
      <c r="CJ34" s="138">
        <v>0</v>
      </c>
      <c r="CK34" s="138">
        <v>0</v>
      </c>
      <c r="CL34" s="138">
        <v>0</v>
      </c>
      <c r="CM34" s="138">
        <v>0</v>
      </c>
      <c r="CN34" s="138">
        <v>0</v>
      </c>
      <c r="CO34" s="138">
        <v>0</v>
      </c>
      <c r="CP34" s="138">
        <v>0</v>
      </c>
      <c r="CQ34" s="138">
        <v>0</v>
      </c>
      <c r="CR34" s="138">
        <v>0</v>
      </c>
      <c r="CS34" s="138">
        <v>0</v>
      </c>
      <c r="CT34" s="138">
        <v>0</v>
      </c>
      <c r="CU34" s="138">
        <v>0</v>
      </c>
      <c r="CV34" s="138">
        <v>0</v>
      </c>
      <c r="CW34" s="138">
        <v>0</v>
      </c>
      <c r="CX34" s="138">
        <v>0</v>
      </c>
      <c r="CY34" s="138">
        <v>0</v>
      </c>
      <c r="CZ34" s="138">
        <v>0</v>
      </c>
      <c r="DA34" s="138">
        <v>0</v>
      </c>
      <c r="DB34" s="138">
        <v>0</v>
      </c>
      <c r="DC34" s="138">
        <v>0</v>
      </c>
      <c r="DD34" s="138">
        <v>0</v>
      </c>
      <c r="DE34" s="138">
        <v>0</v>
      </c>
      <c r="DF34" s="139">
        <v>0</v>
      </c>
    </row>
    <row r="35" spans="1:110" s="82" customFormat="1" ht="17" customHeight="1" x14ac:dyDescent="0.2">
      <c r="A35" s="73" t="s">
        <v>31</v>
      </c>
      <c r="B35" s="74" t="s">
        <v>157</v>
      </c>
      <c r="C35" s="137">
        <v>0</v>
      </c>
      <c r="D35" s="138">
        <v>0</v>
      </c>
      <c r="E35" s="138">
        <v>0</v>
      </c>
      <c r="F35" s="138">
        <v>0</v>
      </c>
      <c r="G35" s="138">
        <v>0</v>
      </c>
      <c r="H35" s="138">
        <v>0</v>
      </c>
      <c r="I35" s="138">
        <v>0</v>
      </c>
      <c r="J35" s="138">
        <v>0</v>
      </c>
      <c r="K35" s="138">
        <v>0</v>
      </c>
      <c r="L35" s="138">
        <v>0</v>
      </c>
      <c r="M35" s="138">
        <v>0</v>
      </c>
      <c r="N35" s="138">
        <v>0</v>
      </c>
      <c r="O35" s="138">
        <v>0</v>
      </c>
      <c r="P35" s="138">
        <v>0</v>
      </c>
      <c r="Q35" s="138">
        <v>0</v>
      </c>
      <c r="R35" s="138">
        <v>0</v>
      </c>
      <c r="S35" s="138">
        <v>0</v>
      </c>
      <c r="T35" s="138">
        <v>0</v>
      </c>
      <c r="U35" s="138">
        <v>0</v>
      </c>
      <c r="V35" s="138">
        <v>0</v>
      </c>
      <c r="W35" s="138">
        <v>0</v>
      </c>
      <c r="X35" s="138">
        <v>0</v>
      </c>
      <c r="Y35" s="138">
        <v>0</v>
      </c>
      <c r="Z35" s="138">
        <v>0</v>
      </c>
      <c r="AA35" s="138">
        <v>0</v>
      </c>
      <c r="AB35" s="138">
        <v>0</v>
      </c>
      <c r="AC35" s="138">
        <v>0</v>
      </c>
      <c r="AD35" s="138">
        <v>0</v>
      </c>
      <c r="AE35" s="138">
        <v>0</v>
      </c>
      <c r="AF35" s="138">
        <v>0</v>
      </c>
      <c r="AG35" s="138">
        <v>0</v>
      </c>
      <c r="AH35" s="138">
        <v>1</v>
      </c>
      <c r="AI35" s="138">
        <v>0</v>
      </c>
      <c r="AJ35" s="138">
        <v>0</v>
      </c>
      <c r="AK35" s="138">
        <v>0</v>
      </c>
      <c r="AL35" s="138">
        <v>0</v>
      </c>
      <c r="AM35" s="138">
        <v>0</v>
      </c>
      <c r="AN35" s="138">
        <v>0</v>
      </c>
      <c r="AO35" s="138">
        <v>0</v>
      </c>
      <c r="AP35" s="138">
        <v>0</v>
      </c>
      <c r="AQ35" s="138">
        <v>0</v>
      </c>
      <c r="AR35" s="138">
        <v>0</v>
      </c>
      <c r="AS35" s="138">
        <v>0</v>
      </c>
      <c r="AT35" s="138">
        <v>0</v>
      </c>
      <c r="AU35" s="138">
        <v>0</v>
      </c>
      <c r="AV35" s="138">
        <v>0</v>
      </c>
      <c r="AW35" s="138">
        <v>0</v>
      </c>
      <c r="AX35" s="138">
        <v>0</v>
      </c>
      <c r="AY35" s="138">
        <v>0</v>
      </c>
      <c r="AZ35" s="138">
        <v>0</v>
      </c>
      <c r="BA35" s="138">
        <v>0</v>
      </c>
      <c r="BB35" s="138">
        <v>0</v>
      </c>
      <c r="BC35" s="138">
        <v>0</v>
      </c>
      <c r="BD35" s="138">
        <v>0</v>
      </c>
      <c r="BE35" s="138">
        <v>0</v>
      </c>
      <c r="BF35" s="138">
        <v>0</v>
      </c>
      <c r="BG35" s="138">
        <v>0</v>
      </c>
      <c r="BH35" s="138">
        <v>0</v>
      </c>
      <c r="BI35" s="138">
        <v>0</v>
      </c>
      <c r="BJ35" s="138">
        <v>0</v>
      </c>
      <c r="BK35" s="138">
        <v>0</v>
      </c>
      <c r="BL35" s="138">
        <v>0</v>
      </c>
      <c r="BM35" s="138">
        <v>0</v>
      </c>
      <c r="BN35" s="138">
        <v>0</v>
      </c>
      <c r="BO35" s="138">
        <v>0</v>
      </c>
      <c r="BP35" s="138">
        <v>0</v>
      </c>
      <c r="BQ35" s="138">
        <v>0</v>
      </c>
      <c r="BR35" s="138">
        <v>0</v>
      </c>
      <c r="BS35" s="138">
        <v>0</v>
      </c>
      <c r="BT35" s="138">
        <v>0</v>
      </c>
      <c r="BU35" s="138">
        <v>0</v>
      </c>
      <c r="BV35" s="138">
        <v>0</v>
      </c>
      <c r="BW35" s="138">
        <v>0</v>
      </c>
      <c r="BX35" s="138">
        <v>0</v>
      </c>
      <c r="BY35" s="138">
        <v>0</v>
      </c>
      <c r="BZ35" s="138">
        <v>0</v>
      </c>
      <c r="CA35" s="138">
        <v>0</v>
      </c>
      <c r="CB35" s="138">
        <v>0</v>
      </c>
      <c r="CC35" s="138">
        <v>0</v>
      </c>
      <c r="CD35" s="138">
        <v>0</v>
      </c>
      <c r="CE35" s="138">
        <v>0</v>
      </c>
      <c r="CF35" s="138">
        <v>0</v>
      </c>
      <c r="CG35" s="138">
        <v>0</v>
      </c>
      <c r="CH35" s="138">
        <v>0</v>
      </c>
      <c r="CI35" s="138">
        <v>0</v>
      </c>
      <c r="CJ35" s="138">
        <v>0</v>
      </c>
      <c r="CK35" s="138">
        <v>0</v>
      </c>
      <c r="CL35" s="138">
        <v>0</v>
      </c>
      <c r="CM35" s="138">
        <v>0</v>
      </c>
      <c r="CN35" s="138">
        <v>0</v>
      </c>
      <c r="CO35" s="138">
        <v>0</v>
      </c>
      <c r="CP35" s="138">
        <v>0</v>
      </c>
      <c r="CQ35" s="138">
        <v>0</v>
      </c>
      <c r="CR35" s="138">
        <v>0</v>
      </c>
      <c r="CS35" s="138">
        <v>0</v>
      </c>
      <c r="CT35" s="138">
        <v>0</v>
      </c>
      <c r="CU35" s="138">
        <v>0</v>
      </c>
      <c r="CV35" s="138">
        <v>0</v>
      </c>
      <c r="CW35" s="138">
        <v>0</v>
      </c>
      <c r="CX35" s="138">
        <v>0</v>
      </c>
      <c r="CY35" s="138">
        <v>0</v>
      </c>
      <c r="CZ35" s="138">
        <v>0</v>
      </c>
      <c r="DA35" s="138">
        <v>0</v>
      </c>
      <c r="DB35" s="138">
        <v>0</v>
      </c>
      <c r="DC35" s="138">
        <v>0</v>
      </c>
      <c r="DD35" s="138">
        <v>0</v>
      </c>
      <c r="DE35" s="138">
        <v>0</v>
      </c>
      <c r="DF35" s="139">
        <v>0</v>
      </c>
    </row>
    <row r="36" spans="1:110" s="82" customFormat="1" ht="17" customHeight="1" x14ac:dyDescent="0.2">
      <c r="A36" s="73" t="s">
        <v>32</v>
      </c>
      <c r="B36" s="74" t="s">
        <v>158</v>
      </c>
      <c r="C36" s="137">
        <v>0</v>
      </c>
      <c r="D36" s="138">
        <v>0</v>
      </c>
      <c r="E36" s="138">
        <v>0</v>
      </c>
      <c r="F36" s="138">
        <v>0</v>
      </c>
      <c r="G36" s="138">
        <v>0</v>
      </c>
      <c r="H36" s="138">
        <v>0</v>
      </c>
      <c r="I36" s="138">
        <v>0</v>
      </c>
      <c r="J36" s="138">
        <v>0</v>
      </c>
      <c r="K36" s="138">
        <v>0</v>
      </c>
      <c r="L36" s="138">
        <v>0</v>
      </c>
      <c r="M36" s="138">
        <v>0</v>
      </c>
      <c r="N36" s="138">
        <v>0</v>
      </c>
      <c r="O36" s="138">
        <v>0</v>
      </c>
      <c r="P36" s="138">
        <v>0</v>
      </c>
      <c r="Q36" s="138">
        <v>0</v>
      </c>
      <c r="R36" s="138">
        <v>0</v>
      </c>
      <c r="S36" s="138">
        <v>0</v>
      </c>
      <c r="T36" s="138">
        <v>0</v>
      </c>
      <c r="U36" s="138">
        <v>0</v>
      </c>
      <c r="V36" s="138">
        <v>0</v>
      </c>
      <c r="W36" s="138">
        <v>0</v>
      </c>
      <c r="X36" s="138">
        <v>0</v>
      </c>
      <c r="Y36" s="138">
        <v>0</v>
      </c>
      <c r="Z36" s="138">
        <v>0</v>
      </c>
      <c r="AA36" s="138">
        <v>0</v>
      </c>
      <c r="AB36" s="138">
        <v>0</v>
      </c>
      <c r="AC36" s="138">
        <v>0</v>
      </c>
      <c r="AD36" s="138">
        <v>0</v>
      </c>
      <c r="AE36" s="138">
        <v>0</v>
      </c>
      <c r="AF36" s="138">
        <v>0</v>
      </c>
      <c r="AG36" s="138">
        <v>0</v>
      </c>
      <c r="AH36" s="138">
        <v>0</v>
      </c>
      <c r="AI36" s="138">
        <v>1</v>
      </c>
      <c r="AJ36" s="138">
        <v>0</v>
      </c>
      <c r="AK36" s="138">
        <v>0</v>
      </c>
      <c r="AL36" s="138">
        <v>0</v>
      </c>
      <c r="AM36" s="138">
        <v>0</v>
      </c>
      <c r="AN36" s="138">
        <v>0</v>
      </c>
      <c r="AO36" s="138">
        <v>0</v>
      </c>
      <c r="AP36" s="138">
        <v>0</v>
      </c>
      <c r="AQ36" s="138">
        <v>0</v>
      </c>
      <c r="AR36" s="138">
        <v>0</v>
      </c>
      <c r="AS36" s="138">
        <v>0</v>
      </c>
      <c r="AT36" s="138">
        <v>0</v>
      </c>
      <c r="AU36" s="138">
        <v>0</v>
      </c>
      <c r="AV36" s="138">
        <v>0</v>
      </c>
      <c r="AW36" s="138">
        <v>0</v>
      </c>
      <c r="AX36" s="138">
        <v>0</v>
      </c>
      <c r="AY36" s="138">
        <v>0</v>
      </c>
      <c r="AZ36" s="138">
        <v>0</v>
      </c>
      <c r="BA36" s="138">
        <v>0</v>
      </c>
      <c r="BB36" s="138">
        <v>0</v>
      </c>
      <c r="BC36" s="138">
        <v>0</v>
      </c>
      <c r="BD36" s="138">
        <v>0</v>
      </c>
      <c r="BE36" s="138">
        <v>0</v>
      </c>
      <c r="BF36" s="138">
        <v>0</v>
      </c>
      <c r="BG36" s="138">
        <v>0</v>
      </c>
      <c r="BH36" s="138">
        <v>0</v>
      </c>
      <c r="BI36" s="138">
        <v>0</v>
      </c>
      <c r="BJ36" s="138">
        <v>0</v>
      </c>
      <c r="BK36" s="138">
        <v>0</v>
      </c>
      <c r="BL36" s="138">
        <v>0</v>
      </c>
      <c r="BM36" s="138">
        <v>0</v>
      </c>
      <c r="BN36" s="138">
        <v>0</v>
      </c>
      <c r="BO36" s="138">
        <v>0</v>
      </c>
      <c r="BP36" s="138">
        <v>0</v>
      </c>
      <c r="BQ36" s="138">
        <v>0</v>
      </c>
      <c r="BR36" s="138">
        <v>0</v>
      </c>
      <c r="BS36" s="138">
        <v>0</v>
      </c>
      <c r="BT36" s="138">
        <v>0</v>
      </c>
      <c r="BU36" s="138">
        <v>0</v>
      </c>
      <c r="BV36" s="138">
        <v>0</v>
      </c>
      <c r="BW36" s="138">
        <v>0</v>
      </c>
      <c r="BX36" s="138">
        <v>0</v>
      </c>
      <c r="BY36" s="138">
        <v>0</v>
      </c>
      <c r="BZ36" s="138">
        <v>0</v>
      </c>
      <c r="CA36" s="138">
        <v>0</v>
      </c>
      <c r="CB36" s="138">
        <v>0</v>
      </c>
      <c r="CC36" s="138">
        <v>0</v>
      </c>
      <c r="CD36" s="138">
        <v>0</v>
      </c>
      <c r="CE36" s="138">
        <v>0</v>
      </c>
      <c r="CF36" s="138">
        <v>0</v>
      </c>
      <c r="CG36" s="138">
        <v>0</v>
      </c>
      <c r="CH36" s="138">
        <v>0</v>
      </c>
      <c r="CI36" s="138">
        <v>0</v>
      </c>
      <c r="CJ36" s="138">
        <v>0</v>
      </c>
      <c r="CK36" s="138">
        <v>0</v>
      </c>
      <c r="CL36" s="138">
        <v>0</v>
      </c>
      <c r="CM36" s="138">
        <v>0</v>
      </c>
      <c r="CN36" s="138">
        <v>0</v>
      </c>
      <c r="CO36" s="138">
        <v>0</v>
      </c>
      <c r="CP36" s="138">
        <v>0</v>
      </c>
      <c r="CQ36" s="138">
        <v>0</v>
      </c>
      <c r="CR36" s="138">
        <v>0</v>
      </c>
      <c r="CS36" s="138">
        <v>0</v>
      </c>
      <c r="CT36" s="138">
        <v>0</v>
      </c>
      <c r="CU36" s="138">
        <v>0</v>
      </c>
      <c r="CV36" s="138">
        <v>0</v>
      </c>
      <c r="CW36" s="138">
        <v>0</v>
      </c>
      <c r="CX36" s="138">
        <v>0</v>
      </c>
      <c r="CY36" s="138">
        <v>0</v>
      </c>
      <c r="CZ36" s="138">
        <v>0</v>
      </c>
      <c r="DA36" s="138">
        <v>0</v>
      </c>
      <c r="DB36" s="138">
        <v>0</v>
      </c>
      <c r="DC36" s="138">
        <v>0</v>
      </c>
      <c r="DD36" s="138">
        <v>0</v>
      </c>
      <c r="DE36" s="138">
        <v>0</v>
      </c>
      <c r="DF36" s="139">
        <v>0</v>
      </c>
    </row>
    <row r="37" spans="1:110" s="82" customFormat="1" ht="17" customHeight="1" x14ac:dyDescent="0.2">
      <c r="A37" s="73" t="s">
        <v>33</v>
      </c>
      <c r="B37" s="74" t="s">
        <v>159</v>
      </c>
      <c r="C37" s="137">
        <v>0</v>
      </c>
      <c r="D37" s="138">
        <v>0</v>
      </c>
      <c r="E37" s="138">
        <v>0</v>
      </c>
      <c r="F37" s="138">
        <v>0</v>
      </c>
      <c r="G37" s="138">
        <v>0</v>
      </c>
      <c r="H37" s="138">
        <v>0</v>
      </c>
      <c r="I37" s="138">
        <v>0</v>
      </c>
      <c r="J37" s="138">
        <v>0</v>
      </c>
      <c r="K37" s="138">
        <v>0</v>
      </c>
      <c r="L37" s="138">
        <v>0</v>
      </c>
      <c r="M37" s="138">
        <v>0</v>
      </c>
      <c r="N37" s="138">
        <v>0</v>
      </c>
      <c r="O37" s="138">
        <v>0</v>
      </c>
      <c r="P37" s="138">
        <v>0</v>
      </c>
      <c r="Q37" s="138">
        <v>0</v>
      </c>
      <c r="R37" s="138">
        <v>0</v>
      </c>
      <c r="S37" s="138">
        <v>0</v>
      </c>
      <c r="T37" s="138">
        <v>0</v>
      </c>
      <c r="U37" s="138">
        <v>0</v>
      </c>
      <c r="V37" s="138">
        <v>0</v>
      </c>
      <c r="W37" s="138">
        <v>0</v>
      </c>
      <c r="X37" s="138">
        <v>0</v>
      </c>
      <c r="Y37" s="138">
        <v>0</v>
      </c>
      <c r="Z37" s="138">
        <v>0</v>
      </c>
      <c r="AA37" s="138">
        <v>0</v>
      </c>
      <c r="AB37" s="138">
        <v>0</v>
      </c>
      <c r="AC37" s="138">
        <v>0</v>
      </c>
      <c r="AD37" s="138">
        <v>0</v>
      </c>
      <c r="AE37" s="138">
        <v>0</v>
      </c>
      <c r="AF37" s="138">
        <v>0</v>
      </c>
      <c r="AG37" s="138">
        <v>0</v>
      </c>
      <c r="AH37" s="138">
        <v>0</v>
      </c>
      <c r="AI37" s="138">
        <v>0</v>
      </c>
      <c r="AJ37" s="138">
        <v>1</v>
      </c>
      <c r="AK37" s="138">
        <v>0</v>
      </c>
      <c r="AL37" s="138">
        <v>0</v>
      </c>
      <c r="AM37" s="138">
        <v>0</v>
      </c>
      <c r="AN37" s="138">
        <v>0</v>
      </c>
      <c r="AO37" s="138">
        <v>0</v>
      </c>
      <c r="AP37" s="138">
        <v>0</v>
      </c>
      <c r="AQ37" s="138">
        <v>0</v>
      </c>
      <c r="AR37" s="138">
        <v>0</v>
      </c>
      <c r="AS37" s="138">
        <v>0</v>
      </c>
      <c r="AT37" s="138">
        <v>0</v>
      </c>
      <c r="AU37" s="138">
        <v>0</v>
      </c>
      <c r="AV37" s="138">
        <v>0</v>
      </c>
      <c r="AW37" s="138">
        <v>0</v>
      </c>
      <c r="AX37" s="138">
        <v>0</v>
      </c>
      <c r="AY37" s="138">
        <v>0</v>
      </c>
      <c r="AZ37" s="138">
        <v>0</v>
      </c>
      <c r="BA37" s="138">
        <v>0</v>
      </c>
      <c r="BB37" s="138">
        <v>0</v>
      </c>
      <c r="BC37" s="138">
        <v>0</v>
      </c>
      <c r="BD37" s="138">
        <v>0</v>
      </c>
      <c r="BE37" s="138">
        <v>0</v>
      </c>
      <c r="BF37" s="138">
        <v>0</v>
      </c>
      <c r="BG37" s="138">
        <v>0</v>
      </c>
      <c r="BH37" s="138">
        <v>0</v>
      </c>
      <c r="BI37" s="138">
        <v>0</v>
      </c>
      <c r="BJ37" s="138">
        <v>0</v>
      </c>
      <c r="BK37" s="138">
        <v>0</v>
      </c>
      <c r="BL37" s="138">
        <v>0</v>
      </c>
      <c r="BM37" s="138">
        <v>0</v>
      </c>
      <c r="BN37" s="138">
        <v>0</v>
      </c>
      <c r="BO37" s="138">
        <v>0</v>
      </c>
      <c r="BP37" s="138">
        <v>0</v>
      </c>
      <c r="BQ37" s="138">
        <v>0</v>
      </c>
      <c r="BR37" s="138">
        <v>0</v>
      </c>
      <c r="BS37" s="138">
        <v>0</v>
      </c>
      <c r="BT37" s="138">
        <v>0</v>
      </c>
      <c r="BU37" s="138">
        <v>0</v>
      </c>
      <c r="BV37" s="138">
        <v>0</v>
      </c>
      <c r="BW37" s="138">
        <v>0</v>
      </c>
      <c r="BX37" s="138">
        <v>0</v>
      </c>
      <c r="BY37" s="138">
        <v>0</v>
      </c>
      <c r="BZ37" s="138">
        <v>0</v>
      </c>
      <c r="CA37" s="138">
        <v>0</v>
      </c>
      <c r="CB37" s="138">
        <v>0</v>
      </c>
      <c r="CC37" s="138">
        <v>0</v>
      </c>
      <c r="CD37" s="138">
        <v>0</v>
      </c>
      <c r="CE37" s="138">
        <v>0</v>
      </c>
      <c r="CF37" s="138">
        <v>0</v>
      </c>
      <c r="CG37" s="138">
        <v>0</v>
      </c>
      <c r="CH37" s="138">
        <v>0</v>
      </c>
      <c r="CI37" s="138">
        <v>0</v>
      </c>
      <c r="CJ37" s="138">
        <v>0</v>
      </c>
      <c r="CK37" s="138">
        <v>0</v>
      </c>
      <c r="CL37" s="138">
        <v>0</v>
      </c>
      <c r="CM37" s="138">
        <v>0</v>
      </c>
      <c r="CN37" s="138">
        <v>0</v>
      </c>
      <c r="CO37" s="138">
        <v>0</v>
      </c>
      <c r="CP37" s="138">
        <v>0</v>
      </c>
      <c r="CQ37" s="138">
        <v>0</v>
      </c>
      <c r="CR37" s="138">
        <v>0</v>
      </c>
      <c r="CS37" s="138">
        <v>0</v>
      </c>
      <c r="CT37" s="138">
        <v>0</v>
      </c>
      <c r="CU37" s="138">
        <v>0</v>
      </c>
      <c r="CV37" s="138">
        <v>0</v>
      </c>
      <c r="CW37" s="138">
        <v>0</v>
      </c>
      <c r="CX37" s="138">
        <v>0</v>
      </c>
      <c r="CY37" s="138">
        <v>0</v>
      </c>
      <c r="CZ37" s="138">
        <v>0</v>
      </c>
      <c r="DA37" s="138">
        <v>0</v>
      </c>
      <c r="DB37" s="138">
        <v>0</v>
      </c>
      <c r="DC37" s="138">
        <v>0</v>
      </c>
      <c r="DD37" s="138">
        <v>0</v>
      </c>
      <c r="DE37" s="138">
        <v>0</v>
      </c>
      <c r="DF37" s="139">
        <v>0</v>
      </c>
    </row>
    <row r="38" spans="1:110" s="82" customFormat="1" ht="17" customHeight="1" x14ac:dyDescent="0.2">
      <c r="A38" s="73" t="s">
        <v>34</v>
      </c>
      <c r="B38" s="74" t="s">
        <v>160</v>
      </c>
      <c r="C38" s="137">
        <v>0</v>
      </c>
      <c r="D38" s="138">
        <v>0</v>
      </c>
      <c r="E38" s="138">
        <v>0</v>
      </c>
      <c r="F38" s="138">
        <v>0</v>
      </c>
      <c r="G38" s="138">
        <v>0</v>
      </c>
      <c r="H38" s="138">
        <v>0</v>
      </c>
      <c r="I38" s="138">
        <v>0</v>
      </c>
      <c r="J38" s="138">
        <v>0</v>
      </c>
      <c r="K38" s="138">
        <v>0</v>
      </c>
      <c r="L38" s="138">
        <v>0</v>
      </c>
      <c r="M38" s="138">
        <v>0</v>
      </c>
      <c r="N38" s="138">
        <v>0</v>
      </c>
      <c r="O38" s="138">
        <v>0</v>
      </c>
      <c r="P38" s="138">
        <v>0</v>
      </c>
      <c r="Q38" s="138">
        <v>0</v>
      </c>
      <c r="R38" s="138">
        <v>0</v>
      </c>
      <c r="S38" s="138">
        <v>0</v>
      </c>
      <c r="T38" s="138">
        <v>0</v>
      </c>
      <c r="U38" s="138">
        <v>0</v>
      </c>
      <c r="V38" s="138">
        <v>0</v>
      </c>
      <c r="W38" s="138">
        <v>0</v>
      </c>
      <c r="X38" s="138">
        <v>0</v>
      </c>
      <c r="Y38" s="138">
        <v>0</v>
      </c>
      <c r="Z38" s="138">
        <v>0</v>
      </c>
      <c r="AA38" s="138">
        <v>0</v>
      </c>
      <c r="AB38" s="138">
        <v>0</v>
      </c>
      <c r="AC38" s="138">
        <v>0</v>
      </c>
      <c r="AD38" s="138">
        <v>0</v>
      </c>
      <c r="AE38" s="138">
        <v>0</v>
      </c>
      <c r="AF38" s="138">
        <v>0</v>
      </c>
      <c r="AG38" s="138">
        <v>0</v>
      </c>
      <c r="AH38" s="138">
        <v>0</v>
      </c>
      <c r="AI38" s="138">
        <v>0</v>
      </c>
      <c r="AJ38" s="138">
        <v>0</v>
      </c>
      <c r="AK38" s="138">
        <v>1</v>
      </c>
      <c r="AL38" s="138">
        <v>0</v>
      </c>
      <c r="AM38" s="138">
        <v>0</v>
      </c>
      <c r="AN38" s="138">
        <v>0</v>
      </c>
      <c r="AO38" s="138">
        <v>0</v>
      </c>
      <c r="AP38" s="138">
        <v>0</v>
      </c>
      <c r="AQ38" s="138">
        <v>0</v>
      </c>
      <c r="AR38" s="138">
        <v>0</v>
      </c>
      <c r="AS38" s="138">
        <v>0</v>
      </c>
      <c r="AT38" s="138">
        <v>0</v>
      </c>
      <c r="AU38" s="138">
        <v>0</v>
      </c>
      <c r="AV38" s="138">
        <v>0</v>
      </c>
      <c r="AW38" s="138">
        <v>0</v>
      </c>
      <c r="AX38" s="138">
        <v>0</v>
      </c>
      <c r="AY38" s="138">
        <v>0</v>
      </c>
      <c r="AZ38" s="138">
        <v>0</v>
      </c>
      <c r="BA38" s="138">
        <v>0</v>
      </c>
      <c r="BB38" s="138">
        <v>0</v>
      </c>
      <c r="BC38" s="138">
        <v>0</v>
      </c>
      <c r="BD38" s="138">
        <v>0</v>
      </c>
      <c r="BE38" s="138">
        <v>0</v>
      </c>
      <c r="BF38" s="138">
        <v>0</v>
      </c>
      <c r="BG38" s="138">
        <v>0</v>
      </c>
      <c r="BH38" s="138">
        <v>0</v>
      </c>
      <c r="BI38" s="138">
        <v>0</v>
      </c>
      <c r="BJ38" s="138">
        <v>0</v>
      </c>
      <c r="BK38" s="138">
        <v>0</v>
      </c>
      <c r="BL38" s="138">
        <v>0</v>
      </c>
      <c r="BM38" s="138">
        <v>0</v>
      </c>
      <c r="BN38" s="138">
        <v>0</v>
      </c>
      <c r="BO38" s="138">
        <v>0</v>
      </c>
      <c r="BP38" s="138">
        <v>0</v>
      </c>
      <c r="BQ38" s="138">
        <v>0</v>
      </c>
      <c r="BR38" s="138">
        <v>0</v>
      </c>
      <c r="BS38" s="138">
        <v>0</v>
      </c>
      <c r="BT38" s="138">
        <v>0</v>
      </c>
      <c r="BU38" s="138">
        <v>0</v>
      </c>
      <c r="BV38" s="138">
        <v>0</v>
      </c>
      <c r="BW38" s="138">
        <v>0</v>
      </c>
      <c r="BX38" s="138">
        <v>0</v>
      </c>
      <c r="BY38" s="138">
        <v>0</v>
      </c>
      <c r="BZ38" s="138">
        <v>0</v>
      </c>
      <c r="CA38" s="138">
        <v>0</v>
      </c>
      <c r="CB38" s="138">
        <v>0</v>
      </c>
      <c r="CC38" s="138">
        <v>0</v>
      </c>
      <c r="CD38" s="138">
        <v>0</v>
      </c>
      <c r="CE38" s="138">
        <v>0</v>
      </c>
      <c r="CF38" s="138">
        <v>0</v>
      </c>
      <c r="CG38" s="138">
        <v>0</v>
      </c>
      <c r="CH38" s="138">
        <v>0</v>
      </c>
      <c r="CI38" s="138">
        <v>0</v>
      </c>
      <c r="CJ38" s="138">
        <v>0</v>
      </c>
      <c r="CK38" s="138">
        <v>0</v>
      </c>
      <c r="CL38" s="138">
        <v>0</v>
      </c>
      <c r="CM38" s="138">
        <v>0</v>
      </c>
      <c r="CN38" s="138">
        <v>0</v>
      </c>
      <c r="CO38" s="138">
        <v>0</v>
      </c>
      <c r="CP38" s="138">
        <v>0</v>
      </c>
      <c r="CQ38" s="138">
        <v>0</v>
      </c>
      <c r="CR38" s="138">
        <v>0</v>
      </c>
      <c r="CS38" s="138">
        <v>0</v>
      </c>
      <c r="CT38" s="138">
        <v>0</v>
      </c>
      <c r="CU38" s="138">
        <v>0</v>
      </c>
      <c r="CV38" s="138">
        <v>0</v>
      </c>
      <c r="CW38" s="138">
        <v>0</v>
      </c>
      <c r="CX38" s="138">
        <v>0</v>
      </c>
      <c r="CY38" s="138">
        <v>0</v>
      </c>
      <c r="CZ38" s="138">
        <v>0</v>
      </c>
      <c r="DA38" s="138">
        <v>0</v>
      </c>
      <c r="DB38" s="138">
        <v>0</v>
      </c>
      <c r="DC38" s="138">
        <v>0</v>
      </c>
      <c r="DD38" s="138">
        <v>0</v>
      </c>
      <c r="DE38" s="138">
        <v>0</v>
      </c>
      <c r="DF38" s="139">
        <v>0</v>
      </c>
    </row>
    <row r="39" spans="1:110" s="82" customFormat="1" ht="17" customHeight="1" x14ac:dyDescent="0.2">
      <c r="A39" s="73" t="s">
        <v>35</v>
      </c>
      <c r="B39" s="74" t="s">
        <v>161</v>
      </c>
      <c r="C39" s="137">
        <v>0</v>
      </c>
      <c r="D39" s="138">
        <v>0</v>
      </c>
      <c r="E39" s="138">
        <v>0</v>
      </c>
      <c r="F39" s="138">
        <v>0</v>
      </c>
      <c r="G39" s="138">
        <v>0</v>
      </c>
      <c r="H39" s="138">
        <v>0</v>
      </c>
      <c r="I39" s="138">
        <v>0</v>
      </c>
      <c r="J39" s="138">
        <v>0</v>
      </c>
      <c r="K39" s="138">
        <v>0</v>
      </c>
      <c r="L39" s="138">
        <v>0</v>
      </c>
      <c r="M39" s="138">
        <v>0</v>
      </c>
      <c r="N39" s="138">
        <v>0</v>
      </c>
      <c r="O39" s="138">
        <v>0</v>
      </c>
      <c r="P39" s="138">
        <v>0</v>
      </c>
      <c r="Q39" s="138">
        <v>0</v>
      </c>
      <c r="R39" s="138">
        <v>0</v>
      </c>
      <c r="S39" s="138">
        <v>0</v>
      </c>
      <c r="T39" s="138">
        <v>0</v>
      </c>
      <c r="U39" s="138">
        <v>0</v>
      </c>
      <c r="V39" s="138">
        <v>0</v>
      </c>
      <c r="W39" s="138">
        <v>0</v>
      </c>
      <c r="X39" s="138">
        <v>0</v>
      </c>
      <c r="Y39" s="138">
        <v>0</v>
      </c>
      <c r="Z39" s="138">
        <v>0</v>
      </c>
      <c r="AA39" s="138">
        <v>0</v>
      </c>
      <c r="AB39" s="138">
        <v>0</v>
      </c>
      <c r="AC39" s="138">
        <v>0</v>
      </c>
      <c r="AD39" s="138">
        <v>0</v>
      </c>
      <c r="AE39" s="138">
        <v>0</v>
      </c>
      <c r="AF39" s="138">
        <v>0</v>
      </c>
      <c r="AG39" s="138">
        <v>0</v>
      </c>
      <c r="AH39" s="138">
        <v>0</v>
      </c>
      <c r="AI39" s="138">
        <v>0</v>
      </c>
      <c r="AJ39" s="138">
        <v>0</v>
      </c>
      <c r="AK39" s="138">
        <v>0</v>
      </c>
      <c r="AL39" s="138">
        <v>1</v>
      </c>
      <c r="AM39" s="138">
        <v>0</v>
      </c>
      <c r="AN39" s="138">
        <v>0</v>
      </c>
      <c r="AO39" s="138">
        <v>0</v>
      </c>
      <c r="AP39" s="138">
        <v>0</v>
      </c>
      <c r="AQ39" s="138">
        <v>0</v>
      </c>
      <c r="AR39" s="138">
        <v>0</v>
      </c>
      <c r="AS39" s="138">
        <v>0</v>
      </c>
      <c r="AT39" s="138">
        <v>0</v>
      </c>
      <c r="AU39" s="138">
        <v>0</v>
      </c>
      <c r="AV39" s="138">
        <v>0</v>
      </c>
      <c r="AW39" s="138">
        <v>0</v>
      </c>
      <c r="AX39" s="138">
        <v>0</v>
      </c>
      <c r="AY39" s="138">
        <v>0</v>
      </c>
      <c r="AZ39" s="138">
        <v>0</v>
      </c>
      <c r="BA39" s="138">
        <v>0</v>
      </c>
      <c r="BB39" s="138">
        <v>0</v>
      </c>
      <c r="BC39" s="138">
        <v>0</v>
      </c>
      <c r="BD39" s="138">
        <v>0</v>
      </c>
      <c r="BE39" s="138">
        <v>0</v>
      </c>
      <c r="BF39" s="138">
        <v>0</v>
      </c>
      <c r="BG39" s="138">
        <v>0</v>
      </c>
      <c r="BH39" s="138">
        <v>0</v>
      </c>
      <c r="BI39" s="138">
        <v>0</v>
      </c>
      <c r="BJ39" s="138">
        <v>0</v>
      </c>
      <c r="BK39" s="138">
        <v>0</v>
      </c>
      <c r="BL39" s="138">
        <v>0</v>
      </c>
      <c r="BM39" s="138">
        <v>0</v>
      </c>
      <c r="BN39" s="138">
        <v>0</v>
      </c>
      <c r="BO39" s="138">
        <v>0</v>
      </c>
      <c r="BP39" s="138">
        <v>0</v>
      </c>
      <c r="BQ39" s="138">
        <v>0</v>
      </c>
      <c r="BR39" s="138">
        <v>0</v>
      </c>
      <c r="BS39" s="138">
        <v>0</v>
      </c>
      <c r="BT39" s="138">
        <v>0</v>
      </c>
      <c r="BU39" s="138">
        <v>0</v>
      </c>
      <c r="BV39" s="138">
        <v>0</v>
      </c>
      <c r="BW39" s="138">
        <v>0</v>
      </c>
      <c r="BX39" s="138">
        <v>0</v>
      </c>
      <c r="BY39" s="138">
        <v>0</v>
      </c>
      <c r="BZ39" s="138">
        <v>0</v>
      </c>
      <c r="CA39" s="138">
        <v>0</v>
      </c>
      <c r="CB39" s="138">
        <v>0</v>
      </c>
      <c r="CC39" s="138">
        <v>0</v>
      </c>
      <c r="CD39" s="138">
        <v>0</v>
      </c>
      <c r="CE39" s="138">
        <v>0</v>
      </c>
      <c r="CF39" s="138">
        <v>0</v>
      </c>
      <c r="CG39" s="138">
        <v>0</v>
      </c>
      <c r="CH39" s="138">
        <v>0</v>
      </c>
      <c r="CI39" s="138">
        <v>0</v>
      </c>
      <c r="CJ39" s="138">
        <v>0</v>
      </c>
      <c r="CK39" s="138">
        <v>0</v>
      </c>
      <c r="CL39" s="138">
        <v>0</v>
      </c>
      <c r="CM39" s="138">
        <v>0</v>
      </c>
      <c r="CN39" s="138">
        <v>0</v>
      </c>
      <c r="CO39" s="138">
        <v>0</v>
      </c>
      <c r="CP39" s="138">
        <v>0</v>
      </c>
      <c r="CQ39" s="138">
        <v>0</v>
      </c>
      <c r="CR39" s="138">
        <v>0</v>
      </c>
      <c r="CS39" s="138">
        <v>0</v>
      </c>
      <c r="CT39" s="138">
        <v>0</v>
      </c>
      <c r="CU39" s="138">
        <v>0</v>
      </c>
      <c r="CV39" s="138">
        <v>0</v>
      </c>
      <c r="CW39" s="138">
        <v>0</v>
      </c>
      <c r="CX39" s="138">
        <v>0</v>
      </c>
      <c r="CY39" s="138">
        <v>0</v>
      </c>
      <c r="CZ39" s="138">
        <v>0</v>
      </c>
      <c r="DA39" s="138">
        <v>0</v>
      </c>
      <c r="DB39" s="138">
        <v>0</v>
      </c>
      <c r="DC39" s="138">
        <v>0</v>
      </c>
      <c r="DD39" s="138">
        <v>0</v>
      </c>
      <c r="DE39" s="138">
        <v>0</v>
      </c>
      <c r="DF39" s="139">
        <v>0</v>
      </c>
    </row>
    <row r="40" spans="1:110" s="82" customFormat="1" ht="17" customHeight="1" x14ac:dyDescent="0.2">
      <c r="A40" s="73" t="s">
        <v>36</v>
      </c>
      <c r="B40" s="74" t="s">
        <v>162</v>
      </c>
      <c r="C40" s="137">
        <v>0</v>
      </c>
      <c r="D40" s="138">
        <v>0</v>
      </c>
      <c r="E40" s="138">
        <v>0</v>
      </c>
      <c r="F40" s="138">
        <v>0</v>
      </c>
      <c r="G40" s="138">
        <v>0</v>
      </c>
      <c r="H40" s="138">
        <v>0</v>
      </c>
      <c r="I40" s="138">
        <v>0</v>
      </c>
      <c r="J40" s="138">
        <v>0</v>
      </c>
      <c r="K40" s="138">
        <v>0</v>
      </c>
      <c r="L40" s="138">
        <v>0</v>
      </c>
      <c r="M40" s="138">
        <v>0</v>
      </c>
      <c r="N40" s="138">
        <v>0</v>
      </c>
      <c r="O40" s="138">
        <v>0</v>
      </c>
      <c r="P40" s="138">
        <v>0</v>
      </c>
      <c r="Q40" s="138">
        <v>0</v>
      </c>
      <c r="R40" s="138">
        <v>0</v>
      </c>
      <c r="S40" s="138">
        <v>0</v>
      </c>
      <c r="T40" s="138">
        <v>0</v>
      </c>
      <c r="U40" s="138">
        <v>0</v>
      </c>
      <c r="V40" s="138">
        <v>0</v>
      </c>
      <c r="W40" s="138">
        <v>0</v>
      </c>
      <c r="X40" s="138">
        <v>0</v>
      </c>
      <c r="Y40" s="138">
        <v>0</v>
      </c>
      <c r="Z40" s="138">
        <v>0</v>
      </c>
      <c r="AA40" s="138">
        <v>0</v>
      </c>
      <c r="AB40" s="138">
        <v>0</v>
      </c>
      <c r="AC40" s="138">
        <v>0</v>
      </c>
      <c r="AD40" s="138">
        <v>0</v>
      </c>
      <c r="AE40" s="138">
        <v>0</v>
      </c>
      <c r="AF40" s="138">
        <v>0</v>
      </c>
      <c r="AG40" s="138">
        <v>0</v>
      </c>
      <c r="AH40" s="138">
        <v>0</v>
      </c>
      <c r="AI40" s="138">
        <v>0</v>
      </c>
      <c r="AJ40" s="138">
        <v>0</v>
      </c>
      <c r="AK40" s="138">
        <v>0</v>
      </c>
      <c r="AL40" s="138">
        <v>0</v>
      </c>
      <c r="AM40" s="138">
        <v>1</v>
      </c>
      <c r="AN40" s="138">
        <v>0</v>
      </c>
      <c r="AO40" s="138">
        <v>0</v>
      </c>
      <c r="AP40" s="138">
        <v>0</v>
      </c>
      <c r="AQ40" s="138">
        <v>0</v>
      </c>
      <c r="AR40" s="138">
        <v>0</v>
      </c>
      <c r="AS40" s="138">
        <v>0</v>
      </c>
      <c r="AT40" s="138">
        <v>0</v>
      </c>
      <c r="AU40" s="138">
        <v>0</v>
      </c>
      <c r="AV40" s="138">
        <v>0</v>
      </c>
      <c r="AW40" s="138">
        <v>0</v>
      </c>
      <c r="AX40" s="138">
        <v>0</v>
      </c>
      <c r="AY40" s="138">
        <v>0</v>
      </c>
      <c r="AZ40" s="138">
        <v>0</v>
      </c>
      <c r="BA40" s="138">
        <v>0</v>
      </c>
      <c r="BB40" s="138">
        <v>0</v>
      </c>
      <c r="BC40" s="138">
        <v>0</v>
      </c>
      <c r="BD40" s="138">
        <v>0</v>
      </c>
      <c r="BE40" s="138">
        <v>0</v>
      </c>
      <c r="BF40" s="138">
        <v>0</v>
      </c>
      <c r="BG40" s="138">
        <v>0</v>
      </c>
      <c r="BH40" s="138">
        <v>0</v>
      </c>
      <c r="BI40" s="138">
        <v>0</v>
      </c>
      <c r="BJ40" s="138">
        <v>0</v>
      </c>
      <c r="BK40" s="138">
        <v>0</v>
      </c>
      <c r="BL40" s="138">
        <v>0</v>
      </c>
      <c r="BM40" s="138">
        <v>0</v>
      </c>
      <c r="BN40" s="138">
        <v>0</v>
      </c>
      <c r="BO40" s="138">
        <v>0</v>
      </c>
      <c r="BP40" s="138">
        <v>0</v>
      </c>
      <c r="BQ40" s="138">
        <v>0</v>
      </c>
      <c r="BR40" s="138">
        <v>0</v>
      </c>
      <c r="BS40" s="138">
        <v>0</v>
      </c>
      <c r="BT40" s="138">
        <v>0</v>
      </c>
      <c r="BU40" s="138">
        <v>0</v>
      </c>
      <c r="BV40" s="138">
        <v>0</v>
      </c>
      <c r="BW40" s="138">
        <v>0</v>
      </c>
      <c r="BX40" s="138">
        <v>0</v>
      </c>
      <c r="BY40" s="138">
        <v>0</v>
      </c>
      <c r="BZ40" s="138">
        <v>0</v>
      </c>
      <c r="CA40" s="138">
        <v>0</v>
      </c>
      <c r="CB40" s="138">
        <v>0</v>
      </c>
      <c r="CC40" s="138">
        <v>0</v>
      </c>
      <c r="CD40" s="138">
        <v>0</v>
      </c>
      <c r="CE40" s="138">
        <v>0</v>
      </c>
      <c r="CF40" s="138">
        <v>0</v>
      </c>
      <c r="CG40" s="138">
        <v>0</v>
      </c>
      <c r="CH40" s="138">
        <v>0</v>
      </c>
      <c r="CI40" s="138">
        <v>0</v>
      </c>
      <c r="CJ40" s="138">
        <v>0</v>
      </c>
      <c r="CK40" s="138">
        <v>0</v>
      </c>
      <c r="CL40" s="138">
        <v>0</v>
      </c>
      <c r="CM40" s="138">
        <v>0</v>
      </c>
      <c r="CN40" s="138">
        <v>0</v>
      </c>
      <c r="CO40" s="138">
        <v>0</v>
      </c>
      <c r="CP40" s="138">
        <v>0</v>
      </c>
      <c r="CQ40" s="138">
        <v>0</v>
      </c>
      <c r="CR40" s="138">
        <v>0</v>
      </c>
      <c r="CS40" s="138">
        <v>0</v>
      </c>
      <c r="CT40" s="138">
        <v>0</v>
      </c>
      <c r="CU40" s="138">
        <v>0</v>
      </c>
      <c r="CV40" s="138">
        <v>0</v>
      </c>
      <c r="CW40" s="138">
        <v>0</v>
      </c>
      <c r="CX40" s="138">
        <v>0</v>
      </c>
      <c r="CY40" s="138">
        <v>0</v>
      </c>
      <c r="CZ40" s="138">
        <v>0</v>
      </c>
      <c r="DA40" s="138">
        <v>0</v>
      </c>
      <c r="DB40" s="138">
        <v>0</v>
      </c>
      <c r="DC40" s="138">
        <v>0</v>
      </c>
      <c r="DD40" s="138">
        <v>0</v>
      </c>
      <c r="DE40" s="138">
        <v>0</v>
      </c>
      <c r="DF40" s="139">
        <v>0</v>
      </c>
    </row>
    <row r="41" spans="1:110" s="82" customFormat="1" ht="17" customHeight="1" x14ac:dyDescent="0.2">
      <c r="A41" s="73" t="s">
        <v>37</v>
      </c>
      <c r="B41" s="74" t="s">
        <v>163</v>
      </c>
      <c r="C41" s="138">
        <v>0</v>
      </c>
      <c r="D41" s="138">
        <v>0</v>
      </c>
      <c r="E41" s="138">
        <v>0</v>
      </c>
      <c r="F41" s="138">
        <v>0</v>
      </c>
      <c r="G41" s="138">
        <v>0</v>
      </c>
      <c r="H41" s="138">
        <v>0</v>
      </c>
      <c r="I41" s="138">
        <v>0</v>
      </c>
      <c r="J41" s="138">
        <v>0</v>
      </c>
      <c r="K41" s="138">
        <v>0</v>
      </c>
      <c r="L41" s="138">
        <v>0</v>
      </c>
      <c r="M41" s="138">
        <v>0</v>
      </c>
      <c r="N41" s="138">
        <v>0</v>
      </c>
      <c r="O41" s="138">
        <v>0</v>
      </c>
      <c r="P41" s="138">
        <v>0</v>
      </c>
      <c r="Q41" s="138">
        <v>0</v>
      </c>
      <c r="R41" s="138">
        <v>0</v>
      </c>
      <c r="S41" s="138">
        <v>0</v>
      </c>
      <c r="T41" s="138">
        <v>0</v>
      </c>
      <c r="U41" s="138">
        <v>0</v>
      </c>
      <c r="V41" s="138">
        <v>0</v>
      </c>
      <c r="W41" s="138">
        <v>0</v>
      </c>
      <c r="X41" s="138">
        <v>0</v>
      </c>
      <c r="Y41" s="138">
        <v>0</v>
      </c>
      <c r="Z41" s="138">
        <v>0</v>
      </c>
      <c r="AA41" s="138">
        <v>0</v>
      </c>
      <c r="AB41" s="138">
        <v>0</v>
      </c>
      <c r="AC41" s="138">
        <v>0</v>
      </c>
      <c r="AD41" s="138">
        <v>0</v>
      </c>
      <c r="AE41" s="138">
        <v>0</v>
      </c>
      <c r="AF41" s="138">
        <v>0</v>
      </c>
      <c r="AG41" s="138">
        <v>0</v>
      </c>
      <c r="AH41" s="138">
        <v>0</v>
      </c>
      <c r="AI41" s="138">
        <v>0</v>
      </c>
      <c r="AJ41" s="138">
        <v>0</v>
      </c>
      <c r="AK41" s="138">
        <v>0</v>
      </c>
      <c r="AL41" s="138">
        <v>0</v>
      </c>
      <c r="AM41" s="138">
        <v>0</v>
      </c>
      <c r="AN41" s="138">
        <v>1</v>
      </c>
      <c r="AO41" s="138">
        <v>0</v>
      </c>
      <c r="AP41" s="138">
        <v>0</v>
      </c>
      <c r="AQ41" s="138">
        <v>0</v>
      </c>
      <c r="AR41" s="138">
        <v>0</v>
      </c>
      <c r="AS41" s="138">
        <v>0</v>
      </c>
      <c r="AT41" s="138">
        <v>0</v>
      </c>
      <c r="AU41" s="138">
        <v>0</v>
      </c>
      <c r="AV41" s="138">
        <v>0</v>
      </c>
      <c r="AW41" s="138">
        <v>0</v>
      </c>
      <c r="AX41" s="138">
        <v>0</v>
      </c>
      <c r="AY41" s="138">
        <v>0</v>
      </c>
      <c r="AZ41" s="138">
        <v>0</v>
      </c>
      <c r="BA41" s="138">
        <v>0</v>
      </c>
      <c r="BB41" s="138">
        <v>0</v>
      </c>
      <c r="BC41" s="138">
        <v>0</v>
      </c>
      <c r="BD41" s="138">
        <v>0</v>
      </c>
      <c r="BE41" s="138">
        <v>0</v>
      </c>
      <c r="BF41" s="138">
        <v>0</v>
      </c>
      <c r="BG41" s="138">
        <v>0</v>
      </c>
      <c r="BH41" s="138">
        <v>0</v>
      </c>
      <c r="BI41" s="138">
        <v>0</v>
      </c>
      <c r="BJ41" s="138">
        <v>0</v>
      </c>
      <c r="BK41" s="138">
        <v>0</v>
      </c>
      <c r="BL41" s="138">
        <v>0</v>
      </c>
      <c r="BM41" s="138">
        <v>0</v>
      </c>
      <c r="BN41" s="138">
        <v>0</v>
      </c>
      <c r="BO41" s="138">
        <v>0</v>
      </c>
      <c r="BP41" s="138">
        <v>0</v>
      </c>
      <c r="BQ41" s="138">
        <v>0</v>
      </c>
      <c r="BR41" s="138">
        <v>0</v>
      </c>
      <c r="BS41" s="138">
        <v>0</v>
      </c>
      <c r="BT41" s="138">
        <v>0</v>
      </c>
      <c r="BU41" s="138">
        <v>0</v>
      </c>
      <c r="BV41" s="138">
        <v>0</v>
      </c>
      <c r="BW41" s="138">
        <v>0</v>
      </c>
      <c r="BX41" s="138">
        <v>0</v>
      </c>
      <c r="BY41" s="138">
        <v>0</v>
      </c>
      <c r="BZ41" s="138">
        <v>0</v>
      </c>
      <c r="CA41" s="138">
        <v>0</v>
      </c>
      <c r="CB41" s="138">
        <v>0</v>
      </c>
      <c r="CC41" s="138">
        <v>0</v>
      </c>
      <c r="CD41" s="138">
        <v>0</v>
      </c>
      <c r="CE41" s="138">
        <v>0</v>
      </c>
      <c r="CF41" s="138">
        <v>0</v>
      </c>
      <c r="CG41" s="138">
        <v>0</v>
      </c>
      <c r="CH41" s="138">
        <v>0</v>
      </c>
      <c r="CI41" s="138">
        <v>0</v>
      </c>
      <c r="CJ41" s="138">
        <v>0</v>
      </c>
      <c r="CK41" s="138">
        <v>0</v>
      </c>
      <c r="CL41" s="138">
        <v>0</v>
      </c>
      <c r="CM41" s="138">
        <v>0</v>
      </c>
      <c r="CN41" s="138">
        <v>0</v>
      </c>
      <c r="CO41" s="138">
        <v>0</v>
      </c>
      <c r="CP41" s="138">
        <v>0</v>
      </c>
      <c r="CQ41" s="138">
        <v>0</v>
      </c>
      <c r="CR41" s="138">
        <v>0</v>
      </c>
      <c r="CS41" s="138">
        <v>0</v>
      </c>
      <c r="CT41" s="138">
        <v>0</v>
      </c>
      <c r="CU41" s="138">
        <v>0</v>
      </c>
      <c r="CV41" s="138">
        <v>0</v>
      </c>
      <c r="CW41" s="138">
        <v>0</v>
      </c>
      <c r="CX41" s="138">
        <v>0</v>
      </c>
      <c r="CY41" s="138">
        <v>0</v>
      </c>
      <c r="CZ41" s="138">
        <v>0</v>
      </c>
      <c r="DA41" s="138">
        <v>0</v>
      </c>
      <c r="DB41" s="138">
        <v>0</v>
      </c>
      <c r="DC41" s="138">
        <v>0</v>
      </c>
      <c r="DD41" s="138">
        <v>0</v>
      </c>
      <c r="DE41" s="138">
        <v>0</v>
      </c>
      <c r="DF41" s="139">
        <v>0</v>
      </c>
    </row>
    <row r="42" spans="1:110" s="82" customFormat="1" ht="17" customHeight="1" x14ac:dyDescent="0.2">
      <c r="A42" s="73" t="s">
        <v>38</v>
      </c>
      <c r="B42" s="74" t="s">
        <v>164</v>
      </c>
      <c r="C42" s="138">
        <v>0</v>
      </c>
      <c r="D42" s="138">
        <v>0</v>
      </c>
      <c r="E42" s="138">
        <v>0</v>
      </c>
      <c r="F42" s="138">
        <v>0</v>
      </c>
      <c r="G42" s="138">
        <v>0</v>
      </c>
      <c r="H42" s="138">
        <v>0</v>
      </c>
      <c r="I42" s="138">
        <v>0</v>
      </c>
      <c r="J42" s="138">
        <v>0</v>
      </c>
      <c r="K42" s="138">
        <v>0</v>
      </c>
      <c r="L42" s="138">
        <v>0</v>
      </c>
      <c r="M42" s="138">
        <v>0</v>
      </c>
      <c r="N42" s="138">
        <v>0</v>
      </c>
      <c r="O42" s="138">
        <v>0</v>
      </c>
      <c r="P42" s="138">
        <v>0</v>
      </c>
      <c r="Q42" s="138">
        <v>0</v>
      </c>
      <c r="R42" s="138">
        <v>0</v>
      </c>
      <c r="S42" s="138">
        <v>0</v>
      </c>
      <c r="T42" s="138">
        <v>0</v>
      </c>
      <c r="U42" s="138">
        <v>0</v>
      </c>
      <c r="V42" s="138">
        <v>0</v>
      </c>
      <c r="W42" s="138">
        <v>0</v>
      </c>
      <c r="X42" s="138">
        <v>0</v>
      </c>
      <c r="Y42" s="138">
        <v>0</v>
      </c>
      <c r="Z42" s="138">
        <v>0</v>
      </c>
      <c r="AA42" s="138">
        <v>0</v>
      </c>
      <c r="AB42" s="138">
        <v>0</v>
      </c>
      <c r="AC42" s="138">
        <v>0</v>
      </c>
      <c r="AD42" s="138">
        <v>0</v>
      </c>
      <c r="AE42" s="138">
        <v>0</v>
      </c>
      <c r="AF42" s="138">
        <v>0</v>
      </c>
      <c r="AG42" s="138">
        <v>0</v>
      </c>
      <c r="AH42" s="138">
        <v>0</v>
      </c>
      <c r="AI42" s="138">
        <v>0</v>
      </c>
      <c r="AJ42" s="138">
        <v>0</v>
      </c>
      <c r="AK42" s="138">
        <v>0</v>
      </c>
      <c r="AL42" s="138">
        <v>0</v>
      </c>
      <c r="AM42" s="138">
        <v>0</v>
      </c>
      <c r="AN42" s="138">
        <v>0</v>
      </c>
      <c r="AO42" s="138">
        <v>1</v>
      </c>
      <c r="AP42" s="138">
        <v>0</v>
      </c>
      <c r="AQ42" s="138">
        <v>0</v>
      </c>
      <c r="AR42" s="138">
        <v>0</v>
      </c>
      <c r="AS42" s="138">
        <v>0</v>
      </c>
      <c r="AT42" s="138">
        <v>0</v>
      </c>
      <c r="AU42" s="138">
        <v>0</v>
      </c>
      <c r="AV42" s="138">
        <v>0</v>
      </c>
      <c r="AW42" s="138">
        <v>0</v>
      </c>
      <c r="AX42" s="138">
        <v>0</v>
      </c>
      <c r="AY42" s="138">
        <v>0</v>
      </c>
      <c r="AZ42" s="138">
        <v>0</v>
      </c>
      <c r="BA42" s="138">
        <v>0</v>
      </c>
      <c r="BB42" s="138">
        <v>0</v>
      </c>
      <c r="BC42" s="138">
        <v>0</v>
      </c>
      <c r="BD42" s="138">
        <v>0</v>
      </c>
      <c r="BE42" s="138">
        <v>0</v>
      </c>
      <c r="BF42" s="138">
        <v>0</v>
      </c>
      <c r="BG42" s="138">
        <v>0</v>
      </c>
      <c r="BH42" s="138">
        <v>0</v>
      </c>
      <c r="BI42" s="138">
        <v>0</v>
      </c>
      <c r="BJ42" s="138">
        <v>0</v>
      </c>
      <c r="BK42" s="138">
        <v>0</v>
      </c>
      <c r="BL42" s="138">
        <v>0</v>
      </c>
      <c r="BM42" s="138">
        <v>0</v>
      </c>
      <c r="BN42" s="138">
        <v>0</v>
      </c>
      <c r="BO42" s="138">
        <v>0</v>
      </c>
      <c r="BP42" s="138">
        <v>0</v>
      </c>
      <c r="BQ42" s="138">
        <v>0</v>
      </c>
      <c r="BR42" s="138">
        <v>0</v>
      </c>
      <c r="BS42" s="138">
        <v>0</v>
      </c>
      <c r="BT42" s="138">
        <v>0</v>
      </c>
      <c r="BU42" s="138">
        <v>0</v>
      </c>
      <c r="BV42" s="138">
        <v>0</v>
      </c>
      <c r="BW42" s="138">
        <v>0</v>
      </c>
      <c r="BX42" s="138">
        <v>0</v>
      </c>
      <c r="BY42" s="138">
        <v>0</v>
      </c>
      <c r="BZ42" s="138">
        <v>0</v>
      </c>
      <c r="CA42" s="138">
        <v>0</v>
      </c>
      <c r="CB42" s="138">
        <v>0</v>
      </c>
      <c r="CC42" s="138">
        <v>0</v>
      </c>
      <c r="CD42" s="138">
        <v>0</v>
      </c>
      <c r="CE42" s="138">
        <v>0</v>
      </c>
      <c r="CF42" s="138">
        <v>0</v>
      </c>
      <c r="CG42" s="138">
        <v>0</v>
      </c>
      <c r="CH42" s="138">
        <v>0</v>
      </c>
      <c r="CI42" s="138">
        <v>0</v>
      </c>
      <c r="CJ42" s="138">
        <v>0</v>
      </c>
      <c r="CK42" s="138">
        <v>0</v>
      </c>
      <c r="CL42" s="138">
        <v>0</v>
      </c>
      <c r="CM42" s="138">
        <v>0</v>
      </c>
      <c r="CN42" s="138">
        <v>0</v>
      </c>
      <c r="CO42" s="138">
        <v>0</v>
      </c>
      <c r="CP42" s="138">
        <v>0</v>
      </c>
      <c r="CQ42" s="138">
        <v>0</v>
      </c>
      <c r="CR42" s="138">
        <v>0</v>
      </c>
      <c r="CS42" s="138">
        <v>0</v>
      </c>
      <c r="CT42" s="138">
        <v>0</v>
      </c>
      <c r="CU42" s="138">
        <v>0</v>
      </c>
      <c r="CV42" s="138">
        <v>0</v>
      </c>
      <c r="CW42" s="138">
        <v>0</v>
      </c>
      <c r="CX42" s="138">
        <v>0</v>
      </c>
      <c r="CY42" s="138">
        <v>0</v>
      </c>
      <c r="CZ42" s="138">
        <v>0</v>
      </c>
      <c r="DA42" s="138">
        <v>0</v>
      </c>
      <c r="DB42" s="138">
        <v>0</v>
      </c>
      <c r="DC42" s="138">
        <v>0</v>
      </c>
      <c r="DD42" s="138">
        <v>0</v>
      </c>
      <c r="DE42" s="138">
        <v>0</v>
      </c>
      <c r="DF42" s="139">
        <v>0</v>
      </c>
    </row>
    <row r="43" spans="1:110" s="82" customFormat="1" ht="17" customHeight="1" x14ac:dyDescent="0.2">
      <c r="A43" s="73" t="s">
        <v>39</v>
      </c>
      <c r="B43" s="74" t="s">
        <v>165</v>
      </c>
      <c r="C43" s="138">
        <v>0</v>
      </c>
      <c r="D43" s="138">
        <v>0</v>
      </c>
      <c r="E43" s="138">
        <v>0</v>
      </c>
      <c r="F43" s="138">
        <v>0</v>
      </c>
      <c r="G43" s="138">
        <v>0</v>
      </c>
      <c r="H43" s="138">
        <v>0</v>
      </c>
      <c r="I43" s="138">
        <v>0</v>
      </c>
      <c r="J43" s="138">
        <v>0</v>
      </c>
      <c r="K43" s="138">
        <v>0</v>
      </c>
      <c r="L43" s="138">
        <v>0</v>
      </c>
      <c r="M43" s="138">
        <v>0</v>
      </c>
      <c r="N43" s="138">
        <v>0</v>
      </c>
      <c r="O43" s="138">
        <v>0</v>
      </c>
      <c r="P43" s="138">
        <v>0</v>
      </c>
      <c r="Q43" s="138">
        <v>0</v>
      </c>
      <c r="R43" s="138">
        <v>0</v>
      </c>
      <c r="S43" s="138">
        <v>0</v>
      </c>
      <c r="T43" s="138">
        <v>0</v>
      </c>
      <c r="U43" s="138">
        <v>0</v>
      </c>
      <c r="V43" s="138">
        <v>0</v>
      </c>
      <c r="W43" s="138">
        <v>0</v>
      </c>
      <c r="X43" s="138">
        <v>0</v>
      </c>
      <c r="Y43" s="138">
        <v>0</v>
      </c>
      <c r="Z43" s="138">
        <v>0</v>
      </c>
      <c r="AA43" s="138">
        <v>0</v>
      </c>
      <c r="AB43" s="138">
        <v>0</v>
      </c>
      <c r="AC43" s="138">
        <v>0</v>
      </c>
      <c r="AD43" s="138">
        <v>0</v>
      </c>
      <c r="AE43" s="138">
        <v>0</v>
      </c>
      <c r="AF43" s="138">
        <v>0</v>
      </c>
      <c r="AG43" s="138">
        <v>0</v>
      </c>
      <c r="AH43" s="138">
        <v>0</v>
      </c>
      <c r="AI43" s="138">
        <v>0</v>
      </c>
      <c r="AJ43" s="138">
        <v>0</v>
      </c>
      <c r="AK43" s="138">
        <v>0</v>
      </c>
      <c r="AL43" s="138">
        <v>0</v>
      </c>
      <c r="AM43" s="138">
        <v>0</v>
      </c>
      <c r="AN43" s="138">
        <v>0</v>
      </c>
      <c r="AO43" s="138">
        <v>0</v>
      </c>
      <c r="AP43" s="138">
        <v>1</v>
      </c>
      <c r="AQ43" s="138">
        <v>0</v>
      </c>
      <c r="AR43" s="138">
        <v>0</v>
      </c>
      <c r="AS43" s="138">
        <v>0</v>
      </c>
      <c r="AT43" s="138">
        <v>0</v>
      </c>
      <c r="AU43" s="138">
        <v>0</v>
      </c>
      <c r="AV43" s="138">
        <v>0</v>
      </c>
      <c r="AW43" s="138">
        <v>0</v>
      </c>
      <c r="AX43" s="138">
        <v>0</v>
      </c>
      <c r="AY43" s="138">
        <v>0</v>
      </c>
      <c r="AZ43" s="138">
        <v>0</v>
      </c>
      <c r="BA43" s="138">
        <v>0</v>
      </c>
      <c r="BB43" s="138">
        <v>0</v>
      </c>
      <c r="BC43" s="138">
        <v>0</v>
      </c>
      <c r="BD43" s="138">
        <v>0</v>
      </c>
      <c r="BE43" s="138">
        <v>0</v>
      </c>
      <c r="BF43" s="138">
        <v>0</v>
      </c>
      <c r="BG43" s="138">
        <v>0</v>
      </c>
      <c r="BH43" s="138">
        <v>0</v>
      </c>
      <c r="BI43" s="138">
        <v>0</v>
      </c>
      <c r="BJ43" s="138">
        <v>0</v>
      </c>
      <c r="BK43" s="138">
        <v>0</v>
      </c>
      <c r="BL43" s="138">
        <v>0</v>
      </c>
      <c r="BM43" s="138">
        <v>0</v>
      </c>
      <c r="BN43" s="138">
        <v>0</v>
      </c>
      <c r="BO43" s="138">
        <v>0</v>
      </c>
      <c r="BP43" s="138">
        <v>0</v>
      </c>
      <c r="BQ43" s="138">
        <v>0</v>
      </c>
      <c r="BR43" s="138">
        <v>0</v>
      </c>
      <c r="BS43" s="138">
        <v>0</v>
      </c>
      <c r="BT43" s="138">
        <v>0</v>
      </c>
      <c r="BU43" s="138">
        <v>0</v>
      </c>
      <c r="BV43" s="138">
        <v>0</v>
      </c>
      <c r="BW43" s="138">
        <v>0</v>
      </c>
      <c r="BX43" s="138">
        <v>0</v>
      </c>
      <c r="BY43" s="138">
        <v>0</v>
      </c>
      <c r="BZ43" s="138">
        <v>0</v>
      </c>
      <c r="CA43" s="138">
        <v>0</v>
      </c>
      <c r="CB43" s="138">
        <v>0</v>
      </c>
      <c r="CC43" s="138">
        <v>0</v>
      </c>
      <c r="CD43" s="138">
        <v>0</v>
      </c>
      <c r="CE43" s="138">
        <v>0</v>
      </c>
      <c r="CF43" s="138">
        <v>0</v>
      </c>
      <c r="CG43" s="138">
        <v>0</v>
      </c>
      <c r="CH43" s="138">
        <v>0</v>
      </c>
      <c r="CI43" s="138">
        <v>0</v>
      </c>
      <c r="CJ43" s="138">
        <v>0</v>
      </c>
      <c r="CK43" s="138">
        <v>0</v>
      </c>
      <c r="CL43" s="138">
        <v>0</v>
      </c>
      <c r="CM43" s="138">
        <v>0</v>
      </c>
      <c r="CN43" s="138">
        <v>0</v>
      </c>
      <c r="CO43" s="138">
        <v>0</v>
      </c>
      <c r="CP43" s="138">
        <v>0</v>
      </c>
      <c r="CQ43" s="138">
        <v>0</v>
      </c>
      <c r="CR43" s="138">
        <v>0</v>
      </c>
      <c r="CS43" s="138">
        <v>0</v>
      </c>
      <c r="CT43" s="138">
        <v>0</v>
      </c>
      <c r="CU43" s="138">
        <v>0</v>
      </c>
      <c r="CV43" s="138">
        <v>0</v>
      </c>
      <c r="CW43" s="138">
        <v>0</v>
      </c>
      <c r="CX43" s="138">
        <v>0</v>
      </c>
      <c r="CY43" s="138">
        <v>0</v>
      </c>
      <c r="CZ43" s="138">
        <v>0</v>
      </c>
      <c r="DA43" s="138">
        <v>0</v>
      </c>
      <c r="DB43" s="138">
        <v>0</v>
      </c>
      <c r="DC43" s="138">
        <v>0</v>
      </c>
      <c r="DD43" s="138">
        <v>0</v>
      </c>
      <c r="DE43" s="138">
        <v>0</v>
      </c>
      <c r="DF43" s="139">
        <v>0</v>
      </c>
    </row>
    <row r="44" spans="1:110" s="82" customFormat="1" ht="17" customHeight="1" x14ac:dyDescent="0.2">
      <c r="A44" s="73" t="s">
        <v>40</v>
      </c>
      <c r="B44" s="74" t="s">
        <v>166</v>
      </c>
      <c r="C44" s="138">
        <v>0</v>
      </c>
      <c r="D44" s="138">
        <v>0</v>
      </c>
      <c r="E44" s="138">
        <v>0</v>
      </c>
      <c r="F44" s="138">
        <v>0</v>
      </c>
      <c r="G44" s="138">
        <v>0</v>
      </c>
      <c r="H44" s="138">
        <v>0</v>
      </c>
      <c r="I44" s="138">
        <v>0</v>
      </c>
      <c r="J44" s="138">
        <v>0</v>
      </c>
      <c r="K44" s="138">
        <v>0</v>
      </c>
      <c r="L44" s="138">
        <v>0</v>
      </c>
      <c r="M44" s="138">
        <v>0</v>
      </c>
      <c r="N44" s="138">
        <v>0</v>
      </c>
      <c r="O44" s="138">
        <v>0</v>
      </c>
      <c r="P44" s="138">
        <v>0</v>
      </c>
      <c r="Q44" s="138">
        <v>0</v>
      </c>
      <c r="R44" s="138">
        <v>0</v>
      </c>
      <c r="S44" s="138">
        <v>0</v>
      </c>
      <c r="T44" s="138">
        <v>0</v>
      </c>
      <c r="U44" s="138">
        <v>0</v>
      </c>
      <c r="V44" s="138">
        <v>0</v>
      </c>
      <c r="W44" s="138">
        <v>0</v>
      </c>
      <c r="X44" s="138">
        <v>0</v>
      </c>
      <c r="Y44" s="138">
        <v>0</v>
      </c>
      <c r="Z44" s="138">
        <v>0</v>
      </c>
      <c r="AA44" s="138">
        <v>0</v>
      </c>
      <c r="AB44" s="138">
        <v>0</v>
      </c>
      <c r="AC44" s="138">
        <v>0</v>
      </c>
      <c r="AD44" s="138">
        <v>0</v>
      </c>
      <c r="AE44" s="138">
        <v>0</v>
      </c>
      <c r="AF44" s="138">
        <v>0</v>
      </c>
      <c r="AG44" s="138">
        <v>0</v>
      </c>
      <c r="AH44" s="138">
        <v>0</v>
      </c>
      <c r="AI44" s="138">
        <v>0</v>
      </c>
      <c r="AJ44" s="138">
        <v>0</v>
      </c>
      <c r="AK44" s="138">
        <v>0</v>
      </c>
      <c r="AL44" s="138">
        <v>0</v>
      </c>
      <c r="AM44" s="138">
        <v>0</v>
      </c>
      <c r="AN44" s="138">
        <v>0</v>
      </c>
      <c r="AO44" s="138">
        <v>0</v>
      </c>
      <c r="AP44" s="138">
        <v>0</v>
      </c>
      <c r="AQ44" s="138">
        <v>1</v>
      </c>
      <c r="AR44" s="138">
        <v>0</v>
      </c>
      <c r="AS44" s="138">
        <v>0</v>
      </c>
      <c r="AT44" s="138">
        <v>0</v>
      </c>
      <c r="AU44" s="138">
        <v>0</v>
      </c>
      <c r="AV44" s="138">
        <v>0</v>
      </c>
      <c r="AW44" s="138">
        <v>0</v>
      </c>
      <c r="AX44" s="138">
        <v>0</v>
      </c>
      <c r="AY44" s="138">
        <v>0</v>
      </c>
      <c r="AZ44" s="138">
        <v>0</v>
      </c>
      <c r="BA44" s="138">
        <v>0</v>
      </c>
      <c r="BB44" s="138">
        <v>0</v>
      </c>
      <c r="BC44" s="138">
        <v>0</v>
      </c>
      <c r="BD44" s="138">
        <v>0</v>
      </c>
      <c r="BE44" s="138">
        <v>0</v>
      </c>
      <c r="BF44" s="138">
        <v>0</v>
      </c>
      <c r="BG44" s="138">
        <v>0</v>
      </c>
      <c r="BH44" s="138">
        <v>0</v>
      </c>
      <c r="BI44" s="138">
        <v>0</v>
      </c>
      <c r="BJ44" s="138">
        <v>0</v>
      </c>
      <c r="BK44" s="138">
        <v>0</v>
      </c>
      <c r="BL44" s="138">
        <v>0</v>
      </c>
      <c r="BM44" s="138">
        <v>0</v>
      </c>
      <c r="BN44" s="138">
        <v>0</v>
      </c>
      <c r="BO44" s="138">
        <v>0</v>
      </c>
      <c r="BP44" s="138">
        <v>0</v>
      </c>
      <c r="BQ44" s="138">
        <v>0</v>
      </c>
      <c r="BR44" s="138">
        <v>0</v>
      </c>
      <c r="BS44" s="138">
        <v>0</v>
      </c>
      <c r="BT44" s="138">
        <v>0</v>
      </c>
      <c r="BU44" s="138">
        <v>0</v>
      </c>
      <c r="BV44" s="138">
        <v>0</v>
      </c>
      <c r="BW44" s="138">
        <v>0</v>
      </c>
      <c r="BX44" s="138">
        <v>0</v>
      </c>
      <c r="BY44" s="138">
        <v>0</v>
      </c>
      <c r="BZ44" s="138">
        <v>0</v>
      </c>
      <c r="CA44" s="138">
        <v>0</v>
      </c>
      <c r="CB44" s="138">
        <v>0</v>
      </c>
      <c r="CC44" s="138">
        <v>0</v>
      </c>
      <c r="CD44" s="138">
        <v>0</v>
      </c>
      <c r="CE44" s="138">
        <v>0</v>
      </c>
      <c r="CF44" s="138">
        <v>0</v>
      </c>
      <c r="CG44" s="138">
        <v>0</v>
      </c>
      <c r="CH44" s="138">
        <v>0</v>
      </c>
      <c r="CI44" s="138">
        <v>0</v>
      </c>
      <c r="CJ44" s="138">
        <v>0</v>
      </c>
      <c r="CK44" s="138">
        <v>0</v>
      </c>
      <c r="CL44" s="138">
        <v>0</v>
      </c>
      <c r="CM44" s="138">
        <v>0</v>
      </c>
      <c r="CN44" s="138">
        <v>0</v>
      </c>
      <c r="CO44" s="138">
        <v>0</v>
      </c>
      <c r="CP44" s="138">
        <v>0</v>
      </c>
      <c r="CQ44" s="138">
        <v>0</v>
      </c>
      <c r="CR44" s="138">
        <v>0</v>
      </c>
      <c r="CS44" s="138">
        <v>0</v>
      </c>
      <c r="CT44" s="138">
        <v>0</v>
      </c>
      <c r="CU44" s="138">
        <v>0</v>
      </c>
      <c r="CV44" s="138">
        <v>0</v>
      </c>
      <c r="CW44" s="138">
        <v>0</v>
      </c>
      <c r="CX44" s="138">
        <v>0</v>
      </c>
      <c r="CY44" s="138">
        <v>0</v>
      </c>
      <c r="CZ44" s="138">
        <v>0</v>
      </c>
      <c r="DA44" s="138">
        <v>0</v>
      </c>
      <c r="DB44" s="138">
        <v>0</v>
      </c>
      <c r="DC44" s="138">
        <v>0</v>
      </c>
      <c r="DD44" s="138">
        <v>0</v>
      </c>
      <c r="DE44" s="138">
        <v>0</v>
      </c>
      <c r="DF44" s="139">
        <v>0</v>
      </c>
    </row>
    <row r="45" spans="1:110" s="82" customFormat="1" ht="17" customHeight="1" x14ac:dyDescent="0.2">
      <c r="A45" s="73" t="s">
        <v>41</v>
      </c>
      <c r="B45" s="74" t="s">
        <v>167</v>
      </c>
      <c r="C45" s="138">
        <v>0</v>
      </c>
      <c r="D45" s="138">
        <v>0</v>
      </c>
      <c r="E45" s="138">
        <v>0</v>
      </c>
      <c r="F45" s="138">
        <v>0</v>
      </c>
      <c r="G45" s="138">
        <v>0</v>
      </c>
      <c r="H45" s="138">
        <v>0</v>
      </c>
      <c r="I45" s="138">
        <v>0</v>
      </c>
      <c r="J45" s="138">
        <v>0</v>
      </c>
      <c r="K45" s="138">
        <v>0</v>
      </c>
      <c r="L45" s="138">
        <v>0</v>
      </c>
      <c r="M45" s="138">
        <v>0</v>
      </c>
      <c r="N45" s="138">
        <v>0</v>
      </c>
      <c r="O45" s="138">
        <v>0</v>
      </c>
      <c r="P45" s="138">
        <v>0</v>
      </c>
      <c r="Q45" s="138">
        <v>0</v>
      </c>
      <c r="R45" s="138">
        <v>0</v>
      </c>
      <c r="S45" s="138">
        <v>0</v>
      </c>
      <c r="T45" s="138">
        <v>0</v>
      </c>
      <c r="U45" s="138">
        <v>0</v>
      </c>
      <c r="V45" s="138">
        <v>0</v>
      </c>
      <c r="W45" s="138">
        <v>0</v>
      </c>
      <c r="X45" s="138">
        <v>0</v>
      </c>
      <c r="Y45" s="138">
        <v>0</v>
      </c>
      <c r="Z45" s="138">
        <v>0</v>
      </c>
      <c r="AA45" s="138">
        <v>0</v>
      </c>
      <c r="AB45" s="138">
        <v>0</v>
      </c>
      <c r="AC45" s="138">
        <v>0</v>
      </c>
      <c r="AD45" s="138">
        <v>0</v>
      </c>
      <c r="AE45" s="138">
        <v>0</v>
      </c>
      <c r="AF45" s="138">
        <v>0</v>
      </c>
      <c r="AG45" s="138">
        <v>0</v>
      </c>
      <c r="AH45" s="138">
        <v>0</v>
      </c>
      <c r="AI45" s="138">
        <v>0</v>
      </c>
      <c r="AJ45" s="138">
        <v>0</v>
      </c>
      <c r="AK45" s="138">
        <v>0</v>
      </c>
      <c r="AL45" s="138">
        <v>0</v>
      </c>
      <c r="AM45" s="138">
        <v>0</v>
      </c>
      <c r="AN45" s="138">
        <v>0</v>
      </c>
      <c r="AO45" s="138">
        <v>0</v>
      </c>
      <c r="AP45" s="138">
        <v>0</v>
      </c>
      <c r="AQ45" s="138">
        <v>0</v>
      </c>
      <c r="AR45" s="138">
        <v>1</v>
      </c>
      <c r="AS45" s="138">
        <v>0</v>
      </c>
      <c r="AT45" s="138">
        <v>0</v>
      </c>
      <c r="AU45" s="138">
        <v>0</v>
      </c>
      <c r="AV45" s="138">
        <v>0</v>
      </c>
      <c r="AW45" s="138">
        <v>0</v>
      </c>
      <c r="AX45" s="138">
        <v>0</v>
      </c>
      <c r="AY45" s="138">
        <v>0</v>
      </c>
      <c r="AZ45" s="138">
        <v>0</v>
      </c>
      <c r="BA45" s="138">
        <v>0</v>
      </c>
      <c r="BB45" s="138">
        <v>0</v>
      </c>
      <c r="BC45" s="138">
        <v>0</v>
      </c>
      <c r="BD45" s="138">
        <v>0</v>
      </c>
      <c r="BE45" s="138">
        <v>0</v>
      </c>
      <c r="BF45" s="138">
        <v>0</v>
      </c>
      <c r="BG45" s="138">
        <v>0</v>
      </c>
      <c r="BH45" s="138">
        <v>0</v>
      </c>
      <c r="BI45" s="138">
        <v>0</v>
      </c>
      <c r="BJ45" s="138">
        <v>0</v>
      </c>
      <c r="BK45" s="138">
        <v>0</v>
      </c>
      <c r="BL45" s="138">
        <v>0</v>
      </c>
      <c r="BM45" s="138">
        <v>0</v>
      </c>
      <c r="BN45" s="138">
        <v>0</v>
      </c>
      <c r="BO45" s="138">
        <v>0</v>
      </c>
      <c r="BP45" s="138">
        <v>0</v>
      </c>
      <c r="BQ45" s="138">
        <v>0</v>
      </c>
      <c r="BR45" s="138">
        <v>0</v>
      </c>
      <c r="BS45" s="138">
        <v>0</v>
      </c>
      <c r="BT45" s="138">
        <v>0</v>
      </c>
      <c r="BU45" s="138">
        <v>0</v>
      </c>
      <c r="BV45" s="138">
        <v>0</v>
      </c>
      <c r="BW45" s="138">
        <v>0</v>
      </c>
      <c r="BX45" s="138">
        <v>0</v>
      </c>
      <c r="BY45" s="138">
        <v>0</v>
      </c>
      <c r="BZ45" s="138">
        <v>0</v>
      </c>
      <c r="CA45" s="138">
        <v>0</v>
      </c>
      <c r="CB45" s="138">
        <v>0</v>
      </c>
      <c r="CC45" s="138">
        <v>0</v>
      </c>
      <c r="CD45" s="138">
        <v>0</v>
      </c>
      <c r="CE45" s="138">
        <v>0</v>
      </c>
      <c r="CF45" s="138">
        <v>0</v>
      </c>
      <c r="CG45" s="138">
        <v>0</v>
      </c>
      <c r="CH45" s="138">
        <v>0</v>
      </c>
      <c r="CI45" s="138">
        <v>0</v>
      </c>
      <c r="CJ45" s="138">
        <v>0</v>
      </c>
      <c r="CK45" s="138">
        <v>0</v>
      </c>
      <c r="CL45" s="138">
        <v>0</v>
      </c>
      <c r="CM45" s="138">
        <v>0</v>
      </c>
      <c r="CN45" s="138">
        <v>0</v>
      </c>
      <c r="CO45" s="138">
        <v>0</v>
      </c>
      <c r="CP45" s="138">
        <v>0</v>
      </c>
      <c r="CQ45" s="138">
        <v>0</v>
      </c>
      <c r="CR45" s="138">
        <v>0</v>
      </c>
      <c r="CS45" s="138">
        <v>0</v>
      </c>
      <c r="CT45" s="138">
        <v>0</v>
      </c>
      <c r="CU45" s="138">
        <v>0</v>
      </c>
      <c r="CV45" s="138">
        <v>0</v>
      </c>
      <c r="CW45" s="138">
        <v>0</v>
      </c>
      <c r="CX45" s="138">
        <v>0</v>
      </c>
      <c r="CY45" s="138">
        <v>0</v>
      </c>
      <c r="CZ45" s="138">
        <v>0</v>
      </c>
      <c r="DA45" s="138">
        <v>0</v>
      </c>
      <c r="DB45" s="138">
        <v>0</v>
      </c>
      <c r="DC45" s="138">
        <v>0</v>
      </c>
      <c r="DD45" s="138">
        <v>0</v>
      </c>
      <c r="DE45" s="138">
        <v>0</v>
      </c>
      <c r="DF45" s="139">
        <v>0</v>
      </c>
    </row>
    <row r="46" spans="1:110" s="82" customFormat="1" ht="17" customHeight="1" x14ac:dyDescent="0.2">
      <c r="A46" s="73" t="s">
        <v>42</v>
      </c>
      <c r="B46" s="74" t="s">
        <v>168</v>
      </c>
      <c r="C46" s="138">
        <v>0</v>
      </c>
      <c r="D46" s="138">
        <v>0</v>
      </c>
      <c r="E46" s="138">
        <v>0</v>
      </c>
      <c r="F46" s="138">
        <v>0</v>
      </c>
      <c r="G46" s="138">
        <v>0</v>
      </c>
      <c r="H46" s="138">
        <v>0</v>
      </c>
      <c r="I46" s="138">
        <v>0</v>
      </c>
      <c r="J46" s="138">
        <v>0</v>
      </c>
      <c r="K46" s="138">
        <v>0</v>
      </c>
      <c r="L46" s="138">
        <v>0</v>
      </c>
      <c r="M46" s="138">
        <v>0</v>
      </c>
      <c r="N46" s="138">
        <v>0</v>
      </c>
      <c r="O46" s="138">
        <v>0</v>
      </c>
      <c r="P46" s="138">
        <v>0</v>
      </c>
      <c r="Q46" s="138">
        <v>0</v>
      </c>
      <c r="R46" s="138">
        <v>0</v>
      </c>
      <c r="S46" s="138">
        <v>0</v>
      </c>
      <c r="T46" s="138">
        <v>0</v>
      </c>
      <c r="U46" s="138">
        <v>0</v>
      </c>
      <c r="V46" s="138">
        <v>0</v>
      </c>
      <c r="W46" s="138">
        <v>0</v>
      </c>
      <c r="X46" s="138">
        <v>0</v>
      </c>
      <c r="Y46" s="138">
        <v>0</v>
      </c>
      <c r="Z46" s="138">
        <v>0</v>
      </c>
      <c r="AA46" s="138">
        <v>0</v>
      </c>
      <c r="AB46" s="138">
        <v>0</v>
      </c>
      <c r="AC46" s="138">
        <v>0</v>
      </c>
      <c r="AD46" s="138">
        <v>0</v>
      </c>
      <c r="AE46" s="138">
        <v>0</v>
      </c>
      <c r="AF46" s="138">
        <v>0</v>
      </c>
      <c r="AG46" s="138">
        <v>0</v>
      </c>
      <c r="AH46" s="138">
        <v>0</v>
      </c>
      <c r="AI46" s="138">
        <v>0</v>
      </c>
      <c r="AJ46" s="138">
        <v>0</v>
      </c>
      <c r="AK46" s="138">
        <v>0</v>
      </c>
      <c r="AL46" s="138">
        <v>0</v>
      </c>
      <c r="AM46" s="138">
        <v>0</v>
      </c>
      <c r="AN46" s="138">
        <v>0</v>
      </c>
      <c r="AO46" s="138">
        <v>0</v>
      </c>
      <c r="AP46" s="138">
        <v>0</v>
      </c>
      <c r="AQ46" s="138">
        <v>0</v>
      </c>
      <c r="AR46" s="138">
        <v>0</v>
      </c>
      <c r="AS46" s="138">
        <v>1</v>
      </c>
      <c r="AT46" s="138">
        <v>0</v>
      </c>
      <c r="AU46" s="138">
        <v>0</v>
      </c>
      <c r="AV46" s="138">
        <v>0</v>
      </c>
      <c r="AW46" s="138">
        <v>0</v>
      </c>
      <c r="AX46" s="138">
        <v>0</v>
      </c>
      <c r="AY46" s="138">
        <v>0</v>
      </c>
      <c r="AZ46" s="138">
        <v>0</v>
      </c>
      <c r="BA46" s="138">
        <v>0</v>
      </c>
      <c r="BB46" s="138">
        <v>0</v>
      </c>
      <c r="BC46" s="138">
        <v>0</v>
      </c>
      <c r="BD46" s="138">
        <v>0</v>
      </c>
      <c r="BE46" s="138">
        <v>0</v>
      </c>
      <c r="BF46" s="138">
        <v>0</v>
      </c>
      <c r="BG46" s="138">
        <v>0</v>
      </c>
      <c r="BH46" s="138">
        <v>0</v>
      </c>
      <c r="BI46" s="138">
        <v>0</v>
      </c>
      <c r="BJ46" s="138">
        <v>0</v>
      </c>
      <c r="BK46" s="138">
        <v>0</v>
      </c>
      <c r="BL46" s="138">
        <v>0</v>
      </c>
      <c r="BM46" s="138">
        <v>0</v>
      </c>
      <c r="BN46" s="138">
        <v>0</v>
      </c>
      <c r="BO46" s="138">
        <v>0</v>
      </c>
      <c r="BP46" s="138">
        <v>0</v>
      </c>
      <c r="BQ46" s="138">
        <v>0</v>
      </c>
      <c r="BR46" s="138">
        <v>0</v>
      </c>
      <c r="BS46" s="138">
        <v>0</v>
      </c>
      <c r="BT46" s="138">
        <v>0</v>
      </c>
      <c r="BU46" s="138">
        <v>0</v>
      </c>
      <c r="BV46" s="138">
        <v>0</v>
      </c>
      <c r="BW46" s="138">
        <v>0</v>
      </c>
      <c r="BX46" s="138">
        <v>0</v>
      </c>
      <c r="BY46" s="138">
        <v>0</v>
      </c>
      <c r="BZ46" s="138">
        <v>0</v>
      </c>
      <c r="CA46" s="138">
        <v>0</v>
      </c>
      <c r="CB46" s="138">
        <v>0</v>
      </c>
      <c r="CC46" s="138">
        <v>0</v>
      </c>
      <c r="CD46" s="138">
        <v>0</v>
      </c>
      <c r="CE46" s="138">
        <v>0</v>
      </c>
      <c r="CF46" s="138">
        <v>0</v>
      </c>
      <c r="CG46" s="138">
        <v>0</v>
      </c>
      <c r="CH46" s="138">
        <v>0</v>
      </c>
      <c r="CI46" s="138">
        <v>0</v>
      </c>
      <c r="CJ46" s="138">
        <v>0</v>
      </c>
      <c r="CK46" s="138">
        <v>0</v>
      </c>
      <c r="CL46" s="138">
        <v>0</v>
      </c>
      <c r="CM46" s="138">
        <v>0</v>
      </c>
      <c r="CN46" s="138">
        <v>0</v>
      </c>
      <c r="CO46" s="138">
        <v>0</v>
      </c>
      <c r="CP46" s="138">
        <v>0</v>
      </c>
      <c r="CQ46" s="138">
        <v>0</v>
      </c>
      <c r="CR46" s="138">
        <v>0</v>
      </c>
      <c r="CS46" s="138">
        <v>0</v>
      </c>
      <c r="CT46" s="138">
        <v>0</v>
      </c>
      <c r="CU46" s="138">
        <v>0</v>
      </c>
      <c r="CV46" s="138">
        <v>0</v>
      </c>
      <c r="CW46" s="138">
        <v>0</v>
      </c>
      <c r="CX46" s="138">
        <v>0</v>
      </c>
      <c r="CY46" s="138">
        <v>0</v>
      </c>
      <c r="CZ46" s="138">
        <v>0</v>
      </c>
      <c r="DA46" s="138">
        <v>0</v>
      </c>
      <c r="DB46" s="138">
        <v>0</v>
      </c>
      <c r="DC46" s="138">
        <v>0</v>
      </c>
      <c r="DD46" s="138">
        <v>0</v>
      </c>
      <c r="DE46" s="138">
        <v>0</v>
      </c>
      <c r="DF46" s="139">
        <v>0</v>
      </c>
    </row>
    <row r="47" spans="1:110" s="82" customFormat="1" ht="17" customHeight="1" x14ac:dyDescent="0.2">
      <c r="A47" s="73" t="s">
        <v>43</v>
      </c>
      <c r="B47" s="74" t="s">
        <v>169</v>
      </c>
      <c r="C47" s="138">
        <v>0</v>
      </c>
      <c r="D47" s="138">
        <v>0</v>
      </c>
      <c r="E47" s="138">
        <v>0</v>
      </c>
      <c r="F47" s="138">
        <v>0</v>
      </c>
      <c r="G47" s="138">
        <v>0</v>
      </c>
      <c r="H47" s="138">
        <v>0</v>
      </c>
      <c r="I47" s="138">
        <v>0</v>
      </c>
      <c r="J47" s="138">
        <v>0</v>
      </c>
      <c r="K47" s="138">
        <v>0</v>
      </c>
      <c r="L47" s="138">
        <v>0</v>
      </c>
      <c r="M47" s="138">
        <v>0</v>
      </c>
      <c r="N47" s="138">
        <v>0</v>
      </c>
      <c r="O47" s="138">
        <v>0</v>
      </c>
      <c r="P47" s="138">
        <v>0</v>
      </c>
      <c r="Q47" s="138">
        <v>0</v>
      </c>
      <c r="R47" s="138">
        <v>0</v>
      </c>
      <c r="S47" s="138">
        <v>0</v>
      </c>
      <c r="T47" s="138">
        <v>0</v>
      </c>
      <c r="U47" s="138">
        <v>0</v>
      </c>
      <c r="V47" s="138">
        <v>0</v>
      </c>
      <c r="W47" s="138">
        <v>0</v>
      </c>
      <c r="X47" s="138">
        <v>0</v>
      </c>
      <c r="Y47" s="138">
        <v>0</v>
      </c>
      <c r="Z47" s="138">
        <v>0</v>
      </c>
      <c r="AA47" s="138">
        <v>0</v>
      </c>
      <c r="AB47" s="138">
        <v>0</v>
      </c>
      <c r="AC47" s="138">
        <v>0</v>
      </c>
      <c r="AD47" s="138">
        <v>0</v>
      </c>
      <c r="AE47" s="138">
        <v>0</v>
      </c>
      <c r="AF47" s="138">
        <v>0</v>
      </c>
      <c r="AG47" s="138">
        <v>0</v>
      </c>
      <c r="AH47" s="138">
        <v>0</v>
      </c>
      <c r="AI47" s="138">
        <v>0</v>
      </c>
      <c r="AJ47" s="138">
        <v>0</v>
      </c>
      <c r="AK47" s="138">
        <v>0</v>
      </c>
      <c r="AL47" s="138">
        <v>0</v>
      </c>
      <c r="AM47" s="138">
        <v>0</v>
      </c>
      <c r="AN47" s="138">
        <v>0</v>
      </c>
      <c r="AO47" s="138">
        <v>0</v>
      </c>
      <c r="AP47" s="138">
        <v>0</v>
      </c>
      <c r="AQ47" s="138">
        <v>0</v>
      </c>
      <c r="AR47" s="138">
        <v>0</v>
      </c>
      <c r="AS47" s="138">
        <v>0</v>
      </c>
      <c r="AT47" s="138">
        <v>1</v>
      </c>
      <c r="AU47" s="138">
        <v>0</v>
      </c>
      <c r="AV47" s="138">
        <v>0</v>
      </c>
      <c r="AW47" s="138">
        <v>0</v>
      </c>
      <c r="AX47" s="138">
        <v>0</v>
      </c>
      <c r="AY47" s="138">
        <v>0</v>
      </c>
      <c r="AZ47" s="138">
        <v>0</v>
      </c>
      <c r="BA47" s="138">
        <v>0</v>
      </c>
      <c r="BB47" s="138">
        <v>0</v>
      </c>
      <c r="BC47" s="138">
        <v>0</v>
      </c>
      <c r="BD47" s="138">
        <v>0</v>
      </c>
      <c r="BE47" s="138">
        <v>0</v>
      </c>
      <c r="BF47" s="138">
        <v>0</v>
      </c>
      <c r="BG47" s="138">
        <v>0</v>
      </c>
      <c r="BH47" s="138">
        <v>0</v>
      </c>
      <c r="BI47" s="138">
        <v>0</v>
      </c>
      <c r="BJ47" s="138">
        <v>0</v>
      </c>
      <c r="BK47" s="138">
        <v>0</v>
      </c>
      <c r="BL47" s="138">
        <v>0</v>
      </c>
      <c r="BM47" s="138">
        <v>0</v>
      </c>
      <c r="BN47" s="138">
        <v>0</v>
      </c>
      <c r="BO47" s="138">
        <v>0</v>
      </c>
      <c r="BP47" s="138">
        <v>0</v>
      </c>
      <c r="BQ47" s="138">
        <v>0</v>
      </c>
      <c r="BR47" s="138">
        <v>0</v>
      </c>
      <c r="BS47" s="138">
        <v>0</v>
      </c>
      <c r="BT47" s="138">
        <v>0</v>
      </c>
      <c r="BU47" s="138">
        <v>0</v>
      </c>
      <c r="BV47" s="138">
        <v>0</v>
      </c>
      <c r="BW47" s="138">
        <v>0</v>
      </c>
      <c r="BX47" s="138">
        <v>0</v>
      </c>
      <c r="BY47" s="138">
        <v>0</v>
      </c>
      <c r="BZ47" s="138">
        <v>0</v>
      </c>
      <c r="CA47" s="138">
        <v>0</v>
      </c>
      <c r="CB47" s="138">
        <v>0</v>
      </c>
      <c r="CC47" s="138">
        <v>0</v>
      </c>
      <c r="CD47" s="138">
        <v>0</v>
      </c>
      <c r="CE47" s="138">
        <v>0</v>
      </c>
      <c r="CF47" s="138">
        <v>0</v>
      </c>
      <c r="CG47" s="138">
        <v>0</v>
      </c>
      <c r="CH47" s="138">
        <v>0</v>
      </c>
      <c r="CI47" s="138">
        <v>0</v>
      </c>
      <c r="CJ47" s="138">
        <v>0</v>
      </c>
      <c r="CK47" s="138">
        <v>0</v>
      </c>
      <c r="CL47" s="138">
        <v>0</v>
      </c>
      <c r="CM47" s="138">
        <v>0</v>
      </c>
      <c r="CN47" s="138">
        <v>0</v>
      </c>
      <c r="CO47" s="138">
        <v>0</v>
      </c>
      <c r="CP47" s="138">
        <v>0</v>
      </c>
      <c r="CQ47" s="138">
        <v>0</v>
      </c>
      <c r="CR47" s="138">
        <v>0</v>
      </c>
      <c r="CS47" s="138">
        <v>0</v>
      </c>
      <c r="CT47" s="138">
        <v>0</v>
      </c>
      <c r="CU47" s="138">
        <v>0</v>
      </c>
      <c r="CV47" s="138">
        <v>0</v>
      </c>
      <c r="CW47" s="138">
        <v>0</v>
      </c>
      <c r="CX47" s="138">
        <v>0</v>
      </c>
      <c r="CY47" s="138">
        <v>0</v>
      </c>
      <c r="CZ47" s="138">
        <v>0</v>
      </c>
      <c r="DA47" s="138">
        <v>0</v>
      </c>
      <c r="DB47" s="138">
        <v>0</v>
      </c>
      <c r="DC47" s="138">
        <v>0</v>
      </c>
      <c r="DD47" s="138">
        <v>0</v>
      </c>
      <c r="DE47" s="138">
        <v>0</v>
      </c>
      <c r="DF47" s="139">
        <v>0</v>
      </c>
    </row>
    <row r="48" spans="1:110" s="82" customFormat="1" ht="17" customHeight="1" x14ac:dyDescent="0.2">
      <c r="A48" s="73" t="s">
        <v>44</v>
      </c>
      <c r="B48" s="74" t="s">
        <v>170</v>
      </c>
      <c r="C48" s="138">
        <v>0</v>
      </c>
      <c r="D48" s="138">
        <v>0</v>
      </c>
      <c r="E48" s="138">
        <v>0</v>
      </c>
      <c r="F48" s="138">
        <v>0</v>
      </c>
      <c r="G48" s="138">
        <v>0</v>
      </c>
      <c r="H48" s="138">
        <v>0</v>
      </c>
      <c r="I48" s="138">
        <v>0</v>
      </c>
      <c r="J48" s="138">
        <v>0</v>
      </c>
      <c r="K48" s="138">
        <v>0</v>
      </c>
      <c r="L48" s="138">
        <v>0</v>
      </c>
      <c r="M48" s="138">
        <v>0</v>
      </c>
      <c r="N48" s="138">
        <v>0</v>
      </c>
      <c r="O48" s="138">
        <v>0</v>
      </c>
      <c r="P48" s="138">
        <v>0</v>
      </c>
      <c r="Q48" s="138">
        <v>0</v>
      </c>
      <c r="R48" s="138">
        <v>0</v>
      </c>
      <c r="S48" s="138">
        <v>0</v>
      </c>
      <c r="T48" s="138">
        <v>0</v>
      </c>
      <c r="U48" s="138">
        <v>0</v>
      </c>
      <c r="V48" s="138">
        <v>0</v>
      </c>
      <c r="W48" s="138">
        <v>0</v>
      </c>
      <c r="X48" s="138">
        <v>0</v>
      </c>
      <c r="Y48" s="138">
        <v>0</v>
      </c>
      <c r="Z48" s="138">
        <v>0</v>
      </c>
      <c r="AA48" s="138">
        <v>0</v>
      </c>
      <c r="AB48" s="138">
        <v>0</v>
      </c>
      <c r="AC48" s="138">
        <v>0</v>
      </c>
      <c r="AD48" s="138">
        <v>0</v>
      </c>
      <c r="AE48" s="138">
        <v>0</v>
      </c>
      <c r="AF48" s="138">
        <v>0</v>
      </c>
      <c r="AG48" s="138">
        <v>0</v>
      </c>
      <c r="AH48" s="138">
        <v>0</v>
      </c>
      <c r="AI48" s="138">
        <v>0</v>
      </c>
      <c r="AJ48" s="138">
        <v>0</v>
      </c>
      <c r="AK48" s="138">
        <v>0</v>
      </c>
      <c r="AL48" s="138">
        <v>0</v>
      </c>
      <c r="AM48" s="138">
        <v>0</v>
      </c>
      <c r="AN48" s="138">
        <v>0</v>
      </c>
      <c r="AO48" s="138">
        <v>0</v>
      </c>
      <c r="AP48" s="138">
        <v>0</v>
      </c>
      <c r="AQ48" s="138">
        <v>0</v>
      </c>
      <c r="AR48" s="138">
        <v>0</v>
      </c>
      <c r="AS48" s="138">
        <v>0</v>
      </c>
      <c r="AT48" s="138">
        <v>0</v>
      </c>
      <c r="AU48" s="138">
        <v>1</v>
      </c>
      <c r="AV48" s="138">
        <v>0</v>
      </c>
      <c r="AW48" s="138">
        <v>0</v>
      </c>
      <c r="AX48" s="138">
        <v>0</v>
      </c>
      <c r="AY48" s="138">
        <v>0</v>
      </c>
      <c r="AZ48" s="138">
        <v>0</v>
      </c>
      <c r="BA48" s="138">
        <v>0</v>
      </c>
      <c r="BB48" s="138">
        <v>0</v>
      </c>
      <c r="BC48" s="138">
        <v>0</v>
      </c>
      <c r="BD48" s="138">
        <v>0</v>
      </c>
      <c r="BE48" s="138">
        <v>0</v>
      </c>
      <c r="BF48" s="138">
        <v>0</v>
      </c>
      <c r="BG48" s="138">
        <v>0</v>
      </c>
      <c r="BH48" s="138">
        <v>0</v>
      </c>
      <c r="BI48" s="138">
        <v>0</v>
      </c>
      <c r="BJ48" s="138">
        <v>0</v>
      </c>
      <c r="BK48" s="138">
        <v>0</v>
      </c>
      <c r="BL48" s="138">
        <v>0</v>
      </c>
      <c r="BM48" s="138">
        <v>0</v>
      </c>
      <c r="BN48" s="138">
        <v>0</v>
      </c>
      <c r="BO48" s="138">
        <v>0</v>
      </c>
      <c r="BP48" s="138">
        <v>0</v>
      </c>
      <c r="BQ48" s="138">
        <v>0</v>
      </c>
      <c r="BR48" s="138">
        <v>0</v>
      </c>
      <c r="BS48" s="138">
        <v>0</v>
      </c>
      <c r="BT48" s="138">
        <v>0</v>
      </c>
      <c r="BU48" s="138">
        <v>0</v>
      </c>
      <c r="BV48" s="138">
        <v>0</v>
      </c>
      <c r="BW48" s="138">
        <v>0</v>
      </c>
      <c r="BX48" s="138">
        <v>0</v>
      </c>
      <c r="BY48" s="138">
        <v>0</v>
      </c>
      <c r="BZ48" s="138">
        <v>0</v>
      </c>
      <c r="CA48" s="138">
        <v>0</v>
      </c>
      <c r="CB48" s="138">
        <v>0</v>
      </c>
      <c r="CC48" s="138">
        <v>0</v>
      </c>
      <c r="CD48" s="138">
        <v>0</v>
      </c>
      <c r="CE48" s="138">
        <v>0</v>
      </c>
      <c r="CF48" s="138">
        <v>0</v>
      </c>
      <c r="CG48" s="138">
        <v>0</v>
      </c>
      <c r="CH48" s="138">
        <v>0</v>
      </c>
      <c r="CI48" s="138">
        <v>0</v>
      </c>
      <c r="CJ48" s="138">
        <v>0</v>
      </c>
      <c r="CK48" s="138">
        <v>0</v>
      </c>
      <c r="CL48" s="138">
        <v>0</v>
      </c>
      <c r="CM48" s="138">
        <v>0</v>
      </c>
      <c r="CN48" s="138">
        <v>0</v>
      </c>
      <c r="CO48" s="138">
        <v>0</v>
      </c>
      <c r="CP48" s="138">
        <v>0</v>
      </c>
      <c r="CQ48" s="138">
        <v>0</v>
      </c>
      <c r="CR48" s="138">
        <v>0</v>
      </c>
      <c r="CS48" s="138">
        <v>0</v>
      </c>
      <c r="CT48" s="138">
        <v>0</v>
      </c>
      <c r="CU48" s="138">
        <v>0</v>
      </c>
      <c r="CV48" s="138">
        <v>0</v>
      </c>
      <c r="CW48" s="138">
        <v>0</v>
      </c>
      <c r="CX48" s="138">
        <v>0</v>
      </c>
      <c r="CY48" s="138">
        <v>0</v>
      </c>
      <c r="CZ48" s="138">
        <v>0</v>
      </c>
      <c r="DA48" s="138">
        <v>0</v>
      </c>
      <c r="DB48" s="138">
        <v>0</v>
      </c>
      <c r="DC48" s="138">
        <v>0</v>
      </c>
      <c r="DD48" s="138">
        <v>0</v>
      </c>
      <c r="DE48" s="138">
        <v>0</v>
      </c>
      <c r="DF48" s="139">
        <v>0</v>
      </c>
    </row>
    <row r="49" spans="1:110" s="82" customFormat="1" ht="17" customHeight="1" x14ac:dyDescent="0.2">
      <c r="A49" s="73" t="s">
        <v>45</v>
      </c>
      <c r="B49" s="74" t="s">
        <v>171</v>
      </c>
      <c r="C49" s="138">
        <v>0</v>
      </c>
      <c r="D49" s="138">
        <v>0</v>
      </c>
      <c r="E49" s="138">
        <v>0</v>
      </c>
      <c r="F49" s="138">
        <v>0</v>
      </c>
      <c r="G49" s="138">
        <v>0</v>
      </c>
      <c r="H49" s="138">
        <v>0</v>
      </c>
      <c r="I49" s="138">
        <v>0</v>
      </c>
      <c r="J49" s="138">
        <v>0</v>
      </c>
      <c r="K49" s="138">
        <v>0</v>
      </c>
      <c r="L49" s="138">
        <v>0</v>
      </c>
      <c r="M49" s="138">
        <v>0</v>
      </c>
      <c r="N49" s="138">
        <v>0</v>
      </c>
      <c r="O49" s="138">
        <v>0</v>
      </c>
      <c r="P49" s="138">
        <v>0</v>
      </c>
      <c r="Q49" s="138">
        <v>0</v>
      </c>
      <c r="R49" s="138">
        <v>0</v>
      </c>
      <c r="S49" s="138">
        <v>0</v>
      </c>
      <c r="T49" s="138">
        <v>0</v>
      </c>
      <c r="U49" s="138">
        <v>0</v>
      </c>
      <c r="V49" s="138">
        <v>0</v>
      </c>
      <c r="W49" s="138">
        <v>0</v>
      </c>
      <c r="X49" s="138">
        <v>0</v>
      </c>
      <c r="Y49" s="138">
        <v>0</v>
      </c>
      <c r="Z49" s="138">
        <v>0</v>
      </c>
      <c r="AA49" s="138">
        <v>0</v>
      </c>
      <c r="AB49" s="138">
        <v>0</v>
      </c>
      <c r="AC49" s="138">
        <v>0</v>
      </c>
      <c r="AD49" s="138">
        <v>0</v>
      </c>
      <c r="AE49" s="138">
        <v>0</v>
      </c>
      <c r="AF49" s="138">
        <v>0</v>
      </c>
      <c r="AG49" s="138">
        <v>0</v>
      </c>
      <c r="AH49" s="138">
        <v>0</v>
      </c>
      <c r="AI49" s="138">
        <v>0</v>
      </c>
      <c r="AJ49" s="138">
        <v>0</v>
      </c>
      <c r="AK49" s="138">
        <v>0</v>
      </c>
      <c r="AL49" s="138">
        <v>0</v>
      </c>
      <c r="AM49" s="138">
        <v>0</v>
      </c>
      <c r="AN49" s="138">
        <v>0</v>
      </c>
      <c r="AO49" s="138">
        <v>0</v>
      </c>
      <c r="AP49" s="138">
        <v>0</v>
      </c>
      <c r="AQ49" s="138">
        <v>0</v>
      </c>
      <c r="AR49" s="138">
        <v>0</v>
      </c>
      <c r="AS49" s="138">
        <v>0</v>
      </c>
      <c r="AT49" s="138">
        <v>0</v>
      </c>
      <c r="AU49" s="138">
        <v>0</v>
      </c>
      <c r="AV49" s="138">
        <v>1</v>
      </c>
      <c r="AW49" s="138">
        <v>0</v>
      </c>
      <c r="AX49" s="138">
        <v>0</v>
      </c>
      <c r="AY49" s="138">
        <v>0</v>
      </c>
      <c r="AZ49" s="138">
        <v>0</v>
      </c>
      <c r="BA49" s="138">
        <v>0</v>
      </c>
      <c r="BB49" s="138">
        <v>0</v>
      </c>
      <c r="BC49" s="138">
        <v>0</v>
      </c>
      <c r="BD49" s="138">
        <v>0</v>
      </c>
      <c r="BE49" s="138">
        <v>0</v>
      </c>
      <c r="BF49" s="138">
        <v>0</v>
      </c>
      <c r="BG49" s="138">
        <v>0</v>
      </c>
      <c r="BH49" s="138">
        <v>0</v>
      </c>
      <c r="BI49" s="138">
        <v>0</v>
      </c>
      <c r="BJ49" s="138">
        <v>0</v>
      </c>
      <c r="BK49" s="138">
        <v>0</v>
      </c>
      <c r="BL49" s="138">
        <v>0</v>
      </c>
      <c r="BM49" s="138">
        <v>0</v>
      </c>
      <c r="BN49" s="138">
        <v>0</v>
      </c>
      <c r="BO49" s="138">
        <v>0</v>
      </c>
      <c r="BP49" s="138">
        <v>0</v>
      </c>
      <c r="BQ49" s="138">
        <v>0</v>
      </c>
      <c r="BR49" s="138">
        <v>0</v>
      </c>
      <c r="BS49" s="138">
        <v>0</v>
      </c>
      <c r="BT49" s="138">
        <v>0</v>
      </c>
      <c r="BU49" s="138">
        <v>0</v>
      </c>
      <c r="BV49" s="138">
        <v>0</v>
      </c>
      <c r="BW49" s="138">
        <v>0</v>
      </c>
      <c r="BX49" s="138">
        <v>0</v>
      </c>
      <c r="BY49" s="138">
        <v>0</v>
      </c>
      <c r="BZ49" s="138">
        <v>0</v>
      </c>
      <c r="CA49" s="138">
        <v>0</v>
      </c>
      <c r="CB49" s="138">
        <v>0</v>
      </c>
      <c r="CC49" s="138">
        <v>0</v>
      </c>
      <c r="CD49" s="138">
        <v>0</v>
      </c>
      <c r="CE49" s="138">
        <v>0</v>
      </c>
      <c r="CF49" s="138">
        <v>0</v>
      </c>
      <c r="CG49" s="138">
        <v>0</v>
      </c>
      <c r="CH49" s="138">
        <v>0</v>
      </c>
      <c r="CI49" s="138">
        <v>0</v>
      </c>
      <c r="CJ49" s="138">
        <v>0</v>
      </c>
      <c r="CK49" s="138">
        <v>0</v>
      </c>
      <c r="CL49" s="138">
        <v>0</v>
      </c>
      <c r="CM49" s="138">
        <v>0</v>
      </c>
      <c r="CN49" s="138">
        <v>0</v>
      </c>
      <c r="CO49" s="138">
        <v>0</v>
      </c>
      <c r="CP49" s="138">
        <v>0</v>
      </c>
      <c r="CQ49" s="138">
        <v>0</v>
      </c>
      <c r="CR49" s="138">
        <v>0</v>
      </c>
      <c r="CS49" s="138">
        <v>0</v>
      </c>
      <c r="CT49" s="138">
        <v>0</v>
      </c>
      <c r="CU49" s="138">
        <v>0</v>
      </c>
      <c r="CV49" s="138">
        <v>0</v>
      </c>
      <c r="CW49" s="138">
        <v>0</v>
      </c>
      <c r="CX49" s="138">
        <v>0</v>
      </c>
      <c r="CY49" s="138">
        <v>0</v>
      </c>
      <c r="CZ49" s="138">
        <v>0</v>
      </c>
      <c r="DA49" s="138">
        <v>0</v>
      </c>
      <c r="DB49" s="138">
        <v>0</v>
      </c>
      <c r="DC49" s="138">
        <v>0</v>
      </c>
      <c r="DD49" s="138">
        <v>0</v>
      </c>
      <c r="DE49" s="138">
        <v>0</v>
      </c>
      <c r="DF49" s="139">
        <v>0</v>
      </c>
    </row>
    <row r="50" spans="1:110" s="82" customFormat="1" ht="17" customHeight="1" x14ac:dyDescent="0.2">
      <c r="A50" s="73" t="s">
        <v>46</v>
      </c>
      <c r="B50" s="74" t="s">
        <v>172</v>
      </c>
      <c r="C50" s="138">
        <v>0</v>
      </c>
      <c r="D50" s="138">
        <v>0</v>
      </c>
      <c r="E50" s="138">
        <v>0</v>
      </c>
      <c r="F50" s="138">
        <v>0</v>
      </c>
      <c r="G50" s="138">
        <v>0</v>
      </c>
      <c r="H50" s="138">
        <v>0</v>
      </c>
      <c r="I50" s="138">
        <v>0</v>
      </c>
      <c r="J50" s="138">
        <v>0</v>
      </c>
      <c r="K50" s="138">
        <v>0</v>
      </c>
      <c r="L50" s="138">
        <v>0</v>
      </c>
      <c r="M50" s="138">
        <v>0</v>
      </c>
      <c r="N50" s="138">
        <v>0</v>
      </c>
      <c r="O50" s="138">
        <v>0</v>
      </c>
      <c r="P50" s="138">
        <v>0</v>
      </c>
      <c r="Q50" s="138">
        <v>0</v>
      </c>
      <c r="R50" s="138">
        <v>0</v>
      </c>
      <c r="S50" s="138">
        <v>0</v>
      </c>
      <c r="T50" s="138">
        <v>0</v>
      </c>
      <c r="U50" s="138">
        <v>0</v>
      </c>
      <c r="V50" s="138">
        <v>0</v>
      </c>
      <c r="W50" s="138">
        <v>0</v>
      </c>
      <c r="X50" s="138">
        <v>0</v>
      </c>
      <c r="Y50" s="138">
        <v>0</v>
      </c>
      <c r="Z50" s="138">
        <v>0</v>
      </c>
      <c r="AA50" s="138">
        <v>0</v>
      </c>
      <c r="AB50" s="138">
        <v>0</v>
      </c>
      <c r="AC50" s="138">
        <v>0</v>
      </c>
      <c r="AD50" s="138">
        <v>0</v>
      </c>
      <c r="AE50" s="138">
        <v>0</v>
      </c>
      <c r="AF50" s="138">
        <v>0</v>
      </c>
      <c r="AG50" s="138">
        <v>0</v>
      </c>
      <c r="AH50" s="138">
        <v>0</v>
      </c>
      <c r="AI50" s="138">
        <v>0</v>
      </c>
      <c r="AJ50" s="138">
        <v>0</v>
      </c>
      <c r="AK50" s="138">
        <v>0</v>
      </c>
      <c r="AL50" s="138">
        <v>0</v>
      </c>
      <c r="AM50" s="138">
        <v>0</v>
      </c>
      <c r="AN50" s="138">
        <v>0</v>
      </c>
      <c r="AO50" s="138">
        <v>0</v>
      </c>
      <c r="AP50" s="138">
        <v>0</v>
      </c>
      <c r="AQ50" s="138">
        <v>0</v>
      </c>
      <c r="AR50" s="138">
        <v>0</v>
      </c>
      <c r="AS50" s="138">
        <v>0</v>
      </c>
      <c r="AT50" s="138">
        <v>0</v>
      </c>
      <c r="AU50" s="138">
        <v>0</v>
      </c>
      <c r="AV50" s="138">
        <v>0</v>
      </c>
      <c r="AW50" s="138">
        <v>1</v>
      </c>
      <c r="AX50" s="138">
        <v>0</v>
      </c>
      <c r="AY50" s="138">
        <v>0</v>
      </c>
      <c r="AZ50" s="138">
        <v>0</v>
      </c>
      <c r="BA50" s="138">
        <v>0</v>
      </c>
      <c r="BB50" s="138">
        <v>0</v>
      </c>
      <c r="BC50" s="138">
        <v>0</v>
      </c>
      <c r="BD50" s="138">
        <v>0</v>
      </c>
      <c r="BE50" s="138">
        <v>0</v>
      </c>
      <c r="BF50" s="138">
        <v>0</v>
      </c>
      <c r="BG50" s="138">
        <v>0</v>
      </c>
      <c r="BH50" s="138">
        <v>0</v>
      </c>
      <c r="BI50" s="138">
        <v>0</v>
      </c>
      <c r="BJ50" s="138">
        <v>0</v>
      </c>
      <c r="BK50" s="138">
        <v>0</v>
      </c>
      <c r="BL50" s="138">
        <v>0</v>
      </c>
      <c r="BM50" s="138">
        <v>0</v>
      </c>
      <c r="BN50" s="138">
        <v>0</v>
      </c>
      <c r="BO50" s="138">
        <v>0</v>
      </c>
      <c r="BP50" s="138">
        <v>0</v>
      </c>
      <c r="BQ50" s="138">
        <v>0</v>
      </c>
      <c r="BR50" s="138">
        <v>0</v>
      </c>
      <c r="BS50" s="138">
        <v>0</v>
      </c>
      <c r="BT50" s="138">
        <v>0</v>
      </c>
      <c r="BU50" s="138">
        <v>0</v>
      </c>
      <c r="BV50" s="138">
        <v>0</v>
      </c>
      <c r="BW50" s="138">
        <v>0</v>
      </c>
      <c r="BX50" s="138">
        <v>0</v>
      </c>
      <c r="BY50" s="138">
        <v>0</v>
      </c>
      <c r="BZ50" s="138">
        <v>0</v>
      </c>
      <c r="CA50" s="138">
        <v>0</v>
      </c>
      <c r="CB50" s="138">
        <v>0</v>
      </c>
      <c r="CC50" s="138">
        <v>0</v>
      </c>
      <c r="CD50" s="138">
        <v>0</v>
      </c>
      <c r="CE50" s="138">
        <v>0</v>
      </c>
      <c r="CF50" s="138">
        <v>0</v>
      </c>
      <c r="CG50" s="138">
        <v>0</v>
      </c>
      <c r="CH50" s="138">
        <v>0</v>
      </c>
      <c r="CI50" s="138">
        <v>0</v>
      </c>
      <c r="CJ50" s="138">
        <v>0</v>
      </c>
      <c r="CK50" s="138">
        <v>0</v>
      </c>
      <c r="CL50" s="138">
        <v>0</v>
      </c>
      <c r="CM50" s="138">
        <v>0</v>
      </c>
      <c r="CN50" s="138">
        <v>0</v>
      </c>
      <c r="CO50" s="138">
        <v>0</v>
      </c>
      <c r="CP50" s="138">
        <v>0</v>
      </c>
      <c r="CQ50" s="138">
        <v>0</v>
      </c>
      <c r="CR50" s="138">
        <v>0</v>
      </c>
      <c r="CS50" s="138">
        <v>0</v>
      </c>
      <c r="CT50" s="138">
        <v>0</v>
      </c>
      <c r="CU50" s="138">
        <v>0</v>
      </c>
      <c r="CV50" s="138">
        <v>0</v>
      </c>
      <c r="CW50" s="138">
        <v>0</v>
      </c>
      <c r="CX50" s="138">
        <v>0</v>
      </c>
      <c r="CY50" s="138">
        <v>0</v>
      </c>
      <c r="CZ50" s="138">
        <v>0</v>
      </c>
      <c r="DA50" s="138">
        <v>0</v>
      </c>
      <c r="DB50" s="138">
        <v>0</v>
      </c>
      <c r="DC50" s="138">
        <v>0</v>
      </c>
      <c r="DD50" s="138">
        <v>0</v>
      </c>
      <c r="DE50" s="138">
        <v>0</v>
      </c>
      <c r="DF50" s="139">
        <v>0</v>
      </c>
    </row>
    <row r="51" spans="1:110" s="82" customFormat="1" ht="17" customHeight="1" x14ac:dyDescent="0.2">
      <c r="A51" s="73" t="s">
        <v>47</v>
      </c>
      <c r="B51" s="74" t="s">
        <v>173</v>
      </c>
      <c r="C51" s="138">
        <v>0</v>
      </c>
      <c r="D51" s="138">
        <v>0</v>
      </c>
      <c r="E51" s="138">
        <v>0</v>
      </c>
      <c r="F51" s="138">
        <v>0</v>
      </c>
      <c r="G51" s="138">
        <v>0</v>
      </c>
      <c r="H51" s="138">
        <v>0</v>
      </c>
      <c r="I51" s="138">
        <v>0</v>
      </c>
      <c r="J51" s="138">
        <v>0</v>
      </c>
      <c r="K51" s="138">
        <v>0</v>
      </c>
      <c r="L51" s="138">
        <v>0</v>
      </c>
      <c r="M51" s="138">
        <v>0</v>
      </c>
      <c r="N51" s="138">
        <v>0</v>
      </c>
      <c r="O51" s="138">
        <v>0</v>
      </c>
      <c r="P51" s="138">
        <v>0</v>
      </c>
      <c r="Q51" s="138">
        <v>0</v>
      </c>
      <c r="R51" s="138">
        <v>0</v>
      </c>
      <c r="S51" s="138">
        <v>0</v>
      </c>
      <c r="T51" s="138">
        <v>0</v>
      </c>
      <c r="U51" s="138">
        <v>0</v>
      </c>
      <c r="V51" s="138">
        <v>0</v>
      </c>
      <c r="W51" s="138">
        <v>0</v>
      </c>
      <c r="X51" s="138">
        <v>0</v>
      </c>
      <c r="Y51" s="138">
        <v>0</v>
      </c>
      <c r="Z51" s="138">
        <v>0</v>
      </c>
      <c r="AA51" s="138">
        <v>0</v>
      </c>
      <c r="AB51" s="138">
        <v>0</v>
      </c>
      <c r="AC51" s="138">
        <v>0</v>
      </c>
      <c r="AD51" s="138">
        <v>0</v>
      </c>
      <c r="AE51" s="138">
        <v>0</v>
      </c>
      <c r="AF51" s="138">
        <v>0</v>
      </c>
      <c r="AG51" s="138">
        <v>0</v>
      </c>
      <c r="AH51" s="138">
        <v>0</v>
      </c>
      <c r="AI51" s="138">
        <v>0</v>
      </c>
      <c r="AJ51" s="138">
        <v>0</v>
      </c>
      <c r="AK51" s="138">
        <v>0</v>
      </c>
      <c r="AL51" s="138">
        <v>0</v>
      </c>
      <c r="AM51" s="138">
        <v>0</v>
      </c>
      <c r="AN51" s="138">
        <v>0</v>
      </c>
      <c r="AO51" s="138">
        <v>0</v>
      </c>
      <c r="AP51" s="138">
        <v>0</v>
      </c>
      <c r="AQ51" s="138">
        <v>0</v>
      </c>
      <c r="AR51" s="138">
        <v>0</v>
      </c>
      <c r="AS51" s="138">
        <v>0</v>
      </c>
      <c r="AT51" s="138">
        <v>0</v>
      </c>
      <c r="AU51" s="138">
        <v>0</v>
      </c>
      <c r="AV51" s="138">
        <v>0</v>
      </c>
      <c r="AW51" s="138">
        <v>0</v>
      </c>
      <c r="AX51" s="138">
        <v>1</v>
      </c>
      <c r="AY51" s="138">
        <v>0</v>
      </c>
      <c r="AZ51" s="138">
        <v>0</v>
      </c>
      <c r="BA51" s="138">
        <v>0</v>
      </c>
      <c r="BB51" s="138">
        <v>0</v>
      </c>
      <c r="BC51" s="138">
        <v>0</v>
      </c>
      <c r="BD51" s="138">
        <v>0</v>
      </c>
      <c r="BE51" s="138">
        <v>0</v>
      </c>
      <c r="BF51" s="138">
        <v>0</v>
      </c>
      <c r="BG51" s="138">
        <v>0</v>
      </c>
      <c r="BH51" s="138">
        <v>0</v>
      </c>
      <c r="BI51" s="138">
        <v>0</v>
      </c>
      <c r="BJ51" s="138">
        <v>0</v>
      </c>
      <c r="BK51" s="138">
        <v>0</v>
      </c>
      <c r="BL51" s="138">
        <v>0</v>
      </c>
      <c r="BM51" s="138">
        <v>0</v>
      </c>
      <c r="BN51" s="138">
        <v>0</v>
      </c>
      <c r="BO51" s="138">
        <v>0</v>
      </c>
      <c r="BP51" s="138">
        <v>0</v>
      </c>
      <c r="BQ51" s="138">
        <v>0</v>
      </c>
      <c r="BR51" s="138">
        <v>0</v>
      </c>
      <c r="BS51" s="138">
        <v>0</v>
      </c>
      <c r="BT51" s="138">
        <v>0</v>
      </c>
      <c r="BU51" s="138">
        <v>0</v>
      </c>
      <c r="BV51" s="138">
        <v>0</v>
      </c>
      <c r="BW51" s="138">
        <v>0</v>
      </c>
      <c r="BX51" s="138">
        <v>0</v>
      </c>
      <c r="BY51" s="138">
        <v>0</v>
      </c>
      <c r="BZ51" s="138">
        <v>0</v>
      </c>
      <c r="CA51" s="138">
        <v>0</v>
      </c>
      <c r="CB51" s="138">
        <v>0</v>
      </c>
      <c r="CC51" s="138">
        <v>0</v>
      </c>
      <c r="CD51" s="138">
        <v>0</v>
      </c>
      <c r="CE51" s="138">
        <v>0</v>
      </c>
      <c r="CF51" s="138">
        <v>0</v>
      </c>
      <c r="CG51" s="138">
        <v>0</v>
      </c>
      <c r="CH51" s="138">
        <v>0</v>
      </c>
      <c r="CI51" s="138">
        <v>0</v>
      </c>
      <c r="CJ51" s="138">
        <v>0</v>
      </c>
      <c r="CK51" s="138">
        <v>0</v>
      </c>
      <c r="CL51" s="138">
        <v>0</v>
      </c>
      <c r="CM51" s="138">
        <v>0</v>
      </c>
      <c r="CN51" s="138">
        <v>0</v>
      </c>
      <c r="CO51" s="138">
        <v>0</v>
      </c>
      <c r="CP51" s="138">
        <v>0</v>
      </c>
      <c r="CQ51" s="138">
        <v>0</v>
      </c>
      <c r="CR51" s="138">
        <v>0</v>
      </c>
      <c r="CS51" s="138">
        <v>0</v>
      </c>
      <c r="CT51" s="138">
        <v>0</v>
      </c>
      <c r="CU51" s="138">
        <v>0</v>
      </c>
      <c r="CV51" s="138">
        <v>0</v>
      </c>
      <c r="CW51" s="138">
        <v>0</v>
      </c>
      <c r="CX51" s="138">
        <v>0</v>
      </c>
      <c r="CY51" s="138">
        <v>0</v>
      </c>
      <c r="CZ51" s="138">
        <v>0</v>
      </c>
      <c r="DA51" s="138">
        <v>0</v>
      </c>
      <c r="DB51" s="138">
        <v>0</v>
      </c>
      <c r="DC51" s="138">
        <v>0</v>
      </c>
      <c r="DD51" s="138">
        <v>0</v>
      </c>
      <c r="DE51" s="138">
        <v>0</v>
      </c>
      <c r="DF51" s="139">
        <v>0</v>
      </c>
    </row>
    <row r="52" spans="1:110" s="82" customFormat="1" ht="17" customHeight="1" x14ac:dyDescent="0.2">
      <c r="A52" s="73" t="s">
        <v>48</v>
      </c>
      <c r="B52" s="74" t="s">
        <v>174</v>
      </c>
      <c r="C52" s="138">
        <v>0</v>
      </c>
      <c r="D52" s="138">
        <v>0</v>
      </c>
      <c r="E52" s="138">
        <v>0</v>
      </c>
      <c r="F52" s="138">
        <v>0</v>
      </c>
      <c r="G52" s="138">
        <v>0</v>
      </c>
      <c r="H52" s="138">
        <v>0</v>
      </c>
      <c r="I52" s="138">
        <v>0</v>
      </c>
      <c r="J52" s="138">
        <v>0</v>
      </c>
      <c r="K52" s="138">
        <v>0</v>
      </c>
      <c r="L52" s="138">
        <v>0</v>
      </c>
      <c r="M52" s="138">
        <v>0</v>
      </c>
      <c r="N52" s="138">
        <v>0</v>
      </c>
      <c r="O52" s="138">
        <v>0</v>
      </c>
      <c r="P52" s="138">
        <v>0</v>
      </c>
      <c r="Q52" s="138">
        <v>0</v>
      </c>
      <c r="R52" s="138">
        <v>0</v>
      </c>
      <c r="S52" s="138">
        <v>0</v>
      </c>
      <c r="T52" s="138">
        <v>0</v>
      </c>
      <c r="U52" s="138">
        <v>0</v>
      </c>
      <c r="V52" s="138">
        <v>0</v>
      </c>
      <c r="W52" s="138">
        <v>0</v>
      </c>
      <c r="X52" s="138">
        <v>0</v>
      </c>
      <c r="Y52" s="138">
        <v>0</v>
      </c>
      <c r="Z52" s="138">
        <v>0</v>
      </c>
      <c r="AA52" s="138">
        <v>0</v>
      </c>
      <c r="AB52" s="138">
        <v>0</v>
      </c>
      <c r="AC52" s="138">
        <v>0</v>
      </c>
      <c r="AD52" s="138">
        <v>0</v>
      </c>
      <c r="AE52" s="138">
        <v>0</v>
      </c>
      <c r="AF52" s="138">
        <v>0</v>
      </c>
      <c r="AG52" s="138">
        <v>0</v>
      </c>
      <c r="AH52" s="138">
        <v>0</v>
      </c>
      <c r="AI52" s="138">
        <v>0</v>
      </c>
      <c r="AJ52" s="138">
        <v>0</v>
      </c>
      <c r="AK52" s="138">
        <v>0</v>
      </c>
      <c r="AL52" s="138">
        <v>0</v>
      </c>
      <c r="AM52" s="138">
        <v>0</v>
      </c>
      <c r="AN52" s="138">
        <v>0</v>
      </c>
      <c r="AO52" s="138">
        <v>0</v>
      </c>
      <c r="AP52" s="138">
        <v>0</v>
      </c>
      <c r="AQ52" s="138">
        <v>0</v>
      </c>
      <c r="AR52" s="138">
        <v>0</v>
      </c>
      <c r="AS52" s="138">
        <v>0</v>
      </c>
      <c r="AT52" s="138">
        <v>0</v>
      </c>
      <c r="AU52" s="138">
        <v>0</v>
      </c>
      <c r="AV52" s="138">
        <v>0</v>
      </c>
      <c r="AW52" s="138">
        <v>0</v>
      </c>
      <c r="AX52" s="138">
        <v>0</v>
      </c>
      <c r="AY52" s="138">
        <v>1</v>
      </c>
      <c r="AZ52" s="138">
        <v>0</v>
      </c>
      <c r="BA52" s="138">
        <v>0</v>
      </c>
      <c r="BB52" s="138">
        <v>0</v>
      </c>
      <c r="BC52" s="138">
        <v>0</v>
      </c>
      <c r="BD52" s="138">
        <v>0</v>
      </c>
      <c r="BE52" s="138">
        <v>0</v>
      </c>
      <c r="BF52" s="138">
        <v>0</v>
      </c>
      <c r="BG52" s="138">
        <v>0</v>
      </c>
      <c r="BH52" s="138">
        <v>0</v>
      </c>
      <c r="BI52" s="138">
        <v>0</v>
      </c>
      <c r="BJ52" s="138">
        <v>0</v>
      </c>
      <c r="BK52" s="138">
        <v>0</v>
      </c>
      <c r="BL52" s="138">
        <v>0</v>
      </c>
      <c r="BM52" s="138">
        <v>0</v>
      </c>
      <c r="BN52" s="138">
        <v>0</v>
      </c>
      <c r="BO52" s="138">
        <v>0</v>
      </c>
      <c r="BP52" s="138">
        <v>0</v>
      </c>
      <c r="BQ52" s="138">
        <v>0</v>
      </c>
      <c r="BR52" s="138">
        <v>0</v>
      </c>
      <c r="BS52" s="138">
        <v>0</v>
      </c>
      <c r="BT52" s="138">
        <v>0</v>
      </c>
      <c r="BU52" s="138">
        <v>0</v>
      </c>
      <c r="BV52" s="138">
        <v>0</v>
      </c>
      <c r="BW52" s="138">
        <v>0</v>
      </c>
      <c r="BX52" s="138">
        <v>0</v>
      </c>
      <c r="BY52" s="138">
        <v>0</v>
      </c>
      <c r="BZ52" s="138">
        <v>0</v>
      </c>
      <c r="CA52" s="138">
        <v>0</v>
      </c>
      <c r="CB52" s="138">
        <v>0</v>
      </c>
      <c r="CC52" s="138">
        <v>0</v>
      </c>
      <c r="CD52" s="138">
        <v>0</v>
      </c>
      <c r="CE52" s="138">
        <v>0</v>
      </c>
      <c r="CF52" s="138">
        <v>0</v>
      </c>
      <c r="CG52" s="138">
        <v>0</v>
      </c>
      <c r="CH52" s="138">
        <v>0</v>
      </c>
      <c r="CI52" s="138">
        <v>0</v>
      </c>
      <c r="CJ52" s="138">
        <v>0</v>
      </c>
      <c r="CK52" s="138">
        <v>0</v>
      </c>
      <c r="CL52" s="138">
        <v>0</v>
      </c>
      <c r="CM52" s="138">
        <v>0</v>
      </c>
      <c r="CN52" s="138">
        <v>0</v>
      </c>
      <c r="CO52" s="138">
        <v>0</v>
      </c>
      <c r="CP52" s="138">
        <v>0</v>
      </c>
      <c r="CQ52" s="138">
        <v>0</v>
      </c>
      <c r="CR52" s="138">
        <v>0</v>
      </c>
      <c r="CS52" s="138">
        <v>0</v>
      </c>
      <c r="CT52" s="138">
        <v>0</v>
      </c>
      <c r="CU52" s="138">
        <v>0</v>
      </c>
      <c r="CV52" s="138">
        <v>0</v>
      </c>
      <c r="CW52" s="138">
        <v>0</v>
      </c>
      <c r="CX52" s="138">
        <v>0</v>
      </c>
      <c r="CY52" s="138">
        <v>0</v>
      </c>
      <c r="CZ52" s="138">
        <v>0</v>
      </c>
      <c r="DA52" s="138">
        <v>0</v>
      </c>
      <c r="DB52" s="138">
        <v>0</v>
      </c>
      <c r="DC52" s="138">
        <v>0</v>
      </c>
      <c r="DD52" s="138">
        <v>0</v>
      </c>
      <c r="DE52" s="138">
        <v>0</v>
      </c>
      <c r="DF52" s="139">
        <v>0</v>
      </c>
    </row>
    <row r="53" spans="1:110" s="82" customFormat="1" ht="17" customHeight="1" x14ac:dyDescent="0.2">
      <c r="A53" s="73" t="s">
        <v>49</v>
      </c>
      <c r="B53" s="74" t="s">
        <v>175</v>
      </c>
      <c r="C53" s="138">
        <v>0</v>
      </c>
      <c r="D53" s="138">
        <v>0</v>
      </c>
      <c r="E53" s="138">
        <v>0</v>
      </c>
      <c r="F53" s="138">
        <v>0</v>
      </c>
      <c r="G53" s="138">
        <v>0</v>
      </c>
      <c r="H53" s="138">
        <v>0</v>
      </c>
      <c r="I53" s="138">
        <v>0</v>
      </c>
      <c r="J53" s="138">
        <v>0</v>
      </c>
      <c r="K53" s="138">
        <v>0</v>
      </c>
      <c r="L53" s="138">
        <v>0</v>
      </c>
      <c r="M53" s="138">
        <v>0</v>
      </c>
      <c r="N53" s="138">
        <v>0</v>
      </c>
      <c r="O53" s="138">
        <v>0</v>
      </c>
      <c r="P53" s="138">
        <v>0</v>
      </c>
      <c r="Q53" s="138">
        <v>0</v>
      </c>
      <c r="R53" s="138">
        <v>0</v>
      </c>
      <c r="S53" s="138">
        <v>0</v>
      </c>
      <c r="T53" s="138">
        <v>0</v>
      </c>
      <c r="U53" s="138">
        <v>0</v>
      </c>
      <c r="V53" s="138">
        <v>0</v>
      </c>
      <c r="W53" s="138">
        <v>0</v>
      </c>
      <c r="X53" s="138">
        <v>0</v>
      </c>
      <c r="Y53" s="138">
        <v>0</v>
      </c>
      <c r="Z53" s="138">
        <v>0</v>
      </c>
      <c r="AA53" s="138">
        <v>0</v>
      </c>
      <c r="AB53" s="138">
        <v>0</v>
      </c>
      <c r="AC53" s="138">
        <v>0</v>
      </c>
      <c r="AD53" s="138">
        <v>0</v>
      </c>
      <c r="AE53" s="138">
        <v>0</v>
      </c>
      <c r="AF53" s="138">
        <v>0</v>
      </c>
      <c r="AG53" s="138">
        <v>0</v>
      </c>
      <c r="AH53" s="138">
        <v>0</v>
      </c>
      <c r="AI53" s="138">
        <v>0</v>
      </c>
      <c r="AJ53" s="138">
        <v>0</v>
      </c>
      <c r="AK53" s="138">
        <v>0</v>
      </c>
      <c r="AL53" s="138">
        <v>0</v>
      </c>
      <c r="AM53" s="138">
        <v>0</v>
      </c>
      <c r="AN53" s="138">
        <v>0</v>
      </c>
      <c r="AO53" s="138">
        <v>0</v>
      </c>
      <c r="AP53" s="138">
        <v>0</v>
      </c>
      <c r="AQ53" s="138">
        <v>0</v>
      </c>
      <c r="AR53" s="138">
        <v>0</v>
      </c>
      <c r="AS53" s="138">
        <v>0</v>
      </c>
      <c r="AT53" s="138">
        <v>0</v>
      </c>
      <c r="AU53" s="138">
        <v>0</v>
      </c>
      <c r="AV53" s="138">
        <v>0</v>
      </c>
      <c r="AW53" s="138">
        <v>0</v>
      </c>
      <c r="AX53" s="138">
        <v>0</v>
      </c>
      <c r="AY53" s="138">
        <v>0</v>
      </c>
      <c r="AZ53" s="138">
        <v>1</v>
      </c>
      <c r="BA53" s="138">
        <v>0</v>
      </c>
      <c r="BB53" s="138">
        <v>0</v>
      </c>
      <c r="BC53" s="138">
        <v>0</v>
      </c>
      <c r="BD53" s="138">
        <v>0</v>
      </c>
      <c r="BE53" s="138">
        <v>0</v>
      </c>
      <c r="BF53" s="138">
        <v>0</v>
      </c>
      <c r="BG53" s="138">
        <v>0</v>
      </c>
      <c r="BH53" s="138">
        <v>0</v>
      </c>
      <c r="BI53" s="138">
        <v>0</v>
      </c>
      <c r="BJ53" s="138">
        <v>0</v>
      </c>
      <c r="BK53" s="138">
        <v>0</v>
      </c>
      <c r="BL53" s="138">
        <v>0</v>
      </c>
      <c r="BM53" s="138">
        <v>0</v>
      </c>
      <c r="BN53" s="138">
        <v>0</v>
      </c>
      <c r="BO53" s="138">
        <v>0</v>
      </c>
      <c r="BP53" s="138">
        <v>0</v>
      </c>
      <c r="BQ53" s="138">
        <v>0</v>
      </c>
      <c r="BR53" s="138">
        <v>0</v>
      </c>
      <c r="BS53" s="138">
        <v>0</v>
      </c>
      <c r="BT53" s="138">
        <v>0</v>
      </c>
      <c r="BU53" s="138">
        <v>0</v>
      </c>
      <c r="BV53" s="138">
        <v>0</v>
      </c>
      <c r="BW53" s="138">
        <v>0</v>
      </c>
      <c r="BX53" s="138">
        <v>0</v>
      </c>
      <c r="BY53" s="138">
        <v>0</v>
      </c>
      <c r="BZ53" s="138">
        <v>0</v>
      </c>
      <c r="CA53" s="138">
        <v>0</v>
      </c>
      <c r="CB53" s="138">
        <v>0</v>
      </c>
      <c r="CC53" s="138">
        <v>0</v>
      </c>
      <c r="CD53" s="138">
        <v>0</v>
      </c>
      <c r="CE53" s="138">
        <v>0</v>
      </c>
      <c r="CF53" s="138">
        <v>0</v>
      </c>
      <c r="CG53" s="138">
        <v>0</v>
      </c>
      <c r="CH53" s="138">
        <v>0</v>
      </c>
      <c r="CI53" s="138">
        <v>0</v>
      </c>
      <c r="CJ53" s="138">
        <v>0</v>
      </c>
      <c r="CK53" s="138">
        <v>0</v>
      </c>
      <c r="CL53" s="138">
        <v>0</v>
      </c>
      <c r="CM53" s="138">
        <v>0</v>
      </c>
      <c r="CN53" s="138">
        <v>0</v>
      </c>
      <c r="CO53" s="138">
        <v>0</v>
      </c>
      <c r="CP53" s="138">
        <v>0</v>
      </c>
      <c r="CQ53" s="138">
        <v>0</v>
      </c>
      <c r="CR53" s="138">
        <v>0</v>
      </c>
      <c r="CS53" s="138">
        <v>0</v>
      </c>
      <c r="CT53" s="138">
        <v>0</v>
      </c>
      <c r="CU53" s="138">
        <v>0</v>
      </c>
      <c r="CV53" s="138">
        <v>0</v>
      </c>
      <c r="CW53" s="138">
        <v>0</v>
      </c>
      <c r="CX53" s="138">
        <v>0</v>
      </c>
      <c r="CY53" s="138">
        <v>0</v>
      </c>
      <c r="CZ53" s="138">
        <v>0</v>
      </c>
      <c r="DA53" s="138">
        <v>0</v>
      </c>
      <c r="DB53" s="138">
        <v>0</v>
      </c>
      <c r="DC53" s="138">
        <v>0</v>
      </c>
      <c r="DD53" s="138">
        <v>0</v>
      </c>
      <c r="DE53" s="138">
        <v>0</v>
      </c>
      <c r="DF53" s="139">
        <v>0</v>
      </c>
    </row>
    <row r="54" spans="1:110" s="82" customFormat="1" ht="17" customHeight="1" x14ac:dyDescent="0.2">
      <c r="A54" s="73" t="s">
        <v>50</v>
      </c>
      <c r="B54" s="74" t="s">
        <v>176</v>
      </c>
      <c r="C54" s="138">
        <v>0</v>
      </c>
      <c r="D54" s="138">
        <v>0</v>
      </c>
      <c r="E54" s="138">
        <v>0</v>
      </c>
      <c r="F54" s="138">
        <v>0</v>
      </c>
      <c r="G54" s="138">
        <v>0</v>
      </c>
      <c r="H54" s="138">
        <v>0</v>
      </c>
      <c r="I54" s="138">
        <v>0</v>
      </c>
      <c r="J54" s="138">
        <v>0</v>
      </c>
      <c r="K54" s="138">
        <v>0</v>
      </c>
      <c r="L54" s="138">
        <v>0</v>
      </c>
      <c r="M54" s="138">
        <v>0</v>
      </c>
      <c r="N54" s="138">
        <v>0</v>
      </c>
      <c r="O54" s="138">
        <v>0</v>
      </c>
      <c r="P54" s="138">
        <v>0</v>
      </c>
      <c r="Q54" s="138">
        <v>0</v>
      </c>
      <c r="R54" s="138">
        <v>0</v>
      </c>
      <c r="S54" s="138">
        <v>0</v>
      </c>
      <c r="T54" s="138">
        <v>0</v>
      </c>
      <c r="U54" s="138">
        <v>0</v>
      </c>
      <c r="V54" s="138">
        <v>0</v>
      </c>
      <c r="W54" s="138">
        <v>0</v>
      </c>
      <c r="X54" s="138">
        <v>0</v>
      </c>
      <c r="Y54" s="138">
        <v>0</v>
      </c>
      <c r="Z54" s="138">
        <v>0</v>
      </c>
      <c r="AA54" s="138">
        <v>0</v>
      </c>
      <c r="AB54" s="138">
        <v>0</v>
      </c>
      <c r="AC54" s="138">
        <v>0</v>
      </c>
      <c r="AD54" s="138">
        <v>0</v>
      </c>
      <c r="AE54" s="138">
        <v>0</v>
      </c>
      <c r="AF54" s="138">
        <v>0</v>
      </c>
      <c r="AG54" s="138">
        <v>0</v>
      </c>
      <c r="AH54" s="138">
        <v>0</v>
      </c>
      <c r="AI54" s="138">
        <v>0</v>
      </c>
      <c r="AJ54" s="138">
        <v>0</v>
      </c>
      <c r="AK54" s="138">
        <v>0</v>
      </c>
      <c r="AL54" s="138">
        <v>0</v>
      </c>
      <c r="AM54" s="138">
        <v>0</v>
      </c>
      <c r="AN54" s="138">
        <v>0</v>
      </c>
      <c r="AO54" s="138">
        <v>0</v>
      </c>
      <c r="AP54" s="138">
        <v>0</v>
      </c>
      <c r="AQ54" s="138">
        <v>0</v>
      </c>
      <c r="AR54" s="138">
        <v>0</v>
      </c>
      <c r="AS54" s="138">
        <v>0</v>
      </c>
      <c r="AT54" s="138">
        <v>0</v>
      </c>
      <c r="AU54" s="138">
        <v>0</v>
      </c>
      <c r="AV54" s="138">
        <v>0</v>
      </c>
      <c r="AW54" s="138">
        <v>0</v>
      </c>
      <c r="AX54" s="138">
        <v>0</v>
      </c>
      <c r="AY54" s="138">
        <v>0</v>
      </c>
      <c r="AZ54" s="138">
        <v>0</v>
      </c>
      <c r="BA54" s="138">
        <v>1</v>
      </c>
      <c r="BB54" s="138">
        <v>0</v>
      </c>
      <c r="BC54" s="138">
        <v>0</v>
      </c>
      <c r="BD54" s="138">
        <v>0</v>
      </c>
      <c r="BE54" s="138">
        <v>0</v>
      </c>
      <c r="BF54" s="138">
        <v>0</v>
      </c>
      <c r="BG54" s="138">
        <v>0</v>
      </c>
      <c r="BH54" s="138">
        <v>0</v>
      </c>
      <c r="BI54" s="138">
        <v>0</v>
      </c>
      <c r="BJ54" s="138">
        <v>0</v>
      </c>
      <c r="BK54" s="138">
        <v>0</v>
      </c>
      <c r="BL54" s="138">
        <v>0</v>
      </c>
      <c r="BM54" s="138">
        <v>0</v>
      </c>
      <c r="BN54" s="138">
        <v>0</v>
      </c>
      <c r="BO54" s="138">
        <v>0</v>
      </c>
      <c r="BP54" s="138">
        <v>0</v>
      </c>
      <c r="BQ54" s="138">
        <v>0</v>
      </c>
      <c r="BR54" s="138">
        <v>0</v>
      </c>
      <c r="BS54" s="138">
        <v>0</v>
      </c>
      <c r="BT54" s="138">
        <v>0</v>
      </c>
      <c r="BU54" s="138">
        <v>0</v>
      </c>
      <c r="BV54" s="138">
        <v>0</v>
      </c>
      <c r="BW54" s="138">
        <v>0</v>
      </c>
      <c r="BX54" s="138">
        <v>0</v>
      </c>
      <c r="BY54" s="138">
        <v>0</v>
      </c>
      <c r="BZ54" s="138">
        <v>0</v>
      </c>
      <c r="CA54" s="138">
        <v>0</v>
      </c>
      <c r="CB54" s="138">
        <v>0</v>
      </c>
      <c r="CC54" s="138">
        <v>0</v>
      </c>
      <c r="CD54" s="138">
        <v>0</v>
      </c>
      <c r="CE54" s="138">
        <v>0</v>
      </c>
      <c r="CF54" s="138">
        <v>0</v>
      </c>
      <c r="CG54" s="138">
        <v>0</v>
      </c>
      <c r="CH54" s="138">
        <v>0</v>
      </c>
      <c r="CI54" s="138">
        <v>0</v>
      </c>
      <c r="CJ54" s="138">
        <v>0</v>
      </c>
      <c r="CK54" s="138">
        <v>0</v>
      </c>
      <c r="CL54" s="138">
        <v>0</v>
      </c>
      <c r="CM54" s="138">
        <v>0</v>
      </c>
      <c r="CN54" s="138">
        <v>0</v>
      </c>
      <c r="CO54" s="138">
        <v>0</v>
      </c>
      <c r="CP54" s="138">
        <v>0</v>
      </c>
      <c r="CQ54" s="138">
        <v>0</v>
      </c>
      <c r="CR54" s="138">
        <v>0</v>
      </c>
      <c r="CS54" s="138">
        <v>0</v>
      </c>
      <c r="CT54" s="138">
        <v>0</v>
      </c>
      <c r="CU54" s="138">
        <v>0</v>
      </c>
      <c r="CV54" s="138">
        <v>0</v>
      </c>
      <c r="CW54" s="138">
        <v>0</v>
      </c>
      <c r="CX54" s="138">
        <v>0</v>
      </c>
      <c r="CY54" s="138">
        <v>0</v>
      </c>
      <c r="CZ54" s="138">
        <v>0</v>
      </c>
      <c r="DA54" s="138">
        <v>0</v>
      </c>
      <c r="DB54" s="138">
        <v>0</v>
      </c>
      <c r="DC54" s="138">
        <v>0</v>
      </c>
      <c r="DD54" s="138">
        <v>0</v>
      </c>
      <c r="DE54" s="138">
        <v>0</v>
      </c>
      <c r="DF54" s="139">
        <v>0</v>
      </c>
    </row>
    <row r="55" spans="1:110" s="82" customFormat="1" ht="17" customHeight="1" x14ac:dyDescent="0.2">
      <c r="A55" s="73" t="s">
        <v>51</v>
      </c>
      <c r="B55" s="74" t="s">
        <v>177</v>
      </c>
      <c r="C55" s="138">
        <v>0</v>
      </c>
      <c r="D55" s="138">
        <v>0</v>
      </c>
      <c r="E55" s="138">
        <v>0</v>
      </c>
      <c r="F55" s="138">
        <v>0</v>
      </c>
      <c r="G55" s="138">
        <v>0</v>
      </c>
      <c r="H55" s="138">
        <v>0</v>
      </c>
      <c r="I55" s="138">
        <v>0</v>
      </c>
      <c r="J55" s="138">
        <v>0</v>
      </c>
      <c r="K55" s="138">
        <v>0</v>
      </c>
      <c r="L55" s="138">
        <v>0</v>
      </c>
      <c r="M55" s="138">
        <v>0</v>
      </c>
      <c r="N55" s="138">
        <v>0</v>
      </c>
      <c r="O55" s="138">
        <v>0</v>
      </c>
      <c r="P55" s="138">
        <v>0</v>
      </c>
      <c r="Q55" s="138">
        <v>0</v>
      </c>
      <c r="R55" s="138">
        <v>0</v>
      </c>
      <c r="S55" s="138">
        <v>0</v>
      </c>
      <c r="T55" s="138">
        <v>0</v>
      </c>
      <c r="U55" s="138">
        <v>0</v>
      </c>
      <c r="V55" s="138">
        <v>0</v>
      </c>
      <c r="W55" s="138">
        <v>0</v>
      </c>
      <c r="X55" s="138">
        <v>0</v>
      </c>
      <c r="Y55" s="138">
        <v>0</v>
      </c>
      <c r="Z55" s="138">
        <v>0</v>
      </c>
      <c r="AA55" s="138">
        <v>0</v>
      </c>
      <c r="AB55" s="138">
        <v>0</v>
      </c>
      <c r="AC55" s="138">
        <v>0</v>
      </c>
      <c r="AD55" s="138">
        <v>0</v>
      </c>
      <c r="AE55" s="138">
        <v>0</v>
      </c>
      <c r="AF55" s="138">
        <v>0</v>
      </c>
      <c r="AG55" s="138">
        <v>0</v>
      </c>
      <c r="AH55" s="138">
        <v>0</v>
      </c>
      <c r="AI55" s="138">
        <v>0</v>
      </c>
      <c r="AJ55" s="138">
        <v>0</v>
      </c>
      <c r="AK55" s="138">
        <v>0</v>
      </c>
      <c r="AL55" s="138">
        <v>0</v>
      </c>
      <c r="AM55" s="138">
        <v>0</v>
      </c>
      <c r="AN55" s="138">
        <v>0</v>
      </c>
      <c r="AO55" s="138">
        <v>0</v>
      </c>
      <c r="AP55" s="138">
        <v>0</v>
      </c>
      <c r="AQ55" s="138">
        <v>0</v>
      </c>
      <c r="AR55" s="138">
        <v>0</v>
      </c>
      <c r="AS55" s="138">
        <v>0</v>
      </c>
      <c r="AT55" s="138">
        <v>0</v>
      </c>
      <c r="AU55" s="138">
        <v>0</v>
      </c>
      <c r="AV55" s="138">
        <v>0</v>
      </c>
      <c r="AW55" s="138">
        <v>0</v>
      </c>
      <c r="AX55" s="138">
        <v>0</v>
      </c>
      <c r="AY55" s="138">
        <v>0</v>
      </c>
      <c r="AZ55" s="138">
        <v>0</v>
      </c>
      <c r="BA55" s="138">
        <v>0</v>
      </c>
      <c r="BB55" s="138">
        <v>1</v>
      </c>
      <c r="BC55" s="138">
        <v>0</v>
      </c>
      <c r="BD55" s="138">
        <v>0</v>
      </c>
      <c r="BE55" s="138">
        <v>0</v>
      </c>
      <c r="BF55" s="138">
        <v>0</v>
      </c>
      <c r="BG55" s="138">
        <v>0</v>
      </c>
      <c r="BH55" s="138">
        <v>0</v>
      </c>
      <c r="BI55" s="138">
        <v>0</v>
      </c>
      <c r="BJ55" s="138">
        <v>0</v>
      </c>
      <c r="BK55" s="138">
        <v>0</v>
      </c>
      <c r="BL55" s="138">
        <v>0</v>
      </c>
      <c r="BM55" s="138">
        <v>0</v>
      </c>
      <c r="BN55" s="138">
        <v>0</v>
      </c>
      <c r="BO55" s="138">
        <v>0</v>
      </c>
      <c r="BP55" s="138">
        <v>0</v>
      </c>
      <c r="BQ55" s="138">
        <v>0</v>
      </c>
      <c r="BR55" s="138">
        <v>0</v>
      </c>
      <c r="BS55" s="138">
        <v>0</v>
      </c>
      <c r="BT55" s="138">
        <v>0</v>
      </c>
      <c r="BU55" s="138">
        <v>0</v>
      </c>
      <c r="BV55" s="138">
        <v>0</v>
      </c>
      <c r="BW55" s="138">
        <v>0</v>
      </c>
      <c r="BX55" s="138">
        <v>0</v>
      </c>
      <c r="BY55" s="138">
        <v>0</v>
      </c>
      <c r="BZ55" s="138">
        <v>0</v>
      </c>
      <c r="CA55" s="138">
        <v>0</v>
      </c>
      <c r="CB55" s="138">
        <v>0</v>
      </c>
      <c r="CC55" s="138">
        <v>0</v>
      </c>
      <c r="CD55" s="138">
        <v>0</v>
      </c>
      <c r="CE55" s="138">
        <v>0</v>
      </c>
      <c r="CF55" s="138">
        <v>0</v>
      </c>
      <c r="CG55" s="138">
        <v>0</v>
      </c>
      <c r="CH55" s="138">
        <v>0</v>
      </c>
      <c r="CI55" s="138">
        <v>0</v>
      </c>
      <c r="CJ55" s="138">
        <v>0</v>
      </c>
      <c r="CK55" s="138">
        <v>0</v>
      </c>
      <c r="CL55" s="138">
        <v>0</v>
      </c>
      <c r="CM55" s="138">
        <v>0</v>
      </c>
      <c r="CN55" s="138">
        <v>0</v>
      </c>
      <c r="CO55" s="138">
        <v>0</v>
      </c>
      <c r="CP55" s="138">
        <v>0</v>
      </c>
      <c r="CQ55" s="138">
        <v>0</v>
      </c>
      <c r="CR55" s="138">
        <v>0</v>
      </c>
      <c r="CS55" s="138">
        <v>0</v>
      </c>
      <c r="CT55" s="138">
        <v>0</v>
      </c>
      <c r="CU55" s="138">
        <v>0</v>
      </c>
      <c r="CV55" s="138">
        <v>0</v>
      </c>
      <c r="CW55" s="138">
        <v>0</v>
      </c>
      <c r="CX55" s="138">
        <v>0</v>
      </c>
      <c r="CY55" s="138">
        <v>0</v>
      </c>
      <c r="CZ55" s="138">
        <v>0</v>
      </c>
      <c r="DA55" s="138">
        <v>0</v>
      </c>
      <c r="DB55" s="138">
        <v>0</v>
      </c>
      <c r="DC55" s="138">
        <v>0</v>
      </c>
      <c r="DD55" s="138">
        <v>0</v>
      </c>
      <c r="DE55" s="138">
        <v>0</v>
      </c>
      <c r="DF55" s="139">
        <v>0</v>
      </c>
    </row>
    <row r="56" spans="1:110" s="82" customFormat="1" ht="17" customHeight="1" x14ac:dyDescent="0.2">
      <c r="A56" s="73" t="s">
        <v>52</v>
      </c>
      <c r="B56" s="74" t="s">
        <v>178</v>
      </c>
      <c r="C56" s="138">
        <v>0</v>
      </c>
      <c r="D56" s="138">
        <v>0</v>
      </c>
      <c r="E56" s="138">
        <v>0</v>
      </c>
      <c r="F56" s="138">
        <v>0</v>
      </c>
      <c r="G56" s="138">
        <v>0</v>
      </c>
      <c r="H56" s="138">
        <v>0</v>
      </c>
      <c r="I56" s="138">
        <v>0</v>
      </c>
      <c r="J56" s="138">
        <v>0</v>
      </c>
      <c r="K56" s="138">
        <v>0</v>
      </c>
      <c r="L56" s="138">
        <v>0</v>
      </c>
      <c r="M56" s="138">
        <v>0</v>
      </c>
      <c r="N56" s="138">
        <v>0</v>
      </c>
      <c r="O56" s="138">
        <v>0</v>
      </c>
      <c r="P56" s="138">
        <v>0</v>
      </c>
      <c r="Q56" s="138">
        <v>0</v>
      </c>
      <c r="R56" s="138">
        <v>0</v>
      </c>
      <c r="S56" s="138">
        <v>0</v>
      </c>
      <c r="T56" s="138">
        <v>0</v>
      </c>
      <c r="U56" s="138">
        <v>0</v>
      </c>
      <c r="V56" s="138">
        <v>0</v>
      </c>
      <c r="W56" s="138">
        <v>0</v>
      </c>
      <c r="X56" s="138">
        <v>0</v>
      </c>
      <c r="Y56" s="138">
        <v>0</v>
      </c>
      <c r="Z56" s="138">
        <v>0</v>
      </c>
      <c r="AA56" s="138">
        <v>0</v>
      </c>
      <c r="AB56" s="138">
        <v>0</v>
      </c>
      <c r="AC56" s="138">
        <v>0</v>
      </c>
      <c r="AD56" s="138">
        <v>0</v>
      </c>
      <c r="AE56" s="138">
        <v>0</v>
      </c>
      <c r="AF56" s="138">
        <v>0</v>
      </c>
      <c r="AG56" s="138">
        <v>0</v>
      </c>
      <c r="AH56" s="138">
        <v>0</v>
      </c>
      <c r="AI56" s="138">
        <v>0</v>
      </c>
      <c r="AJ56" s="138">
        <v>0</v>
      </c>
      <c r="AK56" s="138">
        <v>0</v>
      </c>
      <c r="AL56" s="138">
        <v>0</v>
      </c>
      <c r="AM56" s="138">
        <v>0</v>
      </c>
      <c r="AN56" s="138">
        <v>0</v>
      </c>
      <c r="AO56" s="138">
        <v>0</v>
      </c>
      <c r="AP56" s="138">
        <v>0</v>
      </c>
      <c r="AQ56" s="138">
        <v>0</v>
      </c>
      <c r="AR56" s="138">
        <v>0</v>
      </c>
      <c r="AS56" s="138">
        <v>0</v>
      </c>
      <c r="AT56" s="138">
        <v>0</v>
      </c>
      <c r="AU56" s="138">
        <v>0</v>
      </c>
      <c r="AV56" s="138">
        <v>0</v>
      </c>
      <c r="AW56" s="138">
        <v>0</v>
      </c>
      <c r="AX56" s="138">
        <v>0</v>
      </c>
      <c r="AY56" s="138">
        <v>0</v>
      </c>
      <c r="AZ56" s="138">
        <v>0</v>
      </c>
      <c r="BA56" s="138">
        <v>0</v>
      </c>
      <c r="BB56" s="138">
        <v>0</v>
      </c>
      <c r="BC56" s="138">
        <v>1</v>
      </c>
      <c r="BD56" s="138">
        <v>0</v>
      </c>
      <c r="BE56" s="138">
        <v>0</v>
      </c>
      <c r="BF56" s="138">
        <v>0</v>
      </c>
      <c r="BG56" s="138">
        <v>0</v>
      </c>
      <c r="BH56" s="138">
        <v>0</v>
      </c>
      <c r="BI56" s="138">
        <v>0</v>
      </c>
      <c r="BJ56" s="138">
        <v>0</v>
      </c>
      <c r="BK56" s="138">
        <v>0</v>
      </c>
      <c r="BL56" s="138">
        <v>0</v>
      </c>
      <c r="BM56" s="138">
        <v>0</v>
      </c>
      <c r="BN56" s="138">
        <v>0</v>
      </c>
      <c r="BO56" s="138">
        <v>0</v>
      </c>
      <c r="BP56" s="138">
        <v>0</v>
      </c>
      <c r="BQ56" s="138">
        <v>0</v>
      </c>
      <c r="BR56" s="138">
        <v>0</v>
      </c>
      <c r="BS56" s="138">
        <v>0</v>
      </c>
      <c r="BT56" s="138">
        <v>0</v>
      </c>
      <c r="BU56" s="138">
        <v>0</v>
      </c>
      <c r="BV56" s="138">
        <v>0</v>
      </c>
      <c r="BW56" s="138">
        <v>0</v>
      </c>
      <c r="BX56" s="138">
        <v>0</v>
      </c>
      <c r="BY56" s="138">
        <v>0</v>
      </c>
      <c r="BZ56" s="138">
        <v>0</v>
      </c>
      <c r="CA56" s="138">
        <v>0</v>
      </c>
      <c r="CB56" s="138">
        <v>0</v>
      </c>
      <c r="CC56" s="138">
        <v>0</v>
      </c>
      <c r="CD56" s="138">
        <v>0</v>
      </c>
      <c r="CE56" s="138">
        <v>0</v>
      </c>
      <c r="CF56" s="138">
        <v>0</v>
      </c>
      <c r="CG56" s="138">
        <v>0</v>
      </c>
      <c r="CH56" s="138">
        <v>0</v>
      </c>
      <c r="CI56" s="138">
        <v>0</v>
      </c>
      <c r="CJ56" s="138">
        <v>0</v>
      </c>
      <c r="CK56" s="138">
        <v>0</v>
      </c>
      <c r="CL56" s="138">
        <v>0</v>
      </c>
      <c r="CM56" s="138">
        <v>0</v>
      </c>
      <c r="CN56" s="138">
        <v>0</v>
      </c>
      <c r="CO56" s="138">
        <v>0</v>
      </c>
      <c r="CP56" s="138">
        <v>0</v>
      </c>
      <c r="CQ56" s="138">
        <v>0</v>
      </c>
      <c r="CR56" s="138">
        <v>0</v>
      </c>
      <c r="CS56" s="138">
        <v>0</v>
      </c>
      <c r="CT56" s="138">
        <v>0</v>
      </c>
      <c r="CU56" s="138">
        <v>0</v>
      </c>
      <c r="CV56" s="138">
        <v>0</v>
      </c>
      <c r="CW56" s="138">
        <v>0</v>
      </c>
      <c r="CX56" s="138">
        <v>0</v>
      </c>
      <c r="CY56" s="138">
        <v>0</v>
      </c>
      <c r="CZ56" s="138">
        <v>0</v>
      </c>
      <c r="DA56" s="138">
        <v>0</v>
      </c>
      <c r="DB56" s="138">
        <v>0</v>
      </c>
      <c r="DC56" s="138">
        <v>0</v>
      </c>
      <c r="DD56" s="138">
        <v>0</v>
      </c>
      <c r="DE56" s="138">
        <v>0</v>
      </c>
      <c r="DF56" s="139">
        <v>0</v>
      </c>
    </row>
    <row r="57" spans="1:110" s="82" customFormat="1" ht="17" customHeight="1" x14ac:dyDescent="0.2">
      <c r="A57" s="73" t="s">
        <v>53</v>
      </c>
      <c r="B57" s="74" t="s">
        <v>179</v>
      </c>
      <c r="C57" s="138">
        <v>0</v>
      </c>
      <c r="D57" s="138">
        <v>0</v>
      </c>
      <c r="E57" s="138">
        <v>0</v>
      </c>
      <c r="F57" s="138">
        <v>0</v>
      </c>
      <c r="G57" s="138">
        <v>0</v>
      </c>
      <c r="H57" s="138">
        <v>0</v>
      </c>
      <c r="I57" s="138">
        <v>0</v>
      </c>
      <c r="J57" s="138">
        <v>0</v>
      </c>
      <c r="K57" s="138">
        <v>0</v>
      </c>
      <c r="L57" s="138">
        <v>0</v>
      </c>
      <c r="M57" s="138">
        <v>0</v>
      </c>
      <c r="N57" s="138">
        <v>0</v>
      </c>
      <c r="O57" s="138">
        <v>0</v>
      </c>
      <c r="P57" s="138">
        <v>0</v>
      </c>
      <c r="Q57" s="138">
        <v>0</v>
      </c>
      <c r="R57" s="138">
        <v>0</v>
      </c>
      <c r="S57" s="138">
        <v>0</v>
      </c>
      <c r="T57" s="138">
        <v>0</v>
      </c>
      <c r="U57" s="138">
        <v>0</v>
      </c>
      <c r="V57" s="138">
        <v>0</v>
      </c>
      <c r="W57" s="138">
        <v>0</v>
      </c>
      <c r="X57" s="138">
        <v>0</v>
      </c>
      <c r="Y57" s="138">
        <v>0</v>
      </c>
      <c r="Z57" s="138">
        <v>0</v>
      </c>
      <c r="AA57" s="138">
        <v>0</v>
      </c>
      <c r="AB57" s="138">
        <v>0</v>
      </c>
      <c r="AC57" s="138">
        <v>0</v>
      </c>
      <c r="AD57" s="138">
        <v>0</v>
      </c>
      <c r="AE57" s="138">
        <v>0</v>
      </c>
      <c r="AF57" s="138">
        <v>0</v>
      </c>
      <c r="AG57" s="138">
        <v>0</v>
      </c>
      <c r="AH57" s="138">
        <v>0</v>
      </c>
      <c r="AI57" s="138">
        <v>0</v>
      </c>
      <c r="AJ57" s="138">
        <v>0</v>
      </c>
      <c r="AK57" s="138">
        <v>0</v>
      </c>
      <c r="AL57" s="138">
        <v>0</v>
      </c>
      <c r="AM57" s="138">
        <v>0</v>
      </c>
      <c r="AN57" s="138">
        <v>0</v>
      </c>
      <c r="AO57" s="138">
        <v>0</v>
      </c>
      <c r="AP57" s="138">
        <v>0</v>
      </c>
      <c r="AQ57" s="138">
        <v>0</v>
      </c>
      <c r="AR57" s="138">
        <v>0</v>
      </c>
      <c r="AS57" s="138">
        <v>0</v>
      </c>
      <c r="AT57" s="138">
        <v>0</v>
      </c>
      <c r="AU57" s="138">
        <v>0</v>
      </c>
      <c r="AV57" s="138">
        <v>0</v>
      </c>
      <c r="AW57" s="138">
        <v>0</v>
      </c>
      <c r="AX57" s="138">
        <v>0</v>
      </c>
      <c r="AY57" s="138">
        <v>0</v>
      </c>
      <c r="AZ57" s="138">
        <v>0</v>
      </c>
      <c r="BA57" s="138">
        <v>0</v>
      </c>
      <c r="BB57" s="138">
        <v>0</v>
      </c>
      <c r="BC57" s="138">
        <v>0</v>
      </c>
      <c r="BD57" s="138">
        <v>1</v>
      </c>
      <c r="BE57" s="138">
        <v>0</v>
      </c>
      <c r="BF57" s="138">
        <v>0</v>
      </c>
      <c r="BG57" s="138">
        <v>0</v>
      </c>
      <c r="BH57" s="138">
        <v>0</v>
      </c>
      <c r="BI57" s="138">
        <v>0</v>
      </c>
      <c r="BJ57" s="138">
        <v>0</v>
      </c>
      <c r="BK57" s="138">
        <v>0</v>
      </c>
      <c r="BL57" s="138">
        <v>0</v>
      </c>
      <c r="BM57" s="138">
        <v>0</v>
      </c>
      <c r="BN57" s="138">
        <v>0</v>
      </c>
      <c r="BO57" s="138">
        <v>0</v>
      </c>
      <c r="BP57" s="138">
        <v>0</v>
      </c>
      <c r="BQ57" s="138">
        <v>0</v>
      </c>
      <c r="BR57" s="138">
        <v>0</v>
      </c>
      <c r="BS57" s="138">
        <v>0</v>
      </c>
      <c r="BT57" s="138">
        <v>0</v>
      </c>
      <c r="BU57" s="138">
        <v>0</v>
      </c>
      <c r="BV57" s="138">
        <v>0</v>
      </c>
      <c r="BW57" s="138">
        <v>0</v>
      </c>
      <c r="BX57" s="138">
        <v>0</v>
      </c>
      <c r="BY57" s="138">
        <v>0</v>
      </c>
      <c r="BZ57" s="138">
        <v>0</v>
      </c>
      <c r="CA57" s="138">
        <v>0</v>
      </c>
      <c r="CB57" s="138">
        <v>0</v>
      </c>
      <c r="CC57" s="138">
        <v>0</v>
      </c>
      <c r="CD57" s="138">
        <v>0</v>
      </c>
      <c r="CE57" s="138">
        <v>0</v>
      </c>
      <c r="CF57" s="138">
        <v>0</v>
      </c>
      <c r="CG57" s="138">
        <v>0</v>
      </c>
      <c r="CH57" s="138">
        <v>0</v>
      </c>
      <c r="CI57" s="138">
        <v>0</v>
      </c>
      <c r="CJ57" s="138">
        <v>0</v>
      </c>
      <c r="CK57" s="138">
        <v>0</v>
      </c>
      <c r="CL57" s="138">
        <v>0</v>
      </c>
      <c r="CM57" s="138">
        <v>0</v>
      </c>
      <c r="CN57" s="138">
        <v>0</v>
      </c>
      <c r="CO57" s="138">
        <v>0</v>
      </c>
      <c r="CP57" s="138">
        <v>0</v>
      </c>
      <c r="CQ57" s="138">
        <v>0</v>
      </c>
      <c r="CR57" s="138">
        <v>0</v>
      </c>
      <c r="CS57" s="138">
        <v>0</v>
      </c>
      <c r="CT57" s="138">
        <v>0</v>
      </c>
      <c r="CU57" s="138">
        <v>0</v>
      </c>
      <c r="CV57" s="138">
        <v>0</v>
      </c>
      <c r="CW57" s="138">
        <v>0</v>
      </c>
      <c r="CX57" s="138">
        <v>0</v>
      </c>
      <c r="CY57" s="138">
        <v>0</v>
      </c>
      <c r="CZ57" s="138">
        <v>0</v>
      </c>
      <c r="DA57" s="138">
        <v>0</v>
      </c>
      <c r="DB57" s="138">
        <v>0</v>
      </c>
      <c r="DC57" s="138">
        <v>0</v>
      </c>
      <c r="DD57" s="138">
        <v>0</v>
      </c>
      <c r="DE57" s="138">
        <v>0</v>
      </c>
      <c r="DF57" s="139">
        <v>0</v>
      </c>
    </row>
    <row r="58" spans="1:110" s="82" customFormat="1" ht="17" customHeight="1" x14ac:dyDescent="0.2">
      <c r="A58" s="73" t="s">
        <v>54</v>
      </c>
      <c r="B58" s="74" t="s">
        <v>180</v>
      </c>
      <c r="C58" s="138">
        <v>0</v>
      </c>
      <c r="D58" s="138">
        <v>0</v>
      </c>
      <c r="E58" s="138">
        <v>0</v>
      </c>
      <c r="F58" s="138">
        <v>0</v>
      </c>
      <c r="G58" s="138">
        <v>0</v>
      </c>
      <c r="H58" s="138">
        <v>0</v>
      </c>
      <c r="I58" s="138">
        <v>0</v>
      </c>
      <c r="J58" s="138">
        <v>0</v>
      </c>
      <c r="K58" s="138">
        <v>0</v>
      </c>
      <c r="L58" s="138">
        <v>0</v>
      </c>
      <c r="M58" s="138">
        <v>0</v>
      </c>
      <c r="N58" s="138">
        <v>0</v>
      </c>
      <c r="O58" s="138">
        <v>0</v>
      </c>
      <c r="P58" s="138">
        <v>0</v>
      </c>
      <c r="Q58" s="138">
        <v>0</v>
      </c>
      <c r="R58" s="138">
        <v>0</v>
      </c>
      <c r="S58" s="138">
        <v>0</v>
      </c>
      <c r="T58" s="138">
        <v>0</v>
      </c>
      <c r="U58" s="138">
        <v>0</v>
      </c>
      <c r="V58" s="138">
        <v>0</v>
      </c>
      <c r="W58" s="138">
        <v>0</v>
      </c>
      <c r="X58" s="138">
        <v>0</v>
      </c>
      <c r="Y58" s="138">
        <v>0</v>
      </c>
      <c r="Z58" s="138">
        <v>0</v>
      </c>
      <c r="AA58" s="138">
        <v>0</v>
      </c>
      <c r="AB58" s="138">
        <v>0</v>
      </c>
      <c r="AC58" s="138">
        <v>0</v>
      </c>
      <c r="AD58" s="138">
        <v>0</v>
      </c>
      <c r="AE58" s="138">
        <v>0</v>
      </c>
      <c r="AF58" s="138">
        <v>0</v>
      </c>
      <c r="AG58" s="138">
        <v>0</v>
      </c>
      <c r="AH58" s="138">
        <v>0</v>
      </c>
      <c r="AI58" s="138">
        <v>0</v>
      </c>
      <c r="AJ58" s="138">
        <v>0</v>
      </c>
      <c r="AK58" s="138">
        <v>0</v>
      </c>
      <c r="AL58" s="138">
        <v>0</v>
      </c>
      <c r="AM58" s="138">
        <v>0</v>
      </c>
      <c r="AN58" s="138">
        <v>0</v>
      </c>
      <c r="AO58" s="138">
        <v>0</v>
      </c>
      <c r="AP58" s="138">
        <v>0</v>
      </c>
      <c r="AQ58" s="138">
        <v>0</v>
      </c>
      <c r="AR58" s="138">
        <v>0</v>
      </c>
      <c r="AS58" s="138">
        <v>0</v>
      </c>
      <c r="AT58" s="138">
        <v>0</v>
      </c>
      <c r="AU58" s="138">
        <v>0</v>
      </c>
      <c r="AV58" s="138">
        <v>0</v>
      </c>
      <c r="AW58" s="138">
        <v>0</v>
      </c>
      <c r="AX58" s="138">
        <v>0</v>
      </c>
      <c r="AY58" s="138">
        <v>0</v>
      </c>
      <c r="AZ58" s="138">
        <v>0</v>
      </c>
      <c r="BA58" s="138">
        <v>0</v>
      </c>
      <c r="BB58" s="138">
        <v>0</v>
      </c>
      <c r="BC58" s="138">
        <v>0</v>
      </c>
      <c r="BD58" s="138">
        <v>0</v>
      </c>
      <c r="BE58" s="138">
        <v>1</v>
      </c>
      <c r="BF58" s="138">
        <v>0</v>
      </c>
      <c r="BG58" s="138">
        <v>0</v>
      </c>
      <c r="BH58" s="138">
        <v>0</v>
      </c>
      <c r="BI58" s="138">
        <v>0</v>
      </c>
      <c r="BJ58" s="138">
        <v>0</v>
      </c>
      <c r="BK58" s="138">
        <v>0</v>
      </c>
      <c r="BL58" s="138">
        <v>0</v>
      </c>
      <c r="BM58" s="138">
        <v>0</v>
      </c>
      <c r="BN58" s="138">
        <v>0</v>
      </c>
      <c r="BO58" s="138">
        <v>0</v>
      </c>
      <c r="BP58" s="138">
        <v>0</v>
      </c>
      <c r="BQ58" s="138">
        <v>0</v>
      </c>
      <c r="BR58" s="138">
        <v>0</v>
      </c>
      <c r="BS58" s="138">
        <v>0</v>
      </c>
      <c r="BT58" s="138">
        <v>0</v>
      </c>
      <c r="BU58" s="138">
        <v>0</v>
      </c>
      <c r="BV58" s="138">
        <v>0</v>
      </c>
      <c r="BW58" s="138">
        <v>0</v>
      </c>
      <c r="BX58" s="138">
        <v>0</v>
      </c>
      <c r="BY58" s="138">
        <v>0</v>
      </c>
      <c r="BZ58" s="138">
        <v>0</v>
      </c>
      <c r="CA58" s="138">
        <v>0</v>
      </c>
      <c r="CB58" s="138">
        <v>0</v>
      </c>
      <c r="CC58" s="138">
        <v>0</v>
      </c>
      <c r="CD58" s="138">
        <v>0</v>
      </c>
      <c r="CE58" s="138">
        <v>0</v>
      </c>
      <c r="CF58" s="138">
        <v>0</v>
      </c>
      <c r="CG58" s="138">
        <v>0</v>
      </c>
      <c r="CH58" s="138">
        <v>0</v>
      </c>
      <c r="CI58" s="138">
        <v>0</v>
      </c>
      <c r="CJ58" s="138">
        <v>0</v>
      </c>
      <c r="CK58" s="138">
        <v>0</v>
      </c>
      <c r="CL58" s="138">
        <v>0</v>
      </c>
      <c r="CM58" s="138">
        <v>0</v>
      </c>
      <c r="CN58" s="138">
        <v>0</v>
      </c>
      <c r="CO58" s="138">
        <v>0</v>
      </c>
      <c r="CP58" s="138">
        <v>0</v>
      </c>
      <c r="CQ58" s="138">
        <v>0</v>
      </c>
      <c r="CR58" s="138">
        <v>0</v>
      </c>
      <c r="CS58" s="138">
        <v>0</v>
      </c>
      <c r="CT58" s="138">
        <v>0</v>
      </c>
      <c r="CU58" s="138">
        <v>0</v>
      </c>
      <c r="CV58" s="138">
        <v>0</v>
      </c>
      <c r="CW58" s="138">
        <v>0</v>
      </c>
      <c r="CX58" s="138">
        <v>0</v>
      </c>
      <c r="CY58" s="138">
        <v>0</v>
      </c>
      <c r="CZ58" s="138">
        <v>0</v>
      </c>
      <c r="DA58" s="138">
        <v>0</v>
      </c>
      <c r="DB58" s="138">
        <v>0</v>
      </c>
      <c r="DC58" s="138">
        <v>0</v>
      </c>
      <c r="DD58" s="138">
        <v>0</v>
      </c>
      <c r="DE58" s="138">
        <v>0</v>
      </c>
      <c r="DF58" s="139">
        <v>0</v>
      </c>
    </row>
    <row r="59" spans="1:110" s="82" customFormat="1" ht="17" customHeight="1" x14ac:dyDescent="0.2">
      <c r="A59" s="73" t="s">
        <v>55</v>
      </c>
      <c r="B59" s="74" t="s">
        <v>181</v>
      </c>
      <c r="C59" s="138">
        <v>0</v>
      </c>
      <c r="D59" s="138">
        <v>0</v>
      </c>
      <c r="E59" s="138">
        <v>0</v>
      </c>
      <c r="F59" s="138">
        <v>0</v>
      </c>
      <c r="G59" s="138">
        <v>0</v>
      </c>
      <c r="H59" s="138">
        <v>0</v>
      </c>
      <c r="I59" s="138">
        <v>0</v>
      </c>
      <c r="J59" s="138">
        <v>0</v>
      </c>
      <c r="K59" s="138">
        <v>0</v>
      </c>
      <c r="L59" s="138">
        <v>0</v>
      </c>
      <c r="M59" s="138">
        <v>0</v>
      </c>
      <c r="N59" s="138">
        <v>0</v>
      </c>
      <c r="O59" s="138">
        <v>0</v>
      </c>
      <c r="P59" s="138">
        <v>0</v>
      </c>
      <c r="Q59" s="138">
        <v>0</v>
      </c>
      <c r="R59" s="138">
        <v>0</v>
      </c>
      <c r="S59" s="138">
        <v>0</v>
      </c>
      <c r="T59" s="138">
        <v>0</v>
      </c>
      <c r="U59" s="138">
        <v>0</v>
      </c>
      <c r="V59" s="138">
        <v>0</v>
      </c>
      <c r="W59" s="138">
        <v>0</v>
      </c>
      <c r="X59" s="138">
        <v>0</v>
      </c>
      <c r="Y59" s="138">
        <v>0</v>
      </c>
      <c r="Z59" s="138">
        <v>0</v>
      </c>
      <c r="AA59" s="138">
        <v>0</v>
      </c>
      <c r="AB59" s="138">
        <v>0</v>
      </c>
      <c r="AC59" s="138">
        <v>0</v>
      </c>
      <c r="AD59" s="138">
        <v>0</v>
      </c>
      <c r="AE59" s="138">
        <v>0</v>
      </c>
      <c r="AF59" s="138">
        <v>0</v>
      </c>
      <c r="AG59" s="138">
        <v>0</v>
      </c>
      <c r="AH59" s="138">
        <v>0</v>
      </c>
      <c r="AI59" s="138">
        <v>0</v>
      </c>
      <c r="AJ59" s="138">
        <v>0</v>
      </c>
      <c r="AK59" s="138">
        <v>0</v>
      </c>
      <c r="AL59" s="138">
        <v>0</v>
      </c>
      <c r="AM59" s="138">
        <v>0</v>
      </c>
      <c r="AN59" s="138">
        <v>0</v>
      </c>
      <c r="AO59" s="138">
        <v>0</v>
      </c>
      <c r="AP59" s="138">
        <v>0</v>
      </c>
      <c r="AQ59" s="138">
        <v>0</v>
      </c>
      <c r="AR59" s="138">
        <v>0</v>
      </c>
      <c r="AS59" s="138">
        <v>0</v>
      </c>
      <c r="AT59" s="138">
        <v>0</v>
      </c>
      <c r="AU59" s="138">
        <v>0</v>
      </c>
      <c r="AV59" s="138">
        <v>0</v>
      </c>
      <c r="AW59" s="138">
        <v>0</v>
      </c>
      <c r="AX59" s="138">
        <v>0</v>
      </c>
      <c r="AY59" s="138">
        <v>0</v>
      </c>
      <c r="AZ59" s="138">
        <v>0</v>
      </c>
      <c r="BA59" s="138">
        <v>0</v>
      </c>
      <c r="BB59" s="138">
        <v>0</v>
      </c>
      <c r="BC59" s="138">
        <v>0</v>
      </c>
      <c r="BD59" s="138">
        <v>0</v>
      </c>
      <c r="BE59" s="138">
        <v>0</v>
      </c>
      <c r="BF59" s="138">
        <v>1</v>
      </c>
      <c r="BG59" s="138">
        <v>0</v>
      </c>
      <c r="BH59" s="138">
        <v>0</v>
      </c>
      <c r="BI59" s="138">
        <v>0</v>
      </c>
      <c r="BJ59" s="138">
        <v>0</v>
      </c>
      <c r="BK59" s="138">
        <v>0</v>
      </c>
      <c r="BL59" s="138">
        <v>0</v>
      </c>
      <c r="BM59" s="138">
        <v>0</v>
      </c>
      <c r="BN59" s="138">
        <v>0</v>
      </c>
      <c r="BO59" s="138">
        <v>0</v>
      </c>
      <c r="BP59" s="138">
        <v>0</v>
      </c>
      <c r="BQ59" s="138">
        <v>0</v>
      </c>
      <c r="BR59" s="138">
        <v>0</v>
      </c>
      <c r="BS59" s="138">
        <v>0</v>
      </c>
      <c r="BT59" s="138">
        <v>0</v>
      </c>
      <c r="BU59" s="138">
        <v>0</v>
      </c>
      <c r="BV59" s="138">
        <v>0</v>
      </c>
      <c r="BW59" s="138">
        <v>0</v>
      </c>
      <c r="BX59" s="138">
        <v>0</v>
      </c>
      <c r="BY59" s="138">
        <v>0</v>
      </c>
      <c r="BZ59" s="138">
        <v>0</v>
      </c>
      <c r="CA59" s="138">
        <v>0</v>
      </c>
      <c r="CB59" s="138">
        <v>0</v>
      </c>
      <c r="CC59" s="138">
        <v>0</v>
      </c>
      <c r="CD59" s="138">
        <v>0</v>
      </c>
      <c r="CE59" s="138">
        <v>0</v>
      </c>
      <c r="CF59" s="138">
        <v>0</v>
      </c>
      <c r="CG59" s="138">
        <v>0</v>
      </c>
      <c r="CH59" s="138">
        <v>0</v>
      </c>
      <c r="CI59" s="138">
        <v>0</v>
      </c>
      <c r="CJ59" s="138">
        <v>0</v>
      </c>
      <c r="CK59" s="138">
        <v>0</v>
      </c>
      <c r="CL59" s="138">
        <v>0</v>
      </c>
      <c r="CM59" s="138">
        <v>0</v>
      </c>
      <c r="CN59" s="138">
        <v>0</v>
      </c>
      <c r="CO59" s="138">
        <v>0</v>
      </c>
      <c r="CP59" s="138">
        <v>0</v>
      </c>
      <c r="CQ59" s="138">
        <v>0</v>
      </c>
      <c r="CR59" s="138">
        <v>0</v>
      </c>
      <c r="CS59" s="138">
        <v>0</v>
      </c>
      <c r="CT59" s="138">
        <v>0</v>
      </c>
      <c r="CU59" s="138">
        <v>0</v>
      </c>
      <c r="CV59" s="138">
        <v>0</v>
      </c>
      <c r="CW59" s="138">
        <v>0</v>
      </c>
      <c r="CX59" s="138">
        <v>0</v>
      </c>
      <c r="CY59" s="138">
        <v>0</v>
      </c>
      <c r="CZ59" s="138">
        <v>0</v>
      </c>
      <c r="DA59" s="138">
        <v>0</v>
      </c>
      <c r="DB59" s="138">
        <v>0</v>
      </c>
      <c r="DC59" s="138">
        <v>0</v>
      </c>
      <c r="DD59" s="138">
        <v>0</v>
      </c>
      <c r="DE59" s="138">
        <v>0</v>
      </c>
      <c r="DF59" s="139">
        <v>0</v>
      </c>
    </row>
    <row r="60" spans="1:110" s="82" customFormat="1" ht="17" customHeight="1" x14ac:dyDescent="0.2">
      <c r="A60" s="73" t="s">
        <v>56</v>
      </c>
      <c r="B60" s="74" t="s">
        <v>182</v>
      </c>
      <c r="C60" s="138">
        <v>0</v>
      </c>
      <c r="D60" s="138">
        <v>0</v>
      </c>
      <c r="E60" s="138">
        <v>0</v>
      </c>
      <c r="F60" s="138">
        <v>0</v>
      </c>
      <c r="G60" s="138">
        <v>0</v>
      </c>
      <c r="H60" s="138">
        <v>0</v>
      </c>
      <c r="I60" s="138">
        <v>0</v>
      </c>
      <c r="J60" s="138">
        <v>0</v>
      </c>
      <c r="K60" s="138">
        <v>0</v>
      </c>
      <c r="L60" s="138">
        <v>0</v>
      </c>
      <c r="M60" s="138">
        <v>0</v>
      </c>
      <c r="N60" s="138">
        <v>0</v>
      </c>
      <c r="O60" s="138">
        <v>0</v>
      </c>
      <c r="P60" s="138">
        <v>0</v>
      </c>
      <c r="Q60" s="138">
        <v>0</v>
      </c>
      <c r="R60" s="138">
        <v>0</v>
      </c>
      <c r="S60" s="138">
        <v>0</v>
      </c>
      <c r="T60" s="138">
        <v>0</v>
      </c>
      <c r="U60" s="138">
        <v>0</v>
      </c>
      <c r="V60" s="138">
        <v>0</v>
      </c>
      <c r="W60" s="138">
        <v>0</v>
      </c>
      <c r="X60" s="138">
        <v>0</v>
      </c>
      <c r="Y60" s="138">
        <v>0</v>
      </c>
      <c r="Z60" s="138">
        <v>0</v>
      </c>
      <c r="AA60" s="138">
        <v>0</v>
      </c>
      <c r="AB60" s="138">
        <v>0</v>
      </c>
      <c r="AC60" s="138">
        <v>0</v>
      </c>
      <c r="AD60" s="138">
        <v>0</v>
      </c>
      <c r="AE60" s="138">
        <v>0</v>
      </c>
      <c r="AF60" s="138">
        <v>0</v>
      </c>
      <c r="AG60" s="138">
        <v>0</v>
      </c>
      <c r="AH60" s="138">
        <v>0</v>
      </c>
      <c r="AI60" s="138">
        <v>0</v>
      </c>
      <c r="AJ60" s="138">
        <v>0</v>
      </c>
      <c r="AK60" s="138">
        <v>0</v>
      </c>
      <c r="AL60" s="138">
        <v>0</v>
      </c>
      <c r="AM60" s="138">
        <v>0</v>
      </c>
      <c r="AN60" s="138">
        <v>0</v>
      </c>
      <c r="AO60" s="138">
        <v>0</v>
      </c>
      <c r="AP60" s="138">
        <v>0</v>
      </c>
      <c r="AQ60" s="138">
        <v>0</v>
      </c>
      <c r="AR60" s="138">
        <v>0</v>
      </c>
      <c r="AS60" s="138">
        <v>0</v>
      </c>
      <c r="AT60" s="138">
        <v>0</v>
      </c>
      <c r="AU60" s="138">
        <v>0</v>
      </c>
      <c r="AV60" s="138">
        <v>0</v>
      </c>
      <c r="AW60" s="138">
        <v>0</v>
      </c>
      <c r="AX60" s="138">
        <v>0</v>
      </c>
      <c r="AY60" s="138">
        <v>0</v>
      </c>
      <c r="AZ60" s="138">
        <v>0</v>
      </c>
      <c r="BA60" s="138">
        <v>0</v>
      </c>
      <c r="BB60" s="138">
        <v>0</v>
      </c>
      <c r="BC60" s="138">
        <v>0</v>
      </c>
      <c r="BD60" s="138">
        <v>0</v>
      </c>
      <c r="BE60" s="138">
        <v>0</v>
      </c>
      <c r="BF60" s="138">
        <v>0</v>
      </c>
      <c r="BG60" s="138">
        <v>1</v>
      </c>
      <c r="BH60" s="138">
        <v>0</v>
      </c>
      <c r="BI60" s="138">
        <v>0</v>
      </c>
      <c r="BJ60" s="138">
        <v>0</v>
      </c>
      <c r="BK60" s="138">
        <v>0</v>
      </c>
      <c r="BL60" s="138">
        <v>0</v>
      </c>
      <c r="BM60" s="138">
        <v>0</v>
      </c>
      <c r="BN60" s="138">
        <v>0</v>
      </c>
      <c r="BO60" s="138">
        <v>0</v>
      </c>
      <c r="BP60" s="138">
        <v>0</v>
      </c>
      <c r="BQ60" s="138">
        <v>0</v>
      </c>
      <c r="BR60" s="138">
        <v>0</v>
      </c>
      <c r="BS60" s="138">
        <v>0</v>
      </c>
      <c r="BT60" s="138">
        <v>0</v>
      </c>
      <c r="BU60" s="138">
        <v>0</v>
      </c>
      <c r="BV60" s="138">
        <v>0</v>
      </c>
      <c r="BW60" s="138">
        <v>0</v>
      </c>
      <c r="BX60" s="138">
        <v>0</v>
      </c>
      <c r="BY60" s="138">
        <v>0</v>
      </c>
      <c r="BZ60" s="138">
        <v>0</v>
      </c>
      <c r="CA60" s="138">
        <v>0</v>
      </c>
      <c r="CB60" s="138">
        <v>0</v>
      </c>
      <c r="CC60" s="138">
        <v>0</v>
      </c>
      <c r="CD60" s="138">
        <v>0</v>
      </c>
      <c r="CE60" s="138">
        <v>0</v>
      </c>
      <c r="CF60" s="138">
        <v>0</v>
      </c>
      <c r="CG60" s="138">
        <v>0</v>
      </c>
      <c r="CH60" s="138">
        <v>0</v>
      </c>
      <c r="CI60" s="138">
        <v>0</v>
      </c>
      <c r="CJ60" s="138">
        <v>0</v>
      </c>
      <c r="CK60" s="138">
        <v>0</v>
      </c>
      <c r="CL60" s="138">
        <v>0</v>
      </c>
      <c r="CM60" s="138">
        <v>0</v>
      </c>
      <c r="CN60" s="138">
        <v>0</v>
      </c>
      <c r="CO60" s="138">
        <v>0</v>
      </c>
      <c r="CP60" s="138">
        <v>0</v>
      </c>
      <c r="CQ60" s="138">
        <v>0</v>
      </c>
      <c r="CR60" s="138">
        <v>0</v>
      </c>
      <c r="CS60" s="138">
        <v>0</v>
      </c>
      <c r="CT60" s="138">
        <v>0</v>
      </c>
      <c r="CU60" s="138">
        <v>0</v>
      </c>
      <c r="CV60" s="138">
        <v>0</v>
      </c>
      <c r="CW60" s="138">
        <v>0</v>
      </c>
      <c r="CX60" s="138">
        <v>0</v>
      </c>
      <c r="CY60" s="138">
        <v>0</v>
      </c>
      <c r="CZ60" s="138">
        <v>0</v>
      </c>
      <c r="DA60" s="138">
        <v>0</v>
      </c>
      <c r="DB60" s="138">
        <v>0</v>
      </c>
      <c r="DC60" s="138">
        <v>0</v>
      </c>
      <c r="DD60" s="138">
        <v>0</v>
      </c>
      <c r="DE60" s="138">
        <v>0</v>
      </c>
      <c r="DF60" s="139">
        <v>0</v>
      </c>
    </row>
    <row r="61" spans="1:110" s="82" customFormat="1" ht="17" customHeight="1" x14ac:dyDescent="0.2">
      <c r="A61" s="73" t="s">
        <v>57</v>
      </c>
      <c r="B61" s="74" t="s">
        <v>183</v>
      </c>
      <c r="C61" s="138">
        <v>0</v>
      </c>
      <c r="D61" s="138">
        <v>0</v>
      </c>
      <c r="E61" s="138">
        <v>0</v>
      </c>
      <c r="F61" s="138">
        <v>0</v>
      </c>
      <c r="G61" s="138">
        <v>0</v>
      </c>
      <c r="H61" s="138">
        <v>0</v>
      </c>
      <c r="I61" s="138">
        <v>0</v>
      </c>
      <c r="J61" s="138">
        <v>0</v>
      </c>
      <c r="K61" s="138">
        <v>0</v>
      </c>
      <c r="L61" s="138">
        <v>0</v>
      </c>
      <c r="M61" s="138">
        <v>0</v>
      </c>
      <c r="N61" s="138">
        <v>0</v>
      </c>
      <c r="O61" s="138">
        <v>0</v>
      </c>
      <c r="P61" s="138">
        <v>0</v>
      </c>
      <c r="Q61" s="138">
        <v>0</v>
      </c>
      <c r="R61" s="138">
        <v>0</v>
      </c>
      <c r="S61" s="138">
        <v>0</v>
      </c>
      <c r="T61" s="138">
        <v>0</v>
      </c>
      <c r="U61" s="138">
        <v>0</v>
      </c>
      <c r="V61" s="138">
        <v>0</v>
      </c>
      <c r="W61" s="138">
        <v>0</v>
      </c>
      <c r="X61" s="138">
        <v>0</v>
      </c>
      <c r="Y61" s="138">
        <v>0</v>
      </c>
      <c r="Z61" s="138">
        <v>0</v>
      </c>
      <c r="AA61" s="138">
        <v>0</v>
      </c>
      <c r="AB61" s="138">
        <v>0</v>
      </c>
      <c r="AC61" s="138">
        <v>0</v>
      </c>
      <c r="AD61" s="138">
        <v>0</v>
      </c>
      <c r="AE61" s="138">
        <v>0</v>
      </c>
      <c r="AF61" s="138">
        <v>0</v>
      </c>
      <c r="AG61" s="138">
        <v>0</v>
      </c>
      <c r="AH61" s="138">
        <v>0</v>
      </c>
      <c r="AI61" s="138">
        <v>0</v>
      </c>
      <c r="AJ61" s="138">
        <v>0</v>
      </c>
      <c r="AK61" s="138">
        <v>0</v>
      </c>
      <c r="AL61" s="138">
        <v>0</v>
      </c>
      <c r="AM61" s="138">
        <v>0</v>
      </c>
      <c r="AN61" s="138">
        <v>0</v>
      </c>
      <c r="AO61" s="138">
        <v>0</v>
      </c>
      <c r="AP61" s="138">
        <v>0</v>
      </c>
      <c r="AQ61" s="138">
        <v>0</v>
      </c>
      <c r="AR61" s="138">
        <v>0</v>
      </c>
      <c r="AS61" s="138">
        <v>0</v>
      </c>
      <c r="AT61" s="138">
        <v>0</v>
      </c>
      <c r="AU61" s="138">
        <v>0</v>
      </c>
      <c r="AV61" s="138">
        <v>0</v>
      </c>
      <c r="AW61" s="138">
        <v>0</v>
      </c>
      <c r="AX61" s="138">
        <v>0</v>
      </c>
      <c r="AY61" s="138">
        <v>0</v>
      </c>
      <c r="AZ61" s="138">
        <v>0</v>
      </c>
      <c r="BA61" s="138">
        <v>0</v>
      </c>
      <c r="BB61" s="138">
        <v>0</v>
      </c>
      <c r="BC61" s="138">
        <v>0</v>
      </c>
      <c r="BD61" s="138">
        <v>0</v>
      </c>
      <c r="BE61" s="138">
        <v>0</v>
      </c>
      <c r="BF61" s="138">
        <v>0</v>
      </c>
      <c r="BG61" s="138">
        <v>0</v>
      </c>
      <c r="BH61" s="138">
        <v>1</v>
      </c>
      <c r="BI61" s="138">
        <v>0</v>
      </c>
      <c r="BJ61" s="138">
        <v>0</v>
      </c>
      <c r="BK61" s="138">
        <v>0</v>
      </c>
      <c r="BL61" s="138">
        <v>0</v>
      </c>
      <c r="BM61" s="138">
        <v>0</v>
      </c>
      <c r="BN61" s="138">
        <v>0</v>
      </c>
      <c r="BO61" s="138">
        <v>0</v>
      </c>
      <c r="BP61" s="138">
        <v>0</v>
      </c>
      <c r="BQ61" s="138">
        <v>0</v>
      </c>
      <c r="BR61" s="138">
        <v>0</v>
      </c>
      <c r="BS61" s="138">
        <v>0</v>
      </c>
      <c r="BT61" s="138">
        <v>0</v>
      </c>
      <c r="BU61" s="138">
        <v>0</v>
      </c>
      <c r="BV61" s="138">
        <v>0</v>
      </c>
      <c r="BW61" s="138">
        <v>0</v>
      </c>
      <c r="BX61" s="138">
        <v>0</v>
      </c>
      <c r="BY61" s="138">
        <v>0</v>
      </c>
      <c r="BZ61" s="138">
        <v>0</v>
      </c>
      <c r="CA61" s="138">
        <v>0</v>
      </c>
      <c r="CB61" s="138">
        <v>0</v>
      </c>
      <c r="CC61" s="138">
        <v>0</v>
      </c>
      <c r="CD61" s="138">
        <v>0</v>
      </c>
      <c r="CE61" s="138">
        <v>0</v>
      </c>
      <c r="CF61" s="138">
        <v>0</v>
      </c>
      <c r="CG61" s="138">
        <v>0</v>
      </c>
      <c r="CH61" s="138">
        <v>0</v>
      </c>
      <c r="CI61" s="138">
        <v>0</v>
      </c>
      <c r="CJ61" s="138">
        <v>0</v>
      </c>
      <c r="CK61" s="138">
        <v>0</v>
      </c>
      <c r="CL61" s="138">
        <v>0</v>
      </c>
      <c r="CM61" s="138">
        <v>0</v>
      </c>
      <c r="CN61" s="138">
        <v>0</v>
      </c>
      <c r="CO61" s="138">
        <v>0</v>
      </c>
      <c r="CP61" s="138">
        <v>0</v>
      </c>
      <c r="CQ61" s="138">
        <v>0</v>
      </c>
      <c r="CR61" s="138">
        <v>0</v>
      </c>
      <c r="CS61" s="138">
        <v>0</v>
      </c>
      <c r="CT61" s="138">
        <v>0</v>
      </c>
      <c r="CU61" s="138">
        <v>0</v>
      </c>
      <c r="CV61" s="138">
        <v>0</v>
      </c>
      <c r="CW61" s="138">
        <v>0</v>
      </c>
      <c r="CX61" s="138">
        <v>0</v>
      </c>
      <c r="CY61" s="138">
        <v>0</v>
      </c>
      <c r="CZ61" s="138">
        <v>0</v>
      </c>
      <c r="DA61" s="138">
        <v>0</v>
      </c>
      <c r="DB61" s="138">
        <v>0</v>
      </c>
      <c r="DC61" s="138">
        <v>0</v>
      </c>
      <c r="DD61" s="138">
        <v>0</v>
      </c>
      <c r="DE61" s="138">
        <v>0</v>
      </c>
      <c r="DF61" s="139">
        <v>0</v>
      </c>
    </row>
    <row r="62" spans="1:110" s="82" customFormat="1" ht="17" customHeight="1" x14ac:dyDescent="0.2">
      <c r="A62" s="73" t="s">
        <v>58</v>
      </c>
      <c r="B62" s="74" t="s">
        <v>184</v>
      </c>
      <c r="C62" s="138">
        <v>0</v>
      </c>
      <c r="D62" s="138">
        <v>0</v>
      </c>
      <c r="E62" s="138">
        <v>0</v>
      </c>
      <c r="F62" s="138">
        <v>0</v>
      </c>
      <c r="G62" s="138">
        <v>0</v>
      </c>
      <c r="H62" s="138">
        <v>0</v>
      </c>
      <c r="I62" s="138">
        <v>0</v>
      </c>
      <c r="J62" s="138">
        <v>0</v>
      </c>
      <c r="K62" s="138">
        <v>0</v>
      </c>
      <c r="L62" s="138">
        <v>0</v>
      </c>
      <c r="M62" s="138">
        <v>0</v>
      </c>
      <c r="N62" s="138">
        <v>0</v>
      </c>
      <c r="O62" s="138">
        <v>0</v>
      </c>
      <c r="P62" s="138">
        <v>0</v>
      </c>
      <c r="Q62" s="138">
        <v>0</v>
      </c>
      <c r="R62" s="138">
        <v>0</v>
      </c>
      <c r="S62" s="138">
        <v>0</v>
      </c>
      <c r="T62" s="138">
        <v>0</v>
      </c>
      <c r="U62" s="138">
        <v>0</v>
      </c>
      <c r="V62" s="138">
        <v>0</v>
      </c>
      <c r="W62" s="138">
        <v>0</v>
      </c>
      <c r="X62" s="138">
        <v>0</v>
      </c>
      <c r="Y62" s="138">
        <v>0</v>
      </c>
      <c r="Z62" s="138">
        <v>0</v>
      </c>
      <c r="AA62" s="138">
        <v>0</v>
      </c>
      <c r="AB62" s="138">
        <v>0</v>
      </c>
      <c r="AC62" s="138">
        <v>0</v>
      </c>
      <c r="AD62" s="138">
        <v>0</v>
      </c>
      <c r="AE62" s="138">
        <v>0</v>
      </c>
      <c r="AF62" s="138">
        <v>0</v>
      </c>
      <c r="AG62" s="138">
        <v>0</v>
      </c>
      <c r="AH62" s="138">
        <v>0</v>
      </c>
      <c r="AI62" s="138">
        <v>0</v>
      </c>
      <c r="AJ62" s="138">
        <v>0</v>
      </c>
      <c r="AK62" s="138">
        <v>0</v>
      </c>
      <c r="AL62" s="138">
        <v>0</v>
      </c>
      <c r="AM62" s="138">
        <v>0</v>
      </c>
      <c r="AN62" s="138">
        <v>0</v>
      </c>
      <c r="AO62" s="138">
        <v>0</v>
      </c>
      <c r="AP62" s="138">
        <v>0</v>
      </c>
      <c r="AQ62" s="138">
        <v>0</v>
      </c>
      <c r="AR62" s="138">
        <v>0</v>
      </c>
      <c r="AS62" s="138">
        <v>0</v>
      </c>
      <c r="AT62" s="138">
        <v>0</v>
      </c>
      <c r="AU62" s="138">
        <v>0</v>
      </c>
      <c r="AV62" s="138">
        <v>0</v>
      </c>
      <c r="AW62" s="138">
        <v>0</v>
      </c>
      <c r="AX62" s="138">
        <v>0</v>
      </c>
      <c r="AY62" s="138">
        <v>0</v>
      </c>
      <c r="AZ62" s="138">
        <v>0</v>
      </c>
      <c r="BA62" s="138">
        <v>0</v>
      </c>
      <c r="BB62" s="138">
        <v>0</v>
      </c>
      <c r="BC62" s="138">
        <v>0</v>
      </c>
      <c r="BD62" s="138">
        <v>0</v>
      </c>
      <c r="BE62" s="138">
        <v>0</v>
      </c>
      <c r="BF62" s="138">
        <v>0</v>
      </c>
      <c r="BG62" s="138">
        <v>0</v>
      </c>
      <c r="BH62" s="138">
        <v>0</v>
      </c>
      <c r="BI62" s="138">
        <v>1</v>
      </c>
      <c r="BJ62" s="138">
        <v>0</v>
      </c>
      <c r="BK62" s="138">
        <v>0</v>
      </c>
      <c r="BL62" s="138">
        <v>0</v>
      </c>
      <c r="BM62" s="138">
        <v>0</v>
      </c>
      <c r="BN62" s="138">
        <v>0</v>
      </c>
      <c r="BO62" s="138">
        <v>0</v>
      </c>
      <c r="BP62" s="138">
        <v>0</v>
      </c>
      <c r="BQ62" s="138">
        <v>0</v>
      </c>
      <c r="BR62" s="138">
        <v>0</v>
      </c>
      <c r="BS62" s="138">
        <v>0</v>
      </c>
      <c r="BT62" s="138">
        <v>0</v>
      </c>
      <c r="BU62" s="138">
        <v>0</v>
      </c>
      <c r="BV62" s="138">
        <v>0</v>
      </c>
      <c r="BW62" s="138">
        <v>0</v>
      </c>
      <c r="BX62" s="138">
        <v>0</v>
      </c>
      <c r="BY62" s="138">
        <v>0</v>
      </c>
      <c r="BZ62" s="138">
        <v>0</v>
      </c>
      <c r="CA62" s="138">
        <v>0</v>
      </c>
      <c r="CB62" s="138">
        <v>0</v>
      </c>
      <c r="CC62" s="138">
        <v>0</v>
      </c>
      <c r="CD62" s="138">
        <v>0</v>
      </c>
      <c r="CE62" s="138">
        <v>0</v>
      </c>
      <c r="CF62" s="138">
        <v>0</v>
      </c>
      <c r="CG62" s="138">
        <v>0</v>
      </c>
      <c r="CH62" s="138">
        <v>0</v>
      </c>
      <c r="CI62" s="138">
        <v>0</v>
      </c>
      <c r="CJ62" s="138">
        <v>0</v>
      </c>
      <c r="CK62" s="138">
        <v>0</v>
      </c>
      <c r="CL62" s="138">
        <v>0</v>
      </c>
      <c r="CM62" s="138">
        <v>0</v>
      </c>
      <c r="CN62" s="138">
        <v>0</v>
      </c>
      <c r="CO62" s="138">
        <v>0</v>
      </c>
      <c r="CP62" s="138">
        <v>0</v>
      </c>
      <c r="CQ62" s="138">
        <v>0</v>
      </c>
      <c r="CR62" s="138">
        <v>0</v>
      </c>
      <c r="CS62" s="138">
        <v>0</v>
      </c>
      <c r="CT62" s="138">
        <v>0</v>
      </c>
      <c r="CU62" s="138">
        <v>0</v>
      </c>
      <c r="CV62" s="138">
        <v>0</v>
      </c>
      <c r="CW62" s="138">
        <v>0</v>
      </c>
      <c r="CX62" s="138">
        <v>0</v>
      </c>
      <c r="CY62" s="138">
        <v>0</v>
      </c>
      <c r="CZ62" s="138">
        <v>0</v>
      </c>
      <c r="DA62" s="138">
        <v>0</v>
      </c>
      <c r="DB62" s="138">
        <v>0</v>
      </c>
      <c r="DC62" s="138">
        <v>0</v>
      </c>
      <c r="DD62" s="138">
        <v>0</v>
      </c>
      <c r="DE62" s="138">
        <v>0</v>
      </c>
      <c r="DF62" s="139">
        <v>0</v>
      </c>
    </row>
    <row r="63" spans="1:110" s="82" customFormat="1" ht="17" customHeight="1" x14ac:dyDescent="0.2">
      <c r="A63" s="73" t="s">
        <v>59</v>
      </c>
      <c r="B63" s="74" t="s">
        <v>185</v>
      </c>
      <c r="C63" s="138">
        <v>0</v>
      </c>
      <c r="D63" s="138">
        <v>0</v>
      </c>
      <c r="E63" s="138">
        <v>0</v>
      </c>
      <c r="F63" s="138">
        <v>0</v>
      </c>
      <c r="G63" s="138">
        <v>0</v>
      </c>
      <c r="H63" s="138">
        <v>0</v>
      </c>
      <c r="I63" s="138">
        <v>0</v>
      </c>
      <c r="J63" s="138">
        <v>0</v>
      </c>
      <c r="K63" s="138">
        <v>0</v>
      </c>
      <c r="L63" s="138">
        <v>0</v>
      </c>
      <c r="M63" s="138">
        <v>0</v>
      </c>
      <c r="N63" s="138">
        <v>0</v>
      </c>
      <c r="O63" s="138">
        <v>0</v>
      </c>
      <c r="P63" s="138">
        <v>0</v>
      </c>
      <c r="Q63" s="138">
        <v>0</v>
      </c>
      <c r="R63" s="138">
        <v>0</v>
      </c>
      <c r="S63" s="138">
        <v>0</v>
      </c>
      <c r="T63" s="138">
        <v>0</v>
      </c>
      <c r="U63" s="138">
        <v>0</v>
      </c>
      <c r="V63" s="138">
        <v>0</v>
      </c>
      <c r="W63" s="138">
        <v>0</v>
      </c>
      <c r="X63" s="138">
        <v>0</v>
      </c>
      <c r="Y63" s="138">
        <v>0</v>
      </c>
      <c r="Z63" s="138">
        <v>0</v>
      </c>
      <c r="AA63" s="138">
        <v>0</v>
      </c>
      <c r="AB63" s="138">
        <v>0</v>
      </c>
      <c r="AC63" s="138">
        <v>0</v>
      </c>
      <c r="AD63" s="138">
        <v>0</v>
      </c>
      <c r="AE63" s="138">
        <v>0</v>
      </c>
      <c r="AF63" s="138">
        <v>0</v>
      </c>
      <c r="AG63" s="138">
        <v>0</v>
      </c>
      <c r="AH63" s="138">
        <v>0</v>
      </c>
      <c r="AI63" s="138">
        <v>0</v>
      </c>
      <c r="AJ63" s="138">
        <v>0</v>
      </c>
      <c r="AK63" s="138">
        <v>0</v>
      </c>
      <c r="AL63" s="138">
        <v>0</v>
      </c>
      <c r="AM63" s="138">
        <v>0</v>
      </c>
      <c r="AN63" s="138">
        <v>0</v>
      </c>
      <c r="AO63" s="138">
        <v>0</v>
      </c>
      <c r="AP63" s="138">
        <v>0</v>
      </c>
      <c r="AQ63" s="138">
        <v>0</v>
      </c>
      <c r="AR63" s="138">
        <v>0</v>
      </c>
      <c r="AS63" s="138">
        <v>0</v>
      </c>
      <c r="AT63" s="138">
        <v>0</v>
      </c>
      <c r="AU63" s="138">
        <v>0</v>
      </c>
      <c r="AV63" s="138">
        <v>0</v>
      </c>
      <c r="AW63" s="138">
        <v>0</v>
      </c>
      <c r="AX63" s="138">
        <v>0</v>
      </c>
      <c r="AY63" s="138">
        <v>0</v>
      </c>
      <c r="AZ63" s="138">
        <v>0</v>
      </c>
      <c r="BA63" s="138">
        <v>0</v>
      </c>
      <c r="BB63" s="138">
        <v>0</v>
      </c>
      <c r="BC63" s="138">
        <v>0</v>
      </c>
      <c r="BD63" s="138">
        <v>0</v>
      </c>
      <c r="BE63" s="138">
        <v>0</v>
      </c>
      <c r="BF63" s="138">
        <v>0</v>
      </c>
      <c r="BG63" s="138">
        <v>0</v>
      </c>
      <c r="BH63" s="138">
        <v>0</v>
      </c>
      <c r="BI63" s="138">
        <v>0</v>
      </c>
      <c r="BJ63" s="138">
        <v>1</v>
      </c>
      <c r="BK63" s="138">
        <v>0</v>
      </c>
      <c r="BL63" s="138">
        <v>0</v>
      </c>
      <c r="BM63" s="138">
        <v>0</v>
      </c>
      <c r="BN63" s="138">
        <v>0</v>
      </c>
      <c r="BO63" s="138">
        <v>0</v>
      </c>
      <c r="BP63" s="138">
        <v>0</v>
      </c>
      <c r="BQ63" s="138">
        <v>0</v>
      </c>
      <c r="BR63" s="138">
        <v>0</v>
      </c>
      <c r="BS63" s="138">
        <v>0</v>
      </c>
      <c r="BT63" s="138">
        <v>0</v>
      </c>
      <c r="BU63" s="138">
        <v>0</v>
      </c>
      <c r="BV63" s="138">
        <v>0</v>
      </c>
      <c r="BW63" s="138">
        <v>0</v>
      </c>
      <c r="BX63" s="138">
        <v>0</v>
      </c>
      <c r="BY63" s="138">
        <v>0</v>
      </c>
      <c r="BZ63" s="138">
        <v>0</v>
      </c>
      <c r="CA63" s="138">
        <v>0</v>
      </c>
      <c r="CB63" s="138">
        <v>0</v>
      </c>
      <c r="CC63" s="138">
        <v>0</v>
      </c>
      <c r="CD63" s="138">
        <v>0</v>
      </c>
      <c r="CE63" s="138">
        <v>0</v>
      </c>
      <c r="CF63" s="138">
        <v>0</v>
      </c>
      <c r="CG63" s="138">
        <v>0</v>
      </c>
      <c r="CH63" s="138">
        <v>0</v>
      </c>
      <c r="CI63" s="138">
        <v>0</v>
      </c>
      <c r="CJ63" s="138">
        <v>0</v>
      </c>
      <c r="CK63" s="138">
        <v>0</v>
      </c>
      <c r="CL63" s="138">
        <v>0</v>
      </c>
      <c r="CM63" s="138">
        <v>0</v>
      </c>
      <c r="CN63" s="138">
        <v>0</v>
      </c>
      <c r="CO63" s="138">
        <v>0</v>
      </c>
      <c r="CP63" s="138">
        <v>0</v>
      </c>
      <c r="CQ63" s="138">
        <v>0</v>
      </c>
      <c r="CR63" s="138">
        <v>0</v>
      </c>
      <c r="CS63" s="138">
        <v>0</v>
      </c>
      <c r="CT63" s="138">
        <v>0</v>
      </c>
      <c r="CU63" s="138">
        <v>0</v>
      </c>
      <c r="CV63" s="138">
        <v>0</v>
      </c>
      <c r="CW63" s="138">
        <v>0</v>
      </c>
      <c r="CX63" s="138">
        <v>0</v>
      </c>
      <c r="CY63" s="138">
        <v>0</v>
      </c>
      <c r="CZ63" s="138">
        <v>0</v>
      </c>
      <c r="DA63" s="138">
        <v>0</v>
      </c>
      <c r="DB63" s="138">
        <v>0</v>
      </c>
      <c r="DC63" s="138">
        <v>0</v>
      </c>
      <c r="DD63" s="138">
        <v>0</v>
      </c>
      <c r="DE63" s="138">
        <v>0</v>
      </c>
      <c r="DF63" s="139">
        <v>0</v>
      </c>
    </row>
    <row r="64" spans="1:110" s="82" customFormat="1" ht="17" customHeight="1" x14ac:dyDescent="0.2">
      <c r="A64" s="73" t="s">
        <v>60</v>
      </c>
      <c r="B64" s="74" t="s">
        <v>186</v>
      </c>
      <c r="C64" s="138">
        <v>0</v>
      </c>
      <c r="D64" s="138">
        <v>0</v>
      </c>
      <c r="E64" s="138">
        <v>0</v>
      </c>
      <c r="F64" s="138">
        <v>0</v>
      </c>
      <c r="G64" s="138">
        <v>0</v>
      </c>
      <c r="H64" s="138">
        <v>0</v>
      </c>
      <c r="I64" s="138">
        <v>0</v>
      </c>
      <c r="J64" s="138">
        <v>0</v>
      </c>
      <c r="K64" s="138">
        <v>0</v>
      </c>
      <c r="L64" s="138">
        <v>0</v>
      </c>
      <c r="M64" s="138">
        <v>0</v>
      </c>
      <c r="N64" s="138">
        <v>0</v>
      </c>
      <c r="O64" s="138">
        <v>0</v>
      </c>
      <c r="P64" s="138">
        <v>0</v>
      </c>
      <c r="Q64" s="138">
        <v>0</v>
      </c>
      <c r="R64" s="138">
        <v>0</v>
      </c>
      <c r="S64" s="138">
        <v>0</v>
      </c>
      <c r="T64" s="138">
        <v>0</v>
      </c>
      <c r="U64" s="138">
        <v>0</v>
      </c>
      <c r="V64" s="138">
        <v>0</v>
      </c>
      <c r="W64" s="138">
        <v>0</v>
      </c>
      <c r="X64" s="138">
        <v>0</v>
      </c>
      <c r="Y64" s="138">
        <v>0</v>
      </c>
      <c r="Z64" s="138">
        <v>0</v>
      </c>
      <c r="AA64" s="138">
        <v>0</v>
      </c>
      <c r="AB64" s="138">
        <v>0</v>
      </c>
      <c r="AC64" s="138">
        <v>0</v>
      </c>
      <c r="AD64" s="138">
        <v>0</v>
      </c>
      <c r="AE64" s="138">
        <v>0</v>
      </c>
      <c r="AF64" s="138">
        <v>0</v>
      </c>
      <c r="AG64" s="138">
        <v>0</v>
      </c>
      <c r="AH64" s="138">
        <v>0</v>
      </c>
      <c r="AI64" s="138">
        <v>0</v>
      </c>
      <c r="AJ64" s="138">
        <v>0</v>
      </c>
      <c r="AK64" s="138">
        <v>0</v>
      </c>
      <c r="AL64" s="138">
        <v>0</v>
      </c>
      <c r="AM64" s="138">
        <v>0</v>
      </c>
      <c r="AN64" s="138">
        <v>0</v>
      </c>
      <c r="AO64" s="138">
        <v>0</v>
      </c>
      <c r="AP64" s="138">
        <v>0</v>
      </c>
      <c r="AQ64" s="138">
        <v>0</v>
      </c>
      <c r="AR64" s="138">
        <v>0</v>
      </c>
      <c r="AS64" s="138">
        <v>0</v>
      </c>
      <c r="AT64" s="138">
        <v>0</v>
      </c>
      <c r="AU64" s="138">
        <v>0</v>
      </c>
      <c r="AV64" s="138">
        <v>0</v>
      </c>
      <c r="AW64" s="138">
        <v>0</v>
      </c>
      <c r="AX64" s="138">
        <v>0</v>
      </c>
      <c r="AY64" s="138">
        <v>0</v>
      </c>
      <c r="AZ64" s="138">
        <v>0</v>
      </c>
      <c r="BA64" s="138">
        <v>0</v>
      </c>
      <c r="BB64" s="138">
        <v>0</v>
      </c>
      <c r="BC64" s="138">
        <v>0</v>
      </c>
      <c r="BD64" s="138">
        <v>0</v>
      </c>
      <c r="BE64" s="138">
        <v>0</v>
      </c>
      <c r="BF64" s="138">
        <v>0</v>
      </c>
      <c r="BG64" s="138">
        <v>0</v>
      </c>
      <c r="BH64" s="138">
        <v>0</v>
      </c>
      <c r="BI64" s="138">
        <v>0</v>
      </c>
      <c r="BJ64" s="138">
        <v>0</v>
      </c>
      <c r="BK64" s="138">
        <v>1</v>
      </c>
      <c r="BL64" s="138">
        <v>0</v>
      </c>
      <c r="BM64" s="138">
        <v>0</v>
      </c>
      <c r="BN64" s="138">
        <v>0</v>
      </c>
      <c r="BO64" s="138">
        <v>0</v>
      </c>
      <c r="BP64" s="138">
        <v>0</v>
      </c>
      <c r="BQ64" s="138">
        <v>0</v>
      </c>
      <c r="BR64" s="138">
        <v>0</v>
      </c>
      <c r="BS64" s="138">
        <v>0</v>
      </c>
      <c r="BT64" s="138">
        <v>0</v>
      </c>
      <c r="BU64" s="138">
        <v>0</v>
      </c>
      <c r="BV64" s="138">
        <v>0</v>
      </c>
      <c r="BW64" s="138">
        <v>0</v>
      </c>
      <c r="BX64" s="138">
        <v>0</v>
      </c>
      <c r="BY64" s="138">
        <v>0</v>
      </c>
      <c r="BZ64" s="138">
        <v>0</v>
      </c>
      <c r="CA64" s="138">
        <v>0</v>
      </c>
      <c r="CB64" s="138">
        <v>0</v>
      </c>
      <c r="CC64" s="138">
        <v>0</v>
      </c>
      <c r="CD64" s="138">
        <v>0</v>
      </c>
      <c r="CE64" s="138">
        <v>0</v>
      </c>
      <c r="CF64" s="138">
        <v>0</v>
      </c>
      <c r="CG64" s="138">
        <v>0</v>
      </c>
      <c r="CH64" s="138">
        <v>0</v>
      </c>
      <c r="CI64" s="138">
        <v>0</v>
      </c>
      <c r="CJ64" s="138">
        <v>0</v>
      </c>
      <c r="CK64" s="138">
        <v>0</v>
      </c>
      <c r="CL64" s="138">
        <v>0</v>
      </c>
      <c r="CM64" s="138">
        <v>0</v>
      </c>
      <c r="CN64" s="138">
        <v>0</v>
      </c>
      <c r="CO64" s="138">
        <v>0</v>
      </c>
      <c r="CP64" s="138">
        <v>0</v>
      </c>
      <c r="CQ64" s="138">
        <v>0</v>
      </c>
      <c r="CR64" s="138">
        <v>0</v>
      </c>
      <c r="CS64" s="138">
        <v>0</v>
      </c>
      <c r="CT64" s="138">
        <v>0</v>
      </c>
      <c r="CU64" s="138">
        <v>0</v>
      </c>
      <c r="CV64" s="138">
        <v>0</v>
      </c>
      <c r="CW64" s="138">
        <v>0</v>
      </c>
      <c r="CX64" s="138">
        <v>0</v>
      </c>
      <c r="CY64" s="138">
        <v>0</v>
      </c>
      <c r="CZ64" s="138">
        <v>0</v>
      </c>
      <c r="DA64" s="138">
        <v>0</v>
      </c>
      <c r="DB64" s="138">
        <v>0</v>
      </c>
      <c r="DC64" s="138">
        <v>0</v>
      </c>
      <c r="DD64" s="138">
        <v>0</v>
      </c>
      <c r="DE64" s="138">
        <v>0</v>
      </c>
      <c r="DF64" s="139">
        <v>0</v>
      </c>
    </row>
    <row r="65" spans="1:110" s="82" customFormat="1" ht="17" customHeight="1" x14ac:dyDescent="0.2">
      <c r="A65" s="73" t="s">
        <v>61</v>
      </c>
      <c r="B65" s="74" t="s">
        <v>187</v>
      </c>
      <c r="C65" s="138">
        <v>0</v>
      </c>
      <c r="D65" s="138">
        <v>0</v>
      </c>
      <c r="E65" s="138">
        <v>0</v>
      </c>
      <c r="F65" s="138">
        <v>0</v>
      </c>
      <c r="G65" s="138">
        <v>0</v>
      </c>
      <c r="H65" s="138">
        <v>0</v>
      </c>
      <c r="I65" s="138">
        <v>0</v>
      </c>
      <c r="J65" s="138">
        <v>0</v>
      </c>
      <c r="K65" s="138">
        <v>0</v>
      </c>
      <c r="L65" s="138">
        <v>0</v>
      </c>
      <c r="M65" s="138">
        <v>0</v>
      </c>
      <c r="N65" s="138">
        <v>0</v>
      </c>
      <c r="O65" s="138">
        <v>0</v>
      </c>
      <c r="P65" s="138">
        <v>0</v>
      </c>
      <c r="Q65" s="138">
        <v>0</v>
      </c>
      <c r="R65" s="138">
        <v>0</v>
      </c>
      <c r="S65" s="138">
        <v>0</v>
      </c>
      <c r="T65" s="138">
        <v>0</v>
      </c>
      <c r="U65" s="138">
        <v>0</v>
      </c>
      <c r="V65" s="138">
        <v>0</v>
      </c>
      <c r="W65" s="138">
        <v>0</v>
      </c>
      <c r="X65" s="138">
        <v>0</v>
      </c>
      <c r="Y65" s="138">
        <v>0</v>
      </c>
      <c r="Z65" s="138">
        <v>0</v>
      </c>
      <c r="AA65" s="138">
        <v>0</v>
      </c>
      <c r="AB65" s="138">
        <v>0</v>
      </c>
      <c r="AC65" s="138">
        <v>0</v>
      </c>
      <c r="AD65" s="138">
        <v>0</v>
      </c>
      <c r="AE65" s="138">
        <v>0</v>
      </c>
      <c r="AF65" s="138">
        <v>0</v>
      </c>
      <c r="AG65" s="138">
        <v>0</v>
      </c>
      <c r="AH65" s="138">
        <v>0</v>
      </c>
      <c r="AI65" s="138">
        <v>0</v>
      </c>
      <c r="AJ65" s="138">
        <v>0</v>
      </c>
      <c r="AK65" s="138">
        <v>0</v>
      </c>
      <c r="AL65" s="138">
        <v>0</v>
      </c>
      <c r="AM65" s="138">
        <v>0</v>
      </c>
      <c r="AN65" s="138">
        <v>0</v>
      </c>
      <c r="AO65" s="138">
        <v>0</v>
      </c>
      <c r="AP65" s="138">
        <v>0</v>
      </c>
      <c r="AQ65" s="138">
        <v>0</v>
      </c>
      <c r="AR65" s="138">
        <v>0</v>
      </c>
      <c r="AS65" s="138">
        <v>0</v>
      </c>
      <c r="AT65" s="138">
        <v>0</v>
      </c>
      <c r="AU65" s="138">
        <v>0</v>
      </c>
      <c r="AV65" s="138">
        <v>0</v>
      </c>
      <c r="AW65" s="138">
        <v>0</v>
      </c>
      <c r="AX65" s="138">
        <v>0</v>
      </c>
      <c r="AY65" s="138">
        <v>0</v>
      </c>
      <c r="AZ65" s="138">
        <v>0</v>
      </c>
      <c r="BA65" s="138">
        <v>0</v>
      </c>
      <c r="BB65" s="138">
        <v>0</v>
      </c>
      <c r="BC65" s="138">
        <v>0</v>
      </c>
      <c r="BD65" s="138">
        <v>0</v>
      </c>
      <c r="BE65" s="138">
        <v>0</v>
      </c>
      <c r="BF65" s="138">
        <v>0</v>
      </c>
      <c r="BG65" s="138">
        <v>0</v>
      </c>
      <c r="BH65" s="138">
        <v>0</v>
      </c>
      <c r="BI65" s="138">
        <v>0</v>
      </c>
      <c r="BJ65" s="138">
        <v>0</v>
      </c>
      <c r="BK65" s="138">
        <v>0</v>
      </c>
      <c r="BL65" s="138">
        <v>1</v>
      </c>
      <c r="BM65" s="138">
        <v>0</v>
      </c>
      <c r="BN65" s="138">
        <v>0</v>
      </c>
      <c r="BO65" s="138">
        <v>0</v>
      </c>
      <c r="BP65" s="138">
        <v>0</v>
      </c>
      <c r="BQ65" s="138">
        <v>0</v>
      </c>
      <c r="BR65" s="138">
        <v>0</v>
      </c>
      <c r="BS65" s="138">
        <v>0</v>
      </c>
      <c r="BT65" s="138">
        <v>0</v>
      </c>
      <c r="BU65" s="138">
        <v>0</v>
      </c>
      <c r="BV65" s="138">
        <v>0</v>
      </c>
      <c r="BW65" s="138">
        <v>0</v>
      </c>
      <c r="BX65" s="138">
        <v>0</v>
      </c>
      <c r="BY65" s="138">
        <v>0</v>
      </c>
      <c r="BZ65" s="138">
        <v>0</v>
      </c>
      <c r="CA65" s="138">
        <v>0</v>
      </c>
      <c r="CB65" s="138">
        <v>0</v>
      </c>
      <c r="CC65" s="138">
        <v>0</v>
      </c>
      <c r="CD65" s="138">
        <v>0</v>
      </c>
      <c r="CE65" s="138">
        <v>0</v>
      </c>
      <c r="CF65" s="138">
        <v>0</v>
      </c>
      <c r="CG65" s="138">
        <v>0</v>
      </c>
      <c r="CH65" s="138">
        <v>0</v>
      </c>
      <c r="CI65" s="138">
        <v>0</v>
      </c>
      <c r="CJ65" s="138">
        <v>0</v>
      </c>
      <c r="CK65" s="138">
        <v>0</v>
      </c>
      <c r="CL65" s="138">
        <v>0</v>
      </c>
      <c r="CM65" s="138">
        <v>0</v>
      </c>
      <c r="CN65" s="138">
        <v>0</v>
      </c>
      <c r="CO65" s="138">
        <v>0</v>
      </c>
      <c r="CP65" s="138">
        <v>0</v>
      </c>
      <c r="CQ65" s="138">
        <v>0</v>
      </c>
      <c r="CR65" s="138">
        <v>0</v>
      </c>
      <c r="CS65" s="138">
        <v>0</v>
      </c>
      <c r="CT65" s="138">
        <v>0</v>
      </c>
      <c r="CU65" s="138">
        <v>0</v>
      </c>
      <c r="CV65" s="138">
        <v>0</v>
      </c>
      <c r="CW65" s="138">
        <v>0</v>
      </c>
      <c r="CX65" s="138">
        <v>0</v>
      </c>
      <c r="CY65" s="138">
        <v>0</v>
      </c>
      <c r="CZ65" s="138">
        <v>0</v>
      </c>
      <c r="DA65" s="138">
        <v>0</v>
      </c>
      <c r="DB65" s="138">
        <v>0</v>
      </c>
      <c r="DC65" s="138">
        <v>0</v>
      </c>
      <c r="DD65" s="138">
        <v>0</v>
      </c>
      <c r="DE65" s="138">
        <v>0</v>
      </c>
      <c r="DF65" s="139">
        <v>0</v>
      </c>
    </row>
    <row r="66" spans="1:110" s="82" customFormat="1" ht="17" customHeight="1" x14ac:dyDescent="0.2">
      <c r="A66" s="73" t="s">
        <v>62</v>
      </c>
      <c r="B66" s="74" t="s">
        <v>188</v>
      </c>
      <c r="C66" s="138">
        <v>0</v>
      </c>
      <c r="D66" s="138">
        <v>0</v>
      </c>
      <c r="E66" s="138">
        <v>0</v>
      </c>
      <c r="F66" s="138">
        <v>0</v>
      </c>
      <c r="G66" s="138">
        <v>0</v>
      </c>
      <c r="H66" s="138">
        <v>0</v>
      </c>
      <c r="I66" s="138">
        <v>0</v>
      </c>
      <c r="J66" s="138">
        <v>0</v>
      </c>
      <c r="K66" s="138">
        <v>0</v>
      </c>
      <c r="L66" s="138">
        <v>0</v>
      </c>
      <c r="M66" s="138">
        <v>0</v>
      </c>
      <c r="N66" s="138">
        <v>0</v>
      </c>
      <c r="O66" s="138">
        <v>0</v>
      </c>
      <c r="P66" s="138">
        <v>0</v>
      </c>
      <c r="Q66" s="138">
        <v>0</v>
      </c>
      <c r="R66" s="138">
        <v>0</v>
      </c>
      <c r="S66" s="138">
        <v>0</v>
      </c>
      <c r="T66" s="138">
        <v>0</v>
      </c>
      <c r="U66" s="138">
        <v>0</v>
      </c>
      <c r="V66" s="138">
        <v>0</v>
      </c>
      <c r="W66" s="138">
        <v>0</v>
      </c>
      <c r="X66" s="138">
        <v>0</v>
      </c>
      <c r="Y66" s="138">
        <v>0</v>
      </c>
      <c r="Z66" s="138">
        <v>0</v>
      </c>
      <c r="AA66" s="138">
        <v>0</v>
      </c>
      <c r="AB66" s="138">
        <v>0</v>
      </c>
      <c r="AC66" s="138">
        <v>0</v>
      </c>
      <c r="AD66" s="138">
        <v>0</v>
      </c>
      <c r="AE66" s="138">
        <v>0</v>
      </c>
      <c r="AF66" s="138">
        <v>0</v>
      </c>
      <c r="AG66" s="138">
        <v>0</v>
      </c>
      <c r="AH66" s="138">
        <v>0</v>
      </c>
      <c r="AI66" s="138">
        <v>0</v>
      </c>
      <c r="AJ66" s="138">
        <v>0</v>
      </c>
      <c r="AK66" s="138">
        <v>0</v>
      </c>
      <c r="AL66" s="138">
        <v>0</v>
      </c>
      <c r="AM66" s="138">
        <v>0</v>
      </c>
      <c r="AN66" s="138">
        <v>0</v>
      </c>
      <c r="AO66" s="138">
        <v>0</v>
      </c>
      <c r="AP66" s="138">
        <v>0</v>
      </c>
      <c r="AQ66" s="138">
        <v>0</v>
      </c>
      <c r="AR66" s="138">
        <v>0</v>
      </c>
      <c r="AS66" s="138">
        <v>0</v>
      </c>
      <c r="AT66" s="138">
        <v>0</v>
      </c>
      <c r="AU66" s="138">
        <v>0</v>
      </c>
      <c r="AV66" s="138">
        <v>0</v>
      </c>
      <c r="AW66" s="138">
        <v>0</v>
      </c>
      <c r="AX66" s="138">
        <v>0</v>
      </c>
      <c r="AY66" s="138">
        <v>0</v>
      </c>
      <c r="AZ66" s="138">
        <v>0</v>
      </c>
      <c r="BA66" s="138">
        <v>0</v>
      </c>
      <c r="BB66" s="138">
        <v>0</v>
      </c>
      <c r="BC66" s="138">
        <v>0</v>
      </c>
      <c r="BD66" s="138">
        <v>0</v>
      </c>
      <c r="BE66" s="138">
        <v>0</v>
      </c>
      <c r="BF66" s="138">
        <v>0</v>
      </c>
      <c r="BG66" s="138">
        <v>0</v>
      </c>
      <c r="BH66" s="138">
        <v>0</v>
      </c>
      <c r="BI66" s="138">
        <v>0</v>
      </c>
      <c r="BJ66" s="138">
        <v>0</v>
      </c>
      <c r="BK66" s="138">
        <v>0</v>
      </c>
      <c r="BL66" s="138">
        <v>0</v>
      </c>
      <c r="BM66" s="138">
        <v>1</v>
      </c>
      <c r="BN66" s="138">
        <v>0</v>
      </c>
      <c r="BO66" s="138">
        <v>0</v>
      </c>
      <c r="BP66" s="138">
        <v>0</v>
      </c>
      <c r="BQ66" s="138">
        <v>0</v>
      </c>
      <c r="BR66" s="138">
        <v>0</v>
      </c>
      <c r="BS66" s="138">
        <v>0</v>
      </c>
      <c r="BT66" s="138">
        <v>0</v>
      </c>
      <c r="BU66" s="138">
        <v>0</v>
      </c>
      <c r="BV66" s="138">
        <v>0</v>
      </c>
      <c r="BW66" s="138">
        <v>0</v>
      </c>
      <c r="BX66" s="138">
        <v>0</v>
      </c>
      <c r="BY66" s="138">
        <v>0</v>
      </c>
      <c r="BZ66" s="138">
        <v>0</v>
      </c>
      <c r="CA66" s="138">
        <v>0</v>
      </c>
      <c r="CB66" s="138">
        <v>0</v>
      </c>
      <c r="CC66" s="138">
        <v>0</v>
      </c>
      <c r="CD66" s="138">
        <v>0</v>
      </c>
      <c r="CE66" s="138">
        <v>0</v>
      </c>
      <c r="CF66" s="138">
        <v>0</v>
      </c>
      <c r="CG66" s="138">
        <v>0</v>
      </c>
      <c r="CH66" s="138">
        <v>0</v>
      </c>
      <c r="CI66" s="138">
        <v>0</v>
      </c>
      <c r="CJ66" s="138">
        <v>0</v>
      </c>
      <c r="CK66" s="138">
        <v>0</v>
      </c>
      <c r="CL66" s="138">
        <v>0</v>
      </c>
      <c r="CM66" s="138">
        <v>0</v>
      </c>
      <c r="CN66" s="138">
        <v>0</v>
      </c>
      <c r="CO66" s="138">
        <v>0</v>
      </c>
      <c r="CP66" s="138">
        <v>0</v>
      </c>
      <c r="CQ66" s="138">
        <v>0</v>
      </c>
      <c r="CR66" s="138">
        <v>0</v>
      </c>
      <c r="CS66" s="138">
        <v>0</v>
      </c>
      <c r="CT66" s="138">
        <v>0</v>
      </c>
      <c r="CU66" s="138">
        <v>0</v>
      </c>
      <c r="CV66" s="138">
        <v>0</v>
      </c>
      <c r="CW66" s="138">
        <v>0</v>
      </c>
      <c r="CX66" s="138">
        <v>0</v>
      </c>
      <c r="CY66" s="138">
        <v>0</v>
      </c>
      <c r="CZ66" s="138">
        <v>0</v>
      </c>
      <c r="DA66" s="138">
        <v>0</v>
      </c>
      <c r="DB66" s="138">
        <v>0</v>
      </c>
      <c r="DC66" s="138">
        <v>0</v>
      </c>
      <c r="DD66" s="138">
        <v>0</v>
      </c>
      <c r="DE66" s="138">
        <v>0</v>
      </c>
      <c r="DF66" s="139">
        <v>0</v>
      </c>
    </row>
    <row r="67" spans="1:110" s="82" customFormat="1" ht="17" customHeight="1" x14ac:dyDescent="0.2">
      <c r="A67" s="73" t="s">
        <v>63</v>
      </c>
      <c r="B67" s="74" t="s">
        <v>189</v>
      </c>
      <c r="C67" s="138">
        <v>0</v>
      </c>
      <c r="D67" s="138">
        <v>0</v>
      </c>
      <c r="E67" s="138">
        <v>0</v>
      </c>
      <c r="F67" s="138">
        <v>0</v>
      </c>
      <c r="G67" s="138">
        <v>0</v>
      </c>
      <c r="H67" s="138">
        <v>0</v>
      </c>
      <c r="I67" s="138">
        <v>0</v>
      </c>
      <c r="J67" s="138">
        <v>0</v>
      </c>
      <c r="K67" s="138">
        <v>0</v>
      </c>
      <c r="L67" s="138">
        <v>0</v>
      </c>
      <c r="M67" s="138">
        <v>0</v>
      </c>
      <c r="N67" s="138">
        <v>0</v>
      </c>
      <c r="O67" s="138">
        <v>0</v>
      </c>
      <c r="P67" s="138">
        <v>0</v>
      </c>
      <c r="Q67" s="138">
        <v>0</v>
      </c>
      <c r="R67" s="138">
        <v>0</v>
      </c>
      <c r="S67" s="138">
        <v>0</v>
      </c>
      <c r="T67" s="138">
        <v>0</v>
      </c>
      <c r="U67" s="138">
        <v>0</v>
      </c>
      <c r="V67" s="138">
        <v>0</v>
      </c>
      <c r="W67" s="138">
        <v>0</v>
      </c>
      <c r="X67" s="138">
        <v>0</v>
      </c>
      <c r="Y67" s="138">
        <v>0</v>
      </c>
      <c r="Z67" s="138">
        <v>0</v>
      </c>
      <c r="AA67" s="138">
        <v>0</v>
      </c>
      <c r="AB67" s="138">
        <v>0</v>
      </c>
      <c r="AC67" s="138">
        <v>0</v>
      </c>
      <c r="AD67" s="138">
        <v>0</v>
      </c>
      <c r="AE67" s="138">
        <v>0</v>
      </c>
      <c r="AF67" s="138">
        <v>0</v>
      </c>
      <c r="AG67" s="138">
        <v>0</v>
      </c>
      <c r="AH67" s="138">
        <v>0</v>
      </c>
      <c r="AI67" s="138">
        <v>0</v>
      </c>
      <c r="AJ67" s="138">
        <v>0</v>
      </c>
      <c r="AK67" s="138">
        <v>0</v>
      </c>
      <c r="AL67" s="138">
        <v>0</v>
      </c>
      <c r="AM67" s="138">
        <v>0</v>
      </c>
      <c r="AN67" s="138">
        <v>0</v>
      </c>
      <c r="AO67" s="138">
        <v>0</v>
      </c>
      <c r="AP67" s="138">
        <v>0</v>
      </c>
      <c r="AQ67" s="138">
        <v>0</v>
      </c>
      <c r="AR67" s="138">
        <v>0</v>
      </c>
      <c r="AS67" s="138">
        <v>0</v>
      </c>
      <c r="AT67" s="138">
        <v>0</v>
      </c>
      <c r="AU67" s="138">
        <v>0</v>
      </c>
      <c r="AV67" s="138">
        <v>0</v>
      </c>
      <c r="AW67" s="138">
        <v>0</v>
      </c>
      <c r="AX67" s="138">
        <v>0</v>
      </c>
      <c r="AY67" s="138">
        <v>0</v>
      </c>
      <c r="AZ67" s="138">
        <v>0</v>
      </c>
      <c r="BA67" s="138">
        <v>0</v>
      </c>
      <c r="BB67" s="138">
        <v>0</v>
      </c>
      <c r="BC67" s="138">
        <v>0</v>
      </c>
      <c r="BD67" s="138">
        <v>0</v>
      </c>
      <c r="BE67" s="138">
        <v>0</v>
      </c>
      <c r="BF67" s="138">
        <v>0</v>
      </c>
      <c r="BG67" s="138">
        <v>0</v>
      </c>
      <c r="BH67" s="138">
        <v>0</v>
      </c>
      <c r="BI67" s="138">
        <v>0</v>
      </c>
      <c r="BJ67" s="138">
        <v>0</v>
      </c>
      <c r="BK67" s="138">
        <v>0</v>
      </c>
      <c r="BL67" s="138">
        <v>0</v>
      </c>
      <c r="BM67" s="138">
        <v>0</v>
      </c>
      <c r="BN67" s="138">
        <v>1</v>
      </c>
      <c r="BO67" s="138">
        <v>0</v>
      </c>
      <c r="BP67" s="138">
        <v>0</v>
      </c>
      <c r="BQ67" s="138">
        <v>0</v>
      </c>
      <c r="BR67" s="138">
        <v>0</v>
      </c>
      <c r="BS67" s="138">
        <v>0</v>
      </c>
      <c r="BT67" s="138">
        <v>0</v>
      </c>
      <c r="BU67" s="138">
        <v>0</v>
      </c>
      <c r="BV67" s="138">
        <v>0</v>
      </c>
      <c r="BW67" s="138">
        <v>0</v>
      </c>
      <c r="BX67" s="138">
        <v>0</v>
      </c>
      <c r="BY67" s="138">
        <v>0</v>
      </c>
      <c r="BZ67" s="138">
        <v>0</v>
      </c>
      <c r="CA67" s="138">
        <v>0</v>
      </c>
      <c r="CB67" s="138">
        <v>0</v>
      </c>
      <c r="CC67" s="138">
        <v>0</v>
      </c>
      <c r="CD67" s="138">
        <v>0</v>
      </c>
      <c r="CE67" s="138">
        <v>0</v>
      </c>
      <c r="CF67" s="138">
        <v>0</v>
      </c>
      <c r="CG67" s="138">
        <v>0</v>
      </c>
      <c r="CH67" s="138">
        <v>0</v>
      </c>
      <c r="CI67" s="138">
        <v>0</v>
      </c>
      <c r="CJ67" s="138">
        <v>0</v>
      </c>
      <c r="CK67" s="138">
        <v>0</v>
      </c>
      <c r="CL67" s="138">
        <v>0</v>
      </c>
      <c r="CM67" s="138">
        <v>0</v>
      </c>
      <c r="CN67" s="138">
        <v>0</v>
      </c>
      <c r="CO67" s="138">
        <v>0</v>
      </c>
      <c r="CP67" s="138">
        <v>0</v>
      </c>
      <c r="CQ67" s="138">
        <v>0</v>
      </c>
      <c r="CR67" s="138">
        <v>0</v>
      </c>
      <c r="CS67" s="138">
        <v>0</v>
      </c>
      <c r="CT67" s="138">
        <v>0</v>
      </c>
      <c r="CU67" s="138">
        <v>0</v>
      </c>
      <c r="CV67" s="138">
        <v>0</v>
      </c>
      <c r="CW67" s="138">
        <v>0</v>
      </c>
      <c r="CX67" s="138">
        <v>0</v>
      </c>
      <c r="CY67" s="138">
        <v>0</v>
      </c>
      <c r="CZ67" s="138">
        <v>0</v>
      </c>
      <c r="DA67" s="138">
        <v>0</v>
      </c>
      <c r="DB67" s="138">
        <v>0</v>
      </c>
      <c r="DC67" s="138">
        <v>0</v>
      </c>
      <c r="DD67" s="138">
        <v>0</v>
      </c>
      <c r="DE67" s="138">
        <v>0</v>
      </c>
      <c r="DF67" s="139">
        <v>0</v>
      </c>
    </row>
    <row r="68" spans="1:110" s="82" customFormat="1" ht="17" customHeight="1" x14ac:dyDescent="0.2">
      <c r="A68" s="73" t="s">
        <v>64</v>
      </c>
      <c r="B68" s="74" t="s">
        <v>190</v>
      </c>
      <c r="C68" s="138">
        <v>0</v>
      </c>
      <c r="D68" s="138">
        <v>0</v>
      </c>
      <c r="E68" s="138">
        <v>0</v>
      </c>
      <c r="F68" s="138">
        <v>0</v>
      </c>
      <c r="G68" s="138">
        <v>0</v>
      </c>
      <c r="H68" s="138">
        <v>0</v>
      </c>
      <c r="I68" s="138">
        <v>0</v>
      </c>
      <c r="J68" s="138">
        <v>0</v>
      </c>
      <c r="K68" s="138">
        <v>0</v>
      </c>
      <c r="L68" s="138">
        <v>0</v>
      </c>
      <c r="M68" s="138">
        <v>0</v>
      </c>
      <c r="N68" s="138">
        <v>0</v>
      </c>
      <c r="O68" s="138">
        <v>0</v>
      </c>
      <c r="P68" s="138">
        <v>0</v>
      </c>
      <c r="Q68" s="138">
        <v>0</v>
      </c>
      <c r="R68" s="138">
        <v>0</v>
      </c>
      <c r="S68" s="138">
        <v>0</v>
      </c>
      <c r="T68" s="138">
        <v>0</v>
      </c>
      <c r="U68" s="138">
        <v>0</v>
      </c>
      <c r="V68" s="138">
        <v>0</v>
      </c>
      <c r="W68" s="138">
        <v>0</v>
      </c>
      <c r="X68" s="138">
        <v>0</v>
      </c>
      <c r="Y68" s="138">
        <v>0</v>
      </c>
      <c r="Z68" s="138">
        <v>0</v>
      </c>
      <c r="AA68" s="138">
        <v>0</v>
      </c>
      <c r="AB68" s="138">
        <v>0</v>
      </c>
      <c r="AC68" s="138">
        <v>0</v>
      </c>
      <c r="AD68" s="138">
        <v>0</v>
      </c>
      <c r="AE68" s="138">
        <v>0</v>
      </c>
      <c r="AF68" s="138">
        <v>0</v>
      </c>
      <c r="AG68" s="138">
        <v>0</v>
      </c>
      <c r="AH68" s="138">
        <v>0</v>
      </c>
      <c r="AI68" s="138">
        <v>0</v>
      </c>
      <c r="AJ68" s="138">
        <v>0</v>
      </c>
      <c r="AK68" s="138">
        <v>0</v>
      </c>
      <c r="AL68" s="138">
        <v>0</v>
      </c>
      <c r="AM68" s="138">
        <v>0</v>
      </c>
      <c r="AN68" s="138">
        <v>0</v>
      </c>
      <c r="AO68" s="138">
        <v>0</v>
      </c>
      <c r="AP68" s="138">
        <v>0</v>
      </c>
      <c r="AQ68" s="138">
        <v>0</v>
      </c>
      <c r="AR68" s="138">
        <v>0</v>
      </c>
      <c r="AS68" s="138">
        <v>0</v>
      </c>
      <c r="AT68" s="138">
        <v>0</v>
      </c>
      <c r="AU68" s="138">
        <v>0</v>
      </c>
      <c r="AV68" s="138">
        <v>0</v>
      </c>
      <c r="AW68" s="138">
        <v>0</v>
      </c>
      <c r="AX68" s="138">
        <v>0</v>
      </c>
      <c r="AY68" s="138">
        <v>0</v>
      </c>
      <c r="AZ68" s="138">
        <v>0</v>
      </c>
      <c r="BA68" s="138">
        <v>0</v>
      </c>
      <c r="BB68" s="138">
        <v>0</v>
      </c>
      <c r="BC68" s="138">
        <v>0</v>
      </c>
      <c r="BD68" s="138">
        <v>0</v>
      </c>
      <c r="BE68" s="138">
        <v>0</v>
      </c>
      <c r="BF68" s="138">
        <v>0</v>
      </c>
      <c r="BG68" s="138">
        <v>0</v>
      </c>
      <c r="BH68" s="138">
        <v>0</v>
      </c>
      <c r="BI68" s="138">
        <v>0</v>
      </c>
      <c r="BJ68" s="138">
        <v>0</v>
      </c>
      <c r="BK68" s="138">
        <v>0</v>
      </c>
      <c r="BL68" s="138">
        <v>0</v>
      </c>
      <c r="BM68" s="138">
        <v>0</v>
      </c>
      <c r="BN68" s="138">
        <v>0</v>
      </c>
      <c r="BO68" s="138">
        <v>1</v>
      </c>
      <c r="BP68" s="138">
        <v>0</v>
      </c>
      <c r="BQ68" s="138">
        <v>0</v>
      </c>
      <c r="BR68" s="138">
        <v>0</v>
      </c>
      <c r="BS68" s="138">
        <v>0</v>
      </c>
      <c r="BT68" s="138">
        <v>0</v>
      </c>
      <c r="BU68" s="138">
        <v>0</v>
      </c>
      <c r="BV68" s="138">
        <v>0</v>
      </c>
      <c r="BW68" s="138">
        <v>0</v>
      </c>
      <c r="BX68" s="138">
        <v>0</v>
      </c>
      <c r="BY68" s="138">
        <v>0</v>
      </c>
      <c r="BZ68" s="138">
        <v>0</v>
      </c>
      <c r="CA68" s="138">
        <v>0</v>
      </c>
      <c r="CB68" s="138">
        <v>0</v>
      </c>
      <c r="CC68" s="138">
        <v>0</v>
      </c>
      <c r="CD68" s="138">
        <v>0</v>
      </c>
      <c r="CE68" s="138">
        <v>0</v>
      </c>
      <c r="CF68" s="138">
        <v>0</v>
      </c>
      <c r="CG68" s="138">
        <v>0</v>
      </c>
      <c r="CH68" s="138">
        <v>0</v>
      </c>
      <c r="CI68" s="138">
        <v>0</v>
      </c>
      <c r="CJ68" s="138">
        <v>0</v>
      </c>
      <c r="CK68" s="138">
        <v>0</v>
      </c>
      <c r="CL68" s="138">
        <v>0</v>
      </c>
      <c r="CM68" s="138">
        <v>0</v>
      </c>
      <c r="CN68" s="138">
        <v>0</v>
      </c>
      <c r="CO68" s="138">
        <v>0</v>
      </c>
      <c r="CP68" s="138">
        <v>0</v>
      </c>
      <c r="CQ68" s="138">
        <v>0</v>
      </c>
      <c r="CR68" s="138">
        <v>0</v>
      </c>
      <c r="CS68" s="138">
        <v>0</v>
      </c>
      <c r="CT68" s="138">
        <v>0</v>
      </c>
      <c r="CU68" s="138">
        <v>0</v>
      </c>
      <c r="CV68" s="138">
        <v>0</v>
      </c>
      <c r="CW68" s="138">
        <v>0</v>
      </c>
      <c r="CX68" s="138">
        <v>0</v>
      </c>
      <c r="CY68" s="138">
        <v>0</v>
      </c>
      <c r="CZ68" s="138">
        <v>0</v>
      </c>
      <c r="DA68" s="138">
        <v>0</v>
      </c>
      <c r="DB68" s="138">
        <v>0</v>
      </c>
      <c r="DC68" s="138">
        <v>0</v>
      </c>
      <c r="DD68" s="138">
        <v>0</v>
      </c>
      <c r="DE68" s="138">
        <v>0</v>
      </c>
      <c r="DF68" s="139">
        <v>0</v>
      </c>
    </row>
    <row r="69" spans="1:110" s="82" customFormat="1" ht="17" customHeight="1" x14ac:dyDescent="0.2">
      <c r="A69" s="73" t="s">
        <v>65</v>
      </c>
      <c r="B69" s="74" t="s">
        <v>191</v>
      </c>
      <c r="C69" s="138">
        <v>0</v>
      </c>
      <c r="D69" s="138">
        <v>0</v>
      </c>
      <c r="E69" s="138">
        <v>0</v>
      </c>
      <c r="F69" s="138">
        <v>0</v>
      </c>
      <c r="G69" s="138">
        <v>0</v>
      </c>
      <c r="H69" s="138">
        <v>0</v>
      </c>
      <c r="I69" s="138">
        <v>0</v>
      </c>
      <c r="J69" s="138">
        <v>0</v>
      </c>
      <c r="K69" s="138">
        <v>0</v>
      </c>
      <c r="L69" s="138">
        <v>0</v>
      </c>
      <c r="M69" s="138">
        <v>0</v>
      </c>
      <c r="N69" s="138">
        <v>0</v>
      </c>
      <c r="O69" s="138">
        <v>0</v>
      </c>
      <c r="P69" s="138">
        <v>0</v>
      </c>
      <c r="Q69" s="138">
        <v>0</v>
      </c>
      <c r="R69" s="138">
        <v>0</v>
      </c>
      <c r="S69" s="138">
        <v>0</v>
      </c>
      <c r="T69" s="138">
        <v>0</v>
      </c>
      <c r="U69" s="138">
        <v>0</v>
      </c>
      <c r="V69" s="138">
        <v>0</v>
      </c>
      <c r="W69" s="138">
        <v>0</v>
      </c>
      <c r="X69" s="138">
        <v>0</v>
      </c>
      <c r="Y69" s="138">
        <v>0</v>
      </c>
      <c r="Z69" s="138">
        <v>0</v>
      </c>
      <c r="AA69" s="138">
        <v>0</v>
      </c>
      <c r="AB69" s="138">
        <v>0</v>
      </c>
      <c r="AC69" s="138">
        <v>0</v>
      </c>
      <c r="AD69" s="138">
        <v>0</v>
      </c>
      <c r="AE69" s="138">
        <v>0</v>
      </c>
      <c r="AF69" s="138">
        <v>0</v>
      </c>
      <c r="AG69" s="138">
        <v>0</v>
      </c>
      <c r="AH69" s="138">
        <v>0</v>
      </c>
      <c r="AI69" s="138">
        <v>0</v>
      </c>
      <c r="AJ69" s="138">
        <v>0</v>
      </c>
      <c r="AK69" s="138">
        <v>0</v>
      </c>
      <c r="AL69" s="138">
        <v>0</v>
      </c>
      <c r="AM69" s="138">
        <v>0</v>
      </c>
      <c r="AN69" s="138">
        <v>0</v>
      </c>
      <c r="AO69" s="138">
        <v>0</v>
      </c>
      <c r="AP69" s="138">
        <v>0</v>
      </c>
      <c r="AQ69" s="138">
        <v>0</v>
      </c>
      <c r="AR69" s="138">
        <v>0</v>
      </c>
      <c r="AS69" s="138">
        <v>0</v>
      </c>
      <c r="AT69" s="138">
        <v>0</v>
      </c>
      <c r="AU69" s="138">
        <v>0</v>
      </c>
      <c r="AV69" s="138">
        <v>0</v>
      </c>
      <c r="AW69" s="138">
        <v>0</v>
      </c>
      <c r="AX69" s="138">
        <v>0</v>
      </c>
      <c r="AY69" s="138">
        <v>0</v>
      </c>
      <c r="AZ69" s="138">
        <v>0</v>
      </c>
      <c r="BA69" s="138">
        <v>0</v>
      </c>
      <c r="BB69" s="138">
        <v>0</v>
      </c>
      <c r="BC69" s="138">
        <v>0</v>
      </c>
      <c r="BD69" s="138">
        <v>0</v>
      </c>
      <c r="BE69" s="138">
        <v>0</v>
      </c>
      <c r="BF69" s="138">
        <v>0</v>
      </c>
      <c r="BG69" s="138">
        <v>0</v>
      </c>
      <c r="BH69" s="138">
        <v>0</v>
      </c>
      <c r="BI69" s="138">
        <v>0</v>
      </c>
      <c r="BJ69" s="138">
        <v>0</v>
      </c>
      <c r="BK69" s="138">
        <v>0</v>
      </c>
      <c r="BL69" s="138">
        <v>0</v>
      </c>
      <c r="BM69" s="138">
        <v>0</v>
      </c>
      <c r="BN69" s="138">
        <v>0</v>
      </c>
      <c r="BO69" s="138">
        <v>0</v>
      </c>
      <c r="BP69" s="138">
        <v>1</v>
      </c>
      <c r="BQ69" s="138">
        <v>0</v>
      </c>
      <c r="BR69" s="138">
        <v>0</v>
      </c>
      <c r="BS69" s="138">
        <v>0</v>
      </c>
      <c r="BT69" s="138">
        <v>0</v>
      </c>
      <c r="BU69" s="138">
        <v>0</v>
      </c>
      <c r="BV69" s="138">
        <v>0</v>
      </c>
      <c r="BW69" s="138">
        <v>0</v>
      </c>
      <c r="BX69" s="138">
        <v>0</v>
      </c>
      <c r="BY69" s="138">
        <v>0</v>
      </c>
      <c r="BZ69" s="138">
        <v>0</v>
      </c>
      <c r="CA69" s="138">
        <v>0</v>
      </c>
      <c r="CB69" s="138">
        <v>0</v>
      </c>
      <c r="CC69" s="138">
        <v>0</v>
      </c>
      <c r="CD69" s="138">
        <v>0</v>
      </c>
      <c r="CE69" s="138">
        <v>0</v>
      </c>
      <c r="CF69" s="138">
        <v>0</v>
      </c>
      <c r="CG69" s="138">
        <v>0</v>
      </c>
      <c r="CH69" s="138">
        <v>0</v>
      </c>
      <c r="CI69" s="138">
        <v>0</v>
      </c>
      <c r="CJ69" s="138">
        <v>0</v>
      </c>
      <c r="CK69" s="138">
        <v>0</v>
      </c>
      <c r="CL69" s="138">
        <v>0</v>
      </c>
      <c r="CM69" s="138">
        <v>0</v>
      </c>
      <c r="CN69" s="138">
        <v>0</v>
      </c>
      <c r="CO69" s="138">
        <v>0</v>
      </c>
      <c r="CP69" s="138">
        <v>0</v>
      </c>
      <c r="CQ69" s="138">
        <v>0</v>
      </c>
      <c r="CR69" s="138">
        <v>0</v>
      </c>
      <c r="CS69" s="138">
        <v>0</v>
      </c>
      <c r="CT69" s="138">
        <v>0</v>
      </c>
      <c r="CU69" s="138">
        <v>0</v>
      </c>
      <c r="CV69" s="138">
        <v>0</v>
      </c>
      <c r="CW69" s="138">
        <v>0</v>
      </c>
      <c r="CX69" s="138">
        <v>0</v>
      </c>
      <c r="CY69" s="138">
        <v>0</v>
      </c>
      <c r="CZ69" s="138">
        <v>0</v>
      </c>
      <c r="DA69" s="138">
        <v>0</v>
      </c>
      <c r="DB69" s="138">
        <v>0</v>
      </c>
      <c r="DC69" s="138">
        <v>0</v>
      </c>
      <c r="DD69" s="138">
        <v>0</v>
      </c>
      <c r="DE69" s="138">
        <v>0</v>
      </c>
      <c r="DF69" s="139">
        <v>0</v>
      </c>
    </row>
    <row r="70" spans="1:110" s="82" customFormat="1" ht="17" customHeight="1" x14ac:dyDescent="0.2">
      <c r="A70" s="73" t="s">
        <v>66</v>
      </c>
      <c r="B70" s="74" t="s">
        <v>192</v>
      </c>
      <c r="C70" s="138">
        <v>0</v>
      </c>
      <c r="D70" s="138">
        <v>0</v>
      </c>
      <c r="E70" s="138">
        <v>0</v>
      </c>
      <c r="F70" s="138">
        <v>0</v>
      </c>
      <c r="G70" s="138">
        <v>0</v>
      </c>
      <c r="H70" s="138">
        <v>0</v>
      </c>
      <c r="I70" s="138">
        <v>0</v>
      </c>
      <c r="J70" s="138">
        <v>0</v>
      </c>
      <c r="K70" s="138">
        <v>0</v>
      </c>
      <c r="L70" s="138">
        <v>0</v>
      </c>
      <c r="M70" s="138">
        <v>0</v>
      </c>
      <c r="N70" s="138">
        <v>0</v>
      </c>
      <c r="O70" s="138">
        <v>0</v>
      </c>
      <c r="P70" s="138">
        <v>0</v>
      </c>
      <c r="Q70" s="138">
        <v>0</v>
      </c>
      <c r="R70" s="138">
        <v>0</v>
      </c>
      <c r="S70" s="138">
        <v>0</v>
      </c>
      <c r="T70" s="138">
        <v>0</v>
      </c>
      <c r="U70" s="138">
        <v>0</v>
      </c>
      <c r="V70" s="138">
        <v>0</v>
      </c>
      <c r="W70" s="138">
        <v>0</v>
      </c>
      <c r="X70" s="138">
        <v>0</v>
      </c>
      <c r="Y70" s="138">
        <v>0</v>
      </c>
      <c r="Z70" s="138">
        <v>0</v>
      </c>
      <c r="AA70" s="138">
        <v>0</v>
      </c>
      <c r="AB70" s="138">
        <v>0</v>
      </c>
      <c r="AC70" s="138">
        <v>0</v>
      </c>
      <c r="AD70" s="138">
        <v>0</v>
      </c>
      <c r="AE70" s="138">
        <v>0</v>
      </c>
      <c r="AF70" s="138">
        <v>0</v>
      </c>
      <c r="AG70" s="138">
        <v>0</v>
      </c>
      <c r="AH70" s="138">
        <v>0</v>
      </c>
      <c r="AI70" s="138">
        <v>0</v>
      </c>
      <c r="AJ70" s="138">
        <v>0</v>
      </c>
      <c r="AK70" s="138">
        <v>0</v>
      </c>
      <c r="AL70" s="138">
        <v>0</v>
      </c>
      <c r="AM70" s="138">
        <v>0</v>
      </c>
      <c r="AN70" s="138">
        <v>0</v>
      </c>
      <c r="AO70" s="138">
        <v>0</v>
      </c>
      <c r="AP70" s="138">
        <v>0</v>
      </c>
      <c r="AQ70" s="138">
        <v>0</v>
      </c>
      <c r="AR70" s="138">
        <v>0</v>
      </c>
      <c r="AS70" s="138">
        <v>0</v>
      </c>
      <c r="AT70" s="138">
        <v>0</v>
      </c>
      <c r="AU70" s="138">
        <v>0</v>
      </c>
      <c r="AV70" s="138">
        <v>0</v>
      </c>
      <c r="AW70" s="138">
        <v>0</v>
      </c>
      <c r="AX70" s="138">
        <v>0</v>
      </c>
      <c r="AY70" s="138">
        <v>0</v>
      </c>
      <c r="AZ70" s="138">
        <v>0</v>
      </c>
      <c r="BA70" s="138">
        <v>0</v>
      </c>
      <c r="BB70" s="138">
        <v>0</v>
      </c>
      <c r="BC70" s="138">
        <v>0</v>
      </c>
      <c r="BD70" s="138">
        <v>0</v>
      </c>
      <c r="BE70" s="138">
        <v>0</v>
      </c>
      <c r="BF70" s="138">
        <v>0</v>
      </c>
      <c r="BG70" s="138">
        <v>0</v>
      </c>
      <c r="BH70" s="138">
        <v>0</v>
      </c>
      <c r="BI70" s="138">
        <v>0</v>
      </c>
      <c r="BJ70" s="138">
        <v>0</v>
      </c>
      <c r="BK70" s="138">
        <v>0</v>
      </c>
      <c r="BL70" s="138">
        <v>0</v>
      </c>
      <c r="BM70" s="138">
        <v>0</v>
      </c>
      <c r="BN70" s="138">
        <v>0</v>
      </c>
      <c r="BO70" s="138">
        <v>0</v>
      </c>
      <c r="BP70" s="138">
        <v>0</v>
      </c>
      <c r="BQ70" s="138">
        <v>1</v>
      </c>
      <c r="BR70" s="138">
        <v>0</v>
      </c>
      <c r="BS70" s="138">
        <v>0</v>
      </c>
      <c r="BT70" s="138">
        <v>0</v>
      </c>
      <c r="BU70" s="138">
        <v>0</v>
      </c>
      <c r="BV70" s="138">
        <v>0</v>
      </c>
      <c r="BW70" s="138">
        <v>0</v>
      </c>
      <c r="BX70" s="138">
        <v>0</v>
      </c>
      <c r="BY70" s="138">
        <v>0</v>
      </c>
      <c r="BZ70" s="138">
        <v>0</v>
      </c>
      <c r="CA70" s="138">
        <v>0</v>
      </c>
      <c r="CB70" s="138">
        <v>0</v>
      </c>
      <c r="CC70" s="138">
        <v>0</v>
      </c>
      <c r="CD70" s="138">
        <v>0</v>
      </c>
      <c r="CE70" s="138">
        <v>0</v>
      </c>
      <c r="CF70" s="138">
        <v>0</v>
      </c>
      <c r="CG70" s="138">
        <v>0</v>
      </c>
      <c r="CH70" s="138">
        <v>0</v>
      </c>
      <c r="CI70" s="138">
        <v>0</v>
      </c>
      <c r="CJ70" s="138">
        <v>0</v>
      </c>
      <c r="CK70" s="138">
        <v>0</v>
      </c>
      <c r="CL70" s="138">
        <v>0</v>
      </c>
      <c r="CM70" s="138">
        <v>0</v>
      </c>
      <c r="CN70" s="138">
        <v>0</v>
      </c>
      <c r="CO70" s="138">
        <v>0</v>
      </c>
      <c r="CP70" s="138">
        <v>0</v>
      </c>
      <c r="CQ70" s="138">
        <v>0</v>
      </c>
      <c r="CR70" s="138">
        <v>0</v>
      </c>
      <c r="CS70" s="138">
        <v>0</v>
      </c>
      <c r="CT70" s="138">
        <v>0</v>
      </c>
      <c r="CU70" s="138">
        <v>0</v>
      </c>
      <c r="CV70" s="138">
        <v>0</v>
      </c>
      <c r="CW70" s="138">
        <v>0</v>
      </c>
      <c r="CX70" s="138">
        <v>0</v>
      </c>
      <c r="CY70" s="138">
        <v>0</v>
      </c>
      <c r="CZ70" s="138">
        <v>0</v>
      </c>
      <c r="DA70" s="138">
        <v>0</v>
      </c>
      <c r="DB70" s="138">
        <v>0</v>
      </c>
      <c r="DC70" s="138">
        <v>0</v>
      </c>
      <c r="DD70" s="138">
        <v>0</v>
      </c>
      <c r="DE70" s="138">
        <v>0</v>
      </c>
      <c r="DF70" s="139">
        <v>0</v>
      </c>
    </row>
    <row r="71" spans="1:110" s="82" customFormat="1" ht="17" customHeight="1" x14ac:dyDescent="0.2">
      <c r="A71" s="73" t="s">
        <v>67</v>
      </c>
      <c r="B71" s="74" t="s">
        <v>193</v>
      </c>
      <c r="C71" s="138">
        <v>0</v>
      </c>
      <c r="D71" s="138">
        <v>0</v>
      </c>
      <c r="E71" s="138">
        <v>0</v>
      </c>
      <c r="F71" s="138">
        <v>0</v>
      </c>
      <c r="G71" s="138">
        <v>0</v>
      </c>
      <c r="H71" s="138">
        <v>0</v>
      </c>
      <c r="I71" s="138">
        <v>0</v>
      </c>
      <c r="J71" s="138">
        <v>0</v>
      </c>
      <c r="K71" s="138">
        <v>0</v>
      </c>
      <c r="L71" s="138">
        <v>0</v>
      </c>
      <c r="M71" s="138">
        <v>0</v>
      </c>
      <c r="N71" s="138">
        <v>0</v>
      </c>
      <c r="O71" s="138">
        <v>0</v>
      </c>
      <c r="P71" s="138">
        <v>0</v>
      </c>
      <c r="Q71" s="138">
        <v>0</v>
      </c>
      <c r="R71" s="138">
        <v>0</v>
      </c>
      <c r="S71" s="138">
        <v>0</v>
      </c>
      <c r="T71" s="138">
        <v>0</v>
      </c>
      <c r="U71" s="138">
        <v>0</v>
      </c>
      <c r="V71" s="138">
        <v>0</v>
      </c>
      <c r="W71" s="138">
        <v>0</v>
      </c>
      <c r="X71" s="138">
        <v>0</v>
      </c>
      <c r="Y71" s="138">
        <v>0</v>
      </c>
      <c r="Z71" s="138">
        <v>0</v>
      </c>
      <c r="AA71" s="138">
        <v>0</v>
      </c>
      <c r="AB71" s="138">
        <v>0</v>
      </c>
      <c r="AC71" s="138">
        <v>0</v>
      </c>
      <c r="AD71" s="138">
        <v>0</v>
      </c>
      <c r="AE71" s="138">
        <v>0</v>
      </c>
      <c r="AF71" s="138">
        <v>0</v>
      </c>
      <c r="AG71" s="138">
        <v>0</v>
      </c>
      <c r="AH71" s="138">
        <v>0</v>
      </c>
      <c r="AI71" s="138">
        <v>0</v>
      </c>
      <c r="AJ71" s="138">
        <v>0</v>
      </c>
      <c r="AK71" s="138">
        <v>0</v>
      </c>
      <c r="AL71" s="138">
        <v>0</v>
      </c>
      <c r="AM71" s="138">
        <v>0</v>
      </c>
      <c r="AN71" s="138">
        <v>0</v>
      </c>
      <c r="AO71" s="138">
        <v>0</v>
      </c>
      <c r="AP71" s="138">
        <v>0</v>
      </c>
      <c r="AQ71" s="138">
        <v>0</v>
      </c>
      <c r="AR71" s="138">
        <v>0</v>
      </c>
      <c r="AS71" s="138">
        <v>0</v>
      </c>
      <c r="AT71" s="138">
        <v>0</v>
      </c>
      <c r="AU71" s="138">
        <v>0</v>
      </c>
      <c r="AV71" s="138">
        <v>0</v>
      </c>
      <c r="AW71" s="138">
        <v>0</v>
      </c>
      <c r="AX71" s="138">
        <v>0</v>
      </c>
      <c r="AY71" s="138">
        <v>0</v>
      </c>
      <c r="AZ71" s="138">
        <v>0</v>
      </c>
      <c r="BA71" s="138">
        <v>0</v>
      </c>
      <c r="BB71" s="138">
        <v>0</v>
      </c>
      <c r="BC71" s="138">
        <v>0</v>
      </c>
      <c r="BD71" s="138">
        <v>0</v>
      </c>
      <c r="BE71" s="138">
        <v>0</v>
      </c>
      <c r="BF71" s="138">
        <v>0</v>
      </c>
      <c r="BG71" s="138">
        <v>0</v>
      </c>
      <c r="BH71" s="138">
        <v>0</v>
      </c>
      <c r="BI71" s="138">
        <v>0</v>
      </c>
      <c r="BJ71" s="138">
        <v>0</v>
      </c>
      <c r="BK71" s="138">
        <v>0</v>
      </c>
      <c r="BL71" s="138">
        <v>0</v>
      </c>
      <c r="BM71" s="138">
        <v>0</v>
      </c>
      <c r="BN71" s="138">
        <v>0</v>
      </c>
      <c r="BO71" s="138">
        <v>0</v>
      </c>
      <c r="BP71" s="138">
        <v>0</v>
      </c>
      <c r="BQ71" s="138">
        <v>0</v>
      </c>
      <c r="BR71" s="138">
        <v>1</v>
      </c>
      <c r="BS71" s="138">
        <v>0</v>
      </c>
      <c r="BT71" s="138">
        <v>0</v>
      </c>
      <c r="BU71" s="138">
        <v>0</v>
      </c>
      <c r="BV71" s="138">
        <v>0</v>
      </c>
      <c r="BW71" s="138">
        <v>0</v>
      </c>
      <c r="BX71" s="138">
        <v>0</v>
      </c>
      <c r="BY71" s="138">
        <v>0</v>
      </c>
      <c r="BZ71" s="138">
        <v>0</v>
      </c>
      <c r="CA71" s="138">
        <v>0</v>
      </c>
      <c r="CB71" s="138">
        <v>0</v>
      </c>
      <c r="CC71" s="138">
        <v>0</v>
      </c>
      <c r="CD71" s="138">
        <v>0</v>
      </c>
      <c r="CE71" s="138">
        <v>0</v>
      </c>
      <c r="CF71" s="138">
        <v>0</v>
      </c>
      <c r="CG71" s="138">
        <v>0</v>
      </c>
      <c r="CH71" s="138">
        <v>0</v>
      </c>
      <c r="CI71" s="138">
        <v>0</v>
      </c>
      <c r="CJ71" s="138">
        <v>0</v>
      </c>
      <c r="CK71" s="138">
        <v>0</v>
      </c>
      <c r="CL71" s="138">
        <v>0</v>
      </c>
      <c r="CM71" s="138">
        <v>0</v>
      </c>
      <c r="CN71" s="138">
        <v>0</v>
      </c>
      <c r="CO71" s="138">
        <v>0</v>
      </c>
      <c r="CP71" s="138">
        <v>0</v>
      </c>
      <c r="CQ71" s="138">
        <v>0</v>
      </c>
      <c r="CR71" s="138">
        <v>0</v>
      </c>
      <c r="CS71" s="138">
        <v>0</v>
      </c>
      <c r="CT71" s="138">
        <v>0</v>
      </c>
      <c r="CU71" s="138">
        <v>0</v>
      </c>
      <c r="CV71" s="138">
        <v>0</v>
      </c>
      <c r="CW71" s="138">
        <v>0</v>
      </c>
      <c r="CX71" s="138">
        <v>0</v>
      </c>
      <c r="CY71" s="138">
        <v>0</v>
      </c>
      <c r="CZ71" s="138">
        <v>0</v>
      </c>
      <c r="DA71" s="138">
        <v>0</v>
      </c>
      <c r="DB71" s="138">
        <v>0</v>
      </c>
      <c r="DC71" s="138">
        <v>0</v>
      </c>
      <c r="DD71" s="138">
        <v>0</v>
      </c>
      <c r="DE71" s="138">
        <v>0</v>
      </c>
      <c r="DF71" s="139">
        <v>0</v>
      </c>
    </row>
    <row r="72" spans="1:110" s="82" customFormat="1" ht="17" customHeight="1" x14ac:dyDescent="0.2">
      <c r="A72" s="73" t="s">
        <v>68</v>
      </c>
      <c r="B72" s="74" t="s">
        <v>194</v>
      </c>
      <c r="C72" s="138">
        <v>0</v>
      </c>
      <c r="D72" s="138">
        <v>0</v>
      </c>
      <c r="E72" s="138">
        <v>0</v>
      </c>
      <c r="F72" s="138">
        <v>0</v>
      </c>
      <c r="G72" s="138">
        <v>0</v>
      </c>
      <c r="H72" s="138">
        <v>0</v>
      </c>
      <c r="I72" s="138">
        <v>0</v>
      </c>
      <c r="J72" s="138">
        <v>0</v>
      </c>
      <c r="K72" s="138">
        <v>0</v>
      </c>
      <c r="L72" s="138">
        <v>0</v>
      </c>
      <c r="M72" s="138">
        <v>0</v>
      </c>
      <c r="N72" s="138">
        <v>0</v>
      </c>
      <c r="O72" s="138">
        <v>0</v>
      </c>
      <c r="P72" s="138">
        <v>0</v>
      </c>
      <c r="Q72" s="138">
        <v>0</v>
      </c>
      <c r="R72" s="138">
        <v>0</v>
      </c>
      <c r="S72" s="138">
        <v>0</v>
      </c>
      <c r="T72" s="138">
        <v>0</v>
      </c>
      <c r="U72" s="138">
        <v>0</v>
      </c>
      <c r="V72" s="138">
        <v>0</v>
      </c>
      <c r="W72" s="138">
        <v>0</v>
      </c>
      <c r="X72" s="138">
        <v>0</v>
      </c>
      <c r="Y72" s="138">
        <v>0</v>
      </c>
      <c r="Z72" s="138">
        <v>0</v>
      </c>
      <c r="AA72" s="138">
        <v>0</v>
      </c>
      <c r="AB72" s="138">
        <v>0</v>
      </c>
      <c r="AC72" s="138">
        <v>0</v>
      </c>
      <c r="AD72" s="138">
        <v>0</v>
      </c>
      <c r="AE72" s="138">
        <v>0</v>
      </c>
      <c r="AF72" s="138">
        <v>0</v>
      </c>
      <c r="AG72" s="138">
        <v>0</v>
      </c>
      <c r="AH72" s="138">
        <v>0</v>
      </c>
      <c r="AI72" s="138">
        <v>0</v>
      </c>
      <c r="AJ72" s="138">
        <v>0</v>
      </c>
      <c r="AK72" s="138">
        <v>0</v>
      </c>
      <c r="AL72" s="138">
        <v>0</v>
      </c>
      <c r="AM72" s="138">
        <v>0</v>
      </c>
      <c r="AN72" s="138">
        <v>0</v>
      </c>
      <c r="AO72" s="138">
        <v>0</v>
      </c>
      <c r="AP72" s="138">
        <v>0</v>
      </c>
      <c r="AQ72" s="138">
        <v>0</v>
      </c>
      <c r="AR72" s="138">
        <v>0</v>
      </c>
      <c r="AS72" s="138">
        <v>0</v>
      </c>
      <c r="AT72" s="138">
        <v>0</v>
      </c>
      <c r="AU72" s="138">
        <v>0</v>
      </c>
      <c r="AV72" s="138">
        <v>0</v>
      </c>
      <c r="AW72" s="138">
        <v>0</v>
      </c>
      <c r="AX72" s="138">
        <v>0</v>
      </c>
      <c r="AY72" s="138">
        <v>0</v>
      </c>
      <c r="AZ72" s="138">
        <v>0</v>
      </c>
      <c r="BA72" s="138">
        <v>0</v>
      </c>
      <c r="BB72" s="138">
        <v>0</v>
      </c>
      <c r="BC72" s="138">
        <v>0</v>
      </c>
      <c r="BD72" s="138">
        <v>0</v>
      </c>
      <c r="BE72" s="138">
        <v>0</v>
      </c>
      <c r="BF72" s="138">
        <v>0</v>
      </c>
      <c r="BG72" s="138">
        <v>0</v>
      </c>
      <c r="BH72" s="138">
        <v>0</v>
      </c>
      <c r="BI72" s="138">
        <v>0</v>
      </c>
      <c r="BJ72" s="138">
        <v>0</v>
      </c>
      <c r="BK72" s="138">
        <v>0</v>
      </c>
      <c r="BL72" s="138">
        <v>0</v>
      </c>
      <c r="BM72" s="138">
        <v>0</v>
      </c>
      <c r="BN72" s="138">
        <v>0</v>
      </c>
      <c r="BO72" s="138">
        <v>0</v>
      </c>
      <c r="BP72" s="138">
        <v>0</v>
      </c>
      <c r="BQ72" s="138">
        <v>0</v>
      </c>
      <c r="BR72" s="138">
        <v>0</v>
      </c>
      <c r="BS72" s="138">
        <v>1</v>
      </c>
      <c r="BT72" s="138">
        <v>0</v>
      </c>
      <c r="BU72" s="138">
        <v>0</v>
      </c>
      <c r="BV72" s="138">
        <v>0</v>
      </c>
      <c r="BW72" s="138">
        <v>0</v>
      </c>
      <c r="BX72" s="138">
        <v>0</v>
      </c>
      <c r="BY72" s="138">
        <v>0</v>
      </c>
      <c r="BZ72" s="138">
        <v>0</v>
      </c>
      <c r="CA72" s="138">
        <v>0</v>
      </c>
      <c r="CB72" s="138">
        <v>0</v>
      </c>
      <c r="CC72" s="138">
        <v>0</v>
      </c>
      <c r="CD72" s="138">
        <v>0</v>
      </c>
      <c r="CE72" s="138">
        <v>0</v>
      </c>
      <c r="CF72" s="138">
        <v>0</v>
      </c>
      <c r="CG72" s="138">
        <v>0</v>
      </c>
      <c r="CH72" s="138">
        <v>0</v>
      </c>
      <c r="CI72" s="138">
        <v>0</v>
      </c>
      <c r="CJ72" s="138">
        <v>0</v>
      </c>
      <c r="CK72" s="138">
        <v>0</v>
      </c>
      <c r="CL72" s="138">
        <v>0</v>
      </c>
      <c r="CM72" s="138">
        <v>0</v>
      </c>
      <c r="CN72" s="138">
        <v>0</v>
      </c>
      <c r="CO72" s="138">
        <v>0</v>
      </c>
      <c r="CP72" s="138">
        <v>0</v>
      </c>
      <c r="CQ72" s="138">
        <v>0</v>
      </c>
      <c r="CR72" s="138">
        <v>0</v>
      </c>
      <c r="CS72" s="138">
        <v>0</v>
      </c>
      <c r="CT72" s="138">
        <v>0</v>
      </c>
      <c r="CU72" s="138">
        <v>0</v>
      </c>
      <c r="CV72" s="138">
        <v>0</v>
      </c>
      <c r="CW72" s="138">
        <v>0</v>
      </c>
      <c r="CX72" s="138">
        <v>0</v>
      </c>
      <c r="CY72" s="138">
        <v>0</v>
      </c>
      <c r="CZ72" s="138">
        <v>0</v>
      </c>
      <c r="DA72" s="138">
        <v>0</v>
      </c>
      <c r="DB72" s="138">
        <v>0</v>
      </c>
      <c r="DC72" s="138">
        <v>0</v>
      </c>
      <c r="DD72" s="138">
        <v>0</v>
      </c>
      <c r="DE72" s="138">
        <v>0</v>
      </c>
      <c r="DF72" s="139">
        <v>0</v>
      </c>
    </row>
    <row r="73" spans="1:110" s="82" customFormat="1" ht="17" customHeight="1" x14ac:dyDescent="0.2">
      <c r="A73" s="73" t="s">
        <v>69</v>
      </c>
      <c r="B73" s="74" t="s">
        <v>195</v>
      </c>
      <c r="C73" s="138">
        <v>0</v>
      </c>
      <c r="D73" s="138">
        <v>0</v>
      </c>
      <c r="E73" s="138">
        <v>0</v>
      </c>
      <c r="F73" s="138">
        <v>0</v>
      </c>
      <c r="G73" s="138">
        <v>0</v>
      </c>
      <c r="H73" s="138">
        <v>0</v>
      </c>
      <c r="I73" s="138">
        <v>0</v>
      </c>
      <c r="J73" s="138">
        <v>0</v>
      </c>
      <c r="K73" s="138">
        <v>0</v>
      </c>
      <c r="L73" s="138">
        <v>0</v>
      </c>
      <c r="M73" s="138">
        <v>0</v>
      </c>
      <c r="N73" s="138">
        <v>0</v>
      </c>
      <c r="O73" s="138">
        <v>0</v>
      </c>
      <c r="P73" s="138">
        <v>0</v>
      </c>
      <c r="Q73" s="138">
        <v>0</v>
      </c>
      <c r="R73" s="138">
        <v>0</v>
      </c>
      <c r="S73" s="138">
        <v>0</v>
      </c>
      <c r="T73" s="138">
        <v>0</v>
      </c>
      <c r="U73" s="138">
        <v>0</v>
      </c>
      <c r="V73" s="138">
        <v>0</v>
      </c>
      <c r="W73" s="138">
        <v>0</v>
      </c>
      <c r="X73" s="138">
        <v>0</v>
      </c>
      <c r="Y73" s="138">
        <v>0</v>
      </c>
      <c r="Z73" s="138">
        <v>0</v>
      </c>
      <c r="AA73" s="138">
        <v>0</v>
      </c>
      <c r="AB73" s="138">
        <v>0</v>
      </c>
      <c r="AC73" s="138">
        <v>0</v>
      </c>
      <c r="AD73" s="138">
        <v>0</v>
      </c>
      <c r="AE73" s="138">
        <v>0</v>
      </c>
      <c r="AF73" s="138">
        <v>0</v>
      </c>
      <c r="AG73" s="138">
        <v>0</v>
      </c>
      <c r="AH73" s="138">
        <v>0</v>
      </c>
      <c r="AI73" s="138">
        <v>0</v>
      </c>
      <c r="AJ73" s="138">
        <v>0</v>
      </c>
      <c r="AK73" s="138">
        <v>0</v>
      </c>
      <c r="AL73" s="138">
        <v>0</v>
      </c>
      <c r="AM73" s="138">
        <v>0</v>
      </c>
      <c r="AN73" s="138">
        <v>0</v>
      </c>
      <c r="AO73" s="138">
        <v>0</v>
      </c>
      <c r="AP73" s="138">
        <v>0</v>
      </c>
      <c r="AQ73" s="138">
        <v>0</v>
      </c>
      <c r="AR73" s="138">
        <v>0</v>
      </c>
      <c r="AS73" s="138">
        <v>0</v>
      </c>
      <c r="AT73" s="138">
        <v>0</v>
      </c>
      <c r="AU73" s="138">
        <v>0</v>
      </c>
      <c r="AV73" s="138">
        <v>0</v>
      </c>
      <c r="AW73" s="138">
        <v>0</v>
      </c>
      <c r="AX73" s="138">
        <v>0</v>
      </c>
      <c r="AY73" s="138">
        <v>0</v>
      </c>
      <c r="AZ73" s="138">
        <v>0</v>
      </c>
      <c r="BA73" s="138">
        <v>0</v>
      </c>
      <c r="BB73" s="138">
        <v>0</v>
      </c>
      <c r="BC73" s="138">
        <v>0</v>
      </c>
      <c r="BD73" s="138">
        <v>0</v>
      </c>
      <c r="BE73" s="138">
        <v>0</v>
      </c>
      <c r="BF73" s="138">
        <v>0</v>
      </c>
      <c r="BG73" s="138">
        <v>0</v>
      </c>
      <c r="BH73" s="138">
        <v>0</v>
      </c>
      <c r="BI73" s="138">
        <v>0</v>
      </c>
      <c r="BJ73" s="138">
        <v>0</v>
      </c>
      <c r="BK73" s="138">
        <v>0</v>
      </c>
      <c r="BL73" s="138">
        <v>0</v>
      </c>
      <c r="BM73" s="138">
        <v>0</v>
      </c>
      <c r="BN73" s="138">
        <v>0</v>
      </c>
      <c r="BO73" s="138">
        <v>0</v>
      </c>
      <c r="BP73" s="138">
        <v>0</v>
      </c>
      <c r="BQ73" s="138">
        <v>0</v>
      </c>
      <c r="BR73" s="138">
        <v>0</v>
      </c>
      <c r="BS73" s="138">
        <v>0</v>
      </c>
      <c r="BT73" s="138">
        <v>1</v>
      </c>
      <c r="BU73" s="138">
        <v>0</v>
      </c>
      <c r="BV73" s="138">
        <v>0</v>
      </c>
      <c r="BW73" s="138">
        <v>0</v>
      </c>
      <c r="BX73" s="138">
        <v>0</v>
      </c>
      <c r="BY73" s="138">
        <v>0</v>
      </c>
      <c r="BZ73" s="138">
        <v>0</v>
      </c>
      <c r="CA73" s="138">
        <v>0</v>
      </c>
      <c r="CB73" s="138">
        <v>0</v>
      </c>
      <c r="CC73" s="138">
        <v>0</v>
      </c>
      <c r="CD73" s="138">
        <v>0</v>
      </c>
      <c r="CE73" s="138">
        <v>0</v>
      </c>
      <c r="CF73" s="138">
        <v>0</v>
      </c>
      <c r="CG73" s="138">
        <v>0</v>
      </c>
      <c r="CH73" s="138">
        <v>0</v>
      </c>
      <c r="CI73" s="138">
        <v>0</v>
      </c>
      <c r="CJ73" s="138">
        <v>0</v>
      </c>
      <c r="CK73" s="138">
        <v>0</v>
      </c>
      <c r="CL73" s="138">
        <v>0</v>
      </c>
      <c r="CM73" s="138">
        <v>0</v>
      </c>
      <c r="CN73" s="138">
        <v>0</v>
      </c>
      <c r="CO73" s="138">
        <v>0</v>
      </c>
      <c r="CP73" s="138">
        <v>0</v>
      </c>
      <c r="CQ73" s="138">
        <v>0</v>
      </c>
      <c r="CR73" s="138">
        <v>0</v>
      </c>
      <c r="CS73" s="138">
        <v>0</v>
      </c>
      <c r="CT73" s="138">
        <v>0</v>
      </c>
      <c r="CU73" s="138">
        <v>0</v>
      </c>
      <c r="CV73" s="138">
        <v>0</v>
      </c>
      <c r="CW73" s="138">
        <v>0</v>
      </c>
      <c r="CX73" s="138">
        <v>0</v>
      </c>
      <c r="CY73" s="138">
        <v>0</v>
      </c>
      <c r="CZ73" s="138">
        <v>0</v>
      </c>
      <c r="DA73" s="138">
        <v>0</v>
      </c>
      <c r="DB73" s="138">
        <v>0</v>
      </c>
      <c r="DC73" s="138">
        <v>0</v>
      </c>
      <c r="DD73" s="138">
        <v>0</v>
      </c>
      <c r="DE73" s="138">
        <v>0</v>
      </c>
      <c r="DF73" s="139">
        <v>0</v>
      </c>
    </row>
    <row r="74" spans="1:110" s="82" customFormat="1" ht="17" customHeight="1" x14ac:dyDescent="0.2">
      <c r="A74" s="73" t="s">
        <v>70</v>
      </c>
      <c r="B74" s="74" t="s">
        <v>196</v>
      </c>
      <c r="C74" s="138">
        <v>0</v>
      </c>
      <c r="D74" s="138">
        <v>0</v>
      </c>
      <c r="E74" s="138">
        <v>0</v>
      </c>
      <c r="F74" s="138">
        <v>0</v>
      </c>
      <c r="G74" s="138">
        <v>0</v>
      </c>
      <c r="H74" s="138">
        <v>0</v>
      </c>
      <c r="I74" s="138">
        <v>0</v>
      </c>
      <c r="J74" s="138">
        <v>0</v>
      </c>
      <c r="K74" s="138">
        <v>0</v>
      </c>
      <c r="L74" s="138">
        <v>0</v>
      </c>
      <c r="M74" s="138">
        <v>0</v>
      </c>
      <c r="N74" s="138">
        <v>0</v>
      </c>
      <c r="O74" s="138">
        <v>0</v>
      </c>
      <c r="P74" s="138">
        <v>0</v>
      </c>
      <c r="Q74" s="138">
        <v>0</v>
      </c>
      <c r="R74" s="138">
        <v>0</v>
      </c>
      <c r="S74" s="138">
        <v>0</v>
      </c>
      <c r="T74" s="138">
        <v>0</v>
      </c>
      <c r="U74" s="138">
        <v>0</v>
      </c>
      <c r="V74" s="138">
        <v>0</v>
      </c>
      <c r="W74" s="138">
        <v>0</v>
      </c>
      <c r="X74" s="138">
        <v>0</v>
      </c>
      <c r="Y74" s="138">
        <v>0</v>
      </c>
      <c r="Z74" s="138">
        <v>0</v>
      </c>
      <c r="AA74" s="138">
        <v>0</v>
      </c>
      <c r="AB74" s="138">
        <v>0</v>
      </c>
      <c r="AC74" s="138">
        <v>0</v>
      </c>
      <c r="AD74" s="138">
        <v>0</v>
      </c>
      <c r="AE74" s="138">
        <v>0</v>
      </c>
      <c r="AF74" s="138">
        <v>0</v>
      </c>
      <c r="AG74" s="138">
        <v>0</v>
      </c>
      <c r="AH74" s="138">
        <v>0</v>
      </c>
      <c r="AI74" s="138">
        <v>0</v>
      </c>
      <c r="AJ74" s="138">
        <v>0</v>
      </c>
      <c r="AK74" s="138">
        <v>0</v>
      </c>
      <c r="AL74" s="138">
        <v>0</v>
      </c>
      <c r="AM74" s="138">
        <v>0</v>
      </c>
      <c r="AN74" s="138">
        <v>0</v>
      </c>
      <c r="AO74" s="138">
        <v>0</v>
      </c>
      <c r="AP74" s="138">
        <v>0</v>
      </c>
      <c r="AQ74" s="138">
        <v>0</v>
      </c>
      <c r="AR74" s="138">
        <v>0</v>
      </c>
      <c r="AS74" s="138">
        <v>0</v>
      </c>
      <c r="AT74" s="138">
        <v>0</v>
      </c>
      <c r="AU74" s="138">
        <v>0</v>
      </c>
      <c r="AV74" s="138">
        <v>0</v>
      </c>
      <c r="AW74" s="138">
        <v>0</v>
      </c>
      <c r="AX74" s="138">
        <v>0</v>
      </c>
      <c r="AY74" s="138">
        <v>0</v>
      </c>
      <c r="AZ74" s="138">
        <v>0</v>
      </c>
      <c r="BA74" s="138">
        <v>0</v>
      </c>
      <c r="BB74" s="138">
        <v>0</v>
      </c>
      <c r="BC74" s="138">
        <v>0</v>
      </c>
      <c r="BD74" s="138">
        <v>0</v>
      </c>
      <c r="BE74" s="138">
        <v>0</v>
      </c>
      <c r="BF74" s="138">
        <v>0</v>
      </c>
      <c r="BG74" s="138">
        <v>0</v>
      </c>
      <c r="BH74" s="138">
        <v>0</v>
      </c>
      <c r="BI74" s="138">
        <v>0</v>
      </c>
      <c r="BJ74" s="138">
        <v>0</v>
      </c>
      <c r="BK74" s="138">
        <v>0</v>
      </c>
      <c r="BL74" s="138">
        <v>0</v>
      </c>
      <c r="BM74" s="138">
        <v>0</v>
      </c>
      <c r="BN74" s="138">
        <v>0</v>
      </c>
      <c r="BO74" s="138">
        <v>0</v>
      </c>
      <c r="BP74" s="138">
        <v>0</v>
      </c>
      <c r="BQ74" s="138">
        <v>0</v>
      </c>
      <c r="BR74" s="138">
        <v>0</v>
      </c>
      <c r="BS74" s="138">
        <v>0</v>
      </c>
      <c r="BT74" s="138">
        <v>0</v>
      </c>
      <c r="BU74" s="138">
        <v>1</v>
      </c>
      <c r="BV74" s="138">
        <v>0</v>
      </c>
      <c r="BW74" s="138">
        <v>0</v>
      </c>
      <c r="BX74" s="138">
        <v>0</v>
      </c>
      <c r="BY74" s="138">
        <v>0</v>
      </c>
      <c r="BZ74" s="138">
        <v>0</v>
      </c>
      <c r="CA74" s="138">
        <v>0</v>
      </c>
      <c r="CB74" s="138">
        <v>0</v>
      </c>
      <c r="CC74" s="138">
        <v>0</v>
      </c>
      <c r="CD74" s="138">
        <v>0</v>
      </c>
      <c r="CE74" s="138">
        <v>0</v>
      </c>
      <c r="CF74" s="138">
        <v>0</v>
      </c>
      <c r="CG74" s="138">
        <v>0</v>
      </c>
      <c r="CH74" s="138">
        <v>0</v>
      </c>
      <c r="CI74" s="138">
        <v>0</v>
      </c>
      <c r="CJ74" s="138">
        <v>0</v>
      </c>
      <c r="CK74" s="138">
        <v>0</v>
      </c>
      <c r="CL74" s="138">
        <v>0</v>
      </c>
      <c r="CM74" s="138">
        <v>0</v>
      </c>
      <c r="CN74" s="138">
        <v>0</v>
      </c>
      <c r="CO74" s="138">
        <v>0</v>
      </c>
      <c r="CP74" s="138">
        <v>0</v>
      </c>
      <c r="CQ74" s="138">
        <v>0</v>
      </c>
      <c r="CR74" s="138">
        <v>0</v>
      </c>
      <c r="CS74" s="138">
        <v>0</v>
      </c>
      <c r="CT74" s="138">
        <v>0</v>
      </c>
      <c r="CU74" s="138">
        <v>0</v>
      </c>
      <c r="CV74" s="138">
        <v>0</v>
      </c>
      <c r="CW74" s="138">
        <v>0</v>
      </c>
      <c r="CX74" s="138">
        <v>0</v>
      </c>
      <c r="CY74" s="138">
        <v>0</v>
      </c>
      <c r="CZ74" s="138">
        <v>0</v>
      </c>
      <c r="DA74" s="138">
        <v>0</v>
      </c>
      <c r="DB74" s="138">
        <v>0</v>
      </c>
      <c r="DC74" s="138">
        <v>0</v>
      </c>
      <c r="DD74" s="138">
        <v>0</v>
      </c>
      <c r="DE74" s="138">
        <v>0</v>
      </c>
      <c r="DF74" s="139">
        <v>0</v>
      </c>
    </row>
    <row r="75" spans="1:110" s="82" customFormat="1" ht="17" customHeight="1" x14ac:dyDescent="0.2">
      <c r="A75" s="73" t="s">
        <v>71</v>
      </c>
      <c r="B75" s="74" t="s">
        <v>197</v>
      </c>
      <c r="C75" s="138">
        <v>0</v>
      </c>
      <c r="D75" s="138">
        <v>0</v>
      </c>
      <c r="E75" s="138">
        <v>0</v>
      </c>
      <c r="F75" s="138">
        <v>0</v>
      </c>
      <c r="G75" s="138">
        <v>0</v>
      </c>
      <c r="H75" s="138">
        <v>0</v>
      </c>
      <c r="I75" s="138">
        <v>0</v>
      </c>
      <c r="J75" s="138">
        <v>0</v>
      </c>
      <c r="K75" s="138">
        <v>0</v>
      </c>
      <c r="L75" s="138">
        <v>0</v>
      </c>
      <c r="M75" s="138">
        <v>0</v>
      </c>
      <c r="N75" s="138">
        <v>0</v>
      </c>
      <c r="O75" s="138">
        <v>0</v>
      </c>
      <c r="P75" s="138">
        <v>0</v>
      </c>
      <c r="Q75" s="138">
        <v>0</v>
      </c>
      <c r="R75" s="138">
        <v>0</v>
      </c>
      <c r="S75" s="138">
        <v>0</v>
      </c>
      <c r="T75" s="138">
        <v>0</v>
      </c>
      <c r="U75" s="138">
        <v>0</v>
      </c>
      <c r="V75" s="138">
        <v>0</v>
      </c>
      <c r="W75" s="138">
        <v>0</v>
      </c>
      <c r="X75" s="138">
        <v>0</v>
      </c>
      <c r="Y75" s="138">
        <v>0</v>
      </c>
      <c r="Z75" s="138">
        <v>0</v>
      </c>
      <c r="AA75" s="138">
        <v>0</v>
      </c>
      <c r="AB75" s="138">
        <v>0</v>
      </c>
      <c r="AC75" s="138">
        <v>0</v>
      </c>
      <c r="AD75" s="138">
        <v>0</v>
      </c>
      <c r="AE75" s="138">
        <v>0</v>
      </c>
      <c r="AF75" s="138">
        <v>0</v>
      </c>
      <c r="AG75" s="138">
        <v>0</v>
      </c>
      <c r="AH75" s="138">
        <v>0</v>
      </c>
      <c r="AI75" s="138">
        <v>0</v>
      </c>
      <c r="AJ75" s="138">
        <v>0</v>
      </c>
      <c r="AK75" s="138">
        <v>0</v>
      </c>
      <c r="AL75" s="138">
        <v>0</v>
      </c>
      <c r="AM75" s="138">
        <v>0</v>
      </c>
      <c r="AN75" s="138">
        <v>0</v>
      </c>
      <c r="AO75" s="138">
        <v>0</v>
      </c>
      <c r="AP75" s="138">
        <v>0</v>
      </c>
      <c r="AQ75" s="138">
        <v>0</v>
      </c>
      <c r="AR75" s="138">
        <v>0</v>
      </c>
      <c r="AS75" s="138">
        <v>0</v>
      </c>
      <c r="AT75" s="138">
        <v>0</v>
      </c>
      <c r="AU75" s="138">
        <v>0</v>
      </c>
      <c r="AV75" s="138">
        <v>0</v>
      </c>
      <c r="AW75" s="138">
        <v>0</v>
      </c>
      <c r="AX75" s="138">
        <v>0</v>
      </c>
      <c r="AY75" s="138">
        <v>0</v>
      </c>
      <c r="AZ75" s="138">
        <v>0</v>
      </c>
      <c r="BA75" s="138">
        <v>0</v>
      </c>
      <c r="BB75" s="138">
        <v>0</v>
      </c>
      <c r="BC75" s="138">
        <v>0</v>
      </c>
      <c r="BD75" s="138">
        <v>0</v>
      </c>
      <c r="BE75" s="138">
        <v>0</v>
      </c>
      <c r="BF75" s="138">
        <v>0</v>
      </c>
      <c r="BG75" s="138">
        <v>0</v>
      </c>
      <c r="BH75" s="138">
        <v>0</v>
      </c>
      <c r="BI75" s="138">
        <v>0</v>
      </c>
      <c r="BJ75" s="138">
        <v>0</v>
      </c>
      <c r="BK75" s="138">
        <v>0</v>
      </c>
      <c r="BL75" s="138">
        <v>0</v>
      </c>
      <c r="BM75" s="138">
        <v>0</v>
      </c>
      <c r="BN75" s="138">
        <v>0</v>
      </c>
      <c r="BO75" s="138">
        <v>0</v>
      </c>
      <c r="BP75" s="138">
        <v>0</v>
      </c>
      <c r="BQ75" s="138">
        <v>0</v>
      </c>
      <c r="BR75" s="138">
        <v>0</v>
      </c>
      <c r="BS75" s="138">
        <v>0</v>
      </c>
      <c r="BT75" s="138">
        <v>0</v>
      </c>
      <c r="BU75" s="138">
        <v>0</v>
      </c>
      <c r="BV75" s="138">
        <v>1</v>
      </c>
      <c r="BW75" s="138">
        <v>0</v>
      </c>
      <c r="BX75" s="138">
        <v>0</v>
      </c>
      <c r="BY75" s="138">
        <v>0</v>
      </c>
      <c r="BZ75" s="138">
        <v>0</v>
      </c>
      <c r="CA75" s="138">
        <v>0</v>
      </c>
      <c r="CB75" s="138">
        <v>0</v>
      </c>
      <c r="CC75" s="138">
        <v>0</v>
      </c>
      <c r="CD75" s="138">
        <v>0</v>
      </c>
      <c r="CE75" s="138">
        <v>0</v>
      </c>
      <c r="CF75" s="138">
        <v>0</v>
      </c>
      <c r="CG75" s="138">
        <v>0</v>
      </c>
      <c r="CH75" s="138">
        <v>0</v>
      </c>
      <c r="CI75" s="138">
        <v>0</v>
      </c>
      <c r="CJ75" s="138">
        <v>0</v>
      </c>
      <c r="CK75" s="138">
        <v>0</v>
      </c>
      <c r="CL75" s="138">
        <v>0</v>
      </c>
      <c r="CM75" s="138">
        <v>0</v>
      </c>
      <c r="CN75" s="138">
        <v>0</v>
      </c>
      <c r="CO75" s="138">
        <v>0</v>
      </c>
      <c r="CP75" s="138">
        <v>0</v>
      </c>
      <c r="CQ75" s="138">
        <v>0</v>
      </c>
      <c r="CR75" s="138">
        <v>0</v>
      </c>
      <c r="CS75" s="138">
        <v>0</v>
      </c>
      <c r="CT75" s="138">
        <v>0</v>
      </c>
      <c r="CU75" s="138">
        <v>0</v>
      </c>
      <c r="CV75" s="138">
        <v>0</v>
      </c>
      <c r="CW75" s="138">
        <v>0</v>
      </c>
      <c r="CX75" s="138">
        <v>0</v>
      </c>
      <c r="CY75" s="138">
        <v>0</v>
      </c>
      <c r="CZ75" s="138">
        <v>0</v>
      </c>
      <c r="DA75" s="138">
        <v>0</v>
      </c>
      <c r="DB75" s="138">
        <v>0</v>
      </c>
      <c r="DC75" s="138">
        <v>0</v>
      </c>
      <c r="DD75" s="138">
        <v>0</v>
      </c>
      <c r="DE75" s="138">
        <v>0</v>
      </c>
      <c r="DF75" s="139">
        <v>0</v>
      </c>
    </row>
    <row r="76" spans="1:110" s="82" customFormat="1" ht="17" customHeight="1" x14ac:dyDescent="0.2">
      <c r="A76" s="73" t="s">
        <v>72</v>
      </c>
      <c r="B76" s="74" t="s">
        <v>198</v>
      </c>
      <c r="C76" s="138">
        <v>0</v>
      </c>
      <c r="D76" s="138">
        <v>0</v>
      </c>
      <c r="E76" s="138">
        <v>0</v>
      </c>
      <c r="F76" s="138">
        <v>0</v>
      </c>
      <c r="G76" s="138">
        <v>0</v>
      </c>
      <c r="H76" s="138">
        <v>0</v>
      </c>
      <c r="I76" s="138">
        <v>0</v>
      </c>
      <c r="J76" s="138">
        <v>0</v>
      </c>
      <c r="K76" s="138">
        <v>0</v>
      </c>
      <c r="L76" s="138">
        <v>0</v>
      </c>
      <c r="M76" s="138">
        <v>0</v>
      </c>
      <c r="N76" s="138">
        <v>0</v>
      </c>
      <c r="O76" s="138">
        <v>0</v>
      </c>
      <c r="P76" s="138">
        <v>0</v>
      </c>
      <c r="Q76" s="138">
        <v>0</v>
      </c>
      <c r="R76" s="138">
        <v>0</v>
      </c>
      <c r="S76" s="138">
        <v>0</v>
      </c>
      <c r="T76" s="138">
        <v>0</v>
      </c>
      <c r="U76" s="138">
        <v>0</v>
      </c>
      <c r="V76" s="138">
        <v>0</v>
      </c>
      <c r="W76" s="138">
        <v>0</v>
      </c>
      <c r="X76" s="138">
        <v>0</v>
      </c>
      <c r="Y76" s="138">
        <v>0</v>
      </c>
      <c r="Z76" s="138">
        <v>0</v>
      </c>
      <c r="AA76" s="138">
        <v>0</v>
      </c>
      <c r="AB76" s="138">
        <v>0</v>
      </c>
      <c r="AC76" s="138">
        <v>0</v>
      </c>
      <c r="AD76" s="138">
        <v>0</v>
      </c>
      <c r="AE76" s="138">
        <v>0</v>
      </c>
      <c r="AF76" s="138">
        <v>0</v>
      </c>
      <c r="AG76" s="138">
        <v>0</v>
      </c>
      <c r="AH76" s="138">
        <v>0</v>
      </c>
      <c r="AI76" s="138">
        <v>0</v>
      </c>
      <c r="AJ76" s="138">
        <v>0</v>
      </c>
      <c r="AK76" s="138">
        <v>0</v>
      </c>
      <c r="AL76" s="138">
        <v>0</v>
      </c>
      <c r="AM76" s="138">
        <v>0</v>
      </c>
      <c r="AN76" s="138">
        <v>0</v>
      </c>
      <c r="AO76" s="138">
        <v>0</v>
      </c>
      <c r="AP76" s="138">
        <v>0</v>
      </c>
      <c r="AQ76" s="138">
        <v>0</v>
      </c>
      <c r="AR76" s="138">
        <v>0</v>
      </c>
      <c r="AS76" s="138">
        <v>0</v>
      </c>
      <c r="AT76" s="138">
        <v>0</v>
      </c>
      <c r="AU76" s="138">
        <v>0</v>
      </c>
      <c r="AV76" s="138">
        <v>0</v>
      </c>
      <c r="AW76" s="138">
        <v>0</v>
      </c>
      <c r="AX76" s="138">
        <v>0</v>
      </c>
      <c r="AY76" s="138">
        <v>0</v>
      </c>
      <c r="AZ76" s="138">
        <v>0</v>
      </c>
      <c r="BA76" s="138">
        <v>0</v>
      </c>
      <c r="BB76" s="138">
        <v>0</v>
      </c>
      <c r="BC76" s="138">
        <v>0</v>
      </c>
      <c r="BD76" s="138">
        <v>0</v>
      </c>
      <c r="BE76" s="138">
        <v>0</v>
      </c>
      <c r="BF76" s="138">
        <v>0</v>
      </c>
      <c r="BG76" s="138">
        <v>0</v>
      </c>
      <c r="BH76" s="138">
        <v>0</v>
      </c>
      <c r="BI76" s="138">
        <v>0</v>
      </c>
      <c r="BJ76" s="138">
        <v>0</v>
      </c>
      <c r="BK76" s="138">
        <v>0</v>
      </c>
      <c r="BL76" s="138">
        <v>0</v>
      </c>
      <c r="BM76" s="138">
        <v>0</v>
      </c>
      <c r="BN76" s="138">
        <v>0</v>
      </c>
      <c r="BO76" s="138">
        <v>0</v>
      </c>
      <c r="BP76" s="138">
        <v>0</v>
      </c>
      <c r="BQ76" s="138">
        <v>0</v>
      </c>
      <c r="BR76" s="138">
        <v>0</v>
      </c>
      <c r="BS76" s="138">
        <v>0</v>
      </c>
      <c r="BT76" s="138">
        <v>0</v>
      </c>
      <c r="BU76" s="138">
        <v>0</v>
      </c>
      <c r="BV76" s="138">
        <v>0</v>
      </c>
      <c r="BW76" s="138">
        <v>1</v>
      </c>
      <c r="BX76" s="138">
        <v>0</v>
      </c>
      <c r="BY76" s="138">
        <v>0</v>
      </c>
      <c r="BZ76" s="138">
        <v>0</v>
      </c>
      <c r="CA76" s="138">
        <v>0</v>
      </c>
      <c r="CB76" s="138">
        <v>0</v>
      </c>
      <c r="CC76" s="138">
        <v>0</v>
      </c>
      <c r="CD76" s="138">
        <v>0</v>
      </c>
      <c r="CE76" s="138">
        <v>0</v>
      </c>
      <c r="CF76" s="138">
        <v>0</v>
      </c>
      <c r="CG76" s="138">
        <v>0</v>
      </c>
      <c r="CH76" s="138">
        <v>0</v>
      </c>
      <c r="CI76" s="138">
        <v>0</v>
      </c>
      <c r="CJ76" s="138">
        <v>0</v>
      </c>
      <c r="CK76" s="138">
        <v>0</v>
      </c>
      <c r="CL76" s="138">
        <v>0</v>
      </c>
      <c r="CM76" s="138">
        <v>0</v>
      </c>
      <c r="CN76" s="138">
        <v>0</v>
      </c>
      <c r="CO76" s="138">
        <v>0</v>
      </c>
      <c r="CP76" s="138">
        <v>0</v>
      </c>
      <c r="CQ76" s="138">
        <v>0</v>
      </c>
      <c r="CR76" s="138">
        <v>0</v>
      </c>
      <c r="CS76" s="138">
        <v>0</v>
      </c>
      <c r="CT76" s="138">
        <v>0</v>
      </c>
      <c r="CU76" s="138">
        <v>0</v>
      </c>
      <c r="CV76" s="138">
        <v>0</v>
      </c>
      <c r="CW76" s="138">
        <v>0</v>
      </c>
      <c r="CX76" s="138">
        <v>0</v>
      </c>
      <c r="CY76" s="138">
        <v>0</v>
      </c>
      <c r="CZ76" s="138">
        <v>0</v>
      </c>
      <c r="DA76" s="138">
        <v>0</v>
      </c>
      <c r="DB76" s="138">
        <v>0</v>
      </c>
      <c r="DC76" s="138">
        <v>0</v>
      </c>
      <c r="DD76" s="138">
        <v>0</v>
      </c>
      <c r="DE76" s="138">
        <v>0</v>
      </c>
      <c r="DF76" s="139">
        <v>0</v>
      </c>
    </row>
    <row r="77" spans="1:110" s="82" customFormat="1" ht="17" customHeight="1" x14ac:dyDescent="0.2">
      <c r="A77" s="73" t="s">
        <v>73</v>
      </c>
      <c r="B77" s="74" t="s">
        <v>199</v>
      </c>
      <c r="C77" s="138">
        <v>0</v>
      </c>
      <c r="D77" s="138">
        <v>0</v>
      </c>
      <c r="E77" s="138">
        <v>0</v>
      </c>
      <c r="F77" s="138">
        <v>0</v>
      </c>
      <c r="G77" s="138">
        <v>0</v>
      </c>
      <c r="H77" s="138">
        <v>0</v>
      </c>
      <c r="I77" s="138">
        <v>0</v>
      </c>
      <c r="J77" s="138">
        <v>0</v>
      </c>
      <c r="K77" s="138">
        <v>0</v>
      </c>
      <c r="L77" s="138">
        <v>0</v>
      </c>
      <c r="M77" s="138">
        <v>0</v>
      </c>
      <c r="N77" s="138">
        <v>0</v>
      </c>
      <c r="O77" s="138">
        <v>0</v>
      </c>
      <c r="P77" s="138">
        <v>0</v>
      </c>
      <c r="Q77" s="138">
        <v>0</v>
      </c>
      <c r="R77" s="138">
        <v>0</v>
      </c>
      <c r="S77" s="138">
        <v>0</v>
      </c>
      <c r="T77" s="138">
        <v>0</v>
      </c>
      <c r="U77" s="138">
        <v>0</v>
      </c>
      <c r="V77" s="138">
        <v>0</v>
      </c>
      <c r="W77" s="138">
        <v>0</v>
      </c>
      <c r="X77" s="138">
        <v>0</v>
      </c>
      <c r="Y77" s="138">
        <v>0</v>
      </c>
      <c r="Z77" s="138">
        <v>0</v>
      </c>
      <c r="AA77" s="138">
        <v>0</v>
      </c>
      <c r="AB77" s="138">
        <v>0</v>
      </c>
      <c r="AC77" s="138">
        <v>0</v>
      </c>
      <c r="AD77" s="138">
        <v>0</v>
      </c>
      <c r="AE77" s="138">
        <v>0</v>
      </c>
      <c r="AF77" s="138">
        <v>0</v>
      </c>
      <c r="AG77" s="138">
        <v>0</v>
      </c>
      <c r="AH77" s="138">
        <v>0</v>
      </c>
      <c r="AI77" s="138">
        <v>0</v>
      </c>
      <c r="AJ77" s="138">
        <v>0</v>
      </c>
      <c r="AK77" s="138">
        <v>0</v>
      </c>
      <c r="AL77" s="138">
        <v>0</v>
      </c>
      <c r="AM77" s="138">
        <v>0</v>
      </c>
      <c r="AN77" s="138">
        <v>0</v>
      </c>
      <c r="AO77" s="138">
        <v>0</v>
      </c>
      <c r="AP77" s="138">
        <v>0</v>
      </c>
      <c r="AQ77" s="138">
        <v>0</v>
      </c>
      <c r="AR77" s="138">
        <v>0</v>
      </c>
      <c r="AS77" s="138">
        <v>0</v>
      </c>
      <c r="AT77" s="138">
        <v>0</v>
      </c>
      <c r="AU77" s="138">
        <v>0</v>
      </c>
      <c r="AV77" s="138">
        <v>0</v>
      </c>
      <c r="AW77" s="138">
        <v>0</v>
      </c>
      <c r="AX77" s="138">
        <v>0</v>
      </c>
      <c r="AY77" s="138">
        <v>0</v>
      </c>
      <c r="AZ77" s="138">
        <v>0</v>
      </c>
      <c r="BA77" s="138">
        <v>0</v>
      </c>
      <c r="BB77" s="138">
        <v>0</v>
      </c>
      <c r="BC77" s="138">
        <v>0</v>
      </c>
      <c r="BD77" s="138">
        <v>0</v>
      </c>
      <c r="BE77" s="138">
        <v>0</v>
      </c>
      <c r="BF77" s="138">
        <v>0</v>
      </c>
      <c r="BG77" s="138">
        <v>0</v>
      </c>
      <c r="BH77" s="138">
        <v>0</v>
      </c>
      <c r="BI77" s="138">
        <v>0</v>
      </c>
      <c r="BJ77" s="138">
        <v>0</v>
      </c>
      <c r="BK77" s="138">
        <v>0</v>
      </c>
      <c r="BL77" s="138">
        <v>0</v>
      </c>
      <c r="BM77" s="138">
        <v>0</v>
      </c>
      <c r="BN77" s="138">
        <v>0</v>
      </c>
      <c r="BO77" s="138">
        <v>0</v>
      </c>
      <c r="BP77" s="138">
        <v>0</v>
      </c>
      <c r="BQ77" s="138">
        <v>0</v>
      </c>
      <c r="BR77" s="138">
        <v>0</v>
      </c>
      <c r="BS77" s="138">
        <v>0</v>
      </c>
      <c r="BT77" s="138">
        <v>0</v>
      </c>
      <c r="BU77" s="138">
        <v>0</v>
      </c>
      <c r="BV77" s="138">
        <v>0</v>
      </c>
      <c r="BW77" s="138">
        <v>0</v>
      </c>
      <c r="BX77" s="138">
        <v>1</v>
      </c>
      <c r="BY77" s="138">
        <v>0</v>
      </c>
      <c r="BZ77" s="138">
        <v>0</v>
      </c>
      <c r="CA77" s="138">
        <v>0</v>
      </c>
      <c r="CB77" s="138">
        <v>0</v>
      </c>
      <c r="CC77" s="138">
        <v>0</v>
      </c>
      <c r="CD77" s="138">
        <v>0</v>
      </c>
      <c r="CE77" s="138">
        <v>0</v>
      </c>
      <c r="CF77" s="138">
        <v>0</v>
      </c>
      <c r="CG77" s="138">
        <v>0</v>
      </c>
      <c r="CH77" s="138">
        <v>0</v>
      </c>
      <c r="CI77" s="138">
        <v>0</v>
      </c>
      <c r="CJ77" s="138">
        <v>0</v>
      </c>
      <c r="CK77" s="138">
        <v>0</v>
      </c>
      <c r="CL77" s="138">
        <v>0</v>
      </c>
      <c r="CM77" s="138">
        <v>0</v>
      </c>
      <c r="CN77" s="138">
        <v>0</v>
      </c>
      <c r="CO77" s="138">
        <v>0</v>
      </c>
      <c r="CP77" s="138">
        <v>0</v>
      </c>
      <c r="CQ77" s="138">
        <v>0</v>
      </c>
      <c r="CR77" s="138">
        <v>0</v>
      </c>
      <c r="CS77" s="138">
        <v>0</v>
      </c>
      <c r="CT77" s="138">
        <v>0</v>
      </c>
      <c r="CU77" s="138">
        <v>0</v>
      </c>
      <c r="CV77" s="138">
        <v>0</v>
      </c>
      <c r="CW77" s="138">
        <v>0</v>
      </c>
      <c r="CX77" s="138">
        <v>0</v>
      </c>
      <c r="CY77" s="138">
        <v>0</v>
      </c>
      <c r="CZ77" s="138">
        <v>0</v>
      </c>
      <c r="DA77" s="138">
        <v>0</v>
      </c>
      <c r="DB77" s="138">
        <v>0</v>
      </c>
      <c r="DC77" s="138">
        <v>0</v>
      </c>
      <c r="DD77" s="138">
        <v>0</v>
      </c>
      <c r="DE77" s="138">
        <v>0</v>
      </c>
      <c r="DF77" s="139">
        <v>0</v>
      </c>
    </row>
    <row r="78" spans="1:110" s="82" customFormat="1" ht="17" customHeight="1" x14ac:dyDescent="0.2">
      <c r="A78" s="73" t="s">
        <v>74</v>
      </c>
      <c r="B78" s="74" t="s">
        <v>200</v>
      </c>
      <c r="C78" s="138">
        <v>0</v>
      </c>
      <c r="D78" s="138">
        <v>0</v>
      </c>
      <c r="E78" s="138">
        <v>0</v>
      </c>
      <c r="F78" s="138">
        <v>0</v>
      </c>
      <c r="G78" s="138">
        <v>0</v>
      </c>
      <c r="H78" s="138">
        <v>0</v>
      </c>
      <c r="I78" s="138">
        <v>0</v>
      </c>
      <c r="J78" s="138">
        <v>0</v>
      </c>
      <c r="K78" s="138">
        <v>0</v>
      </c>
      <c r="L78" s="138">
        <v>0</v>
      </c>
      <c r="M78" s="138">
        <v>0</v>
      </c>
      <c r="N78" s="138">
        <v>0</v>
      </c>
      <c r="O78" s="138">
        <v>0</v>
      </c>
      <c r="P78" s="138">
        <v>0</v>
      </c>
      <c r="Q78" s="138">
        <v>0</v>
      </c>
      <c r="R78" s="138">
        <v>0</v>
      </c>
      <c r="S78" s="138">
        <v>0</v>
      </c>
      <c r="T78" s="138">
        <v>0</v>
      </c>
      <c r="U78" s="138">
        <v>0</v>
      </c>
      <c r="V78" s="138">
        <v>0</v>
      </c>
      <c r="W78" s="138">
        <v>0</v>
      </c>
      <c r="X78" s="138">
        <v>0</v>
      </c>
      <c r="Y78" s="138">
        <v>0</v>
      </c>
      <c r="Z78" s="138">
        <v>0</v>
      </c>
      <c r="AA78" s="138">
        <v>0</v>
      </c>
      <c r="AB78" s="138">
        <v>0</v>
      </c>
      <c r="AC78" s="138">
        <v>0</v>
      </c>
      <c r="AD78" s="138">
        <v>0</v>
      </c>
      <c r="AE78" s="138">
        <v>0</v>
      </c>
      <c r="AF78" s="138">
        <v>0</v>
      </c>
      <c r="AG78" s="138">
        <v>0</v>
      </c>
      <c r="AH78" s="138">
        <v>0</v>
      </c>
      <c r="AI78" s="138">
        <v>0</v>
      </c>
      <c r="AJ78" s="138">
        <v>0</v>
      </c>
      <c r="AK78" s="138">
        <v>0</v>
      </c>
      <c r="AL78" s="138">
        <v>0</v>
      </c>
      <c r="AM78" s="138">
        <v>0</v>
      </c>
      <c r="AN78" s="138">
        <v>0</v>
      </c>
      <c r="AO78" s="138">
        <v>0</v>
      </c>
      <c r="AP78" s="138">
        <v>0</v>
      </c>
      <c r="AQ78" s="138">
        <v>0</v>
      </c>
      <c r="AR78" s="138">
        <v>0</v>
      </c>
      <c r="AS78" s="138">
        <v>0</v>
      </c>
      <c r="AT78" s="138">
        <v>0</v>
      </c>
      <c r="AU78" s="138">
        <v>0</v>
      </c>
      <c r="AV78" s="138">
        <v>0</v>
      </c>
      <c r="AW78" s="138">
        <v>0</v>
      </c>
      <c r="AX78" s="138">
        <v>0</v>
      </c>
      <c r="AY78" s="138">
        <v>0</v>
      </c>
      <c r="AZ78" s="138">
        <v>0</v>
      </c>
      <c r="BA78" s="138">
        <v>0</v>
      </c>
      <c r="BB78" s="138">
        <v>0</v>
      </c>
      <c r="BC78" s="138">
        <v>0</v>
      </c>
      <c r="BD78" s="138">
        <v>0</v>
      </c>
      <c r="BE78" s="138">
        <v>0</v>
      </c>
      <c r="BF78" s="138">
        <v>0</v>
      </c>
      <c r="BG78" s="138">
        <v>0</v>
      </c>
      <c r="BH78" s="138">
        <v>0</v>
      </c>
      <c r="BI78" s="138">
        <v>0</v>
      </c>
      <c r="BJ78" s="138">
        <v>0</v>
      </c>
      <c r="BK78" s="138">
        <v>0</v>
      </c>
      <c r="BL78" s="138">
        <v>0</v>
      </c>
      <c r="BM78" s="138">
        <v>0</v>
      </c>
      <c r="BN78" s="138">
        <v>0</v>
      </c>
      <c r="BO78" s="138">
        <v>0</v>
      </c>
      <c r="BP78" s="138">
        <v>0</v>
      </c>
      <c r="BQ78" s="138">
        <v>0</v>
      </c>
      <c r="BR78" s="138">
        <v>0</v>
      </c>
      <c r="BS78" s="138">
        <v>0</v>
      </c>
      <c r="BT78" s="138">
        <v>0</v>
      </c>
      <c r="BU78" s="138">
        <v>0</v>
      </c>
      <c r="BV78" s="138">
        <v>0</v>
      </c>
      <c r="BW78" s="138">
        <v>0</v>
      </c>
      <c r="BX78" s="138">
        <v>0</v>
      </c>
      <c r="BY78" s="138">
        <v>1</v>
      </c>
      <c r="BZ78" s="138">
        <v>0</v>
      </c>
      <c r="CA78" s="138">
        <v>0</v>
      </c>
      <c r="CB78" s="138">
        <v>0</v>
      </c>
      <c r="CC78" s="138">
        <v>0</v>
      </c>
      <c r="CD78" s="138">
        <v>0</v>
      </c>
      <c r="CE78" s="138">
        <v>0</v>
      </c>
      <c r="CF78" s="138">
        <v>0</v>
      </c>
      <c r="CG78" s="138">
        <v>0</v>
      </c>
      <c r="CH78" s="138">
        <v>0</v>
      </c>
      <c r="CI78" s="138">
        <v>0</v>
      </c>
      <c r="CJ78" s="138">
        <v>0</v>
      </c>
      <c r="CK78" s="138">
        <v>0</v>
      </c>
      <c r="CL78" s="138">
        <v>0</v>
      </c>
      <c r="CM78" s="138">
        <v>0</v>
      </c>
      <c r="CN78" s="138">
        <v>0</v>
      </c>
      <c r="CO78" s="138">
        <v>0</v>
      </c>
      <c r="CP78" s="138">
        <v>0</v>
      </c>
      <c r="CQ78" s="138">
        <v>0</v>
      </c>
      <c r="CR78" s="138">
        <v>0</v>
      </c>
      <c r="CS78" s="138">
        <v>0</v>
      </c>
      <c r="CT78" s="138">
        <v>0</v>
      </c>
      <c r="CU78" s="138">
        <v>0</v>
      </c>
      <c r="CV78" s="138">
        <v>0</v>
      </c>
      <c r="CW78" s="138">
        <v>0</v>
      </c>
      <c r="CX78" s="138">
        <v>0</v>
      </c>
      <c r="CY78" s="138">
        <v>0</v>
      </c>
      <c r="CZ78" s="138">
        <v>0</v>
      </c>
      <c r="DA78" s="138">
        <v>0</v>
      </c>
      <c r="DB78" s="138">
        <v>0</v>
      </c>
      <c r="DC78" s="138">
        <v>0</v>
      </c>
      <c r="DD78" s="138">
        <v>0</v>
      </c>
      <c r="DE78" s="138">
        <v>0</v>
      </c>
      <c r="DF78" s="139">
        <v>0</v>
      </c>
    </row>
    <row r="79" spans="1:110" s="82" customFormat="1" ht="17" customHeight="1" x14ac:dyDescent="0.2">
      <c r="A79" s="73" t="s">
        <v>75</v>
      </c>
      <c r="B79" s="74" t="s">
        <v>201</v>
      </c>
      <c r="C79" s="138">
        <v>0</v>
      </c>
      <c r="D79" s="138">
        <v>0</v>
      </c>
      <c r="E79" s="138">
        <v>0</v>
      </c>
      <c r="F79" s="138">
        <v>0</v>
      </c>
      <c r="G79" s="138">
        <v>0</v>
      </c>
      <c r="H79" s="138">
        <v>0</v>
      </c>
      <c r="I79" s="138">
        <v>0</v>
      </c>
      <c r="J79" s="138">
        <v>0</v>
      </c>
      <c r="K79" s="138">
        <v>0</v>
      </c>
      <c r="L79" s="138">
        <v>0</v>
      </c>
      <c r="M79" s="138">
        <v>0</v>
      </c>
      <c r="N79" s="138">
        <v>0</v>
      </c>
      <c r="O79" s="138">
        <v>0</v>
      </c>
      <c r="P79" s="138">
        <v>0</v>
      </c>
      <c r="Q79" s="138">
        <v>0</v>
      </c>
      <c r="R79" s="138">
        <v>0</v>
      </c>
      <c r="S79" s="138">
        <v>0</v>
      </c>
      <c r="T79" s="138">
        <v>0</v>
      </c>
      <c r="U79" s="138">
        <v>0</v>
      </c>
      <c r="V79" s="138">
        <v>0</v>
      </c>
      <c r="W79" s="138">
        <v>0</v>
      </c>
      <c r="X79" s="138">
        <v>0</v>
      </c>
      <c r="Y79" s="138">
        <v>0</v>
      </c>
      <c r="Z79" s="138">
        <v>0</v>
      </c>
      <c r="AA79" s="138">
        <v>0</v>
      </c>
      <c r="AB79" s="138">
        <v>0</v>
      </c>
      <c r="AC79" s="138">
        <v>0</v>
      </c>
      <c r="AD79" s="138">
        <v>0</v>
      </c>
      <c r="AE79" s="138">
        <v>0</v>
      </c>
      <c r="AF79" s="138">
        <v>0</v>
      </c>
      <c r="AG79" s="138">
        <v>0</v>
      </c>
      <c r="AH79" s="138">
        <v>0</v>
      </c>
      <c r="AI79" s="138">
        <v>0</v>
      </c>
      <c r="AJ79" s="138">
        <v>0</v>
      </c>
      <c r="AK79" s="138">
        <v>0</v>
      </c>
      <c r="AL79" s="138">
        <v>0</v>
      </c>
      <c r="AM79" s="138">
        <v>0</v>
      </c>
      <c r="AN79" s="138">
        <v>0</v>
      </c>
      <c r="AO79" s="138">
        <v>0</v>
      </c>
      <c r="AP79" s="138">
        <v>0</v>
      </c>
      <c r="AQ79" s="138">
        <v>0</v>
      </c>
      <c r="AR79" s="138">
        <v>0</v>
      </c>
      <c r="AS79" s="138">
        <v>0</v>
      </c>
      <c r="AT79" s="138">
        <v>0</v>
      </c>
      <c r="AU79" s="138">
        <v>0</v>
      </c>
      <c r="AV79" s="138">
        <v>0</v>
      </c>
      <c r="AW79" s="138">
        <v>0</v>
      </c>
      <c r="AX79" s="138">
        <v>0</v>
      </c>
      <c r="AY79" s="138">
        <v>0</v>
      </c>
      <c r="AZ79" s="138">
        <v>0</v>
      </c>
      <c r="BA79" s="138">
        <v>0</v>
      </c>
      <c r="BB79" s="138">
        <v>0</v>
      </c>
      <c r="BC79" s="138">
        <v>0</v>
      </c>
      <c r="BD79" s="138">
        <v>0</v>
      </c>
      <c r="BE79" s="138">
        <v>0</v>
      </c>
      <c r="BF79" s="138">
        <v>0</v>
      </c>
      <c r="BG79" s="138">
        <v>0</v>
      </c>
      <c r="BH79" s="138">
        <v>0</v>
      </c>
      <c r="BI79" s="138">
        <v>0</v>
      </c>
      <c r="BJ79" s="138">
        <v>0</v>
      </c>
      <c r="BK79" s="138">
        <v>0</v>
      </c>
      <c r="BL79" s="138">
        <v>0</v>
      </c>
      <c r="BM79" s="138">
        <v>0</v>
      </c>
      <c r="BN79" s="138">
        <v>0</v>
      </c>
      <c r="BO79" s="138">
        <v>0</v>
      </c>
      <c r="BP79" s="138">
        <v>0</v>
      </c>
      <c r="BQ79" s="138">
        <v>0</v>
      </c>
      <c r="BR79" s="138">
        <v>0</v>
      </c>
      <c r="BS79" s="138">
        <v>0</v>
      </c>
      <c r="BT79" s="138">
        <v>0</v>
      </c>
      <c r="BU79" s="138">
        <v>0</v>
      </c>
      <c r="BV79" s="138">
        <v>0</v>
      </c>
      <c r="BW79" s="138">
        <v>0</v>
      </c>
      <c r="BX79" s="138">
        <v>0</v>
      </c>
      <c r="BY79" s="138">
        <v>0</v>
      </c>
      <c r="BZ79" s="138">
        <v>1</v>
      </c>
      <c r="CA79" s="138">
        <v>0</v>
      </c>
      <c r="CB79" s="138">
        <v>0</v>
      </c>
      <c r="CC79" s="138">
        <v>0</v>
      </c>
      <c r="CD79" s="138">
        <v>0</v>
      </c>
      <c r="CE79" s="138">
        <v>0</v>
      </c>
      <c r="CF79" s="138">
        <v>0</v>
      </c>
      <c r="CG79" s="138">
        <v>0</v>
      </c>
      <c r="CH79" s="138">
        <v>0</v>
      </c>
      <c r="CI79" s="138">
        <v>0</v>
      </c>
      <c r="CJ79" s="138">
        <v>0</v>
      </c>
      <c r="CK79" s="138">
        <v>0</v>
      </c>
      <c r="CL79" s="138">
        <v>0</v>
      </c>
      <c r="CM79" s="138">
        <v>0</v>
      </c>
      <c r="CN79" s="138">
        <v>0</v>
      </c>
      <c r="CO79" s="138">
        <v>0</v>
      </c>
      <c r="CP79" s="138">
        <v>0</v>
      </c>
      <c r="CQ79" s="138">
        <v>0</v>
      </c>
      <c r="CR79" s="138">
        <v>0</v>
      </c>
      <c r="CS79" s="138">
        <v>0</v>
      </c>
      <c r="CT79" s="138">
        <v>0</v>
      </c>
      <c r="CU79" s="138">
        <v>0</v>
      </c>
      <c r="CV79" s="138">
        <v>0</v>
      </c>
      <c r="CW79" s="138">
        <v>0</v>
      </c>
      <c r="CX79" s="138">
        <v>0</v>
      </c>
      <c r="CY79" s="138">
        <v>0</v>
      </c>
      <c r="CZ79" s="138">
        <v>0</v>
      </c>
      <c r="DA79" s="138">
        <v>0</v>
      </c>
      <c r="DB79" s="138">
        <v>0</v>
      </c>
      <c r="DC79" s="138">
        <v>0</v>
      </c>
      <c r="DD79" s="138">
        <v>0</v>
      </c>
      <c r="DE79" s="138">
        <v>0</v>
      </c>
      <c r="DF79" s="139">
        <v>0</v>
      </c>
    </row>
    <row r="80" spans="1:110" s="82" customFormat="1" ht="17" customHeight="1" x14ac:dyDescent="0.2">
      <c r="A80" s="73" t="s">
        <v>76</v>
      </c>
      <c r="B80" s="74" t="s">
        <v>202</v>
      </c>
      <c r="C80" s="138">
        <v>0</v>
      </c>
      <c r="D80" s="138">
        <v>0</v>
      </c>
      <c r="E80" s="138">
        <v>0</v>
      </c>
      <c r="F80" s="138">
        <v>0</v>
      </c>
      <c r="G80" s="138">
        <v>0</v>
      </c>
      <c r="H80" s="138">
        <v>0</v>
      </c>
      <c r="I80" s="138">
        <v>0</v>
      </c>
      <c r="J80" s="138">
        <v>0</v>
      </c>
      <c r="K80" s="138">
        <v>0</v>
      </c>
      <c r="L80" s="138">
        <v>0</v>
      </c>
      <c r="M80" s="138">
        <v>0</v>
      </c>
      <c r="N80" s="138">
        <v>0</v>
      </c>
      <c r="O80" s="138">
        <v>0</v>
      </c>
      <c r="P80" s="138">
        <v>0</v>
      </c>
      <c r="Q80" s="138">
        <v>0</v>
      </c>
      <c r="R80" s="138">
        <v>0</v>
      </c>
      <c r="S80" s="138">
        <v>0</v>
      </c>
      <c r="T80" s="138">
        <v>0</v>
      </c>
      <c r="U80" s="138">
        <v>0</v>
      </c>
      <c r="V80" s="138">
        <v>0</v>
      </c>
      <c r="W80" s="138">
        <v>0</v>
      </c>
      <c r="X80" s="138">
        <v>0</v>
      </c>
      <c r="Y80" s="138">
        <v>0</v>
      </c>
      <c r="Z80" s="138">
        <v>0</v>
      </c>
      <c r="AA80" s="138">
        <v>0</v>
      </c>
      <c r="AB80" s="138">
        <v>0</v>
      </c>
      <c r="AC80" s="138">
        <v>0</v>
      </c>
      <c r="AD80" s="138">
        <v>0</v>
      </c>
      <c r="AE80" s="138">
        <v>0</v>
      </c>
      <c r="AF80" s="138">
        <v>0</v>
      </c>
      <c r="AG80" s="138">
        <v>0</v>
      </c>
      <c r="AH80" s="138">
        <v>0</v>
      </c>
      <c r="AI80" s="138">
        <v>0</v>
      </c>
      <c r="AJ80" s="138">
        <v>0</v>
      </c>
      <c r="AK80" s="138">
        <v>0</v>
      </c>
      <c r="AL80" s="138">
        <v>0</v>
      </c>
      <c r="AM80" s="138">
        <v>0</v>
      </c>
      <c r="AN80" s="138">
        <v>0</v>
      </c>
      <c r="AO80" s="138">
        <v>0</v>
      </c>
      <c r="AP80" s="138">
        <v>0</v>
      </c>
      <c r="AQ80" s="138">
        <v>0</v>
      </c>
      <c r="AR80" s="138">
        <v>0</v>
      </c>
      <c r="AS80" s="138">
        <v>0</v>
      </c>
      <c r="AT80" s="138">
        <v>0</v>
      </c>
      <c r="AU80" s="138">
        <v>0</v>
      </c>
      <c r="AV80" s="138">
        <v>0</v>
      </c>
      <c r="AW80" s="138">
        <v>0</v>
      </c>
      <c r="AX80" s="138">
        <v>0</v>
      </c>
      <c r="AY80" s="138">
        <v>0</v>
      </c>
      <c r="AZ80" s="138">
        <v>0</v>
      </c>
      <c r="BA80" s="138">
        <v>0</v>
      </c>
      <c r="BB80" s="138">
        <v>0</v>
      </c>
      <c r="BC80" s="138">
        <v>0</v>
      </c>
      <c r="BD80" s="138">
        <v>0</v>
      </c>
      <c r="BE80" s="138">
        <v>0</v>
      </c>
      <c r="BF80" s="138">
        <v>0</v>
      </c>
      <c r="BG80" s="138">
        <v>0</v>
      </c>
      <c r="BH80" s="138">
        <v>0</v>
      </c>
      <c r="BI80" s="138">
        <v>0</v>
      </c>
      <c r="BJ80" s="138">
        <v>0</v>
      </c>
      <c r="BK80" s="138">
        <v>0</v>
      </c>
      <c r="BL80" s="138">
        <v>0</v>
      </c>
      <c r="BM80" s="138">
        <v>0</v>
      </c>
      <c r="BN80" s="138">
        <v>0</v>
      </c>
      <c r="BO80" s="138">
        <v>0</v>
      </c>
      <c r="BP80" s="138">
        <v>0</v>
      </c>
      <c r="BQ80" s="138">
        <v>0</v>
      </c>
      <c r="BR80" s="138">
        <v>0</v>
      </c>
      <c r="BS80" s="138">
        <v>0</v>
      </c>
      <c r="BT80" s="138">
        <v>0</v>
      </c>
      <c r="BU80" s="138">
        <v>0</v>
      </c>
      <c r="BV80" s="138">
        <v>0</v>
      </c>
      <c r="BW80" s="138">
        <v>0</v>
      </c>
      <c r="BX80" s="138">
        <v>0</v>
      </c>
      <c r="BY80" s="138">
        <v>0</v>
      </c>
      <c r="BZ80" s="138">
        <v>0</v>
      </c>
      <c r="CA80" s="138">
        <v>1</v>
      </c>
      <c r="CB80" s="138">
        <v>0</v>
      </c>
      <c r="CC80" s="138">
        <v>0</v>
      </c>
      <c r="CD80" s="138">
        <v>0</v>
      </c>
      <c r="CE80" s="138">
        <v>0</v>
      </c>
      <c r="CF80" s="138">
        <v>0</v>
      </c>
      <c r="CG80" s="138">
        <v>0</v>
      </c>
      <c r="CH80" s="138">
        <v>0</v>
      </c>
      <c r="CI80" s="138">
        <v>0</v>
      </c>
      <c r="CJ80" s="138">
        <v>0</v>
      </c>
      <c r="CK80" s="138">
        <v>0</v>
      </c>
      <c r="CL80" s="138">
        <v>0</v>
      </c>
      <c r="CM80" s="138">
        <v>0</v>
      </c>
      <c r="CN80" s="138">
        <v>0</v>
      </c>
      <c r="CO80" s="138">
        <v>0</v>
      </c>
      <c r="CP80" s="138">
        <v>0</v>
      </c>
      <c r="CQ80" s="138">
        <v>0</v>
      </c>
      <c r="CR80" s="138">
        <v>0</v>
      </c>
      <c r="CS80" s="138">
        <v>0</v>
      </c>
      <c r="CT80" s="138">
        <v>0</v>
      </c>
      <c r="CU80" s="138">
        <v>0</v>
      </c>
      <c r="CV80" s="138">
        <v>0</v>
      </c>
      <c r="CW80" s="138">
        <v>0</v>
      </c>
      <c r="CX80" s="138">
        <v>0</v>
      </c>
      <c r="CY80" s="138">
        <v>0</v>
      </c>
      <c r="CZ80" s="138">
        <v>0</v>
      </c>
      <c r="DA80" s="138">
        <v>0</v>
      </c>
      <c r="DB80" s="138">
        <v>0</v>
      </c>
      <c r="DC80" s="138">
        <v>0</v>
      </c>
      <c r="DD80" s="138">
        <v>0</v>
      </c>
      <c r="DE80" s="138">
        <v>0</v>
      </c>
      <c r="DF80" s="139">
        <v>0</v>
      </c>
    </row>
    <row r="81" spans="1:110" s="82" customFormat="1" ht="17" customHeight="1" x14ac:dyDescent="0.2">
      <c r="A81" s="73" t="s">
        <v>77</v>
      </c>
      <c r="B81" s="74" t="s">
        <v>203</v>
      </c>
      <c r="C81" s="138">
        <v>0</v>
      </c>
      <c r="D81" s="138">
        <v>0</v>
      </c>
      <c r="E81" s="138">
        <v>0</v>
      </c>
      <c r="F81" s="138">
        <v>0</v>
      </c>
      <c r="G81" s="138">
        <v>0</v>
      </c>
      <c r="H81" s="138">
        <v>0</v>
      </c>
      <c r="I81" s="138">
        <v>0</v>
      </c>
      <c r="J81" s="138">
        <v>0</v>
      </c>
      <c r="K81" s="138">
        <v>0</v>
      </c>
      <c r="L81" s="138">
        <v>0</v>
      </c>
      <c r="M81" s="138">
        <v>0</v>
      </c>
      <c r="N81" s="138">
        <v>0</v>
      </c>
      <c r="O81" s="138">
        <v>0</v>
      </c>
      <c r="P81" s="138">
        <v>0</v>
      </c>
      <c r="Q81" s="138">
        <v>0</v>
      </c>
      <c r="R81" s="138">
        <v>0</v>
      </c>
      <c r="S81" s="138">
        <v>0</v>
      </c>
      <c r="T81" s="138">
        <v>0</v>
      </c>
      <c r="U81" s="138">
        <v>0</v>
      </c>
      <c r="V81" s="138">
        <v>0</v>
      </c>
      <c r="W81" s="138">
        <v>0</v>
      </c>
      <c r="X81" s="138">
        <v>0</v>
      </c>
      <c r="Y81" s="138">
        <v>0</v>
      </c>
      <c r="Z81" s="138">
        <v>0</v>
      </c>
      <c r="AA81" s="138">
        <v>0</v>
      </c>
      <c r="AB81" s="138">
        <v>0</v>
      </c>
      <c r="AC81" s="138">
        <v>0</v>
      </c>
      <c r="AD81" s="138">
        <v>0</v>
      </c>
      <c r="AE81" s="138">
        <v>0</v>
      </c>
      <c r="AF81" s="138">
        <v>0</v>
      </c>
      <c r="AG81" s="138">
        <v>0</v>
      </c>
      <c r="AH81" s="138">
        <v>0</v>
      </c>
      <c r="AI81" s="138">
        <v>0</v>
      </c>
      <c r="AJ81" s="138">
        <v>0</v>
      </c>
      <c r="AK81" s="138">
        <v>0</v>
      </c>
      <c r="AL81" s="138">
        <v>0</v>
      </c>
      <c r="AM81" s="138">
        <v>0</v>
      </c>
      <c r="AN81" s="138">
        <v>0</v>
      </c>
      <c r="AO81" s="138">
        <v>0</v>
      </c>
      <c r="AP81" s="138">
        <v>0</v>
      </c>
      <c r="AQ81" s="138">
        <v>0</v>
      </c>
      <c r="AR81" s="138">
        <v>0</v>
      </c>
      <c r="AS81" s="138">
        <v>0</v>
      </c>
      <c r="AT81" s="138">
        <v>0</v>
      </c>
      <c r="AU81" s="138">
        <v>0</v>
      </c>
      <c r="AV81" s="138">
        <v>0</v>
      </c>
      <c r="AW81" s="138">
        <v>0</v>
      </c>
      <c r="AX81" s="138">
        <v>0</v>
      </c>
      <c r="AY81" s="138">
        <v>0</v>
      </c>
      <c r="AZ81" s="138">
        <v>0</v>
      </c>
      <c r="BA81" s="138">
        <v>0</v>
      </c>
      <c r="BB81" s="138">
        <v>0</v>
      </c>
      <c r="BC81" s="138">
        <v>0</v>
      </c>
      <c r="BD81" s="138">
        <v>0</v>
      </c>
      <c r="BE81" s="138">
        <v>0</v>
      </c>
      <c r="BF81" s="138">
        <v>0</v>
      </c>
      <c r="BG81" s="138">
        <v>0</v>
      </c>
      <c r="BH81" s="138">
        <v>0</v>
      </c>
      <c r="BI81" s="138">
        <v>0</v>
      </c>
      <c r="BJ81" s="138">
        <v>0</v>
      </c>
      <c r="BK81" s="138">
        <v>0</v>
      </c>
      <c r="BL81" s="138">
        <v>0</v>
      </c>
      <c r="BM81" s="138">
        <v>0</v>
      </c>
      <c r="BN81" s="138">
        <v>0</v>
      </c>
      <c r="BO81" s="138">
        <v>0</v>
      </c>
      <c r="BP81" s="138">
        <v>0</v>
      </c>
      <c r="BQ81" s="138">
        <v>0</v>
      </c>
      <c r="BR81" s="138">
        <v>0</v>
      </c>
      <c r="BS81" s="138">
        <v>0</v>
      </c>
      <c r="BT81" s="138">
        <v>0</v>
      </c>
      <c r="BU81" s="138">
        <v>0</v>
      </c>
      <c r="BV81" s="138">
        <v>0</v>
      </c>
      <c r="BW81" s="138">
        <v>0</v>
      </c>
      <c r="BX81" s="138">
        <v>0</v>
      </c>
      <c r="BY81" s="138">
        <v>0</v>
      </c>
      <c r="BZ81" s="138">
        <v>0</v>
      </c>
      <c r="CA81" s="138">
        <v>0</v>
      </c>
      <c r="CB81" s="138">
        <v>1</v>
      </c>
      <c r="CC81" s="138">
        <v>0</v>
      </c>
      <c r="CD81" s="138">
        <v>0</v>
      </c>
      <c r="CE81" s="138">
        <v>0</v>
      </c>
      <c r="CF81" s="138">
        <v>0</v>
      </c>
      <c r="CG81" s="138">
        <v>0</v>
      </c>
      <c r="CH81" s="138">
        <v>0</v>
      </c>
      <c r="CI81" s="138">
        <v>0</v>
      </c>
      <c r="CJ81" s="138">
        <v>0</v>
      </c>
      <c r="CK81" s="138">
        <v>0</v>
      </c>
      <c r="CL81" s="138">
        <v>0</v>
      </c>
      <c r="CM81" s="138">
        <v>0</v>
      </c>
      <c r="CN81" s="138">
        <v>0</v>
      </c>
      <c r="CO81" s="138">
        <v>0</v>
      </c>
      <c r="CP81" s="138">
        <v>0</v>
      </c>
      <c r="CQ81" s="138">
        <v>0</v>
      </c>
      <c r="CR81" s="138">
        <v>0</v>
      </c>
      <c r="CS81" s="138">
        <v>0</v>
      </c>
      <c r="CT81" s="138">
        <v>0</v>
      </c>
      <c r="CU81" s="138">
        <v>0</v>
      </c>
      <c r="CV81" s="138">
        <v>0</v>
      </c>
      <c r="CW81" s="138">
        <v>0</v>
      </c>
      <c r="CX81" s="138">
        <v>0</v>
      </c>
      <c r="CY81" s="138">
        <v>0</v>
      </c>
      <c r="CZ81" s="138">
        <v>0</v>
      </c>
      <c r="DA81" s="138">
        <v>0</v>
      </c>
      <c r="DB81" s="138">
        <v>0</v>
      </c>
      <c r="DC81" s="138">
        <v>0</v>
      </c>
      <c r="DD81" s="138">
        <v>0</v>
      </c>
      <c r="DE81" s="138">
        <v>0</v>
      </c>
      <c r="DF81" s="139">
        <v>0</v>
      </c>
    </row>
    <row r="82" spans="1:110" s="82" customFormat="1" ht="17" customHeight="1" x14ac:dyDescent="0.2">
      <c r="A82" s="73" t="s">
        <v>78</v>
      </c>
      <c r="B82" s="74" t="s">
        <v>204</v>
      </c>
      <c r="C82" s="138">
        <v>0</v>
      </c>
      <c r="D82" s="138">
        <v>0</v>
      </c>
      <c r="E82" s="138">
        <v>0</v>
      </c>
      <c r="F82" s="138">
        <v>0</v>
      </c>
      <c r="G82" s="138">
        <v>0</v>
      </c>
      <c r="H82" s="138">
        <v>0</v>
      </c>
      <c r="I82" s="138">
        <v>0</v>
      </c>
      <c r="J82" s="138">
        <v>0</v>
      </c>
      <c r="K82" s="138">
        <v>0</v>
      </c>
      <c r="L82" s="138">
        <v>0</v>
      </c>
      <c r="M82" s="138">
        <v>0</v>
      </c>
      <c r="N82" s="138">
        <v>0</v>
      </c>
      <c r="O82" s="138">
        <v>0</v>
      </c>
      <c r="P82" s="138">
        <v>0</v>
      </c>
      <c r="Q82" s="138">
        <v>0</v>
      </c>
      <c r="R82" s="138">
        <v>0</v>
      </c>
      <c r="S82" s="138">
        <v>0</v>
      </c>
      <c r="T82" s="138">
        <v>0</v>
      </c>
      <c r="U82" s="138">
        <v>0</v>
      </c>
      <c r="V82" s="138">
        <v>0</v>
      </c>
      <c r="W82" s="138">
        <v>0</v>
      </c>
      <c r="X82" s="138">
        <v>0</v>
      </c>
      <c r="Y82" s="138">
        <v>0</v>
      </c>
      <c r="Z82" s="138">
        <v>0</v>
      </c>
      <c r="AA82" s="138">
        <v>0</v>
      </c>
      <c r="AB82" s="138">
        <v>0</v>
      </c>
      <c r="AC82" s="138">
        <v>0</v>
      </c>
      <c r="AD82" s="138">
        <v>0</v>
      </c>
      <c r="AE82" s="138">
        <v>0</v>
      </c>
      <c r="AF82" s="138">
        <v>0</v>
      </c>
      <c r="AG82" s="138">
        <v>0</v>
      </c>
      <c r="AH82" s="138">
        <v>0</v>
      </c>
      <c r="AI82" s="138">
        <v>0</v>
      </c>
      <c r="AJ82" s="138">
        <v>0</v>
      </c>
      <c r="AK82" s="138">
        <v>0</v>
      </c>
      <c r="AL82" s="138">
        <v>0</v>
      </c>
      <c r="AM82" s="138">
        <v>0</v>
      </c>
      <c r="AN82" s="138">
        <v>0</v>
      </c>
      <c r="AO82" s="138">
        <v>0</v>
      </c>
      <c r="AP82" s="138">
        <v>0</v>
      </c>
      <c r="AQ82" s="138">
        <v>0</v>
      </c>
      <c r="AR82" s="138">
        <v>0</v>
      </c>
      <c r="AS82" s="138">
        <v>0</v>
      </c>
      <c r="AT82" s="138">
        <v>0</v>
      </c>
      <c r="AU82" s="138">
        <v>0</v>
      </c>
      <c r="AV82" s="138">
        <v>0</v>
      </c>
      <c r="AW82" s="138">
        <v>0</v>
      </c>
      <c r="AX82" s="138">
        <v>0</v>
      </c>
      <c r="AY82" s="138">
        <v>0</v>
      </c>
      <c r="AZ82" s="138">
        <v>0</v>
      </c>
      <c r="BA82" s="138">
        <v>0</v>
      </c>
      <c r="BB82" s="138">
        <v>0</v>
      </c>
      <c r="BC82" s="138">
        <v>0</v>
      </c>
      <c r="BD82" s="138">
        <v>0</v>
      </c>
      <c r="BE82" s="138">
        <v>0</v>
      </c>
      <c r="BF82" s="138">
        <v>0</v>
      </c>
      <c r="BG82" s="138">
        <v>0</v>
      </c>
      <c r="BH82" s="138">
        <v>0</v>
      </c>
      <c r="BI82" s="138">
        <v>0</v>
      </c>
      <c r="BJ82" s="138">
        <v>0</v>
      </c>
      <c r="BK82" s="138">
        <v>0</v>
      </c>
      <c r="BL82" s="138">
        <v>0</v>
      </c>
      <c r="BM82" s="138">
        <v>0</v>
      </c>
      <c r="BN82" s="138">
        <v>0</v>
      </c>
      <c r="BO82" s="138">
        <v>0</v>
      </c>
      <c r="BP82" s="138">
        <v>0</v>
      </c>
      <c r="BQ82" s="138">
        <v>0</v>
      </c>
      <c r="BR82" s="138">
        <v>0</v>
      </c>
      <c r="BS82" s="138">
        <v>0</v>
      </c>
      <c r="BT82" s="138">
        <v>0</v>
      </c>
      <c r="BU82" s="138">
        <v>0</v>
      </c>
      <c r="BV82" s="138">
        <v>0</v>
      </c>
      <c r="BW82" s="138">
        <v>0</v>
      </c>
      <c r="BX82" s="138">
        <v>0</v>
      </c>
      <c r="BY82" s="138">
        <v>0</v>
      </c>
      <c r="BZ82" s="138">
        <v>0</v>
      </c>
      <c r="CA82" s="138">
        <v>0</v>
      </c>
      <c r="CB82" s="138">
        <v>0</v>
      </c>
      <c r="CC82" s="138">
        <v>1</v>
      </c>
      <c r="CD82" s="138">
        <v>0</v>
      </c>
      <c r="CE82" s="138">
        <v>0</v>
      </c>
      <c r="CF82" s="138">
        <v>0</v>
      </c>
      <c r="CG82" s="138">
        <v>0</v>
      </c>
      <c r="CH82" s="138">
        <v>0</v>
      </c>
      <c r="CI82" s="138">
        <v>0</v>
      </c>
      <c r="CJ82" s="138">
        <v>0</v>
      </c>
      <c r="CK82" s="138">
        <v>0</v>
      </c>
      <c r="CL82" s="138">
        <v>0</v>
      </c>
      <c r="CM82" s="138">
        <v>0</v>
      </c>
      <c r="CN82" s="138">
        <v>0</v>
      </c>
      <c r="CO82" s="138">
        <v>0</v>
      </c>
      <c r="CP82" s="138">
        <v>0</v>
      </c>
      <c r="CQ82" s="138">
        <v>0</v>
      </c>
      <c r="CR82" s="138">
        <v>0</v>
      </c>
      <c r="CS82" s="138">
        <v>0</v>
      </c>
      <c r="CT82" s="138">
        <v>0</v>
      </c>
      <c r="CU82" s="138">
        <v>0</v>
      </c>
      <c r="CV82" s="138">
        <v>0</v>
      </c>
      <c r="CW82" s="138">
        <v>0</v>
      </c>
      <c r="CX82" s="138">
        <v>0</v>
      </c>
      <c r="CY82" s="138">
        <v>0</v>
      </c>
      <c r="CZ82" s="138">
        <v>0</v>
      </c>
      <c r="DA82" s="138">
        <v>0</v>
      </c>
      <c r="DB82" s="138">
        <v>0</v>
      </c>
      <c r="DC82" s="138">
        <v>0</v>
      </c>
      <c r="DD82" s="138">
        <v>0</v>
      </c>
      <c r="DE82" s="138">
        <v>0</v>
      </c>
      <c r="DF82" s="139">
        <v>0</v>
      </c>
    </row>
    <row r="83" spans="1:110" s="82" customFormat="1" ht="17" customHeight="1" x14ac:dyDescent="0.2">
      <c r="A83" s="73" t="s">
        <v>79</v>
      </c>
      <c r="B83" s="74" t="s">
        <v>205</v>
      </c>
      <c r="C83" s="138">
        <v>0</v>
      </c>
      <c r="D83" s="138">
        <v>0</v>
      </c>
      <c r="E83" s="138">
        <v>0</v>
      </c>
      <c r="F83" s="138">
        <v>0</v>
      </c>
      <c r="G83" s="138">
        <v>0</v>
      </c>
      <c r="H83" s="138">
        <v>0</v>
      </c>
      <c r="I83" s="138">
        <v>0</v>
      </c>
      <c r="J83" s="138">
        <v>0</v>
      </c>
      <c r="K83" s="138">
        <v>0</v>
      </c>
      <c r="L83" s="138">
        <v>0</v>
      </c>
      <c r="M83" s="138">
        <v>0</v>
      </c>
      <c r="N83" s="138">
        <v>0</v>
      </c>
      <c r="O83" s="138">
        <v>0</v>
      </c>
      <c r="P83" s="138">
        <v>0</v>
      </c>
      <c r="Q83" s="138">
        <v>0</v>
      </c>
      <c r="R83" s="138">
        <v>0</v>
      </c>
      <c r="S83" s="138">
        <v>0</v>
      </c>
      <c r="T83" s="138">
        <v>0</v>
      </c>
      <c r="U83" s="138">
        <v>0</v>
      </c>
      <c r="V83" s="138">
        <v>0</v>
      </c>
      <c r="W83" s="138">
        <v>0</v>
      </c>
      <c r="X83" s="138">
        <v>0</v>
      </c>
      <c r="Y83" s="138">
        <v>0</v>
      </c>
      <c r="Z83" s="138">
        <v>0</v>
      </c>
      <c r="AA83" s="138">
        <v>0</v>
      </c>
      <c r="AB83" s="138">
        <v>0</v>
      </c>
      <c r="AC83" s="138">
        <v>0</v>
      </c>
      <c r="AD83" s="138">
        <v>0</v>
      </c>
      <c r="AE83" s="138">
        <v>0</v>
      </c>
      <c r="AF83" s="138">
        <v>0</v>
      </c>
      <c r="AG83" s="138">
        <v>0</v>
      </c>
      <c r="AH83" s="138">
        <v>0</v>
      </c>
      <c r="AI83" s="138">
        <v>0</v>
      </c>
      <c r="AJ83" s="138">
        <v>0</v>
      </c>
      <c r="AK83" s="138">
        <v>0</v>
      </c>
      <c r="AL83" s="138">
        <v>0</v>
      </c>
      <c r="AM83" s="138">
        <v>0</v>
      </c>
      <c r="AN83" s="138">
        <v>0</v>
      </c>
      <c r="AO83" s="138">
        <v>0</v>
      </c>
      <c r="AP83" s="138">
        <v>0</v>
      </c>
      <c r="AQ83" s="138">
        <v>0</v>
      </c>
      <c r="AR83" s="138">
        <v>0</v>
      </c>
      <c r="AS83" s="138">
        <v>0</v>
      </c>
      <c r="AT83" s="138">
        <v>0</v>
      </c>
      <c r="AU83" s="138">
        <v>0</v>
      </c>
      <c r="AV83" s="138">
        <v>0</v>
      </c>
      <c r="AW83" s="138">
        <v>0</v>
      </c>
      <c r="AX83" s="138">
        <v>0</v>
      </c>
      <c r="AY83" s="138">
        <v>0</v>
      </c>
      <c r="AZ83" s="138">
        <v>0</v>
      </c>
      <c r="BA83" s="138">
        <v>0</v>
      </c>
      <c r="BB83" s="138">
        <v>0</v>
      </c>
      <c r="BC83" s="138">
        <v>0</v>
      </c>
      <c r="BD83" s="138">
        <v>0</v>
      </c>
      <c r="BE83" s="138">
        <v>0</v>
      </c>
      <c r="BF83" s="138">
        <v>0</v>
      </c>
      <c r="BG83" s="138">
        <v>0</v>
      </c>
      <c r="BH83" s="138">
        <v>0</v>
      </c>
      <c r="BI83" s="138">
        <v>0</v>
      </c>
      <c r="BJ83" s="138">
        <v>0</v>
      </c>
      <c r="BK83" s="138">
        <v>0</v>
      </c>
      <c r="BL83" s="138">
        <v>0</v>
      </c>
      <c r="BM83" s="138">
        <v>0</v>
      </c>
      <c r="BN83" s="138">
        <v>0</v>
      </c>
      <c r="BO83" s="138">
        <v>0</v>
      </c>
      <c r="BP83" s="138">
        <v>0</v>
      </c>
      <c r="BQ83" s="138">
        <v>0</v>
      </c>
      <c r="BR83" s="138">
        <v>0</v>
      </c>
      <c r="BS83" s="138">
        <v>0</v>
      </c>
      <c r="BT83" s="138">
        <v>0</v>
      </c>
      <c r="BU83" s="138">
        <v>0</v>
      </c>
      <c r="BV83" s="138">
        <v>0</v>
      </c>
      <c r="BW83" s="138">
        <v>0</v>
      </c>
      <c r="BX83" s="138">
        <v>0</v>
      </c>
      <c r="BY83" s="138">
        <v>0</v>
      </c>
      <c r="BZ83" s="138">
        <v>0</v>
      </c>
      <c r="CA83" s="138">
        <v>0</v>
      </c>
      <c r="CB83" s="138">
        <v>0</v>
      </c>
      <c r="CC83" s="138">
        <v>0</v>
      </c>
      <c r="CD83" s="138">
        <v>1</v>
      </c>
      <c r="CE83" s="138">
        <v>0</v>
      </c>
      <c r="CF83" s="138">
        <v>0</v>
      </c>
      <c r="CG83" s="138">
        <v>0</v>
      </c>
      <c r="CH83" s="138">
        <v>0</v>
      </c>
      <c r="CI83" s="138">
        <v>0</v>
      </c>
      <c r="CJ83" s="138">
        <v>0</v>
      </c>
      <c r="CK83" s="138">
        <v>0</v>
      </c>
      <c r="CL83" s="138">
        <v>0</v>
      </c>
      <c r="CM83" s="138">
        <v>0</v>
      </c>
      <c r="CN83" s="138">
        <v>0</v>
      </c>
      <c r="CO83" s="138">
        <v>0</v>
      </c>
      <c r="CP83" s="138">
        <v>0</v>
      </c>
      <c r="CQ83" s="138">
        <v>0</v>
      </c>
      <c r="CR83" s="138">
        <v>0</v>
      </c>
      <c r="CS83" s="138">
        <v>0</v>
      </c>
      <c r="CT83" s="138">
        <v>0</v>
      </c>
      <c r="CU83" s="138">
        <v>0</v>
      </c>
      <c r="CV83" s="138">
        <v>0</v>
      </c>
      <c r="CW83" s="138">
        <v>0</v>
      </c>
      <c r="CX83" s="138">
        <v>0</v>
      </c>
      <c r="CY83" s="138">
        <v>0</v>
      </c>
      <c r="CZ83" s="138">
        <v>0</v>
      </c>
      <c r="DA83" s="138">
        <v>0</v>
      </c>
      <c r="DB83" s="138">
        <v>0</v>
      </c>
      <c r="DC83" s="138">
        <v>0</v>
      </c>
      <c r="DD83" s="138">
        <v>0</v>
      </c>
      <c r="DE83" s="138">
        <v>0</v>
      </c>
      <c r="DF83" s="139">
        <v>0</v>
      </c>
    </row>
    <row r="84" spans="1:110" s="82" customFormat="1" ht="17" customHeight="1" x14ac:dyDescent="0.2">
      <c r="A84" s="73" t="s">
        <v>80</v>
      </c>
      <c r="B84" s="74" t="s">
        <v>206</v>
      </c>
      <c r="C84" s="138">
        <v>0</v>
      </c>
      <c r="D84" s="138">
        <v>0</v>
      </c>
      <c r="E84" s="138">
        <v>0</v>
      </c>
      <c r="F84" s="138">
        <v>0</v>
      </c>
      <c r="G84" s="138">
        <v>0</v>
      </c>
      <c r="H84" s="138">
        <v>0</v>
      </c>
      <c r="I84" s="138">
        <v>0</v>
      </c>
      <c r="J84" s="138">
        <v>0</v>
      </c>
      <c r="K84" s="138">
        <v>0</v>
      </c>
      <c r="L84" s="138">
        <v>0</v>
      </c>
      <c r="M84" s="138">
        <v>0</v>
      </c>
      <c r="N84" s="138">
        <v>0</v>
      </c>
      <c r="O84" s="138">
        <v>0</v>
      </c>
      <c r="P84" s="138">
        <v>0</v>
      </c>
      <c r="Q84" s="138">
        <v>0</v>
      </c>
      <c r="R84" s="138">
        <v>0</v>
      </c>
      <c r="S84" s="138">
        <v>0</v>
      </c>
      <c r="T84" s="138">
        <v>0</v>
      </c>
      <c r="U84" s="138">
        <v>0</v>
      </c>
      <c r="V84" s="138">
        <v>0</v>
      </c>
      <c r="W84" s="138">
        <v>0</v>
      </c>
      <c r="X84" s="138">
        <v>0</v>
      </c>
      <c r="Y84" s="138">
        <v>0</v>
      </c>
      <c r="Z84" s="138">
        <v>0</v>
      </c>
      <c r="AA84" s="138">
        <v>0</v>
      </c>
      <c r="AB84" s="138">
        <v>0</v>
      </c>
      <c r="AC84" s="138">
        <v>0</v>
      </c>
      <c r="AD84" s="138">
        <v>0</v>
      </c>
      <c r="AE84" s="138">
        <v>0</v>
      </c>
      <c r="AF84" s="138">
        <v>0</v>
      </c>
      <c r="AG84" s="138">
        <v>0</v>
      </c>
      <c r="AH84" s="138">
        <v>0</v>
      </c>
      <c r="AI84" s="138">
        <v>0</v>
      </c>
      <c r="AJ84" s="138">
        <v>0</v>
      </c>
      <c r="AK84" s="138">
        <v>0</v>
      </c>
      <c r="AL84" s="138">
        <v>0</v>
      </c>
      <c r="AM84" s="138">
        <v>0</v>
      </c>
      <c r="AN84" s="138">
        <v>0</v>
      </c>
      <c r="AO84" s="138">
        <v>0</v>
      </c>
      <c r="AP84" s="138">
        <v>0</v>
      </c>
      <c r="AQ84" s="138">
        <v>0</v>
      </c>
      <c r="AR84" s="138">
        <v>0</v>
      </c>
      <c r="AS84" s="138">
        <v>0</v>
      </c>
      <c r="AT84" s="138">
        <v>0</v>
      </c>
      <c r="AU84" s="138">
        <v>0</v>
      </c>
      <c r="AV84" s="138">
        <v>0</v>
      </c>
      <c r="AW84" s="138">
        <v>0</v>
      </c>
      <c r="AX84" s="138">
        <v>0</v>
      </c>
      <c r="AY84" s="138">
        <v>0</v>
      </c>
      <c r="AZ84" s="138">
        <v>0</v>
      </c>
      <c r="BA84" s="138">
        <v>0</v>
      </c>
      <c r="BB84" s="138">
        <v>0</v>
      </c>
      <c r="BC84" s="138">
        <v>0</v>
      </c>
      <c r="BD84" s="138">
        <v>0</v>
      </c>
      <c r="BE84" s="138">
        <v>0</v>
      </c>
      <c r="BF84" s="138">
        <v>0</v>
      </c>
      <c r="BG84" s="138">
        <v>0</v>
      </c>
      <c r="BH84" s="138">
        <v>0</v>
      </c>
      <c r="BI84" s="138">
        <v>0</v>
      </c>
      <c r="BJ84" s="138">
        <v>0</v>
      </c>
      <c r="BK84" s="138">
        <v>0</v>
      </c>
      <c r="BL84" s="138">
        <v>0</v>
      </c>
      <c r="BM84" s="138">
        <v>0</v>
      </c>
      <c r="BN84" s="138">
        <v>0</v>
      </c>
      <c r="BO84" s="138">
        <v>0</v>
      </c>
      <c r="BP84" s="138">
        <v>0</v>
      </c>
      <c r="BQ84" s="138">
        <v>0</v>
      </c>
      <c r="BR84" s="138">
        <v>0</v>
      </c>
      <c r="BS84" s="138">
        <v>0</v>
      </c>
      <c r="BT84" s="138">
        <v>0</v>
      </c>
      <c r="BU84" s="138">
        <v>0</v>
      </c>
      <c r="BV84" s="138">
        <v>0</v>
      </c>
      <c r="BW84" s="138">
        <v>0</v>
      </c>
      <c r="BX84" s="138">
        <v>0</v>
      </c>
      <c r="BY84" s="138">
        <v>0</v>
      </c>
      <c r="BZ84" s="138">
        <v>0</v>
      </c>
      <c r="CA84" s="138">
        <v>0</v>
      </c>
      <c r="CB84" s="138">
        <v>0</v>
      </c>
      <c r="CC84" s="138">
        <v>0</v>
      </c>
      <c r="CD84" s="138">
        <v>0</v>
      </c>
      <c r="CE84" s="138">
        <v>1</v>
      </c>
      <c r="CF84" s="138">
        <v>0</v>
      </c>
      <c r="CG84" s="138">
        <v>0</v>
      </c>
      <c r="CH84" s="138">
        <v>0</v>
      </c>
      <c r="CI84" s="138">
        <v>0</v>
      </c>
      <c r="CJ84" s="138">
        <v>0</v>
      </c>
      <c r="CK84" s="138">
        <v>0</v>
      </c>
      <c r="CL84" s="138">
        <v>0</v>
      </c>
      <c r="CM84" s="138">
        <v>0</v>
      </c>
      <c r="CN84" s="138">
        <v>0</v>
      </c>
      <c r="CO84" s="138">
        <v>0</v>
      </c>
      <c r="CP84" s="138">
        <v>0</v>
      </c>
      <c r="CQ84" s="138">
        <v>0</v>
      </c>
      <c r="CR84" s="138">
        <v>0</v>
      </c>
      <c r="CS84" s="138">
        <v>0</v>
      </c>
      <c r="CT84" s="138">
        <v>0</v>
      </c>
      <c r="CU84" s="138">
        <v>0</v>
      </c>
      <c r="CV84" s="138">
        <v>0</v>
      </c>
      <c r="CW84" s="138">
        <v>0</v>
      </c>
      <c r="CX84" s="138">
        <v>0</v>
      </c>
      <c r="CY84" s="138">
        <v>0</v>
      </c>
      <c r="CZ84" s="138">
        <v>0</v>
      </c>
      <c r="DA84" s="138">
        <v>0</v>
      </c>
      <c r="DB84" s="138">
        <v>0</v>
      </c>
      <c r="DC84" s="138">
        <v>0</v>
      </c>
      <c r="DD84" s="138">
        <v>0</v>
      </c>
      <c r="DE84" s="138">
        <v>0</v>
      </c>
      <c r="DF84" s="139">
        <v>0</v>
      </c>
    </row>
    <row r="85" spans="1:110" s="82" customFormat="1" ht="17" customHeight="1" x14ac:dyDescent="0.2">
      <c r="A85" s="73" t="s">
        <v>81</v>
      </c>
      <c r="B85" s="74" t="s">
        <v>207</v>
      </c>
      <c r="C85" s="138">
        <v>0</v>
      </c>
      <c r="D85" s="138">
        <v>0</v>
      </c>
      <c r="E85" s="138">
        <v>0</v>
      </c>
      <c r="F85" s="138">
        <v>0</v>
      </c>
      <c r="G85" s="138">
        <v>0</v>
      </c>
      <c r="H85" s="138">
        <v>0</v>
      </c>
      <c r="I85" s="138">
        <v>0</v>
      </c>
      <c r="J85" s="138">
        <v>0</v>
      </c>
      <c r="K85" s="138">
        <v>0</v>
      </c>
      <c r="L85" s="138">
        <v>0</v>
      </c>
      <c r="M85" s="138">
        <v>0</v>
      </c>
      <c r="N85" s="138">
        <v>0</v>
      </c>
      <c r="O85" s="138">
        <v>0</v>
      </c>
      <c r="P85" s="138">
        <v>0</v>
      </c>
      <c r="Q85" s="138">
        <v>0</v>
      </c>
      <c r="R85" s="138">
        <v>0</v>
      </c>
      <c r="S85" s="138">
        <v>0</v>
      </c>
      <c r="T85" s="138">
        <v>0</v>
      </c>
      <c r="U85" s="138">
        <v>0</v>
      </c>
      <c r="V85" s="138">
        <v>0</v>
      </c>
      <c r="W85" s="138">
        <v>0</v>
      </c>
      <c r="X85" s="138">
        <v>0</v>
      </c>
      <c r="Y85" s="138">
        <v>0</v>
      </c>
      <c r="Z85" s="138">
        <v>0</v>
      </c>
      <c r="AA85" s="138">
        <v>0</v>
      </c>
      <c r="AB85" s="138">
        <v>0</v>
      </c>
      <c r="AC85" s="138">
        <v>0</v>
      </c>
      <c r="AD85" s="138">
        <v>0</v>
      </c>
      <c r="AE85" s="138">
        <v>0</v>
      </c>
      <c r="AF85" s="138">
        <v>0</v>
      </c>
      <c r="AG85" s="138">
        <v>0</v>
      </c>
      <c r="AH85" s="138">
        <v>0</v>
      </c>
      <c r="AI85" s="138">
        <v>0</v>
      </c>
      <c r="AJ85" s="138">
        <v>0</v>
      </c>
      <c r="AK85" s="138">
        <v>0</v>
      </c>
      <c r="AL85" s="138">
        <v>0</v>
      </c>
      <c r="AM85" s="138">
        <v>0</v>
      </c>
      <c r="AN85" s="138">
        <v>0</v>
      </c>
      <c r="AO85" s="138">
        <v>0</v>
      </c>
      <c r="AP85" s="138">
        <v>0</v>
      </c>
      <c r="AQ85" s="138">
        <v>0</v>
      </c>
      <c r="AR85" s="138">
        <v>0</v>
      </c>
      <c r="AS85" s="138">
        <v>0</v>
      </c>
      <c r="AT85" s="138">
        <v>0</v>
      </c>
      <c r="AU85" s="138">
        <v>0</v>
      </c>
      <c r="AV85" s="138">
        <v>0</v>
      </c>
      <c r="AW85" s="138">
        <v>0</v>
      </c>
      <c r="AX85" s="138">
        <v>0</v>
      </c>
      <c r="AY85" s="138">
        <v>0</v>
      </c>
      <c r="AZ85" s="138">
        <v>0</v>
      </c>
      <c r="BA85" s="138">
        <v>0</v>
      </c>
      <c r="BB85" s="138">
        <v>0</v>
      </c>
      <c r="BC85" s="138">
        <v>0</v>
      </c>
      <c r="BD85" s="138">
        <v>0</v>
      </c>
      <c r="BE85" s="138">
        <v>0</v>
      </c>
      <c r="BF85" s="138">
        <v>0</v>
      </c>
      <c r="BG85" s="138">
        <v>0</v>
      </c>
      <c r="BH85" s="138">
        <v>0</v>
      </c>
      <c r="BI85" s="138">
        <v>0</v>
      </c>
      <c r="BJ85" s="138">
        <v>0</v>
      </c>
      <c r="BK85" s="138">
        <v>0</v>
      </c>
      <c r="BL85" s="138">
        <v>0</v>
      </c>
      <c r="BM85" s="138">
        <v>0</v>
      </c>
      <c r="BN85" s="138">
        <v>0</v>
      </c>
      <c r="BO85" s="138">
        <v>0</v>
      </c>
      <c r="BP85" s="138">
        <v>0</v>
      </c>
      <c r="BQ85" s="138">
        <v>0</v>
      </c>
      <c r="BR85" s="138">
        <v>0</v>
      </c>
      <c r="BS85" s="138">
        <v>0</v>
      </c>
      <c r="BT85" s="138">
        <v>0</v>
      </c>
      <c r="BU85" s="138">
        <v>0</v>
      </c>
      <c r="BV85" s="138">
        <v>0</v>
      </c>
      <c r="BW85" s="138">
        <v>0</v>
      </c>
      <c r="BX85" s="138">
        <v>0</v>
      </c>
      <c r="BY85" s="138">
        <v>0</v>
      </c>
      <c r="BZ85" s="138">
        <v>0</v>
      </c>
      <c r="CA85" s="138">
        <v>0</v>
      </c>
      <c r="CB85" s="138">
        <v>0</v>
      </c>
      <c r="CC85" s="138">
        <v>0</v>
      </c>
      <c r="CD85" s="138">
        <v>0</v>
      </c>
      <c r="CE85" s="138">
        <v>0</v>
      </c>
      <c r="CF85" s="138">
        <v>1</v>
      </c>
      <c r="CG85" s="138">
        <v>0</v>
      </c>
      <c r="CH85" s="138">
        <v>0</v>
      </c>
      <c r="CI85" s="138">
        <v>0</v>
      </c>
      <c r="CJ85" s="138">
        <v>0</v>
      </c>
      <c r="CK85" s="138">
        <v>0</v>
      </c>
      <c r="CL85" s="138">
        <v>0</v>
      </c>
      <c r="CM85" s="138">
        <v>0</v>
      </c>
      <c r="CN85" s="138">
        <v>0</v>
      </c>
      <c r="CO85" s="138">
        <v>0</v>
      </c>
      <c r="CP85" s="138">
        <v>0</v>
      </c>
      <c r="CQ85" s="138">
        <v>0</v>
      </c>
      <c r="CR85" s="138">
        <v>0</v>
      </c>
      <c r="CS85" s="138">
        <v>0</v>
      </c>
      <c r="CT85" s="138">
        <v>0</v>
      </c>
      <c r="CU85" s="138">
        <v>0</v>
      </c>
      <c r="CV85" s="138">
        <v>0</v>
      </c>
      <c r="CW85" s="138">
        <v>0</v>
      </c>
      <c r="CX85" s="138">
        <v>0</v>
      </c>
      <c r="CY85" s="138">
        <v>0</v>
      </c>
      <c r="CZ85" s="138">
        <v>0</v>
      </c>
      <c r="DA85" s="138">
        <v>0</v>
      </c>
      <c r="DB85" s="138">
        <v>0</v>
      </c>
      <c r="DC85" s="138">
        <v>0</v>
      </c>
      <c r="DD85" s="138">
        <v>0</v>
      </c>
      <c r="DE85" s="138">
        <v>0</v>
      </c>
      <c r="DF85" s="139">
        <v>0</v>
      </c>
    </row>
    <row r="86" spans="1:110" s="82" customFormat="1" ht="17" customHeight="1" x14ac:dyDescent="0.2">
      <c r="A86" s="73" t="s">
        <v>82</v>
      </c>
      <c r="B86" s="74" t="s">
        <v>208</v>
      </c>
      <c r="C86" s="138">
        <v>0</v>
      </c>
      <c r="D86" s="138">
        <v>0</v>
      </c>
      <c r="E86" s="138">
        <v>0</v>
      </c>
      <c r="F86" s="138">
        <v>0</v>
      </c>
      <c r="G86" s="138">
        <v>0</v>
      </c>
      <c r="H86" s="138">
        <v>0</v>
      </c>
      <c r="I86" s="138">
        <v>0</v>
      </c>
      <c r="J86" s="138">
        <v>0</v>
      </c>
      <c r="K86" s="138">
        <v>0</v>
      </c>
      <c r="L86" s="138">
        <v>0</v>
      </c>
      <c r="M86" s="138">
        <v>0</v>
      </c>
      <c r="N86" s="138">
        <v>0</v>
      </c>
      <c r="O86" s="138">
        <v>0</v>
      </c>
      <c r="P86" s="138">
        <v>0</v>
      </c>
      <c r="Q86" s="138">
        <v>0</v>
      </c>
      <c r="R86" s="138">
        <v>0</v>
      </c>
      <c r="S86" s="138">
        <v>0</v>
      </c>
      <c r="T86" s="138">
        <v>0</v>
      </c>
      <c r="U86" s="138">
        <v>0</v>
      </c>
      <c r="V86" s="138">
        <v>0</v>
      </c>
      <c r="W86" s="138">
        <v>0</v>
      </c>
      <c r="X86" s="138">
        <v>0</v>
      </c>
      <c r="Y86" s="138">
        <v>0</v>
      </c>
      <c r="Z86" s="138">
        <v>0</v>
      </c>
      <c r="AA86" s="138">
        <v>0</v>
      </c>
      <c r="AB86" s="138">
        <v>0</v>
      </c>
      <c r="AC86" s="138">
        <v>0</v>
      </c>
      <c r="AD86" s="138">
        <v>0</v>
      </c>
      <c r="AE86" s="138">
        <v>0</v>
      </c>
      <c r="AF86" s="138">
        <v>0</v>
      </c>
      <c r="AG86" s="138">
        <v>0</v>
      </c>
      <c r="AH86" s="138">
        <v>0</v>
      </c>
      <c r="AI86" s="138">
        <v>0</v>
      </c>
      <c r="AJ86" s="138">
        <v>0</v>
      </c>
      <c r="AK86" s="138">
        <v>0</v>
      </c>
      <c r="AL86" s="138">
        <v>0</v>
      </c>
      <c r="AM86" s="138">
        <v>0</v>
      </c>
      <c r="AN86" s="138">
        <v>0</v>
      </c>
      <c r="AO86" s="138">
        <v>0</v>
      </c>
      <c r="AP86" s="138">
        <v>0</v>
      </c>
      <c r="AQ86" s="138">
        <v>0</v>
      </c>
      <c r="AR86" s="138">
        <v>0</v>
      </c>
      <c r="AS86" s="138">
        <v>0</v>
      </c>
      <c r="AT86" s="138">
        <v>0</v>
      </c>
      <c r="AU86" s="138">
        <v>0</v>
      </c>
      <c r="AV86" s="138">
        <v>0</v>
      </c>
      <c r="AW86" s="138">
        <v>0</v>
      </c>
      <c r="AX86" s="138">
        <v>0</v>
      </c>
      <c r="AY86" s="138">
        <v>0</v>
      </c>
      <c r="AZ86" s="138">
        <v>0</v>
      </c>
      <c r="BA86" s="138">
        <v>0</v>
      </c>
      <c r="BB86" s="138">
        <v>0</v>
      </c>
      <c r="BC86" s="138">
        <v>0</v>
      </c>
      <c r="BD86" s="138">
        <v>0</v>
      </c>
      <c r="BE86" s="138">
        <v>0</v>
      </c>
      <c r="BF86" s="138">
        <v>0</v>
      </c>
      <c r="BG86" s="138">
        <v>0</v>
      </c>
      <c r="BH86" s="138">
        <v>0</v>
      </c>
      <c r="BI86" s="138">
        <v>0</v>
      </c>
      <c r="BJ86" s="138">
        <v>0</v>
      </c>
      <c r="BK86" s="138">
        <v>0</v>
      </c>
      <c r="BL86" s="138">
        <v>0</v>
      </c>
      <c r="BM86" s="138">
        <v>0</v>
      </c>
      <c r="BN86" s="138">
        <v>0</v>
      </c>
      <c r="BO86" s="138">
        <v>0</v>
      </c>
      <c r="BP86" s="138">
        <v>0</v>
      </c>
      <c r="BQ86" s="138">
        <v>0</v>
      </c>
      <c r="BR86" s="138">
        <v>0</v>
      </c>
      <c r="BS86" s="138">
        <v>0</v>
      </c>
      <c r="BT86" s="138">
        <v>0</v>
      </c>
      <c r="BU86" s="138">
        <v>0</v>
      </c>
      <c r="BV86" s="138">
        <v>0</v>
      </c>
      <c r="BW86" s="138">
        <v>0</v>
      </c>
      <c r="BX86" s="138">
        <v>0</v>
      </c>
      <c r="BY86" s="138">
        <v>0</v>
      </c>
      <c r="BZ86" s="138">
        <v>0</v>
      </c>
      <c r="CA86" s="138">
        <v>0</v>
      </c>
      <c r="CB86" s="138">
        <v>0</v>
      </c>
      <c r="CC86" s="138">
        <v>0</v>
      </c>
      <c r="CD86" s="138">
        <v>0</v>
      </c>
      <c r="CE86" s="138">
        <v>0</v>
      </c>
      <c r="CF86" s="138">
        <v>0</v>
      </c>
      <c r="CG86" s="138">
        <v>1</v>
      </c>
      <c r="CH86" s="138">
        <v>0</v>
      </c>
      <c r="CI86" s="138">
        <v>0</v>
      </c>
      <c r="CJ86" s="138">
        <v>0</v>
      </c>
      <c r="CK86" s="138">
        <v>0</v>
      </c>
      <c r="CL86" s="138">
        <v>0</v>
      </c>
      <c r="CM86" s="138">
        <v>0</v>
      </c>
      <c r="CN86" s="138">
        <v>0</v>
      </c>
      <c r="CO86" s="138">
        <v>0</v>
      </c>
      <c r="CP86" s="138">
        <v>0</v>
      </c>
      <c r="CQ86" s="138">
        <v>0</v>
      </c>
      <c r="CR86" s="138">
        <v>0</v>
      </c>
      <c r="CS86" s="138">
        <v>0</v>
      </c>
      <c r="CT86" s="138">
        <v>0</v>
      </c>
      <c r="CU86" s="138">
        <v>0</v>
      </c>
      <c r="CV86" s="138">
        <v>0</v>
      </c>
      <c r="CW86" s="138">
        <v>0</v>
      </c>
      <c r="CX86" s="138">
        <v>0</v>
      </c>
      <c r="CY86" s="138">
        <v>0</v>
      </c>
      <c r="CZ86" s="138">
        <v>0</v>
      </c>
      <c r="DA86" s="138">
        <v>0</v>
      </c>
      <c r="DB86" s="138">
        <v>0</v>
      </c>
      <c r="DC86" s="138">
        <v>0</v>
      </c>
      <c r="DD86" s="138">
        <v>0</v>
      </c>
      <c r="DE86" s="138">
        <v>0</v>
      </c>
      <c r="DF86" s="139">
        <v>0</v>
      </c>
    </row>
    <row r="87" spans="1:110" s="82" customFormat="1" ht="17" customHeight="1" x14ac:dyDescent="0.2">
      <c r="A87" s="73" t="s">
        <v>83</v>
      </c>
      <c r="B87" s="74" t="s">
        <v>209</v>
      </c>
      <c r="C87" s="138">
        <v>0</v>
      </c>
      <c r="D87" s="138">
        <v>0</v>
      </c>
      <c r="E87" s="138">
        <v>0</v>
      </c>
      <c r="F87" s="138">
        <v>0</v>
      </c>
      <c r="G87" s="138">
        <v>0</v>
      </c>
      <c r="H87" s="138">
        <v>0</v>
      </c>
      <c r="I87" s="138">
        <v>0</v>
      </c>
      <c r="J87" s="138">
        <v>0</v>
      </c>
      <c r="K87" s="138">
        <v>0</v>
      </c>
      <c r="L87" s="138">
        <v>0</v>
      </c>
      <c r="M87" s="138">
        <v>0</v>
      </c>
      <c r="N87" s="138">
        <v>0</v>
      </c>
      <c r="O87" s="138">
        <v>0</v>
      </c>
      <c r="P87" s="138">
        <v>0</v>
      </c>
      <c r="Q87" s="138">
        <v>0</v>
      </c>
      <c r="R87" s="138">
        <v>0</v>
      </c>
      <c r="S87" s="138">
        <v>0</v>
      </c>
      <c r="T87" s="138">
        <v>0</v>
      </c>
      <c r="U87" s="138">
        <v>0</v>
      </c>
      <c r="V87" s="138">
        <v>0</v>
      </c>
      <c r="W87" s="138">
        <v>0</v>
      </c>
      <c r="X87" s="138">
        <v>0</v>
      </c>
      <c r="Y87" s="138">
        <v>0</v>
      </c>
      <c r="Z87" s="138">
        <v>0</v>
      </c>
      <c r="AA87" s="138">
        <v>0</v>
      </c>
      <c r="AB87" s="138">
        <v>0</v>
      </c>
      <c r="AC87" s="138">
        <v>0</v>
      </c>
      <c r="AD87" s="138">
        <v>0</v>
      </c>
      <c r="AE87" s="138">
        <v>0</v>
      </c>
      <c r="AF87" s="138">
        <v>0</v>
      </c>
      <c r="AG87" s="138">
        <v>0</v>
      </c>
      <c r="AH87" s="138">
        <v>0</v>
      </c>
      <c r="AI87" s="138">
        <v>0</v>
      </c>
      <c r="AJ87" s="138">
        <v>0</v>
      </c>
      <c r="AK87" s="138">
        <v>0</v>
      </c>
      <c r="AL87" s="138">
        <v>0</v>
      </c>
      <c r="AM87" s="138">
        <v>0</v>
      </c>
      <c r="AN87" s="138">
        <v>0</v>
      </c>
      <c r="AO87" s="138">
        <v>0</v>
      </c>
      <c r="AP87" s="138">
        <v>0</v>
      </c>
      <c r="AQ87" s="138">
        <v>0</v>
      </c>
      <c r="AR87" s="138">
        <v>0</v>
      </c>
      <c r="AS87" s="138">
        <v>0</v>
      </c>
      <c r="AT87" s="138">
        <v>0</v>
      </c>
      <c r="AU87" s="138">
        <v>0</v>
      </c>
      <c r="AV87" s="138">
        <v>0</v>
      </c>
      <c r="AW87" s="138">
        <v>0</v>
      </c>
      <c r="AX87" s="138">
        <v>0</v>
      </c>
      <c r="AY87" s="138">
        <v>0</v>
      </c>
      <c r="AZ87" s="138">
        <v>0</v>
      </c>
      <c r="BA87" s="138">
        <v>0</v>
      </c>
      <c r="BB87" s="138">
        <v>0</v>
      </c>
      <c r="BC87" s="138">
        <v>0</v>
      </c>
      <c r="BD87" s="138">
        <v>0</v>
      </c>
      <c r="BE87" s="138">
        <v>0</v>
      </c>
      <c r="BF87" s="138">
        <v>0</v>
      </c>
      <c r="BG87" s="138">
        <v>0</v>
      </c>
      <c r="BH87" s="138">
        <v>0</v>
      </c>
      <c r="BI87" s="138">
        <v>0</v>
      </c>
      <c r="BJ87" s="138">
        <v>0</v>
      </c>
      <c r="BK87" s="138">
        <v>0</v>
      </c>
      <c r="BL87" s="138">
        <v>0</v>
      </c>
      <c r="BM87" s="138">
        <v>0</v>
      </c>
      <c r="BN87" s="138">
        <v>0</v>
      </c>
      <c r="BO87" s="138">
        <v>0</v>
      </c>
      <c r="BP87" s="138">
        <v>0</v>
      </c>
      <c r="BQ87" s="138">
        <v>0</v>
      </c>
      <c r="BR87" s="138">
        <v>0</v>
      </c>
      <c r="BS87" s="138">
        <v>0</v>
      </c>
      <c r="BT87" s="138">
        <v>0</v>
      </c>
      <c r="BU87" s="138">
        <v>0</v>
      </c>
      <c r="BV87" s="138">
        <v>0</v>
      </c>
      <c r="BW87" s="138">
        <v>0</v>
      </c>
      <c r="BX87" s="138">
        <v>0</v>
      </c>
      <c r="BY87" s="138">
        <v>0</v>
      </c>
      <c r="BZ87" s="138">
        <v>0</v>
      </c>
      <c r="CA87" s="138">
        <v>0</v>
      </c>
      <c r="CB87" s="138">
        <v>0</v>
      </c>
      <c r="CC87" s="138">
        <v>0</v>
      </c>
      <c r="CD87" s="138">
        <v>0</v>
      </c>
      <c r="CE87" s="138">
        <v>0</v>
      </c>
      <c r="CF87" s="138">
        <v>0</v>
      </c>
      <c r="CG87" s="138">
        <v>0</v>
      </c>
      <c r="CH87" s="138">
        <v>1</v>
      </c>
      <c r="CI87" s="138">
        <v>0</v>
      </c>
      <c r="CJ87" s="138">
        <v>0</v>
      </c>
      <c r="CK87" s="138">
        <v>0</v>
      </c>
      <c r="CL87" s="138">
        <v>0</v>
      </c>
      <c r="CM87" s="138">
        <v>0</v>
      </c>
      <c r="CN87" s="138">
        <v>0</v>
      </c>
      <c r="CO87" s="138">
        <v>0</v>
      </c>
      <c r="CP87" s="138">
        <v>0</v>
      </c>
      <c r="CQ87" s="138">
        <v>0</v>
      </c>
      <c r="CR87" s="138">
        <v>0</v>
      </c>
      <c r="CS87" s="138">
        <v>0</v>
      </c>
      <c r="CT87" s="138">
        <v>0</v>
      </c>
      <c r="CU87" s="138">
        <v>0</v>
      </c>
      <c r="CV87" s="138">
        <v>0</v>
      </c>
      <c r="CW87" s="138">
        <v>0</v>
      </c>
      <c r="CX87" s="138">
        <v>0</v>
      </c>
      <c r="CY87" s="138">
        <v>0</v>
      </c>
      <c r="CZ87" s="138">
        <v>0</v>
      </c>
      <c r="DA87" s="138">
        <v>0</v>
      </c>
      <c r="DB87" s="138">
        <v>0</v>
      </c>
      <c r="DC87" s="138">
        <v>0</v>
      </c>
      <c r="DD87" s="138">
        <v>0</v>
      </c>
      <c r="DE87" s="138">
        <v>0</v>
      </c>
      <c r="DF87" s="139">
        <v>0</v>
      </c>
    </row>
    <row r="88" spans="1:110" s="82" customFormat="1" ht="17" customHeight="1" x14ac:dyDescent="0.2">
      <c r="A88" s="73" t="s">
        <v>84</v>
      </c>
      <c r="B88" s="74" t="s">
        <v>210</v>
      </c>
      <c r="C88" s="138">
        <v>0</v>
      </c>
      <c r="D88" s="138">
        <v>0</v>
      </c>
      <c r="E88" s="138">
        <v>0</v>
      </c>
      <c r="F88" s="138">
        <v>0</v>
      </c>
      <c r="G88" s="138">
        <v>0</v>
      </c>
      <c r="H88" s="138">
        <v>0</v>
      </c>
      <c r="I88" s="138">
        <v>0</v>
      </c>
      <c r="J88" s="138">
        <v>0</v>
      </c>
      <c r="K88" s="138">
        <v>0</v>
      </c>
      <c r="L88" s="138">
        <v>0</v>
      </c>
      <c r="M88" s="138">
        <v>0</v>
      </c>
      <c r="N88" s="138">
        <v>0</v>
      </c>
      <c r="O88" s="138">
        <v>0</v>
      </c>
      <c r="P88" s="138">
        <v>0</v>
      </c>
      <c r="Q88" s="138">
        <v>0</v>
      </c>
      <c r="R88" s="138">
        <v>0</v>
      </c>
      <c r="S88" s="138">
        <v>0</v>
      </c>
      <c r="T88" s="138">
        <v>0</v>
      </c>
      <c r="U88" s="138">
        <v>0</v>
      </c>
      <c r="V88" s="138">
        <v>0</v>
      </c>
      <c r="W88" s="138">
        <v>0</v>
      </c>
      <c r="X88" s="138">
        <v>0</v>
      </c>
      <c r="Y88" s="138">
        <v>0</v>
      </c>
      <c r="Z88" s="138">
        <v>0</v>
      </c>
      <c r="AA88" s="138">
        <v>0</v>
      </c>
      <c r="AB88" s="138">
        <v>0</v>
      </c>
      <c r="AC88" s="138">
        <v>0</v>
      </c>
      <c r="AD88" s="138">
        <v>0</v>
      </c>
      <c r="AE88" s="138">
        <v>0</v>
      </c>
      <c r="AF88" s="138">
        <v>0</v>
      </c>
      <c r="AG88" s="138">
        <v>0</v>
      </c>
      <c r="AH88" s="138">
        <v>0</v>
      </c>
      <c r="AI88" s="138">
        <v>0</v>
      </c>
      <c r="AJ88" s="138">
        <v>0</v>
      </c>
      <c r="AK88" s="138">
        <v>0</v>
      </c>
      <c r="AL88" s="138">
        <v>0</v>
      </c>
      <c r="AM88" s="138">
        <v>0</v>
      </c>
      <c r="AN88" s="138">
        <v>0</v>
      </c>
      <c r="AO88" s="138">
        <v>0</v>
      </c>
      <c r="AP88" s="138">
        <v>0</v>
      </c>
      <c r="AQ88" s="138">
        <v>0</v>
      </c>
      <c r="AR88" s="138">
        <v>0</v>
      </c>
      <c r="AS88" s="138">
        <v>0</v>
      </c>
      <c r="AT88" s="138">
        <v>0</v>
      </c>
      <c r="AU88" s="138">
        <v>0</v>
      </c>
      <c r="AV88" s="138">
        <v>0</v>
      </c>
      <c r="AW88" s="138">
        <v>0</v>
      </c>
      <c r="AX88" s="138">
        <v>0</v>
      </c>
      <c r="AY88" s="138">
        <v>0</v>
      </c>
      <c r="AZ88" s="138">
        <v>0</v>
      </c>
      <c r="BA88" s="138">
        <v>0</v>
      </c>
      <c r="BB88" s="138">
        <v>0</v>
      </c>
      <c r="BC88" s="138">
        <v>0</v>
      </c>
      <c r="BD88" s="138">
        <v>0</v>
      </c>
      <c r="BE88" s="138">
        <v>0</v>
      </c>
      <c r="BF88" s="138">
        <v>0</v>
      </c>
      <c r="BG88" s="138">
        <v>0</v>
      </c>
      <c r="BH88" s="138">
        <v>0</v>
      </c>
      <c r="BI88" s="138">
        <v>0</v>
      </c>
      <c r="BJ88" s="138">
        <v>0</v>
      </c>
      <c r="BK88" s="138">
        <v>0</v>
      </c>
      <c r="BL88" s="138">
        <v>0</v>
      </c>
      <c r="BM88" s="138">
        <v>0</v>
      </c>
      <c r="BN88" s="138">
        <v>0</v>
      </c>
      <c r="BO88" s="138">
        <v>0</v>
      </c>
      <c r="BP88" s="138">
        <v>0</v>
      </c>
      <c r="BQ88" s="138">
        <v>0</v>
      </c>
      <c r="BR88" s="138">
        <v>0</v>
      </c>
      <c r="BS88" s="138">
        <v>0</v>
      </c>
      <c r="BT88" s="138">
        <v>0</v>
      </c>
      <c r="BU88" s="138">
        <v>0</v>
      </c>
      <c r="BV88" s="138">
        <v>0</v>
      </c>
      <c r="BW88" s="138">
        <v>0</v>
      </c>
      <c r="BX88" s="138">
        <v>0</v>
      </c>
      <c r="BY88" s="138">
        <v>0</v>
      </c>
      <c r="BZ88" s="138">
        <v>0</v>
      </c>
      <c r="CA88" s="138">
        <v>0</v>
      </c>
      <c r="CB88" s="138">
        <v>0</v>
      </c>
      <c r="CC88" s="138">
        <v>0</v>
      </c>
      <c r="CD88" s="138">
        <v>0</v>
      </c>
      <c r="CE88" s="138">
        <v>0</v>
      </c>
      <c r="CF88" s="138">
        <v>0</v>
      </c>
      <c r="CG88" s="138">
        <v>0</v>
      </c>
      <c r="CH88" s="138">
        <v>0</v>
      </c>
      <c r="CI88" s="138">
        <v>1</v>
      </c>
      <c r="CJ88" s="138">
        <v>0</v>
      </c>
      <c r="CK88" s="138">
        <v>0</v>
      </c>
      <c r="CL88" s="138">
        <v>0</v>
      </c>
      <c r="CM88" s="138">
        <v>0</v>
      </c>
      <c r="CN88" s="138">
        <v>0</v>
      </c>
      <c r="CO88" s="138">
        <v>0</v>
      </c>
      <c r="CP88" s="138">
        <v>0</v>
      </c>
      <c r="CQ88" s="138">
        <v>0</v>
      </c>
      <c r="CR88" s="138">
        <v>0</v>
      </c>
      <c r="CS88" s="138">
        <v>0</v>
      </c>
      <c r="CT88" s="138">
        <v>0</v>
      </c>
      <c r="CU88" s="138">
        <v>0</v>
      </c>
      <c r="CV88" s="138">
        <v>0</v>
      </c>
      <c r="CW88" s="138">
        <v>0</v>
      </c>
      <c r="CX88" s="138">
        <v>0</v>
      </c>
      <c r="CY88" s="138">
        <v>0</v>
      </c>
      <c r="CZ88" s="138">
        <v>0</v>
      </c>
      <c r="DA88" s="138">
        <v>0</v>
      </c>
      <c r="DB88" s="138">
        <v>0</v>
      </c>
      <c r="DC88" s="138">
        <v>0</v>
      </c>
      <c r="DD88" s="138">
        <v>0</v>
      </c>
      <c r="DE88" s="138">
        <v>0</v>
      </c>
      <c r="DF88" s="139">
        <v>0</v>
      </c>
    </row>
    <row r="89" spans="1:110" s="82" customFormat="1" ht="17" customHeight="1" x14ac:dyDescent="0.2">
      <c r="A89" s="73" t="s">
        <v>85</v>
      </c>
      <c r="B89" s="74" t="s">
        <v>211</v>
      </c>
      <c r="C89" s="138">
        <v>0</v>
      </c>
      <c r="D89" s="138">
        <v>0</v>
      </c>
      <c r="E89" s="138">
        <v>0</v>
      </c>
      <c r="F89" s="138">
        <v>0</v>
      </c>
      <c r="G89" s="138">
        <v>0</v>
      </c>
      <c r="H89" s="138">
        <v>0</v>
      </c>
      <c r="I89" s="138">
        <v>0</v>
      </c>
      <c r="J89" s="138">
        <v>0</v>
      </c>
      <c r="K89" s="138">
        <v>0</v>
      </c>
      <c r="L89" s="138">
        <v>0</v>
      </c>
      <c r="M89" s="138">
        <v>0</v>
      </c>
      <c r="N89" s="138">
        <v>0</v>
      </c>
      <c r="O89" s="138">
        <v>0</v>
      </c>
      <c r="P89" s="138">
        <v>0</v>
      </c>
      <c r="Q89" s="138">
        <v>0</v>
      </c>
      <c r="R89" s="138">
        <v>0</v>
      </c>
      <c r="S89" s="138">
        <v>0</v>
      </c>
      <c r="T89" s="138">
        <v>0</v>
      </c>
      <c r="U89" s="138">
        <v>0</v>
      </c>
      <c r="V89" s="138">
        <v>0</v>
      </c>
      <c r="W89" s="138">
        <v>0</v>
      </c>
      <c r="X89" s="138">
        <v>0</v>
      </c>
      <c r="Y89" s="138">
        <v>0</v>
      </c>
      <c r="Z89" s="138">
        <v>0</v>
      </c>
      <c r="AA89" s="138">
        <v>0</v>
      </c>
      <c r="AB89" s="138">
        <v>0</v>
      </c>
      <c r="AC89" s="138">
        <v>0</v>
      </c>
      <c r="AD89" s="138">
        <v>0</v>
      </c>
      <c r="AE89" s="138">
        <v>0</v>
      </c>
      <c r="AF89" s="138">
        <v>0</v>
      </c>
      <c r="AG89" s="138">
        <v>0</v>
      </c>
      <c r="AH89" s="138">
        <v>0</v>
      </c>
      <c r="AI89" s="138">
        <v>0</v>
      </c>
      <c r="AJ89" s="138">
        <v>0</v>
      </c>
      <c r="AK89" s="138">
        <v>0</v>
      </c>
      <c r="AL89" s="138">
        <v>0</v>
      </c>
      <c r="AM89" s="138">
        <v>0</v>
      </c>
      <c r="AN89" s="138">
        <v>0</v>
      </c>
      <c r="AO89" s="138">
        <v>0</v>
      </c>
      <c r="AP89" s="138">
        <v>0</v>
      </c>
      <c r="AQ89" s="138">
        <v>0</v>
      </c>
      <c r="AR89" s="138">
        <v>0</v>
      </c>
      <c r="AS89" s="138">
        <v>0</v>
      </c>
      <c r="AT89" s="138">
        <v>0</v>
      </c>
      <c r="AU89" s="138">
        <v>0</v>
      </c>
      <c r="AV89" s="138">
        <v>0</v>
      </c>
      <c r="AW89" s="138">
        <v>0</v>
      </c>
      <c r="AX89" s="138">
        <v>0</v>
      </c>
      <c r="AY89" s="138">
        <v>0</v>
      </c>
      <c r="AZ89" s="138">
        <v>0</v>
      </c>
      <c r="BA89" s="138">
        <v>0</v>
      </c>
      <c r="BB89" s="138">
        <v>0</v>
      </c>
      <c r="BC89" s="138">
        <v>0</v>
      </c>
      <c r="BD89" s="138">
        <v>0</v>
      </c>
      <c r="BE89" s="138">
        <v>0</v>
      </c>
      <c r="BF89" s="138">
        <v>0</v>
      </c>
      <c r="BG89" s="138">
        <v>0</v>
      </c>
      <c r="BH89" s="138">
        <v>0</v>
      </c>
      <c r="BI89" s="138">
        <v>0</v>
      </c>
      <c r="BJ89" s="138">
        <v>0</v>
      </c>
      <c r="BK89" s="138">
        <v>0</v>
      </c>
      <c r="BL89" s="138">
        <v>0</v>
      </c>
      <c r="BM89" s="138">
        <v>0</v>
      </c>
      <c r="BN89" s="138">
        <v>0</v>
      </c>
      <c r="BO89" s="138">
        <v>0</v>
      </c>
      <c r="BP89" s="138">
        <v>0</v>
      </c>
      <c r="BQ89" s="138">
        <v>0</v>
      </c>
      <c r="BR89" s="138">
        <v>0</v>
      </c>
      <c r="BS89" s="138">
        <v>0</v>
      </c>
      <c r="BT89" s="138">
        <v>0</v>
      </c>
      <c r="BU89" s="138">
        <v>0</v>
      </c>
      <c r="BV89" s="138">
        <v>0</v>
      </c>
      <c r="BW89" s="138">
        <v>0</v>
      </c>
      <c r="BX89" s="138">
        <v>0</v>
      </c>
      <c r="BY89" s="138">
        <v>0</v>
      </c>
      <c r="BZ89" s="138">
        <v>0</v>
      </c>
      <c r="CA89" s="138">
        <v>0</v>
      </c>
      <c r="CB89" s="138">
        <v>0</v>
      </c>
      <c r="CC89" s="138">
        <v>0</v>
      </c>
      <c r="CD89" s="138">
        <v>0</v>
      </c>
      <c r="CE89" s="138">
        <v>0</v>
      </c>
      <c r="CF89" s="138">
        <v>0</v>
      </c>
      <c r="CG89" s="138">
        <v>0</v>
      </c>
      <c r="CH89" s="138">
        <v>0</v>
      </c>
      <c r="CI89" s="138">
        <v>0</v>
      </c>
      <c r="CJ89" s="138">
        <v>1</v>
      </c>
      <c r="CK89" s="138">
        <v>0</v>
      </c>
      <c r="CL89" s="138">
        <v>0</v>
      </c>
      <c r="CM89" s="138">
        <v>0</v>
      </c>
      <c r="CN89" s="138">
        <v>0</v>
      </c>
      <c r="CO89" s="138">
        <v>0</v>
      </c>
      <c r="CP89" s="138">
        <v>0</v>
      </c>
      <c r="CQ89" s="138">
        <v>0</v>
      </c>
      <c r="CR89" s="138">
        <v>0</v>
      </c>
      <c r="CS89" s="138">
        <v>0</v>
      </c>
      <c r="CT89" s="138">
        <v>0</v>
      </c>
      <c r="CU89" s="138">
        <v>0</v>
      </c>
      <c r="CV89" s="138">
        <v>0</v>
      </c>
      <c r="CW89" s="138">
        <v>0</v>
      </c>
      <c r="CX89" s="138">
        <v>0</v>
      </c>
      <c r="CY89" s="138">
        <v>0</v>
      </c>
      <c r="CZ89" s="138">
        <v>0</v>
      </c>
      <c r="DA89" s="138">
        <v>0</v>
      </c>
      <c r="DB89" s="138">
        <v>0</v>
      </c>
      <c r="DC89" s="138">
        <v>0</v>
      </c>
      <c r="DD89" s="138">
        <v>0</v>
      </c>
      <c r="DE89" s="138">
        <v>0</v>
      </c>
      <c r="DF89" s="139">
        <v>0</v>
      </c>
    </row>
    <row r="90" spans="1:110" s="82" customFormat="1" ht="17" customHeight="1" x14ac:dyDescent="0.2">
      <c r="A90" s="73" t="s">
        <v>86</v>
      </c>
      <c r="B90" s="74" t="s">
        <v>212</v>
      </c>
      <c r="C90" s="138">
        <v>0</v>
      </c>
      <c r="D90" s="138">
        <v>0</v>
      </c>
      <c r="E90" s="138">
        <v>0</v>
      </c>
      <c r="F90" s="138">
        <v>0</v>
      </c>
      <c r="G90" s="138">
        <v>0</v>
      </c>
      <c r="H90" s="138">
        <v>0</v>
      </c>
      <c r="I90" s="138">
        <v>0</v>
      </c>
      <c r="J90" s="138">
        <v>0</v>
      </c>
      <c r="K90" s="138">
        <v>0</v>
      </c>
      <c r="L90" s="138">
        <v>0</v>
      </c>
      <c r="M90" s="138">
        <v>0</v>
      </c>
      <c r="N90" s="138">
        <v>0</v>
      </c>
      <c r="O90" s="138">
        <v>0</v>
      </c>
      <c r="P90" s="138">
        <v>0</v>
      </c>
      <c r="Q90" s="138">
        <v>0</v>
      </c>
      <c r="R90" s="138">
        <v>0</v>
      </c>
      <c r="S90" s="138">
        <v>0</v>
      </c>
      <c r="T90" s="138">
        <v>0</v>
      </c>
      <c r="U90" s="138">
        <v>0</v>
      </c>
      <c r="V90" s="138">
        <v>0</v>
      </c>
      <c r="W90" s="138">
        <v>0</v>
      </c>
      <c r="X90" s="138">
        <v>0</v>
      </c>
      <c r="Y90" s="138">
        <v>0</v>
      </c>
      <c r="Z90" s="138">
        <v>0</v>
      </c>
      <c r="AA90" s="138">
        <v>0</v>
      </c>
      <c r="AB90" s="138">
        <v>0</v>
      </c>
      <c r="AC90" s="138">
        <v>0</v>
      </c>
      <c r="AD90" s="138">
        <v>0</v>
      </c>
      <c r="AE90" s="138">
        <v>0</v>
      </c>
      <c r="AF90" s="138">
        <v>0</v>
      </c>
      <c r="AG90" s="138">
        <v>0</v>
      </c>
      <c r="AH90" s="138">
        <v>0</v>
      </c>
      <c r="AI90" s="138">
        <v>0</v>
      </c>
      <c r="AJ90" s="138">
        <v>0</v>
      </c>
      <c r="AK90" s="138">
        <v>0</v>
      </c>
      <c r="AL90" s="138">
        <v>0</v>
      </c>
      <c r="AM90" s="138">
        <v>0</v>
      </c>
      <c r="AN90" s="138">
        <v>0</v>
      </c>
      <c r="AO90" s="138">
        <v>0</v>
      </c>
      <c r="AP90" s="138">
        <v>0</v>
      </c>
      <c r="AQ90" s="138">
        <v>0</v>
      </c>
      <c r="AR90" s="138">
        <v>0</v>
      </c>
      <c r="AS90" s="138">
        <v>0</v>
      </c>
      <c r="AT90" s="138">
        <v>0</v>
      </c>
      <c r="AU90" s="138">
        <v>0</v>
      </c>
      <c r="AV90" s="138">
        <v>0</v>
      </c>
      <c r="AW90" s="138">
        <v>0</v>
      </c>
      <c r="AX90" s="138">
        <v>0</v>
      </c>
      <c r="AY90" s="138">
        <v>0</v>
      </c>
      <c r="AZ90" s="138">
        <v>0</v>
      </c>
      <c r="BA90" s="138">
        <v>0</v>
      </c>
      <c r="BB90" s="138">
        <v>0</v>
      </c>
      <c r="BC90" s="138">
        <v>0</v>
      </c>
      <c r="BD90" s="138">
        <v>0</v>
      </c>
      <c r="BE90" s="138">
        <v>0</v>
      </c>
      <c r="BF90" s="138">
        <v>0</v>
      </c>
      <c r="BG90" s="138">
        <v>0</v>
      </c>
      <c r="BH90" s="138">
        <v>0</v>
      </c>
      <c r="BI90" s="138">
        <v>0</v>
      </c>
      <c r="BJ90" s="138">
        <v>0</v>
      </c>
      <c r="BK90" s="138">
        <v>0</v>
      </c>
      <c r="BL90" s="138">
        <v>0</v>
      </c>
      <c r="BM90" s="138">
        <v>0</v>
      </c>
      <c r="BN90" s="138">
        <v>0</v>
      </c>
      <c r="BO90" s="138">
        <v>0</v>
      </c>
      <c r="BP90" s="138">
        <v>0</v>
      </c>
      <c r="BQ90" s="138">
        <v>0</v>
      </c>
      <c r="BR90" s="138">
        <v>0</v>
      </c>
      <c r="BS90" s="138">
        <v>0</v>
      </c>
      <c r="BT90" s="138">
        <v>0</v>
      </c>
      <c r="BU90" s="138">
        <v>0</v>
      </c>
      <c r="BV90" s="138">
        <v>0</v>
      </c>
      <c r="BW90" s="138">
        <v>0</v>
      </c>
      <c r="BX90" s="138">
        <v>0</v>
      </c>
      <c r="BY90" s="138">
        <v>0</v>
      </c>
      <c r="BZ90" s="138">
        <v>0</v>
      </c>
      <c r="CA90" s="138">
        <v>0</v>
      </c>
      <c r="CB90" s="138">
        <v>0</v>
      </c>
      <c r="CC90" s="138">
        <v>0</v>
      </c>
      <c r="CD90" s="138">
        <v>0</v>
      </c>
      <c r="CE90" s="138">
        <v>0</v>
      </c>
      <c r="CF90" s="138">
        <v>0</v>
      </c>
      <c r="CG90" s="138">
        <v>0</v>
      </c>
      <c r="CH90" s="138">
        <v>0</v>
      </c>
      <c r="CI90" s="138">
        <v>0</v>
      </c>
      <c r="CJ90" s="138">
        <v>0</v>
      </c>
      <c r="CK90" s="138">
        <v>1</v>
      </c>
      <c r="CL90" s="138">
        <v>0</v>
      </c>
      <c r="CM90" s="138">
        <v>0</v>
      </c>
      <c r="CN90" s="138">
        <v>0</v>
      </c>
      <c r="CO90" s="138">
        <v>0</v>
      </c>
      <c r="CP90" s="138">
        <v>0</v>
      </c>
      <c r="CQ90" s="138">
        <v>0</v>
      </c>
      <c r="CR90" s="138">
        <v>0</v>
      </c>
      <c r="CS90" s="138">
        <v>0</v>
      </c>
      <c r="CT90" s="138">
        <v>0</v>
      </c>
      <c r="CU90" s="138">
        <v>0</v>
      </c>
      <c r="CV90" s="138">
        <v>0</v>
      </c>
      <c r="CW90" s="138">
        <v>0</v>
      </c>
      <c r="CX90" s="138">
        <v>0</v>
      </c>
      <c r="CY90" s="138">
        <v>0</v>
      </c>
      <c r="CZ90" s="138">
        <v>0</v>
      </c>
      <c r="DA90" s="138">
        <v>0</v>
      </c>
      <c r="DB90" s="138">
        <v>0</v>
      </c>
      <c r="DC90" s="138">
        <v>0</v>
      </c>
      <c r="DD90" s="138">
        <v>0</v>
      </c>
      <c r="DE90" s="138">
        <v>0</v>
      </c>
      <c r="DF90" s="139">
        <v>0</v>
      </c>
    </row>
    <row r="91" spans="1:110" s="82" customFormat="1" ht="17" customHeight="1" x14ac:dyDescent="0.2">
      <c r="A91" s="73" t="s">
        <v>87</v>
      </c>
      <c r="B91" s="74" t="s">
        <v>213</v>
      </c>
      <c r="C91" s="138">
        <v>0</v>
      </c>
      <c r="D91" s="138">
        <v>0</v>
      </c>
      <c r="E91" s="138">
        <v>0</v>
      </c>
      <c r="F91" s="138">
        <v>0</v>
      </c>
      <c r="G91" s="138">
        <v>0</v>
      </c>
      <c r="H91" s="138">
        <v>0</v>
      </c>
      <c r="I91" s="138">
        <v>0</v>
      </c>
      <c r="J91" s="138">
        <v>0</v>
      </c>
      <c r="K91" s="138">
        <v>0</v>
      </c>
      <c r="L91" s="138">
        <v>0</v>
      </c>
      <c r="M91" s="138">
        <v>0</v>
      </c>
      <c r="N91" s="138">
        <v>0</v>
      </c>
      <c r="O91" s="138">
        <v>0</v>
      </c>
      <c r="P91" s="138">
        <v>0</v>
      </c>
      <c r="Q91" s="138">
        <v>0</v>
      </c>
      <c r="R91" s="138">
        <v>0</v>
      </c>
      <c r="S91" s="138">
        <v>0</v>
      </c>
      <c r="T91" s="138">
        <v>0</v>
      </c>
      <c r="U91" s="138">
        <v>0</v>
      </c>
      <c r="V91" s="138">
        <v>0</v>
      </c>
      <c r="W91" s="138">
        <v>0</v>
      </c>
      <c r="X91" s="138">
        <v>0</v>
      </c>
      <c r="Y91" s="138">
        <v>0</v>
      </c>
      <c r="Z91" s="138">
        <v>0</v>
      </c>
      <c r="AA91" s="138">
        <v>0</v>
      </c>
      <c r="AB91" s="138">
        <v>0</v>
      </c>
      <c r="AC91" s="138">
        <v>0</v>
      </c>
      <c r="AD91" s="138">
        <v>0</v>
      </c>
      <c r="AE91" s="138">
        <v>0</v>
      </c>
      <c r="AF91" s="138">
        <v>0</v>
      </c>
      <c r="AG91" s="138">
        <v>0</v>
      </c>
      <c r="AH91" s="138">
        <v>0</v>
      </c>
      <c r="AI91" s="138">
        <v>0</v>
      </c>
      <c r="AJ91" s="138">
        <v>0</v>
      </c>
      <c r="AK91" s="138">
        <v>0</v>
      </c>
      <c r="AL91" s="138">
        <v>0</v>
      </c>
      <c r="AM91" s="138">
        <v>0</v>
      </c>
      <c r="AN91" s="138">
        <v>0</v>
      </c>
      <c r="AO91" s="138">
        <v>0</v>
      </c>
      <c r="AP91" s="138">
        <v>0</v>
      </c>
      <c r="AQ91" s="138">
        <v>0</v>
      </c>
      <c r="AR91" s="138">
        <v>0</v>
      </c>
      <c r="AS91" s="138">
        <v>0</v>
      </c>
      <c r="AT91" s="138">
        <v>0</v>
      </c>
      <c r="AU91" s="138">
        <v>0</v>
      </c>
      <c r="AV91" s="138">
        <v>0</v>
      </c>
      <c r="AW91" s="138">
        <v>0</v>
      </c>
      <c r="AX91" s="138">
        <v>0</v>
      </c>
      <c r="AY91" s="138">
        <v>0</v>
      </c>
      <c r="AZ91" s="138">
        <v>0</v>
      </c>
      <c r="BA91" s="138">
        <v>0</v>
      </c>
      <c r="BB91" s="138">
        <v>0</v>
      </c>
      <c r="BC91" s="138">
        <v>0</v>
      </c>
      <c r="BD91" s="138">
        <v>0</v>
      </c>
      <c r="BE91" s="138">
        <v>0</v>
      </c>
      <c r="BF91" s="138">
        <v>0</v>
      </c>
      <c r="BG91" s="138">
        <v>0</v>
      </c>
      <c r="BH91" s="138">
        <v>0</v>
      </c>
      <c r="BI91" s="138">
        <v>0</v>
      </c>
      <c r="BJ91" s="138">
        <v>0</v>
      </c>
      <c r="BK91" s="138">
        <v>0</v>
      </c>
      <c r="BL91" s="138">
        <v>0</v>
      </c>
      <c r="BM91" s="138">
        <v>0</v>
      </c>
      <c r="BN91" s="138">
        <v>0</v>
      </c>
      <c r="BO91" s="138">
        <v>0</v>
      </c>
      <c r="BP91" s="138">
        <v>0</v>
      </c>
      <c r="BQ91" s="138">
        <v>0</v>
      </c>
      <c r="BR91" s="138">
        <v>0</v>
      </c>
      <c r="BS91" s="138">
        <v>0</v>
      </c>
      <c r="BT91" s="138">
        <v>0</v>
      </c>
      <c r="BU91" s="138">
        <v>0</v>
      </c>
      <c r="BV91" s="138">
        <v>0</v>
      </c>
      <c r="BW91" s="138">
        <v>0</v>
      </c>
      <c r="BX91" s="138">
        <v>0</v>
      </c>
      <c r="BY91" s="138">
        <v>0</v>
      </c>
      <c r="BZ91" s="138">
        <v>0</v>
      </c>
      <c r="CA91" s="138">
        <v>0</v>
      </c>
      <c r="CB91" s="138">
        <v>0</v>
      </c>
      <c r="CC91" s="138">
        <v>0</v>
      </c>
      <c r="CD91" s="138">
        <v>0</v>
      </c>
      <c r="CE91" s="138">
        <v>0</v>
      </c>
      <c r="CF91" s="138">
        <v>0</v>
      </c>
      <c r="CG91" s="138">
        <v>0</v>
      </c>
      <c r="CH91" s="138">
        <v>0</v>
      </c>
      <c r="CI91" s="138">
        <v>0</v>
      </c>
      <c r="CJ91" s="138">
        <v>0</v>
      </c>
      <c r="CK91" s="138">
        <v>0</v>
      </c>
      <c r="CL91" s="138">
        <v>1</v>
      </c>
      <c r="CM91" s="138">
        <v>0</v>
      </c>
      <c r="CN91" s="138">
        <v>0</v>
      </c>
      <c r="CO91" s="138">
        <v>0</v>
      </c>
      <c r="CP91" s="138">
        <v>0</v>
      </c>
      <c r="CQ91" s="138">
        <v>0</v>
      </c>
      <c r="CR91" s="138">
        <v>0</v>
      </c>
      <c r="CS91" s="138">
        <v>0</v>
      </c>
      <c r="CT91" s="138">
        <v>0</v>
      </c>
      <c r="CU91" s="138">
        <v>0</v>
      </c>
      <c r="CV91" s="138">
        <v>0</v>
      </c>
      <c r="CW91" s="138">
        <v>0</v>
      </c>
      <c r="CX91" s="138">
        <v>0</v>
      </c>
      <c r="CY91" s="138">
        <v>0</v>
      </c>
      <c r="CZ91" s="138">
        <v>0</v>
      </c>
      <c r="DA91" s="138">
        <v>0</v>
      </c>
      <c r="DB91" s="138">
        <v>0</v>
      </c>
      <c r="DC91" s="138">
        <v>0</v>
      </c>
      <c r="DD91" s="138">
        <v>0</v>
      </c>
      <c r="DE91" s="138">
        <v>0</v>
      </c>
      <c r="DF91" s="139">
        <v>0</v>
      </c>
    </row>
    <row r="92" spans="1:110" s="82" customFormat="1" ht="17" customHeight="1" x14ac:dyDescent="0.2">
      <c r="A92" s="73" t="s">
        <v>88</v>
      </c>
      <c r="B92" s="74" t="s">
        <v>214</v>
      </c>
      <c r="C92" s="138">
        <v>0</v>
      </c>
      <c r="D92" s="138">
        <v>0</v>
      </c>
      <c r="E92" s="138">
        <v>0</v>
      </c>
      <c r="F92" s="138">
        <v>0</v>
      </c>
      <c r="G92" s="138">
        <v>0</v>
      </c>
      <c r="H92" s="138">
        <v>0</v>
      </c>
      <c r="I92" s="138">
        <v>0</v>
      </c>
      <c r="J92" s="138">
        <v>0</v>
      </c>
      <c r="K92" s="138">
        <v>0</v>
      </c>
      <c r="L92" s="138">
        <v>0</v>
      </c>
      <c r="M92" s="138">
        <v>0</v>
      </c>
      <c r="N92" s="138">
        <v>0</v>
      </c>
      <c r="O92" s="138">
        <v>0</v>
      </c>
      <c r="P92" s="138">
        <v>0</v>
      </c>
      <c r="Q92" s="138">
        <v>0</v>
      </c>
      <c r="R92" s="138">
        <v>0</v>
      </c>
      <c r="S92" s="138">
        <v>0</v>
      </c>
      <c r="T92" s="138">
        <v>0</v>
      </c>
      <c r="U92" s="138">
        <v>0</v>
      </c>
      <c r="V92" s="138">
        <v>0</v>
      </c>
      <c r="W92" s="138">
        <v>0</v>
      </c>
      <c r="X92" s="138">
        <v>0</v>
      </c>
      <c r="Y92" s="138">
        <v>0</v>
      </c>
      <c r="Z92" s="138">
        <v>0</v>
      </c>
      <c r="AA92" s="138">
        <v>0</v>
      </c>
      <c r="AB92" s="138">
        <v>0</v>
      </c>
      <c r="AC92" s="138">
        <v>0</v>
      </c>
      <c r="AD92" s="138">
        <v>0</v>
      </c>
      <c r="AE92" s="138">
        <v>0</v>
      </c>
      <c r="AF92" s="138">
        <v>0</v>
      </c>
      <c r="AG92" s="138">
        <v>0</v>
      </c>
      <c r="AH92" s="138">
        <v>0</v>
      </c>
      <c r="AI92" s="138">
        <v>0</v>
      </c>
      <c r="AJ92" s="138">
        <v>0</v>
      </c>
      <c r="AK92" s="138">
        <v>0</v>
      </c>
      <c r="AL92" s="138">
        <v>0</v>
      </c>
      <c r="AM92" s="138">
        <v>0</v>
      </c>
      <c r="AN92" s="138">
        <v>0</v>
      </c>
      <c r="AO92" s="138">
        <v>0</v>
      </c>
      <c r="AP92" s="138">
        <v>0</v>
      </c>
      <c r="AQ92" s="138">
        <v>0</v>
      </c>
      <c r="AR92" s="138">
        <v>0</v>
      </c>
      <c r="AS92" s="138">
        <v>0</v>
      </c>
      <c r="AT92" s="138">
        <v>0</v>
      </c>
      <c r="AU92" s="138">
        <v>0</v>
      </c>
      <c r="AV92" s="138">
        <v>0</v>
      </c>
      <c r="AW92" s="138">
        <v>0</v>
      </c>
      <c r="AX92" s="138">
        <v>0</v>
      </c>
      <c r="AY92" s="138">
        <v>0</v>
      </c>
      <c r="AZ92" s="138">
        <v>0</v>
      </c>
      <c r="BA92" s="138">
        <v>0</v>
      </c>
      <c r="BB92" s="138">
        <v>0</v>
      </c>
      <c r="BC92" s="138">
        <v>0</v>
      </c>
      <c r="BD92" s="138">
        <v>0</v>
      </c>
      <c r="BE92" s="138">
        <v>0</v>
      </c>
      <c r="BF92" s="138">
        <v>0</v>
      </c>
      <c r="BG92" s="138">
        <v>0</v>
      </c>
      <c r="BH92" s="138">
        <v>0</v>
      </c>
      <c r="BI92" s="138">
        <v>0</v>
      </c>
      <c r="BJ92" s="138">
        <v>0</v>
      </c>
      <c r="BK92" s="138">
        <v>0</v>
      </c>
      <c r="BL92" s="138">
        <v>0</v>
      </c>
      <c r="BM92" s="138">
        <v>0</v>
      </c>
      <c r="BN92" s="138">
        <v>0</v>
      </c>
      <c r="BO92" s="138">
        <v>0</v>
      </c>
      <c r="BP92" s="138">
        <v>0</v>
      </c>
      <c r="BQ92" s="138">
        <v>0</v>
      </c>
      <c r="BR92" s="138">
        <v>0</v>
      </c>
      <c r="BS92" s="138">
        <v>0</v>
      </c>
      <c r="BT92" s="138">
        <v>0</v>
      </c>
      <c r="BU92" s="138">
        <v>0</v>
      </c>
      <c r="BV92" s="138">
        <v>0</v>
      </c>
      <c r="BW92" s="138">
        <v>0</v>
      </c>
      <c r="BX92" s="138">
        <v>0</v>
      </c>
      <c r="BY92" s="138">
        <v>0</v>
      </c>
      <c r="BZ92" s="138">
        <v>0</v>
      </c>
      <c r="CA92" s="138">
        <v>0</v>
      </c>
      <c r="CB92" s="138">
        <v>0</v>
      </c>
      <c r="CC92" s="138">
        <v>0</v>
      </c>
      <c r="CD92" s="138">
        <v>0</v>
      </c>
      <c r="CE92" s="138">
        <v>0</v>
      </c>
      <c r="CF92" s="138">
        <v>0</v>
      </c>
      <c r="CG92" s="138">
        <v>0</v>
      </c>
      <c r="CH92" s="138">
        <v>0</v>
      </c>
      <c r="CI92" s="138">
        <v>0</v>
      </c>
      <c r="CJ92" s="138">
        <v>0</v>
      </c>
      <c r="CK92" s="138">
        <v>0</v>
      </c>
      <c r="CL92" s="138">
        <v>0</v>
      </c>
      <c r="CM92" s="138">
        <v>1</v>
      </c>
      <c r="CN92" s="138">
        <v>0</v>
      </c>
      <c r="CO92" s="138">
        <v>0</v>
      </c>
      <c r="CP92" s="138">
        <v>0</v>
      </c>
      <c r="CQ92" s="138">
        <v>0</v>
      </c>
      <c r="CR92" s="138">
        <v>0</v>
      </c>
      <c r="CS92" s="138">
        <v>0</v>
      </c>
      <c r="CT92" s="138">
        <v>0</v>
      </c>
      <c r="CU92" s="138">
        <v>0</v>
      </c>
      <c r="CV92" s="138">
        <v>0</v>
      </c>
      <c r="CW92" s="138">
        <v>0</v>
      </c>
      <c r="CX92" s="138">
        <v>0</v>
      </c>
      <c r="CY92" s="138">
        <v>0</v>
      </c>
      <c r="CZ92" s="138">
        <v>0</v>
      </c>
      <c r="DA92" s="138">
        <v>0</v>
      </c>
      <c r="DB92" s="138">
        <v>0</v>
      </c>
      <c r="DC92" s="138">
        <v>0</v>
      </c>
      <c r="DD92" s="138">
        <v>0</v>
      </c>
      <c r="DE92" s="138">
        <v>0</v>
      </c>
      <c r="DF92" s="139">
        <v>0</v>
      </c>
    </row>
    <row r="93" spans="1:110" s="82" customFormat="1" ht="17" customHeight="1" x14ac:dyDescent="0.2">
      <c r="A93" s="73" t="s">
        <v>89</v>
      </c>
      <c r="B93" s="74" t="s">
        <v>215</v>
      </c>
      <c r="C93" s="138">
        <v>0</v>
      </c>
      <c r="D93" s="138">
        <v>0</v>
      </c>
      <c r="E93" s="138">
        <v>0</v>
      </c>
      <c r="F93" s="138">
        <v>0</v>
      </c>
      <c r="G93" s="138">
        <v>0</v>
      </c>
      <c r="H93" s="138">
        <v>0</v>
      </c>
      <c r="I93" s="138">
        <v>0</v>
      </c>
      <c r="J93" s="138">
        <v>0</v>
      </c>
      <c r="K93" s="138">
        <v>0</v>
      </c>
      <c r="L93" s="138">
        <v>0</v>
      </c>
      <c r="M93" s="138">
        <v>0</v>
      </c>
      <c r="N93" s="138">
        <v>0</v>
      </c>
      <c r="O93" s="138">
        <v>0</v>
      </c>
      <c r="P93" s="138">
        <v>0</v>
      </c>
      <c r="Q93" s="138">
        <v>0</v>
      </c>
      <c r="R93" s="138">
        <v>0</v>
      </c>
      <c r="S93" s="138">
        <v>0</v>
      </c>
      <c r="T93" s="138">
        <v>0</v>
      </c>
      <c r="U93" s="138">
        <v>0</v>
      </c>
      <c r="V93" s="138">
        <v>0</v>
      </c>
      <c r="W93" s="138">
        <v>0</v>
      </c>
      <c r="X93" s="138">
        <v>0</v>
      </c>
      <c r="Y93" s="138">
        <v>0</v>
      </c>
      <c r="Z93" s="138">
        <v>0</v>
      </c>
      <c r="AA93" s="138">
        <v>0</v>
      </c>
      <c r="AB93" s="138">
        <v>0</v>
      </c>
      <c r="AC93" s="138">
        <v>0</v>
      </c>
      <c r="AD93" s="138">
        <v>0</v>
      </c>
      <c r="AE93" s="138">
        <v>0</v>
      </c>
      <c r="AF93" s="138">
        <v>0</v>
      </c>
      <c r="AG93" s="138">
        <v>0</v>
      </c>
      <c r="AH93" s="138">
        <v>0</v>
      </c>
      <c r="AI93" s="138">
        <v>0</v>
      </c>
      <c r="AJ93" s="138">
        <v>0</v>
      </c>
      <c r="AK93" s="138">
        <v>0</v>
      </c>
      <c r="AL93" s="138">
        <v>0</v>
      </c>
      <c r="AM93" s="138">
        <v>0</v>
      </c>
      <c r="AN93" s="138">
        <v>0</v>
      </c>
      <c r="AO93" s="138">
        <v>0</v>
      </c>
      <c r="AP93" s="138">
        <v>0</v>
      </c>
      <c r="AQ93" s="138">
        <v>0</v>
      </c>
      <c r="AR93" s="138">
        <v>0</v>
      </c>
      <c r="AS93" s="138">
        <v>0</v>
      </c>
      <c r="AT93" s="138">
        <v>0</v>
      </c>
      <c r="AU93" s="138">
        <v>0</v>
      </c>
      <c r="AV93" s="138">
        <v>0</v>
      </c>
      <c r="AW93" s="138">
        <v>0</v>
      </c>
      <c r="AX93" s="138">
        <v>0</v>
      </c>
      <c r="AY93" s="138">
        <v>0</v>
      </c>
      <c r="AZ93" s="138">
        <v>0</v>
      </c>
      <c r="BA93" s="138">
        <v>0</v>
      </c>
      <c r="BB93" s="138">
        <v>0</v>
      </c>
      <c r="BC93" s="138">
        <v>0</v>
      </c>
      <c r="BD93" s="138">
        <v>0</v>
      </c>
      <c r="BE93" s="138">
        <v>0</v>
      </c>
      <c r="BF93" s="138">
        <v>0</v>
      </c>
      <c r="BG93" s="138">
        <v>0</v>
      </c>
      <c r="BH93" s="138">
        <v>0</v>
      </c>
      <c r="BI93" s="138">
        <v>0</v>
      </c>
      <c r="BJ93" s="138">
        <v>0</v>
      </c>
      <c r="BK93" s="138">
        <v>0</v>
      </c>
      <c r="BL93" s="138">
        <v>0</v>
      </c>
      <c r="BM93" s="138">
        <v>0</v>
      </c>
      <c r="BN93" s="138">
        <v>0</v>
      </c>
      <c r="BO93" s="138">
        <v>0</v>
      </c>
      <c r="BP93" s="138">
        <v>0</v>
      </c>
      <c r="BQ93" s="138">
        <v>0</v>
      </c>
      <c r="BR93" s="138">
        <v>0</v>
      </c>
      <c r="BS93" s="138">
        <v>0</v>
      </c>
      <c r="BT93" s="138">
        <v>0</v>
      </c>
      <c r="BU93" s="138">
        <v>0</v>
      </c>
      <c r="BV93" s="138">
        <v>0</v>
      </c>
      <c r="BW93" s="138">
        <v>0</v>
      </c>
      <c r="BX93" s="138">
        <v>0</v>
      </c>
      <c r="BY93" s="138">
        <v>0</v>
      </c>
      <c r="BZ93" s="138">
        <v>0</v>
      </c>
      <c r="CA93" s="138">
        <v>0</v>
      </c>
      <c r="CB93" s="138">
        <v>0</v>
      </c>
      <c r="CC93" s="138">
        <v>0</v>
      </c>
      <c r="CD93" s="138">
        <v>0</v>
      </c>
      <c r="CE93" s="138">
        <v>0</v>
      </c>
      <c r="CF93" s="138">
        <v>0</v>
      </c>
      <c r="CG93" s="138">
        <v>0</v>
      </c>
      <c r="CH93" s="138">
        <v>0</v>
      </c>
      <c r="CI93" s="138">
        <v>0</v>
      </c>
      <c r="CJ93" s="138">
        <v>0</v>
      </c>
      <c r="CK93" s="138">
        <v>0</v>
      </c>
      <c r="CL93" s="138">
        <v>0</v>
      </c>
      <c r="CM93" s="138">
        <v>0</v>
      </c>
      <c r="CN93" s="138">
        <v>1</v>
      </c>
      <c r="CO93" s="138">
        <v>0</v>
      </c>
      <c r="CP93" s="138">
        <v>0</v>
      </c>
      <c r="CQ93" s="138">
        <v>0</v>
      </c>
      <c r="CR93" s="138">
        <v>0</v>
      </c>
      <c r="CS93" s="138">
        <v>0</v>
      </c>
      <c r="CT93" s="138">
        <v>0</v>
      </c>
      <c r="CU93" s="138">
        <v>0</v>
      </c>
      <c r="CV93" s="138">
        <v>0</v>
      </c>
      <c r="CW93" s="138">
        <v>0</v>
      </c>
      <c r="CX93" s="138">
        <v>0</v>
      </c>
      <c r="CY93" s="138">
        <v>0</v>
      </c>
      <c r="CZ93" s="138">
        <v>0</v>
      </c>
      <c r="DA93" s="138">
        <v>0</v>
      </c>
      <c r="DB93" s="138">
        <v>0</v>
      </c>
      <c r="DC93" s="138">
        <v>0</v>
      </c>
      <c r="DD93" s="138">
        <v>0</v>
      </c>
      <c r="DE93" s="138">
        <v>0</v>
      </c>
      <c r="DF93" s="139">
        <v>0</v>
      </c>
    </row>
    <row r="94" spans="1:110" s="82" customFormat="1" ht="17" customHeight="1" x14ac:dyDescent="0.2">
      <c r="A94" s="73" t="s">
        <v>90</v>
      </c>
      <c r="B94" s="74" t="s">
        <v>216</v>
      </c>
      <c r="C94" s="138">
        <v>0</v>
      </c>
      <c r="D94" s="138">
        <v>0</v>
      </c>
      <c r="E94" s="138">
        <v>0</v>
      </c>
      <c r="F94" s="138">
        <v>0</v>
      </c>
      <c r="G94" s="138">
        <v>0</v>
      </c>
      <c r="H94" s="138">
        <v>0</v>
      </c>
      <c r="I94" s="138">
        <v>0</v>
      </c>
      <c r="J94" s="138">
        <v>0</v>
      </c>
      <c r="K94" s="138">
        <v>0</v>
      </c>
      <c r="L94" s="138">
        <v>0</v>
      </c>
      <c r="M94" s="138">
        <v>0</v>
      </c>
      <c r="N94" s="138">
        <v>0</v>
      </c>
      <c r="O94" s="138">
        <v>0</v>
      </c>
      <c r="P94" s="138">
        <v>0</v>
      </c>
      <c r="Q94" s="138">
        <v>0</v>
      </c>
      <c r="R94" s="138">
        <v>0</v>
      </c>
      <c r="S94" s="138">
        <v>0</v>
      </c>
      <c r="T94" s="138">
        <v>0</v>
      </c>
      <c r="U94" s="138">
        <v>0</v>
      </c>
      <c r="V94" s="138">
        <v>0</v>
      </c>
      <c r="W94" s="138">
        <v>0</v>
      </c>
      <c r="X94" s="138">
        <v>0</v>
      </c>
      <c r="Y94" s="138">
        <v>0</v>
      </c>
      <c r="Z94" s="138">
        <v>0</v>
      </c>
      <c r="AA94" s="138">
        <v>0</v>
      </c>
      <c r="AB94" s="138">
        <v>0</v>
      </c>
      <c r="AC94" s="138">
        <v>0</v>
      </c>
      <c r="AD94" s="138">
        <v>0</v>
      </c>
      <c r="AE94" s="138">
        <v>0</v>
      </c>
      <c r="AF94" s="138">
        <v>0</v>
      </c>
      <c r="AG94" s="138">
        <v>0</v>
      </c>
      <c r="AH94" s="138">
        <v>0</v>
      </c>
      <c r="AI94" s="138">
        <v>0</v>
      </c>
      <c r="AJ94" s="138">
        <v>0</v>
      </c>
      <c r="AK94" s="138">
        <v>0</v>
      </c>
      <c r="AL94" s="138">
        <v>0</v>
      </c>
      <c r="AM94" s="138">
        <v>0</v>
      </c>
      <c r="AN94" s="138">
        <v>0</v>
      </c>
      <c r="AO94" s="138">
        <v>0</v>
      </c>
      <c r="AP94" s="138">
        <v>0</v>
      </c>
      <c r="AQ94" s="138">
        <v>0</v>
      </c>
      <c r="AR94" s="138">
        <v>0</v>
      </c>
      <c r="AS94" s="138">
        <v>0</v>
      </c>
      <c r="AT94" s="138">
        <v>0</v>
      </c>
      <c r="AU94" s="138">
        <v>0</v>
      </c>
      <c r="AV94" s="138">
        <v>0</v>
      </c>
      <c r="AW94" s="138">
        <v>0</v>
      </c>
      <c r="AX94" s="138">
        <v>0</v>
      </c>
      <c r="AY94" s="138">
        <v>0</v>
      </c>
      <c r="AZ94" s="138">
        <v>0</v>
      </c>
      <c r="BA94" s="138">
        <v>0</v>
      </c>
      <c r="BB94" s="138">
        <v>0</v>
      </c>
      <c r="BC94" s="138">
        <v>0</v>
      </c>
      <c r="BD94" s="138">
        <v>0</v>
      </c>
      <c r="BE94" s="138">
        <v>0</v>
      </c>
      <c r="BF94" s="138">
        <v>0</v>
      </c>
      <c r="BG94" s="138">
        <v>0</v>
      </c>
      <c r="BH94" s="138">
        <v>0</v>
      </c>
      <c r="BI94" s="138">
        <v>0</v>
      </c>
      <c r="BJ94" s="138">
        <v>0</v>
      </c>
      <c r="BK94" s="138">
        <v>0</v>
      </c>
      <c r="BL94" s="138">
        <v>0</v>
      </c>
      <c r="BM94" s="138">
        <v>0</v>
      </c>
      <c r="BN94" s="138">
        <v>0</v>
      </c>
      <c r="BO94" s="138">
        <v>0</v>
      </c>
      <c r="BP94" s="138">
        <v>0</v>
      </c>
      <c r="BQ94" s="138">
        <v>0</v>
      </c>
      <c r="BR94" s="138">
        <v>0</v>
      </c>
      <c r="BS94" s="138">
        <v>0</v>
      </c>
      <c r="BT94" s="138">
        <v>0</v>
      </c>
      <c r="BU94" s="138">
        <v>0</v>
      </c>
      <c r="BV94" s="138">
        <v>0</v>
      </c>
      <c r="BW94" s="138">
        <v>0</v>
      </c>
      <c r="BX94" s="138">
        <v>0</v>
      </c>
      <c r="BY94" s="138">
        <v>0</v>
      </c>
      <c r="BZ94" s="138">
        <v>0</v>
      </c>
      <c r="CA94" s="138">
        <v>0</v>
      </c>
      <c r="CB94" s="138">
        <v>0</v>
      </c>
      <c r="CC94" s="138">
        <v>0</v>
      </c>
      <c r="CD94" s="138">
        <v>0</v>
      </c>
      <c r="CE94" s="138">
        <v>0</v>
      </c>
      <c r="CF94" s="138">
        <v>0</v>
      </c>
      <c r="CG94" s="138">
        <v>0</v>
      </c>
      <c r="CH94" s="138">
        <v>0</v>
      </c>
      <c r="CI94" s="138">
        <v>0</v>
      </c>
      <c r="CJ94" s="138">
        <v>0</v>
      </c>
      <c r="CK94" s="138">
        <v>0</v>
      </c>
      <c r="CL94" s="138">
        <v>0</v>
      </c>
      <c r="CM94" s="138">
        <v>0</v>
      </c>
      <c r="CN94" s="138">
        <v>0</v>
      </c>
      <c r="CO94" s="138">
        <v>1</v>
      </c>
      <c r="CP94" s="138">
        <v>0</v>
      </c>
      <c r="CQ94" s="138">
        <v>0</v>
      </c>
      <c r="CR94" s="138">
        <v>0</v>
      </c>
      <c r="CS94" s="138">
        <v>0</v>
      </c>
      <c r="CT94" s="138">
        <v>0</v>
      </c>
      <c r="CU94" s="138">
        <v>0</v>
      </c>
      <c r="CV94" s="138">
        <v>0</v>
      </c>
      <c r="CW94" s="138">
        <v>0</v>
      </c>
      <c r="CX94" s="138">
        <v>0</v>
      </c>
      <c r="CY94" s="138">
        <v>0</v>
      </c>
      <c r="CZ94" s="138">
        <v>0</v>
      </c>
      <c r="DA94" s="138">
        <v>0</v>
      </c>
      <c r="DB94" s="138">
        <v>0</v>
      </c>
      <c r="DC94" s="138">
        <v>0</v>
      </c>
      <c r="DD94" s="138">
        <v>0</v>
      </c>
      <c r="DE94" s="138">
        <v>0</v>
      </c>
      <c r="DF94" s="139">
        <v>0</v>
      </c>
    </row>
    <row r="95" spans="1:110" s="82" customFormat="1" ht="17" customHeight="1" x14ac:dyDescent="0.2">
      <c r="A95" s="73" t="s">
        <v>91</v>
      </c>
      <c r="B95" s="74" t="s">
        <v>217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  <c r="H95" s="138">
        <v>0</v>
      </c>
      <c r="I95" s="138">
        <v>0</v>
      </c>
      <c r="J95" s="138">
        <v>0</v>
      </c>
      <c r="K95" s="138">
        <v>0</v>
      </c>
      <c r="L95" s="138">
        <v>0</v>
      </c>
      <c r="M95" s="138">
        <v>0</v>
      </c>
      <c r="N95" s="138">
        <v>0</v>
      </c>
      <c r="O95" s="138">
        <v>0</v>
      </c>
      <c r="P95" s="138">
        <v>0</v>
      </c>
      <c r="Q95" s="138">
        <v>0</v>
      </c>
      <c r="R95" s="138">
        <v>0</v>
      </c>
      <c r="S95" s="138">
        <v>0</v>
      </c>
      <c r="T95" s="138">
        <v>0</v>
      </c>
      <c r="U95" s="138">
        <v>0</v>
      </c>
      <c r="V95" s="138">
        <v>0</v>
      </c>
      <c r="W95" s="138">
        <v>0</v>
      </c>
      <c r="X95" s="138">
        <v>0</v>
      </c>
      <c r="Y95" s="138">
        <v>0</v>
      </c>
      <c r="Z95" s="138">
        <v>0</v>
      </c>
      <c r="AA95" s="138">
        <v>0</v>
      </c>
      <c r="AB95" s="138">
        <v>0</v>
      </c>
      <c r="AC95" s="138">
        <v>0</v>
      </c>
      <c r="AD95" s="138">
        <v>0</v>
      </c>
      <c r="AE95" s="138">
        <v>0</v>
      </c>
      <c r="AF95" s="138">
        <v>0</v>
      </c>
      <c r="AG95" s="138">
        <v>0</v>
      </c>
      <c r="AH95" s="138">
        <v>0</v>
      </c>
      <c r="AI95" s="138">
        <v>0</v>
      </c>
      <c r="AJ95" s="138">
        <v>0</v>
      </c>
      <c r="AK95" s="138">
        <v>0</v>
      </c>
      <c r="AL95" s="138">
        <v>0</v>
      </c>
      <c r="AM95" s="138">
        <v>0</v>
      </c>
      <c r="AN95" s="138">
        <v>0</v>
      </c>
      <c r="AO95" s="138">
        <v>0</v>
      </c>
      <c r="AP95" s="138">
        <v>0</v>
      </c>
      <c r="AQ95" s="138">
        <v>0</v>
      </c>
      <c r="AR95" s="138">
        <v>0</v>
      </c>
      <c r="AS95" s="138">
        <v>0</v>
      </c>
      <c r="AT95" s="138">
        <v>0</v>
      </c>
      <c r="AU95" s="138">
        <v>0</v>
      </c>
      <c r="AV95" s="138">
        <v>0</v>
      </c>
      <c r="AW95" s="138">
        <v>0</v>
      </c>
      <c r="AX95" s="138">
        <v>0</v>
      </c>
      <c r="AY95" s="138">
        <v>0</v>
      </c>
      <c r="AZ95" s="138">
        <v>0</v>
      </c>
      <c r="BA95" s="138">
        <v>0</v>
      </c>
      <c r="BB95" s="138">
        <v>0</v>
      </c>
      <c r="BC95" s="138">
        <v>0</v>
      </c>
      <c r="BD95" s="138">
        <v>0</v>
      </c>
      <c r="BE95" s="138">
        <v>0</v>
      </c>
      <c r="BF95" s="138">
        <v>0</v>
      </c>
      <c r="BG95" s="138">
        <v>0</v>
      </c>
      <c r="BH95" s="138">
        <v>0</v>
      </c>
      <c r="BI95" s="138">
        <v>0</v>
      </c>
      <c r="BJ95" s="138">
        <v>0</v>
      </c>
      <c r="BK95" s="138">
        <v>0</v>
      </c>
      <c r="BL95" s="138">
        <v>0</v>
      </c>
      <c r="BM95" s="138">
        <v>0</v>
      </c>
      <c r="BN95" s="138">
        <v>0</v>
      </c>
      <c r="BO95" s="138">
        <v>0</v>
      </c>
      <c r="BP95" s="138">
        <v>0</v>
      </c>
      <c r="BQ95" s="138">
        <v>0</v>
      </c>
      <c r="BR95" s="138">
        <v>0</v>
      </c>
      <c r="BS95" s="138">
        <v>0</v>
      </c>
      <c r="BT95" s="138">
        <v>0</v>
      </c>
      <c r="BU95" s="138">
        <v>0</v>
      </c>
      <c r="BV95" s="138">
        <v>0</v>
      </c>
      <c r="BW95" s="138">
        <v>0</v>
      </c>
      <c r="BX95" s="138">
        <v>0</v>
      </c>
      <c r="BY95" s="138">
        <v>0</v>
      </c>
      <c r="BZ95" s="138">
        <v>0</v>
      </c>
      <c r="CA95" s="138">
        <v>0</v>
      </c>
      <c r="CB95" s="138">
        <v>0</v>
      </c>
      <c r="CC95" s="138">
        <v>0</v>
      </c>
      <c r="CD95" s="138">
        <v>0</v>
      </c>
      <c r="CE95" s="138">
        <v>0</v>
      </c>
      <c r="CF95" s="138">
        <v>0</v>
      </c>
      <c r="CG95" s="138">
        <v>0</v>
      </c>
      <c r="CH95" s="138">
        <v>0</v>
      </c>
      <c r="CI95" s="138">
        <v>0</v>
      </c>
      <c r="CJ95" s="138">
        <v>0</v>
      </c>
      <c r="CK95" s="138">
        <v>0</v>
      </c>
      <c r="CL95" s="138">
        <v>0</v>
      </c>
      <c r="CM95" s="138">
        <v>0</v>
      </c>
      <c r="CN95" s="138">
        <v>0</v>
      </c>
      <c r="CO95" s="138">
        <v>0</v>
      </c>
      <c r="CP95" s="138">
        <v>1</v>
      </c>
      <c r="CQ95" s="138">
        <v>0</v>
      </c>
      <c r="CR95" s="138">
        <v>0</v>
      </c>
      <c r="CS95" s="138">
        <v>0</v>
      </c>
      <c r="CT95" s="138">
        <v>0</v>
      </c>
      <c r="CU95" s="138">
        <v>0</v>
      </c>
      <c r="CV95" s="138">
        <v>0</v>
      </c>
      <c r="CW95" s="138">
        <v>0</v>
      </c>
      <c r="CX95" s="138">
        <v>0</v>
      </c>
      <c r="CY95" s="138">
        <v>0</v>
      </c>
      <c r="CZ95" s="138">
        <v>0</v>
      </c>
      <c r="DA95" s="138">
        <v>0</v>
      </c>
      <c r="DB95" s="138">
        <v>0</v>
      </c>
      <c r="DC95" s="138">
        <v>0</v>
      </c>
      <c r="DD95" s="138">
        <v>0</v>
      </c>
      <c r="DE95" s="138">
        <v>0</v>
      </c>
      <c r="DF95" s="139">
        <v>0</v>
      </c>
    </row>
    <row r="96" spans="1:110" s="82" customFormat="1" ht="17" customHeight="1" x14ac:dyDescent="0.2">
      <c r="A96" s="73" t="s">
        <v>92</v>
      </c>
      <c r="B96" s="74" t="s">
        <v>218</v>
      </c>
      <c r="C96" s="138">
        <v>0</v>
      </c>
      <c r="D96" s="138">
        <v>0</v>
      </c>
      <c r="E96" s="138">
        <v>0</v>
      </c>
      <c r="F96" s="138">
        <v>0</v>
      </c>
      <c r="G96" s="138">
        <v>0</v>
      </c>
      <c r="H96" s="138">
        <v>0</v>
      </c>
      <c r="I96" s="138">
        <v>0</v>
      </c>
      <c r="J96" s="138">
        <v>0</v>
      </c>
      <c r="K96" s="138">
        <v>0</v>
      </c>
      <c r="L96" s="138">
        <v>0</v>
      </c>
      <c r="M96" s="138">
        <v>0</v>
      </c>
      <c r="N96" s="138">
        <v>0</v>
      </c>
      <c r="O96" s="138">
        <v>0</v>
      </c>
      <c r="P96" s="138">
        <v>0</v>
      </c>
      <c r="Q96" s="138">
        <v>0</v>
      </c>
      <c r="R96" s="138">
        <v>0</v>
      </c>
      <c r="S96" s="138">
        <v>0</v>
      </c>
      <c r="T96" s="138">
        <v>0</v>
      </c>
      <c r="U96" s="138">
        <v>0</v>
      </c>
      <c r="V96" s="138">
        <v>0</v>
      </c>
      <c r="W96" s="138">
        <v>0</v>
      </c>
      <c r="X96" s="138">
        <v>0</v>
      </c>
      <c r="Y96" s="138">
        <v>0</v>
      </c>
      <c r="Z96" s="138">
        <v>0</v>
      </c>
      <c r="AA96" s="138">
        <v>0</v>
      </c>
      <c r="AB96" s="138">
        <v>0</v>
      </c>
      <c r="AC96" s="138">
        <v>0</v>
      </c>
      <c r="AD96" s="138">
        <v>0</v>
      </c>
      <c r="AE96" s="138">
        <v>0</v>
      </c>
      <c r="AF96" s="138">
        <v>0</v>
      </c>
      <c r="AG96" s="138">
        <v>0</v>
      </c>
      <c r="AH96" s="138">
        <v>0</v>
      </c>
      <c r="AI96" s="138">
        <v>0</v>
      </c>
      <c r="AJ96" s="138">
        <v>0</v>
      </c>
      <c r="AK96" s="138">
        <v>0</v>
      </c>
      <c r="AL96" s="138">
        <v>0</v>
      </c>
      <c r="AM96" s="138">
        <v>0</v>
      </c>
      <c r="AN96" s="138">
        <v>0</v>
      </c>
      <c r="AO96" s="138">
        <v>0</v>
      </c>
      <c r="AP96" s="138">
        <v>0</v>
      </c>
      <c r="AQ96" s="138">
        <v>0</v>
      </c>
      <c r="AR96" s="138">
        <v>0</v>
      </c>
      <c r="AS96" s="138">
        <v>0</v>
      </c>
      <c r="AT96" s="138">
        <v>0</v>
      </c>
      <c r="AU96" s="138">
        <v>0</v>
      </c>
      <c r="AV96" s="138">
        <v>0</v>
      </c>
      <c r="AW96" s="138">
        <v>0</v>
      </c>
      <c r="AX96" s="138">
        <v>0</v>
      </c>
      <c r="AY96" s="138">
        <v>0</v>
      </c>
      <c r="AZ96" s="138">
        <v>0</v>
      </c>
      <c r="BA96" s="138">
        <v>0</v>
      </c>
      <c r="BB96" s="138">
        <v>0</v>
      </c>
      <c r="BC96" s="138">
        <v>0</v>
      </c>
      <c r="BD96" s="138">
        <v>0</v>
      </c>
      <c r="BE96" s="138">
        <v>0</v>
      </c>
      <c r="BF96" s="138">
        <v>0</v>
      </c>
      <c r="BG96" s="138">
        <v>0</v>
      </c>
      <c r="BH96" s="138">
        <v>0</v>
      </c>
      <c r="BI96" s="138">
        <v>0</v>
      </c>
      <c r="BJ96" s="138">
        <v>0</v>
      </c>
      <c r="BK96" s="138">
        <v>0</v>
      </c>
      <c r="BL96" s="138">
        <v>0</v>
      </c>
      <c r="BM96" s="138">
        <v>0</v>
      </c>
      <c r="BN96" s="138">
        <v>0</v>
      </c>
      <c r="BO96" s="138">
        <v>0</v>
      </c>
      <c r="BP96" s="138">
        <v>0</v>
      </c>
      <c r="BQ96" s="138">
        <v>0</v>
      </c>
      <c r="BR96" s="138">
        <v>0</v>
      </c>
      <c r="BS96" s="138">
        <v>0</v>
      </c>
      <c r="BT96" s="138">
        <v>0</v>
      </c>
      <c r="BU96" s="138">
        <v>0</v>
      </c>
      <c r="BV96" s="138">
        <v>0</v>
      </c>
      <c r="BW96" s="138">
        <v>0</v>
      </c>
      <c r="BX96" s="138">
        <v>0</v>
      </c>
      <c r="BY96" s="138">
        <v>0</v>
      </c>
      <c r="BZ96" s="138">
        <v>0</v>
      </c>
      <c r="CA96" s="138">
        <v>0</v>
      </c>
      <c r="CB96" s="138">
        <v>0</v>
      </c>
      <c r="CC96" s="138">
        <v>0</v>
      </c>
      <c r="CD96" s="138">
        <v>0</v>
      </c>
      <c r="CE96" s="138">
        <v>0</v>
      </c>
      <c r="CF96" s="138">
        <v>0</v>
      </c>
      <c r="CG96" s="138">
        <v>0</v>
      </c>
      <c r="CH96" s="138">
        <v>0</v>
      </c>
      <c r="CI96" s="138">
        <v>0</v>
      </c>
      <c r="CJ96" s="138">
        <v>0</v>
      </c>
      <c r="CK96" s="138">
        <v>0</v>
      </c>
      <c r="CL96" s="138">
        <v>0</v>
      </c>
      <c r="CM96" s="138">
        <v>0</v>
      </c>
      <c r="CN96" s="138">
        <v>0</v>
      </c>
      <c r="CO96" s="138">
        <v>0</v>
      </c>
      <c r="CP96" s="138">
        <v>0</v>
      </c>
      <c r="CQ96" s="138">
        <v>1</v>
      </c>
      <c r="CR96" s="138">
        <v>0</v>
      </c>
      <c r="CS96" s="138">
        <v>0</v>
      </c>
      <c r="CT96" s="138">
        <v>0</v>
      </c>
      <c r="CU96" s="138">
        <v>0</v>
      </c>
      <c r="CV96" s="138">
        <v>0</v>
      </c>
      <c r="CW96" s="138">
        <v>0</v>
      </c>
      <c r="CX96" s="138">
        <v>0</v>
      </c>
      <c r="CY96" s="138">
        <v>0</v>
      </c>
      <c r="CZ96" s="138">
        <v>0</v>
      </c>
      <c r="DA96" s="138">
        <v>0</v>
      </c>
      <c r="DB96" s="138">
        <v>0</v>
      </c>
      <c r="DC96" s="138">
        <v>0</v>
      </c>
      <c r="DD96" s="138">
        <v>0</v>
      </c>
      <c r="DE96" s="138">
        <v>0</v>
      </c>
      <c r="DF96" s="139">
        <v>0</v>
      </c>
    </row>
    <row r="97" spans="1:110" s="82" customFormat="1" ht="17" customHeight="1" x14ac:dyDescent="0.2">
      <c r="A97" s="73" t="s">
        <v>93</v>
      </c>
      <c r="B97" s="74" t="s">
        <v>219</v>
      </c>
      <c r="C97" s="138">
        <v>0</v>
      </c>
      <c r="D97" s="138">
        <v>0</v>
      </c>
      <c r="E97" s="138">
        <v>0</v>
      </c>
      <c r="F97" s="138">
        <v>0</v>
      </c>
      <c r="G97" s="138">
        <v>0</v>
      </c>
      <c r="H97" s="138">
        <v>0</v>
      </c>
      <c r="I97" s="138">
        <v>0</v>
      </c>
      <c r="J97" s="138">
        <v>0</v>
      </c>
      <c r="K97" s="138">
        <v>0</v>
      </c>
      <c r="L97" s="138">
        <v>0</v>
      </c>
      <c r="M97" s="138">
        <v>0</v>
      </c>
      <c r="N97" s="138">
        <v>0</v>
      </c>
      <c r="O97" s="138">
        <v>0</v>
      </c>
      <c r="P97" s="138">
        <v>0</v>
      </c>
      <c r="Q97" s="138">
        <v>0</v>
      </c>
      <c r="R97" s="138">
        <v>0</v>
      </c>
      <c r="S97" s="138">
        <v>0</v>
      </c>
      <c r="T97" s="138">
        <v>0</v>
      </c>
      <c r="U97" s="138">
        <v>0</v>
      </c>
      <c r="V97" s="138">
        <v>0</v>
      </c>
      <c r="W97" s="138">
        <v>0</v>
      </c>
      <c r="X97" s="138">
        <v>0</v>
      </c>
      <c r="Y97" s="138">
        <v>0</v>
      </c>
      <c r="Z97" s="138">
        <v>0</v>
      </c>
      <c r="AA97" s="138">
        <v>0</v>
      </c>
      <c r="AB97" s="138">
        <v>0</v>
      </c>
      <c r="AC97" s="138">
        <v>0</v>
      </c>
      <c r="AD97" s="138">
        <v>0</v>
      </c>
      <c r="AE97" s="138">
        <v>0</v>
      </c>
      <c r="AF97" s="138">
        <v>0</v>
      </c>
      <c r="AG97" s="138">
        <v>0</v>
      </c>
      <c r="AH97" s="138">
        <v>0</v>
      </c>
      <c r="AI97" s="138">
        <v>0</v>
      </c>
      <c r="AJ97" s="138">
        <v>0</v>
      </c>
      <c r="AK97" s="138">
        <v>0</v>
      </c>
      <c r="AL97" s="138">
        <v>0</v>
      </c>
      <c r="AM97" s="138">
        <v>0</v>
      </c>
      <c r="AN97" s="138">
        <v>0</v>
      </c>
      <c r="AO97" s="138">
        <v>0</v>
      </c>
      <c r="AP97" s="138">
        <v>0</v>
      </c>
      <c r="AQ97" s="138">
        <v>0</v>
      </c>
      <c r="AR97" s="138">
        <v>0</v>
      </c>
      <c r="AS97" s="138">
        <v>0</v>
      </c>
      <c r="AT97" s="138">
        <v>0</v>
      </c>
      <c r="AU97" s="138">
        <v>0</v>
      </c>
      <c r="AV97" s="138">
        <v>0</v>
      </c>
      <c r="AW97" s="138">
        <v>0</v>
      </c>
      <c r="AX97" s="138">
        <v>0</v>
      </c>
      <c r="AY97" s="138">
        <v>0</v>
      </c>
      <c r="AZ97" s="138">
        <v>0</v>
      </c>
      <c r="BA97" s="138">
        <v>0</v>
      </c>
      <c r="BB97" s="138">
        <v>0</v>
      </c>
      <c r="BC97" s="138">
        <v>0</v>
      </c>
      <c r="BD97" s="138">
        <v>0</v>
      </c>
      <c r="BE97" s="138">
        <v>0</v>
      </c>
      <c r="BF97" s="138">
        <v>0</v>
      </c>
      <c r="BG97" s="138">
        <v>0</v>
      </c>
      <c r="BH97" s="138">
        <v>0</v>
      </c>
      <c r="BI97" s="138">
        <v>0</v>
      </c>
      <c r="BJ97" s="138">
        <v>0</v>
      </c>
      <c r="BK97" s="138">
        <v>0</v>
      </c>
      <c r="BL97" s="138">
        <v>0</v>
      </c>
      <c r="BM97" s="138">
        <v>0</v>
      </c>
      <c r="BN97" s="138">
        <v>0</v>
      </c>
      <c r="BO97" s="138">
        <v>0</v>
      </c>
      <c r="BP97" s="138">
        <v>0</v>
      </c>
      <c r="BQ97" s="138">
        <v>0</v>
      </c>
      <c r="BR97" s="138">
        <v>0</v>
      </c>
      <c r="BS97" s="138">
        <v>0</v>
      </c>
      <c r="BT97" s="138">
        <v>0</v>
      </c>
      <c r="BU97" s="138">
        <v>0</v>
      </c>
      <c r="BV97" s="138">
        <v>0</v>
      </c>
      <c r="BW97" s="138">
        <v>0</v>
      </c>
      <c r="BX97" s="138">
        <v>0</v>
      </c>
      <c r="BY97" s="138">
        <v>0</v>
      </c>
      <c r="BZ97" s="138">
        <v>0</v>
      </c>
      <c r="CA97" s="138">
        <v>0</v>
      </c>
      <c r="CB97" s="138">
        <v>0</v>
      </c>
      <c r="CC97" s="138">
        <v>0</v>
      </c>
      <c r="CD97" s="138">
        <v>0</v>
      </c>
      <c r="CE97" s="138">
        <v>0</v>
      </c>
      <c r="CF97" s="138">
        <v>0</v>
      </c>
      <c r="CG97" s="138">
        <v>0</v>
      </c>
      <c r="CH97" s="138">
        <v>0</v>
      </c>
      <c r="CI97" s="138">
        <v>0</v>
      </c>
      <c r="CJ97" s="138">
        <v>0</v>
      </c>
      <c r="CK97" s="138">
        <v>0</v>
      </c>
      <c r="CL97" s="138">
        <v>0</v>
      </c>
      <c r="CM97" s="138">
        <v>0</v>
      </c>
      <c r="CN97" s="138">
        <v>0</v>
      </c>
      <c r="CO97" s="138">
        <v>0</v>
      </c>
      <c r="CP97" s="138">
        <v>0</v>
      </c>
      <c r="CQ97" s="138">
        <v>0</v>
      </c>
      <c r="CR97" s="138">
        <v>1</v>
      </c>
      <c r="CS97" s="138">
        <v>0</v>
      </c>
      <c r="CT97" s="138">
        <v>0</v>
      </c>
      <c r="CU97" s="138">
        <v>0</v>
      </c>
      <c r="CV97" s="138">
        <v>0</v>
      </c>
      <c r="CW97" s="138">
        <v>0</v>
      </c>
      <c r="CX97" s="138">
        <v>0</v>
      </c>
      <c r="CY97" s="138">
        <v>0</v>
      </c>
      <c r="CZ97" s="138">
        <v>0</v>
      </c>
      <c r="DA97" s="138">
        <v>0</v>
      </c>
      <c r="DB97" s="138">
        <v>0</v>
      </c>
      <c r="DC97" s="138">
        <v>0</v>
      </c>
      <c r="DD97" s="138">
        <v>0</v>
      </c>
      <c r="DE97" s="138">
        <v>0</v>
      </c>
      <c r="DF97" s="139">
        <v>0</v>
      </c>
    </row>
    <row r="98" spans="1:110" s="82" customFormat="1" ht="17" customHeight="1" x14ac:dyDescent="0.2">
      <c r="A98" s="73" t="s">
        <v>94</v>
      </c>
      <c r="B98" s="74" t="s">
        <v>220</v>
      </c>
      <c r="C98" s="138">
        <v>0</v>
      </c>
      <c r="D98" s="138">
        <v>0</v>
      </c>
      <c r="E98" s="138">
        <v>0</v>
      </c>
      <c r="F98" s="138">
        <v>0</v>
      </c>
      <c r="G98" s="138">
        <v>0</v>
      </c>
      <c r="H98" s="138">
        <v>0</v>
      </c>
      <c r="I98" s="138">
        <v>0</v>
      </c>
      <c r="J98" s="138">
        <v>0</v>
      </c>
      <c r="K98" s="138">
        <v>0</v>
      </c>
      <c r="L98" s="138">
        <v>0</v>
      </c>
      <c r="M98" s="138">
        <v>0</v>
      </c>
      <c r="N98" s="138">
        <v>0</v>
      </c>
      <c r="O98" s="138">
        <v>0</v>
      </c>
      <c r="P98" s="138">
        <v>0</v>
      </c>
      <c r="Q98" s="138">
        <v>0</v>
      </c>
      <c r="R98" s="138">
        <v>0</v>
      </c>
      <c r="S98" s="138">
        <v>0</v>
      </c>
      <c r="T98" s="138">
        <v>0</v>
      </c>
      <c r="U98" s="138">
        <v>0</v>
      </c>
      <c r="V98" s="138">
        <v>0</v>
      </c>
      <c r="W98" s="138">
        <v>0</v>
      </c>
      <c r="X98" s="138">
        <v>0</v>
      </c>
      <c r="Y98" s="138">
        <v>0</v>
      </c>
      <c r="Z98" s="138">
        <v>0</v>
      </c>
      <c r="AA98" s="138">
        <v>0</v>
      </c>
      <c r="AB98" s="138">
        <v>0</v>
      </c>
      <c r="AC98" s="138">
        <v>0</v>
      </c>
      <c r="AD98" s="138">
        <v>0</v>
      </c>
      <c r="AE98" s="138">
        <v>0</v>
      </c>
      <c r="AF98" s="138">
        <v>0</v>
      </c>
      <c r="AG98" s="138">
        <v>0</v>
      </c>
      <c r="AH98" s="138">
        <v>0</v>
      </c>
      <c r="AI98" s="138">
        <v>0</v>
      </c>
      <c r="AJ98" s="138">
        <v>0</v>
      </c>
      <c r="AK98" s="138">
        <v>0</v>
      </c>
      <c r="AL98" s="138">
        <v>0</v>
      </c>
      <c r="AM98" s="138">
        <v>0</v>
      </c>
      <c r="AN98" s="138">
        <v>0</v>
      </c>
      <c r="AO98" s="138">
        <v>0</v>
      </c>
      <c r="AP98" s="138">
        <v>0</v>
      </c>
      <c r="AQ98" s="138">
        <v>0</v>
      </c>
      <c r="AR98" s="138">
        <v>0</v>
      </c>
      <c r="AS98" s="138">
        <v>0</v>
      </c>
      <c r="AT98" s="138">
        <v>0</v>
      </c>
      <c r="AU98" s="138">
        <v>0</v>
      </c>
      <c r="AV98" s="138">
        <v>0</v>
      </c>
      <c r="AW98" s="138">
        <v>0</v>
      </c>
      <c r="AX98" s="138">
        <v>0</v>
      </c>
      <c r="AY98" s="138">
        <v>0</v>
      </c>
      <c r="AZ98" s="138">
        <v>0</v>
      </c>
      <c r="BA98" s="138">
        <v>0</v>
      </c>
      <c r="BB98" s="138">
        <v>0</v>
      </c>
      <c r="BC98" s="138">
        <v>0</v>
      </c>
      <c r="BD98" s="138">
        <v>0</v>
      </c>
      <c r="BE98" s="138">
        <v>0</v>
      </c>
      <c r="BF98" s="138">
        <v>0</v>
      </c>
      <c r="BG98" s="138">
        <v>0</v>
      </c>
      <c r="BH98" s="138">
        <v>0</v>
      </c>
      <c r="BI98" s="138">
        <v>0</v>
      </c>
      <c r="BJ98" s="138">
        <v>0</v>
      </c>
      <c r="BK98" s="138">
        <v>0</v>
      </c>
      <c r="BL98" s="138">
        <v>0</v>
      </c>
      <c r="BM98" s="138">
        <v>0</v>
      </c>
      <c r="BN98" s="138">
        <v>0</v>
      </c>
      <c r="BO98" s="138">
        <v>0</v>
      </c>
      <c r="BP98" s="138">
        <v>0</v>
      </c>
      <c r="BQ98" s="138">
        <v>0</v>
      </c>
      <c r="BR98" s="138">
        <v>0</v>
      </c>
      <c r="BS98" s="138">
        <v>0</v>
      </c>
      <c r="BT98" s="138">
        <v>0</v>
      </c>
      <c r="BU98" s="138">
        <v>0</v>
      </c>
      <c r="BV98" s="138">
        <v>0</v>
      </c>
      <c r="BW98" s="138">
        <v>0</v>
      </c>
      <c r="BX98" s="138">
        <v>0</v>
      </c>
      <c r="BY98" s="138">
        <v>0</v>
      </c>
      <c r="BZ98" s="138">
        <v>0</v>
      </c>
      <c r="CA98" s="138">
        <v>0</v>
      </c>
      <c r="CB98" s="138">
        <v>0</v>
      </c>
      <c r="CC98" s="138">
        <v>0</v>
      </c>
      <c r="CD98" s="138">
        <v>0</v>
      </c>
      <c r="CE98" s="138">
        <v>0</v>
      </c>
      <c r="CF98" s="138">
        <v>0</v>
      </c>
      <c r="CG98" s="138">
        <v>0</v>
      </c>
      <c r="CH98" s="138">
        <v>0</v>
      </c>
      <c r="CI98" s="138">
        <v>0</v>
      </c>
      <c r="CJ98" s="138">
        <v>0</v>
      </c>
      <c r="CK98" s="138">
        <v>0</v>
      </c>
      <c r="CL98" s="138">
        <v>0</v>
      </c>
      <c r="CM98" s="138">
        <v>0</v>
      </c>
      <c r="CN98" s="138">
        <v>0</v>
      </c>
      <c r="CO98" s="138">
        <v>0</v>
      </c>
      <c r="CP98" s="138">
        <v>0</v>
      </c>
      <c r="CQ98" s="138">
        <v>0</v>
      </c>
      <c r="CR98" s="138">
        <v>0</v>
      </c>
      <c r="CS98" s="138">
        <v>1</v>
      </c>
      <c r="CT98" s="138">
        <v>0</v>
      </c>
      <c r="CU98" s="138">
        <v>0</v>
      </c>
      <c r="CV98" s="138">
        <v>0</v>
      </c>
      <c r="CW98" s="138">
        <v>0</v>
      </c>
      <c r="CX98" s="138">
        <v>0</v>
      </c>
      <c r="CY98" s="138">
        <v>0</v>
      </c>
      <c r="CZ98" s="138">
        <v>0</v>
      </c>
      <c r="DA98" s="138">
        <v>0</v>
      </c>
      <c r="DB98" s="138">
        <v>0</v>
      </c>
      <c r="DC98" s="138">
        <v>0</v>
      </c>
      <c r="DD98" s="138">
        <v>0</v>
      </c>
      <c r="DE98" s="138">
        <v>0</v>
      </c>
      <c r="DF98" s="139">
        <v>0</v>
      </c>
    </row>
    <row r="99" spans="1:110" s="82" customFormat="1" ht="17" customHeight="1" x14ac:dyDescent="0.2">
      <c r="A99" s="73" t="s">
        <v>95</v>
      </c>
      <c r="B99" s="74" t="s">
        <v>221</v>
      </c>
      <c r="C99" s="138">
        <v>0</v>
      </c>
      <c r="D99" s="138">
        <v>0</v>
      </c>
      <c r="E99" s="138">
        <v>0</v>
      </c>
      <c r="F99" s="138">
        <v>0</v>
      </c>
      <c r="G99" s="138">
        <v>0</v>
      </c>
      <c r="H99" s="138">
        <v>0</v>
      </c>
      <c r="I99" s="138">
        <v>0</v>
      </c>
      <c r="J99" s="138">
        <v>0</v>
      </c>
      <c r="K99" s="138">
        <v>0</v>
      </c>
      <c r="L99" s="138">
        <v>0</v>
      </c>
      <c r="M99" s="138">
        <v>0</v>
      </c>
      <c r="N99" s="138">
        <v>0</v>
      </c>
      <c r="O99" s="138">
        <v>0</v>
      </c>
      <c r="P99" s="138">
        <v>0</v>
      </c>
      <c r="Q99" s="138">
        <v>0</v>
      </c>
      <c r="R99" s="138">
        <v>0</v>
      </c>
      <c r="S99" s="138">
        <v>0</v>
      </c>
      <c r="T99" s="138">
        <v>0</v>
      </c>
      <c r="U99" s="138">
        <v>0</v>
      </c>
      <c r="V99" s="138">
        <v>0</v>
      </c>
      <c r="W99" s="138">
        <v>0</v>
      </c>
      <c r="X99" s="138">
        <v>0</v>
      </c>
      <c r="Y99" s="138">
        <v>0</v>
      </c>
      <c r="Z99" s="138">
        <v>0</v>
      </c>
      <c r="AA99" s="138">
        <v>0</v>
      </c>
      <c r="AB99" s="138">
        <v>0</v>
      </c>
      <c r="AC99" s="138">
        <v>0</v>
      </c>
      <c r="AD99" s="138">
        <v>0</v>
      </c>
      <c r="AE99" s="138">
        <v>0</v>
      </c>
      <c r="AF99" s="138">
        <v>0</v>
      </c>
      <c r="AG99" s="138">
        <v>0</v>
      </c>
      <c r="AH99" s="138">
        <v>0</v>
      </c>
      <c r="AI99" s="138">
        <v>0</v>
      </c>
      <c r="AJ99" s="138">
        <v>0</v>
      </c>
      <c r="AK99" s="138">
        <v>0</v>
      </c>
      <c r="AL99" s="138">
        <v>0</v>
      </c>
      <c r="AM99" s="138">
        <v>0</v>
      </c>
      <c r="AN99" s="138">
        <v>0</v>
      </c>
      <c r="AO99" s="138">
        <v>0</v>
      </c>
      <c r="AP99" s="138">
        <v>0</v>
      </c>
      <c r="AQ99" s="138">
        <v>0</v>
      </c>
      <c r="AR99" s="138">
        <v>0</v>
      </c>
      <c r="AS99" s="138">
        <v>0</v>
      </c>
      <c r="AT99" s="138">
        <v>0</v>
      </c>
      <c r="AU99" s="138">
        <v>0</v>
      </c>
      <c r="AV99" s="138">
        <v>0</v>
      </c>
      <c r="AW99" s="138">
        <v>0</v>
      </c>
      <c r="AX99" s="138">
        <v>0</v>
      </c>
      <c r="AY99" s="138">
        <v>0</v>
      </c>
      <c r="AZ99" s="138">
        <v>0</v>
      </c>
      <c r="BA99" s="138">
        <v>0</v>
      </c>
      <c r="BB99" s="138">
        <v>0</v>
      </c>
      <c r="BC99" s="138">
        <v>0</v>
      </c>
      <c r="BD99" s="138">
        <v>0</v>
      </c>
      <c r="BE99" s="138">
        <v>0</v>
      </c>
      <c r="BF99" s="138">
        <v>0</v>
      </c>
      <c r="BG99" s="138">
        <v>0</v>
      </c>
      <c r="BH99" s="138">
        <v>0</v>
      </c>
      <c r="BI99" s="138">
        <v>0</v>
      </c>
      <c r="BJ99" s="138">
        <v>0</v>
      </c>
      <c r="BK99" s="138">
        <v>0</v>
      </c>
      <c r="BL99" s="138">
        <v>0</v>
      </c>
      <c r="BM99" s="138">
        <v>0</v>
      </c>
      <c r="BN99" s="138">
        <v>0</v>
      </c>
      <c r="BO99" s="138">
        <v>0</v>
      </c>
      <c r="BP99" s="138">
        <v>0</v>
      </c>
      <c r="BQ99" s="138">
        <v>0</v>
      </c>
      <c r="BR99" s="138">
        <v>0</v>
      </c>
      <c r="BS99" s="138">
        <v>0</v>
      </c>
      <c r="BT99" s="138">
        <v>0</v>
      </c>
      <c r="BU99" s="138">
        <v>0</v>
      </c>
      <c r="BV99" s="138">
        <v>0</v>
      </c>
      <c r="BW99" s="138">
        <v>0</v>
      </c>
      <c r="BX99" s="138">
        <v>0</v>
      </c>
      <c r="BY99" s="138">
        <v>0</v>
      </c>
      <c r="BZ99" s="138">
        <v>0</v>
      </c>
      <c r="CA99" s="138">
        <v>0</v>
      </c>
      <c r="CB99" s="138">
        <v>0</v>
      </c>
      <c r="CC99" s="138">
        <v>0</v>
      </c>
      <c r="CD99" s="138">
        <v>0</v>
      </c>
      <c r="CE99" s="138">
        <v>0</v>
      </c>
      <c r="CF99" s="138">
        <v>0</v>
      </c>
      <c r="CG99" s="138">
        <v>0</v>
      </c>
      <c r="CH99" s="138">
        <v>0</v>
      </c>
      <c r="CI99" s="138">
        <v>0</v>
      </c>
      <c r="CJ99" s="138">
        <v>0</v>
      </c>
      <c r="CK99" s="138">
        <v>0</v>
      </c>
      <c r="CL99" s="138">
        <v>0</v>
      </c>
      <c r="CM99" s="138">
        <v>0</v>
      </c>
      <c r="CN99" s="138">
        <v>0</v>
      </c>
      <c r="CO99" s="138">
        <v>0</v>
      </c>
      <c r="CP99" s="138">
        <v>0</v>
      </c>
      <c r="CQ99" s="138">
        <v>0</v>
      </c>
      <c r="CR99" s="138">
        <v>0</v>
      </c>
      <c r="CS99" s="138">
        <v>0</v>
      </c>
      <c r="CT99" s="138">
        <v>1</v>
      </c>
      <c r="CU99" s="138">
        <v>0</v>
      </c>
      <c r="CV99" s="138">
        <v>0</v>
      </c>
      <c r="CW99" s="138">
        <v>0</v>
      </c>
      <c r="CX99" s="138">
        <v>0</v>
      </c>
      <c r="CY99" s="138">
        <v>0</v>
      </c>
      <c r="CZ99" s="138">
        <v>0</v>
      </c>
      <c r="DA99" s="138">
        <v>0</v>
      </c>
      <c r="DB99" s="138">
        <v>0</v>
      </c>
      <c r="DC99" s="138">
        <v>0</v>
      </c>
      <c r="DD99" s="138">
        <v>0</v>
      </c>
      <c r="DE99" s="138">
        <v>0</v>
      </c>
      <c r="DF99" s="139">
        <v>0</v>
      </c>
    </row>
    <row r="100" spans="1:110" s="82" customFormat="1" ht="17" customHeight="1" x14ac:dyDescent="0.2">
      <c r="A100" s="73" t="s">
        <v>96</v>
      </c>
      <c r="B100" s="74" t="s">
        <v>222</v>
      </c>
      <c r="C100" s="138">
        <v>0</v>
      </c>
      <c r="D100" s="138">
        <v>0</v>
      </c>
      <c r="E100" s="138">
        <v>0</v>
      </c>
      <c r="F100" s="138">
        <v>0</v>
      </c>
      <c r="G100" s="138">
        <v>0</v>
      </c>
      <c r="H100" s="138">
        <v>0</v>
      </c>
      <c r="I100" s="138">
        <v>0</v>
      </c>
      <c r="J100" s="138">
        <v>0</v>
      </c>
      <c r="K100" s="138">
        <v>0</v>
      </c>
      <c r="L100" s="138">
        <v>0</v>
      </c>
      <c r="M100" s="138">
        <v>0</v>
      </c>
      <c r="N100" s="138">
        <v>0</v>
      </c>
      <c r="O100" s="138">
        <v>0</v>
      </c>
      <c r="P100" s="138">
        <v>0</v>
      </c>
      <c r="Q100" s="138">
        <v>0</v>
      </c>
      <c r="R100" s="138">
        <v>0</v>
      </c>
      <c r="S100" s="138">
        <v>0</v>
      </c>
      <c r="T100" s="138">
        <v>0</v>
      </c>
      <c r="U100" s="138">
        <v>0</v>
      </c>
      <c r="V100" s="138">
        <v>0</v>
      </c>
      <c r="W100" s="138">
        <v>0</v>
      </c>
      <c r="X100" s="138">
        <v>0</v>
      </c>
      <c r="Y100" s="138">
        <v>0</v>
      </c>
      <c r="Z100" s="138">
        <v>0</v>
      </c>
      <c r="AA100" s="138">
        <v>0</v>
      </c>
      <c r="AB100" s="138">
        <v>0</v>
      </c>
      <c r="AC100" s="138">
        <v>0</v>
      </c>
      <c r="AD100" s="138">
        <v>0</v>
      </c>
      <c r="AE100" s="138">
        <v>0</v>
      </c>
      <c r="AF100" s="138">
        <v>0</v>
      </c>
      <c r="AG100" s="138">
        <v>0</v>
      </c>
      <c r="AH100" s="138">
        <v>0</v>
      </c>
      <c r="AI100" s="138">
        <v>0</v>
      </c>
      <c r="AJ100" s="138">
        <v>0</v>
      </c>
      <c r="AK100" s="138">
        <v>0</v>
      </c>
      <c r="AL100" s="138">
        <v>0</v>
      </c>
      <c r="AM100" s="138">
        <v>0</v>
      </c>
      <c r="AN100" s="138">
        <v>0</v>
      </c>
      <c r="AO100" s="138">
        <v>0</v>
      </c>
      <c r="AP100" s="138">
        <v>0</v>
      </c>
      <c r="AQ100" s="138">
        <v>0</v>
      </c>
      <c r="AR100" s="138">
        <v>0</v>
      </c>
      <c r="AS100" s="138">
        <v>0</v>
      </c>
      <c r="AT100" s="138">
        <v>0</v>
      </c>
      <c r="AU100" s="138">
        <v>0</v>
      </c>
      <c r="AV100" s="138">
        <v>0</v>
      </c>
      <c r="AW100" s="138">
        <v>0</v>
      </c>
      <c r="AX100" s="138">
        <v>0</v>
      </c>
      <c r="AY100" s="138">
        <v>0</v>
      </c>
      <c r="AZ100" s="138">
        <v>0</v>
      </c>
      <c r="BA100" s="138">
        <v>0</v>
      </c>
      <c r="BB100" s="138">
        <v>0</v>
      </c>
      <c r="BC100" s="138">
        <v>0</v>
      </c>
      <c r="BD100" s="138">
        <v>0</v>
      </c>
      <c r="BE100" s="138">
        <v>0</v>
      </c>
      <c r="BF100" s="138">
        <v>0</v>
      </c>
      <c r="BG100" s="138">
        <v>0</v>
      </c>
      <c r="BH100" s="138">
        <v>0</v>
      </c>
      <c r="BI100" s="138">
        <v>0</v>
      </c>
      <c r="BJ100" s="138">
        <v>0</v>
      </c>
      <c r="BK100" s="138">
        <v>0</v>
      </c>
      <c r="BL100" s="138">
        <v>0</v>
      </c>
      <c r="BM100" s="138">
        <v>0</v>
      </c>
      <c r="BN100" s="138">
        <v>0</v>
      </c>
      <c r="BO100" s="138">
        <v>0</v>
      </c>
      <c r="BP100" s="138">
        <v>0</v>
      </c>
      <c r="BQ100" s="138">
        <v>0</v>
      </c>
      <c r="BR100" s="138">
        <v>0</v>
      </c>
      <c r="BS100" s="138">
        <v>0</v>
      </c>
      <c r="BT100" s="138">
        <v>0</v>
      </c>
      <c r="BU100" s="138">
        <v>0</v>
      </c>
      <c r="BV100" s="138">
        <v>0</v>
      </c>
      <c r="BW100" s="138">
        <v>0</v>
      </c>
      <c r="BX100" s="138">
        <v>0</v>
      </c>
      <c r="BY100" s="138">
        <v>0</v>
      </c>
      <c r="BZ100" s="138">
        <v>0</v>
      </c>
      <c r="CA100" s="138">
        <v>0</v>
      </c>
      <c r="CB100" s="138">
        <v>0</v>
      </c>
      <c r="CC100" s="138">
        <v>0</v>
      </c>
      <c r="CD100" s="138">
        <v>0</v>
      </c>
      <c r="CE100" s="138">
        <v>0</v>
      </c>
      <c r="CF100" s="138">
        <v>0</v>
      </c>
      <c r="CG100" s="138">
        <v>0</v>
      </c>
      <c r="CH100" s="138">
        <v>0</v>
      </c>
      <c r="CI100" s="138">
        <v>0</v>
      </c>
      <c r="CJ100" s="138">
        <v>0</v>
      </c>
      <c r="CK100" s="138">
        <v>0</v>
      </c>
      <c r="CL100" s="138">
        <v>0</v>
      </c>
      <c r="CM100" s="138">
        <v>0</v>
      </c>
      <c r="CN100" s="138">
        <v>0</v>
      </c>
      <c r="CO100" s="138">
        <v>0</v>
      </c>
      <c r="CP100" s="138">
        <v>0</v>
      </c>
      <c r="CQ100" s="138">
        <v>0</v>
      </c>
      <c r="CR100" s="138">
        <v>0</v>
      </c>
      <c r="CS100" s="138">
        <v>0</v>
      </c>
      <c r="CT100" s="138">
        <v>0</v>
      </c>
      <c r="CU100" s="138">
        <v>1</v>
      </c>
      <c r="CV100" s="138">
        <v>0</v>
      </c>
      <c r="CW100" s="138">
        <v>0</v>
      </c>
      <c r="CX100" s="138">
        <v>0</v>
      </c>
      <c r="CY100" s="138">
        <v>0</v>
      </c>
      <c r="CZ100" s="138">
        <v>0</v>
      </c>
      <c r="DA100" s="138">
        <v>0</v>
      </c>
      <c r="DB100" s="138">
        <v>0</v>
      </c>
      <c r="DC100" s="138">
        <v>0</v>
      </c>
      <c r="DD100" s="138">
        <v>0</v>
      </c>
      <c r="DE100" s="138">
        <v>0</v>
      </c>
      <c r="DF100" s="139">
        <v>0</v>
      </c>
    </row>
    <row r="101" spans="1:110" s="82" customFormat="1" ht="17" customHeight="1" x14ac:dyDescent="0.2">
      <c r="A101" s="73" t="s">
        <v>97</v>
      </c>
      <c r="B101" s="74" t="s">
        <v>223</v>
      </c>
      <c r="C101" s="138">
        <v>0</v>
      </c>
      <c r="D101" s="138">
        <v>0</v>
      </c>
      <c r="E101" s="138">
        <v>0</v>
      </c>
      <c r="F101" s="138">
        <v>0</v>
      </c>
      <c r="G101" s="138">
        <v>0</v>
      </c>
      <c r="H101" s="138">
        <v>0</v>
      </c>
      <c r="I101" s="138">
        <v>0</v>
      </c>
      <c r="J101" s="138">
        <v>0</v>
      </c>
      <c r="K101" s="138">
        <v>0</v>
      </c>
      <c r="L101" s="138">
        <v>0</v>
      </c>
      <c r="M101" s="138">
        <v>0</v>
      </c>
      <c r="N101" s="138">
        <v>0</v>
      </c>
      <c r="O101" s="138">
        <v>0</v>
      </c>
      <c r="P101" s="138">
        <v>0</v>
      </c>
      <c r="Q101" s="138">
        <v>0</v>
      </c>
      <c r="R101" s="138">
        <v>0</v>
      </c>
      <c r="S101" s="138">
        <v>0</v>
      </c>
      <c r="T101" s="138">
        <v>0</v>
      </c>
      <c r="U101" s="138">
        <v>0</v>
      </c>
      <c r="V101" s="138">
        <v>0</v>
      </c>
      <c r="W101" s="138">
        <v>0</v>
      </c>
      <c r="X101" s="138">
        <v>0</v>
      </c>
      <c r="Y101" s="138">
        <v>0</v>
      </c>
      <c r="Z101" s="138">
        <v>0</v>
      </c>
      <c r="AA101" s="138">
        <v>0</v>
      </c>
      <c r="AB101" s="138">
        <v>0</v>
      </c>
      <c r="AC101" s="138">
        <v>0</v>
      </c>
      <c r="AD101" s="138">
        <v>0</v>
      </c>
      <c r="AE101" s="138">
        <v>0</v>
      </c>
      <c r="AF101" s="138">
        <v>0</v>
      </c>
      <c r="AG101" s="138">
        <v>0</v>
      </c>
      <c r="AH101" s="138">
        <v>0</v>
      </c>
      <c r="AI101" s="138">
        <v>0</v>
      </c>
      <c r="AJ101" s="138">
        <v>0</v>
      </c>
      <c r="AK101" s="138">
        <v>0</v>
      </c>
      <c r="AL101" s="138">
        <v>0</v>
      </c>
      <c r="AM101" s="138">
        <v>0</v>
      </c>
      <c r="AN101" s="138">
        <v>0</v>
      </c>
      <c r="AO101" s="138">
        <v>0</v>
      </c>
      <c r="AP101" s="138">
        <v>0</v>
      </c>
      <c r="AQ101" s="138">
        <v>0</v>
      </c>
      <c r="AR101" s="138">
        <v>0</v>
      </c>
      <c r="AS101" s="138">
        <v>0</v>
      </c>
      <c r="AT101" s="138">
        <v>0</v>
      </c>
      <c r="AU101" s="138">
        <v>0</v>
      </c>
      <c r="AV101" s="138">
        <v>0</v>
      </c>
      <c r="AW101" s="138">
        <v>0</v>
      </c>
      <c r="AX101" s="138">
        <v>0</v>
      </c>
      <c r="AY101" s="138">
        <v>0</v>
      </c>
      <c r="AZ101" s="138">
        <v>0</v>
      </c>
      <c r="BA101" s="138">
        <v>0</v>
      </c>
      <c r="BB101" s="138">
        <v>0</v>
      </c>
      <c r="BC101" s="138">
        <v>0</v>
      </c>
      <c r="BD101" s="138">
        <v>0</v>
      </c>
      <c r="BE101" s="138">
        <v>0</v>
      </c>
      <c r="BF101" s="138">
        <v>0</v>
      </c>
      <c r="BG101" s="138">
        <v>0</v>
      </c>
      <c r="BH101" s="138">
        <v>0</v>
      </c>
      <c r="BI101" s="138">
        <v>0</v>
      </c>
      <c r="BJ101" s="138">
        <v>0</v>
      </c>
      <c r="BK101" s="138">
        <v>0</v>
      </c>
      <c r="BL101" s="138">
        <v>0</v>
      </c>
      <c r="BM101" s="138">
        <v>0</v>
      </c>
      <c r="BN101" s="138">
        <v>0</v>
      </c>
      <c r="BO101" s="138">
        <v>0</v>
      </c>
      <c r="BP101" s="138">
        <v>0</v>
      </c>
      <c r="BQ101" s="138">
        <v>0</v>
      </c>
      <c r="BR101" s="138">
        <v>0</v>
      </c>
      <c r="BS101" s="138">
        <v>0</v>
      </c>
      <c r="BT101" s="138">
        <v>0</v>
      </c>
      <c r="BU101" s="138">
        <v>0</v>
      </c>
      <c r="BV101" s="138">
        <v>0</v>
      </c>
      <c r="BW101" s="138">
        <v>0</v>
      </c>
      <c r="BX101" s="138">
        <v>0</v>
      </c>
      <c r="BY101" s="138">
        <v>0</v>
      </c>
      <c r="BZ101" s="138">
        <v>0</v>
      </c>
      <c r="CA101" s="138">
        <v>0</v>
      </c>
      <c r="CB101" s="138">
        <v>0</v>
      </c>
      <c r="CC101" s="138">
        <v>0</v>
      </c>
      <c r="CD101" s="138">
        <v>0</v>
      </c>
      <c r="CE101" s="138">
        <v>0</v>
      </c>
      <c r="CF101" s="138">
        <v>0</v>
      </c>
      <c r="CG101" s="138">
        <v>0</v>
      </c>
      <c r="CH101" s="138">
        <v>0</v>
      </c>
      <c r="CI101" s="138">
        <v>0</v>
      </c>
      <c r="CJ101" s="138">
        <v>0</v>
      </c>
      <c r="CK101" s="138">
        <v>0</v>
      </c>
      <c r="CL101" s="138">
        <v>0</v>
      </c>
      <c r="CM101" s="138">
        <v>0</v>
      </c>
      <c r="CN101" s="138">
        <v>0</v>
      </c>
      <c r="CO101" s="138">
        <v>0</v>
      </c>
      <c r="CP101" s="138">
        <v>0</v>
      </c>
      <c r="CQ101" s="138">
        <v>0</v>
      </c>
      <c r="CR101" s="138">
        <v>0</v>
      </c>
      <c r="CS101" s="138">
        <v>0</v>
      </c>
      <c r="CT101" s="138">
        <v>0</v>
      </c>
      <c r="CU101" s="138">
        <v>0</v>
      </c>
      <c r="CV101" s="138">
        <v>1</v>
      </c>
      <c r="CW101" s="138">
        <v>0</v>
      </c>
      <c r="CX101" s="138">
        <v>0</v>
      </c>
      <c r="CY101" s="138">
        <v>0</v>
      </c>
      <c r="CZ101" s="138">
        <v>0</v>
      </c>
      <c r="DA101" s="138">
        <v>0</v>
      </c>
      <c r="DB101" s="138">
        <v>0</v>
      </c>
      <c r="DC101" s="138">
        <v>0</v>
      </c>
      <c r="DD101" s="138">
        <v>0</v>
      </c>
      <c r="DE101" s="138">
        <v>0</v>
      </c>
      <c r="DF101" s="139">
        <v>0</v>
      </c>
    </row>
    <row r="102" spans="1:110" s="82" customFormat="1" ht="17" customHeight="1" x14ac:dyDescent="0.2">
      <c r="A102" s="73" t="s">
        <v>98</v>
      </c>
      <c r="B102" s="74" t="s">
        <v>224</v>
      </c>
      <c r="C102" s="138">
        <v>0</v>
      </c>
      <c r="D102" s="138">
        <v>0</v>
      </c>
      <c r="E102" s="138">
        <v>0</v>
      </c>
      <c r="F102" s="138">
        <v>0</v>
      </c>
      <c r="G102" s="138">
        <v>0</v>
      </c>
      <c r="H102" s="138">
        <v>0</v>
      </c>
      <c r="I102" s="138">
        <v>0</v>
      </c>
      <c r="J102" s="138">
        <v>0</v>
      </c>
      <c r="K102" s="138">
        <v>0</v>
      </c>
      <c r="L102" s="138">
        <v>0</v>
      </c>
      <c r="M102" s="138">
        <v>0</v>
      </c>
      <c r="N102" s="138">
        <v>0</v>
      </c>
      <c r="O102" s="138">
        <v>0</v>
      </c>
      <c r="P102" s="138">
        <v>0</v>
      </c>
      <c r="Q102" s="138">
        <v>0</v>
      </c>
      <c r="R102" s="138">
        <v>0</v>
      </c>
      <c r="S102" s="138">
        <v>0</v>
      </c>
      <c r="T102" s="138">
        <v>0</v>
      </c>
      <c r="U102" s="138">
        <v>0</v>
      </c>
      <c r="V102" s="138">
        <v>0</v>
      </c>
      <c r="W102" s="138">
        <v>0</v>
      </c>
      <c r="X102" s="138">
        <v>0</v>
      </c>
      <c r="Y102" s="138">
        <v>0</v>
      </c>
      <c r="Z102" s="138">
        <v>0</v>
      </c>
      <c r="AA102" s="138">
        <v>0</v>
      </c>
      <c r="AB102" s="138">
        <v>0</v>
      </c>
      <c r="AC102" s="138">
        <v>0</v>
      </c>
      <c r="AD102" s="138">
        <v>0</v>
      </c>
      <c r="AE102" s="138">
        <v>0</v>
      </c>
      <c r="AF102" s="138">
        <v>0</v>
      </c>
      <c r="AG102" s="138">
        <v>0</v>
      </c>
      <c r="AH102" s="138">
        <v>0</v>
      </c>
      <c r="AI102" s="138">
        <v>0</v>
      </c>
      <c r="AJ102" s="138">
        <v>0</v>
      </c>
      <c r="AK102" s="138">
        <v>0</v>
      </c>
      <c r="AL102" s="138">
        <v>0</v>
      </c>
      <c r="AM102" s="138">
        <v>0</v>
      </c>
      <c r="AN102" s="138">
        <v>0</v>
      </c>
      <c r="AO102" s="138">
        <v>0</v>
      </c>
      <c r="AP102" s="138">
        <v>0</v>
      </c>
      <c r="AQ102" s="138">
        <v>0</v>
      </c>
      <c r="AR102" s="138">
        <v>0</v>
      </c>
      <c r="AS102" s="138">
        <v>0</v>
      </c>
      <c r="AT102" s="138">
        <v>0</v>
      </c>
      <c r="AU102" s="138">
        <v>0</v>
      </c>
      <c r="AV102" s="138">
        <v>0</v>
      </c>
      <c r="AW102" s="138">
        <v>0</v>
      </c>
      <c r="AX102" s="138">
        <v>0</v>
      </c>
      <c r="AY102" s="138">
        <v>0</v>
      </c>
      <c r="AZ102" s="138">
        <v>0</v>
      </c>
      <c r="BA102" s="138">
        <v>0</v>
      </c>
      <c r="BB102" s="138">
        <v>0</v>
      </c>
      <c r="BC102" s="138">
        <v>0</v>
      </c>
      <c r="BD102" s="138">
        <v>0</v>
      </c>
      <c r="BE102" s="138">
        <v>0</v>
      </c>
      <c r="BF102" s="138">
        <v>0</v>
      </c>
      <c r="BG102" s="138">
        <v>0</v>
      </c>
      <c r="BH102" s="138">
        <v>0</v>
      </c>
      <c r="BI102" s="138">
        <v>0</v>
      </c>
      <c r="BJ102" s="138">
        <v>0</v>
      </c>
      <c r="BK102" s="138">
        <v>0</v>
      </c>
      <c r="BL102" s="138">
        <v>0</v>
      </c>
      <c r="BM102" s="138">
        <v>0</v>
      </c>
      <c r="BN102" s="138">
        <v>0</v>
      </c>
      <c r="BO102" s="138">
        <v>0</v>
      </c>
      <c r="BP102" s="138">
        <v>0</v>
      </c>
      <c r="BQ102" s="138">
        <v>0</v>
      </c>
      <c r="BR102" s="138">
        <v>0</v>
      </c>
      <c r="BS102" s="138">
        <v>0</v>
      </c>
      <c r="BT102" s="138">
        <v>0</v>
      </c>
      <c r="BU102" s="138">
        <v>0</v>
      </c>
      <c r="BV102" s="138">
        <v>0</v>
      </c>
      <c r="BW102" s="138">
        <v>0</v>
      </c>
      <c r="BX102" s="138">
        <v>0</v>
      </c>
      <c r="BY102" s="138">
        <v>0</v>
      </c>
      <c r="BZ102" s="138">
        <v>0</v>
      </c>
      <c r="CA102" s="138">
        <v>0</v>
      </c>
      <c r="CB102" s="138">
        <v>0</v>
      </c>
      <c r="CC102" s="138">
        <v>0</v>
      </c>
      <c r="CD102" s="138">
        <v>0</v>
      </c>
      <c r="CE102" s="138">
        <v>0</v>
      </c>
      <c r="CF102" s="138">
        <v>0</v>
      </c>
      <c r="CG102" s="138">
        <v>0</v>
      </c>
      <c r="CH102" s="138">
        <v>0</v>
      </c>
      <c r="CI102" s="138">
        <v>0</v>
      </c>
      <c r="CJ102" s="138">
        <v>0</v>
      </c>
      <c r="CK102" s="138">
        <v>0</v>
      </c>
      <c r="CL102" s="138">
        <v>0</v>
      </c>
      <c r="CM102" s="138">
        <v>0</v>
      </c>
      <c r="CN102" s="138">
        <v>0</v>
      </c>
      <c r="CO102" s="138">
        <v>0</v>
      </c>
      <c r="CP102" s="138">
        <v>0</v>
      </c>
      <c r="CQ102" s="138">
        <v>0</v>
      </c>
      <c r="CR102" s="138">
        <v>0</v>
      </c>
      <c r="CS102" s="138">
        <v>0</v>
      </c>
      <c r="CT102" s="138">
        <v>0</v>
      </c>
      <c r="CU102" s="138">
        <v>0</v>
      </c>
      <c r="CV102" s="138">
        <v>0</v>
      </c>
      <c r="CW102" s="138">
        <v>1</v>
      </c>
      <c r="CX102" s="138">
        <v>0</v>
      </c>
      <c r="CY102" s="138">
        <v>0</v>
      </c>
      <c r="CZ102" s="138">
        <v>0</v>
      </c>
      <c r="DA102" s="138">
        <v>0</v>
      </c>
      <c r="DB102" s="138">
        <v>0</v>
      </c>
      <c r="DC102" s="138">
        <v>0</v>
      </c>
      <c r="DD102" s="138">
        <v>0</v>
      </c>
      <c r="DE102" s="138">
        <v>0</v>
      </c>
      <c r="DF102" s="139">
        <v>0</v>
      </c>
    </row>
    <row r="103" spans="1:110" s="82" customFormat="1" ht="17" customHeight="1" x14ac:dyDescent="0.2">
      <c r="A103" s="73" t="s">
        <v>99</v>
      </c>
      <c r="B103" s="74" t="s">
        <v>225</v>
      </c>
      <c r="C103" s="138">
        <v>0</v>
      </c>
      <c r="D103" s="138">
        <v>0</v>
      </c>
      <c r="E103" s="138">
        <v>0</v>
      </c>
      <c r="F103" s="138">
        <v>0</v>
      </c>
      <c r="G103" s="138">
        <v>0</v>
      </c>
      <c r="H103" s="138">
        <v>0</v>
      </c>
      <c r="I103" s="138">
        <v>0</v>
      </c>
      <c r="J103" s="138">
        <v>0</v>
      </c>
      <c r="K103" s="138">
        <v>0</v>
      </c>
      <c r="L103" s="138">
        <v>0</v>
      </c>
      <c r="M103" s="138">
        <v>0</v>
      </c>
      <c r="N103" s="138">
        <v>0</v>
      </c>
      <c r="O103" s="138">
        <v>0</v>
      </c>
      <c r="P103" s="138">
        <v>0</v>
      </c>
      <c r="Q103" s="138">
        <v>0</v>
      </c>
      <c r="R103" s="138">
        <v>0</v>
      </c>
      <c r="S103" s="138">
        <v>0</v>
      </c>
      <c r="T103" s="138">
        <v>0</v>
      </c>
      <c r="U103" s="138">
        <v>0</v>
      </c>
      <c r="V103" s="138">
        <v>0</v>
      </c>
      <c r="W103" s="138">
        <v>0</v>
      </c>
      <c r="X103" s="138">
        <v>0</v>
      </c>
      <c r="Y103" s="138">
        <v>0</v>
      </c>
      <c r="Z103" s="138">
        <v>0</v>
      </c>
      <c r="AA103" s="138">
        <v>0</v>
      </c>
      <c r="AB103" s="138">
        <v>0</v>
      </c>
      <c r="AC103" s="138">
        <v>0</v>
      </c>
      <c r="AD103" s="138">
        <v>0</v>
      </c>
      <c r="AE103" s="138">
        <v>0</v>
      </c>
      <c r="AF103" s="138">
        <v>0</v>
      </c>
      <c r="AG103" s="138">
        <v>0</v>
      </c>
      <c r="AH103" s="138">
        <v>0</v>
      </c>
      <c r="AI103" s="138">
        <v>0</v>
      </c>
      <c r="AJ103" s="138">
        <v>0</v>
      </c>
      <c r="AK103" s="138">
        <v>0</v>
      </c>
      <c r="AL103" s="138">
        <v>0</v>
      </c>
      <c r="AM103" s="138">
        <v>0</v>
      </c>
      <c r="AN103" s="138">
        <v>0</v>
      </c>
      <c r="AO103" s="138">
        <v>0</v>
      </c>
      <c r="AP103" s="138">
        <v>0</v>
      </c>
      <c r="AQ103" s="138">
        <v>0</v>
      </c>
      <c r="AR103" s="138">
        <v>0</v>
      </c>
      <c r="AS103" s="138">
        <v>0</v>
      </c>
      <c r="AT103" s="138">
        <v>0</v>
      </c>
      <c r="AU103" s="138">
        <v>0</v>
      </c>
      <c r="AV103" s="138">
        <v>0</v>
      </c>
      <c r="AW103" s="138">
        <v>0</v>
      </c>
      <c r="AX103" s="138">
        <v>0</v>
      </c>
      <c r="AY103" s="138">
        <v>0</v>
      </c>
      <c r="AZ103" s="138">
        <v>0</v>
      </c>
      <c r="BA103" s="138">
        <v>0</v>
      </c>
      <c r="BB103" s="138">
        <v>0</v>
      </c>
      <c r="BC103" s="138">
        <v>0</v>
      </c>
      <c r="BD103" s="138">
        <v>0</v>
      </c>
      <c r="BE103" s="138">
        <v>0</v>
      </c>
      <c r="BF103" s="138">
        <v>0</v>
      </c>
      <c r="BG103" s="138">
        <v>0</v>
      </c>
      <c r="BH103" s="138">
        <v>0</v>
      </c>
      <c r="BI103" s="138">
        <v>0</v>
      </c>
      <c r="BJ103" s="138">
        <v>0</v>
      </c>
      <c r="BK103" s="138">
        <v>0</v>
      </c>
      <c r="BL103" s="138">
        <v>0</v>
      </c>
      <c r="BM103" s="138">
        <v>0</v>
      </c>
      <c r="BN103" s="138">
        <v>0</v>
      </c>
      <c r="BO103" s="138">
        <v>0</v>
      </c>
      <c r="BP103" s="138">
        <v>0</v>
      </c>
      <c r="BQ103" s="138">
        <v>0</v>
      </c>
      <c r="BR103" s="138">
        <v>0</v>
      </c>
      <c r="BS103" s="138">
        <v>0</v>
      </c>
      <c r="BT103" s="138">
        <v>0</v>
      </c>
      <c r="BU103" s="138">
        <v>0</v>
      </c>
      <c r="BV103" s="138">
        <v>0</v>
      </c>
      <c r="BW103" s="138">
        <v>0</v>
      </c>
      <c r="BX103" s="138">
        <v>0</v>
      </c>
      <c r="BY103" s="138">
        <v>0</v>
      </c>
      <c r="BZ103" s="138">
        <v>0</v>
      </c>
      <c r="CA103" s="138">
        <v>0</v>
      </c>
      <c r="CB103" s="138">
        <v>0</v>
      </c>
      <c r="CC103" s="138">
        <v>0</v>
      </c>
      <c r="CD103" s="138">
        <v>0</v>
      </c>
      <c r="CE103" s="138">
        <v>0</v>
      </c>
      <c r="CF103" s="138">
        <v>0</v>
      </c>
      <c r="CG103" s="138">
        <v>0</v>
      </c>
      <c r="CH103" s="138">
        <v>0</v>
      </c>
      <c r="CI103" s="138">
        <v>0</v>
      </c>
      <c r="CJ103" s="138">
        <v>0</v>
      </c>
      <c r="CK103" s="138">
        <v>0</v>
      </c>
      <c r="CL103" s="138">
        <v>0</v>
      </c>
      <c r="CM103" s="138">
        <v>0</v>
      </c>
      <c r="CN103" s="138">
        <v>0</v>
      </c>
      <c r="CO103" s="138">
        <v>0</v>
      </c>
      <c r="CP103" s="138">
        <v>0</v>
      </c>
      <c r="CQ103" s="138">
        <v>0</v>
      </c>
      <c r="CR103" s="138">
        <v>0</v>
      </c>
      <c r="CS103" s="138">
        <v>0</v>
      </c>
      <c r="CT103" s="138">
        <v>0</v>
      </c>
      <c r="CU103" s="138">
        <v>0</v>
      </c>
      <c r="CV103" s="138">
        <v>0</v>
      </c>
      <c r="CW103" s="138">
        <v>0</v>
      </c>
      <c r="CX103" s="138">
        <v>1</v>
      </c>
      <c r="CY103" s="138">
        <v>0</v>
      </c>
      <c r="CZ103" s="138">
        <v>0</v>
      </c>
      <c r="DA103" s="138">
        <v>0</v>
      </c>
      <c r="DB103" s="138">
        <v>0</v>
      </c>
      <c r="DC103" s="138">
        <v>0</v>
      </c>
      <c r="DD103" s="138">
        <v>0</v>
      </c>
      <c r="DE103" s="138">
        <v>0</v>
      </c>
      <c r="DF103" s="139">
        <v>0</v>
      </c>
    </row>
    <row r="104" spans="1:110" s="82" customFormat="1" ht="17" customHeight="1" x14ac:dyDescent="0.2">
      <c r="A104" s="73" t="s">
        <v>100</v>
      </c>
      <c r="B104" s="74" t="s">
        <v>226</v>
      </c>
      <c r="C104" s="138">
        <v>0</v>
      </c>
      <c r="D104" s="138">
        <v>0</v>
      </c>
      <c r="E104" s="138">
        <v>0</v>
      </c>
      <c r="F104" s="138">
        <v>0</v>
      </c>
      <c r="G104" s="138">
        <v>0</v>
      </c>
      <c r="H104" s="138">
        <v>0</v>
      </c>
      <c r="I104" s="138">
        <v>0</v>
      </c>
      <c r="J104" s="138">
        <v>0</v>
      </c>
      <c r="K104" s="138">
        <v>0</v>
      </c>
      <c r="L104" s="138">
        <v>0</v>
      </c>
      <c r="M104" s="138">
        <v>0</v>
      </c>
      <c r="N104" s="138">
        <v>0</v>
      </c>
      <c r="O104" s="138">
        <v>0</v>
      </c>
      <c r="P104" s="138">
        <v>0</v>
      </c>
      <c r="Q104" s="138">
        <v>0</v>
      </c>
      <c r="R104" s="138">
        <v>0</v>
      </c>
      <c r="S104" s="138">
        <v>0</v>
      </c>
      <c r="T104" s="138">
        <v>0</v>
      </c>
      <c r="U104" s="138">
        <v>0</v>
      </c>
      <c r="V104" s="138">
        <v>0</v>
      </c>
      <c r="W104" s="138">
        <v>0</v>
      </c>
      <c r="X104" s="138">
        <v>0</v>
      </c>
      <c r="Y104" s="138">
        <v>0</v>
      </c>
      <c r="Z104" s="138">
        <v>0</v>
      </c>
      <c r="AA104" s="138">
        <v>0</v>
      </c>
      <c r="AB104" s="138">
        <v>0</v>
      </c>
      <c r="AC104" s="138">
        <v>0</v>
      </c>
      <c r="AD104" s="138">
        <v>0</v>
      </c>
      <c r="AE104" s="138">
        <v>0</v>
      </c>
      <c r="AF104" s="138">
        <v>0</v>
      </c>
      <c r="AG104" s="138">
        <v>0</v>
      </c>
      <c r="AH104" s="138">
        <v>0</v>
      </c>
      <c r="AI104" s="138">
        <v>0</v>
      </c>
      <c r="AJ104" s="138">
        <v>0</v>
      </c>
      <c r="AK104" s="138">
        <v>0</v>
      </c>
      <c r="AL104" s="138">
        <v>0</v>
      </c>
      <c r="AM104" s="138">
        <v>0</v>
      </c>
      <c r="AN104" s="138">
        <v>0</v>
      </c>
      <c r="AO104" s="138">
        <v>0</v>
      </c>
      <c r="AP104" s="138">
        <v>0</v>
      </c>
      <c r="AQ104" s="138">
        <v>0</v>
      </c>
      <c r="AR104" s="138">
        <v>0</v>
      </c>
      <c r="AS104" s="138">
        <v>0</v>
      </c>
      <c r="AT104" s="138">
        <v>0</v>
      </c>
      <c r="AU104" s="138">
        <v>0</v>
      </c>
      <c r="AV104" s="138">
        <v>0</v>
      </c>
      <c r="AW104" s="138">
        <v>0</v>
      </c>
      <c r="AX104" s="138">
        <v>0</v>
      </c>
      <c r="AY104" s="138">
        <v>0</v>
      </c>
      <c r="AZ104" s="138">
        <v>0</v>
      </c>
      <c r="BA104" s="138">
        <v>0</v>
      </c>
      <c r="BB104" s="138">
        <v>0</v>
      </c>
      <c r="BC104" s="138">
        <v>0</v>
      </c>
      <c r="BD104" s="138">
        <v>0</v>
      </c>
      <c r="BE104" s="138">
        <v>0</v>
      </c>
      <c r="BF104" s="138">
        <v>0</v>
      </c>
      <c r="BG104" s="138">
        <v>0</v>
      </c>
      <c r="BH104" s="138">
        <v>0</v>
      </c>
      <c r="BI104" s="138">
        <v>0</v>
      </c>
      <c r="BJ104" s="138">
        <v>0</v>
      </c>
      <c r="BK104" s="138">
        <v>0</v>
      </c>
      <c r="BL104" s="138">
        <v>0</v>
      </c>
      <c r="BM104" s="138">
        <v>0</v>
      </c>
      <c r="BN104" s="138">
        <v>0</v>
      </c>
      <c r="BO104" s="138">
        <v>0</v>
      </c>
      <c r="BP104" s="138">
        <v>0</v>
      </c>
      <c r="BQ104" s="138">
        <v>0</v>
      </c>
      <c r="BR104" s="138">
        <v>0</v>
      </c>
      <c r="BS104" s="138">
        <v>0</v>
      </c>
      <c r="BT104" s="138">
        <v>0</v>
      </c>
      <c r="BU104" s="138">
        <v>0</v>
      </c>
      <c r="BV104" s="138">
        <v>0</v>
      </c>
      <c r="BW104" s="138">
        <v>0</v>
      </c>
      <c r="BX104" s="138">
        <v>0</v>
      </c>
      <c r="BY104" s="138">
        <v>0</v>
      </c>
      <c r="BZ104" s="138">
        <v>0</v>
      </c>
      <c r="CA104" s="138">
        <v>0</v>
      </c>
      <c r="CB104" s="138">
        <v>0</v>
      </c>
      <c r="CC104" s="138">
        <v>0</v>
      </c>
      <c r="CD104" s="138">
        <v>0</v>
      </c>
      <c r="CE104" s="138">
        <v>0</v>
      </c>
      <c r="CF104" s="138">
        <v>0</v>
      </c>
      <c r="CG104" s="138">
        <v>0</v>
      </c>
      <c r="CH104" s="138">
        <v>0</v>
      </c>
      <c r="CI104" s="138">
        <v>0</v>
      </c>
      <c r="CJ104" s="138">
        <v>0</v>
      </c>
      <c r="CK104" s="138">
        <v>0</v>
      </c>
      <c r="CL104" s="138">
        <v>0</v>
      </c>
      <c r="CM104" s="138">
        <v>0</v>
      </c>
      <c r="CN104" s="138">
        <v>0</v>
      </c>
      <c r="CO104" s="138">
        <v>0</v>
      </c>
      <c r="CP104" s="138">
        <v>0</v>
      </c>
      <c r="CQ104" s="138">
        <v>0</v>
      </c>
      <c r="CR104" s="138">
        <v>0</v>
      </c>
      <c r="CS104" s="138">
        <v>0</v>
      </c>
      <c r="CT104" s="138">
        <v>0</v>
      </c>
      <c r="CU104" s="138">
        <v>0</v>
      </c>
      <c r="CV104" s="138">
        <v>0</v>
      </c>
      <c r="CW104" s="138">
        <v>0</v>
      </c>
      <c r="CX104" s="138">
        <v>0</v>
      </c>
      <c r="CY104" s="138">
        <v>1</v>
      </c>
      <c r="CZ104" s="138">
        <v>0</v>
      </c>
      <c r="DA104" s="138">
        <v>0</v>
      </c>
      <c r="DB104" s="138">
        <v>0</v>
      </c>
      <c r="DC104" s="138">
        <v>0</v>
      </c>
      <c r="DD104" s="138">
        <v>0</v>
      </c>
      <c r="DE104" s="138">
        <v>0</v>
      </c>
      <c r="DF104" s="139">
        <v>0</v>
      </c>
    </row>
    <row r="105" spans="1:110" s="82" customFormat="1" ht="17" customHeight="1" x14ac:dyDescent="0.2">
      <c r="A105" s="73" t="s">
        <v>101</v>
      </c>
      <c r="B105" s="74" t="s">
        <v>227</v>
      </c>
      <c r="C105" s="138">
        <v>0</v>
      </c>
      <c r="D105" s="138">
        <v>0</v>
      </c>
      <c r="E105" s="138">
        <v>0</v>
      </c>
      <c r="F105" s="138">
        <v>0</v>
      </c>
      <c r="G105" s="138">
        <v>0</v>
      </c>
      <c r="H105" s="138">
        <v>0</v>
      </c>
      <c r="I105" s="138">
        <v>0</v>
      </c>
      <c r="J105" s="138">
        <v>0</v>
      </c>
      <c r="K105" s="138">
        <v>0</v>
      </c>
      <c r="L105" s="138">
        <v>0</v>
      </c>
      <c r="M105" s="138">
        <v>0</v>
      </c>
      <c r="N105" s="138">
        <v>0</v>
      </c>
      <c r="O105" s="138">
        <v>0</v>
      </c>
      <c r="P105" s="138">
        <v>0</v>
      </c>
      <c r="Q105" s="138">
        <v>0</v>
      </c>
      <c r="R105" s="138">
        <v>0</v>
      </c>
      <c r="S105" s="138">
        <v>0</v>
      </c>
      <c r="T105" s="138">
        <v>0</v>
      </c>
      <c r="U105" s="138">
        <v>0</v>
      </c>
      <c r="V105" s="138">
        <v>0</v>
      </c>
      <c r="W105" s="138">
        <v>0</v>
      </c>
      <c r="X105" s="138">
        <v>0</v>
      </c>
      <c r="Y105" s="138">
        <v>0</v>
      </c>
      <c r="Z105" s="138">
        <v>0</v>
      </c>
      <c r="AA105" s="138">
        <v>0</v>
      </c>
      <c r="AB105" s="138">
        <v>0</v>
      </c>
      <c r="AC105" s="138">
        <v>0</v>
      </c>
      <c r="AD105" s="138">
        <v>0</v>
      </c>
      <c r="AE105" s="138">
        <v>0</v>
      </c>
      <c r="AF105" s="138">
        <v>0</v>
      </c>
      <c r="AG105" s="138">
        <v>0</v>
      </c>
      <c r="AH105" s="138">
        <v>0</v>
      </c>
      <c r="AI105" s="138">
        <v>0</v>
      </c>
      <c r="AJ105" s="138">
        <v>0</v>
      </c>
      <c r="AK105" s="138">
        <v>0</v>
      </c>
      <c r="AL105" s="138">
        <v>0</v>
      </c>
      <c r="AM105" s="138">
        <v>0</v>
      </c>
      <c r="AN105" s="138">
        <v>0</v>
      </c>
      <c r="AO105" s="138">
        <v>0</v>
      </c>
      <c r="AP105" s="138">
        <v>0</v>
      </c>
      <c r="AQ105" s="138">
        <v>0</v>
      </c>
      <c r="AR105" s="138">
        <v>0</v>
      </c>
      <c r="AS105" s="138">
        <v>0</v>
      </c>
      <c r="AT105" s="138">
        <v>0</v>
      </c>
      <c r="AU105" s="138">
        <v>0</v>
      </c>
      <c r="AV105" s="138">
        <v>0</v>
      </c>
      <c r="AW105" s="138">
        <v>0</v>
      </c>
      <c r="AX105" s="138">
        <v>0</v>
      </c>
      <c r="AY105" s="138">
        <v>0</v>
      </c>
      <c r="AZ105" s="138">
        <v>0</v>
      </c>
      <c r="BA105" s="138">
        <v>0</v>
      </c>
      <c r="BB105" s="138">
        <v>0</v>
      </c>
      <c r="BC105" s="138">
        <v>0</v>
      </c>
      <c r="BD105" s="138">
        <v>0</v>
      </c>
      <c r="BE105" s="138">
        <v>0</v>
      </c>
      <c r="BF105" s="138">
        <v>0</v>
      </c>
      <c r="BG105" s="138">
        <v>0</v>
      </c>
      <c r="BH105" s="138">
        <v>0</v>
      </c>
      <c r="BI105" s="138">
        <v>0</v>
      </c>
      <c r="BJ105" s="138">
        <v>0</v>
      </c>
      <c r="BK105" s="138">
        <v>0</v>
      </c>
      <c r="BL105" s="138">
        <v>0</v>
      </c>
      <c r="BM105" s="138">
        <v>0</v>
      </c>
      <c r="BN105" s="138">
        <v>0</v>
      </c>
      <c r="BO105" s="138">
        <v>0</v>
      </c>
      <c r="BP105" s="138">
        <v>0</v>
      </c>
      <c r="BQ105" s="138">
        <v>0</v>
      </c>
      <c r="BR105" s="138">
        <v>0</v>
      </c>
      <c r="BS105" s="138">
        <v>0</v>
      </c>
      <c r="BT105" s="138">
        <v>0</v>
      </c>
      <c r="BU105" s="138">
        <v>0</v>
      </c>
      <c r="BV105" s="138">
        <v>0</v>
      </c>
      <c r="BW105" s="138">
        <v>0</v>
      </c>
      <c r="BX105" s="138">
        <v>0</v>
      </c>
      <c r="BY105" s="138">
        <v>0</v>
      </c>
      <c r="BZ105" s="138">
        <v>0</v>
      </c>
      <c r="CA105" s="138">
        <v>0</v>
      </c>
      <c r="CB105" s="138">
        <v>0</v>
      </c>
      <c r="CC105" s="138">
        <v>0</v>
      </c>
      <c r="CD105" s="138">
        <v>0</v>
      </c>
      <c r="CE105" s="138">
        <v>0</v>
      </c>
      <c r="CF105" s="138">
        <v>0</v>
      </c>
      <c r="CG105" s="138">
        <v>0</v>
      </c>
      <c r="CH105" s="138">
        <v>0</v>
      </c>
      <c r="CI105" s="138">
        <v>0</v>
      </c>
      <c r="CJ105" s="138">
        <v>0</v>
      </c>
      <c r="CK105" s="138">
        <v>0</v>
      </c>
      <c r="CL105" s="138">
        <v>0</v>
      </c>
      <c r="CM105" s="138">
        <v>0</v>
      </c>
      <c r="CN105" s="138">
        <v>0</v>
      </c>
      <c r="CO105" s="138">
        <v>0</v>
      </c>
      <c r="CP105" s="138">
        <v>0</v>
      </c>
      <c r="CQ105" s="138">
        <v>0</v>
      </c>
      <c r="CR105" s="138">
        <v>0</v>
      </c>
      <c r="CS105" s="138">
        <v>0</v>
      </c>
      <c r="CT105" s="138">
        <v>0</v>
      </c>
      <c r="CU105" s="138">
        <v>0</v>
      </c>
      <c r="CV105" s="138">
        <v>0</v>
      </c>
      <c r="CW105" s="138">
        <v>0</v>
      </c>
      <c r="CX105" s="138">
        <v>0</v>
      </c>
      <c r="CY105" s="138">
        <v>0</v>
      </c>
      <c r="CZ105" s="138">
        <v>1</v>
      </c>
      <c r="DA105" s="138">
        <v>0</v>
      </c>
      <c r="DB105" s="138">
        <v>0</v>
      </c>
      <c r="DC105" s="138">
        <v>0</v>
      </c>
      <c r="DD105" s="138">
        <v>0</v>
      </c>
      <c r="DE105" s="138">
        <v>0</v>
      </c>
      <c r="DF105" s="139">
        <v>0</v>
      </c>
    </row>
    <row r="106" spans="1:110" s="82" customFormat="1" ht="17" customHeight="1" x14ac:dyDescent="0.2">
      <c r="A106" s="73" t="s">
        <v>102</v>
      </c>
      <c r="B106" s="74" t="s">
        <v>228</v>
      </c>
      <c r="C106" s="138">
        <v>0</v>
      </c>
      <c r="D106" s="138">
        <v>0</v>
      </c>
      <c r="E106" s="138">
        <v>0</v>
      </c>
      <c r="F106" s="138">
        <v>0</v>
      </c>
      <c r="G106" s="138">
        <v>0</v>
      </c>
      <c r="H106" s="138">
        <v>0</v>
      </c>
      <c r="I106" s="138">
        <v>0</v>
      </c>
      <c r="J106" s="138">
        <v>0</v>
      </c>
      <c r="K106" s="138">
        <v>0</v>
      </c>
      <c r="L106" s="138">
        <v>0</v>
      </c>
      <c r="M106" s="138">
        <v>0</v>
      </c>
      <c r="N106" s="138">
        <v>0</v>
      </c>
      <c r="O106" s="138">
        <v>0</v>
      </c>
      <c r="P106" s="138">
        <v>0</v>
      </c>
      <c r="Q106" s="138">
        <v>0</v>
      </c>
      <c r="R106" s="138">
        <v>0</v>
      </c>
      <c r="S106" s="138">
        <v>0</v>
      </c>
      <c r="T106" s="138">
        <v>0</v>
      </c>
      <c r="U106" s="138">
        <v>0</v>
      </c>
      <c r="V106" s="138">
        <v>0</v>
      </c>
      <c r="W106" s="138">
        <v>0</v>
      </c>
      <c r="X106" s="138">
        <v>0</v>
      </c>
      <c r="Y106" s="138">
        <v>0</v>
      </c>
      <c r="Z106" s="138">
        <v>0</v>
      </c>
      <c r="AA106" s="138">
        <v>0</v>
      </c>
      <c r="AB106" s="138">
        <v>0</v>
      </c>
      <c r="AC106" s="138">
        <v>0</v>
      </c>
      <c r="AD106" s="138">
        <v>0</v>
      </c>
      <c r="AE106" s="138">
        <v>0</v>
      </c>
      <c r="AF106" s="138">
        <v>0</v>
      </c>
      <c r="AG106" s="138">
        <v>0</v>
      </c>
      <c r="AH106" s="138">
        <v>0</v>
      </c>
      <c r="AI106" s="138">
        <v>0</v>
      </c>
      <c r="AJ106" s="138">
        <v>0</v>
      </c>
      <c r="AK106" s="138">
        <v>0</v>
      </c>
      <c r="AL106" s="138">
        <v>0</v>
      </c>
      <c r="AM106" s="138">
        <v>0</v>
      </c>
      <c r="AN106" s="138">
        <v>0</v>
      </c>
      <c r="AO106" s="138">
        <v>0</v>
      </c>
      <c r="AP106" s="138">
        <v>0</v>
      </c>
      <c r="AQ106" s="138">
        <v>0</v>
      </c>
      <c r="AR106" s="138">
        <v>0</v>
      </c>
      <c r="AS106" s="138">
        <v>0</v>
      </c>
      <c r="AT106" s="138">
        <v>0</v>
      </c>
      <c r="AU106" s="138">
        <v>0</v>
      </c>
      <c r="AV106" s="138">
        <v>0</v>
      </c>
      <c r="AW106" s="138">
        <v>0</v>
      </c>
      <c r="AX106" s="138">
        <v>0</v>
      </c>
      <c r="AY106" s="138">
        <v>0</v>
      </c>
      <c r="AZ106" s="138">
        <v>0</v>
      </c>
      <c r="BA106" s="138">
        <v>0</v>
      </c>
      <c r="BB106" s="138">
        <v>0</v>
      </c>
      <c r="BC106" s="138">
        <v>0</v>
      </c>
      <c r="BD106" s="138">
        <v>0</v>
      </c>
      <c r="BE106" s="138">
        <v>0</v>
      </c>
      <c r="BF106" s="138">
        <v>0</v>
      </c>
      <c r="BG106" s="138">
        <v>0</v>
      </c>
      <c r="BH106" s="138">
        <v>0</v>
      </c>
      <c r="BI106" s="138">
        <v>0</v>
      </c>
      <c r="BJ106" s="138">
        <v>0</v>
      </c>
      <c r="BK106" s="138">
        <v>0</v>
      </c>
      <c r="BL106" s="138">
        <v>0</v>
      </c>
      <c r="BM106" s="138">
        <v>0</v>
      </c>
      <c r="BN106" s="138">
        <v>0</v>
      </c>
      <c r="BO106" s="138">
        <v>0</v>
      </c>
      <c r="BP106" s="138">
        <v>0</v>
      </c>
      <c r="BQ106" s="138">
        <v>0</v>
      </c>
      <c r="BR106" s="138">
        <v>0</v>
      </c>
      <c r="BS106" s="138">
        <v>0</v>
      </c>
      <c r="BT106" s="138">
        <v>0</v>
      </c>
      <c r="BU106" s="138">
        <v>0</v>
      </c>
      <c r="BV106" s="138">
        <v>0</v>
      </c>
      <c r="BW106" s="138">
        <v>0</v>
      </c>
      <c r="BX106" s="138">
        <v>0</v>
      </c>
      <c r="BY106" s="138">
        <v>0</v>
      </c>
      <c r="BZ106" s="138">
        <v>0</v>
      </c>
      <c r="CA106" s="138">
        <v>0</v>
      </c>
      <c r="CB106" s="138">
        <v>0</v>
      </c>
      <c r="CC106" s="138">
        <v>0</v>
      </c>
      <c r="CD106" s="138">
        <v>0</v>
      </c>
      <c r="CE106" s="138">
        <v>0</v>
      </c>
      <c r="CF106" s="138">
        <v>0</v>
      </c>
      <c r="CG106" s="138">
        <v>0</v>
      </c>
      <c r="CH106" s="138">
        <v>0</v>
      </c>
      <c r="CI106" s="138">
        <v>0</v>
      </c>
      <c r="CJ106" s="138">
        <v>0</v>
      </c>
      <c r="CK106" s="138">
        <v>0</v>
      </c>
      <c r="CL106" s="138">
        <v>0</v>
      </c>
      <c r="CM106" s="138">
        <v>0</v>
      </c>
      <c r="CN106" s="138">
        <v>0</v>
      </c>
      <c r="CO106" s="138">
        <v>0</v>
      </c>
      <c r="CP106" s="138">
        <v>0</v>
      </c>
      <c r="CQ106" s="138">
        <v>0</v>
      </c>
      <c r="CR106" s="138">
        <v>0</v>
      </c>
      <c r="CS106" s="138">
        <v>0</v>
      </c>
      <c r="CT106" s="138">
        <v>0</v>
      </c>
      <c r="CU106" s="138">
        <v>0</v>
      </c>
      <c r="CV106" s="138">
        <v>0</v>
      </c>
      <c r="CW106" s="138">
        <v>0</v>
      </c>
      <c r="CX106" s="138">
        <v>0</v>
      </c>
      <c r="CY106" s="138">
        <v>0</v>
      </c>
      <c r="CZ106" s="138">
        <v>0</v>
      </c>
      <c r="DA106" s="138">
        <v>1</v>
      </c>
      <c r="DB106" s="138">
        <v>0</v>
      </c>
      <c r="DC106" s="138">
        <v>0</v>
      </c>
      <c r="DD106" s="138">
        <v>0</v>
      </c>
      <c r="DE106" s="138">
        <v>0</v>
      </c>
      <c r="DF106" s="139">
        <v>0</v>
      </c>
    </row>
    <row r="107" spans="1:110" s="82" customFormat="1" ht="17" customHeight="1" x14ac:dyDescent="0.2">
      <c r="A107" s="73" t="s">
        <v>103</v>
      </c>
      <c r="B107" s="74" t="s">
        <v>229</v>
      </c>
      <c r="C107" s="138">
        <v>0</v>
      </c>
      <c r="D107" s="138">
        <v>0</v>
      </c>
      <c r="E107" s="138">
        <v>0</v>
      </c>
      <c r="F107" s="138">
        <v>0</v>
      </c>
      <c r="G107" s="138">
        <v>0</v>
      </c>
      <c r="H107" s="138">
        <v>0</v>
      </c>
      <c r="I107" s="138">
        <v>0</v>
      </c>
      <c r="J107" s="138">
        <v>0</v>
      </c>
      <c r="K107" s="138">
        <v>0</v>
      </c>
      <c r="L107" s="138">
        <v>0</v>
      </c>
      <c r="M107" s="138">
        <v>0</v>
      </c>
      <c r="N107" s="138">
        <v>0</v>
      </c>
      <c r="O107" s="138">
        <v>0</v>
      </c>
      <c r="P107" s="138">
        <v>0</v>
      </c>
      <c r="Q107" s="138">
        <v>0</v>
      </c>
      <c r="R107" s="138">
        <v>0</v>
      </c>
      <c r="S107" s="138">
        <v>0</v>
      </c>
      <c r="T107" s="138">
        <v>0</v>
      </c>
      <c r="U107" s="138">
        <v>0</v>
      </c>
      <c r="V107" s="138">
        <v>0</v>
      </c>
      <c r="W107" s="138">
        <v>0</v>
      </c>
      <c r="X107" s="138">
        <v>0</v>
      </c>
      <c r="Y107" s="138">
        <v>0</v>
      </c>
      <c r="Z107" s="138">
        <v>0</v>
      </c>
      <c r="AA107" s="138">
        <v>0</v>
      </c>
      <c r="AB107" s="138">
        <v>0</v>
      </c>
      <c r="AC107" s="138">
        <v>0</v>
      </c>
      <c r="AD107" s="138">
        <v>0</v>
      </c>
      <c r="AE107" s="138">
        <v>0</v>
      </c>
      <c r="AF107" s="138">
        <v>0</v>
      </c>
      <c r="AG107" s="138">
        <v>0</v>
      </c>
      <c r="AH107" s="138">
        <v>0</v>
      </c>
      <c r="AI107" s="138">
        <v>0</v>
      </c>
      <c r="AJ107" s="138">
        <v>0</v>
      </c>
      <c r="AK107" s="138">
        <v>0</v>
      </c>
      <c r="AL107" s="138">
        <v>0</v>
      </c>
      <c r="AM107" s="138">
        <v>0</v>
      </c>
      <c r="AN107" s="138">
        <v>0</v>
      </c>
      <c r="AO107" s="138">
        <v>0</v>
      </c>
      <c r="AP107" s="138">
        <v>0</v>
      </c>
      <c r="AQ107" s="138">
        <v>0</v>
      </c>
      <c r="AR107" s="138">
        <v>0</v>
      </c>
      <c r="AS107" s="138">
        <v>0</v>
      </c>
      <c r="AT107" s="138">
        <v>0</v>
      </c>
      <c r="AU107" s="138">
        <v>0</v>
      </c>
      <c r="AV107" s="138">
        <v>0</v>
      </c>
      <c r="AW107" s="138">
        <v>0</v>
      </c>
      <c r="AX107" s="138">
        <v>0</v>
      </c>
      <c r="AY107" s="138">
        <v>0</v>
      </c>
      <c r="AZ107" s="138">
        <v>0</v>
      </c>
      <c r="BA107" s="138">
        <v>0</v>
      </c>
      <c r="BB107" s="138">
        <v>0</v>
      </c>
      <c r="BC107" s="138">
        <v>0</v>
      </c>
      <c r="BD107" s="138">
        <v>0</v>
      </c>
      <c r="BE107" s="138">
        <v>0</v>
      </c>
      <c r="BF107" s="138">
        <v>0</v>
      </c>
      <c r="BG107" s="138">
        <v>0</v>
      </c>
      <c r="BH107" s="138">
        <v>0</v>
      </c>
      <c r="BI107" s="138">
        <v>0</v>
      </c>
      <c r="BJ107" s="138">
        <v>0</v>
      </c>
      <c r="BK107" s="138">
        <v>0</v>
      </c>
      <c r="BL107" s="138">
        <v>0</v>
      </c>
      <c r="BM107" s="138">
        <v>0</v>
      </c>
      <c r="BN107" s="138">
        <v>0</v>
      </c>
      <c r="BO107" s="138">
        <v>0</v>
      </c>
      <c r="BP107" s="138">
        <v>0</v>
      </c>
      <c r="BQ107" s="138">
        <v>0</v>
      </c>
      <c r="BR107" s="138">
        <v>0</v>
      </c>
      <c r="BS107" s="138">
        <v>0</v>
      </c>
      <c r="BT107" s="138">
        <v>0</v>
      </c>
      <c r="BU107" s="138">
        <v>0</v>
      </c>
      <c r="BV107" s="138">
        <v>0</v>
      </c>
      <c r="BW107" s="138">
        <v>0</v>
      </c>
      <c r="BX107" s="138">
        <v>0</v>
      </c>
      <c r="BY107" s="138">
        <v>0</v>
      </c>
      <c r="BZ107" s="138">
        <v>0</v>
      </c>
      <c r="CA107" s="138">
        <v>0</v>
      </c>
      <c r="CB107" s="138">
        <v>0</v>
      </c>
      <c r="CC107" s="138">
        <v>0</v>
      </c>
      <c r="CD107" s="138">
        <v>0</v>
      </c>
      <c r="CE107" s="138">
        <v>0</v>
      </c>
      <c r="CF107" s="138">
        <v>0</v>
      </c>
      <c r="CG107" s="138">
        <v>0</v>
      </c>
      <c r="CH107" s="138">
        <v>0</v>
      </c>
      <c r="CI107" s="138">
        <v>0</v>
      </c>
      <c r="CJ107" s="138">
        <v>0</v>
      </c>
      <c r="CK107" s="138">
        <v>0</v>
      </c>
      <c r="CL107" s="138">
        <v>0</v>
      </c>
      <c r="CM107" s="138">
        <v>0</v>
      </c>
      <c r="CN107" s="138">
        <v>0</v>
      </c>
      <c r="CO107" s="138">
        <v>0</v>
      </c>
      <c r="CP107" s="138">
        <v>0</v>
      </c>
      <c r="CQ107" s="138">
        <v>0</v>
      </c>
      <c r="CR107" s="138">
        <v>0</v>
      </c>
      <c r="CS107" s="138">
        <v>0</v>
      </c>
      <c r="CT107" s="138">
        <v>0</v>
      </c>
      <c r="CU107" s="138">
        <v>0</v>
      </c>
      <c r="CV107" s="138">
        <v>0</v>
      </c>
      <c r="CW107" s="138">
        <v>0</v>
      </c>
      <c r="CX107" s="138">
        <v>0</v>
      </c>
      <c r="CY107" s="138">
        <v>0</v>
      </c>
      <c r="CZ107" s="138">
        <v>0</v>
      </c>
      <c r="DA107" s="138">
        <v>0</v>
      </c>
      <c r="DB107" s="138">
        <v>1</v>
      </c>
      <c r="DC107" s="138">
        <v>0</v>
      </c>
      <c r="DD107" s="138">
        <v>0</v>
      </c>
      <c r="DE107" s="138">
        <v>0</v>
      </c>
      <c r="DF107" s="139">
        <v>0</v>
      </c>
    </row>
    <row r="108" spans="1:110" s="82" customFormat="1" ht="17" customHeight="1" x14ac:dyDescent="0.2">
      <c r="A108" s="73" t="s">
        <v>104</v>
      </c>
      <c r="B108" s="74" t="s">
        <v>230</v>
      </c>
      <c r="C108" s="138">
        <v>0</v>
      </c>
      <c r="D108" s="138">
        <v>0</v>
      </c>
      <c r="E108" s="138">
        <v>0</v>
      </c>
      <c r="F108" s="138">
        <v>0</v>
      </c>
      <c r="G108" s="138">
        <v>0</v>
      </c>
      <c r="H108" s="138">
        <v>0</v>
      </c>
      <c r="I108" s="138">
        <v>0</v>
      </c>
      <c r="J108" s="138">
        <v>0</v>
      </c>
      <c r="K108" s="138">
        <v>0</v>
      </c>
      <c r="L108" s="138">
        <v>0</v>
      </c>
      <c r="M108" s="138">
        <v>0</v>
      </c>
      <c r="N108" s="138">
        <v>0</v>
      </c>
      <c r="O108" s="138">
        <v>0</v>
      </c>
      <c r="P108" s="138">
        <v>0</v>
      </c>
      <c r="Q108" s="138">
        <v>0</v>
      </c>
      <c r="R108" s="138">
        <v>0</v>
      </c>
      <c r="S108" s="138">
        <v>0</v>
      </c>
      <c r="T108" s="138">
        <v>0</v>
      </c>
      <c r="U108" s="138">
        <v>0</v>
      </c>
      <c r="V108" s="138">
        <v>0</v>
      </c>
      <c r="W108" s="138">
        <v>0</v>
      </c>
      <c r="X108" s="138">
        <v>0</v>
      </c>
      <c r="Y108" s="138">
        <v>0</v>
      </c>
      <c r="Z108" s="138">
        <v>0</v>
      </c>
      <c r="AA108" s="138">
        <v>0</v>
      </c>
      <c r="AB108" s="138">
        <v>0</v>
      </c>
      <c r="AC108" s="138">
        <v>0</v>
      </c>
      <c r="AD108" s="138">
        <v>0</v>
      </c>
      <c r="AE108" s="138">
        <v>0</v>
      </c>
      <c r="AF108" s="138">
        <v>0</v>
      </c>
      <c r="AG108" s="138">
        <v>0</v>
      </c>
      <c r="AH108" s="138">
        <v>0</v>
      </c>
      <c r="AI108" s="138">
        <v>0</v>
      </c>
      <c r="AJ108" s="138">
        <v>0</v>
      </c>
      <c r="AK108" s="138">
        <v>0</v>
      </c>
      <c r="AL108" s="138">
        <v>0</v>
      </c>
      <c r="AM108" s="138">
        <v>0</v>
      </c>
      <c r="AN108" s="138">
        <v>0</v>
      </c>
      <c r="AO108" s="138">
        <v>0</v>
      </c>
      <c r="AP108" s="138">
        <v>0</v>
      </c>
      <c r="AQ108" s="138">
        <v>0</v>
      </c>
      <c r="AR108" s="138">
        <v>0</v>
      </c>
      <c r="AS108" s="138">
        <v>0</v>
      </c>
      <c r="AT108" s="138">
        <v>0</v>
      </c>
      <c r="AU108" s="138">
        <v>0</v>
      </c>
      <c r="AV108" s="138">
        <v>0</v>
      </c>
      <c r="AW108" s="138">
        <v>0</v>
      </c>
      <c r="AX108" s="138">
        <v>0</v>
      </c>
      <c r="AY108" s="138">
        <v>0</v>
      </c>
      <c r="AZ108" s="138">
        <v>0</v>
      </c>
      <c r="BA108" s="138">
        <v>0</v>
      </c>
      <c r="BB108" s="138">
        <v>0</v>
      </c>
      <c r="BC108" s="138">
        <v>0</v>
      </c>
      <c r="BD108" s="138">
        <v>0</v>
      </c>
      <c r="BE108" s="138">
        <v>0</v>
      </c>
      <c r="BF108" s="138">
        <v>0</v>
      </c>
      <c r="BG108" s="138">
        <v>0</v>
      </c>
      <c r="BH108" s="138">
        <v>0</v>
      </c>
      <c r="BI108" s="138">
        <v>0</v>
      </c>
      <c r="BJ108" s="138">
        <v>0</v>
      </c>
      <c r="BK108" s="138">
        <v>0</v>
      </c>
      <c r="BL108" s="138">
        <v>0</v>
      </c>
      <c r="BM108" s="138">
        <v>0</v>
      </c>
      <c r="BN108" s="138">
        <v>0</v>
      </c>
      <c r="BO108" s="138">
        <v>0</v>
      </c>
      <c r="BP108" s="138">
        <v>0</v>
      </c>
      <c r="BQ108" s="138">
        <v>0</v>
      </c>
      <c r="BR108" s="138">
        <v>0</v>
      </c>
      <c r="BS108" s="138">
        <v>0</v>
      </c>
      <c r="BT108" s="138">
        <v>0</v>
      </c>
      <c r="BU108" s="138">
        <v>0</v>
      </c>
      <c r="BV108" s="138">
        <v>0</v>
      </c>
      <c r="BW108" s="138">
        <v>0</v>
      </c>
      <c r="BX108" s="138">
        <v>0</v>
      </c>
      <c r="BY108" s="138">
        <v>0</v>
      </c>
      <c r="BZ108" s="138">
        <v>0</v>
      </c>
      <c r="CA108" s="138">
        <v>0</v>
      </c>
      <c r="CB108" s="138">
        <v>0</v>
      </c>
      <c r="CC108" s="138">
        <v>0</v>
      </c>
      <c r="CD108" s="138">
        <v>0</v>
      </c>
      <c r="CE108" s="138">
        <v>0</v>
      </c>
      <c r="CF108" s="138">
        <v>0</v>
      </c>
      <c r="CG108" s="138">
        <v>0</v>
      </c>
      <c r="CH108" s="138">
        <v>0</v>
      </c>
      <c r="CI108" s="138">
        <v>0</v>
      </c>
      <c r="CJ108" s="138">
        <v>0</v>
      </c>
      <c r="CK108" s="138">
        <v>0</v>
      </c>
      <c r="CL108" s="138">
        <v>0</v>
      </c>
      <c r="CM108" s="138">
        <v>0</v>
      </c>
      <c r="CN108" s="138">
        <v>0</v>
      </c>
      <c r="CO108" s="138">
        <v>0</v>
      </c>
      <c r="CP108" s="138">
        <v>0</v>
      </c>
      <c r="CQ108" s="138">
        <v>0</v>
      </c>
      <c r="CR108" s="138">
        <v>0</v>
      </c>
      <c r="CS108" s="138">
        <v>0</v>
      </c>
      <c r="CT108" s="138">
        <v>0</v>
      </c>
      <c r="CU108" s="138">
        <v>0</v>
      </c>
      <c r="CV108" s="138">
        <v>0</v>
      </c>
      <c r="CW108" s="138">
        <v>0</v>
      </c>
      <c r="CX108" s="138">
        <v>0</v>
      </c>
      <c r="CY108" s="138">
        <v>0</v>
      </c>
      <c r="CZ108" s="138">
        <v>0</v>
      </c>
      <c r="DA108" s="138">
        <v>0</v>
      </c>
      <c r="DB108" s="138">
        <v>0</v>
      </c>
      <c r="DC108" s="138">
        <v>1</v>
      </c>
      <c r="DD108" s="138">
        <v>0</v>
      </c>
      <c r="DE108" s="138">
        <v>0</v>
      </c>
      <c r="DF108" s="139">
        <v>0</v>
      </c>
    </row>
    <row r="109" spans="1:110" s="82" customFormat="1" ht="17" customHeight="1" x14ac:dyDescent="0.2">
      <c r="A109" s="73" t="s">
        <v>105</v>
      </c>
      <c r="B109" s="74" t="s">
        <v>231</v>
      </c>
      <c r="C109" s="138">
        <v>0</v>
      </c>
      <c r="D109" s="138">
        <v>0</v>
      </c>
      <c r="E109" s="138">
        <v>0</v>
      </c>
      <c r="F109" s="138">
        <v>0</v>
      </c>
      <c r="G109" s="138">
        <v>0</v>
      </c>
      <c r="H109" s="138">
        <v>0</v>
      </c>
      <c r="I109" s="138">
        <v>0</v>
      </c>
      <c r="J109" s="138">
        <v>0</v>
      </c>
      <c r="K109" s="138">
        <v>0</v>
      </c>
      <c r="L109" s="138">
        <v>0</v>
      </c>
      <c r="M109" s="138">
        <v>0</v>
      </c>
      <c r="N109" s="138">
        <v>0</v>
      </c>
      <c r="O109" s="138">
        <v>0</v>
      </c>
      <c r="P109" s="138">
        <v>0</v>
      </c>
      <c r="Q109" s="138">
        <v>0</v>
      </c>
      <c r="R109" s="138">
        <v>0</v>
      </c>
      <c r="S109" s="138">
        <v>0</v>
      </c>
      <c r="T109" s="138">
        <v>0</v>
      </c>
      <c r="U109" s="138">
        <v>0</v>
      </c>
      <c r="V109" s="138">
        <v>0</v>
      </c>
      <c r="W109" s="138">
        <v>0</v>
      </c>
      <c r="X109" s="138">
        <v>0</v>
      </c>
      <c r="Y109" s="138">
        <v>0</v>
      </c>
      <c r="Z109" s="138">
        <v>0</v>
      </c>
      <c r="AA109" s="138">
        <v>0</v>
      </c>
      <c r="AB109" s="138">
        <v>0</v>
      </c>
      <c r="AC109" s="138">
        <v>0</v>
      </c>
      <c r="AD109" s="138">
        <v>0</v>
      </c>
      <c r="AE109" s="138">
        <v>0</v>
      </c>
      <c r="AF109" s="138">
        <v>0</v>
      </c>
      <c r="AG109" s="138">
        <v>0</v>
      </c>
      <c r="AH109" s="138">
        <v>0</v>
      </c>
      <c r="AI109" s="138">
        <v>0</v>
      </c>
      <c r="AJ109" s="138">
        <v>0</v>
      </c>
      <c r="AK109" s="138">
        <v>0</v>
      </c>
      <c r="AL109" s="138">
        <v>0</v>
      </c>
      <c r="AM109" s="138">
        <v>0</v>
      </c>
      <c r="AN109" s="138">
        <v>0</v>
      </c>
      <c r="AO109" s="138">
        <v>0</v>
      </c>
      <c r="AP109" s="138">
        <v>0</v>
      </c>
      <c r="AQ109" s="138">
        <v>0</v>
      </c>
      <c r="AR109" s="138">
        <v>0</v>
      </c>
      <c r="AS109" s="138">
        <v>0</v>
      </c>
      <c r="AT109" s="138">
        <v>0</v>
      </c>
      <c r="AU109" s="138">
        <v>0</v>
      </c>
      <c r="AV109" s="138">
        <v>0</v>
      </c>
      <c r="AW109" s="138">
        <v>0</v>
      </c>
      <c r="AX109" s="138">
        <v>0</v>
      </c>
      <c r="AY109" s="138">
        <v>0</v>
      </c>
      <c r="AZ109" s="138">
        <v>0</v>
      </c>
      <c r="BA109" s="138">
        <v>0</v>
      </c>
      <c r="BB109" s="138">
        <v>0</v>
      </c>
      <c r="BC109" s="138">
        <v>0</v>
      </c>
      <c r="BD109" s="138">
        <v>0</v>
      </c>
      <c r="BE109" s="138">
        <v>0</v>
      </c>
      <c r="BF109" s="138">
        <v>0</v>
      </c>
      <c r="BG109" s="138">
        <v>0</v>
      </c>
      <c r="BH109" s="138">
        <v>0</v>
      </c>
      <c r="BI109" s="138">
        <v>0</v>
      </c>
      <c r="BJ109" s="138">
        <v>0</v>
      </c>
      <c r="BK109" s="138">
        <v>0</v>
      </c>
      <c r="BL109" s="138">
        <v>0</v>
      </c>
      <c r="BM109" s="138">
        <v>0</v>
      </c>
      <c r="BN109" s="138">
        <v>0</v>
      </c>
      <c r="BO109" s="138">
        <v>0</v>
      </c>
      <c r="BP109" s="138">
        <v>0</v>
      </c>
      <c r="BQ109" s="138">
        <v>0</v>
      </c>
      <c r="BR109" s="138">
        <v>0</v>
      </c>
      <c r="BS109" s="138">
        <v>0</v>
      </c>
      <c r="BT109" s="138">
        <v>0</v>
      </c>
      <c r="BU109" s="138">
        <v>0</v>
      </c>
      <c r="BV109" s="138">
        <v>0</v>
      </c>
      <c r="BW109" s="138">
        <v>0</v>
      </c>
      <c r="BX109" s="138">
        <v>0</v>
      </c>
      <c r="BY109" s="138">
        <v>0</v>
      </c>
      <c r="BZ109" s="138">
        <v>0</v>
      </c>
      <c r="CA109" s="138">
        <v>0</v>
      </c>
      <c r="CB109" s="138">
        <v>0</v>
      </c>
      <c r="CC109" s="138">
        <v>0</v>
      </c>
      <c r="CD109" s="138">
        <v>0</v>
      </c>
      <c r="CE109" s="138">
        <v>0</v>
      </c>
      <c r="CF109" s="138">
        <v>0</v>
      </c>
      <c r="CG109" s="138">
        <v>0</v>
      </c>
      <c r="CH109" s="138">
        <v>0</v>
      </c>
      <c r="CI109" s="138">
        <v>0</v>
      </c>
      <c r="CJ109" s="138">
        <v>0</v>
      </c>
      <c r="CK109" s="138">
        <v>0</v>
      </c>
      <c r="CL109" s="138">
        <v>0</v>
      </c>
      <c r="CM109" s="138">
        <v>0</v>
      </c>
      <c r="CN109" s="138">
        <v>0</v>
      </c>
      <c r="CO109" s="138">
        <v>0</v>
      </c>
      <c r="CP109" s="138">
        <v>0</v>
      </c>
      <c r="CQ109" s="138">
        <v>0</v>
      </c>
      <c r="CR109" s="138">
        <v>0</v>
      </c>
      <c r="CS109" s="138">
        <v>0</v>
      </c>
      <c r="CT109" s="138">
        <v>0</v>
      </c>
      <c r="CU109" s="138">
        <v>0</v>
      </c>
      <c r="CV109" s="138">
        <v>0</v>
      </c>
      <c r="CW109" s="138">
        <v>0</v>
      </c>
      <c r="CX109" s="138">
        <v>0</v>
      </c>
      <c r="CY109" s="138">
        <v>0</v>
      </c>
      <c r="CZ109" s="138">
        <v>0</v>
      </c>
      <c r="DA109" s="138">
        <v>0</v>
      </c>
      <c r="DB109" s="138">
        <v>0</v>
      </c>
      <c r="DC109" s="138">
        <v>0</v>
      </c>
      <c r="DD109" s="138">
        <v>1</v>
      </c>
      <c r="DE109" s="138">
        <v>0</v>
      </c>
      <c r="DF109" s="139">
        <v>0</v>
      </c>
    </row>
    <row r="110" spans="1:110" s="82" customFormat="1" ht="17" customHeight="1" x14ac:dyDescent="0.2">
      <c r="A110" s="73" t="s">
        <v>106</v>
      </c>
      <c r="B110" s="74" t="s">
        <v>232</v>
      </c>
      <c r="C110" s="138">
        <v>0</v>
      </c>
      <c r="D110" s="138">
        <v>0</v>
      </c>
      <c r="E110" s="138">
        <v>0</v>
      </c>
      <c r="F110" s="138">
        <v>0</v>
      </c>
      <c r="G110" s="138">
        <v>0</v>
      </c>
      <c r="H110" s="138">
        <v>0</v>
      </c>
      <c r="I110" s="138">
        <v>0</v>
      </c>
      <c r="J110" s="138">
        <v>0</v>
      </c>
      <c r="K110" s="138">
        <v>0</v>
      </c>
      <c r="L110" s="138">
        <v>0</v>
      </c>
      <c r="M110" s="138">
        <v>0</v>
      </c>
      <c r="N110" s="138">
        <v>0</v>
      </c>
      <c r="O110" s="138">
        <v>0</v>
      </c>
      <c r="P110" s="138">
        <v>0</v>
      </c>
      <c r="Q110" s="138">
        <v>0</v>
      </c>
      <c r="R110" s="138">
        <v>0</v>
      </c>
      <c r="S110" s="138">
        <v>0</v>
      </c>
      <c r="T110" s="138">
        <v>0</v>
      </c>
      <c r="U110" s="138">
        <v>0</v>
      </c>
      <c r="V110" s="138">
        <v>0</v>
      </c>
      <c r="W110" s="138">
        <v>0</v>
      </c>
      <c r="X110" s="138">
        <v>0</v>
      </c>
      <c r="Y110" s="138">
        <v>0</v>
      </c>
      <c r="Z110" s="138">
        <v>0</v>
      </c>
      <c r="AA110" s="138">
        <v>0</v>
      </c>
      <c r="AB110" s="138">
        <v>0</v>
      </c>
      <c r="AC110" s="138">
        <v>0</v>
      </c>
      <c r="AD110" s="138">
        <v>0</v>
      </c>
      <c r="AE110" s="138">
        <v>0</v>
      </c>
      <c r="AF110" s="138">
        <v>0</v>
      </c>
      <c r="AG110" s="138">
        <v>0</v>
      </c>
      <c r="AH110" s="138">
        <v>0</v>
      </c>
      <c r="AI110" s="138">
        <v>0</v>
      </c>
      <c r="AJ110" s="138">
        <v>0</v>
      </c>
      <c r="AK110" s="138">
        <v>0</v>
      </c>
      <c r="AL110" s="138">
        <v>0</v>
      </c>
      <c r="AM110" s="138">
        <v>0</v>
      </c>
      <c r="AN110" s="138">
        <v>0</v>
      </c>
      <c r="AO110" s="138">
        <v>0</v>
      </c>
      <c r="AP110" s="138">
        <v>0</v>
      </c>
      <c r="AQ110" s="138">
        <v>0</v>
      </c>
      <c r="AR110" s="138">
        <v>0</v>
      </c>
      <c r="AS110" s="138">
        <v>0</v>
      </c>
      <c r="AT110" s="138">
        <v>0</v>
      </c>
      <c r="AU110" s="138">
        <v>0</v>
      </c>
      <c r="AV110" s="138">
        <v>0</v>
      </c>
      <c r="AW110" s="138">
        <v>0</v>
      </c>
      <c r="AX110" s="138">
        <v>0</v>
      </c>
      <c r="AY110" s="138">
        <v>0</v>
      </c>
      <c r="AZ110" s="138">
        <v>0</v>
      </c>
      <c r="BA110" s="138">
        <v>0</v>
      </c>
      <c r="BB110" s="138">
        <v>0</v>
      </c>
      <c r="BC110" s="138">
        <v>0</v>
      </c>
      <c r="BD110" s="138">
        <v>0</v>
      </c>
      <c r="BE110" s="138">
        <v>0</v>
      </c>
      <c r="BF110" s="138">
        <v>0</v>
      </c>
      <c r="BG110" s="138">
        <v>0</v>
      </c>
      <c r="BH110" s="138">
        <v>0</v>
      </c>
      <c r="BI110" s="138">
        <v>0</v>
      </c>
      <c r="BJ110" s="138">
        <v>0</v>
      </c>
      <c r="BK110" s="138">
        <v>0</v>
      </c>
      <c r="BL110" s="138">
        <v>0</v>
      </c>
      <c r="BM110" s="138">
        <v>0</v>
      </c>
      <c r="BN110" s="138">
        <v>0</v>
      </c>
      <c r="BO110" s="138">
        <v>0</v>
      </c>
      <c r="BP110" s="138">
        <v>0</v>
      </c>
      <c r="BQ110" s="138">
        <v>0</v>
      </c>
      <c r="BR110" s="138">
        <v>0</v>
      </c>
      <c r="BS110" s="138">
        <v>0</v>
      </c>
      <c r="BT110" s="138">
        <v>0</v>
      </c>
      <c r="BU110" s="138">
        <v>0</v>
      </c>
      <c r="BV110" s="138">
        <v>0</v>
      </c>
      <c r="BW110" s="138">
        <v>0</v>
      </c>
      <c r="BX110" s="138">
        <v>0</v>
      </c>
      <c r="BY110" s="138">
        <v>0</v>
      </c>
      <c r="BZ110" s="138">
        <v>0</v>
      </c>
      <c r="CA110" s="138">
        <v>0</v>
      </c>
      <c r="CB110" s="138">
        <v>0</v>
      </c>
      <c r="CC110" s="138">
        <v>0</v>
      </c>
      <c r="CD110" s="138">
        <v>0</v>
      </c>
      <c r="CE110" s="138">
        <v>0</v>
      </c>
      <c r="CF110" s="138">
        <v>0</v>
      </c>
      <c r="CG110" s="138">
        <v>0</v>
      </c>
      <c r="CH110" s="138">
        <v>0</v>
      </c>
      <c r="CI110" s="138">
        <v>0</v>
      </c>
      <c r="CJ110" s="138">
        <v>0</v>
      </c>
      <c r="CK110" s="138">
        <v>0</v>
      </c>
      <c r="CL110" s="138">
        <v>0</v>
      </c>
      <c r="CM110" s="138">
        <v>0</v>
      </c>
      <c r="CN110" s="138">
        <v>0</v>
      </c>
      <c r="CO110" s="138">
        <v>0</v>
      </c>
      <c r="CP110" s="138">
        <v>0</v>
      </c>
      <c r="CQ110" s="138">
        <v>0</v>
      </c>
      <c r="CR110" s="138">
        <v>0</v>
      </c>
      <c r="CS110" s="138">
        <v>0</v>
      </c>
      <c r="CT110" s="138">
        <v>0</v>
      </c>
      <c r="CU110" s="138">
        <v>0</v>
      </c>
      <c r="CV110" s="138">
        <v>0</v>
      </c>
      <c r="CW110" s="138">
        <v>0</v>
      </c>
      <c r="CX110" s="138">
        <v>0</v>
      </c>
      <c r="CY110" s="138">
        <v>0</v>
      </c>
      <c r="CZ110" s="138">
        <v>0</v>
      </c>
      <c r="DA110" s="138">
        <v>0</v>
      </c>
      <c r="DB110" s="138">
        <v>0</v>
      </c>
      <c r="DC110" s="138">
        <v>0</v>
      </c>
      <c r="DD110" s="138">
        <v>0</v>
      </c>
      <c r="DE110" s="138">
        <v>1</v>
      </c>
      <c r="DF110" s="139">
        <v>0</v>
      </c>
    </row>
    <row r="111" spans="1:110" s="82" customFormat="1" ht="17" customHeight="1" x14ac:dyDescent="0.2">
      <c r="A111" s="79" t="s">
        <v>107</v>
      </c>
      <c r="B111" s="80" t="s">
        <v>233</v>
      </c>
      <c r="C111" s="141">
        <v>0</v>
      </c>
      <c r="D111" s="142">
        <v>0</v>
      </c>
      <c r="E111" s="142">
        <v>0</v>
      </c>
      <c r="F111" s="142">
        <v>0</v>
      </c>
      <c r="G111" s="142">
        <v>0</v>
      </c>
      <c r="H111" s="142">
        <v>0</v>
      </c>
      <c r="I111" s="142">
        <v>0</v>
      </c>
      <c r="J111" s="142">
        <v>0</v>
      </c>
      <c r="K111" s="142">
        <v>0</v>
      </c>
      <c r="L111" s="142">
        <v>0</v>
      </c>
      <c r="M111" s="142">
        <v>0</v>
      </c>
      <c r="N111" s="142">
        <v>0</v>
      </c>
      <c r="O111" s="142">
        <v>0</v>
      </c>
      <c r="P111" s="142">
        <v>0</v>
      </c>
      <c r="Q111" s="142">
        <v>0</v>
      </c>
      <c r="R111" s="142">
        <v>0</v>
      </c>
      <c r="S111" s="142">
        <v>0</v>
      </c>
      <c r="T111" s="142">
        <v>0</v>
      </c>
      <c r="U111" s="142">
        <v>0</v>
      </c>
      <c r="V111" s="142">
        <v>0</v>
      </c>
      <c r="W111" s="142">
        <v>0</v>
      </c>
      <c r="X111" s="142">
        <v>0</v>
      </c>
      <c r="Y111" s="142">
        <v>0</v>
      </c>
      <c r="Z111" s="142">
        <v>0</v>
      </c>
      <c r="AA111" s="142">
        <v>0</v>
      </c>
      <c r="AB111" s="142">
        <v>0</v>
      </c>
      <c r="AC111" s="142">
        <v>0</v>
      </c>
      <c r="AD111" s="142">
        <v>0</v>
      </c>
      <c r="AE111" s="142">
        <v>0</v>
      </c>
      <c r="AF111" s="142">
        <v>0</v>
      </c>
      <c r="AG111" s="142">
        <v>0</v>
      </c>
      <c r="AH111" s="142">
        <v>0</v>
      </c>
      <c r="AI111" s="142">
        <v>0</v>
      </c>
      <c r="AJ111" s="142">
        <v>0</v>
      </c>
      <c r="AK111" s="142">
        <v>0</v>
      </c>
      <c r="AL111" s="142">
        <v>0</v>
      </c>
      <c r="AM111" s="142">
        <v>0</v>
      </c>
      <c r="AN111" s="142">
        <v>0</v>
      </c>
      <c r="AO111" s="142">
        <v>0</v>
      </c>
      <c r="AP111" s="142">
        <v>0</v>
      </c>
      <c r="AQ111" s="142">
        <v>0</v>
      </c>
      <c r="AR111" s="142">
        <v>0</v>
      </c>
      <c r="AS111" s="142">
        <v>0</v>
      </c>
      <c r="AT111" s="142">
        <v>0</v>
      </c>
      <c r="AU111" s="142">
        <v>0</v>
      </c>
      <c r="AV111" s="142">
        <v>0</v>
      </c>
      <c r="AW111" s="142">
        <v>0</v>
      </c>
      <c r="AX111" s="142">
        <v>0</v>
      </c>
      <c r="AY111" s="142">
        <v>0</v>
      </c>
      <c r="AZ111" s="142">
        <v>0</v>
      </c>
      <c r="BA111" s="142">
        <v>0</v>
      </c>
      <c r="BB111" s="142">
        <v>0</v>
      </c>
      <c r="BC111" s="142">
        <v>0</v>
      </c>
      <c r="BD111" s="142">
        <v>0</v>
      </c>
      <c r="BE111" s="142">
        <v>0</v>
      </c>
      <c r="BF111" s="142">
        <v>0</v>
      </c>
      <c r="BG111" s="142">
        <v>0</v>
      </c>
      <c r="BH111" s="142">
        <v>0</v>
      </c>
      <c r="BI111" s="142">
        <v>0</v>
      </c>
      <c r="BJ111" s="142">
        <v>0</v>
      </c>
      <c r="BK111" s="142">
        <v>0</v>
      </c>
      <c r="BL111" s="142">
        <v>0</v>
      </c>
      <c r="BM111" s="142">
        <v>0</v>
      </c>
      <c r="BN111" s="142">
        <v>0</v>
      </c>
      <c r="BO111" s="142">
        <v>0</v>
      </c>
      <c r="BP111" s="142">
        <v>0</v>
      </c>
      <c r="BQ111" s="142">
        <v>0</v>
      </c>
      <c r="BR111" s="142">
        <v>0</v>
      </c>
      <c r="BS111" s="142">
        <v>0</v>
      </c>
      <c r="BT111" s="142">
        <v>0</v>
      </c>
      <c r="BU111" s="142">
        <v>0</v>
      </c>
      <c r="BV111" s="142">
        <v>0</v>
      </c>
      <c r="BW111" s="142">
        <v>0</v>
      </c>
      <c r="BX111" s="142">
        <v>0</v>
      </c>
      <c r="BY111" s="142">
        <v>0</v>
      </c>
      <c r="BZ111" s="142">
        <v>0</v>
      </c>
      <c r="CA111" s="142">
        <v>0</v>
      </c>
      <c r="CB111" s="142">
        <v>0</v>
      </c>
      <c r="CC111" s="142">
        <v>0</v>
      </c>
      <c r="CD111" s="142">
        <v>0</v>
      </c>
      <c r="CE111" s="142">
        <v>0</v>
      </c>
      <c r="CF111" s="142">
        <v>0</v>
      </c>
      <c r="CG111" s="142">
        <v>0</v>
      </c>
      <c r="CH111" s="142">
        <v>0</v>
      </c>
      <c r="CI111" s="142">
        <v>0</v>
      </c>
      <c r="CJ111" s="142">
        <v>0</v>
      </c>
      <c r="CK111" s="142">
        <v>0</v>
      </c>
      <c r="CL111" s="142">
        <v>0</v>
      </c>
      <c r="CM111" s="142">
        <v>0</v>
      </c>
      <c r="CN111" s="142">
        <v>0</v>
      </c>
      <c r="CO111" s="142">
        <v>0</v>
      </c>
      <c r="CP111" s="142">
        <v>0</v>
      </c>
      <c r="CQ111" s="142">
        <v>0</v>
      </c>
      <c r="CR111" s="142">
        <v>0</v>
      </c>
      <c r="CS111" s="142">
        <v>0</v>
      </c>
      <c r="CT111" s="142">
        <v>0</v>
      </c>
      <c r="CU111" s="142">
        <v>0</v>
      </c>
      <c r="CV111" s="142">
        <v>0</v>
      </c>
      <c r="CW111" s="142">
        <v>0</v>
      </c>
      <c r="CX111" s="142">
        <v>0</v>
      </c>
      <c r="CY111" s="142">
        <v>0</v>
      </c>
      <c r="CZ111" s="142">
        <v>0</v>
      </c>
      <c r="DA111" s="142">
        <v>0</v>
      </c>
      <c r="DB111" s="142">
        <v>0</v>
      </c>
      <c r="DC111" s="142">
        <v>0</v>
      </c>
      <c r="DD111" s="142">
        <v>0</v>
      </c>
      <c r="DE111" s="142">
        <v>0</v>
      </c>
      <c r="DF111" s="143">
        <v>1</v>
      </c>
    </row>
    <row r="112" spans="1:110" s="82" customFormat="1" ht="17" customHeight="1" x14ac:dyDescent="0.2">
      <c r="A112" s="81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38"/>
      <c r="BZ112" s="138"/>
      <c r="CA112" s="138"/>
      <c r="CB112" s="138"/>
      <c r="CC112" s="138"/>
      <c r="CD112" s="138"/>
      <c r="CE112" s="138"/>
      <c r="CF112" s="138"/>
      <c r="CG112" s="138"/>
      <c r="CH112" s="138"/>
      <c r="CI112" s="138"/>
      <c r="CJ112" s="138"/>
      <c r="CK112" s="138"/>
      <c r="CL112" s="138"/>
      <c r="CM112" s="138"/>
      <c r="CN112" s="138"/>
      <c r="CO112" s="138"/>
      <c r="CP112" s="138"/>
      <c r="CQ112" s="138"/>
      <c r="CR112" s="138"/>
      <c r="CS112" s="138"/>
      <c r="CT112" s="138"/>
      <c r="CU112" s="138"/>
      <c r="CV112" s="138"/>
      <c r="CW112" s="138"/>
      <c r="CX112" s="138"/>
      <c r="CY112" s="138"/>
      <c r="CZ112" s="138"/>
      <c r="DA112" s="138"/>
      <c r="DB112" s="138"/>
      <c r="DC112" s="138"/>
      <c r="DD112" s="138"/>
      <c r="DE112" s="138"/>
      <c r="DF112" s="138"/>
    </row>
  </sheetData>
  <customSheetViews>
    <customSheetView guid="{03C029B9-9FB8-4B03-8646-84A3361166F4}" scale="90" fitToPage="1">
      <pane xSplit="2" ySplit="3" topLeftCell="C4" activePane="bottomRight" state="frozen"/>
      <selection pane="bottomRight" activeCell="E19" sqref="E19"/>
      <pageMargins left="0.7" right="0.7" top="0.75" bottom="0.75" header="0.3" footer="0.3"/>
      <pageSetup paperSize="8" scale="40" fitToWidth="0" orientation="landscape" r:id="rId1"/>
    </customSheetView>
  </customSheetViews>
  <mergeCells count="1">
    <mergeCell ref="A2:B3"/>
  </mergeCells>
  <phoneticPr fontId="1"/>
  <pageMargins left="0.7" right="0.7" top="0.75" bottom="0.75" header="0.3" footer="0.3"/>
  <pageSetup paperSize="8" scale="40" fitToWidth="0" orientation="landscape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F226E-2895-4AAE-B6C0-EDC3A48E5BF8}">
  <sheetPr codeName="Sheet18">
    <tabColor theme="5" tint="0.79998168889431442"/>
    <pageSetUpPr autoPageBreaks="0" fitToPage="1"/>
  </sheetPr>
  <dimension ref="A1:DG113"/>
  <sheetViews>
    <sheetView view="pageBreakPreview" zoomScale="90" zoomScaleNormal="90" zoomScaleSheetLayoutView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3.54296875" defaultRowHeight="23.5" customHeight="1" x14ac:dyDescent="0.2"/>
  <cols>
    <col min="1" max="1" width="6.6328125" style="4" customWidth="1"/>
    <col min="2" max="2" width="30.6328125" style="3" customWidth="1"/>
    <col min="3" max="16384" width="13.54296875" style="3"/>
  </cols>
  <sheetData>
    <row r="1" spans="1:111" ht="23.5" customHeight="1" x14ac:dyDescent="0.2">
      <c r="A1" s="56"/>
      <c r="B1" s="1"/>
      <c r="C1" s="5"/>
      <c r="D1" s="5"/>
      <c r="E1" s="5"/>
      <c r="F1" s="5"/>
      <c r="G1" s="5"/>
      <c r="H1" s="5"/>
    </row>
    <row r="2" spans="1:111" ht="23.5" customHeight="1" x14ac:dyDescent="0.2">
      <c r="A2" s="243" t="s">
        <v>352</v>
      </c>
      <c r="B2" s="244"/>
      <c r="C2" s="6" t="s">
        <v>0</v>
      </c>
      <c r="D2" s="6" t="s">
        <v>1</v>
      </c>
      <c r="E2" s="6" t="s">
        <v>2</v>
      </c>
      <c r="F2" s="6" t="s">
        <v>3</v>
      </c>
      <c r="G2" s="6" t="s">
        <v>4</v>
      </c>
      <c r="H2" s="6" t="s">
        <v>5</v>
      </c>
      <c r="I2" s="6" t="s">
        <v>6</v>
      </c>
      <c r="J2" s="6" t="s">
        <v>7</v>
      </c>
      <c r="K2" s="6" t="s">
        <v>8</v>
      </c>
      <c r="L2" s="6" t="s">
        <v>9</v>
      </c>
      <c r="M2" s="6" t="s">
        <v>10</v>
      </c>
      <c r="N2" s="6" t="s">
        <v>11</v>
      </c>
      <c r="O2" s="6" t="s">
        <v>12</v>
      </c>
      <c r="P2" s="6" t="s">
        <v>13</v>
      </c>
      <c r="Q2" s="6" t="s">
        <v>14</v>
      </c>
      <c r="R2" s="6" t="s">
        <v>15</v>
      </c>
      <c r="S2" s="6" t="s">
        <v>16</v>
      </c>
      <c r="T2" s="6" t="s">
        <v>17</v>
      </c>
      <c r="U2" s="6" t="s">
        <v>18</v>
      </c>
      <c r="V2" s="6" t="s">
        <v>19</v>
      </c>
      <c r="W2" s="6" t="s">
        <v>20</v>
      </c>
      <c r="X2" s="6" t="s">
        <v>21</v>
      </c>
      <c r="Y2" s="6" t="s">
        <v>22</v>
      </c>
      <c r="Z2" s="6" t="s">
        <v>23</v>
      </c>
      <c r="AA2" s="6" t="s">
        <v>24</v>
      </c>
      <c r="AB2" s="6" t="s">
        <v>25</v>
      </c>
      <c r="AC2" s="6" t="s">
        <v>26</v>
      </c>
      <c r="AD2" s="6" t="s">
        <v>27</v>
      </c>
      <c r="AE2" s="6" t="s">
        <v>28</v>
      </c>
      <c r="AF2" s="6" t="s">
        <v>29</v>
      </c>
      <c r="AG2" s="6" t="s">
        <v>30</v>
      </c>
      <c r="AH2" s="6" t="s">
        <v>31</v>
      </c>
      <c r="AI2" s="6" t="s">
        <v>32</v>
      </c>
      <c r="AJ2" s="6" t="s">
        <v>33</v>
      </c>
      <c r="AK2" s="6" t="s">
        <v>34</v>
      </c>
      <c r="AL2" s="6" t="s">
        <v>35</v>
      </c>
      <c r="AM2" s="6" t="s">
        <v>36</v>
      </c>
      <c r="AN2" s="6" t="s">
        <v>37</v>
      </c>
      <c r="AO2" s="6" t="s">
        <v>38</v>
      </c>
      <c r="AP2" s="6" t="s">
        <v>39</v>
      </c>
      <c r="AQ2" s="6" t="s">
        <v>40</v>
      </c>
      <c r="AR2" s="6" t="s">
        <v>41</v>
      </c>
      <c r="AS2" s="6" t="s">
        <v>42</v>
      </c>
      <c r="AT2" s="6" t="s">
        <v>43</v>
      </c>
      <c r="AU2" s="6" t="s">
        <v>44</v>
      </c>
      <c r="AV2" s="6" t="s">
        <v>45</v>
      </c>
      <c r="AW2" s="6" t="s">
        <v>46</v>
      </c>
      <c r="AX2" s="6" t="s">
        <v>47</v>
      </c>
      <c r="AY2" s="6" t="s">
        <v>48</v>
      </c>
      <c r="AZ2" s="6" t="s">
        <v>49</v>
      </c>
      <c r="BA2" s="6" t="s">
        <v>50</v>
      </c>
      <c r="BB2" s="6" t="s">
        <v>51</v>
      </c>
      <c r="BC2" s="6" t="s">
        <v>52</v>
      </c>
      <c r="BD2" s="6" t="s">
        <v>53</v>
      </c>
      <c r="BE2" s="6" t="s">
        <v>54</v>
      </c>
      <c r="BF2" s="6" t="s">
        <v>55</v>
      </c>
      <c r="BG2" s="6" t="s">
        <v>56</v>
      </c>
      <c r="BH2" s="6" t="s">
        <v>57</v>
      </c>
      <c r="BI2" s="6" t="s">
        <v>58</v>
      </c>
      <c r="BJ2" s="6" t="s">
        <v>59</v>
      </c>
      <c r="BK2" s="6" t="s">
        <v>60</v>
      </c>
      <c r="BL2" s="6" t="s">
        <v>61</v>
      </c>
      <c r="BM2" s="6" t="s">
        <v>62</v>
      </c>
      <c r="BN2" s="6" t="s">
        <v>63</v>
      </c>
      <c r="BO2" s="6" t="s">
        <v>64</v>
      </c>
      <c r="BP2" s="6" t="s">
        <v>65</v>
      </c>
      <c r="BQ2" s="6" t="s">
        <v>66</v>
      </c>
      <c r="BR2" s="6" t="s">
        <v>67</v>
      </c>
      <c r="BS2" s="6" t="s">
        <v>68</v>
      </c>
      <c r="BT2" s="6" t="s">
        <v>69</v>
      </c>
      <c r="BU2" s="6" t="s">
        <v>70</v>
      </c>
      <c r="BV2" s="6" t="s">
        <v>71</v>
      </c>
      <c r="BW2" s="6" t="s">
        <v>72</v>
      </c>
      <c r="BX2" s="6" t="s">
        <v>73</v>
      </c>
      <c r="BY2" s="6" t="s">
        <v>74</v>
      </c>
      <c r="BZ2" s="6" t="s">
        <v>75</v>
      </c>
      <c r="CA2" s="6" t="s">
        <v>76</v>
      </c>
      <c r="CB2" s="6" t="s">
        <v>77</v>
      </c>
      <c r="CC2" s="6" t="s">
        <v>78</v>
      </c>
      <c r="CD2" s="6" t="s">
        <v>79</v>
      </c>
      <c r="CE2" s="6" t="s">
        <v>80</v>
      </c>
      <c r="CF2" s="6" t="s">
        <v>81</v>
      </c>
      <c r="CG2" s="6" t="s">
        <v>82</v>
      </c>
      <c r="CH2" s="6" t="s">
        <v>83</v>
      </c>
      <c r="CI2" s="6" t="s">
        <v>84</v>
      </c>
      <c r="CJ2" s="6" t="s">
        <v>85</v>
      </c>
      <c r="CK2" s="6" t="s">
        <v>86</v>
      </c>
      <c r="CL2" s="6" t="s">
        <v>87</v>
      </c>
      <c r="CM2" s="6" t="s">
        <v>88</v>
      </c>
      <c r="CN2" s="6" t="s">
        <v>89</v>
      </c>
      <c r="CO2" s="6" t="s">
        <v>90</v>
      </c>
      <c r="CP2" s="6" t="s">
        <v>91</v>
      </c>
      <c r="CQ2" s="6" t="s">
        <v>92</v>
      </c>
      <c r="CR2" s="6" t="s">
        <v>93</v>
      </c>
      <c r="CS2" s="6" t="s">
        <v>94</v>
      </c>
      <c r="CT2" s="6" t="s">
        <v>95</v>
      </c>
      <c r="CU2" s="6" t="s">
        <v>96</v>
      </c>
      <c r="CV2" s="6" t="s">
        <v>97</v>
      </c>
      <c r="CW2" s="6" t="s">
        <v>98</v>
      </c>
      <c r="CX2" s="6" t="s">
        <v>99</v>
      </c>
      <c r="CY2" s="6" t="s">
        <v>100</v>
      </c>
      <c r="CZ2" s="6" t="s">
        <v>101</v>
      </c>
      <c r="DA2" s="6" t="s">
        <v>102</v>
      </c>
      <c r="DB2" s="6" t="s">
        <v>103</v>
      </c>
      <c r="DC2" s="6" t="s">
        <v>104</v>
      </c>
      <c r="DD2" s="6" t="s">
        <v>105</v>
      </c>
      <c r="DE2" s="6" t="s">
        <v>106</v>
      </c>
      <c r="DF2" s="7" t="s">
        <v>107</v>
      </c>
    </row>
    <row r="3" spans="1:111" ht="36.5" customHeight="1" x14ac:dyDescent="0.2">
      <c r="A3" s="245"/>
      <c r="B3" s="246"/>
      <c r="C3" s="8" t="s">
        <v>126</v>
      </c>
      <c r="D3" s="8" t="s">
        <v>127</v>
      </c>
      <c r="E3" s="8" t="s">
        <v>128</v>
      </c>
      <c r="F3" s="8" t="s">
        <v>129</v>
      </c>
      <c r="G3" s="8" t="s">
        <v>130</v>
      </c>
      <c r="H3" s="8" t="s">
        <v>131</v>
      </c>
      <c r="I3" s="8" t="s">
        <v>132</v>
      </c>
      <c r="J3" s="8" t="s">
        <v>133</v>
      </c>
      <c r="K3" s="8" t="s">
        <v>134</v>
      </c>
      <c r="L3" s="8" t="s">
        <v>135</v>
      </c>
      <c r="M3" s="8" t="s">
        <v>136</v>
      </c>
      <c r="N3" s="8" t="s">
        <v>137</v>
      </c>
      <c r="O3" s="8" t="s">
        <v>138</v>
      </c>
      <c r="P3" s="8" t="s">
        <v>139</v>
      </c>
      <c r="Q3" s="8" t="s">
        <v>140</v>
      </c>
      <c r="R3" s="8" t="s">
        <v>141</v>
      </c>
      <c r="S3" s="8" t="s">
        <v>142</v>
      </c>
      <c r="T3" s="8" t="s">
        <v>143</v>
      </c>
      <c r="U3" s="8" t="s">
        <v>144</v>
      </c>
      <c r="V3" s="8" t="s">
        <v>145</v>
      </c>
      <c r="W3" s="8" t="s">
        <v>146</v>
      </c>
      <c r="X3" s="8" t="s">
        <v>147</v>
      </c>
      <c r="Y3" s="8" t="s">
        <v>148</v>
      </c>
      <c r="Z3" s="8" t="s">
        <v>149</v>
      </c>
      <c r="AA3" s="8" t="s">
        <v>150</v>
      </c>
      <c r="AB3" s="8" t="s">
        <v>151</v>
      </c>
      <c r="AC3" s="8" t="s">
        <v>152</v>
      </c>
      <c r="AD3" s="8" t="s">
        <v>153</v>
      </c>
      <c r="AE3" s="8" t="s">
        <v>154</v>
      </c>
      <c r="AF3" s="8" t="s">
        <v>155</v>
      </c>
      <c r="AG3" s="8" t="s">
        <v>156</v>
      </c>
      <c r="AH3" s="8" t="s">
        <v>157</v>
      </c>
      <c r="AI3" s="8" t="s">
        <v>158</v>
      </c>
      <c r="AJ3" s="8" t="s">
        <v>159</v>
      </c>
      <c r="AK3" s="8" t="s">
        <v>160</v>
      </c>
      <c r="AL3" s="8" t="s">
        <v>161</v>
      </c>
      <c r="AM3" s="8" t="s">
        <v>162</v>
      </c>
      <c r="AN3" s="8" t="s">
        <v>163</v>
      </c>
      <c r="AO3" s="8" t="s">
        <v>164</v>
      </c>
      <c r="AP3" s="8" t="s">
        <v>165</v>
      </c>
      <c r="AQ3" s="8" t="s">
        <v>166</v>
      </c>
      <c r="AR3" s="8" t="s">
        <v>167</v>
      </c>
      <c r="AS3" s="8" t="s">
        <v>168</v>
      </c>
      <c r="AT3" s="8" t="s">
        <v>169</v>
      </c>
      <c r="AU3" s="8" t="s">
        <v>170</v>
      </c>
      <c r="AV3" s="8" t="s">
        <v>171</v>
      </c>
      <c r="AW3" s="8" t="s">
        <v>172</v>
      </c>
      <c r="AX3" s="8" t="s">
        <v>173</v>
      </c>
      <c r="AY3" s="8" t="s">
        <v>174</v>
      </c>
      <c r="AZ3" s="8" t="s">
        <v>175</v>
      </c>
      <c r="BA3" s="8" t="s">
        <v>176</v>
      </c>
      <c r="BB3" s="8" t="s">
        <v>177</v>
      </c>
      <c r="BC3" s="8" t="s">
        <v>178</v>
      </c>
      <c r="BD3" s="8" t="s">
        <v>179</v>
      </c>
      <c r="BE3" s="8" t="s">
        <v>180</v>
      </c>
      <c r="BF3" s="8" t="s">
        <v>181</v>
      </c>
      <c r="BG3" s="8" t="s">
        <v>182</v>
      </c>
      <c r="BH3" s="8" t="s">
        <v>183</v>
      </c>
      <c r="BI3" s="8" t="s">
        <v>184</v>
      </c>
      <c r="BJ3" s="8" t="s">
        <v>185</v>
      </c>
      <c r="BK3" s="8" t="s">
        <v>186</v>
      </c>
      <c r="BL3" s="8" t="s">
        <v>187</v>
      </c>
      <c r="BM3" s="8" t="s">
        <v>188</v>
      </c>
      <c r="BN3" s="8" t="s">
        <v>189</v>
      </c>
      <c r="BO3" s="8" t="s">
        <v>190</v>
      </c>
      <c r="BP3" s="8" t="s">
        <v>191</v>
      </c>
      <c r="BQ3" s="8" t="s">
        <v>192</v>
      </c>
      <c r="BR3" s="8" t="s">
        <v>193</v>
      </c>
      <c r="BS3" s="8" t="s">
        <v>194</v>
      </c>
      <c r="BT3" s="8" t="s">
        <v>195</v>
      </c>
      <c r="BU3" s="8" t="s">
        <v>196</v>
      </c>
      <c r="BV3" s="8" t="s">
        <v>197</v>
      </c>
      <c r="BW3" s="8" t="s">
        <v>198</v>
      </c>
      <c r="BX3" s="8" t="s">
        <v>199</v>
      </c>
      <c r="BY3" s="8" t="s">
        <v>200</v>
      </c>
      <c r="BZ3" s="8" t="s">
        <v>201</v>
      </c>
      <c r="CA3" s="8" t="s">
        <v>202</v>
      </c>
      <c r="CB3" s="8" t="s">
        <v>203</v>
      </c>
      <c r="CC3" s="8" t="s">
        <v>204</v>
      </c>
      <c r="CD3" s="8" t="s">
        <v>205</v>
      </c>
      <c r="CE3" s="8" t="s">
        <v>206</v>
      </c>
      <c r="CF3" s="8" t="s">
        <v>207</v>
      </c>
      <c r="CG3" s="8" t="s">
        <v>208</v>
      </c>
      <c r="CH3" s="8" t="s">
        <v>209</v>
      </c>
      <c r="CI3" s="8" t="s">
        <v>210</v>
      </c>
      <c r="CJ3" s="8" t="s">
        <v>211</v>
      </c>
      <c r="CK3" s="8" t="s">
        <v>212</v>
      </c>
      <c r="CL3" s="8" t="s">
        <v>213</v>
      </c>
      <c r="CM3" s="8" t="s">
        <v>214</v>
      </c>
      <c r="CN3" s="8" t="s">
        <v>215</v>
      </c>
      <c r="CO3" s="8" t="s">
        <v>216</v>
      </c>
      <c r="CP3" s="8" t="s">
        <v>217</v>
      </c>
      <c r="CQ3" s="8" t="s">
        <v>218</v>
      </c>
      <c r="CR3" s="8" t="s">
        <v>219</v>
      </c>
      <c r="CS3" s="8" t="s">
        <v>220</v>
      </c>
      <c r="CT3" s="8" t="s">
        <v>221</v>
      </c>
      <c r="CU3" s="8" t="s">
        <v>222</v>
      </c>
      <c r="CV3" s="8" t="s">
        <v>223</v>
      </c>
      <c r="CW3" s="8" t="s">
        <v>224</v>
      </c>
      <c r="CX3" s="8" t="s">
        <v>225</v>
      </c>
      <c r="CY3" s="8" t="s">
        <v>226</v>
      </c>
      <c r="CZ3" s="8" t="s">
        <v>227</v>
      </c>
      <c r="DA3" s="8" t="s">
        <v>228</v>
      </c>
      <c r="DB3" s="8" t="s">
        <v>229</v>
      </c>
      <c r="DC3" s="8" t="s">
        <v>230</v>
      </c>
      <c r="DD3" s="8" t="s">
        <v>231</v>
      </c>
      <c r="DE3" s="8" t="s">
        <v>232</v>
      </c>
      <c r="DF3" s="2" t="s">
        <v>233</v>
      </c>
      <c r="DG3" s="1"/>
    </row>
    <row r="4" spans="1:111" s="82" customFormat="1" ht="17" customHeight="1" x14ac:dyDescent="0.2">
      <c r="A4" s="73" t="s">
        <v>0</v>
      </c>
      <c r="B4" s="74" t="s">
        <v>126</v>
      </c>
      <c r="C4" s="120">
        <f>-X!$EA4/(MMULT(A!$C4:$DF4,X!$EC$4:$EC$111)+X!$DO4)</f>
        <v>0.7152538474112663</v>
      </c>
      <c r="D4" s="121">
        <v>0</v>
      </c>
      <c r="E4" s="121">
        <v>0</v>
      </c>
      <c r="F4" s="121">
        <v>0</v>
      </c>
      <c r="G4" s="121">
        <v>0</v>
      </c>
      <c r="H4" s="121">
        <v>0</v>
      </c>
      <c r="I4" s="121">
        <v>0</v>
      </c>
      <c r="J4" s="121">
        <v>0</v>
      </c>
      <c r="K4" s="121">
        <v>0</v>
      </c>
      <c r="L4" s="121">
        <v>0</v>
      </c>
      <c r="M4" s="121">
        <v>0</v>
      </c>
      <c r="N4" s="121">
        <v>0</v>
      </c>
      <c r="O4" s="121">
        <v>0</v>
      </c>
      <c r="P4" s="121">
        <v>0</v>
      </c>
      <c r="Q4" s="121">
        <v>0</v>
      </c>
      <c r="R4" s="121">
        <v>0</v>
      </c>
      <c r="S4" s="121">
        <v>0</v>
      </c>
      <c r="T4" s="121">
        <v>0</v>
      </c>
      <c r="U4" s="121">
        <v>0</v>
      </c>
      <c r="V4" s="121">
        <v>0</v>
      </c>
      <c r="W4" s="121">
        <v>0</v>
      </c>
      <c r="X4" s="121">
        <v>0</v>
      </c>
      <c r="Y4" s="121">
        <v>0</v>
      </c>
      <c r="Z4" s="121">
        <v>0</v>
      </c>
      <c r="AA4" s="121">
        <v>0</v>
      </c>
      <c r="AB4" s="121">
        <v>0</v>
      </c>
      <c r="AC4" s="121">
        <v>0</v>
      </c>
      <c r="AD4" s="121">
        <v>0</v>
      </c>
      <c r="AE4" s="121">
        <v>0</v>
      </c>
      <c r="AF4" s="121">
        <v>0</v>
      </c>
      <c r="AG4" s="121">
        <v>0</v>
      </c>
      <c r="AH4" s="121">
        <v>0</v>
      </c>
      <c r="AI4" s="121">
        <v>0</v>
      </c>
      <c r="AJ4" s="121">
        <v>0</v>
      </c>
      <c r="AK4" s="121">
        <v>0</v>
      </c>
      <c r="AL4" s="121">
        <v>0</v>
      </c>
      <c r="AM4" s="121">
        <v>0</v>
      </c>
      <c r="AN4" s="121">
        <v>0</v>
      </c>
      <c r="AO4" s="121">
        <v>0</v>
      </c>
      <c r="AP4" s="121">
        <v>0</v>
      </c>
      <c r="AQ4" s="121">
        <v>0</v>
      </c>
      <c r="AR4" s="121">
        <v>0</v>
      </c>
      <c r="AS4" s="121">
        <v>0</v>
      </c>
      <c r="AT4" s="121">
        <v>0</v>
      </c>
      <c r="AU4" s="121">
        <v>0</v>
      </c>
      <c r="AV4" s="121">
        <v>0</v>
      </c>
      <c r="AW4" s="121">
        <v>0</v>
      </c>
      <c r="AX4" s="121">
        <v>0</v>
      </c>
      <c r="AY4" s="121">
        <v>0</v>
      </c>
      <c r="AZ4" s="121">
        <v>0</v>
      </c>
      <c r="BA4" s="121">
        <v>0</v>
      </c>
      <c r="BB4" s="121">
        <v>0</v>
      </c>
      <c r="BC4" s="121">
        <v>0</v>
      </c>
      <c r="BD4" s="121">
        <v>0</v>
      </c>
      <c r="BE4" s="121">
        <v>0</v>
      </c>
      <c r="BF4" s="121">
        <v>0</v>
      </c>
      <c r="BG4" s="121">
        <v>0</v>
      </c>
      <c r="BH4" s="121">
        <v>0</v>
      </c>
      <c r="BI4" s="121">
        <v>0</v>
      </c>
      <c r="BJ4" s="121">
        <v>0</v>
      </c>
      <c r="BK4" s="121">
        <v>0</v>
      </c>
      <c r="BL4" s="121">
        <v>0</v>
      </c>
      <c r="BM4" s="121">
        <v>0</v>
      </c>
      <c r="BN4" s="121">
        <v>0</v>
      </c>
      <c r="BO4" s="121">
        <v>0</v>
      </c>
      <c r="BP4" s="121">
        <v>0</v>
      </c>
      <c r="BQ4" s="121">
        <v>0</v>
      </c>
      <c r="BR4" s="121">
        <v>0</v>
      </c>
      <c r="BS4" s="121">
        <v>0</v>
      </c>
      <c r="BT4" s="121">
        <v>0</v>
      </c>
      <c r="BU4" s="121">
        <v>0</v>
      </c>
      <c r="BV4" s="121">
        <v>0</v>
      </c>
      <c r="BW4" s="121">
        <v>0</v>
      </c>
      <c r="BX4" s="121">
        <v>0</v>
      </c>
      <c r="BY4" s="121">
        <v>0</v>
      </c>
      <c r="BZ4" s="121">
        <v>0</v>
      </c>
      <c r="CA4" s="121">
        <v>0</v>
      </c>
      <c r="CB4" s="121">
        <v>0</v>
      </c>
      <c r="CC4" s="121">
        <v>0</v>
      </c>
      <c r="CD4" s="121">
        <v>0</v>
      </c>
      <c r="CE4" s="121">
        <v>0</v>
      </c>
      <c r="CF4" s="121">
        <v>0</v>
      </c>
      <c r="CG4" s="121">
        <v>0</v>
      </c>
      <c r="CH4" s="121">
        <v>0</v>
      </c>
      <c r="CI4" s="121">
        <v>0</v>
      </c>
      <c r="CJ4" s="121">
        <v>0</v>
      </c>
      <c r="CK4" s="121">
        <v>0</v>
      </c>
      <c r="CL4" s="121">
        <v>0</v>
      </c>
      <c r="CM4" s="121">
        <v>0</v>
      </c>
      <c r="CN4" s="121">
        <v>0</v>
      </c>
      <c r="CO4" s="121">
        <v>0</v>
      </c>
      <c r="CP4" s="121">
        <v>0</v>
      </c>
      <c r="CQ4" s="121">
        <v>0</v>
      </c>
      <c r="CR4" s="121">
        <v>0</v>
      </c>
      <c r="CS4" s="121">
        <v>0</v>
      </c>
      <c r="CT4" s="121">
        <v>0</v>
      </c>
      <c r="CU4" s="121">
        <v>0</v>
      </c>
      <c r="CV4" s="121">
        <v>0</v>
      </c>
      <c r="CW4" s="121">
        <v>0</v>
      </c>
      <c r="CX4" s="121">
        <v>0</v>
      </c>
      <c r="CY4" s="121">
        <v>0</v>
      </c>
      <c r="CZ4" s="121">
        <v>0</v>
      </c>
      <c r="DA4" s="121">
        <v>0</v>
      </c>
      <c r="DB4" s="121">
        <v>0</v>
      </c>
      <c r="DC4" s="121">
        <v>0</v>
      </c>
      <c r="DD4" s="121">
        <v>0</v>
      </c>
      <c r="DE4" s="121">
        <v>0</v>
      </c>
      <c r="DF4" s="122">
        <v>0</v>
      </c>
      <c r="DG4" s="123"/>
    </row>
    <row r="5" spans="1:111" s="82" customFormat="1" ht="17" customHeight="1" x14ac:dyDescent="0.2">
      <c r="A5" s="73" t="s">
        <v>1</v>
      </c>
      <c r="B5" s="74" t="s">
        <v>127</v>
      </c>
      <c r="C5" s="120">
        <v>0</v>
      </c>
      <c r="D5" s="121">
        <f>-X!$EA5/(MMULT(A!$C5:$DF5,X!$EC$4:$EC$111)+X!$DO5)</f>
        <v>0.60942943013115736</v>
      </c>
      <c r="E5" s="121">
        <v>0</v>
      </c>
      <c r="F5" s="121">
        <v>0</v>
      </c>
      <c r="G5" s="121">
        <v>0</v>
      </c>
      <c r="H5" s="121">
        <v>0</v>
      </c>
      <c r="I5" s="121">
        <v>0</v>
      </c>
      <c r="J5" s="121">
        <v>0</v>
      </c>
      <c r="K5" s="121">
        <v>0</v>
      </c>
      <c r="L5" s="121">
        <v>0</v>
      </c>
      <c r="M5" s="121">
        <v>0</v>
      </c>
      <c r="N5" s="121">
        <v>0</v>
      </c>
      <c r="O5" s="121">
        <v>0</v>
      </c>
      <c r="P5" s="121">
        <v>0</v>
      </c>
      <c r="Q5" s="121">
        <v>0</v>
      </c>
      <c r="R5" s="121">
        <v>0</v>
      </c>
      <c r="S5" s="121">
        <v>0</v>
      </c>
      <c r="T5" s="121">
        <v>0</v>
      </c>
      <c r="U5" s="121">
        <v>0</v>
      </c>
      <c r="V5" s="121">
        <v>0</v>
      </c>
      <c r="W5" s="121">
        <v>0</v>
      </c>
      <c r="X5" s="121">
        <v>0</v>
      </c>
      <c r="Y5" s="121">
        <v>0</v>
      </c>
      <c r="Z5" s="121">
        <v>0</v>
      </c>
      <c r="AA5" s="121">
        <v>0</v>
      </c>
      <c r="AB5" s="121">
        <v>0</v>
      </c>
      <c r="AC5" s="121">
        <v>0</v>
      </c>
      <c r="AD5" s="121">
        <v>0</v>
      </c>
      <c r="AE5" s="121">
        <v>0</v>
      </c>
      <c r="AF5" s="121">
        <v>0</v>
      </c>
      <c r="AG5" s="121">
        <v>0</v>
      </c>
      <c r="AH5" s="121">
        <v>0</v>
      </c>
      <c r="AI5" s="121">
        <v>0</v>
      </c>
      <c r="AJ5" s="121">
        <v>0</v>
      </c>
      <c r="AK5" s="121">
        <v>0</v>
      </c>
      <c r="AL5" s="121">
        <v>0</v>
      </c>
      <c r="AM5" s="121">
        <v>0</v>
      </c>
      <c r="AN5" s="121">
        <v>0</v>
      </c>
      <c r="AO5" s="121">
        <v>0</v>
      </c>
      <c r="AP5" s="121">
        <v>0</v>
      </c>
      <c r="AQ5" s="121">
        <v>0</v>
      </c>
      <c r="AR5" s="121">
        <v>0</v>
      </c>
      <c r="AS5" s="121">
        <v>0</v>
      </c>
      <c r="AT5" s="121">
        <v>0</v>
      </c>
      <c r="AU5" s="121">
        <v>0</v>
      </c>
      <c r="AV5" s="121">
        <v>0</v>
      </c>
      <c r="AW5" s="121">
        <v>0</v>
      </c>
      <c r="AX5" s="121">
        <v>0</v>
      </c>
      <c r="AY5" s="121">
        <v>0</v>
      </c>
      <c r="AZ5" s="121">
        <v>0</v>
      </c>
      <c r="BA5" s="121">
        <v>0</v>
      </c>
      <c r="BB5" s="121">
        <v>0</v>
      </c>
      <c r="BC5" s="121">
        <v>0</v>
      </c>
      <c r="BD5" s="121">
        <v>0</v>
      </c>
      <c r="BE5" s="121">
        <v>0</v>
      </c>
      <c r="BF5" s="121">
        <v>0</v>
      </c>
      <c r="BG5" s="121">
        <v>0</v>
      </c>
      <c r="BH5" s="121">
        <v>0</v>
      </c>
      <c r="BI5" s="121">
        <v>0</v>
      </c>
      <c r="BJ5" s="121">
        <v>0</v>
      </c>
      <c r="BK5" s="121">
        <v>0</v>
      </c>
      <c r="BL5" s="121">
        <v>0</v>
      </c>
      <c r="BM5" s="121">
        <v>0</v>
      </c>
      <c r="BN5" s="121">
        <v>0</v>
      </c>
      <c r="BO5" s="121">
        <v>0</v>
      </c>
      <c r="BP5" s="121">
        <v>0</v>
      </c>
      <c r="BQ5" s="121">
        <v>0</v>
      </c>
      <c r="BR5" s="121">
        <v>0</v>
      </c>
      <c r="BS5" s="121">
        <v>0</v>
      </c>
      <c r="BT5" s="121">
        <v>0</v>
      </c>
      <c r="BU5" s="121">
        <v>0</v>
      </c>
      <c r="BV5" s="121">
        <v>0</v>
      </c>
      <c r="BW5" s="121">
        <v>0</v>
      </c>
      <c r="BX5" s="121">
        <v>0</v>
      </c>
      <c r="BY5" s="121">
        <v>0</v>
      </c>
      <c r="BZ5" s="121">
        <v>0</v>
      </c>
      <c r="CA5" s="121">
        <v>0</v>
      </c>
      <c r="CB5" s="121">
        <v>0</v>
      </c>
      <c r="CC5" s="121">
        <v>0</v>
      </c>
      <c r="CD5" s="121">
        <v>0</v>
      </c>
      <c r="CE5" s="121">
        <v>0</v>
      </c>
      <c r="CF5" s="121">
        <v>0</v>
      </c>
      <c r="CG5" s="121">
        <v>0</v>
      </c>
      <c r="CH5" s="121">
        <v>0</v>
      </c>
      <c r="CI5" s="121">
        <v>0</v>
      </c>
      <c r="CJ5" s="121">
        <v>0</v>
      </c>
      <c r="CK5" s="121">
        <v>0</v>
      </c>
      <c r="CL5" s="121">
        <v>0</v>
      </c>
      <c r="CM5" s="121">
        <v>0</v>
      </c>
      <c r="CN5" s="121">
        <v>0</v>
      </c>
      <c r="CO5" s="121">
        <v>0</v>
      </c>
      <c r="CP5" s="121">
        <v>0</v>
      </c>
      <c r="CQ5" s="121">
        <v>0</v>
      </c>
      <c r="CR5" s="121">
        <v>0</v>
      </c>
      <c r="CS5" s="121">
        <v>0</v>
      </c>
      <c r="CT5" s="121">
        <v>0</v>
      </c>
      <c r="CU5" s="121">
        <v>0</v>
      </c>
      <c r="CV5" s="121">
        <v>0</v>
      </c>
      <c r="CW5" s="121">
        <v>0</v>
      </c>
      <c r="CX5" s="121">
        <v>0</v>
      </c>
      <c r="CY5" s="121">
        <v>0</v>
      </c>
      <c r="CZ5" s="121">
        <v>0</v>
      </c>
      <c r="DA5" s="121">
        <v>0</v>
      </c>
      <c r="DB5" s="121">
        <v>0</v>
      </c>
      <c r="DC5" s="121">
        <v>0</v>
      </c>
      <c r="DD5" s="121">
        <v>0</v>
      </c>
      <c r="DE5" s="121">
        <v>0</v>
      </c>
      <c r="DF5" s="124">
        <v>0</v>
      </c>
      <c r="DG5" s="123"/>
    </row>
    <row r="6" spans="1:111" s="82" customFormat="1" ht="17" customHeight="1" x14ac:dyDescent="0.2">
      <c r="A6" s="73" t="s">
        <v>2</v>
      </c>
      <c r="B6" s="74" t="s">
        <v>128</v>
      </c>
      <c r="C6" s="120">
        <v>0</v>
      </c>
      <c r="D6" s="121">
        <v>0</v>
      </c>
      <c r="E6" s="121">
        <f>-X!$EA6/(MMULT(A!$C6:$DF6,X!$EC$4:$EC$111)+X!$DO6)</f>
        <v>0</v>
      </c>
      <c r="F6" s="121">
        <v>0</v>
      </c>
      <c r="G6" s="121">
        <v>0</v>
      </c>
      <c r="H6" s="121">
        <v>0</v>
      </c>
      <c r="I6" s="121">
        <v>0</v>
      </c>
      <c r="J6" s="121">
        <v>0</v>
      </c>
      <c r="K6" s="121">
        <v>0</v>
      </c>
      <c r="L6" s="121">
        <v>0</v>
      </c>
      <c r="M6" s="121">
        <v>0</v>
      </c>
      <c r="N6" s="121">
        <v>0</v>
      </c>
      <c r="O6" s="121">
        <v>0</v>
      </c>
      <c r="P6" s="121">
        <v>0</v>
      </c>
      <c r="Q6" s="121">
        <v>0</v>
      </c>
      <c r="R6" s="121">
        <v>0</v>
      </c>
      <c r="S6" s="121">
        <v>0</v>
      </c>
      <c r="T6" s="121">
        <v>0</v>
      </c>
      <c r="U6" s="121">
        <v>0</v>
      </c>
      <c r="V6" s="121">
        <v>0</v>
      </c>
      <c r="W6" s="121">
        <v>0</v>
      </c>
      <c r="X6" s="121">
        <v>0</v>
      </c>
      <c r="Y6" s="121">
        <v>0</v>
      </c>
      <c r="Z6" s="121">
        <v>0</v>
      </c>
      <c r="AA6" s="121">
        <v>0</v>
      </c>
      <c r="AB6" s="121">
        <v>0</v>
      </c>
      <c r="AC6" s="121">
        <v>0</v>
      </c>
      <c r="AD6" s="121">
        <v>0</v>
      </c>
      <c r="AE6" s="121">
        <v>0</v>
      </c>
      <c r="AF6" s="121">
        <v>0</v>
      </c>
      <c r="AG6" s="121">
        <v>0</v>
      </c>
      <c r="AH6" s="121">
        <v>0</v>
      </c>
      <c r="AI6" s="121">
        <v>0</v>
      </c>
      <c r="AJ6" s="121">
        <v>0</v>
      </c>
      <c r="AK6" s="121">
        <v>0</v>
      </c>
      <c r="AL6" s="121">
        <v>0</v>
      </c>
      <c r="AM6" s="121">
        <v>0</v>
      </c>
      <c r="AN6" s="121">
        <v>0</v>
      </c>
      <c r="AO6" s="121">
        <v>0</v>
      </c>
      <c r="AP6" s="121">
        <v>0</v>
      </c>
      <c r="AQ6" s="121">
        <v>0</v>
      </c>
      <c r="AR6" s="121">
        <v>0</v>
      </c>
      <c r="AS6" s="121">
        <v>0</v>
      </c>
      <c r="AT6" s="121">
        <v>0</v>
      </c>
      <c r="AU6" s="121">
        <v>0</v>
      </c>
      <c r="AV6" s="121">
        <v>0</v>
      </c>
      <c r="AW6" s="121">
        <v>0</v>
      </c>
      <c r="AX6" s="121">
        <v>0</v>
      </c>
      <c r="AY6" s="121">
        <v>0</v>
      </c>
      <c r="AZ6" s="121">
        <v>0</v>
      </c>
      <c r="BA6" s="121">
        <v>0</v>
      </c>
      <c r="BB6" s="121">
        <v>0</v>
      </c>
      <c r="BC6" s="121">
        <v>0</v>
      </c>
      <c r="BD6" s="121">
        <v>0</v>
      </c>
      <c r="BE6" s="121">
        <v>0</v>
      </c>
      <c r="BF6" s="121">
        <v>0</v>
      </c>
      <c r="BG6" s="121">
        <v>0</v>
      </c>
      <c r="BH6" s="121">
        <v>0</v>
      </c>
      <c r="BI6" s="121">
        <v>0</v>
      </c>
      <c r="BJ6" s="121">
        <v>0</v>
      </c>
      <c r="BK6" s="121">
        <v>0</v>
      </c>
      <c r="BL6" s="121">
        <v>0</v>
      </c>
      <c r="BM6" s="121">
        <v>0</v>
      </c>
      <c r="BN6" s="121">
        <v>0</v>
      </c>
      <c r="BO6" s="121">
        <v>0</v>
      </c>
      <c r="BP6" s="121">
        <v>0</v>
      </c>
      <c r="BQ6" s="121">
        <v>0</v>
      </c>
      <c r="BR6" s="121">
        <v>0</v>
      </c>
      <c r="BS6" s="121">
        <v>0</v>
      </c>
      <c r="BT6" s="121">
        <v>0</v>
      </c>
      <c r="BU6" s="121">
        <v>0</v>
      </c>
      <c r="BV6" s="121">
        <v>0</v>
      </c>
      <c r="BW6" s="121">
        <v>0</v>
      </c>
      <c r="BX6" s="121">
        <v>0</v>
      </c>
      <c r="BY6" s="121">
        <v>0</v>
      </c>
      <c r="BZ6" s="121">
        <v>0</v>
      </c>
      <c r="CA6" s="121">
        <v>0</v>
      </c>
      <c r="CB6" s="121">
        <v>0</v>
      </c>
      <c r="CC6" s="121">
        <v>0</v>
      </c>
      <c r="CD6" s="121">
        <v>0</v>
      </c>
      <c r="CE6" s="121">
        <v>0</v>
      </c>
      <c r="CF6" s="121">
        <v>0</v>
      </c>
      <c r="CG6" s="121">
        <v>0</v>
      </c>
      <c r="CH6" s="121">
        <v>0</v>
      </c>
      <c r="CI6" s="121">
        <v>0</v>
      </c>
      <c r="CJ6" s="121">
        <v>0</v>
      </c>
      <c r="CK6" s="121">
        <v>0</v>
      </c>
      <c r="CL6" s="121">
        <v>0</v>
      </c>
      <c r="CM6" s="121">
        <v>0</v>
      </c>
      <c r="CN6" s="121">
        <v>0</v>
      </c>
      <c r="CO6" s="121">
        <v>0</v>
      </c>
      <c r="CP6" s="121">
        <v>0</v>
      </c>
      <c r="CQ6" s="121">
        <v>0</v>
      </c>
      <c r="CR6" s="121">
        <v>0</v>
      </c>
      <c r="CS6" s="121">
        <v>0</v>
      </c>
      <c r="CT6" s="121">
        <v>0</v>
      </c>
      <c r="CU6" s="121">
        <v>0</v>
      </c>
      <c r="CV6" s="121">
        <v>0</v>
      </c>
      <c r="CW6" s="121">
        <v>0</v>
      </c>
      <c r="CX6" s="121">
        <v>0</v>
      </c>
      <c r="CY6" s="121">
        <v>0</v>
      </c>
      <c r="CZ6" s="121">
        <v>0</v>
      </c>
      <c r="DA6" s="121">
        <v>0</v>
      </c>
      <c r="DB6" s="121">
        <v>0</v>
      </c>
      <c r="DC6" s="121">
        <v>0</v>
      </c>
      <c r="DD6" s="121">
        <v>0</v>
      </c>
      <c r="DE6" s="121">
        <v>0</v>
      </c>
      <c r="DF6" s="124">
        <v>0</v>
      </c>
      <c r="DG6" s="123"/>
    </row>
    <row r="7" spans="1:111" s="82" customFormat="1" ht="17" customHeight="1" x14ac:dyDescent="0.2">
      <c r="A7" s="73" t="s">
        <v>3</v>
      </c>
      <c r="B7" s="74" t="s">
        <v>129</v>
      </c>
      <c r="C7" s="120">
        <v>0</v>
      </c>
      <c r="D7" s="121">
        <v>0</v>
      </c>
      <c r="E7" s="121">
        <v>0</v>
      </c>
      <c r="F7" s="121">
        <f>-X!$EA7/(MMULT(A!$C7:$DF7,X!$EC$4:$EC$111)+X!$DO7)</f>
        <v>0.82594063497277992</v>
      </c>
      <c r="G7" s="121">
        <v>0</v>
      </c>
      <c r="H7" s="121">
        <v>0</v>
      </c>
      <c r="I7" s="121">
        <v>0</v>
      </c>
      <c r="J7" s="121">
        <v>0</v>
      </c>
      <c r="K7" s="121">
        <v>0</v>
      </c>
      <c r="L7" s="121">
        <v>0</v>
      </c>
      <c r="M7" s="121">
        <v>0</v>
      </c>
      <c r="N7" s="121">
        <v>0</v>
      </c>
      <c r="O7" s="121">
        <v>0</v>
      </c>
      <c r="P7" s="121">
        <v>0</v>
      </c>
      <c r="Q7" s="121">
        <v>0</v>
      </c>
      <c r="R7" s="121">
        <v>0</v>
      </c>
      <c r="S7" s="121">
        <v>0</v>
      </c>
      <c r="T7" s="121">
        <v>0</v>
      </c>
      <c r="U7" s="121">
        <v>0</v>
      </c>
      <c r="V7" s="121">
        <v>0</v>
      </c>
      <c r="W7" s="121">
        <v>0</v>
      </c>
      <c r="X7" s="121">
        <v>0</v>
      </c>
      <c r="Y7" s="121">
        <v>0</v>
      </c>
      <c r="Z7" s="121">
        <v>0</v>
      </c>
      <c r="AA7" s="121">
        <v>0</v>
      </c>
      <c r="AB7" s="121">
        <v>0</v>
      </c>
      <c r="AC7" s="121">
        <v>0</v>
      </c>
      <c r="AD7" s="121">
        <v>0</v>
      </c>
      <c r="AE7" s="121">
        <v>0</v>
      </c>
      <c r="AF7" s="121">
        <v>0</v>
      </c>
      <c r="AG7" s="121">
        <v>0</v>
      </c>
      <c r="AH7" s="121">
        <v>0</v>
      </c>
      <c r="AI7" s="121">
        <v>0</v>
      </c>
      <c r="AJ7" s="121">
        <v>0</v>
      </c>
      <c r="AK7" s="121">
        <v>0</v>
      </c>
      <c r="AL7" s="121">
        <v>0</v>
      </c>
      <c r="AM7" s="121">
        <v>0</v>
      </c>
      <c r="AN7" s="121">
        <v>0</v>
      </c>
      <c r="AO7" s="121">
        <v>0</v>
      </c>
      <c r="AP7" s="121">
        <v>0</v>
      </c>
      <c r="AQ7" s="121">
        <v>0</v>
      </c>
      <c r="AR7" s="121">
        <v>0</v>
      </c>
      <c r="AS7" s="121">
        <v>0</v>
      </c>
      <c r="AT7" s="121">
        <v>0</v>
      </c>
      <c r="AU7" s="121">
        <v>0</v>
      </c>
      <c r="AV7" s="121">
        <v>0</v>
      </c>
      <c r="AW7" s="121">
        <v>0</v>
      </c>
      <c r="AX7" s="121">
        <v>0</v>
      </c>
      <c r="AY7" s="121">
        <v>0</v>
      </c>
      <c r="AZ7" s="121">
        <v>0</v>
      </c>
      <c r="BA7" s="121">
        <v>0</v>
      </c>
      <c r="BB7" s="121">
        <v>0</v>
      </c>
      <c r="BC7" s="121">
        <v>0</v>
      </c>
      <c r="BD7" s="121">
        <v>0</v>
      </c>
      <c r="BE7" s="121">
        <v>0</v>
      </c>
      <c r="BF7" s="121">
        <v>0</v>
      </c>
      <c r="BG7" s="121">
        <v>0</v>
      </c>
      <c r="BH7" s="121">
        <v>0</v>
      </c>
      <c r="BI7" s="121">
        <v>0</v>
      </c>
      <c r="BJ7" s="121">
        <v>0</v>
      </c>
      <c r="BK7" s="121">
        <v>0</v>
      </c>
      <c r="BL7" s="121">
        <v>0</v>
      </c>
      <c r="BM7" s="121">
        <v>0</v>
      </c>
      <c r="BN7" s="121">
        <v>0</v>
      </c>
      <c r="BO7" s="121">
        <v>0</v>
      </c>
      <c r="BP7" s="121">
        <v>0</v>
      </c>
      <c r="BQ7" s="121">
        <v>0</v>
      </c>
      <c r="BR7" s="121">
        <v>0</v>
      </c>
      <c r="BS7" s="121">
        <v>0</v>
      </c>
      <c r="BT7" s="121">
        <v>0</v>
      </c>
      <c r="BU7" s="121">
        <v>0</v>
      </c>
      <c r="BV7" s="121">
        <v>0</v>
      </c>
      <c r="BW7" s="121">
        <v>0</v>
      </c>
      <c r="BX7" s="121">
        <v>0</v>
      </c>
      <c r="BY7" s="121">
        <v>0</v>
      </c>
      <c r="BZ7" s="121">
        <v>0</v>
      </c>
      <c r="CA7" s="121">
        <v>0</v>
      </c>
      <c r="CB7" s="121">
        <v>0</v>
      </c>
      <c r="CC7" s="121">
        <v>0</v>
      </c>
      <c r="CD7" s="121">
        <v>0</v>
      </c>
      <c r="CE7" s="121">
        <v>0</v>
      </c>
      <c r="CF7" s="121">
        <v>0</v>
      </c>
      <c r="CG7" s="121">
        <v>0</v>
      </c>
      <c r="CH7" s="121">
        <v>0</v>
      </c>
      <c r="CI7" s="121">
        <v>0</v>
      </c>
      <c r="CJ7" s="121">
        <v>0</v>
      </c>
      <c r="CK7" s="121">
        <v>0</v>
      </c>
      <c r="CL7" s="121">
        <v>0</v>
      </c>
      <c r="CM7" s="121">
        <v>0</v>
      </c>
      <c r="CN7" s="121">
        <v>0</v>
      </c>
      <c r="CO7" s="121">
        <v>0</v>
      </c>
      <c r="CP7" s="121">
        <v>0</v>
      </c>
      <c r="CQ7" s="121">
        <v>0</v>
      </c>
      <c r="CR7" s="121">
        <v>0</v>
      </c>
      <c r="CS7" s="121">
        <v>0</v>
      </c>
      <c r="CT7" s="121">
        <v>0</v>
      </c>
      <c r="CU7" s="121">
        <v>0</v>
      </c>
      <c r="CV7" s="121">
        <v>0</v>
      </c>
      <c r="CW7" s="121">
        <v>0</v>
      </c>
      <c r="CX7" s="121">
        <v>0</v>
      </c>
      <c r="CY7" s="121">
        <v>0</v>
      </c>
      <c r="CZ7" s="121">
        <v>0</v>
      </c>
      <c r="DA7" s="121">
        <v>0</v>
      </c>
      <c r="DB7" s="121">
        <v>0</v>
      </c>
      <c r="DC7" s="121">
        <v>0</v>
      </c>
      <c r="DD7" s="121">
        <v>0</v>
      </c>
      <c r="DE7" s="121">
        <v>0</v>
      </c>
      <c r="DF7" s="124">
        <v>0</v>
      </c>
      <c r="DG7" s="123"/>
    </row>
    <row r="8" spans="1:111" s="82" customFormat="1" ht="17" customHeight="1" x14ac:dyDescent="0.2">
      <c r="A8" s="73" t="s">
        <v>4</v>
      </c>
      <c r="B8" s="74" t="s">
        <v>130</v>
      </c>
      <c r="C8" s="120">
        <v>0</v>
      </c>
      <c r="D8" s="121">
        <v>0</v>
      </c>
      <c r="E8" s="121">
        <v>0</v>
      </c>
      <c r="F8" s="121">
        <v>0</v>
      </c>
      <c r="G8" s="121">
        <f>-X!$EA8/(MMULT(A!$C8:$DF8,X!$EC$4:$EC$111)+X!$DO8)</f>
        <v>0.65638561270014151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v>0</v>
      </c>
      <c r="N8" s="121">
        <v>0</v>
      </c>
      <c r="O8" s="121">
        <v>0</v>
      </c>
      <c r="P8" s="121">
        <v>0</v>
      </c>
      <c r="Q8" s="121">
        <v>0</v>
      </c>
      <c r="R8" s="121">
        <v>0</v>
      </c>
      <c r="S8" s="121">
        <v>0</v>
      </c>
      <c r="T8" s="121">
        <v>0</v>
      </c>
      <c r="U8" s="121">
        <v>0</v>
      </c>
      <c r="V8" s="121">
        <v>0</v>
      </c>
      <c r="W8" s="121">
        <v>0</v>
      </c>
      <c r="X8" s="121">
        <v>0</v>
      </c>
      <c r="Y8" s="121">
        <v>0</v>
      </c>
      <c r="Z8" s="121">
        <v>0</v>
      </c>
      <c r="AA8" s="121">
        <v>0</v>
      </c>
      <c r="AB8" s="121">
        <v>0</v>
      </c>
      <c r="AC8" s="121">
        <v>0</v>
      </c>
      <c r="AD8" s="121">
        <v>0</v>
      </c>
      <c r="AE8" s="121">
        <v>0</v>
      </c>
      <c r="AF8" s="121"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v>0</v>
      </c>
      <c r="AY8" s="121">
        <v>0</v>
      </c>
      <c r="AZ8" s="121">
        <v>0</v>
      </c>
      <c r="BA8" s="121">
        <v>0</v>
      </c>
      <c r="BB8" s="121">
        <v>0</v>
      </c>
      <c r="BC8" s="121">
        <v>0</v>
      </c>
      <c r="BD8" s="121">
        <v>0</v>
      </c>
      <c r="BE8" s="121">
        <v>0</v>
      </c>
      <c r="BF8" s="121">
        <v>0</v>
      </c>
      <c r="BG8" s="121">
        <v>0</v>
      </c>
      <c r="BH8" s="121"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v>0</v>
      </c>
      <c r="BP8" s="121">
        <v>0</v>
      </c>
      <c r="BQ8" s="121">
        <v>0</v>
      </c>
      <c r="BR8" s="121">
        <v>0</v>
      </c>
      <c r="BS8" s="121">
        <v>0</v>
      </c>
      <c r="BT8" s="121">
        <v>0</v>
      </c>
      <c r="BU8" s="121">
        <v>0</v>
      </c>
      <c r="BV8" s="121">
        <v>0</v>
      </c>
      <c r="BW8" s="121">
        <v>0</v>
      </c>
      <c r="BX8" s="121">
        <v>0</v>
      </c>
      <c r="BY8" s="121">
        <v>0</v>
      </c>
      <c r="BZ8" s="121">
        <v>0</v>
      </c>
      <c r="CA8" s="121">
        <v>0</v>
      </c>
      <c r="CB8" s="121">
        <v>0</v>
      </c>
      <c r="CC8" s="121">
        <v>0</v>
      </c>
      <c r="CD8" s="121">
        <v>0</v>
      </c>
      <c r="CE8" s="121">
        <v>0</v>
      </c>
      <c r="CF8" s="121">
        <v>0</v>
      </c>
      <c r="CG8" s="121">
        <v>0</v>
      </c>
      <c r="CH8" s="121">
        <v>0</v>
      </c>
      <c r="CI8" s="121">
        <v>0</v>
      </c>
      <c r="CJ8" s="121">
        <v>0</v>
      </c>
      <c r="CK8" s="121">
        <v>0</v>
      </c>
      <c r="CL8" s="121">
        <v>0</v>
      </c>
      <c r="CM8" s="121">
        <v>0</v>
      </c>
      <c r="CN8" s="121">
        <v>0</v>
      </c>
      <c r="CO8" s="121">
        <v>0</v>
      </c>
      <c r="CP8" s="121">
        <v>0</v>
      </c>
      <c r="CQ8" s="121">
        <v>0</v>
      </c>
      <c r="CR8" s="121">
        <v>0</v>
      </c>
      <c r="CS8" s="121">
        <v>0</v>
      </c>
      <c r="CT8" s="121">
        <v>0</v>
      </c>
      <c r="CU8" s="121">
        <v>0</v>
      </c>
      <c r="CV8" s="121">
        <v>0</v>
      </c>
      <c r="CW8" s="121">
        <v>0</v>
      </c>
      <c r="CX8" s="121">
        <v>0</v>
      </c>
      <c r="CY8" s="121">
        <v>0</v>
      </c>
      <c r="CZ8" s="121">
        <v>0</v>
      </c>
      <c r="DA8" s="121">
        <v>0</v>
      </c>
      <c r="DB8" s="121">
        <v>0</v>
      </c>
      <c r="DC8" s="121">
        <v>0</v>
      </c>
      <c r="DD8" s="121">
        <v>0</v>
      </c>
      <c r="DE8" s="121">
        <v>0</v>
      </c>
      <c r="DF8" s="124">
        <v>0</v>
      </c>
      <c r="DG8" s="123"/>
    </row>
    <row r="9" spans="1:111" s="82" customFormat="1" ht="17" customHeight="1" x14ac:dyDescent="0.2">
      <c r="A9" s="73" t="s">
        <v>5</v>
      </c>
      <c r="B9" s="74" t="s">
        <v>131</v>
      </c>
      <c r="C9" s="120">
        <v>0</v>
      </c>
      <c r="D9" s="121">
        <v>0</v>
      </c>
      <c r="E9" s="121">
        <v>0</v>
      </c>
      <c r="F9" s="121">
        <v>0</v>
      </c>
      <c r="G9" s="121">
        <v>0</v>
      </c>
      <c r="H9" s="121">
        <f>-X!$EA9/(MMULT(A!$C9:$DF9,X!$EC$4:$EC$111)+X!$DO9)</f>
        <v>1.0000000000000002</v>
      </c>
      <c r="I9" s="121">
        <v>0</v>
      </c>
      <c r="J9" s="121">
        <v>0</v>
      </c>
      <c r="K9" s="121">
        <v>0</v>
      </c>
      <c r="L9" s="121">
        <v>0</v>
      </c>
      <c r="M9" s="121">
        <v>0</v>
      </c>
      <c r="N9" s="121">
        <v>0</v>
      </c>
      <c r="O9" s="121">
        <v>0</v>
      </c>
      <c r="P9" s="121">
        <v>0</v>
      </c>
      <c r="Q9" s="121">
        <v>0</v>
      </c>
      <c r="R9" s="121">
        <v>0</v>
      </c>
      <c r="S9" s="121">
        <v>0</v>
      </c>
      <c r="T9" s="121">
        <v>0</v>
      </c>
      <c r="U9" s="121">
        <v>0</v>
      </c>
      <c r="V9" s="121">
        <v>0</v>
      </c>
      <c r="W9" s="121">
        <v>0</v>
      </c>
      <c r="X9" s="121">
        <v>0</v>
      </c>
      <c r="Y9" s="121">
        <v>0</v>
      </c>
      <c r="Z9" s="121">
        <v>0</v>
      </c>
      <c r="AA9" s="121">
        <v>0</v>
      </c>
      <c r="AB9" s="121">
        <v>0</v>
      </c>
      <c r="AC9" s="121">
        <v>0</v>
      </c>
      <c r="AD9" s="121">
        <v>0</v>
      </c>
      <c r="AE9" s="121">
        <v>0</v>
      </c>
      <c r="AF9" s="121"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v>0</v>
      </c>
      <c r="AO9" s="121">
        <v>0</v>
      </c>
      <c r="AP9" s="121">
        <v>0</v>
      </c>
      <c r="AQ9" s="121">
        <v>0</v>
      </c>
      <c r="AR9" s="121">
        <v>0</v>
      </c>
      <c r="AS9" s="121"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v>0</v>
      </c>
      <c r="AY9" s="121">
        <v>0</v>
      </c>
      <c r="AZ9" s="121">
        <v>0</v>
      </c>
      <c r="BA9" s="121">
        <v>0</v>
      </c>
      <c r="BB9" s="121">
        <v>0</v>
      </c>
      <c r="BC9" s="121">
        <v>0</v>
      </c>
      <c r="BD9" s="121">
        <v>0</v>
      </c>
      <c r="BE9" s="121">
        <v>0</v>
      </c>
      <c r="BF9" s="121">
        <v>0</v>
      </c>
      <c r="BG9" s="121">
        <v>0</v>
      </c>
      <c r="BH9" s="121"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v>0</v>
      </c>
      <c r="BP9" s="121"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v>0</v>
      </c>
      <c r="CA9" s="121">
        <v>0</v>
      </c>
      <c r="CB9" s="121">
        <v>0</v>
      </c>
      <c r="CC9" s="121">
        <v>0</v>
      </c>
      <c r="CD9" s="121">
        <v>0</v>
      </c>
      <c r="CE9" s="121">
        <v>0</v>
      </c>
      <c r="CF9" s="121">
        <v>0</v>
      </c>
      <c r="CG9" s="121">
        <v>0</v>
      </c>
      <c r="CH9" s="121">
        <v>0</v>
      </c>
      <c r="CI9" s="121">
        <v>0</v>
      </c>
      <c r="CJ9" s="121">
        <v>0</v>
      </c>
      <c r="CK9" s="121">
        <v>0</v>
      </c>
      <c r="CL9" s="121">
        <v>0</v>
      </c>
      <c r="CM9" s="121">
        <v>0</v>
      </c>
      <c r="CN9" s="121">
        <v>0</v>
      </c>
      <c r="CO9" s="121">
        <v>0</v>
      </c>
      <c r="CP9" s="121">
        <v>0</v>
      </c>
      <c r="CQ9" s="121">
        <v>0</v>
      </c>
      <c r="CR9" s="121">
        <v>0</v>
      </c>
      <c r="CS9" s="121">
        <v>0</v>
      </c>
      <c r="CT9" s="121">
        <v>0</v>
      </c>
      <c r="CU9" s="121">
        <v>0</v>
      </c>
      <c r="CV9" s="121">
        <v>0</v>
      </c>
      <c r="CW9" s="121">
        <v>0</v>
      </c>
      <c r="CX9" s="121">
        <v>0</v>
      </c>
      <c r="CY9" s="121">
        <v>0</v>
      </c>
      <c r="CZ9" s="121">
        <v>0</v>
      </c>
      <c r="DA9" s="121">
        <v>0</v>
      </c>
      <c r="DB9" s="121">
        <v>0</v>
      </c>
      <c r="DC9" s="121">
        <v>0</v>
      </c>
      <c r="DD9" s="121">
        <v>0</v>
      </c>
      <c r="DE9" s="121">
        <v>0</v>
      </c>
      <c r="DF9" s="124">
        <v>0</v>
      </c>
      <c r="DG9" s="123"/>
    </row>
    <row r="10" spans="1:111" s="82" customFormat="1" ht="17" customHeight="1" x14ac:dyDescent="0.2">
      <c r="A10" s="73" t="s">
        <v>6</v>
      </c>
      <c r="B10" s="74" t="s">
        <v>132</v>
      </c>
      <c r="C10" s="120">
        <v>0</v>
      </c>
      <c r="D10" s="121">
        <v>0</v>
      </c>
      <c r="E10" s="121">
        <v>0</v>
      </c>
      <c r="F10" s="121">
        <v>0</v>
      </c>
      <c r="G10" s="121">
        <v>0</v>
      </c>
      <c r="H10" s="121">
        <v>0</v>
      </c>
      <c r="I10" s="121">
        <f>-X!$EA10/(MMULT(A!$C10:$DF10,X!$EC$4:$EC$111)+X!$DO10)</f>
        <v>0.96162155569372731</v>
      </c>
      <c r="J10" s="121">
        <v>0</v>
      </c>
      <c r="K10" s="121">
        <v>0</v>
      </c>
      <c r="L10" s="121">
        <v>0</v>
      </c>
      <c r="M10" s="121">
        <v>0</v>
      </c>
      <c r="N10" s="121"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0</v>
      </c>
      <c r="T10" s="121">
        <v>0</v>
      </c>
      <c r="U10" s="121">
        <v>0</v>
      </c>
      <c r="V10" s="121">
        <v>0</v>
      </c>
      <c r="W10" s="121">
        <v>0</v>
      </c>
      <c r="X10" s="121">
        <v>0</v>
      </c>
      <c r="Y10" s="121">
        <v>0</v>
      </c>
      <c r="Z10" s="121">
        <v>0</v>
      </c>
      <c r="AA10" s="121">
        <v>0</v>
      </c>
      <c r="AB10" s="121">
        <v>0</v>
      </c>
      <c r="AC10" s="121">
        <v>0</v>
      </c>
      <c r="AD10" s="121">
        <v>0</v>
      </c>
      <c r="AE10" s="121">
        <v>0</v>
      </c>
      <c r="AF10" s="121"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v>0</v>
      </c>
      <c r="AO10" s="121">
        <v>0</v>
      </c>
      <c r="AP10" s="121">
        <v>0</v>
      </c>
      <c r="AQ10" s="121">
        <v>0</v>
      </c>
      <c r="AR10" s="121">
        <v>0</v>
      </c>
      <c r="AS10" s="121"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v>0</v>
      </c>
      <c r="AY10" s="121">
        <v>0</v>
      </c>
      <c r="AZ10" s="121">
        <v>0</v>
      </c>
      <c r="BA10" s="121">
        <v>0</v>
      </c>
      <c r="BB10" s="121">
        <v>0</v>
      </c>
      <c r="BC10" s="121">
        <v>0</v>
      </c>
      <c r="BD10" s="121">
        <v>0</v>
      </c>
      <c r="BE10" s="121">
        <v>0</v>
      </c>
      <c r="BF10" s="121">
        <v>0</v>
      </c>
      <c r="BG10" s="121">
        <v>0</v>
      </c>
      <c r="BH10" s="121"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v>0</v>
      </c>
      <c r="BP10" s="121"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0</v>
      </c>
      <c r="CF10" s="121">
        <v>0</v>
      </c>
      <c r="CG10" s="121">
        <v>0</v>
      </c>
      <c r="CH10" s="121">
        <v>0</v>
      </c>
      <c r="CI10" s="121">
        <v>0</v>
      </c>
      <c r="CJ10" s="121">
        <v>0</v>
      </c>
      <c r="CK10" s="121">
        <v>0</v>
      </c>
      <c r="CL10" s="121">
        <v>0</v>
      </c>
      <c r="CM10" s="121">
        <v>0</v>
      </c>
      <c r="CN10" s="121">
        <v>0</v>
      </c>
      <c r="CO10" s="121">
        <v>0</v>
      </c>
      <c r="CP10" s="121">
        <v>0</v>
      </c>
      <c r="CQ10" s="121">
        <v>0</v>
      </c>
      <c r="CR10" s="121">
        <v>0</v>
      </c>
      <c r="CS10" s="121">
        <v>0</v>
      </c>
      <c r="CT10" s="121">
        <v>0</v>
      </c>
      <c r="CU10" s="121">
        <v>0</v>
      </c>
      <c r="CV10" s="121">
        <v>0</v>
      </c>
      <c r="CW10" s="121">
        <v>0</v>
      </c>
      <c r="CX10" s="121">
        <v>0</v>
      </c>
      <c r="CY10" s="121">
        <v>0</v>
      </c>
      <c r="CZ10" s="121">
        <v>0</v>
      </c>
      <c r="DA10" s="121">
        <v>0</v>
      </c>
      <c r="DB10" s="121">
        <v>0</v>
      </c>
      <c r="DC10" s="121">
        <v>0</v>
      </c>
      <c r="DD10" s="121">
        <v>0</v>
      </c>
      <c r="DE10" s="121">
        <v>0</v>
      </c>
      <c r="DF10" s="124">
        <v>0</v>
      </c>
      <c r="DG10" s="123"/>
    </row>
    <row r="11" spans="1:111" s="82" customFormat="1" ht="17" customHeight="1" x14ac:dyDescent="0.2">
      <c r="A11" s="73" t="s">
        <v>7</v>
      </c>
      <c r="B11" s="74" t="s">
        <v>133</v>
      </c>
      <c r="C11" s="120">
        <v>0</v>
      </c>
      <c r="D11" s="121">
        <v>0</v>
      </c>
      <c r="E11" s="121"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f>-X!$EA11/(MMULT(A!$C11:$DF11,X!$EC$4:$EC$111)+X!$DO11)</f>
        <v>0.70532269338928621</v>
      </c>
      <c r="K11" s="121">
        <v>0</v>
      </c>
      <c r="L11" s="121">
        <v>0</v>
      </c>
      <c r="M11" s="121">
        <v>0</v>
      </c>
      <c r="N11" s="121">
        <v>0</v>
      </c>
      <c r="O11" s="121">
        <v>0</v>
      </c>
      <c r="P11" s="121">
        <v>0</v>
      </c>
      <c r="Q11" s="121">
        <v>0</v>
      </c>
      <c r="R11" s="121">
        <v>0</v>
      </c>
      <c r="S11" s="121">
        <v>0</v>
      </c>
      <c r="T11" s="121">
        <v>0</v>
      </c>
      <c r="U11" s="121">
        <v>0</v>
      </c>
      <c r="V11" s="121">
        <v>0</v>
      </c>
      <c r="W11" s="121">
        <v>0</v>
      </c>
      <c r="X11" s="121">
        <v>0</v>
      </c>
      <c r="Y11" s="121">
        <v>0</v>
      </c>
      <c r="Z11" s="121">
        <v>0</v>
      </c>
      <c r="AA11" s="121">
        <v>0</v>
      </c>
      <c r="AB11" s="121">
        <v>0</v>
      </c>
      <c r="AC11" s="121">
        <v>0</v>
      </c>
      <c r="AD11" s="121">
        <v>0</v>
      </c>
      <c r="AE11" s="121">
        <v>0</v>
      </c>
      <c r="AF11" s="121"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v>0</v>
      </c>
      <c r="AO11" s="121">
        <v>0</v>
      </c>
      <c r="AP11" s="121">
        <v>0</v>
      </c>
      <c r="AQ11" s="121">
        <v>0</v>
      </c>
      <c r="AR11" s="121">
        <v>0</v>
      </c>
      <c r="AS11" s="121">
        <v>0</v>
      </c>
      <c r="AT11" s="121">
        <v>0</v>
      </c>
      <c r="AU11" s="121">
        <v>0</v>
      </c>
      <c r="AV11" s="121">
        <v>0</v>
      </c>
      <c r="AW11" s="121">
        <v>0</v>
      </c>
      <c r="AX11" s="121">
        <v>0</v>
      </c>
      <c r="AY11" s="121">
        <v>0</v>
      </c>
      <c r="AZ11" s="121">
        <v>0</v>
      </c>
      <c r="BA11" s="121">
        <v>0</v>
      </c>
      <c r="BB11" s="121">
        <v>0</v>
      </c>
      <c r="BC11" s="121">
        <v>0</v>
      </c>
      <c r="BD11" s="121">
        <v>0</v>
      </c>
      <c r="BE11" s="121">
        <v>0</v>
      </c>
      <c r="BF11" s="121">
        <v>0</v>
      </c>
      <c r="BG11" s="121">
        <v>0</v>
      </c>
      <c r="BH11" s="121"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v>0</v>
      </c>
      <c r="BP11" s="121"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v>0</v>
      </c>
      <c r="CA11" s="121">
        <v>0</v>
      </c>
      <c r="CB11" s="121">
        <v>0</v>
      </c>
      <c r="CC11" s="121">
        <v>0</v>
      </c>
      <c r="CD11" s="121">
        <v>0</v>
      </c>
      <c r="CE11" s="121">
        <v>0</v>
      </c>
      <c r="CF11" s="121">
        <v>0</v>
      </c>
      <c r="CG11" s="121">
        <v>0</v>
      </c>
      <c r="CH11" s="121">
        <v>0</v>
      </c>
      <c r="CI11" s="121">
        <v>0</v>
      </c>
      <c r="CJ11" s="121">
        <v>0</v>
      </c>
      <c r="CK11" s="121">
        <v>0</v>
      </c>
      <c r="CL11" s="121">
        <v>0</v>
      </c>
      <c r="CM11" s="121">
        <v>0</v>
      </c>
      <c r="CN11" s="121">
        <v>0</v>
      </c>
      <c r="CO11" s="121">
        <v>0</v>
      </c>
      <c r="CP11" s="121">
        <v>0</v>
      </c>
      <c r="CQ11" s="121">
        <v>0</v>
      </c>
      <c r="CR11" s="121">
        <v>0</v>
      </c>
      <c r="CS11" s="121">
        <v>0</v>
      </c>
      <c r="CT11" s="121">
        <v>0</v>
      </c>
      <c r="CU11" s="121">
        <v>0</v>
      </c>
      <c r="CV11" s="121">
        <v>0</v>
      </c>
      <c r="CW11" s="121">
        <v>0</v>
      </c>
      <c r="CX11" s="121">
        <v>0</v>
      </c>
      <c r="CY11" s="121">
        <v>0</v>
      </c>
      <c r="CZ11" s="121">
        <v>0</v>
      </c>
      <c r="DA11" s="121">
        <v>0</v>
      </c>
      <c r="DB11" s="121">
        <v>0</v>
      </c>
      <c r="DC11" s="121">
        <v>0</v>
      </c>
      <c r="DD11" s="121">
        <v>0</v>
      </c>
      <c r="DE11" s="121">
        <v>0</v>
      </c>
      <c r="DF11" s="124">
        <v>0</v>
      </c>
      <c r="DG11" s="123"/>
    </row>
    <row r="12" spans="1:111" s="82" customFormat="1" ht="17" customHeight="1" x14ac:dyDescent="0.2">
      <c r="A12" s="73" t="s">
        <v>8</v>
      </c>
      <c r="B12" s="74" t="s">
        <v>134</v>
      </c>
      <c r="C12" s="120">
        <v>0</v>
      </c>
      <c r="D12" s="121">
        <v>0</v>
      </c>
      <c r="E12" s="121"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f>-X!$EA12/(MMULT(A!$C12:$DF12,X!$EC$4:$EC$111)+X!$DO12)</f>
        <v>0.76871005667737502</v>
      </c>
      <c r="L12" s="121">
        <v>0</v>
      </c>
      <c r="M12" s="121">
        <v>0</v>
      </c>
      <c r="N12" s="121"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0</v>
      </c>
      <c r="T12" s="121">
        <v>0</v>
      </c>
      <c r="U12" s="121">
        <v>0</v>
      </c>
      <c r="V12" s="121">
        <v>0</v>
      </c>
      <c r="W12" s="121">
        <v>0</v>
      </c>
      <c r="X12" s="121">
        <v>0</v>
      </c>
      <c r="Y12" s="121">
        <v>0</v>
      </c>
      <c r="Z12" s="121">
        <v>0</v>
      </c>
      <c r="AA12" s="121">
        <v>0</v>
      </c>
      <c r="AB12" s="121">
        <v>0</v>
      </c>
      <c r="AC12" s="121">
        <v>0</v>
      </c>
      <c r="AD12" s="121">
        <v>0</v>
      </c>
      <c r="AE12" s="121">
        <v>0</v>
      </c>
      <c r="AF12" s="121"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v>0</v>
      </c>
      <c r="AO12" s="121">
        <v>0</v>
      </c>
      <c r="AP12" s="121">
        <v>0</v>
      </c>
      <c r="AQ12" s="121">
        <v>0</v>
      </c>
      <c r="AR12" s="121">
        <v>0</v>
      </c>
      <c r="AS12" s="121"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v>0</v>
      </c>
      <c r="AY12" s="121">
        <v>0</v>
      </c>
      <c r="AZ12" s="121">
        <v>0</v>
      </c>
      <c r="BA12" s="121">
        <v>0</v>
      </c>
      <c r="BB12" s="121">
        <v>0</v>
      </c>
      <c r="BC12" s="121">
        <v>0</v>
      </c>
      <c r="BD12" s="121">
        <v>0</v>
      </c>
      <c r="BE12" s="121">
        <v>0</v>
      </c>
      <c r="BF12" s="121">
        <v>0</v>
      </c>
      <c r="BG12" s="121">
        <v>0</v>
      </c>
      <c r="BH12" s="121"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v>0</v>
      </c>
      <c r="BP12" s="121"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0</v>
      </c>
      <c r="CF12" s="121">
        <v>0</v>
      </c>
      <c r="CG12" s="121">
        <v>0</v>
      </c>
      <c r="CH12" s="121">
        <v>0</v>
      </c>
      <c r="CI12" s="121">
        <v>0</v>
      </c>
      <c r="CJ12" s="121">
        <v>0</v>
      </c>
      <c r="CK12" s="121">
        <v>0</v>
      </c>
      <c r="CL12" s="121">
        <v>0</v>
      </c>
      <c r="CM12" s="121">
        <v>0</v>
      </c>
      <c r="CN12" s="121">
        <v>0</v>
      </c>
      <c r="CO12" s="121">
        <v>0</v>
      </c>
      <c r="CP12" s="121">
        <v>0</v>
      </c>
      <c r="CQ12" s="121">
        <v>0</v>
      </c>
      <c r="CR12" s="121">
        <v>0</v>
      </c>
      <c r="CS12" s="121">
        <v>0</v>
      </c>
      <c r="CT12" s="121">
        <v>0</v>
      </c>
      <c r="CU12" s="121">
        <v>0</v>
      </c>
      <c r="CV12" s="121">
        <v>0</v>
      </c>
      <c r="CW12" s="121">
        <v>0</v>
      </c>
      <c r="CX12" s="121">
        <v>0</v>
      </c>
      <c r="CY12" s="121">
        <v>0</v>
      </c>
      <c r="CZ12" s="121">
        <v>0</v>
      </c>
      <c r="DA12" s="121">
        <v>0</v>
      </c>
      <c r="DB12" s="121">
        <v>0</v>
      </c>
      <c r="DC12" s="121">
        <v>0</v>
      </c>
      <c r="DD12" s="121">
        <v>0</v>
      </c>
      <c r="DE12" s="121">
        <v>0</v>
      </c>
      <c r="DF12" s="124">
        <v>0</v>
      </c>
      <c r="DG12" s="123"/>
    </row>
    <row r="13" spans="1:111" s="82" customFormat="1" ht="17" customHeight="1" x14ac:dyDescent="0.2">
      <c r="A13" s="73" t="s">
        <v>9</v>
      </c>
      <c r="B13" s="74" t="s">
        <v>135</v>
      </c>
      <c r="C13" s="120">
        <v>0</v>
      </c>
      <c r="D13" s="121">
        <v>0</v>
      </c>
      <c r="E13" s="121"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f>-X!$EA13/(MMULT(A!$C13:$DF13,X!$EC$4:$EC$111)+X!$DO13)</f>
        <v>0.45578372061629963</v>
      </c>
      <c r="M13" s="121">
        <v>0</v>
      </c>
      <c r="N13" s="121"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0</v>
      </c>
      <c r="T13" s="121">
        <v>0</v>
      </c>
      <c r="U13" s="121">
        <v>0</v>
      </c>
      <c r="V13" s="121">
        <v>0</v>
      </c>
      <c r="W13" s="121">
        <v>0</v>
      </c>
      <c r="X13" s="121">
        <v>0</v>
      </c>
      <c r="Y13" s="121">
        <v>0</v>
      </c>
      <c r="Z13" s="121">
        <v>0</v>
      </c>
      <c r="AA13" s="121">
        <v>0</v>
      </c>
      <c r="AB13" s="121">
        <v>0</v>
      </c>
      <c r="AC13" s="121">
        <v>0</v>
      </c>
      <c r="AD13" s="121">
        <v>0</v>
      </c>
      <c r="AE13" s="121">
        <v>0</v>
      </c>
      <c r="AF13" s="121"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v>0</v>
      </c>
      <c r="AO13" s="121">
        <v>0</v>
      </c>
      <c r="AP13" s="121">
        <v>0</v>
      </c>
      <c r="AQ13" s="121">
        <v>0</v>
      </c>
      <c r="AR13" s="121">
        <v>0</v>
      </c>
      <c r="AS13" s="121"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v>0</v>
      </c>
      <c r="AY13" s="121">
        <v>0</v>
      </c>
      <c r="AZ13" s="121">
        <v>0</v>
      </c>
      <c r="BA13" s="121">
        <v>0</v>
      </c>
      <c r="BB13" s="121">
        <v>0</v>
      </c>
      <c r="BC13" s="121">
        <v>0</v>
      </c>
      <c r="BD13" s="121">
        <v>0</v>
      </c>
      <c r="BE13" s="121">
        <v>0</v>
      </c>
      <c r="BF13" s="121">
        <v>0</v>
      </c>
      <c r="BG13" s="121">
        <v>0</v>
      </c>
      <c r="BH13" s="121"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v>0</v>
      </c>
      <c r="BP13" s="121"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v>0</v>
      </c>
      <c r="CA13" s="121">
        <v>0</v>
      </c>
      <c r="CB13" s="121">
        <v>0</v>
      </c>
      <c r="CC13" s="121">
        <v>0</v>
      </c>
      <c r="CD13" s="121">
        <v>0</v>
      </c>
      <c r="CE13" s="121">
        <v>0</v>
      </c>
      <c r="CF13" s="121">
        <v>0</v>
      </c>
      <c r="CG13" s="121">
        <v>0</v>
      </c>
      <c r="CH13" s="121">
        <v>0</v>
      </c>
      <c r="CI13" s="121">
        <v>0</v>
      </c>
      <c r="CJ13" s="121">
        <v>0</v>
      </c>
      <c r="CK13" s="121">
        <v>0</v>
      </c>
      <c r="CL13" s="121">
        <v>0</v>
      </c>
      <c r="CM13" s="121">
        <v>0</v>
      </c>
      <c r="CN13" s="121">
        <v>0</v>
      </c>
      <c r="CO13" s="121">
        <v>0</v>
      </c>
      <c r="CP13" s="121">
        <v>0</v>
      </c>
      <c r="CQ13" s="121">
        <v>0</v>
      </c>
      <c r="CR13" s="121">
        <v>0</v>
      </c>
      <c r="CS13" s="121">
        <v>0</v>
      </c>
      <c r="CT13" s="121">
        <v>0</v>
      </c>
      <c r="CU13" s="121">
        <v>0</v>
      </c>
      <c r="CV13" s="121">
        <v>0</v>
      </c>
      <c r="CW13" s="121">
        <v>0</v>
      </c>
      <c r="CX13" s="121">
        <v>0</v>
      </c>
      <c r="CY13" s="121">
        <v>0</v>
      </c>
      <c r="CZ13" s="121">
        <v>0</v>
      </c>
      <c r="DA13" s="121">
        <v>0</v>
      </c>
      <c r="DB13" s="121">
        <v>0</v>
      </c>
      <c r="DC13" s="121">
        <v>0</v>
      </c>
      <c r="DD13" s="121">
        <v>0</v>
      </c>
      <c r="DE13" s="121">
        <v>0</v>
      </c>
      <c r="DF13" s="124">
        <v>0</v>
      </c>
      <c r="DG13" s="123"/>
    </row>
    <row r="14" spans="1:111" s="82" customFormat="1" ht="17" customHeight="1" x14ac:dyDescent="0.2">
      <c r="A14" s="73" t="s">
        <v>10</v>
      </c>
      <c r="B14" s="74" t="s">
        <v>136</v>
      </c>
      <c r="C14" s="120">
        <v>0</v>
      </c>
      <c r="D14" s="121">
        <v>0</v>
      </c>
      <c r="E14" s="121"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21">
        <f>-X!$EA14/(MMULT(A!$C14:$DF14,X!$EC$4:$EC$111)+X!$DO14)</f>
        <v>1.0000000000000002</v>
      </c>
      <c r="N14" s="121"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v>0</v>
      </c>
      <c r="W14" s="121">
        <v>0</v>
      </c>
      <c r="X14" s="121">
        <v>0</v>
      </c>
      <c r="Y14" s="121">
        <v>0</v>
      </c>
      <c r="Z14" s="121">
        <v>0</v>
      </c>
      <c r="AA14" s="121">
        <v>0</v>
      </c>
      <c r="AB14" s="121">
        <v>0</v>
      </c>
      <c r="AC14" s="121">
        <v>0</v>
      </c>
      <c r="AD14" s="121">
        <v>0</v>
      </c>
      <c r="AE14" s="121">
        <v>0</v>
      </c>
      <c r="AF14" s="121"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0</v>
      </c>
      <c r="BE14" s="121">
        <v>0</v>
      </c>
      <c r="BF14" s="121">
        <v>0</v>
      </c>
      <c r="BG14" s="121">
        <v>0</v>
      </c>
      <c r="BH14" s="121"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v>0</v>
      </c>
      <c r="BP14" s="121"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0</v>
      </c>
      <c r="CF14" s="121">
        <v>0</v>
      </c>
      <c r="CG14" s="121">
        <v>0</v>
      </c>
      <c r="CH14" s="121">
        <v>0</v>
      </c>
      <c r="CI14" s="121">
        <v>0</v>
      </c>
      <c r="CJ14" s="121">
        <v>0</v>
      </c>
      <c r="CK14" s="121">
        <v>0</v>
      </c>
      <c r="CL14" s="121">
        <v>0</v>
      </c>
      <c r="CM14" s="121">
        <v>0</v>
      </c>
      <c r="CN14" s="121">
        <v>0</v>
      </c>
      <c r="CO14" s="121">
        <v>0</v>
      </c>
      <c r="CP14" s="121">
        <v>0</v>
      </c>
      <c r="CQ14" s="121">
        <v>0</v>
      </c>
      <c r="CR14" s="121">
        <v>0</v>
      </c>
      <c r="CS14" s="121">
        <v>0</v>
      </c>
      <c r="CT14" s="121">
        <v>0</v>
      </c>
      <c r="CU14" s="121">
        <v>0</v>
      </c>
      <c r="CV14" s="121">
        <v>0</v>
      </c>
      <c r="CW14" s="121">
        <v>0</v>
      </c>
      <c r="CX14" s="121">
        <v>0</v>
      </c>
      <c r="CY14" s="121">
        <v>0</v>
      </c>
      <c r="CZ14" s="121">
        <v>0</v>
      </c>
      <c r="DA14" s="121">
        <v>0</v>
      </c>
      <c r="DB14" s="121">
        <v>0</v>
      </c>
      <c r="DC14" s="121">
        <v>0</v>
      </c>
      <c r="DD14" s="121">
        <v>0</v>
      </c>
      <c r="DE14" s="121">
        <v>0</v>
      </c>
      <c r="DF14" s="124">
        <v>0</v>
      </c>
      <c r="DG14" s="123"/>
    </row>
    <row r="15" spans="1:111" s="82" customFormat="1" ht="17" customHeight="1" x14ac:dyDescent="0.2">
      <c r="A15" s="73" t="s">
        <v>11</v>
      </c>
      <c r="B15" s="74" t="s">
        <v>137</v>
      </c>
      <c r="C15" s="120">
        <v>0</v>
      </c>
      <c r="D15" s="121">
        <v>0</v>
      </c>
      <c r="E15" s="121"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v>0</v>
      </c>
      <c r="M15" s="121">
        <v>0</v>
      </c>
      <c r="N15" s="121">
        <f>-X!$EA15/(MMULT(A!$C15:$DF15,X!$EC$4:$EC$111)+X!$DO15)</f>
        <v>0.78022617125066385</v>
      </c>
      <c r="O15" s="121">
        <v>0</v>
      </c>
      <c r="P15" s="121">
        <v>0</v>
      </c>
      <c r="Q15" s="121">
        <v>0</v>
      </c>
      <c r="R15" s="121">
        <v>0</v>
      </c>
      <c r="S15" s="121">
        <v>0</v>
      </c>
      <c r="T15" s="121">
        <v>0</v>
      </c>
      <c r="U15" s="121">
        <v>0</v>
      </c>
      <c r="V15" s="121">
        <v>0</v>
      </c>
      <c r="W15" s="121">
        <v>0</v>
      </c>
      <c r="X15" s="121">
        <v>0</v>
      </c>
      <c r="Y15" s="121">
        <v>0</v>
      </c>
      <c r="Z15" s="121">
        <v>0</v>
      </c>
      <c r="AA15" s="121">
        <v>0</v>
      </c>
      <c r="AB15" s="121">
        <v>0</v>
      </c>
      <c r="AC15" s="121">
        <v>0</v>
      </c>
      <c r="AD15" s="121">
        <v>0</v>
      </c>
      <c r="AE15" s="121">
        <v>0</v>
      </c>
      <c r="AF15" s="121"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v>0</v>
      </c>
      <c r="AO15" s="121"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v>0</v>
      </c>
      <c r="AZ15" s="121">
        <v>0</v>
      </c>
      <c r="BA15" s="121">
        <v>0</v>
      </c>
      <c r="BB15" s="121">
        <v>0</v>
      </c>
      <c r="BC15" s="121">
        <v>0</v>
      </c>
      <c r="BD15" s="121">
        <v>0</v>
      </c>
      <c r="BE15" s="121">
        <v>0</v>
      </c>
      <c r="BF15" s="121">
        <v>0</v>
      </c>
      <c r="BG15" s="121">
        <v>0</v>
      </c>
      <c r="BH15" s="121"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v>0</v>
      </c>
      <c r="BP15" s="121"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0</v>
      </c>
      <c r="CF15" s="121">
        <v>0</v>
      </c>
      <c r="CG15" s="121">
        <v>0</v>
      </c>
      <c r="CH15" s="121">
        <v>0</v>
      </c>
      <c r="CI15" s="121">
        <v>0</v>
      </c>
      <c r="CJ15" s="121">
        <v>0</v>
      </c>
      <c r="CK15" s="121">
        <v>0</v>
      </c>
      <c r="CL15" s="121">
        <v>0</v>
      </c>
      <c r="CM15" s="121">
        <v>0</v>
      </c>
      <c r="CN15" s="121">
        <v>0</v>
      </c>
      <c r="CO15" s="121">
        <v>0</v>
      </c>
      <c r="CP15" s="121">
        <v>0</v>
      </c>
      <c r="CQ15" s="121">
        <v>0</v>
      </c>
      <c r="CR15" s="121">
        <v>0</v>
      </c>
      <c r="CS15" s="121">
        <v>0</v>
      </c>
      <c r="CT15" s="121">
        <v>0</v>
      </c>
      <c r="CU15" s="121">
        <v>0</v>
      </c>
      <c r="CV15" s="121">
        <v>0</v>
      </c>
      <c r="CW15" s="121">
        <v>0</v>
      </c>
      <c r="CX15" s="121">
        <v>0</v>
      </c>
      <c r="CY15" s="121">
        <v>0</v>
      </c>
      <c r="CZ15" s="121">
        <v>0</v>
      </c>
      <c r="DA15" s="121">
        <v>0</v>
      </c>
      <c r="DB15" s="121">
        <v>0</v>
      </c>
      <c r="DC15" s="121">
        <v>0</v>
      </c>
      <c r="DD15" s="121">
        <v>0</v>
      </c>
      <c r="DE15" s="121">
        <v>0</v>
      </c>
      <c r="DF15" s="124">
        <v>0</v>
      </c>
      <c r="DG15" s="123"/>
    </row>
    <row r="16" spans="1:111" s="82" customFormat="1" ht="17" customHeight="1" x14ac:dyDescent="0.2">
      <c r="A16" s="73" t="s">
        <v>12</v>
      </c>
      <c r="B16" s="74" t="s">
        <v>138</v>
      </c>
      <c r="C16" s="120">
        <v>0</v>
      </c>
      <c r="D16" s="121">
        <v>0</v>
      </c>
      <c r="E16" s="121"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v>0</v>
      </c>
      <c r="M16" s="121">
        <v>0</v>
      </c>
      <c r="N16" s="121">
        <v>0</v>
      </c>
      <c r="O16" s="121">
        <f>-X!$EA16/(MMULT(A!$C16:$DF16,X!$EC$4:$EC$111)+X!$DO16)</f>
        <v>0.928213724310476</v>
      </c>
      <c r="P16" s="121">
        <v>0</v>
      </c>
      <c r="Q16" s="121">
        <v>0</v>
      </c>
      <c r="R16" s="121">
        <v>0</v>
      </c>
      <c r="S16" s="121">
        <v>0</v>
      </c>
      <c r="T16" s="121">
        <v>0</v>
      </c>
      <c r="U16" s="121">
        <v>0</v>
      </c>
      <c r="V16" s="121">
        <v>0</v>
      </c>
      <c r="W16" s="121"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0</v>
      </c>
      <c r="AC16" s="121">
        <v>0</v>
      </c>
      <c r="AD16" s="121">
        <v>0</v>
      </c>
      <c r="AE16" s="121">
        <v>0</v>
      </c>
      <c r="AF16" s="121"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v>0</v>
      </c>
      <c r="AO16" s="121"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v>0</v>
      </c>
      <c r="AU16" s="121">
        <v>0</v>
      </c>
      <c r="AV16" s="121">
        <v>0</v>
      </c>
      <c r="AW16" s="121">
        <v>0</v>
      </c>
      <c r="AX16" s="121">
        <v>0</v>
      </c>
      <c r="AY16" s="121">
        <v>0</v>
      </c>
      <c r="AZ16" s="121">
        <v>0</v>
      </c>
      <c r="BA16" s="121">
        <v>0</v>
      </c>
      <c r="BB16" s="121">
        <v>0</v>
      </c>
      <c r="BC16" s="121">
        <v>0</v>
      </c>
      <c r="BD16" s="121">
        <v>0</v>
      </c>
      <c r="BE16" s="121">
        <v>0</v>
      </c>
      <c r="BF16" s="121">
        <v>0</v>
      </c>
      <c r="BG16" s="121">
        <v>0</v>
      </c>
      <c r="BH16" s="121"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v>0</v>
      </c>
      <c r="BP16" s="121"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0</v>
      </c>
      <c r="CF16" s="121">
        <v>0</v>
      </c>
      <c r="CG16" s="121">
        <v>0</v>
      </c>
      <c r="CH16" s="121">
        <v>0</v>
      </c>
      <c r="CI16" s="121">
        <v>0</v>
      </c>
      <c r="CJ16" s="121">
        <v>0</v>
      </c>
      <c r="CK16" s="121">
        <v>0</v>
      </c>
      <c r="CL16" s="121">
        <v>0</v>
      </c>
      <c r="CM16" s="121">
        <v>0</v>
      </c>
      <c r="CN16" s="121">
        <v>0</v>
      </c>
      <c r="CO16" s="121">
        <v>0</v>
      </c>
      <c r="CP16" s="121">
        <v>0</v>
      </c>
      <c r="CQ16" s="121">
        <v>0</v>
      </c>
      <c r="CR16" s="121">
        <v>0</v>
      </c>
      <c r="CS16" s="121">
        <v>0</v>
      </c>
      <c r="CT16" s="121">
        <v>0</v>
      </c>
      <c r="CU16" s="121">
        <v>0</v>
      </c>
      <c r="CV16" s="121">
        <v>0</v>
      </c>
      <c r="CW16" s="121">
        <v>0</v>
      </c>
      <c r="CX16" s="121">
        <v>0</v>
      </c>
      <c r="CY16" s="121">
        <v>0</v>
      </c>
      <c r="CZ16" s="121">
        <v>0</v>
      </c>
      <c r="DA16" s="121">
        <v>0</v>
      </c>
      <c r="DB16" s="121">
        <v>0</v>
      </c>
      <c r="DC16" s="121">
        <v>0</v>
      </c>
      <c r="DD16" s="121">
        <v>0</v>
      </c>
      <c r="DE16" s="121">
        <v>0</v>
      </c>
      <c r="DF16" s="124">
        <v>0</v>
      </c>
      <c r="DG16" s="123"/>
    </row>
    <row r="17" spans="1:111" s="82" customFormat="1" ht="17" customHeight="1" x14ac:dyDescent="0.2">
      <c r="A17" s="73" t="s">
        <v>13</v>
      </c>
      <c r="B17" s="74" t="s">
        <v>139</v>
      </c>
      <c r="C17" s="120">
        <v>0</v>
      </c>
      <c r="D17" s="121">
        <v>0</v>
      </c>
      <c r="E17" s="121"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0</v>
      </c>
      <c r="L17" s="121">
        <v>0</v>
      </c>
      <c r="M17" s="121">
        <v>0</v>
      </c>
      <c r="N17" s="121">
        <v>0</v>
      </c>
      <c r="O17" s="121">
        <v>0</v>
      </c>
      <c r="P17" s="121">
        <f>-X!$EA17/(MMULT(A!$C17:$DF17,X!$EC$4:$EC$111)+X!$DO17)</f>
        <v>0.71200349447761735</v>
      </c>
      <c r="Q17" s="121">
        <v>0</v>
      </c>
      <c r="R17" s="121">
        <v>0</v>
      </c>
      <c r="S17" s="121">
        <v>0</v>
      </c>
      <c r="T17" s="121">
        <v>0</v>
      </c>
      <c r="U17" s="121">
        <v>0</v>
      </c>
      <c r="V17" s="121">
        <v>0</v>
      </c>
      <c r="W17" s="121">
        <v>0</v>
      </c>
      <c r="X17" s="121">
        <v>0</v>
      </c>
      <c r="Y17" s="121">
        <v>0</v>
      </c>
      <c r="Z17" s="121">
        <v>0</v>
      </c>
      <c r="AA17" s="121">
        <v>0</v>
      </c>
      <c r="AB17" s="121">
        <v>0</v>
      </c>
      <c r="AC17" s="121">
        <v>0</v>
      </c>
      <c r="AD17" s="121">
        <v>0</v>
      </c>
      <c r="AE17" s="121">
        <v>0</v>
      </c>
      <c r="AF17" s="121"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v>0</v>
      </c>
      <c r="AO17" s="121"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v>0</v>
      </c>
      <c r="AU17" s="121">
        <v>0</v>
      </c>
      <c r="AV17" s="121">
        <v>0</v>
      </c>
      <c r="AW17" s="121">
        <v>0</v>
      </c>
      <c r="AX17" s="121">
        <v>0</v>
      </c>
      <c r="AY17" s="121">
        <v>0</v>
      </c>
      <c r="AZ17" s="121">
        <v>0</v>
      </c>
      <c r="BA17" s="121">
        <v>0</v>
      </c>
      <c r="BB17" s="121">
        <v>0</v>
      </c>
      <c r="BC17" s="121">
        <v>0</v>
      </c>
      <c r="BD17" s="121">
        <v>0</v>
      </c>
      <c r="BE17" s="121">
        <v>0</v>
      </c>
      <c r="BF17" s="121">
        <v>0</v>
      </c>
      <c r="BG17" s="121">
        <v>0</v>
      </c>
      <c r="BH17" s="121"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v>0</v>
      </c>
      <c r="BP17" s="121"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0</v>
      </c>
      <c r="CF17" s="121">
        <v>0</v>
      </c>
      <c r="CG17" s="121">
        <v>0</v>
      </c>
      <c r="CH17" s="121">
        <v>0</v>
      </c>
      <c r="CI17" s="121">
        <v>0</v>
      </c>
      <c r="CJ17" s="121">
        <v>0</v>
      </c>
      <c r="CK17" s="121">
        <v>0</v>
      </c>
      <c r="CL17" s="121">
        <v>0</v>
      </c>
      <c r="CM17" s="121">
        <v>0</v>
      </c>
      <c r="CN17" s="121">
        <v>0</v>
      </c>
      <c r="CO17" s="121">
        <v>0</v>
      </c>
      <c r="CP17" s="121">
        <v>0</v>
      </c>
      <c r="CQ17" s="121">
        <v>0</v>
      </c>
      <c r="CR17" s="121">
        <v>0</v>
      </c>
      <c r="CS17" s="121">
        <v>0</v>
      </c>
      <c r="CT17" s="121">
        <v>0</v>
      </c>
      <c r="CU17" s="121">
        <v>0</v>
      </c>
      <c r="CV17" s="121">
        <v>0</v>
      </c>
      <c r="CW17" s="121">
        <v>0</v>
      </c>
      <c r="CX17" s="121">
        <v>0</v>
      </c>
      <c r="CY17" s="121">
        <v>0</v>
      </c>
      <c r="CZ17" s="121">
        <v>0</v>
      </c>
      <c r="DA17" s="121">
        <v>0</v>
      </c>
      <c r="DB17" s="121">
        <v>0</v>
      </c>
      <c r="DC17" s="121">
        <v>0</v>
      </c>
      <c r="DD17" s="121">
        <v>0</v>
      </c>
      <c r="DE17" s="121">
        <v>0</v>
      </c>
      <c r="DF17" s="124">
        <v>0</v>
      </c>
      <c r="DG17" s="123"/>
    </row>
    <row r="18" spans="1:111" s="82" customFormat="1" ht="17" customHeight="1" x14ac:dyDescent="0.2">
      <c r="A18" s="73" t="s">
        <v>14</v>
      </c>
      <c r="B18" s="74" t="s">
        <v>140</v>
      </c>
      <c r="C18" s="120">
        <v>0</v>
      </c>
      <c r="D18" s="121">
        <v>0</v>
      </c>
      <c r="E18" s="121"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v>0</v>
      </c>
      <c r="M18" s="121">
        <v>0</v>
      </c>
      <c r="N18" s="121">
        <v>0</v>
      </c>
      <c r="O18" s="121">
        <v>0</v>
      </c>
      <c r="P18" s="121">
        <v>0</v>
      </c>
      <c r="Q18" s="121">
        <f>-X!$EA18/(MMULT(A!$C18:$DF18,X!$EC$4:$EC$111)+X!$DO18)</f>
        <v>0.88983052649834915</v>
      </c>
      <c r="R18" s="121">
        <v>0</v>
      </c>
      <c r="S18" s="121">
        <v>0</v>
      </c>
      <c r="T18" s="121">
        <v>0</v>
      </c>
      <c r="U18" s="121">
        <v>0</v>
      </c>
      <c r="V18" s="121">
        <v>0</v>
      </c>
      <c r="W18" s="121">
        <v>0</v>
      </c>
      <c r="X18" s="121">
        <v>0</v>
      </c>
      <c r="Y18" s="121">
        <v>0</v>
      </c>
      <c r="Z18" s="121">
        <v>0</v>
      </c>
      <c r="AA18" s="121">
        <v>0</v>
      </c>
      <c r="AB18" s="121">
        <v>0</v>
      </c>
      <c r="AC18" s="121">
        <v>0</v>
      </c>
      <c r="AD18" s="121">
        <v>0</v>
      </c>
      <c r="AE18" s="121">
        <v>0</v>
      </c>
      <c r="AF18" s="121"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v>0</v>
      </c>
      <c r="AO18" s="121"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v>0</v>
      </c>
      <c r="AZ18" s="121">
        <v>0</v>
      </c>
      <c r="BA18" s="121">
        <v>0</v>
      </c>
      <c r="BB18" s="121">
        <v>0</v>
      </c>
      <c r="BC18" s="121">
        <v>0</v>
      </c>
      <c r="BD18" s="121">
        <v>0</v>
      </c>
      <c r="BE18" s="121">
        <v>0</v>
      </c>
      <c r="BF18" s="121">
        <v>0</v>
      </c>
      <c r="BG18" s="121">
        <v>0</v>
      </c>
      <c r="BH18" s="121"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v>0</v>
      </c>
      <c r="BP18" s="121"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0</v>
      </c>
      <c r="CF18" s="121">
        <v>0</v>
      </c>
      <c r="CG18" s="121">
        <v>0</v>
      </c>
      <c r="CH18" s="121">
        <v>0</v>
      </c>
      <c r="CI18" s="121">
        <v>0</v>
      </c>
      <c r="CJ18" s="121">
        <v>0</v>
      </c>
      <c r="CK18" s="121">
        <v>0</v>
      </c>
      <c r="CL18" s="121">
        <v>0</v>
      </c>
      <c r="CM18" s="121">
        <v>0</v>
      </c>
      <c r="CN18" s="121">
        <v>0</v>
      </c>
      <c r="CO18" s="121">
        <v>0</v>
      </c>
      <c r="CP18" s="121">
        <v>0</v>
      </c>
      <c r="CQ18" s="121">
        <v>0</v>
      </c>
      <c r="CR18" s="121">
        <v>0</v>
      </c>
      <c r="CS18" s="121">
        <v>0</v>
      </c>
      <c r="CT18" s="121">
        <v>0</v>
      </c>
      <c r="CU18" s="121">
        <v>0</v>
      </c>
      <c r="CV18" s="121">
        <v>0</v>
      </c>
      <c r="CW18" s="121">
        <v>0</v>
      </c>
      <c r="CX18" s="121">
        <v>0</v>
      </c>
      <c r="CY18" s="121">
        <v>0</v>
      </c>
      <c r="CZ18" s="121">
        <v>0</v>
      </c>
      <c r="DA18" s="121">
        <v>0</v>
      </c>
      <c r="DB18" s="121">
        <v>0</v>
      </c>
      <c r="DC18" s="121">
        <v>0</v>
      </c>
      <c r="DD18" s="121">
        <v>0</v>
      </c>
      <c r="DE18" s="121">
        <v>0</v>
      </c>
      <c r="DF18" s="124">
        <v>0</v>
      </c>
      <c r="DG18" s="123"/>
    </row>
    <row r="19" spans="1:111" s="82" customFormat="1" ht="17" customHeight="1" x14ac:dyDescent="0.2">
      <c r="A19" s="73" t="s">
        <v>15</v>
      </c>
      <c r="B19" s="74" t="s">
        <v>141</v>
      </c>
      <c r="C19" s="120">
        <v>0</v>
      </c>
      <c r="D19" s="121">
        <v>0</v>
      </c>
      <c r="E19" s="121"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v>0</v>
      </c>
      <c r="M19" s="121">
        <v>0</v>
      </c>
      <c r="N19" s="121">
        <v>0</v>
      </c>
      <c r="O19" s="121">
        <v>0</v>
      </c>
      <c r="P19" s="121">
        <v>0</v>
      </c>
      <c r="Q19" s="121">
        <v>0</v>
      </c>
      <c r="R19" s="121">
        <f>-X!$EA19/(MMULT(A!$C19:$DF19,X!$EC$4:$EC$111)+X!$DO19)</f>
        <v>0.64679262204366239</v>
      </c>
      <c r="S19" s="121">
        <v>0</v>
      </c>
      <c r="T19" s="121">
        <v>0</v>
      </c>
      <c r="U19" s="121">
        <v>0</v>
      </c>
      <c r="V19" s="121">
        <v>0</v>
      </c>
      <c r="W19" s="121">
        <v>0</v>
      </c>
      <c r="X19" s="121">
        <v>0</v>
      </c>
      <c r="Y19" s="121">
        <v>0</v>
      </c>
      <c r="Z19" s="121">
        <v>0</v>
      </c>
      <c r="AA19" s="121">
        <v>0</v>
      </c>
      <c r="AB19" s="121">
        <v>0</v>
      </c>
      <c r="AC19" s="121">
        <v>0</v>
      </c>
      <c r="AD19" s="121">
        <v>0</v>
      </c>
      <c r="AE19" s="121">
        <v>0</v>
      </c>
      <c r="AF19" s="121"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v>0</v>
      </c>
      <c r="AO19" s="121"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v>0</v>
      </c>
      <c r="AZ19" s="121">
        <v>0</v>
      </c>
      <c r="BA19" s="121">
        <v>0</v>
      </c>
      <c r="BB19" s="121">
        <v>0</v>
      </c>
      <c r="BC19" s="121">
        <v>0</v>
      </c>
      <c r="BD19" s="121">
        <v>0</v>
      </c>
      <c r="BE19" s="121">
        <v>0</v>
      </c>
      <c r="BF19" s="121">
        <v>0</v>
      </c>
      <c r="BG19" s="121">
        <v>0</v>
      </c>
      <c r="BH19" s="121"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v>0</v>
      </c>
      <c r="BP19" s="121"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0</v>
      </c>
      <c r="CF19" s="121">
        <v>0</v>
      </c>
      <c r="CG19" s="121">
        <v>0</v>
      </c>
      <c r="CH19" s="121">
        <v>0</v>
      </c>
      <c r="CI19" s="121">
        <v>0</v>
      </c>
      <c r="CJ19" s="121">
        <v>0</v>
      </c>
      <c r="CK19" s="121">
        <v>0</v>
      </c>
      <c r="CL19" s="121">
        <v>0</v>
      </c>
      <c r="CM19" s="121">
        <v>0</v>
      </c>
      <c r="CN19" s="121">
        <v>0</v>
      </c>
      <c r="CO19" s="121">
        <v>0</v>
      </c>
      <c r="CP19" s="121">
        <v>0</v>
      </c>
      <c r="CQ19" s="121">
        <v>0</v>
      </c>
      <c r="CR19" s="121">
        <v>0</v>
      </c>
      <c r="CS19" s="121">
        <v>0</v>
      </c>
      <c r="CT19" s="121">
        <v>0</v>
      </c>
      <c r="CU19" s="121">
        <v>0</v>
      </c>
      <c r="CV19" s="121">
        <v>0</v>
      </c>
      <c r="CW19" s="121">
        <v>0</v>
      </c>
      <c r="CX19" s="121">
        <v>0</v>
      </c>
      <c r="CY19" s="121">
        <v>0</v>
      </c>
      <c r="CZ19" s="121">
        <v>0</v>
      </c>
      <c r="DA19" s="121">
        <v>0</v>
      </c>
      <c r="DB19" s="121">
        <v>0</v>
      </c>
      <c r="DC19" s="121">
        <v>0</v>
      </c>
      <c r="DD19" s="121">
        <v>0</v>
      </c>
      <c r="DE19" s="121">
        <v>0</v>
      </c>
      <c r="DF19" s="124">
        <v>0</v>
      </c>
      <c r="DG19" s="123"/>
    </row>
    <row r="20" spans="1:111" s="82" customFormat="1" ht="17" customHeight="1" x14ac:dyDescent="0.2">
      <c r="A20" s="73" t="s">
        <v>16</v>
      </c>
      <c r="B20" s="74" t="s">
        <v>142</v>
      </c>
      <c r="C20" s="120">
        <v>0</v>
      </c>
      <c r="D20" s="121">
        <v>0</v>
      </c>
      <c r="E20" s="121"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v>0</v>
      </c>
      <c r="M20" s="121"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v>0</v>
      </c>
      <c r="S20" s="121">
        <f>-X!$EA20/(MMULT(A!$C20:$DF20,X!$EC$4:$EC$111)+X!$DO20)</f>
        <v>0.56279097202613593</v>
      </c>
      <c r="T20" s="121">
        <v>0</v>
      </c>
      <c r="U20" s="121">
        <v>0</v>
      </c>
      <c r="V20" s="121">
        <v>0</v>
      </c>
      <c r="W20" s="121">
        <v>0</v>
      </c>
      <c r="X20" s="121">
        <v>0</v>
      </c>
      <c r="Y20" s="121">
        <v>0</v>
      </c>
      <c r="Z20" s="121">
        <v>0</v>
      </c>
      <c r="AA20" s="121">
        <v>0</v>
      </c>
      <c r="AB20" s="121">
        <v>0</v>
      </c>
      <c r="AC20" s="121">
        <v>0</v>
      </c>
      <c r="AD20" s="121">
        <v>0</v>
      </c>
      <c r="AE20" s="121">
        <v>0</v>
      </c>
      <c r="AF20" s="121"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v>0</v>
      </c>
      <c r="AO20" s="121"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0</v>
      </c>
      <c r="BE20" s="121">
        <v>0</v>
      </c>
      <c r="BF20" s="121">
        <v>0</v>
      </c>
      <c r="BG20" s="121">
        <v>0</v>
      </c>
      <c r="BH20" s="121"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v>0</v>
      </c>
      <c r="BP20" s="121"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0</v>
      </c>
      <c r="CF20" s="121">
        <v>0</v>
      </c>
      <c r="CG20" s="121">
        <v>0</v>
      </c>
      <c r="CH20" s="121">
        <v>0</v>
      </c>
      <c r="CI20" s="121">
        <v>0</v>
      </c>
      <c r="CJ20" s="121">
        <v>0</v>
      </c>
      <c r="CK20" s="121">
        <v>0</v>
      </c>
      <c r="CL20" s="121">
        <v>0</v>
      </c>
      <c r="CM20" s="121">
        <v>0</v>
      </c>
      <c r="CN20" s="121">
        <v>0</v>
      </c>
      <c r="CO20" s="121">
        <v>0</v>
      </c>
      <c r="CP20" s="121">
        <v>0</v>
      </c>
      <c r="CQ20" s="121">
        <v>0</v>
      </c>
      <c r="CR20" s="121">
        <v>0</v>
      </c>
      <c r="CS20" s="121">
        <v>0</v>
      </c>
      <c r="CT20" s="121">
        <v>0</v>
      </c>
      <c r="CU20" s="121">
        <v>0</v>
      </c>
      <c r="CV20" s="121">
        <v>0</v>
      </c>
      <c r="CW20" s="121">
        <v>0</v>
      </c>
      <c r="CX20" s="121">
        <v>0</v>
      </c>
      <c r="CY20" s="121">
        <v>0</v>
      </c>
      <c r="CZ20" s="121">
        <v>0</v>
      </c>
      <c r="DA20" s="121">
        <v>0</v>
      </c>
      <c r="DB20" s="121">
        <v>0</v>
      </c>
      <c r="DC20" s="121">
        <v>0</v>
      </c>
      <c r="DD20" s="121">
        <v>0</v>
      </c>
      <c r="DE20" s="121">
        <v>0</v>
      </c>
      <c r="DF20" s="124">
        <v>0</v>
      </c>
      <c r="DG20" s="123"/>
    </row>
    <row r="21" spans="1:111" s="82" customFormat="1" ht="17" customHeight="1" x14ac:dyDescent="0.2">
      <c r="A21" s="73" t="s">
        <v>17</v>
      </c>
      <c r="B21" s="74" t="s">
        <v>143</v>
      </c>
      <c r="C21" s="120">
        <v>0</v>
      </c>
      <c r="D21" s="121">
        <v>0</v>
      </c>
      <c r="E21" s="121"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v>0</v>
      </c>
      <c r="M21" s="121">
        <v>0</v>
      </c>
      <c r="N21" s="121">
        <v>0</v>
      </c>
      <c r="O21" s="121">
        <v>0</v>
      </c>
      <c r="P21" s="121">
        <v>0</v>
      </c>
      <c r="Q21" s="121">
        <v>0</v>
      </c>
      <c r="R21" s="121">
        <v>0</v>
      </c>
      <c r="S21" s="121">
        <v>0</v>
      </c>
      <c r="T21" s="121">
        <f>-X!$EA21/(MMULT(A!$C21:$DF21,X!$EC$4:$EC$111)+X!$DO21)</f>
        <v>0.52327737783029926</v>
      </c>
      <c r="U21" s="121">
        <v>0</v>
      </c>
      <c r="V21" s="121">
        <v>0</v>
      </c>
      <c r="W21" s="121">
        <v>0</v>
      </c>
      <c r="X21" s="121">
        <v>0</v>
      </c>
      <c r="Y21" s="121">
        <v>0</v>
      </c>
      <c r="Z21" s="121">
        <v>0</v>
      </c>
      <c r="AA21" s="121">
        <v>0</v>
      </c>
      <c r="AB21" s="121">
        <v>0</v>
      </c>
      <c r="AC21" s="121">
        <v>0</v>
      </c>
      <c r="AD21" s="121">
        <v>0</v>
      </c>
      <c r="AE21" s="121">
        <v>0</v>
      </c>
      <c r="AF21" s="121"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v>0</v>
      </c>
      <c r="AO21" s="121"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0</v>
      </c>
      <c r="BE21" s="121">
        <v>0</v>
      </c>
      <c r="BF21" s="121">
        <v>0</v>
      </c>
      <c r="BG21" s="121">
        <v>0</v>
      </c>
      <c r="BH21" s="121"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v>0</v>
      </c>
      <c r="BP21" s="121"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0</v>
      </c>
      <c r="CF21" s="121">
        <v>0</v>
      </c>
      <c r="CG21" s="121">
        <v>0</v>
      </c>
      <c r="CH21" s="121">
        <v>0</v>
      </c>
      <c r="CI21" s="121">
        <v>0</v>
      </c>
      <c r="CJ21" s="121">
        <v>0</v>
      </c>
      <c r="CK21" s="121">
        <v>0</v>
      </c>
      <c r="CL21" s="121">
        <v>0</v>
      </c>
      <c r="CM21" s="121">
        <v>0</v>
      </c>
      <c r="CN21" s="121">
        <v>0</v>
      </c>
      <c r="CO21" s="121">
        <v>0</v>
      </c>
      <c r="CP21" s="121">
        <v>0</v>
      </c>
      <c r="CQ21" s="121">
        <v>0</v>
      </c>
      <c r="CR21" s="121">
        <v>0</v>
      </c>
      <c r="CS21" s="121">
        <v>0</v>
      </c>
      <c r="CT21" s="121">
        <v>0</v>
      </c>
      <c r="CU21" s="121">
        <v>0</v>
      </c>
      <c r="CV21" s="121">
        <v>0</v>
      </c>
      <c r="CW21" s="121">
        <v>0</v>
      </c>
      <c r="CX21" s="121">
        <v>0</v>
      </c>
      <c r="CY21" s="121">
        <v>0</v>
      </c>
      <c r="CZ21" s="121">
        <v>0</v>
      </c>
      <c r="DA21" s="121">
        <v>0</v>
      </c>
      <c r="DB21" s="121">
        <v>0</v>
      </c>
      <c r="DC21" s="121">
        <v>0</v>
      </c>
      <c r="DD21" s="121">
        <v>0</v>
      </c>
      <c r="DE21" s="121">
        <v>0</v>
      </c>
      <c r="DF21" s="124">
        <v>0</v>
      </c>
      <c r="DG21" s="123"/>
    </row>
    <row r="22" spans="1:111" s="82" customFormat="1" ht="17" customHeight="1" x14ac:dyDescent="0.2">
      <c r="A22" s="73" t="s">
        <v>18</v>
      </c>
      <c r="B22" s="74" t="s">
        <v>144</v>
      </c>
      <c r="C22" s="120">
        <v>0</v>
      </c>
      <c r="D22" s="121">
        <v>0</v>
      </c>
      <c r="E22" s="121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v>0</v>
      </c>
      <c r="M22" s="121">
        <v>0</v>
      </c>
      <c r="N22" s="121">
        <v>0</v>
      </c>
      <c r="O22" s="121">
        <v>0</v>
      </c>
      <c r="P22" s="121">
        <v>0</v>
      </c>
      <c r="Q22" s="121">
        <v>0</v>
      </c>
      <c r="R22" s="121">
        <v>0</v>
      </c>
      <c r="S22" s="121">
        <v>0</v>
      </c>
      <c r="T22" s="121">
        <v>0</v>
      </c>
      <c r="U22" s="121">
        <f>-X!$EA22/(MMULT(A!$C22:$DF22,X!$EC$4:$EC$111)+X!$DO22)</f>
        <v>0.49290988753928389</v>
      </c>
      <c r="V22" s="121">
        <v>0</v>
      </c>
      <c r="W22" s="121">
        <v>0</v>
      </c>
      <c r="X22" s="121">
        <v>0</v>
      </c>
      <c r="Y22" s="121">
        <v>0</v>
      </c>
      <c r="Z22" s="121">
        <v>0</v>
      </c>
      <c r="AA22" s="121">
        <v>0</v>
      </c>
      <c r="AB22" s="121">
        <v>0</v>
      </c>
      <c r="AC22" s="121">
        <v>0</v>
      </c>
      <c r="AD22" s="121">
        <v>0</v>
      </c>
      <c r="AE22" s="121">
        <v>0</v>
      </c>
      <c r="AF22" s="121"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v>0</v>
      </c>
      <c r="AO22" s="121"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0</v>
      </c>
      <c r="BE22" s="121">
        <v>0</v>
      </c>
      <c r="BF22" s="121">
        <v>0</v>
      </c>
      <c r="BG22" s="121">
        <v>0</v>
      </c>
      <c r="BH22" s="121"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v>0</v>
      </c>
      <c r="BP22" s="121"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0</v>
      </c>
      <c r="CF22" s="121">
        <v>0</v>
      </c>
      <c r="CG22" s="121">
        <v>0</v>
      </c>
      <c r="CH22" s="121">
        <v>0</v>
      </c>
      <c r="CI22" s="121">
        <v>0</v>
      </c>
      <c r="CJ22" s="121">
        <v>0</v>
      </c>
      <c r="CK22" s="121">
        <v>0</v>
      </c>
      <c r="CL22" s="121">
        <v>0</v>
      </c>
      <c r="CM22" s="121">
        <v>0</v>
      </c>
      <c r="CN22" s="121">
        <v>0</v>
      </c>
      <c r="CO22" s="121">
        <v>0</v>
      </c>
      <c r="CP22" s="121">
        <v>0</v>
      </c>
      <c r="CQ22" s="121">
        <v>0</v>
      </c>
      <c r="CR22" s="121">
        <v>0</v>
      </c>
      <c r="CS22" s="121">
        <v>0</v>
      </c>
      <c r="CT22" s="121">
        <v>0</v>
      </c>
      <c r="CU22" s="121">
        <v>0</v>
      </c>
      <c r="CV22" s="121">
        <v>0</v>
      </c>
      <c r="CW22" s="121">
        <v>0</v>
      </c>
      <c r="CX22" s="121">
        <v>0</v>
      </c>
      <c r="CY22" s="121">
        <v>0</v>
      </c>
      <c r="CZ22" s="121">
        <v>0</v>
      </c>
      <c r="DA22" s="121">
        <v>0</v>
      </c>
      <c r="DB22" s="121">
        <v>0</v>
      </c>
      <c r="DC22" s="121">
        <v>0</v>
      </c>
      <c r="DD22" s="121">
        <v>0</v>
      </c>
      <c r="DE22" s="121">
        <v>0</v>
      </c>
      <c r="DF22" s="124">
        <v>0</v>
      </c>
      <c r="DG22" s="123"/>
    </row>
    <row r="23" spans="1:111" s="82" customFormat="1" ht="17" customHeight="1" x14ac:dyDescent="0.2">
      <c r="A23" s="73" t="s">
        <v>19</v>
      </c>
      <c r="B23" s="74" t="s">
        <v>145</v>
      </c>
      <c r="C23" s="120">
        <v>0</v>
      </c>
      <c r="D23" s="121">
        <v>0</v>
      </c>
      <c r="E23" s="121"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v>0</v>
      </c>
      <c r="M23" s="121">
        <v>0</v>
      </c>
      <c r="N23" s="121">
        <v>0</v>
      </c>
      <c r="O23" s="121">
        <v>0</v>
      </c>
      <c r="P23" s="121">
        <v>0</v>
      </c>
      <c r="Q23" s="121">
        <v>0</v>
      </c>
      <c r="R23" s="121">
        <v>0</v>
      </c>
      <c r="S23" s="121">
        <v>0</v>
      </c>
      <c r="T23" s="121">
        <v>0</v>
      </c>
      <c r="U23" s="121">
        <v>0</v>
      </c>
      <c r="V23" s="121">
        <f>-X!$EA23/(MMULT(A!$C23:$DF23,X!$EC$4:$EC$111)+X!$DO23)</f>
        <v>0.82757382439586569</v>
      </c>
      <c r="W23" s="121">
        <v>0</v>
      </c>
      <c r="X23" s="121">
        <v>0</v>
      </c>
      <c r="Y23" s="121">
        <v>0</v>
      </c>
      <c r="Z23" s="121">
        <v>0</v>
      </c>
      <c r="AA23" s="121">
        <v>0</v>
      </c>
      <c r="AB23" s="121">
        <v>0</v>
      </c>
      <c r="AC23" s="121">
        <v>0</v>
      </c>
      <c r="AD23" s="121">
        <v>0</v>
      </c>
      <c r="AE23" s="121">
        <v>0</v>
      </c>
      <c r="AF23" s="121"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v>0</v>
      </c>
      <c r="AO23" s="121"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0</v>
      </c>
      <c r="BE23" s="121">
        <v>0</v>
      </c>
      <c r="BF23" s="121">
        <v>0</v>
      </c>
      <c r="BG23" s="121">
        <v>0</v>
      </c>
      <c r="BH23" s="121"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v>0</v>
      </c>
      <c r="BP23" s="121"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0</v>
      </c>
      <c r="CF23" s="121">
        <v>0</v>
      </c>
      <c r="CG23" s="121">
        <v>0</v>
      </c>
      <c r="CH23" s="121">
        <v>0</v>
      </c>
      <c r="CI23" s="121">
        <v>0</v>
      </c>
      <c r="CJ23" s="121">
        <v>0</v>
      </c>
      <c r="CK23" s="121">
        <v>0</v>
      </c>
      <c r="CL23" s="121">
        <v>0</v>
      </c>
      <c r="CM23" s="121">
        <v>0</v>
      </c>
      <c r="CN23" s="121">
        <v>0</v>
      </c>
      <c r="CO23" s="121">
        <v>0</v>
      </c>
      <c r="CP23" s="121">
        <v>0</v>
      </c>
      <c r="CQ23" s="121">
        <v>0</v>
      </c>
      <c r="CR23" s="121">
        <v>0</v>
      </c>
      <c r="CS23" s="121">
        <v>0</v>
      </c>
      <c r="CT23" s="121">
        <v>0</v>
      </c>
      <c r="CU23" s="121">
        <v>0</v>
      </c>
      <c r="CV23" s="121">
        <v>0</v>
      </c>
      <c r="CW23" s="121">
        <v>0</v>
      </c>
      <c r="CX23" s="121">
        <v>0</v>
      </c>
      <c r="CY23" s="121">
        <v>0</v>
      </c>
      <c r="CZ23" s="121">
        <v>0</v>
      </c>
      <c r="DA23" s="121">
        <v>0</v>
      </c>
      <c r="DB23" s="121">
        <v>0</v>
      </c>
      <c r="DC23" s="121">
        <v>0</v>
      </c>
      <c r="DD23" s="121">
        <v>0</v>
      </c>
      <c r="DE23" s="121">
        <v>0</v>
      </c>
      <c r="DF23" s="124">
        <v>0</v>
      </c>
      <c r="DG23" s="123"/>
    </row>
    <row r="24" spans="1:111" s="82" customFormat="1" ht="17" customHeight="1" x14ac:dyDescent="0.2">
      <c r="A24" s="73" t="s">
        <v>20</v>
      </c>
      <c r="B24" s="74" t="s">
        <v>146</v>
      </c>
      <c r="C24" s="120">
        <v>0</v>
      </c>
      <c r="D24" s="121">
        <v>0</v>
      </c>
      <c r="E24" s="121"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v>0</v>
      </c>
      <c r="M24" s="121"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v>0</v>
      </c>
      <c r="S24" s="121">
        <v>0</v>
      </c>
      <c r="T24" s="121">
        <v>0</v>
      </c>
      <c r="U24" s="121">
        <v>0</v>
      </c>
      <c r="V24" s="121">
        <v>0</v>
      </c>
      <c r="W24" s="121">
        <f>-X!$EA24/(MMULT(A!$C24:$DF24,X!$EC$4:$EC$111)+X!$DO24)</f>
        <v>0.71351445455631357</v>
      </c>
      <c r="X24" s="121">
        <v>0</v>
      </c>
      <c r="Y24" s="121">
        <v>0</v>
      </c>
      <c r="Z24" s="121">
        <v>0</v>
      </c>
      <c r="AA24" s="121">
        <v>0</v>
      </c>
      <c r="AB24" s="121">
        <v>0</v>
      </c>
      <c r="AC24" s="121">
        <v>0</v>
      </c>
      <c r="AD24" s="121">
        <v>0</v>
      </c>
      <c r="AE24" s="121">
        <v>0</v>
      </c>
      <c r="AF24" s="121"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v>0</v>
      </c>
      <c r="AO24" s="121"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0</v>
      </c>
      <c r="BE24" s="121">
        <v>0</v>
      </c>
      <c r="BF24" s="121">
        <v>0</v>
      </c>
      <c r="BG24" s="121">
        <v>0</v>
      </c>
      <c r="BH24" s="121"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v>0</v>
      </c>
      <c r="BP24" s="121"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0</v>
      </c>
      <c r="CF24" s="121">
        <v>0</v>
      </c>
      <c r="CG24" s="121">
        <v>0</v>
      </c>
      <c r="CH24" s="121">
        <v>0</v>
      </c>
      <c r="CI24" s="121">
        <v>0</v>
      </c>
      <c r="CJ24" s="121">
        <v>0</v>
      </c>
      <c r="CK24" s="121">
        <v>0</v>
      </c>
      <c r="CL24" s="121">
        <v>0</v>
      </c>
      <c r="CM24" s="121">
        <v>0</v>
      </c>
      <c r="CN24" s="121">
        <v>0</v>
      </c>
      <c r="CO24" s="121">
        <v>0</v>
      </c>
      <c r="CP24" s="121">
        <v>0</v>
      </c>
      <c r="CQ24" s="121">
        <v>0</v>
      </c>
      <c r="CR24" s="121">
        <v>0</v>
      </c>
      <c r="CS24" s="121">
        <v>0</v>
      </c>
      <c r="CT24" s="121">
        <v>0</v>
      </c>
      <c r="CU24" s="121">
        <v>0</v>
      </c>
      <c r="CV24" s="121">
        <v>0</v>
      </c>
      <c r="CW24" s="121">
        <v>0</v>
      </c>
      <c r="CX24" s="121">
        <v>0</v>
      </c>
      <c r="CY24" s="121">
        <v>0</v>
      </c>
      <c r="CZ24" s="121">
        <v>0</v>
      </c>
      <c r="DA24" s="121">
        <v>0</v>
      </c>
      <c r="DB24" s="121">
        <v>0</v>
      </c>
      <c r="DC24" s="121">
        <v>0</v>
      </c>
      <c r="DD24" s="121">
        <v>0</v>
      </c>
      <c r="DE24" s="121">
        <v>0</v>
      </c>
      <c r="DF24" s="124">
        <v>0</v>
      </c>
      <c r="DG24" s="123"/>
    </row>
    <row r="25" spans="1:111" s="82" customFormat="1" ht="17" customHeight="1" x14ac:dyDescent="0.2">
      <c r="A25" s="73" t="s">
        <v>21</v>
      </c>
      <c r="B25" s="74" t="s">
        <v>147</v>
      </c>
      <c r="C25" s="120">
        <v>0</v>
      </c>
      <c r="D25" s="121">
        <v>0</v>
      </c>
      <c r="E25" s="121"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v>0</v>
      </c>
      <c r="M25" s="121">
        <v>0</v>
      </c>
      <c r="N25" s="121">
        <v>0</v>
      </c>
      <c r="O25" s="121">
        <v>0</v>
      </c>
      <c r="P25" s="121">
        <v>0</v>
      </c>
      <c r="Q25" s="121">
        <v>0</v>
      </c>
      <c r="R25" s="121">
        <v>0</v>
      </c>
      <c r="S25" s="121">
        <v>0</v>
      </c>
      <c r="T25" s="121">
        <v>0</v>
      </c>
      <c r="U25" s="121">
        <v>0</v>
      </c>
      <c r="V25" s="121">
        <v>0</v>
      </c>
      <c r="W25" s="121">
        <v>0</v>
      </c>
      <c r="X25" s="121">
        <f>-X!$EA25/(MMULT(A!$C25:$DF25,X!$EC$4:$EC$111)+X!$DO25)</f>
        <v>0.83018927825140332</v>
      </c>
      <c r="Y25" s="121">
        <v>0</v>
      </c>
      <c r="Z25" s="121">
        <v>0</v>
      </c>
      <c r="AA25" s="121">
        <v>0</v>
      </c>
      <c r="AB25" s="121">
        <v>0</v>
      </c>
      <c r="AC25" s="121">
        <v>0</v>
      </c>
      <c r="AD25" s="121">
        <v>0</v>
      </c>
      <c r="AE25" s="121">
        <v>0</v>
      </c>
      <c r="AF25" s="121"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v>0</v>
      </c>
      <c r="AO25" s="121"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0</v>
      </c>
      <c r="BE25" s="121">
        <v>0</v>
      </c>
      <c r="BF25" s="121">
        <v>0</v>
      </c>
      <c r="BG25" s="121">
        <v>0</v>
      </c>
      <c r="BH25" s="121"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v>0</v>
      </c>
      <c r="BP25" s="121"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0</v>
      </c>
      <c r="CF25" s="121">
        <v>0</v>
      </c>
      <c r="CG25" s="121">
        <v>0</v>
      </c>
      <c r="CH25" s="121">
        <v>0</v>
      </c>
      <c r="CI25" s="121">
        <v>0</v>
      </c>
      <c r="CJ25" s="121">
        <v>0</v>
      </c>
      <c r="CK25" s="121">
        <v>0</v>
      </c>
      <c r="CL25" s="121">
        <v>0</v>
      </c>
      <c r="CM25" s="121">
        <v>0</v>
      </c>
      <c r="CN25" s="121">
        <v>0</v>
      </c>
      <c r="CO25" s="121">
        <v>0</v>
      </c>
      <c r="CP25" s="121">
        <v>0</v>
      </c>
      <c r="CQ25" s="121">
        <v>0</v>
      </c>
      <c r="CR25" s="121">
        <v>0</v>
      </c>
      <c r="CS25" s="121">
        <v>0</v>
      </c>
      <c r="CT25" s="121">
        <v>0</v>
      </c>
      <c r="CU25" s="121">
        <v>0</v>
      </c>
      <c r="CV25" s="121">
        <v>0</v>
      </c>
      <c r="CW25" s="121">
        <v>0</v>
      </c>
      <c r="CX25" s="121">
        <v>0</v>
      </c>
      <c r="CY25" s="121">
        <v>0</v>
      </c>
      <c r="CZ25" s="121">
        <v>0</v>
      </c>
      <c r="DA25" s="121">
        <v>0</v>
      </c>
      <c r="DB25" s="121">
        <v>0</v>
      </c>
      <c r="DC25" s="121">
        <v>0</v>
      </c>
      <c r="DD25" s="121">
        <v>0</v>
      </c>
      <c r="DE25" s="121">
        <v>0</v>
      </c>
      <c r="DF25" s="124">
        <v>0</v>
      </c>
      <c r="DG25" s="123"/>
    </row>
    <row r="26" spans="1:111" s="82" customFormat="1" ht="17" customHeight="1" x14ac:dyDescent="0.2">
      <c r="A26" s="73" t="s">
        <v>22</v>
      </c>
      <c r="B26" s="74" t="s">
        <v>148</v>
      </c>
      <c r="C26" s="120">
        <v>0</v>
      </c>
      <c r="D26" s="121">
        <v>0</v>
      </c>
      <c r="E26" s="121"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v>0</v>
      </c>
      <c r="M26" s="121">
        <v>0</v>
      </c>
      <c r="N26" s="121">
        <v>0</v>
      </c>
      <c r="O26" s="121">
        <v>0</v>
      </c>
      <c r="P26" s="121">
        <v>0</v>
      </c>
      <c r="Q26" s="121">
        <v>0</v>
      </c>
      <c r="R26" s="121">
        <v>0</v>
      </c>
      <c r="S26" s="121">
        <v>0</v>
      </c>
      <c r="T26" s="121">
        <v>0</v>
      </c>
      <c r="U26" s="121">
        <v>0</v>
      </c>
      <c r="V26" s="121">
        <v>0</v>
      </c>
      <c r="W26" s="121">
        <v>0</v>
      </c>
      <c r="X26" s="121">
        <v>0</v>
      </c>
      <c r="Y26" s="121">
        <f>-X!$EA26/(MMULT(A!$C26:$DF26,X!$EC$4:$EC$111)+X!$DO26)</f>
        <v>0.9249305593436441</v>
      </c>
      <c r="Z26" s="121">
        <v>0</v>
      </c>
      <c r="AA26" s="121">
        <v>0</v>
      </c>
      <c r="AB26" s="121">
        <v>0</v>
      </c>
      <c r="AC26" s="121">
        <v>0</v>
      </c>
      <c r="AD26" s="121">
        <v>0</v>
      </c>
      <c r="AE26" s="121">
        <v>0</v>
      </c>
      <c r="AF26" s="121"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v>0</v>
      </c>
      <c r="AO26" s="121"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v>0</v>
      </c>
      <c r="AZ26" s="121">
        <v>0</v>
      </c>
      <c r="BA26" s="121">
        <v>0</v>
      </c>
      <c r="BB26" s="121">
        <v>0</v>
      </c>
      <c r="BC26" s="121">
        <v>0</v>
      </c>
      <c r="BD26" s="121">
        <v>0</v>
      </c>
      <c r="BE26" s="121">
        <v>0</v>
      </c>
      <c r="BF26" s="121">
        <v>0</v>
      </c>
      <c r="BG26" s="121">
        <v>0</v>
      </c>
      <c r="BH26" s="121"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v>0</v>
      </c>
      <c r="BP26" s="121"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0</v>
      </c>
      <c r="CF26" s="121">
        <v>0</v>
      </c>
      <c r="CG26" s="121">
        <v>0</v>
      </c>
      <c r="CH26" s="121">
        <v>0</v>
      </c>
      <c r="CI26" s="121">
        <v>0</v>
      </c>
      <c r="CJ26" s="121">
        <v>0</v>
      </c>
      <c r="CK26" s="121">
        <v>0</v>
      </c>
      <c r="CL26" s="121">
        <v>0</v>
      </c>
      <c r="CM26" s="121">
        <v>0</v>
      </c>
      <c r="CN26" s="121">
        <v>0</v>
      </c>
      <c r="CO26" s="121">
        <v>0</v>
      </c>
      <c r="CP26" s="121">
        <v>0</v>
      </c>
      <c r="CQ26" s="121">
        <v>0</v>
      </c>
      <c r="CR26" s="121">
        <v>0</v>
      </c>
      <c r="CS26" s="121">
        <v>0</v>
      </c>
      <c r="CT26" s="121">
        <v>0</v>
      </c>
      <c r="CU26" s="121">
        <v>0</v>
      </c>
      <c r="CV26" s="121">
        <v>0</v>
      </c>
      <c r="CW26" s="121">
        <v>0</v>
      </c>
      <c r="CX26" s="121">
        <v>0</v>
      </c>
      <c r="CY26" s="121">
        <v>0</v>
      </c>
      <c r="CZ26" s="121">
        <v>0</v>
      </c>
      <c r="DA26" s="121">
        <v>0</v>
      </c>
      <c r="DB26" s="121">
        <v>0</v>
      </c>
      <c r="DC26" s="121">
        <v>0</v>
      </c>
      <c r="DD26" s="121">
        <v>0</v>
      </c>
      <c r="DE26" s="121">
        <v>0</v>
      </c>
      <c r="DF26" s="124">
        <v>0</v>
      </c>
      <c r="DG26" s="123"/>
    </row>
    <row r="27" spans="1:111" s="82" customFormat="1" ht="17" customHeight="1" x14ac:dyDescent="0.2">
      <c r="A27" s="73" t="s">
        <v>23</v>
      </c>
      <c r="B27" s="74" t="s">
        <v>149</v>
      </c>
      <c r="C27" s="120">
        <v>0</v>
      </c>
      <c r="D27" s="121">
        <v>0</v>
      </c>
      <c r="E27" s="121"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v>0</v>
      </c>
      <c r="M27" s="121">
        <v>0</v>
      </c>
      <c r="N27" s="121">
        <v>0</v>
      </c>
      <c r="O27" s="121">
        <v>0</v>
      </c>
      <c r="P27" s="121">
        <v>0</v>
      </c>
      <c r="Q27" s="121">
        <v>0</v>
      </c>
      <c r="R27" s="121">
        <v>0</v>
      </c>
      <c r="S27" s="121">
        <v>0</v>
      </c>
      <c r="T27" s="121">
        <v>0</v>
      </c>
      <c r="U27" s="121">
        <v>0</v>
      </c>
      <c r="V27" s="121">
        <v>0</v>
      </c>
      <c r="W27" s="121">
        <v>0</v>
      </c>
      <c r="X27" s="121">
        <v>0</v>
      </c>
      <c r="Y27" s="121">
        <v>0</v>
      </c>
      <c r="Z27" s="121">
        <f>-X!$EA27/(MMULT(A!$C27:$DF27,X!$EC$4:$EC$111)+X!$DO27)</f>
        <v>0.81827883613058949</v>
      </c>
      <c r="AA27" s="121">
        <v>0</v>
      </c>
      <c r="AB27" s="121">
        <v>0</v>
      </c>
      <c r="AC27" s="121">
        <v>0</v>
      </c>
      <c r="AD27" s="121">
        <v>0</v>
      </c>
      <c r="AE27" s="121">
        <v>0</v>
      </c>
      <c r="AF27" s="121"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v>0</v>
      </c>
      <c r="AO27" s="121"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v>0</v>
      </c>
      <c r="AZ27" s="121">
        <v>0</v>
      </c>
      <c r="BA27" s="121">
        <v>0</v>
      </c>
      <c r="BB27" s="121">
        <v>0</v>
      </c>
      <c r="BC27" s="121">
        <v>0</v>
      </c>
      <c r="BD27" s="121">
        <v>0</v>
      </c>
      <c r="BE27" s="121">
        <v>0</v>
      </c>
      <c r="BF27" s="121">
        <v>0</v>
      </c>
      <c r="BG27" s="121">
        <v>0</v>
      </c>
      <c r="BH27" s="121"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v>0</v>
      </c>
      <c r="BP27" s="121"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v>0</v>
      </c>
      <c r="CA27" s="121">
        <v>0</v>
      </c>
      <c r="CB27" s="121">
        <v>0</v>
      </c>
      <c r="CC27" s="121">
        <v>0</v>
      </c>
      <c r="CD27" s="121">
        <v>0</v>
      </c>
      <c r="CE27" s="121">
        <v>0</v>
      </c>
      <c r="CF27" s="121">
        <v>0</v>
      </c>
      <c r="CG27" s="121">
        <v>0</v>
      </c>
      <c r="CH27" s="121">
        <v>0</v>
      </c>
      <c r="CI27" s="121">
        <v>0</v>
      </c>
      <c r="CJ27" s="121">
        <v>0</v>
      </c>
      <c r="CK27" s="121">
        <v>0</v>
      </c>
      <c r="CL27" s="121">
        <v>0</v>
      </c>
      <c r="CM27" s="121">
        <v>0</v>
      </c>
      <c r="CN27" s="121">
        <v>0</v>
      </c>
      <c r="CO27" s="121">
        <v>0</v>
      </c>
      <c r="CP27" s="121">
        <v>0</v>
      </c>
      <c r="CQ27" s="121">
        <v>0</v>
      </c>
      <c r="CR27" s="121">
        <v>0</v>
      </c>
      <c r="CS27" s="121">
        <v>0</v>
      </c>
      <c r="CT27" s="121">
        <v>0</v>
      </c>
      <c r="CU27" s="121">
        <v>0</v>
      </c>
      <c r="CV27" s="121">
        <v>0</v>
      </c>
      <c r="CW27" s="121">
        <v>0</v>
      </c>
      <c r="CX27" s="121">
        <v>0</v>
      </c>
      <c r="CY27" s="121">
        <v>0</v>
      </c>
      <c r="CZ27" s="121">
        <v>0</v>
      </c>
      <c r="DA27" s="121">
        <v>0</v>
      </c>
      <c r="DB27" s="121">
        <v>0</v>
      </c>
      <c r="DC27" s="121">
        <v>0</v>
      </c>
      <c r="DD27" s="121">
        <v>0</v>
      </c>
      <c r="DE27" s="121">
        <v>0</v>
      </c>
      <c r="DF27" s="124">
        <v>0</v>
      </c>
      <c r="DG27" s="123"/>
    </row>
    <row r="28" spans="1:111" s="82" customFormat="1" ht="17" customHeight="1" x14ac:dyDescent="0.2">
      <c r="A28" s="73" t="s">
        <v>24</v>
      </c>
      <c r="B28" s="74" t="s">
        <v>150</v>
      </c>
      <c r="C28" s="120">
        <v>0</v>
      </c>
      <c r="D28" s="121">
        <v>0</v>
      </c>
      <c r="E28" s="121"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v>0</v>
      </c>
      <c r="M28" s="121"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v>0</v>
      </c>
      <c r="X28" s="121">
        <v>0</v>
      </c>
      <c r="Y28" s="121">
        <v>0</v>
      </c>
      <c r="Z28" s="121">
        <v>0</v>
      </c>
      <c r="AA28" s="121">
        <f>-X!$EA28/(MMULT(A!$C28:$DF28,X!$EC$4:$EC$111)+X!$DO28)</f>
        <v>0.69777736189474426</v>
      </c>
      <c r="AB28" s="121">
        <v>0</v>
      </c>
      <c r="AC28" s="121">
        <v>0</v>
      </c>
      <c r="AD28" s="121">
        <v>0</v>
      </c>
      <c r="AE28" s="121">
        <v>0</v>
      </c>
      <c r="AF28" s="121"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v>0</v>
      </c>
      <c r="AO28" s="121"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0</v>
      </c>
      <c r="BE28" s="121">
        <v>0</v>
      </c>
      <c r="BF28" s="121">
        <v>0</v>
      </c>
      <c r="BG28" s="121">
        <v>0</v>
      </c>
      <c r="BH28" s="121"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v>0</v>
      </c>
      <c r="BP28" s="121"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0</v>
      </c>
      <c r="CF28" s="121">
        <v>0</v>
      </c>
      <c r="CG28" s="121">
        <v>0</v>
      </c>
      <c r="CH28" s="121">
        <v>0</v>
      </c>
      <c r="CI28" s="121">
        <v>0</v>
      </c>
      <c r="CJ28" s="121">
        <v>0</v>
      </c>
      <c r="CK28" s="121">
        <v>0</v>
      </c>
      <c r="CL28" s="121">
        <v>0</v>
      </c>
      <c r="CM28" s="121">
        <v>0</v>
      </c>
      <c r="CN28" s="121">
        <v>0</v>
      </c>
      <c r="CO28" s="121">
        <v>0</v>
      </c>
      <c r="CP28" s="121">
        <v>0</v>
      </c>
      <c r="CQ28" s="121">
        <v>0</v>
      </c>
      <c r="CR28" s="121">
        <v>0</v>
      </c>
      <c r="CS28" s="121">
        <v>0</v>
      </c>
      <c r="CT28" s="121">
        <v>0</v>
      </c>
      <c r="CU28" s="121">
        <v>0</v>
      </c>
      <c r="CV28" s="121">
        <v>0</v>
      </c>
      <c r="CW28" s="121">
        <v>0</v>
      </c>
      <c r="CX28" s="121">
        <v>0</v>
      </c>
      <c r="CY28" s="121">
        <v>0</v>
      </c>
      <c r="CZ28" s="121">
        <v>0</v>
      </c>
      <c r="DA28" s="121">
        <v>0</v>
      </c>
      <c r="DB28" s="121">
        <v>0</v>
      </c>
      <c r="DC28" s="121">
        <v>0</v>
      </c>
      <c r="DD28" s="121">
        <v>0</v>
      </c>
      <c r="DE28" s="121">
        <v>0</v>
      </c>
      <c r="DF28" s="124">
        <v>0</v>
      </c>
      <c r="DG28" s="123"/>
    </row>
    <row r="29" spans="1:111" s="82" customFormat="1" ht="17" customHeight="1" x14ac:dyDescent="0.2">
      <c r="A29" s="73" t="s">
        <v>25</v>
      </c>
      <c r="B29" s="74" t="s">
        <v>151</v>
      </c>
      <c r="C29" s="120">
        <v>0</v>
      </c>
      <c r="D29" s="121">
        <v>0</v>
      </c>
      <c r="E29" s="121"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v>0</v>
      </c>
      <c r="M29" s="121">
        <v>0</v>
      </c>
      <c r="N29" s="121">
        <v>0</v>
      </c>
      <c r="O29" s="121">
        <v>0</v>
      </c>
      <c r="P29" s="121">
        <v>0</v>
      </c>
      <c r="Q29" s="121">
        <v>0</v>
      </c>
      <c r="R29" s="121"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v>0</v>
      </c>
      <c r="X29" s="121">
        <v>0</v>
      </c>
      <c r="Y29" s="121">
        <v>0</v>
      </c>
      <c r="Z29" s="121">
        <v>0</v>
      </c>
      <c r="AA29" s="121">
        <v>0</v>
      </c>
      <c r="AB29" s="121">
        <f>-X!$EA29/(MMULT(A!$C29:$DF29,X!$EC$4:$EC$111)+X!$DO29)</f>
        <v>0.90280981272685845</v>
      </c>
      <c r="AC29" s="121">
        <v>0</v>
      </c>
      <c r="AD29" s="121">
        <v>0</v>
      </c>
      <c r="AE29" s="121">
        <v>0</v>
      </c>
      <c r="AF29" s="121"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v>0</v>
      </c>
      <c r="AO29" s="121"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v>0</v>
      </c>
      <c r="AZ29" s="121">
        <v>0</v>
      </c>
      <c r="BA29" s="121">
        <v>0</v>
      </c>
      <c r="BB29" s="121">
        <v>0</v>
      </c>
      <c r="BC29" s="121">
        <v>0</v>
      </c>
      <c r="BD29" s="121">
        <v>0</v>
      </c>
      <c r="BE29" s="121">
        <v>0</v>
      </c>
      <c r="BF29" s="121">
        <v>0</v>
      </c>
      <c r="BG29" s="121">
        <v>0</v>
      </c>
      <c r="BH29" s="121"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v>0</v>
      </c>
      <c r="BP29" s="121">
        <v>0</v>
      </c>
      <c r="BQ29" s="121">
        <v>0</v>
      </c>
      <c r="BR29" s="121">
        <v>0</v>
      </c>
      <c r="BS29" s="121">
        <v>0</v>
      </c>
      <c r="BT29" s="121">
        <v>0</v>
      </c>
      <c r="BU29" s="121"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v>0</v>
      </c>
      <c r="CA29" s="121">
        <v>0</v>
      </c>
      <c r="CB29" s="121">
        <v>0</v>
      </c>
      <c r="CC29" s="121">
        <v>0</v>
      </c>
      <c r="CD29" s="121">
        <v>0</v>
      </c>
      <c r="CE29" s="121">
        <v>0</v>
      </c>
      <c r="CF29" s="121">
        <v>0</v>
      </c>
      <c r="CG29" s="121">
        <v>0</v>
      </c>
      <c r="CH29" s="121">
        <v>0</v>
      </c>
      <c r="CI29" s="121">
        <v>0</v>
      </c>
      <c r="CJ29" s="121">
        <v>0</v>
      </c>
      <c r="CK29" s="121">
        <v>0</v>
      </c>
      <c r="CL29" s="121">
        <v>0</v>
      </c>
      <c r="CM29" s="121">
        <v>0</v>
      </c>
      <c r="CN29" s="121">
        <v>0</v>
      </c>
      <c r="CO29" s="121">
        <v>0</v>
      </c>
      <c r="CP29" s="121">
        <v>0</v>
      </c>
      <c r="CQ29" s="121">
        <v>0</v>
      </c>
      <c r="CR29" s="121">
        <v>0</v>
      </c>
      <c r="CS29" s="121">
        <v>0</v>
      </c>
      <c r="CT29" s="121">
        <v>0</v>
      </c>
      <c r="CU29" s="121">
        <v>0</v>
      </c>
      <c r="CV29" s="121">
        <v>0</v>
      </c>
      <c r="CW29" s="121">
        <v>0</v>
      </c>
      <c r="CX29" s="121">
        <v>0</v>
      </c>
      <c r="CY29" s="121">
        <v>0</v>
      </c>
      <c r="CZ29" s="121">
        <v>0</v>
      </c>
      <c r="DA29" s="121">
        <v>0</v>
      </c>
      <c r="DB29" s="121">
        <v>0</v>
      </c>
      <c r="DC29" s="121">
        <v>0</v>
      </c>
      <c r="DD29" s="121">
        <v>0</v>
      </c>
      <c r="DE29" s="121">
        <v>0</v>
      </c>
      <c r="DF29" s="124">
        <v>0</v>
      </c>
      <c r="DG29" s="123"/>
    </row>
    <row r="30" spans="1:111" s="82" customFormat="1" ht="17" customHeight="1" x14ac:dyDescent="0.2">
      <c r="A30" s="73" t="s">
        <v>26</v>
      </c>
      <c r="B30" s="74" t="s">
        <v>152</v>
      </c>
      <c r="C30" s="120">
        <v>0</v>
      </c>
      <c r="D30" s="121">
        <v>0</v>
      </c>
      <c r="E30" s="121"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v>0</v>
      </c>
      <c r="M30" s="121"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0</v>
      </c>
      <c r="AC30" s="121">
        <f>-X!$EA30/(MMULT(A!$C30:$DF30,X!$EC$4:$EC$111)+X!$DO30)</f>
        <v>0.48954430718977376</v>
      </c>
      <c r="AD30" s="121">
        <v>0</v>
      </c>
      <c r="AE30" s="121">
        <v>0</v>
      </c>
      <c r="AF30" s="121"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0</v>
      </c>
      <c r="BE30" s="121">
        <v>0</v>
      </c>
      <c r="BF30" s="121">
        <v>0</v>
      </c>
      <c r="BG30" s="121">
        <v>0</v>
      </c>
      <c r="BH30" s="121"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v>0</v>
      </c>
      <c r="BP30" s="121"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0</v>
      </c>
      <c r="CF30" s="121">
        <v>0</v>
      </c>
      <c r="CG30" s="121">
        <v>0</v>
      </c>
      <c r="CH30" s="121">
        <v>0</v>
      </c>
      <c r="CI30" s="121">
        <v>0</v>
      </c>
      <c r="CJ30" s="121">
        <v>0</v>
      </c>
      <c r="CK30" s="121">
        <v>0</v>
      </c>
      <c r="CL30" s="121">
        <v>0</v>
      </c>
      <c r="CM30" s="121">
        <v>0</v>
      </c>
      <c r="CN30" s="121">
        <v>0</v>
      </c>
      <c r="CO30" s="121">
        <v>0</v>
      </c>
      <c r="CP30" s="121">
        <v>0</v>
      </c>
      <c r="CQ30" s="121">
        <v>0</v>
      </c>
      <c r="CR30" s="121">
        <v>0</v>
      </c>
      <c r="CS30" s="121">
        <v>0</v>
      </c>
      <c r="CT30" s="121">
        <v>0</v>
      </c>
      <c r="CU30" s="121">
        <v>0</v>
      </c>
      <c r="CV30" s="121">
        <v>0</v>
      </c>
      <c r="CW30" s="121">
        <v>0</v>
      </c>
      <c r="CX30" s="121">
        <v>0</v>
      </c>
      <c r="CY30" s="121">
        <v>0</v>
      </c>
      <c r="CZ30" s="121">
        <v>0</v>
      </c>
      <c r="DA30" s="121">
        <v>0</v>
      </c>
      <c r="DB30" s="121">
        <v>0</v>
      </c>
      <c r="DC30" s="121">
        <v>0</v>
      </c>
      <c r="DD30" s="121">
        <v>0</v>
      </c>
      <c r="DE30" s="121">
        <v>0</v>
      </c>
      <c r="DF30" s="124">
        <v>0</v>
      </c>
      <c r="DG30" s="123"/>
    </row>
    <row r="31" spans="1:111" s="82" customFormat="1" ht="17" customHeight="1" x14ac:dyDescent="0.2">
      <c r="A31" s="73" t="s">
        <v>27</v>
      </c>
      <c r="B31" s="74" t="s">
        <v>153</v>
      </c>
      <c r="C31" s="120">
        <v>0</v>
      </c>
      <c r="D31" s="121">
        <v>0</v>
      </c>
      <c r="E31" s="121"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v>0</v>
      </c>
      <c r="M31" s="121">
        <v>0</v>
      </c>
      <c r="N31" s="121">
        <v>0</v>
      </c>
      <c r="O31" s="121">
        <v>0</v>
      </c>
      <c r="P31" s="121">
        <v>0</v>
      </c>
      <c r="Q31" s="121">
        <v>0</v>
      </c>
      <c r="R31" s="121">
        <v>0</v>
      </c>
      <c r="S31" s="121">
        <v>0</v>
      </c>
      <c r="T31" s="121">
        <v>0</v>
      </c>
      <c r="U31" s="121">
        <v>0</v>
      </c>
      <c r="V31" s="121">
        <v>0</v>
      </c>
      <c r="W31" s="121">
        <v>0</v>
      </c>
      <c r="X31" s="121">
        <v>0</v>
      </c>
      <c r="Y31" s="121">
        <v>0</v>
      </c>
      <c r="Z31" s="121">
        <v>0</v>
      </c>
      <c r="AA31" s="121">
        <v>0</v>
      </c>
      <c r="AB31" s="121">
        <v>0</v>
      </c>
      <c r="AC31" s="121">
        <v>0</v>
      </c>
      <c r="AD31" s="121">
        <f>-X!$EA31/(MMULT(A!$C31:$DF31,X!$EC$4:$EC$111)+X!$DO31)</f>
        <v>0.56094641899517683</v>
      </c>
      <c r="AE31" s="121">
        <v>0</v>
      </c>
      <c r="AF31" s="121"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v>0</v>
      </c>
      <c r="AO31" s="121"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0</v>
      </c>
      <c r="BE31" s="121">
        <v>0</v>
      </c>
      <c r="BF31" s="121">
        <v>0</v>
      </c>
      <c r="BG31" s="121">
        <v>0</v>
      </c>
      <c r="BH31" s="121"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v>0</v>
      </c>
      <c r="BP31" s="121"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v>0</v>
      </c>
      <c r="CA31" s="121">
        <v>0</v>
      </c>
      <c r="CB31" s="121">
        <v>0</v>
      </c>
      <c r="CC31" s="121">
        <v>0</v>
      </c>
      <c r="CD31" s="121">
        <v>0</v>
      </c>
      <c r="CE31" s="121">
        <v>0</v>
      </c>
      <c r="CF31" s="121">
        <v>0</v>
      </c>
      <c r="CG31" s="121">
        <v>0</v>
      </c>
      <c r="CH31" s="121">
        <v>0</v>
      </c>
      <c r="CI31" s="121">
        <v>0</v>
      </c>
      <c r="CJ31" s="121">
        <v>0</v>
      </c>
      <c r="CK31" s="121">
        <v>0</v>
      </c>
      <c r="CL31" s="121">
        <v>0</v>
      </c>
      <c r="CM31" s="121">
        <v>0</v>
      </c>
      <c r="CN31" s="121">
        <v>0</v>
      </c>
      <c r="CO31" s="121">
        <v>0</v>
      </c>
      <c r="CP31" s="121">
        <v>0</v>
      </c>
      <c r="CQ31" s="121">
        <v>0</v>
      </c>
      <c r="CR31" s="121">
        <v>0</v>
      </c>
      <c r="CS31" s="121">
        <v>0</v>
      </c>
      <c r="CT31" s="121">
        <v>0</v>
      </c>
      <c r="CU31" s="121">
        <v>0</v>
      </c>
      <c r="CV31" s="121">
        <v>0</v>
      </c>
      <c r="CW31" s="121">
        <v>0</v>
      </c>
      <c r="CX31" s="121">
        <v>0</v>
      </c>
      <c r="CY31" s="121">
        <v>0</v>
      </c>
      <c r="CZ31" s="121">
        <v>0</v>
      </c>
      <c r="DA31" s="121">
        <v>0</v>
      </c>
      <c r="DB31" s="121">
        <v>0</v>
      </c>
      <c r="DC31" s="121">
        <v>0</v>
      </c>
      <c r="DD31" s="121">
        <v>0</v>
      </c>
      <c r="DE31" s="121">
        <v>0</v>
      </c>
      <c r="DF31" s="124">
        <v>0</v>
      </c>
      <c r="DG31" s="123"/>
    </row>
    <row r="32" spans="1:111" s="82" customFormat="1" ht="17" customHeight="1" x14ac:dyDescent="0.2">
      <c r="A32" s="73" t="s">
        <v>28</v>
      </c>
      <c r="B32" s="74" t="s">
        <v>154</v>
      </c>
      <c r="C32" s="120">
        <v>0</v>
      </c>
      <c r="D32" s="121">
        <v>0</v>
      </c>
      <c r="E32" s="121"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v>0</v>
      </c>
      <c r="M32" s="121"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0</v>
      </c>
      <c r="AC32" s="121">
        <v>0</v>
      </c>
      <c r="AD32" s="121">
        <v>0</v>
      </c>
      <c r="AE32" s="121">
        <f>-X!$EA32/(MMULT(A!$C32:$DF32,X!$EC$4:$EC$111)+X!$DO32)</f>
        <v>0.55918091738059716</v>
      </c>
      <c r="AF32" s="121"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0</v>
      </c>
      <c r="BE32" s="121">
        <v>0</v>
      </c>
      <c r="BF32" s="121">
        <v>0</v>
      </c>
      <c r="BG32" s="121">
        <v>0</v>
      </c>
      <c r="BH32" s="121"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v>0</v>
      </c>
      <c r="BP32" s="121"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0</v>
      </c>
      <c r="CF32" s="121">
        <v>0</v>
      </c>
      <c r="CG32" s="121">
        <v>0</v>
      </c>
      <c r="CH32" s="121">
        <v>0</v>
      </c>
      <c r="CI32" s="121">
        <v>0</v>
      </c>
      <c r="CJ32" s="121">
        <v>0</v>
      </c>
      <c r="CK32" s="121">
        <v>0</v>
      </c>
      <c r="CL32" s="121">
        <v>0</v>
      </c>
      <c r="CM32" s="121">
        <v>0</v>
      </c>
      <c r="CN32" s="121">
        <v>0</v>
      </c>
      <c r="CO32" s="121">
        <v>0</v>
      </c>
      <c r="CP32" s="121">
        <v>0</v>
      </c>
      <c r="CQ32" s="121">
        <v>0</v>
      </c>
      <c r="CR32" s="121">
        <v>0</v>
      </c>
      <c r="CS32" s="121">
        <v>0</v>
      </c>
      <c r="CT32" s="121">
        <v>0</v>
      </c>
      <c r="CU32" s="121">
        <v>0</v>
      </c>
      <c r="CV32" s="121">
        <v>0</v>
      </c>
      <c r="CW32" s="121">
        <v>0</v>
      </c>
      <c r="CX32" s="121">
        <v>0</v>
      </c>
      <c r="CY32" s="121">
        <v>0</v>
      </c>
      <c r="CZ32" s="121">
        <v>0</v>
      </c>
      <c r="DA32" s="121">
        <v>0</v>
      </c>
      <c r="DB32" s="121">
        <v>0</v>
      </c>
      <c r="DC32" s="121">
        <v>0</v>
      </c>
      <c r="DD32" s="121">
        <v>0</v>
      </c>
      <c r="DE32" s="121">
        <v>0</v>
      </c>
      <c r="DF32" s="124">
        <v>0</v>
      </c>
      <c r="DG32" s="123"/>
    </row>
    <row r="33" spans="1:111" s="82" customFormat="1" ht="17" customHeight="1" x14ac:dyDescent="0.2">
      <c r="A33" s="73" t="s">
        <v>29</v>
      </c>
      <c r="B33" s="74" t="s">
        <v>155</v>
      </c>
      <c r="C33" s="120">
        <v>0</v>
      </c>
      <c r="D33" s="121">
        <v>0</v>
      </c>
      <c r="E33" s="121"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v>0</v>
      </c>
      <c r="M33" s="121">
        <v>0</v>
      </c>
      <c r="N33" s="121">
        <v>0</v>
      </c>
      <c r="O33" s="121">
        <v>0</v>
      </c>
      <c r="P33" s="121">
        <v>0</v>
      </c>
      <c r="Q33" s="121">
        <v>0</v>
      </c>
      <c r="R33" s="121"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v>0</v>
      </c>
      <c r="X33" s="121">
        <v>0</v>
      </c>
      <c r="Y33" s="121">
        <v>0</v>
      </c>
      <c r="Z33" s="121">
        <v>0</v>
      </c>
      <c r="AA33" s="121">
        <v>0</v>
      </c>
      <c r="AB33" s="121">
        <v>0</v>
      </c>
      <c r="AC33" s="121">
        <v>0</v>
      </c>
      <c r="AD33" s="121">
        <v>0</v>
      </c>
      <c r="AE33" s="121">
        <v>0</v>
      </c>
      <c r="AF33" s="121">
        <f>-X!$EA33/(MMULT(A!$C33:$DF33,X!$EC$4:$EC$111)+X!$DO33)</f>
        <v>0.78063461634672493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v>0</v>
      </c>
      <c r="AO33" s="121"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v>0</v>
      </c>
      <c r="AZ33" s="121">
        <v>0</v>
      </c>
      <c r="BA33" s="121">
        <v>0</v>
      </c>
      <c r="BB33" s="121">
        <v>0</v>
      </c>
      <c r="BC33" s="121">
        <v>0</v>
      </c>
      <c r="BD33" s="121">
        <v>0</v>
      </c>
      <c r="BE33" s="121">
        <v>0</v>
      </c>
      <c r="BF33" s="121">
        <v>0</v>
      </c>
      <c r="BG33" s="121">
        <v>0</v>
      </c>
      <c r="BH33" s="121"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v>0</v>
      </c>
      <c r="BP33" s="121">
        <v>0</v>
      </c>
      <c r="BQ33" s="121">
        <v>0</v>
      </c>
      <c r="BR33" s="121">
        <v>0</v>
      </c>
      <c r="BS33" s="121">
        <v>0</v>
      </c>
      <c r="BT33" s="121">
        <v>0</v>
      </c>
      <c r="BU33" s="121"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v>0</v>
      </c>
      <c r="CA33" s="121">
        <v>0</v>
      </c>
      <c r="CB33" s="121">
        <v>0</v>
      </c>
      <c r="CC33" s="121">
        <v>0</v>
      </c>
      <c r="CD33" s="121">
        <v>0</v>
      </c>
      <c r="CE33" s="121">
        <v>0</v>
      </c>
      <c r="CF33" s="121">
        <v>0</v>
      </c>
      <c r="CG33" s="121">
        <v>0</v>
      </c>
      <c r="CH33" s="121">
        <v>0</v>
      </c>
      <c r="CI33" s="121">
        <v>0</v>
      </c>
      <c r="CJ33" s="121">
        <v>0</v>
      </c>
      <c r="CK33" s="121">
        <v>0</v>
      </c>
      <c r="CL33" s="121">
        <v>0</v>
      </c>
      <c r="CM33" s="121">
        <v>0</v>
      </c>
      <c r="CN33" s="121">
        <v>0</v>
      </c>
      <c r="CO33" s="121">
        <v>0</v>
      </c>
      <c r="CP33" s="121">
        <v>0</v>
      </c>
      <c r="CQ33" s="121">
        <v>0</v>
      </c>
      <c r="CR33" s="121">
        <v>0</v>
      </c>
      <c r="CS33" s="121">
        <v>0</v>
      </c>
      <c r="CT33" s="121">
        <v>0</v>
      </c>
      <c r="CU33" s="121">
        <v>0</v>
      </c>
      <c r="CV33" s="121">
        <v>0</v>
      </c>
      <c r="CW33" s="121">
        <v>0</v>
      </c>
      <c r="CX33" s="121">
        <v>0</v>
      </c>
      <c r="CY33" s="121">
        <v>0</v>
      </c>
      <c r="CZ33" s="121">
        <v>0</v>
      </c>
      <c r="DA33" s="121">
        <v>0</v>
      </c>
      <c r="DB33" s="121">
        <v>0</v>
      </c>
      <c r="DC33" s="121">
        <v>0</v>
      </c>
      <c r="DD33" s="121">
        <v>0</v>
      </c>
      <c r="DE33" s="121">
        <v>0</v>
      </c>
      <c r="DF33" s="124">
        <v>0</v>
      </c>
      <c r="DG33" s="123"/>
    </row>
    <row r="34" spans="1:111" s="82" customFormat="1" ht="17" customHeight="1" x14ac:dyDescent="0.2">
      <c r="A34" s="73" t="s">
        <v>30</v>
      </c>
      <c r="B34" s="74" t="s">
        <v>156</v>
      </c>
      <c r="C34" s="120">
        <v>0</v>
      </c>
      <c r="D34" s="121">
        <v>0</v>
      </c>
      <c r="E34" s="121"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v>0</v>
      </c>
      <c r="M34" s="121"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v>0</v>
      </c>
      <c r="S34" s="121">
        <v>0</v>
      </c>
      <c r="T34" s="121">
        <v>0</v>
      </c>
      <c r="U34" s="121">
        <v>0</v>
      </c>
      <c r="V34" s="121">
        <v>0</v>
      </c>
      <c r="W34" s="121">
        <v>0</v>
      </c>
      <c r="X34" s="121">
        <v>0</v>
      </c>
      <c r="Y34" s="121">
        <v>0</v>
      </c>
      <c r="Z34" s="121">
        <v>0</v>
      </c>
      <c r="AA34" s="121">
        <v>0</v>
      </c>
      <c r="AB34" s="121">
        <v>0</v>
      </c>
      <c r="AC34" s="121">
        <v>0</v>
      </c>
      <c r="AD34" s="121">
        <v>0</v>
      </c>
      <c r="AE34" s="121">
        <v>0</v>
      </c>
      <c r="AF34" s="121">
        <v>0</v>
      </c>
      <c r="AG34" s="121">
        <f>-X!$EA34/(MMULT(A!$C34:$DF34,X!$EC$4:$EC$111)+X!$DO34)</f>
        <v>0.88805082573719452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v>0</v>
      </c>
      <c r="AO34" s="121">
        <v>0</v>
      </c>
      <c r="AP34" s="121">
        <v>0</v>
      </c>
      <c r="AQ34" s="121">
        <v>0</v>
      </c>
      <c r="AR34" s="121">
        <v>0</v>
      </c>
      <c r="AS34" s="121">
        <v>0</v>
      </c>
      <c r="AT34" s="121"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0</v>
      </c>
      <c r="BE34" s="121">
        <v>0</v>
      </c>
      <c r="BF34" s="121">
        <v>0</v>
      </c>
      <c r="BG34" s="121">
        <v>0</v>
      </c>
      <c r="BH34" s="121"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0</v>
      </c>
      <c r="BO34" s="121">
        <v>0</v>
      </c>
      <c r="BP34" s="121">
        <v>0</v>
      </c>
      <c r="BQ34" s="121">
        <v>0</v>
      </c>
      <c r="BR34" s="121">
        <v>0</v>
      </c>
      <c r="BS34" s="121">
        <v>0</v>
      </c>
      <c r="BT34" s="121">
        <v>0</v>
      </c>
      <c r="BU34" s="121"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0</v>
      </c>
      <c r="CF34" s="121">
        <v>0</v>
      </c>
      <c r="CG34" s="121">
        <v>0</v>
      </c>
      <c r="CH34" s="121">
        <v>0</v>
      </c>
      <c r="CI34" s="121">
        <v>0</v>
      </c>
      <c r="CJ34" s="121">
        <v>0</v>
      </c>
      <c r="CK34" s="121">
        <v>0</v>
      </c>
      <c r="CL34" s="121">
        <v>0</v>
      </c>
      <c r="CM34" s="121">
        <v>0</v>
      </c>
      <c r="CN34" s="121">
        <v>0</v>
      </c>
      <c r="CO34" s="121">
        <v>0</v>
      </c>
      <c r="CP34" s="121">
        <v>0</v>
      </c>
      <c r="CQ34" s="121">
        <v>0</v>
      </c>
      <c r="CR34" s="121">
        <v>0</v>
      </c>
      <c r="CS34" s="121">
        <v>0</v>
      </c>
      <c r="CT34" s="121">
        <v>0</v>
      </c>
      <c r="CU34" s="121">
        <v>0</v>
      </c>
      <c r="CV34" s="121">
        <v>0</v>
      </c>
      <c r="CW34" s="121">
        <v>0</v>
      </c>
      <c r="CX34" s="121">
        <v>0</v>
      </c>
      <c r="CY34" s="121">
        <v>0</v>
      </c>
      <c r="CZ34" s="121">
        <v>0</v>
      </c>
      <c r="DA34" s="121">
        <v>0</v>
      </c>
      <c r="DB34" s="121">
        <v>0</v>
      </c>
      <c r="DC34" s="121">
        <v>0</v>
      </c>
      <c r="DD34" s="121">
        <v>0</v>
      </c>
      <c r="DE34" s="121">
        <v>0</v>
      </c>
      <c r="DF34" s="124">
        <v>0</v>
      </c>
      <c r="DG34" s="123"/>
    </row>
    <row r="35" spans="1:111" s="82" customFormat="1" ht="17" customHeight="1" x14ac:dyDescent="0.2">
      <c r="A35" s="73" t="s">
        <v>31</v>
      </c>
      <c r="B35" s="74" t="s">
        <v>157</v>
      </c>
      <c r="C35" s="120">
        <v>0</v>
      </c>
      <c r="D35" s="121">
        <v>0</v>
      </c>
      <c r="E35" s="121"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v>0</v>
      </c>
      <c r="M35" s="121">
        <v>0</v>
      </c>
      <c r="N35" s="121">
        <v>0</v>
      </c>
      <c r="O35" s="121">
        <v>0</v>
      </c>
      <c r="P35" s="121">
        <v>0</v>
      </c>
      <c r="Q35" s="121">
        <v>0</v>
      </c>
      <c r="R35" s="121">
        <v>0</v>
      </c>
      <c r="S35" s="121">
        <v>0</v>
      </c>
      <c r="T35" s="121">
        <v>0</v>
      </c>
      <c r="U35" s="121">
        <v>0</v>
      </c>
      <c r="V35" s="121">
        <v>0</v>
      </c>
      <c r="W35" s="121">
        <v>0</v>
      </c>
      <c r="X35" s="121">
        <v>0</v>
      </c>
      <c r="Y35" s="121">
        <v>0</v>
      </c>
      <c r="Z35" s="121">
        <v>0</v>
      </c>
      <c r="AA35" s="121">
        <v>0</v>
      </c>
      <c r="AB35" s="121">
        <v>0</v>
      </c>
      <c r="AC35" s="121">
        <v>0</v>
      </c>
      <c r="AD35" s="121">
        <v>0</v>
      </c>
      <c r="AE35" s="121">
        <v>0</v>
      </c>
      <c r="AF35" s="121">
        <v>0</v>
      </c>
      <c r="AG35" s="121">
        <v>0</v>
      </c>
      <c r="AH35" s="121">
        <f>-X!$EA35/(MMULT(A!$C35:$DF35,X!$EC$4:$EC$111)+X!$DO35)</f>
        <v>0.79390568828669383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v>0</v>
      </c>
      <c r="AO35" s="121"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0</v>
      </c>
      <c r="BE35" s="121">
        <v>0</v>
      </c>
      <c r="BF35" s="121">
        <v>0</v>
      </c>
      <c r="BG35" s="121">
        <v>0</v>
      </c>
      <c r="BH35" s="121"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121">
        <v>0</v>
      </c>
      <c r="BO35" s="121">
        <v>0</v>
      </c>
      <c r="BP35" s="121">
        <v>0</v>
      </c>
      <c r="BQ35" s="121">
        <v>0</v>
      </c>
      <c r="BR35" s="121">
        <v>0</v>
      </c>
      <c r="BS35" s="121">
        <v>0</v>
      </c>
      <c r="BT35" s="121">
        <v>0</v>
      </c>
      <c r="BU35" s="121"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0</v>
      </c>
      <c r="CF35" s="121">
        <v>0</v>
      </c>
      <c r="CG35" s="121">
        <v>0</v>
      </c>
      <c r="CH35" s="121">
        <v>0</v>
      </c>
      <c r="CI35" s="121">
        <v>0</v>
      </c>
      <c r="CJ35" s="121">
        <v>0</v>
      </c>
      <c r="CK35" s="121">
        <v>0</v>
      </c>
      <c r="CL35" s="121">
        <v>0</v>
      </c>
      <c r="CM35" s="121">
        <v>0</v>
      </c>
      <c r="CN35" s="121">
        <v>0</v>
      </c>
      <c r="CO35" s="121">
        <v>0</v>
      </c>
      <c r="CP35" s="121">
        <v>0</v>
      </c>
      <c r="CQ35" s="121">
        <v>0</v>
      </c>
      <c r="CR35" s="121">
        <v>0</v>
      </c>
      <c r="CS35" s="121">
        <v>0</v>
      </c>
      <c r="CT35" s="121">
        <v>0</v>
      </c>
      <c r="CU35" s="121">
        <v>0</v>
      </c>
      <c r="CV35" s="121">
        <v>0</v>
      </c>
      <c r="CW35" s="121">
        <v>0</v>
      </c>
      <c r="CX35" s="121">
        <v>0</v>
      </c>
      <c r="CY35" s="121">
        <v>0</v>
      </c>
      <c r="CZ35" s="121">
        <v>0</v>
      </c>
      <c r="DA35" s="121">
        <v>0</v>
      </c>
      <c r="DB35" s="121">
        <v>0</v>
      </c>
      <c r="DC35" s="121">
        <v>0</v>
      </c>
      <c r="DD35" s="121">
        <v>0</v>
      </c>
      <c r="DE35" s="121">
        <v>0</v>
      </c>
      <c r="DF35" s="124">
        <v>0</v>
      </c>
      <c r="DG35" s="123"/>
    </row>
    <row r="36" spans="1:111" s="82" customFormat="1" ht="17" customHeight="1" x14ac:dyDescent="0.2">
      <c r="A36" s="73" t="s">
        <v>32</v>
      </c>
      <c r="B36" s="74" t="s">
        <v>158</v>
      </c>
      <c r="C36" s="120">
        <v>0</v>
      </c>
      <c r="D36" s="121">
        <v>0</v>
      </c>
      <c r="E36" s="121"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v>0</v>
      </c>
      <c r="M36" s="121">
        <v>0</v>
      </c>
      <c r="N36" s="121">
        <v>0</v>
      </c>
      <c r="O36" s="121">
        <v>0</v>
      </c>
      <c r="P36" s="121">
        <v>0</v>
      </c>
      <c r="Q36" s="121">
        <v>0</v>
      </c>
      <c r="R36" s="121">
        <v>0</v>
      </c>
      <c r="S36" s="121">
        <v>0</v>
      </c>
      <c r="T36" s="121">
        <v>0</v>
      </c>
      <c r="U36" s="121">
        <v>0</v>
      </c>
      <c r="V36" s="121">
        <v>0</v>
      </c>
      <c r="W36" s="121">
        <v>0</v>
      </c>
      <c r="X36" s="121">
        <v>0</v>
      </c>
      <c r="Y36" s="121">
        <v>0</v>
      </c>
      <c r="Z36" s="121">
        <v>0</v>
      </c>
      <c r="AA36" s="121">
        <v>0</v>
      </c>
      <c r="AB36" s="121">
        <v>0</v>
      </c>
      <c r="AC36" s="121">
        <v>0</v>
      </c>
      <c r="AD36" s="121">
        <v>0</v>
      </c>
      <c r="AE36" s="121">
        <v>0</v>
      </c>
      <c r="AF36" s="121">
        <v>0</v>
      </c>
      <c r="AG36" s="121">
        <v>0</v>
      </c>
      <c r="AH36" s="121">
        <v>0</v>
      </c>
      <c r="AI36" s="121">
        <f>-X!$EA36/(MMULT(A!$C36:$DF36,X!$EC$4:$EC$111)+X!$DO36)</f>
        <v>0.47537153525591497</v>
      </c>
      <c r="AJ36" s="121">
        <v>0</v>
      </c>
      <c r="AK36" s="121">
        <v>0</v>
      </c>
      <c r="AL36" s="121">
        <v>0</v>
      </c>
      <c r="AM36" s="121">
        <v>0</v>
      </c>
      <c r="AN36" s="121">
        <v>0</v>
      </c>
      <c r="AO36" s="121">
        <v>0</v>
      </c>
      <c r="AP36" s="121">
        <v>0</v>
      </c>
      <c r="AQ36" s="121">
        <v>0</v>
      </c>
      <c r="AR36" s="121">
        <v>0</v>
      </c>
      <c r="AS36" s="121">
        <v>0</v>
      </c>
      <c r="AT36" s="121">
        <v>0</v>
      </c>
      <c r="AU36" s="121">
        <v>0</v>
      </c>
      <c r="AV36" s="121">
        <v>0</v>
      </c>
      <c r="AW36" s="121">
        <v>0</v>
      </c>
      <c r="AX36" s="121">
        <v>0</v>
      </c>
      <c r="AY36" s="121">
        <v>0</v>
      </c>
      <c r="AZ36" s="121">
        <v>0</v>
      </c>
      <c r="BA36" s="121">
        <v>0</v>
      </c>
      <c r="BB36" s="121">
        <v>0</v>
      </c>
      <c r="BC36" s="121">
        <v>0</v>
      </c>
      <c r="BD36" s="121">
        <v>0</v>
      </c>
      <c r="BE36" s="121">
        <v>0</v>
      </c>
      <c r="BF36" s="121">
        <v>0</v>
      </c>
      <c r="BG36" s="121">
        <v>0</v>
      </c>
      <c r="BH36" s="121"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0</v>
      </c>
      <c r="BO36" s="121">
        <v>0</v>
      </c>
      <c r="BP36" s="121">
        <v>0</v>
      </c>
      <c r="BQ36" s="121">
        <v>0</v>
      </c>
      <c r="BR36" s="121">
        <v>0</v>
      </c>
      <c r="BS36" s="121">
        <v>0</v>
      </c>
      <c r="BT36" s="121">
        <v>0</v>
      </c>
      <c r="BU36" s="121"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v>0</v>
      </c>
      <c r="CA36" s="121">
        <v>0</v>
      </c>
      <c r="CB36" s="121">
        <v>0</v>
      </c>
      <c r="CC36" s="121">
        <v>0</v>
      </c>
      <c r="CD36" s="121">
        <v>0</v>
      </c>
      <c r="CE36" s="121">
        <v>0</v>
      </c>
      <c r="CF36" s="121">
        <v>0</v>
      </c>
      <c r="CG36" s="121">
        <v>0</v>
      </c>
      <c r="CH36" s="121">
        <v>0</v>
      </c>
      <c r="CI36" s="121">
        <v>0</v>
      </c>
      <c r="CJ36" s="121">
        <v>0</v>
      </c>
      <c r="CK36" s="121">
        <v>0</v>
      </c>
      <c r="CL36" s="121">
        <v>0</v>
      </c>
      <c r="CM36" s="121">
        <v>0</v>
      </c>
      <c r="CN36" s="121">
        <v>0</v>
      </c>
      <c r="CO36" s="121">
        <v>0</v>
      </c>
      <c r="CP36" s="121">
        <v>0</v>
      </c>
      <c r="CQ36" s="121">
        <v>0</v>
      </c>
      <c r="CR36" s="121">
        <v>0</v>
      </c>
      <c r="CS36" s="121">
        <v>0</v>
      </c>
      <c r="CT36" s="121">
        <v>0</v>
      </c>
      <c r="CU36" s="121">
        <v>0</v>
      </c>
      <c r="CV36" s="121">
        <v>0</v>
      </c>
      <c r="CW36" s="121">
        <v>0</v>
      </c>
      <c r="CX36" s="121">
        <v>0</v>
      </c>
      <c r="CY36" s="121">
        <v>0</v>
      </c>
      <c r="CZ36" s="121">
        <v>0</v>
      </c>
      <c r="DA36" s="121">
        <v>0</v>
      </c>
      <c r="DB36" s="121">
        <v>0</v>
      </c>
      <c r="DC36" s="121">
        <v>0</v>
      </c>
      <c r="DD36" s="121">
        <v>0</v>
      </c>
      <c r="DE36" s="121">
        <v>0</v>
      </c>
      <c r="DF36" s="124">
        <v>0</v>
      </c>
      <c r="DG36" s="123"/>
    </row>
    <row r="37" spans="1:111" s="82" customFormat="1" ht="17" customHeight="1" x14ac:dyDescent="0.2">
      <c r="A37" s="73" t="s">
        <v>33</v>
      </c>
      <c r="B37" s="74" t="s">
        <v>159</v>
      </c>
      <c r="C37" s="120">
        <v>0</v>
      </c>
      <c r="D37" s="121">
        <v>0</v>
      </c>
      <c r="E37" s="121"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0</v>
      </c>
      <c r="L37" s="121">
        <v>0</v>
      </c>
      <c r="M37" s="121">
        <v>0</v>
      </c>
      <c r="N37" s="121">
        <v>0</v>
      </c>
      <c r="O37" s="121">
        <v>0</v>
      </c>
      <c r="P37" s="121">
        <v>0</v>
      </c>
      <c r="Q37" s="121">
        <v>0</v>
      </c>
      <c r="R37" s="121">
        <v>0</v>
      </c>
      <c r="S37" s="121">
        <v>0</v>
      </c>
      <c r="T37" s="121">
        <v>0</v>
      </c>
      <c r="U37" s="121">
        <v>0</v>
      </c>
      <c r="V37" s="121">
        <v>0</v>
      </c>
      <c r="W37" s="121">
        <v>0</v>
      </c>
      <c r="X37" s="121">
        <v>0</v>
      </c>
      <c r="Y37" s="121">
        <v>0</v>
      </c>
      <c r="Z37" s="121">
        <v>0</v>
      </c>
      <c r="AA37" s="121">
        <v>0</v>
      </c>
      <c r="AB37" s="121">
        <v>0</v>
      </c>
      <c r="AC37" s="121">
        <v>0</v>
      </c>
      <c r="AD37" s="121">
        <v>0</v>
      </c>
      <c r="AE37" s="121">
        <v>0</v>
      </c>
      <c r="AF37" s="121">
        <v>0</v>
      </c>
      <c r="AG37" s="121">
        <v>0</v>
      </c>
      <c r="AH37" s="121">
        <v>0</v>
      </c>
      <c r="AI37" s="121">
        <v>0</v>
      </c>
      <c r="AJ37" s="121">
        <f>-X!$EA37/(MMULT(A!$C37:$DF37,X!$EC$4:$EC$111)+X!$DO37)</f>
        <v>0.58133827185830944</v>
      </c>
      <c r="AK37" s="121">
        <v>0</v>
      </c>
      <c r="AL37" s="121">
        <v>0</v>
      </c>
      <c r="AM37" s="121">
        <v>0</v>
      </c>
      <c r="AN37" s="121">
        <v>0</v>
      </c>
      <c r="AO37" s="121">
        <v>0</v>
      </c>
      <c r="AP37" s="121">
        <v>0</v>
      </c>
      <c r="AQ37" s="121">
        <v>0</v>
      </c>
      <c r="AR37" s="121">
        <v>0</v>
      </c>
      <c r="AS37" s="121">
        <v>0</v>
      </c>
      <c r="AT37" s="121">
        <v>0</v>
      </c>
      <c r="AU37" s="121">
        <v>0</v>
      </c>
      <c r="AV37" s="121">
        <v>0</v>
      </c>
      <c r="AW37" s="121">
        <v>0</v>
      </c>
      <c r="AX37" s="121">
        <v>0</v>
      </c>
      <c r="AY37" s="121">
        <v>0</v>
      </c>
      <c r="AZ37" s="121">
        <v>0</v>
      </c>
      <c r="BA37" s="121">
        <v>0</v>
      </c>
      <c r="BB37" s="121">
        <v>0</v>
      </c>
      <c r="BC37" s="121">
        <v>0</v>
      </c>
      <c r="BD37" s="121">
        <v>0</v>
      </c>
      <c r="BE37" s="121">
        <v>0</v>
      </c>
      <c r="BF37" s="121">
        <v>0</v>
      </c>
      <c r="BG37" s="121">
        <v>0</v>
      </c>
      <c r="BH37" s="121"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1">
        <v>0</v>
      </c>
      <c r="BO37" s="121">
        <v>0</v>
      </c>
      <c r="BP37" s="121">
        <v>0</v>
      </c>
      <c r="BQ37" s="121">
        <v>0</v>
      </c>
      <c r="BR37" s="121">
        <v>0</v>
      </c>
      <c r="BS37" s="121">
        <v>0</v>
      </c>
      <c r="BT37" s="121">
        <v>0</v>
      </c>
      <c r="BU37" s="121">
        <v>0</v>
      </c>
      <c r="BV37" s="121">
        <v>0</v>
      </c>
      <c r="BW37" s="121">
        <v>0</v>
      </c>
      <c r="BX37" s="121">
        <v>0</v>
      </c>
      <c r="BY37" s="121">
        <v>0</v>
      </c>
      <c r="BZ37" s="121">
        <v>0</v>
      </c>
      <c r="CA37" s="121">
        <v>0</v>
      </c>
      <c r="CB37" s="121">
        <v>0</v>
      </c>
      <c r="CC37" s="121">
        <v>0</v>
      </c>
      <c r="CD37" s="121">
        <v>0</v>
      </c>
      <c r="CE37" s="121">
        <v>0</v>
      </c>
      <c r="CF37" s="121">
        <v>0</v>
      </c>
      <c r="CG37" s="121">
        <v>0</v>
      </c>
      <c r="CH37" s="121">
        <v>0</v>
      </c>
      <c r="CI37" s="121">
        <v>0</v>
      </c>
      <c r="CJ37" s="121">
        <v>0</v>
      </c>
      <c r="CK37" s="121">
        <v>0</v>
      </c>
      <c r="CL37" s="121">
        <v>0</v>
      </c>
      <c r="CM37" s="121">
        <v>0</v>
      </c>
      <c r="CN37" s="121">
        <v>0</v>
      </c>
      <c r="CO37" s="121">
        <v>0</v>
      </c>
      <c r="CP37" s="121">
        <v>0</v>
      </c>
      <c r="CQ37" s="121">
        <v>0</v>
      </c>
      <c r="CR37" s="121">
        <v>0</v>
      </c>
      <c r="CS37" s="121">
        <v>0</v>
      </c>
      <c r="CT37" s="121">
        <v>0</v>
      </c>
      <c r="CU37" s="121">
        <v>0</v>
      </c>
      <c r="CV37" s="121">
        <v>0</v>
      </c>
      <c r="CW37" s="121">
        <v>0</v>
      </c>
      <c r="CX37" s="121">
        <v>0</v>
      </c>
      <c r="CY37" s="121">
        <v>0</v>
      </c>
      <c r="CZ37" s="121">
        <v>0</v>
      </c>
      <c r="DA37" s="121">
        <v>0</v>
      </c>
      <c r="DB37" s="121">
        <v>0</v>
      </c>
      <c r="DC37" s="121">
        <v>0</v>
      </c>
      <c r="DD37" s="121">
        <v>0</v>
      </c>
      <c r="DE37" s="121">
        <v>0</v>
      </c>
      <c r="DF37" s="124">
        <v>0</v>
      </c>
      <c r="DG37" s="123"/>
    </row>
    <row r="38" spans="1:111" s="82" customFormat="1" ht="17" customHeight="1" x14ac:dyDescent="0.2">
      <c r="A38" s="73" t="s">
        <v>34</v>
      </c>
      <c r="B38" s="74" t="s">
        <v>160</v>
      </c>
      <c r="C38" s="120">
        <v>0</v>
      </c>
      <c r="D38" s="121">
        <v>0</v>
      </c>
      <c r="E38" s="121"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v>0</v>
      </c>
      <c r="M38" s="121">
        <v>0</v>
      </c>
      <c r="N38" s="121">
        <v>0</v>
      </c>
      <c r="O38" s="121">
        <v>0</v>
      </c>
      <c r="P38" s="121">
        <v>0</v>
      </c>
      <c r="Q38" s="121">
        <v>0</v>
      </c>
      <c r="R38" s="121">
        <v>0</v>
      </c>
      <c r="S38" s="121">
        <v>0</v>
      </c>
      <c r="T38" s="121">
        <v>0</v>
      </c>
      <c r="U38" s="121">
        <v>0</v>
      </c>
      <c r="V38" s="121">
        <v>0</v>
      </c>
      <c r="W38" s="121">
        <v>0</v>
      </c>
      <c r="X38" s="121">
        <v>0</v>
      </c>
      <c r="Y38" s="121">
        <v>0</v>
      </c>
      <c r="Z38" s="121">
        <v>0</v>
      </c>
      <c r="AA38" s="121">
        <v>0</v>
      </c>
      <c r="AB38" s="121">
        <v>0</v>
      </c>
      <c r="AC38" s="121">
        <v>0</v>
      </c>
      <c r="AD38" s="121">
        <v>0</v>
      </c>
      <c r="AE38" s="121">
        <v>0</v>
      </c>
      <c r="AF38" s="121">
        <v>0</v>
      </c>
      <c r="AG38" s="121">
        <v>0</v>
      </c>
      <c r="AH38" s="121">
        <v>0</v>
      </c>
      <c r="AI38" s="121">
        <v>0</v>
      </c>
      <c r="AJ38" s="121">
        <v>0</v>
      </c>
      <c r="AK38" s="121">
        <f>-X!$EA38/(MMULT(A!$C38:$DF38,X!$EC$4:$EC$111)+X!$DO38)</f>
        <v>0.61889217274655783</v>
      </c>
      <c r="AL38" s="121">
        <v>0</v>
      </c>
      <c r="AM38" s="121">
        <v>0</v>
      </c>
      <c r="AN38" s="121">
        <v>0</v>
      </c>
      <c r="AO38" s="121">
        <v>0</v>
      </c>
      <c r="AP38" s="121">
        <v>0</v>
      </c>
      <c r="AQ38" s="121">
        <v>0</v>
      </c>
      <c r="AR38" s="121">
        <v>0</v>
      </c>
      <c r="AS38" s="121">
        <v>0</v>
      </c>
      <c r="AT38" s="121">
        <v>0</v>
      </c>
      <c r="AU38" s="121">
        <v>0</v>
      </c>
      <c r="AV38" s="121">
        <v>0</v>
      </c>
      <c r="AW38" s="121">
        <v>0</v>
      </c>
      <c r="AX38" s="121">
        <v>0</v>
      </c>
      <c r="AY38" s="121">
        <v>0</v>
      </c>
      <c r="AZ38" s="121">
        <v>0</v>
      </c>
      <c r="BA38" s="121">
        <v>0</v>
      </c>
      <c r="BB38" s="121">
        <v>0</v>
      </c>
      <c r="BC38" s="121">
        <v>0</v>
      </c>
      <c r="BD38" s="121">
        <v>0</v>
      </c>
      <c r="BE38" s="121">
        <v>0</v>
      </c>
      <c r="BF38" s="121">
        <v>0</v>
      </c>
      <c r="BG38" s="121">
        <v>0</v>
      </c>
      <c r="BH38" s="121"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121">
        <v>0</v>
      </c>
      <c r="BO38" s="121">
        <v>0</v>
      </c>
      <c r="BP38" s="121">
        <v>0</v>
      </c>
      <c r="BQ38" s="121">
        <v>0</v>
      </c>
      <c r="BR38" s="121">
        <v>0</v>
      </c>
      <c r="BS38" s="121">
        <v>0</v>
      </c>
      <c r="BT38" s="121">
        <v>0</v>
      </c>
      <c r="BU38" s="121">
        <v>0</v>
      </c>
      <c r="BV38" s="121">
        <v>0</v>
      </c>
      <c r="BW38" s="121">
        <v>0</v>
      </c>
      <c r="BX38" s="121">
        <v>0</v>
      </c>
      <c r="BY38" s="121">
        <v>0</v>
      </c>
      <c r="BZ38" s="121">
        <v>0</v>
      </c>
      <c r="CA38" s="121">
        <v>0</v>
      </c>
      <c r="CB38" s="121">
        <v>0</v>
      </c>
      <c r="CC38" s="121">
        <v>0</v>
      </c>
      <c r="CD38" s="121">
        <v>0</v>
      </c>
      <c r="CE38" s="121">
        <v>0</v>
      </c>
      <c r="CF38" s="121">
        <v>0</v>
      </c>
      <c r="CG38" s="121">
        <v>0</v>
      </c>
      <c r="CH38" s="121">
        <v>0</v>
      </c>
      <c r="CI38" s="121">
        <v>0</v>
      </c>
      <c r="CJ38" s="121">
        <v>0</v>
      </c>
      <c r="CK38" s="121">
        <v>0</v>
      </c>
      <c r="CL38" s="121">
        <v>0</v>
      </c>
      <c r="CM38" s="121">
        <v>0</v>
      </c>
      <c r="CN38" s="121">
        <v>0</v>
      </c>
      <c r="CO38" s="121">
        <v>0</v>
      </c>
      <c r="CP38" s="121">
        <v>0</v>
      </c>
      <c r="CQ38" s="121">
        <v>0</v>
      </c>
      <c r="CR38" s="121">
        <v>0</v>
      </c>
      <c r="CS38" s="121">
        <v>0</v>
      </c>
      <c r="CT38" s="121">
        <v>0</v>
      </c>
      <c r="CU38" s="121">
        <v>0</v>
      </c>
      <c r="CV38" s="121">
        <v>0</v>
      </c>
      <c r="CW38" s="121">
        <v>0</v>
      </c>
      <c r="CX38" s="121">
        <v>0</v>
      </c>
      <c r="CY38" s="121">
        <v>0</v>
      </c>
      <c r="CZ38" s="121">
        <v>0</v>
      </c>
      <c r="DA38" s="121">
        <v>0</v>
      </c>
      <c r="DB38" s="121">
        <v>0</v>
      </c>
      <c r="DC38" s="121">
        <v>0</v>
      </c>
      <c r="DD38" s="121">
        <v>0</v>
      </c>
      <c r="DE38" s="121">
        <v>0</v>
      </c>
      <c r="DF38" s="124">
        <v>0</v>
      </c>
      <c r="DG38" s="123"/>
    </row>
    <row r="39" spans="1:111" s="82" customFormat="1" ht="17" customHeight="1" x14ac:dyDescent="0.2">
      <c r="A39" s="73" t="s">
        <v>35</v>
      </c>
      <c r="B39" s="74" t="s">
        <v>161</v>
      </c>
      <c r="C39" s="120">
        <v>0</v>
      </c>
      <c r="D39" s="121">
        <v>0</v>
      </c>
      <c r="E39" s="121"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v>0</v>
      </c>
      <c r="M39" s="121">
        <v>0</v>
      </c>
      <c r="N39" s="121">
        <v>0</v>
      </c>
      <c r="O39" s="121">
        <v>0</v>
      </c>
      <c r="P39" s="121">
        <v>0</v>
      </c>
      <c r="Q39" s="121">
        <v>0</v>
      </c>
      <c r="R39" s="121">
        <v>0</v>
      </c>
      <c r="S39" s="121">
        <v>0</v>
      </c>
      <c r="T39" s="121">
        <v>0</v>
      </c>
      <c r="U39" s="121">
        <v>0</v>
      </c>
      <c r="V39" s="121">
        <v>0</v>
      </c>
      <c r="W39" s="121">
        <v>0</v>
      </c>
      <c r="X39" s="121">
        <v>0</v>
      </c>
      <c r="Y39" s="121">
        <v>0</v>
      </c>
      <c r="Z39" s="121">
        <v>0</v>
      </c>
      <c r="AA39" s="121">
        <v>0</v>
      </c>
      <c r="AB39" s="121">
        <v>0</v>
      </c>
      <c r="AC39" s="121">
        <v>0</v>
      </c>
      <c r="AD39" s="121">
        <v>0</v>
      </c>
      <c r="AE39" s="121">
        <v>0</v>
      </c>
      <c r="AF39" s="121">
        <v>0</v>
      </c>
      <c r="AG39" s="121"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f>-X!$EA39/(MMULT(A!$C39:$DF39,X!$EC$4:$EC$111)+X!$DO39)</f>
        <v>0.35590481656969608</v>
      </c>
      <c r="AM39" s="121">
        <v>0</v>
      </c>
      <c r="AN39" s="121">
        <v>0</v>
      </c>
      <c r="AO39" s="121">
        <v>0</v>
      </c>
      <c r="AP39" s="121">
        <v>0</v>
      </c>
      <c r="AQ39" s="121">
        <v>0</v>
      </c>
      <c r="AR39" s="121">
        <v>0</v>
      </c>
      <c r="AS39" s="121">
        <v>0</v>
      </c>
      <c r="AT39" s="121">
        <v>0</v>
      </c>
      <c r="AU39" s="121">
        <v>0</v>
      </c>
      <c r="AV39" s="121">
        <v>0</v>
      </c>
      <c r="AW39" s="121">
        <v>0</v>
      </c>
      <c r="AX39" s="121">
        <v>0</v>
      </c>
      <c r="AY39" s="121">
        <v>0</v>
      </c>
      <c r="AZ39" s="121">
        <v>0</v>
      </c>
      <c r="BA39" s="121">
        <v>0</v>
      </c>
      <c r="BB39" s="121">
        <v>0</v>
      </c>
      <c r="BC39" s="121">
        <v>0</v>
      </c>
      <c r="BD39" s="121">
        <v>0</v>
      </c>
      <c r="BE39" s="121">
        <v>0</v>
      </c>
      <c r="BF39" s="121">
        <v>0</v>
      </c>
      <c r="BG39" s="121">
        <v>0</v>
      </c>
      <c r="BH39" s="121"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121">
        <v>0</v>
      </c>
      <c r="BO39" s="121">
        <v>0</v>
      </c>
      <c r="BP39" s="121">
        <v>0</v>
      </c>
      <c r="BQ39" s="121">
        <v>0</v>
      </c>
      <c r="BR39" s="121">
        <v>0</v>
      </c>
      <c r="BS39" s="121">
        <v>0</v>
      </c>
      <c r="BT39" s="121">
        <v>0</v>
      </c>
      <c r="BU39" s="121">
        <v>0</v>
      </c>
      <c r="BV39" s="121">
        <v>0</v>
      </c>
      <c r="BW39" s="121">
        <v>0</v>
      </c>
      <c r="BX39" s="121">
        <v>0</v>
      </c>
      <c r="BY39" s="121">
        <v>0</v>
      </c>
      <c r="BZ39" s="121">
        <v>0</v>
      </c>
      <c r="CA39" s="121">
        <v>0</v>
      </c>
      <c r="CB39" s="121">
        <v>0</v>
      </c>
      <c r="CC39" s="121">
        <v>0</v>
      </c>
      <c r="CD39" s="121">
        <v>0</v>
      </c>
      <c r="CE39" s="121">
        <v>0</v>
      </c>
      <c r="CF39" s="121">
        <v>0</v>
      </c>
      <c r="CG39" s="121">
        <v>0</v>
      </c>
      <c r="CH39" s="121">
        <v>0</v>
      </c>
      <c r="CI39" s="121">
        <v>0</v>
      </c>
      <c r="CJ39" s="121">
        <v>0</v>
      </c>
      <c r="CK39" s="121">
        <v>0</v>
      </c>
      <c r="CL39" s="121">
        <v>0</v>
      </c>
      <c r="CM39" s="121">
        <v>0</v>
      </c>
      <c r="CN39" s="121">
        <v>0</v>
      </c>
      <c r="CO39" s="121">
        <v>0</v>
      </c>
      <c r="CP39" s="121">
        <v>0</v>
      </c>
      <c r="CQ39" s="121">
        <v>0</v>
      </c>
      <c r="CR39" s="121">
        <v>0</v>
      </c>
      <c r="CS39" s="121">
        <v>0</v>
      </c>
      <c r="CT39" s="121">
        <v>0</v>
      </c>
      <c r="CU39" s="121">
        <v>0</v>
      </c>
      <c r="CV39" s="121">
        <v>0</v>
      </c>
      <c r="CW39" s="121">
        <v>0</v>
      </c>
      <c r="CX39" s="121">
        <v>0</v>
      </c>
      <c r="CY39" s="121">
        <v>0</v>
      </c>
      <c r="CZ39" s="121">
        <v>0</v>
      </c>
      <c r="DA39" s="121">
        <v>0</v>
      </c>
      <c r="DB39" s="121">
        <v>0</v>
      </c>
      <c r="DC39" s="121">
        <v>0</v>
      </c>
      <c r="DD39" s="121">
        <v>0</v>
      </c>
      <c r="DE39" s="121">
        <v>0</v>
      </c>
      <c r="DF39" s="124">
        <v>0</v>
      </c>
      <c r="DG39" s="123"/>
    </row>
    <row r="40" spans="1:111" s="82" customFormat="1" ht="17" customHeight="1" x14ac:dyDescent="0.2">
      <c r="A40" s="73" t="s">
        <v>36</v>
      </c>
      <c r="B40" s="74" t="s">
        <v>162</v>
      </c>
      <c r="C40" s="120">
        <v>0</v>
      </c>
      <c r="D40" s="121">
        <v>0</v>
      </c>
      <c r="E40" s="121"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v>0</v>
      </c>
      <c r="M40" s="121">
        <v>0</v>
      </c>
      <c r="N40" s="121">
        <v>0</v>
      </c>
      <c r="O40" s="121">
        <v>0</v>
      </c>
      <c r="P40" s="121">
        <v>0</v>
      </c>
      <c r="Q40" s="121">
        <v>0</v>
      </c>
      <c r="R40" s="121"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v>0</v>
      </c>
      <c r="X40" s="121">
        <v>0</v>
      </c>
      <c r="Y40" s="121">
        <v>0</v>
      </c>
      <c r="Z40" s="121">
        <v>0</v>
      </c>
      <c r="AA40" s="121">
        <v>0</v>
      </c>
      <c r="AB40" s="121">
        <v>0</v>
      </c>
      <c r="AC40" s="121">
        <v>0</v>
      </c>
      <c r="AD40" s="121">
        <v>0</v>
      </c>
      <c r="AE40" s="121">
        <v>0</v>
      </c>
      <c r="AF40" s="121">
        <v>0</v>
      </c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f>-X!$EA40/(MMULT(A!$C40:$DF40,X!$EC$4:$EC$111)+X!$DO40)</f>
        <v>0.53160077464642408</v>
      </c>
      <c r="AN40" s="121">
        <v>0</v>
      </c>
      <c r="AO40" s="121"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v>0</v>
      </c>
      <c r="AZ40" s="121">
        <v>0</v>
      </c>
      <c r="BA40" s="121">
        <v>0</v>
      </c>
      <c r="BB40" s="121">
        <v>0</v>
      </c>
      <c r="BC40" s="121">
        <v>0</v>
      </c>
      <c r="BD40" s="121">
        <v>0</v>
      </c>
      <c r="BE40" s="121">
        <v>0</v>
      </c>
      <c r="BF40" s="121">
        <v>0</v>
      </c>
      <c r="BG40" s="121">
        <v>0</v>
      </c>
      <c r="BH40" s="121"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0</v>
      </c>
      <c r="BO40" s="121">
        <v>0</v>
      </c>
      <c r="BP40" s="121">
        <v>0</v>
      </c>
      <c r="BQ40" s="121">
        <v>0</v>
      </c>
      <c r="BR40" s="121">
        <v>0</v>
      </c>
      <c r="BS40" s="121">
        <v>0</v>
      </c>
      <c r="BT40" s="121">
        <v>0</v>
      </c>
      <c r="BU40" s="121"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v>0</v>
      </c>
      <c r="CA40" s="121">
        <v>0</v>
      </c>
      <c r="CB40" s="121">
        <v>0</v>
      </c>
      <c r="CC40" s="121">
        <v>0</v>
      </c>
      <c r="CD40" s="121">
        <v>0</v>
      </c>
      <c r="CE40" s="121">
        <v>0</v>
      </c>
      <c r="CF40" s="121">
        <v>0</v>
      </c>
      <c r="CG40" s="121">
        <v>0</v>
      </c>
      <c r="CH40" s="121">
        <v>0</v>
      </c>
      <c r="CI40" s="121">
        <v>0</v>
      </c>
      <c r="CJ40" s="121">
        <v>0</v>
      </c>
      <c r="CK40" s="121">
        <v>0</v>
      </c>
      <c r="CL40" s="121">
        <v>0</v>
      </c>
      <c r="CM40" s="121">
        <v>0</v>
      </c>
      <c r="CN40" s="121">
        <v>0</v>
      </c>
      <c r="CO40" s="121">
        <v>0</v>
      </c>
      <c r="CP40" s="121">
        <v>0</v>
      </c>
      <c r="CQ40" s="121">
        <v>0</v>
      </c>
      <c r="CR40" s="121">
        <v>0</v>
      </c>
      <c r="CS40" s="121">
        <v>0</v>
      </c>
      <c r="CT40" s="121">
        <v>0</v>
      </c>
      <c r="CU40" s="121">
        <v>0</v>
      </c>
      <c r="CV40" s="121">
        <v>0</v>
      </c>
      <c r="CW40" s="121">
        <v>0</v>
      </c>
      <c r="CX40" s="121">
        <v>0</v>
      </c>
      <c r="CY40" s="121">
        <v>0</v>
      </c>
      <c r="CZ40" s="121">
        <v>0</v>
      </c>
      <c r="DA40" s="121">
        <v>0</v>
      </c>
      <c r="DB40" s="121">
        <v>0</v>
      </c>
      <c r="DC40" s="121">
        <v>0</v>
      </c>
      <c r="DD40" s="121">
        <v>0</v>
      </c>
      <c r="DE40" s="121">
        <v>0</v>
      </c>
      <c r="DF40" s="124">
        <v>0</v>
      </c>
      <c r="DG40" s="123"/>
    </row>
    <row r="41" spans="1:111" s="82" customFormat="1" ht="17" customHeight="1" x14ac:dyDescent="0.2">
      <c r="A41" s="73" t="s">
        <v>37</v>
      </c>
      <c r="B41" s="74" t="s">
        <v>163</v>
      </c>
      <c r="C41" s="121">
        <v>0</v>
      </c>
      <c r="D41" s="121">
        <v>0</v>
      </c>
      <c r="E41" s="121"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0</v>
      </c>
      <c r="L41" s="121">
        <v>0</v>
      </c>
      <c r="M41" s="121">
        <v>0</v>
      </c>
      <c r="N41" s="121">
        <v>0</v>
      </c>
      <c r="O41" s="121">
        <v>0</v>
      </c>
      <c r="P41" s="121">
        <v>0</v>
      </c>
      <c r="Q41" s="121">
        <v>0</v>
      </c>
      <c r="R41" s="121">
        <v>0</v>
      </c>
      <c r="S41" s="121">
        <v>0</v>
      </c>
      <c r="T41" s="121">
        <v>0</v>
      </c>
      <c r="U41" s="121">
        <v>0</v>
      </c>
      <c r="V41" s="121">
        <v>0</v>
      </c>
      <c r="W41" s="121">
        <v>0</v>
      </c>
      <c r="X41" s="121">
        <v>0</v>
      </c>
      <c r="Y41" s="121">
        <v>0</v>
      </c>
      <c r="Z41" s="121">
        <v>0</v>
      </c>
      <c r="AA41" s="121">
        <v>0</v>
      </c>
      <c r="AB41" s="121">
        <v>0</v>
      </c>
      <c r="AC41" s="121">
        <v>0</v>
      </c>
      <c r="AD41" s="121">
        <v>0</v>
      </c>
      <c r="AE41" s="121">
        <v>0</v>
      </c>
      <c r="AF41" s="121">
        <v>0</v>
      </c>
      <c r="AG41" s="121"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f>-X!$EA41/(MMULT(A!$C41:$DF41,X!$EC$4:$EC$111)+X!$DO41)</f>
        <v>0.63261700950061717</v>
      </c>
      <c r="AO41" s="121">
        <v>0</v>
      </c>
      <c r="AP41" s="121">
        <v>0</v>
      </c>
      <c r="AQ41" s="121">
        <v>0</v>
      </c>
      <c r="AR41" s="121">
        <v>0</v>
      </c>
      <c r="AS41" s="121">
        <v>0</v>
      </c>
      <c r="AT41" s="121">
        <v>0</v>
      </c>
      <c r="AU41" s="121">
        <v>0</v>
      </c>
      <c r="AV41" s="121">
        <v>0</v>
      </c>
      <c r="AW41" s="121">
        <v>0</v>
      </c>
      <c r="AX41" s="121">
        <v>0</v>
      </c>
      <c r="AY41" s="121">
        <v>0</v>
      </c>
      <c r="AZ41" s="121">
        <v>0</v>
      </c>
      <c r="BA41" s="121">
        <v>0</v>
      </c>
      <c r="BB41" s="121">
        <v>0</v>
      </c>
      <c r="BC41" s="121">
        <v>0</v>
      </c>
      <c r="BD41" s="121">
        <v>0</v>
      </c>
      <c r="BE41" s="121">
        <v>0</v>
      </c>
      <c r="BF41" s="121">
        <v>0</v>
      </c>
      <c r="BG41" s="121">
        <v>0</v>
      </c>
      <c r="BH41" s="121">
        <v>0</v>
      </c>
      <c r="BI41" s="121">
        <v>0</v>
      </c>
      <c r="BJ41" s="121">
        <v>0</v>
      </c>
      <c r="BK41" s="121">
        <v>0</v>
      </c>
      <c r="BL41" s="121">
        <v>0</v>
      </c>
      <c r="BM41" s="121">
        <v>0</v>
      </c>
      <c r="BN41" s="121">
        <v>0</v>
      </c>
      <c r="BO41" s="121">
        <v>0</v>
      </c>
      <c r="BP41" s="121">
        <v>0</v>
      </c>
      <c r="BQ41" s="121">
        <v>0</v>
      </c>
      <c r="BR41" s="121">
        <v>0</v>
      </c>
      <c r="BS41" s="121">
        <v>0</v>
      </c>
      <c r="BT41" s="121">
        <v>0</v>
      </c>
      <c r="BU41" s="121">
        <v>0</v>
      </c>
      <c r="BV41" s="121">
        <v>0</v>
      </c>
      <c r="BW41" s="121">
        <v>0</v>
      </c>
      <c r="BX41" s="121">
        <v>0</v>
      </c>
      <c r="BY41" s="121">
        <v>0</v>
      </c>
      <c r="BZ41" s="121">
        <v>0</v>
      </c>
      <c r="CA41" s="121">
        <v>0</v>
      </c>
      <c r="CB41" s="121">
        <v>0</v>
      </c>
      <c r="CC41" s="121">
        <v>0</v>
      </c>
      <c r="CD41" s="121">
        <v>0</v>
      </c>
      <c r="CE41" s="121">
        <v>0</v>
      </c>
      <c r="CF41" s="121">
        <v>0</v>
      </c>
      <c r="CG41" s="121">
        <v>0</v>
      </c>
      <c r="CH41" s="121">
        <v>0</v>
      </c>
      <c r="CI41" s="121">
        <v>0</v>
      </c>
      <c r="CJ41" s="121">
        <v>0</v>
      </c>
      <c r="CK41" s="121">
        <v>0</v>
      </c>
      <c r="CL41" s="121">
        <v>0</v>
      </c>
      <c r="CM41" s="121">
        <v>0</v>
      </c>
      <c r="CN41" s="121">
        <v>0</v>
      </c>
      <c r="CO41" s="121">
        <v>0</v>
      </c>
      <c r="CP41" s="121">
        <v>0</v>
      </c>
      <c r="CQ41" s="121">
        <v>0</v>
      </c>
      <c r="CR41" s="121">
        <v>0</v>
      </c>
      <c r="CS41" s="121">
        <v>0</v>
      </c>
      <c r="CT41" s="121">
        <v>0</v>
      </c>
      <c r="CU41" s="121">
        <v>0</v>
      </c>
      <c r="CV41" s="121">
        <v>0</v>
      </c>
      <c r="CW41" s="121">
        <v>0</v>
      </c>
      <c r="CX41" s="121">
        <v>0</v>
      </c>
      <c r="CY41" s="121">
        <v>0</v>
      </c>
      <c r="CZ41" s="121">
        <v>0</v>
      </c>
      <c r="DA41" s="121">
        <v>0</v>
      </c>
      <c r="DB41" s="121">
        <v>0</v>
      </c>
      <c r="DC41" s="121">
        <v>0</v>
      </c>
      <c r="DD41" s="121">
        <v>0</v>
      </c>
      <c r="DE41" s="121">
        <v>0</v>
      </c>
      <c r="DF41" s="124">
        <v>0</v>
      </c>
      <c r="DG41" s="123"/>
    </row>
    <row r="42" spans="1:111" s="82" customFormat="1" ht="17" customHeight="1" x14ac:dyDescent="0.2">
      <c r="A42" s="73" t="s">
        <v>38</v>
      </c>
      <c r="B42" s="74" t="s">
        <v>164</v>
      </c>
      <c r="C42" s="121">
        <v>0</v>
      </c>
      <c r="D42" s="121">
        <v>0</v>
      </c>
      <c r="E42" s="121"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v>0</v>
      </c>
      <c r="M42" s="121">
        <v>0</v>
      </c>
      <c r="N42" s="121">
        <v>0</v>
      </c>
      <c r="O42" s="121">
        <v>0</v>
      </c>
      <c r="P42" s="121">
        <v>0</v>
      </c>
      <c r="Q42" s="121">
        <v>0</v>
      </c>
      <c r="R42" s="121">
        <v>0</v>
      </c>
      <c r="S42" s="121">
        <v>0</v>
      </c>
      <c r="T42" s="121">
        <v>0</v>
      </c>
      <c r="U42" s="121">
        <v>0</v>
      </c>
      <c r="V42" s="121">
        <v>0</v>
      </c>
      <c r="W42" s="121">
        <v>0</v>
      </c>
      <c r="X42" s="121">
        <v>0</v>
      </c>
      <c r="Y42" s="121">
        <v>0</v>
      </c>
      <c r="Z42" s="121">
        <v>0</v>
      </c>
      <c r="AA42" s="121">
        <v>0</v>
      </c>
      <c r="AB42" s="121">
        <v>0</v>
      </c>
      <c r="AC42" s="121">
        <v>0</v>
      </c>
      <c r="AD42" s="121">
        <v>0</v>
      </c>
      <c r="AE42" s="121">
        <v>0</v>
      </c>
      <c r="AF42" s="121">
        <v>0</v>
      </c>
      <c r="AG42" s="121"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v>0</v>
      </c>
      <c r="AO42" s="121">
        <f>-X!$EA42/(MMULT(A!$C42:$DF42,X!$EC$4:$EC$111)+X!$DO42)</f>
        <v>0.30927634314169594</v>
      </c>
      <c r="AP42" s="121">
        <v>0</v>
      </c>
      <c r="AQ42" s="121">
        <v>0</v>
      </c>
      <c r="AR42" s="121">
        <v>0</v>
      </c>
      <c r="AS42" s="121">
        <v>0</v>
      </c>
      <c r="AT42" s="121">
        <v>0</v>
      </c>
      <c r="AU42" s="121">
        <v>0</v>
      </c>
      <c r="AV42" s="121">
        <v>0</v>
      </c>
      <c r="AW42" s="121">
        <v>0</v>
      </c>
      <c r="AX42" s="121">
        <v>0</v>
      </c>
      <c r="AY42" s="121">
        <v>0</v>
      </c>
      <c r="AZ42" s="121">
        <v>0</v>
      </c>
      <c r="BA42" s="121">
        <v>0</v>
      </c>
      <c r="BB42" s="121">
        <v>0</v>
      </c>
      <c r="BC42" s="121">
        <v>0</v>
      </c>
      <c r="BD42" s="121">
        <v>0</v>
      </c>
      <c r="BE42" s="121">
        <v>0</v>
      </c>
      <c r="BF42" s="121">
        <v>0</v>
      </c>
      <c r="BG42" s="121">
        <v>0</v>
      </c>
      <c r="BH42" s="121">
        <v>0</v>
      </c>
      <c r="BI42" s="121">
        <v>0</v>
      </c>
      <c r="BJ42" s="121">
        <v>0</v>
      </c>
      <c r="BK42" s="121">
        <v>0</v>
      </c>
      <c r="BL42" s="121">
        <v>0</v>
      </c>
      <c r="BM42" s="121">
        <v>0</v>
      </c>
      <c r="BN42" s="121">
        <v>0</v>
      </c>
      <c r="BO42" s="121">
        <v>0</v>
      </c>
      <c r="BP42" s="121">
        <v>0</v>
      </c>
      <c r="BQ42" s="121">
        <v>0</v>
      </c>
      <c r="BR42" s="121">
        <v>0</v>
      </c>
      <c r="BS42" s="121">
        <v>0</v>
      </c>
      <c r="BT42" s="121">
        <v>0</v>
      </c>
      <c r="BU42" s="121">
        <v>0</v>
      </c>
      <c r="BV42" s="121">
        <v>0</v>
      </c>
      <c r="BW42" s="121">
        <v>0</v>
      </c>
      <c r="BX42" s="121">
        <v>0</v>
      </c>
      <c r="BY42" s="121">
        <v>0</v>
      </c>
      <c r="BZ42" s="121">
        <v>0</v>
      </c>
      <c r="CA42" s="121">
        <v>0</v>
      </c>
      <c r="CB42" s="121">
        <v>0</v>
      </c>
      <c r="CC42" s="121">
        <v>0</v>
      </c>
      <c r="CD42" s="121">
        <v>0</v>
      </c>
      <c r="CE42" s="121">
        <v>0</v>
      </c>
      <c r="CF42" s="121">
        <v>0</v>
      </c>
      <c r="CG42" s="121">
        <v>0</v>
      </c>
      <c r="CH42" s="121">
        <v>0</v>
      </c>
      <c r="CI42" s="121">
        <v>0</v>
      </c>
      <c r="CJ42" s="121">
        <v>0</v>
      </c>
      <c r="CK42" s="121">
        <v>0</v>
      </c>
      <c r="CL42" s="121">
        <v>0</v>
      </c>
      <c r="CM42" s="121">
        <v>0</v>
      </c>
      <c r="CN42" s="121">
        <v>0</v>
      </c>
      <c r="CO42" s="121">
        <v>0</v>
      </c>
      <c r="CP42" s="121">
        <v>0</v>
      </c>
      <c r="CQ42" s="121">
        <v>0</v>
      </c>
      <c r="CR42" s="121">
        <v>0</v>
      </c>
      <c r="CS42" s="121">
        <v>0</v>
      </c>
      <c r="CT42" s="121">
        <v>0</v>
      </c>
      <c r="CU42" s="121">
        <v>0</v>
      </c>
      <c r="CV42" s="121">
        <v>0</v>
      </c>
      <c r="CW42" s="121">
        <v>0</v>
      </c>
      <c r="CX42" s="121">
        <v>0</v>
      </c>
      <c r="CY42" s="121">
        <v>0</v>
      </c>
      <c r="CZ42" s="121">
        <v>0</v>
      </c>
      <c r="DA42" s="121">
        <v>0</v>
      </c>
      <c r="DB42" s="121">
        <v>0</v>
      </c>
      <c r="DC42" s="121">
        <v>0</v>
      </c>
      <c r="DD42" s="121">
        <v>0</v>
      </c>
      <c r="DE42" s="121">
        <v>0</v>
      </c>
      <c r="DF42" s="124">
        <v>0</v>
      </c>
      <c r="DG42" s="123"/>
    </row>
    <row r="43" spans="1:111" s="82" customFormat="1" ht="17" customHeight="1" x14ac:dyDescent="0.2">
      <c r="A43" s="73" t="s">
        <v>39</v>
      </c>
      <c r="B43" s="74" t="s">
        <v>165</v>
      </c>
      <c r="C43" s="121">
        <v>0</v>
      </c>
      <c r="D43" s="121">
        <v>0</v>
      </c>
      <c r="E43" s="121"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v>0</v>
      </c>
      <c r="M43" s="121">
        <v>0</v>
      </c>
      <c r="N43" s="121">
        <v>0</v>
      </c>
      <c r="O43" s="121">
        <v>0</v>
      </c>
      <c r="P43" s="121">
        <v>0</v>
      </c>
      <c r="Q43" s="121">
        <v>0</v>
      </c>
      <c r="R43" s="121">
        <v>0</v>
      </c>
      <c r="S43" s="121">
        <v>0</v>
      </c>
      <c r="T43" s="121">
        <v>0</v>
      </c>
      <c r="U43" s="121">
        <v>0</v>
      </c>
      <c r="V43" s="121">
        <v>0</v>
      </c>
      <c r="W43" s="121">
        <v>0</v>
      </c>
      <c r="X43" s="121">
        <v>0</v>
      </c>
      <c r="Y43" s="121">
        <v>0</v>
      </c>
      <c r="Z43" s="121">
        <v>0</v>
      </c>
      <c r="AA43" s="121">
        <v>0</v>
      </c>
      <c r="AB43" s="121">
        <v>0</v>
      </c>
      <c r="AC43" s="121">
        <v>0</v>
      </c>
      <c r="AD43" s="121">
        <v>0</v>
      </c>
      <c r="AE43" s="121">
        <v>0</v>
      </c>
      <c r="AF43" s="121">
        <v>0</v>
      </c>
      <c r="AG43" s="121"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0</v>
      </c>
      <c r="AN43" s="121">
        <v>0</v>
      </c>
      <c r="AO43" s="121">
        <v>0</v>
      </c>
      <c r="AP43" s="121">
        <f>-X!$EA43/(MMULT(A!$C43:$DF43,X!$EC$4:$EC$111)+X!$DO43)</f>
        <v>0.87034899713778591</v>
      </c>
      <c r="AQ43" s="121">
        <v>0</v>
      </c>
      <c r="AR43" s="121">
        <v>0</v>
      </c>
      <c r="AS43" s="121">
        <v>0</v>
      </c>
      <c r="AT43" s="121">
        <v>0</v>
      </c>
      <c r="AU43" s="121">
        <v>0</v>
      </c>
      <c r="AV43" s="121">
        <v>0</v>
      </c>
      <c r="AW43" s="121">
        <v>0</v>
      </c>
      <c r="AX43" s="121">
        <v>0</v>
      </c>
      <c r="AY43" s="121">
        <v>0</v>
      </c>
      <c r="AZ43" s="121">
        <v>0</v>
      </c>
      <c r="BA43" s="121">
        <v>0</v>
      </c>
      <c r="BB43" s="121">
        <v>0</v>
      </c>
      <c r="BC43" s="121">
        <v>0</v>
      </c>
      <c r="BD43" s="121">
        <v>0</v>
      </c>
      <c r="BE43" s="121">
        <v>0</v>
      </c>
      <c r="BF43" s="121">
        <v>0</v>
      </c>
      <c r="BG43" s="121">
        <v>0</v>
      </c>
      <c r="BH43" s="121">
        <v>0</v>
      </c>
      <c r="BI43" s="121">
        <v>0</v>
      </c>
      <c r="BJ43" s="121">
        <v>0</v>
      </c>
      <c r="BK43" s="121">
        <v>0</v>
      </c>
      <c r="BL43" s="121">
        <v>0</v>
      </c>
      <c r="BM43" s="121">
        <v>0</v>
      </c>
      <c r="BN43" s="121">
        <v>0</v>
      </c>
      <c r="BO43" s="121">
        <v>0</v>
      </c>
      <c r="BP43" s="121">
        <v>0</v>
      </c>
      <c r="BQ43" s="121">
        <v>0</v>
      </c>
      <c r="BR43" s="121">
        <v>0</v>
      </c>
      <c r="BS43" s="121">
        <v>0</v>
      </c>
      <c r="BT43" s="121">
        <v>0</v>
      </c>
      <c r="BU43" s="121">
        <v>0</v>
      </c>
      <c r="BV43" s="121">
        <v>0</v>
      </c>
      <c r="BW43" s="121">
        <v>0</v>
      </c>
      <c r="BX43" s="121">
        <v>0</v>
      </c>
      <c r="BY43" s="121">
        <v>0</v>
      </c>
      <c r="BZ43" s="121">
        <v>0</v>
      </c>
      <c r="CA43" s="121">
        <v>0</v>
      </c>
      <c r="CB43" s="121">
        <v>0</v>
      </c>
      <c r="CC43" s="121">
        <v>0</v>
      </c>
      <c r="CD43" s="121">
        <v>0</v>
      </c>
      <c r="CE43" s="121">
        <v>0</v>
      </c>
      <c r="CF43" s="121">
        <v>0</v>
      </c>
      <c r="CG43" s="121">
        <v>0</v>
      </c>
      <c r="CH43" s="121">
        <v>0</v>
      </c>
      <c r="CI43" s="121">
        <v>0</v>
      </c>
      <c r="CJ43" s="121">
        <v>0</v>
      </c>
      <c r="CK43" s="121">
        <v>0</v>
      </c>
      <c r="CL43" s="121">
        <v>0</v>
      </c>
      <c r="CM43" s="121">
        <v>0</v>
      </c>
      <c r="CN43" s="121">
        <v>0</v>
      </c>
      <c r="CO43" s="121">
        <v>0</v>
      </c>
      <c r="CP43" s="121">
        <v>0</v>
      </c>
      <c r="CQ43" s="121">
        <v>0</v>
      </c>
      <c r="CR43" s="121">
        <v>0</v>
      </c>
      <c r="CS43" s="121">
        <v>0</v>
      </c>
      <c r="CT43" s="121">
        <v>0</v>
      </c>
      <c r="CU43" s="121">
        <v>0</v>
      </c>
      <c r="CV43" s="121">
        <v>0</v>
      </c>
      <c r="CW43" s="121">
        <v>0</v>
      </c>
      <c r="CX43" s="121">
        <v>0</v>
      </c>
      <c r="CY43" s="121">
        <v>0</v>
      </c>
      <c r="CZ43" s="121">
        <v>0</v>
      </c>
      <c r="DA43" s="121">
        <v>0</v>
      </c>
      <c r="DB43" s="121">
        <v>0</v>
      </c>
      <c r="DC43" s="121">
        <v>0</v>
      </c>
      <c r="DD43" s="121">
        <v>0</v>
      </c>
      <c r="DE43" s="121">
        <v>0</v>
      </c>
      <c r="DF43" s="124">
        <v>0</v>
      </c>
      <c r="DG43" s="123"/>
    </row>
    <row r="44" spans="1:111" s="82" customFormat="1" ht="17" customHeight="1" x14ac:dyDescent="0.2">
      <c r="A44" s="73" t="s">
        <v>40</v>
      </c>
      <c r="B44" s="74" t="s">
        <v>166</v>
      </c>
      <c r="C44" s="121">
        <v>0</v>
      </c>
      <c r="D44" s="121">
        <v>0</v>
      </c>
      <c r="E44" s="121"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v>0</v>
      </c>
      <c r="M44" s="121">
        <v>0</v>
      </c>
      <c r="N44" s="121">
        <v>0</v>
      </c>
      <c r="O44" s="121">
        <v>0</v>
      </c>
      <c r="P44" s="121">
        <v>0</v>
      </c>
      <c r="Q44" s="121">
        <v>0</v>
      </c>
      <c r="R44" s="121">
        <v>0</v>
      </c>
      <c r="S44" s="121">
        <v>0</v>
      </c>
      <c r="T44" s="121">
        <v>0</v>
      </c>
      <c r="U44" s="121">
        <v>0</v>
      </c>
      <c r="V44" s="121">
        <v>0</v>
      </c>
      <c r="W44" s="121">
        <v>0</v>
      </c>
      <c r="X44" s="121">
        <v>0</v>
      </c>
      <c r="Y44" s="121">
        <v>0</v>
      </c>
      <c r="Z44" s="121">
        <v>0</v>
      </c>
      <c r="AA44" s="121">
        <v>0</v>
      </c>
      <c r="AB44" s="121">
        <v>0</v>
      </c>
      <c r="AC44" s="121">
        <v>0</v>
      </c>
      <c r="AD44" s="121">
        <v>0</v>
      </c>
      <c r="AE44" s="121">
        <v>0</v>
      </c>
      <c r="AF44" s="121">
        <v>0</v>
      </c>
      <c r="AG44" s="121"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v>0</v>
      </c>
      <c r="AO44" s="121">
        <v>0</v>
      </c>
      <c r="AP44" s="121">
        <v>0</v>
      </c>
      <c r="AQ44" s="121">
        <f>-X!$EA44/(MMULT(A!$C44:$DF44,X!$EC$4:$EC$111)+X!$DO44)</f>
        <v>0.6669842686195453</v>
      </c>
      <c r="AR44" s="121">
        <v>0</v>
      </c>
      <c r="AS44" s="121">
        <v>0</v>
      </c>
      <c r="AT44" s="121">
        <v>0</v>
      </c>
      <c r="AU44" s="121">
        <v>0</v>
      </c>
      <c r="AV44" s="121">
        <v>0</v>
      </c>
      <c r="AW44" s="121">
        <v>0</v>
      </c>
      <c r="AX44" s="121">
        <v>0</v>
      </c>
      <c r="AY44" s="121">
        <v>0</v>
      </c>
      <c r="AZ44" s="121">
        <v>0</v>
      </c>
      <c r="BA44" s="121">
        <v>0</v>
      </c>
      <c r="BB44" s="121">
        <v>0</v>
      </c>
      <c r="BC44" s="121">
        <v>0</v>
      </c>
      <c r="BD44" s="121">
        <v>0</v>
      </c>
      <c r="BE44" s="121">
        <v>0</v>
      </c>
      <c r="BF44" s="121">
        <v>0</v>
      </c>
      <c r="BG44" s="121">
        <v>0</v>
      </c>
      <c r="BH44" s="121">
        <v>0</v>
      </c>
      <c r="BI44" s="121">
        <v>0</v>
      </c>
      <c r="BJ44" s="121">
        <v>0</v>
      </c>
      <c r="BK44" s="121">
        <v>0</v>
      </c>
      <c r="BL44" s="121">
        <v>0</v>
      </c>
      <c r="BM44" s="121">
        <v>0</v>
      </c>
      <c r="BN44" s="121">
        <v>0</v>
      </c>
      <c r="BO44" s="121">
        <v>0</v>
      </c>
      <c r="BP44" s="121">
        <v>0</v>
      </c>
      <c r="BQ44" s="121">
        <v>0</v>
      </c>
      <c r="BR44" s="121">
        <v>0</v>
      </c>
      <c r="BS44" s="121">
        <v>0</v>
      </c>
      <c r="BT44" s="121">
        <v>0</v>
      </c>
      <c r="BU44" s="121">
        <v>0</v>
      </c>
      <c r="BV44" s="121">
        <v>0</v>
      </c>
      <c r="BW44" s="121">
        <v>0</v>
      </c>
      <c r="BX44" s="121">
        <v>0</v>
      </c>
      <c r="BY44" s="121">
        <v>0</v>
      </c>
      <c r="BZ44" s="121">
        <v>0</v>
      </c>
      <c r="CA44" s="121">
        <v>0</v>
      </c>
      <c r="CB44" s="121">
        <v>0</v>
      </c>
      <c r="CC44" s="121">
        <v>0</v>
      </c>
      <c r="CD44" s="121">
        <v>0</v>
      </c>
      <c r="CE44" s="121">
        <v>0</v>
      </c>
      <c r="CF44" s="121">
        <v>0</v>
      </c>
      <c r="CG44" s="121">
        <v>0</v>
      </c>
      <c r="CH44" s="121">
        <v>0</v>
      </c>
      <c r="CI44" s="121">
        <v>0</v>
      </c>
      <c r="CJ44" s="121">
        <v>0</v>
      </c>
      <c r="CK44" s="121">
        <v>0</v>
      </c>
      <c r="CL44" s="121">
        <v>0</v>
      </c>
      <c r="CM44" s="121">
        <v>0</v>
      </c>
      <c r="CN44" s="121">
        <v>0</v>
      </c>
      <c r="CO44" s="121">
        <v>0</v>
      </c>
      <c r="CP44" s="121">
        <v>0</v>
      </c>
      <c r="CQ44" s="121">
        <v>0</v>
      </c>
      <c r="CR44" s="121">
        <v>0</v>
      </c>
      <c r="CS44" s="121">
        <v>0</v>
      </c>
      <c r="CT44" s="121">
        <v>0</v>
      </c>
      <c r="CU44" s="121">
        <v>0</v>
      </c>
      <c r="CV44" s="121">
        <v>0</v>
      </c>
      <c r="CW44" s="121">
        <v>0</v>
      </c>
      <c r="CX44" s="121">
        <v>0</v>
      </c>
      <c r="CY44" s="121">
        <v>0</v>
      </c>
      <c r="CZ44" s="121">
        <v>0</v>
      </c>
      <c r="DA44" s="121">
        <v>0</v>
      </c>
      <c r="DB44" s="121">
        <v>0</v>
      </c>
      <c r="DC44" s="121">
        <v>0</v>
      </c>
      <c r="DD44" s="121">
        <v>0</v>
      </c>
      <c r="DE44" s="121">
        <v>0</v>
      </c>
      <c r="DF44" s="124">
        <v>0</v>
      </c>
      <c r="DG44" s="123"/>
    </row>
    <row r="45" spans="1:111" s="82" customFormat="1" ht="17" customHeight="1" x14ac:dyDescent="0.2">
      <c r="A45" s="73" t="s">
        <v>41</v>
      </c>
      <c r="B45" s="74" t="s">
        <v>167</v>
      </c>
      <c r="C45" s="121">
        <v>0</v>
      </c>
      <c r="D45" s="121">
        <v>0</v>
      </c>
      <c r="E45" s="121"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0</v>
      </c>
      <c r="L45" s="121">
        <v>0</v>
      </c>
      <c r="M45" s="121">
        <v>0</v>
      </c>
      <c r="N45" s="121">
        <v>0</v>
      </c>
      <c r="O45" s="121">
        <v>0</v>
      </c>
      <c r="P45" s="121">
        <v>0</v>
      </c>
      <c r="Q45" s="121">
        <v>0</v>
      </c>
      <c r="R45" s="121">
        <v>0</v>
      </c>
      <c r="S45" s="121">
        <v>0</v>
      </c>
      <c r="T45" s="121">
        <v>0</v>
      </c>
      <c r="U45" s="121">
        <v>0</v>
      </c>
      <c r="V45" s="121">
        <v>0</v>
      </c>
      <c r="W45" s="121">
        <v>0</v>
      </c>
      <c r="X45" s="121">
        <v>0</v>
      </c>
      <c r="Y45" s="121">
        <v>0</v>
      </c>
      <c r="Z45" s="121">
        <v>0</v>
      </c>
      <c r="AA45" s="121">
        <v>0</v>
      </c>
      <c r="AB45" s="121">
        <v>0</v>
      </c>
      <c r="AC45" s="121">
        <v>0</v>
      </c>
      <c r="AD45" s="121">
        <v>0</v>
      </c>
      <c r="AE45" s="121">
        <v>0</v>
      </c>
      <c r="AF45" s="121">
        <v>0</v>
      </c>
      <c r="AG45" s="121"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v>0</v>
      </c>
      <c r="AO45" s="121">
        <v>0</v>
      </c>
      <c r="AP45" s="121">
        <v>0</v>
      </c>
      <c r="AQ45" s="121">
        <v>0</v>
      </c>
      <c r="AR45" s="121">
        <f>-X!$EA45/(MMULT(A!$C45:$DF45,X!$EC$4:$EC$111)+X!$DO45)</f>
        <v>0.537628685881262</v>
      </c>
      <c r="AS45" s="121">
        <v>0</v>
      </c>
      <c r="AT45" s="121">
        <v>0</v>
      </c>
      <c r="AU45" s="121">
        <v>0</v>
      </c>
      <c r="AV45" s="121">
        <v>0</v>
      </c>
      <c r="AW45" s="121">
        <v>0</v>
      </c>
      <c r="AX45" s="121">
        <v>0</v>
      </c>
      <c r="AY45" s="121">
        <v>0</v>
      </c>
      <c r="AZ45" s="121">
        <v>0</v>
      </c>
      <c r="BA45" s="121">
        <v>0</v>
      </c>
      <c r="BB45" s="121">
        <v>0</v>
      </c>
      <c r="BC45" s="121">
        <v>0</v>
      </c>
      <c r="BD45" s="121">
        <v>0</v>
      </c>
      <c r="BE45" s="121">
        <v>0</v>
      </c>
      <c r="BF45" s="121">
        <v>0</v>
      </c>
      <c r="BG45" s="121">
        <v>0</v>
      </c>
      <c r="BH45" s="121">
        <v>0</v>
      </c>
      <c r="BI45" s="121">
        <v>0</v>
      </c>
      <c r="BJ45" s="121">
        <v>0</v>
      </c>
      <c r="BK45" s="121">
        <v>0</v>
      </c>
      <c r="BL45" s="121">
        <v>0</v>
      </c>
      <c r="BM45" s="121">
        <v>0</v>
      </c>
      <c r="BN45" s="121">
        <v>0</v>
      </c>
      <c r="BO45" s="121">
        <v>0</v>
      </c>
      <c r="BP45" s="121">
        <v>0</v>
      </c>
      <c r="BQ45" s="121">
        <v>0</v>
      </c>
      <c r="BR45" s="121">
        <v>0</v>
      </c>
      <c r="BS45" s="121">
        <v>0</v>
      </c>
      <c r="BT45" s="121">
        <v>0</v>
      </c>
      <c r="BU45" s="121">
        <v>0</v>
      </c>
      <c r="BV45" s="121">
        <v>0</v>
      </c>
      <c r="BW45" s="121">
        <v>0</v>
      </c>
      <c r="BX45" s="121">
        <v>0</v>
      </c>
      <c r="BY45" s="121">
        <v>0</v>
      </c>
      <c r="BZ45" s="121">
        <v>0</v>
      </c>
      <c r="CA45" s="121">
        <v>0</v>
      </c>
      <c r="CB45" s="121">
        <v>0</v>
      </c>
      <c r="CC45" s="121">
        <v>0</v>
      </c>
      <c r="CD45" s="121">
        <v>0</v>
      </c>
      <c r="CE45" s="121">
        <v>0</v>
      </c>
      <c r="CF45" s="121">
        <v>0</v>
      </c>
      <c r="CG45" s="121">
        <v>0</v>
      </c>
      <c r="CH45" s="121">
        <v>0</v>
      </c>
      <c r="CI45" s="121">
        <v>0</v>
      </c>
      <c r="CJ45" s="121">
        <v>0</v>
      </c>
      <c r="CK45" s="121">
        <v>0</v>
      </c>
      <c r="CL45" s="121">
        <v>0</v>
      </c>
      <c r="CM45" s="121">
        <v>0</v>
      </c>
      <c r="CN45" s="121">
        <v>0</v>
      </c>
      <c r="CO45" s="121">
        <v>0</v>
      </c>
      <c r="CP45" s="121">
        <v>0</v>
      </c>
      <c r="CQ45" s="121">
        <v>0</v>
      </c>
      <c r="CR45" s="121">
        <v>0</v>
      </c>
      <c r="CS45" s="121">
        <v>0</v>
      </c>
      <c r="CT45" s="121">
        <v>0</v>
      </c>
      <c r="CU45" s="121">
        <v>0</v>
      </c>
      <c r="CV45" s="121">
        <v>0</v>
      </c>
      <c r="CW45" s="121">
        <v>0</v>
      </c>
      <c r="CX45" s="121">
        <v>0</v>
      </c>
      <c r="CY45" s="121">
        <v>0</v>
      </c>
      <c r="CZ45" s="121">
        <v>0</v>
      </c>
      <c r="DA45" s="121">
        <v>0</v>
      </c>
      <c r="DB45" s="121">
        <v>0</v>
      </c>
      <c r="DC45" s="121">
        <v>0</v>
      </c>
      <c r="DD45" s="121">
        <v>0</v>
      </c>
      <c r="DE45" s="121">
        <v>0</v>
      </c>
      <c r="DF45" s="124">
        <v>0</v>
      </c>
      <c r="DG45" s="123"/>
    </row>
    <row r="46" spans="1:111" s="82" customFormat="1" ht="17" customHeight="1" x14ac:dyDescent="0.2">
      <c r="A46" s="73" t="s">
        <v>42</v>
      </c>
      <c r="B46" s="74" t="s">
        <v>168</v>
      </c>
      <c r="C46" s="121">
        <v>0</v>
      </c>
      <c r="D46" s="121">
        <v>0</v>
      </c>
      <c r="E46" s="121"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0</v>
      </c>
      <c r="L46" s="121">
        <v>0</v>
      </c>
      <c r="M46" s="121">
        <v>0</v>
      </c>
      <c r="N46" s="121">
        <v>0</v>
      </c>
      <c r="O46" s="121">
        <v>0</v>
      </c>
      <c r="P46" s="121">
        <v>0</v>
      </c>
      <c r="Q46" s="121">
        <v>0</v>
      </c>
      <c r="R46" s="121">
        <v>0</v>
      </c>
      <c r="S46" s="121">
        <v>0</v>
      </c>
      <c r="T46" s="121">
        <v>0</v>
      </c>
      <c r="U46" s="121">
        <v>0</v>
      </c>
      <c r="V46" s="121">
        <v>0</v>
      </c>
      <c r="W46" s="121">
        <v>0</v>
      </c>
      <c r="X46" s="121">
        <v>0</v>
      </c>
      <c r="Y46" s="121">
        <v>0</v>
      </c>
      <c r="Z46" s="121">
        <v>0</v>
      </c>
      <c r="AA46" s="121">
        <v>0</v>
      </c>
      <c r="AB46" s="121">
        <v>0</v>
      </c>
      <c r="AC46" s="121">
        <v>0</v>
      </c>
      <c r="AD46" s="121">
        <v>0</v>
      </c>
      <c r="AE46" s="121">
        <v>0</v>
      </c>
      <c r="AF46" s="121">
        <v>0</v>
      </c>
      <c r="AG46" s="121"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v>0</v>
      </c>
      <c r="AO46" s="121">
        <v>0</v>
      </c>
      <c r="AP46" s="121">
        <v>0</v>
      </c>
      <c r="AQ46" s="121">
        <v>0</v>
      </c>
      <c r="AR46" s="121">
        <v>0</v>
      </c>
      <c r="AS46" s="121">
        <f>-X!$EA46/(MMULT(A!$C46:$DF46,X!$EC$4:$EC$111)+X!$DO46)</f>
        <v>0.4834832120830459</v>
      </c>
      <c r="AT46" s="121">
        <v>0</v>
      </c>
      <c r="AU46" s="121">
        <v>0</v>
      </c>
      <c r="AV46" s="121">
        <v>0</v>
      </c>
      <c r="AW46" s="121">
        <v>0</v>
      </c>
      <c r="AX46" s="121">
        <v>0</v>
      </c>
      <c r="AY46" s="121">
        <v>0</v>
      </c>
      <c r="AZ46" s="121">
        <v>0</v>
      </c>
      <c r="BA46" s="121">
        <v>0</v>
      </c>
      <c r="BB46" s="121">
        <v>0</v>
      </c>
      <c r="BC46" s="121">
        <v>0</v>
      </c>
      <c r="BD46" s="121">
        <v>0</v>
      </c>
      <c r="BE46" s="121">
        <v>0</v>
      </c>
      <c r="BF46" s="121">
        <v>0</v>
      </c>
      <c r="BG46" s="121">
        <v>0</v>
      </c>
      <c r="BH46" s="121">
        <v>0</v>
      </c>
      <c r="BI46" s="121">
        <v>0</v>
      </c>
      <c r="BJ46" s="121">
        <v>0</v>
      </c>
      <c r="BK46" s="121">
        <v>0</v>
      </c>
      <c r="BL46" s="121">
        <v>0</v>
      </c>
      <c r="BM46" s="121">
        <v>0</v>
      </c>
      <c r="BN46" s="121">
        <v>0</v>
      </c>
      <c r="BO46" s="121">
        <v>0</v>
      </c>
      <c r="BP46" s="121">
        <v>0</v>
      </c>
      <c r="BQ46" s="121">
        <v>0</v>
      </c>
      <c r="BR46" s="121">
        <v>0</v>
      </c>
      <c r="BS46" s="121">
        <v>0</v>
      </c>
      <c r="BT46" s="121">
        <v>0</v>
      </c>
      <c r="BU46" s="121">
        <v>0</v>
      </c>
      <c r="BV46" s="121">
        <v>0</v>
      </c>
      <c r="BW46" s="121">
        <v>0</v>
      </c>
      <c r="BX46" s="121">
        <v>0</v>
      </c>
      <c r="BY46" s="121">
        <v>0</v>
      </c>
      <c r="BZ46" s="121">
        <v>0</v>
      </c>
      <c r="CA46" s="121">
        <v>0</v>
      </c>
      <c r="CB46" s="121">
        <v>0</v>
      </c>
      <c r="CC46" s="121">
        <v>0</v>
      </c>
      <c r="CD46" s="121">
        <v>0</v>
      </c>
      <c r="CE46" s="121">
        <v>0</v>
      </c>
      <c r="CF46" s="121">
        <v>0</v>
      </c>
      <c r="CG46" s="121">
        <v>0</v>
      </c>
      <c r="CH46" s="121">
        <v>0</v>
      </c>
      <c r="CI46" s="121">
        <v>0</v>
      </c>
      <c r="CJ46" s="121">
        <v>0</v>
      </c>
      <c r="CK46" s="121">
        <v>0</v>
      </c>
      <c r="CL46" s="121">
        <v>0</v>
      </c>
      <c r="CM46" s="121">
        <v>0</v>
      </c>
      <c r="CN46" s="121">
        <v>0</v>
      </c>
      <c r="CO46" s="121">
        <v>0</v>
      </c>
      <c r="CP46" s="121">
        <v>0</v>
      </c>
      <c r="CQ46" s="121">
        <v>0</v>
      </c>
      <c r="CR46" s="121">
        <v>0</v>
      </c>
      <c r="CS46" s="121">
        <v>0</v>
      </c>
      <c r="CT46" s="121">
        <v>0</v>
      </c>
      <c r="CU46" s="121">
        <v>0</v>
      </c>
      <c r="CV46" s="121">
        <v>0</v>
      </c>
      <c r="CW46" s="121">
        <v>0</v>
      </c>
      <c r="CX46" s="121">
        <v>0</v>
      </c>
      <c r="CY46" s="121">
        <v>0</v>
      </c>
      <c r="CZ46" s="121">
        <v>0</v>
      </c>
      <c r="DA46" s="121">
        <v>0</v>
      </c>
      <c r="DB46" s="121">
        <v>0</v>
      </c>
      <c r="DC46" s="121">
        <v>0</v>
      </c>
      <c r="DD46" s="121">
        <v>0</v>
      </c>
      <c r="DE46" s="121">
        <v>0</v>
      </c>
      <c r="DF46" s="124">
        <v>0</v>
      </c>
      <c r="DG46" s="123"/>
    </row>
    <row r="47" spans="1:111" s="82" customFormat="1" ht="17" customHeight="1" x14ac:dyDescent="0.2">
      <c r="A47" s="73" t="s">
        <v>43</v>
      </c>
      <c r="B47" s="74" t="s">
        <v>169</v>
      </c>
      <c r="C47" s="121">
        <v>0</v>
      </c>
      <c r="D47" s="121">
        <v>0</v>
      </c>
      <c r="E47" s="121"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0</v>
      </c>
      <c r="L47" s="121">
        <v>0</v>
      </c>
      <c r="M47" s="121">
        <v>0</v>
      </c>
      <c r="N47" s="121">
        <v>0</v>
      </c>
      <c r="O47" s="121">
        <v>0</v>
      </c>
      <c r="P47" s="121">
        <v>0</v>
      </c>
      <c r="Q47" s="121">
        <v>0</v>
      </c>
      <c r="R47" s="121">
        <v>0</v>
      </c>
      <c r="S47" s="121">
        <v>0</v>
      </c>
      <c r="T47" s="121">
        <v>0</v>
      </c>
      <c r="U47" s="121">
        <v>0</v>
      </c>
      <c r="V47" s="121">
        <v>0</v>
      </c>
      <c r="W47" s="121">
        <v>0</v>
      </c>
      <c r="X47" s="121">
        <v>0</v>
      </c>
      <c r="Y47" s="121">
        <v>0</v>
      </c>
      <c r="Z47" s="121">
        <v>0</v>
      </c>
      <c r="AA47" s="121">
        <v>0</v>
      </c>
      <c r="AB47" s="121">
        <v>0</v>
      </c>
      <c r="AC47" s="121">
        <v>0</v>
      </c>
      <c r="AD47" s="121">
        <v>0</v>
      </c>
      <c r="AE47" s="121">
        <v>0</v>
      </c>
      <c r="AF47" s="121">
        <v>0</v>
      </c>
      <c r="AG47" s="121"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0</v>
      </c>
      <c r="AN47" s="121">
        <v>0</v>
      </c>
      <c r="AO47" s="121">
        <v>0</v>
      </c>
      <c r="AP47" s="121">
        <v>0</v>
      </c>
      <c r="AQ47" s="121">
        <v>0</v>
      </c>
      <c r="AR47" s="121">
        <v>0</v>
      </c>
      <c r="AS47" s="121">
        <v>0</v>
      </c>
      <c r="AT47" s="121">
        <f>-X!$EA47/(MMULT(A!$C47:$DF47,X!$EC$4:$EC$111)+X!$DO47)</f>
        <v>0.61613303509502249</v>
      </c>
      <c r="AU47" s="121">
        <v>0</v>
      </c>
      <c r="AV47" s="121">
        <v>0</v>
      </c>
      <c r="AW47" s="121">
        <v>0</v>
      </c>
      <c r="AX47" s="121">
        <v>0</v>
      </c>
      <c r="AY47" s="121">
        <v>0</v>
      </c>
      <c r="AZ47" s="121">
        <v>0</v>
      </c>
      <c r="BA47" s="121">
        <v>0</v>
      </c>
      <c r="BB47" s="121">
        <v>0</v>
      </c>
      <c r="BC47" s="121">
        <v>0</v>
      </c>
      <c r="BD47" s="121">
        <v>0</v>
      </c>
      <c r="BE47" s="121">
        <v>0</v>
      </c>
      <c r="BF47" s="121">
        <v>0</v>
      </c>
      <c r="BG47" s="121">
        <v>0</v>
      </c>
      <c r="BH47" s="121">
        <v>0</v>
      </c>
      <c r="BI47" s="121">
        <v>0</v>
      </c>
      <c r="BJ47" s="121">
        <v>0</v>
      </c>
      <c r="BK47" s="121">
        <v>0</v>
      </c>
      <c r="BL47" s="121">
        <v>0</v>
      </c>
      <c r="BM47" s="121">
        <v>0</v>
      </c>
      <c r="BN47" s="121">
        <v>0</v>
      </c>
      <c r="BO47" s="121">
        <v>0</v>
      </c>
      <c r="BP47" s="121">
        <v>0</v>
      </c>
      <c r="BQ47" s="121">
        <v>0</v>
      </c>
      <c r="BR47" s="121">
        <v>0</v>
      </c>
      <c r="BS47" s="121">
        <v>0</v>
      </c>
      <c r="BT47" s="121">
        <v>0</v>
      </c>
      <c r="BU47" s="121">
        <v>0</v>
      </c>
      <c r="BV47" s="121">
        <v>0</v>
      </c>
      <c r="BW47" s="121">
        <v>0</v>
      </c>
      <c r="BX47" s="121">
        <v>0</v>
      </c>
      <c r="BY47" s="121">
        <v>0</v>
      </c>
      <c r="BZ47" s="121">
        <v>0</v>
      </c>
      <c r="CA47" s="121">
        <v>0</v>
      </c>
      <c r="CB47" s="121">
        <v>0</v>
      </c>
      <c r="CC47" s="121">
        <v>0</v>
      </c>
      <c r="CD47" s="121">
        <v>0</v>
      </c>
      <c r="CE47" s="121">
        <v>0</v>
      </c>
      <c r="CF47" s="121">
        <v>0</v>
      </c>
      <c r="CG47" s="121">
        <v>0</v>
      </c>
      <c r="CH47" s="121">
        <v>0</v>
      </c>
      <c r="CI47" s="121">
        <v>0</v>
      </c>
      <c r="CJ47" s="121">
        <v>0</v>
      </c>
      <c r="CK47" s="121">
        <v>0</v>
      </c>
      <c r="CL47" s="121">
        <v>0</v>
      </c>
      <c r="CM47" s="121">
        <v>0</v>
      </c>
      <c r="CN47" s="121">
        <v>0</v>
      </c>
      <c r="CO47" s="121">
        <v>0</v>
      </c>
      <c r="CP47" s="121">
        <v>0</v>
      </c>
      <c r="CQ47" s="121">
        <v>0</v>
      </c>
      <c r="CR47" s="121">
        <v>0</v>
      </c>
      <c r="CS47" s="121">
        <v>0</v>
      </c>
      <c r="CT47" s="121">
        <v>0</v>
      </c>
      <c r="CU47" s="121">
        <v>0</v>
      </c>
      <c r="CV47" s="121">
        <v>0</v>
      </c>
      <c r="CW47" s="121">
        <v>0</v>
      </c>
      <c r="CX47" s="121">
        <v>0</v>
      </c>
      <c r="CY47" s="121">
        <v>0</v>
      </c>
      <c r="CZ47" s="121">
        <v>0</v>
      </c>
      <c r="DA47" s="121">
        <v>0</v>
      </c>
      <c r="DB47" s="121">
        <v>0</v>
      </c>
      <c r="DC47" s="121">
        <v>0</v>
      </c>
      <c r="DD47" s="121">
        <v>0</v>
      </c>
      <c r="DE47" s="121">
        <v>0</v>
      </c>
      <c r="DF47" s="124">
        <v>0</v>
      </c>
      <c r="DG47" s="123"/>
    </row>
    <row r="48" spans="1:111" s="82" customFormat="1" ht="17" customHeight="1" x14ac:dyDescent="0.2">
      <c r="A48" s="73" t="s">
        <v>44</v>
      </c>
      <c r="B48" s="74" t="s">
        <v>170</v>
      </c>
      <c r="C48" s="121">
        <v>0</v>
      </c>
      <c r="D48" s="121">
        <v>0</v>
      </c>
      <c r="E48" s="121"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0</v>
      </c>
      <c r="L48" s="121">
        <v>0</v>
      </c>
      <c r="M48" s="121">
        <v>0</v>
      </c>
      <c r="N48" s="121">
        <v>0</v>
      </c>
      <c r="O48" s="121">
        <v>0</v>
      </c>
      <c r="P48" s="121">
        <v>0</v>
      </c>
      <c r="Q48" s="121">
        <v>0</v>
      </c>
      <c r="R48" s="121">
        <v>0</v>
      </c>
      <c r="S48" s="121">
        <v>0</v>
      </c>
      <c r="T48" s="121">
        <v>0</v>
      </c>
      <c r="U48" s="121">
        <v>0</v>
      </c>
      <c r="V48" s="121">
        <v>0</v>
      </c>
      <c r="W48" s="121">
        <v>0</v>
      </c>
      <c r="X48" s="121">
        <v>0</v>
      </c>
      <c r="Y48" s="121">
        <v>0</v>
      </c>
      <c r="Z48" s="121">
        <v>0</v>
      </c>
      <c r="AA48" s="121">
        <v>0</v>
      </c>
      <c r="AB48" s="121">
        <v>0</v>
      </c>
      <c r="AC48" s="121">
        <v>0</v>
      </c>
      <c r="AD48" s="121">
        <v>0</v>
      </c>
      <c r="AE48" s="121">
        <v>0</v>
      </c>
      <c r="AF48" s="121">
        <v>0</v>
      </c>
      <c r="AG48" s="121"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v>0</v>
      </c>
      <c r="AO48" s="121">
        <v>0</v>
      </c>
      <c r="AP48" s="121">
        <v>0</v>
      </c>
      <c r="AQ48" s="121">
        <v>0</v>
      </c>
      <c r="AR48" s="121">
        <v>0</v>
      </c>
      <c r="AS48" s="121">
        <v>0</v>
      </c>
      <c r="AT48" s="121">
        <v>0</v>
      </c>
      <c r="AU48" s="121">
        <f>-X!$EA48/(MMULT(A!$C48:$DF48,X!$EC$4:$EC$111)+X!$DO48)</f>
        <v>0.57156917629000648</v>
      </c>
      <c r="AV48" s="121">
        <v>0</v>
      </c>
      <c r="AW48" s="121">
        <v>0</v>
      </c>
      <c r="AX48" s="121">
        <v>0</v>
      </c>
      <c r="AY48" s="121">
        <v>0</v>
      </c>
      <c r="AZ48" s="121">
        <v>0</v>
      </c>
      <c r="BA48" s="121">
        <v>0</v>
      </c>
      <c r="BB48" s="121">
        <v>0</v>
      </c>
      <c r="BC48" s="121">
        <v>0</v>
      </c>
      <c r="BD48" s="121">
        <v>0</v>
      </c>
      <c r="BE48" s="121">
        <v>0</v>
      </c>
      <c r="BF48" s="121">
        <v>0</v>
      </c>
      <c r="BG48" s="121">
        <v>0</v>
      </c>
      <c r="BH48" s="121">
        <v>0</v>
      </c>
      <c r="BI48" s="121">
        <v>0</v>
      </c>
      <c r="BJ48" s="121">
        <v>0</v>
      </c>
      <c r="BK48" s="121">
        <v>0</v>
      </c>
      <c r="BL48" s="121">
        <v>0</v>
      </c>
      <c r="BM48" s="121">
        <v>0</v>
      </c>
      <c r="BN48" s="121">
        <v>0</v>
      </c>
      <c r="BO48" s="121">
        <v>0</v>
      </c>
      <c r="BP48" s="121">
        <v>0</v>
      </c>
      <c r="BQ48" s="121">
        <v>0</v>
      </c>
      <c r="BR48" s="121">
        <v>0</v>
      </c>
      <c r="BS48" s="121">
        <v>0</v>
      </c>
      <c r="BT48" s="121">
        <v>0</v>
      </c>
      <c r="BU48" s="121">
        <v>0</v>
      </c>
      <c r="BV48" s="121">
        <v>0</v>
      </c>
      <c r="BW48" s="121">
        <v>0</v>
      </c>
      <c r="BX48" s="121">
        <v>0</v>
      </c>
      <c r="BY48" s="121">
        <v>0</v>
      </c>
      <c r="BZ48" s="121">
        <v>0</v>
      </c>
      <c r="CA48" s="121">
        <v>0</v>
      </c>
      <c r="CB48" s="121">
        <v>0</v>
      </c>
      <c r="CC48" s="121">
        <v>0</v>
      </c>
      <c r="CD48" s="121">
        <v>0</v>
      </c>
      <c r="CE48" s="121">
        <v>0</v>
      </c>
      <c r="CF48" s="121">
        <v>0</v>
      </c>
      <c r="CG48" s="121">
        <v>0</v>
      </c>
      <c r="CH48" s="121">
        <v>0</v>
      </c>
      <c r="CI48" s="121">
        <v>0</v>
      </c>
      <c r="CJ48" s="121">
        <v>0</v>
      </c>
      <c r="CK48" s="121">
        <v>0</v>
      </c>
      <c r="CL48" s="121">
        <v>0</v>
      </c>
      <c r="CM48" s="121">
        <v>0</v>
      </c>
      <c r="CN48" s="121">
        <v>0</v>
      </c>
      <c r="CO48" s="121">
        <v>0</v>
      </c>
      <c r="CP48" s="121">
        <v>0</v>
      </c>
      <c r="CQ48" s="121">
        <v>0</v>
      </c>
      <c r="CR48" s="121">
        <v>0</v>
      </c>
      <c r="CS48" s="121">
        <v>0</v>
      </c>
      <c r="CT48" s="121">
        <v>0</v>
      </c>
      <c r="CU48" s="121">
        <v>0</v>
      </c>
      <c r="CV48" s="121">
        <v>0</v>
      </c>
      <c r="CW48" s="121">
        <v>0</v>
      </c>
      <c r="CX48" s="121">
        <v>0</v>
      </c>
      <c r="CY48" s="121">
        <v>0</v>
      </c>
      <c r="CZ48" s="121">
        <v>0</v>
      </c>
      <c r="DA48" s="121">
        <v>0</v>
      </c>
      <c r="DB48" s="121">
        <v>0</v>
      </c>
      <c r="DC48" s="121">
        <v>0</v>
      </c>
      <c r="DD48" s="121">
        <v>0</v>
      </c>
      <c r="DE48" s="121">
        <v>0</v>
      </c>
      <c r="DF48" s="124">
        <v>0</v>
      </c>
      <c r="DG48" s="123"/>
    </row>
    <row r="49" spans="1:111" s="82" customFormat="1" ht="17" customHeight="1" x14ac:dyDescent="0.2">
      <c r="A49" s="73" t="s">
        <v>45</v>
      </c>
      <c r="B49" s="74" t="s">
        <v>171</v>
      </c>
      <c r="C49" s="121">
        <v>0</v>
      </c>
      <c r="D49" s="121">
        <v>0</v>
      </c>
      <c r="E49" s="121"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0</v>
      </c>
      <c r="L49" s="121">
        <v>0</v>
      </c>
      <c r="M49" s="121">
        <v>0</v>
      </c>
      <c r="N49" s="121">
        <v>0</v>
      </c>
      <c r="O49" s="121">
        <v>0</v>
      </c>
      <c r="P49" s="121">
        <v>0</v>
      </c>
      <c r="Q49" s="121">
        <v>0</v>
      </c>
      <c r="R49" s="121">
        <v>0</v>
      </c>
      <c r="S49" s="121">
        <v>0</v>
      </c>
      <c r="T49" s="121">
        <v>0</v>
      </c>
      <c r="U49" s="121">
        <v>0</v>
      </c>
      <c r="V49" s="121">
        <v>0</v>
      </c>
      <c r="W49" s="121">
        <v>0</v>
      </c>
      <c r="X49" s="121">
        <v>0</v>
      </c>
      <c r="Y49" s="121">
        <v>0</v>
      </c>
      <c r="Z49" s="121">
        <v>0</v>
      </c>
      <c r="AA49" s="121">
        <v>0</v>
      </c>
      <c r="AB49" s="121">
        <v>0</v>
      </c>
      <c r="AC49" s="121">
        <v>0</v>
      </c>
      <c r="AD49" s="121">
        <v>0</v>
      </c>
      <c r="AE49" s="121">
        <v>0</v>
      </c>
      <c r="AF49" s="121">
        <v>0</v>
      </c>
      <c r="AG49" s="121"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v>0</v>
      </c>
      <c r="AN49" s="121">
        <v>0</v>
      </c>
      <c r="AO49" s="121">
        <v>0</v>
      </c>
      <c r="AP49" s="121">
        <v>0</v>
      </c>
      <c r="AQ49" s="121">
        <v>0</v>
      </c>
      <c r="AR49" s="121">
        <v>0</v>
      </c>
      <c r="AS49" s="121">
        <v>0</v>
      </c>
      <c r="AT49" s="121">
        <v>0</v>
      </c>
      <c r="AU49" s="121">
        <v>0</v>
      </c>
      <c r="AV49" s="121">
        <f>-X!$EA49/(MMULT(A!$C49:$DF49,X!$EC$4:$EC$111)+X!$DO49)</f>
        <v>0.76660722875552001</v>
      </c>
      <c r="AW49" s="121">
        <v>0</v>
      </c>
      <c r="AX49" s="121">
        <v>0</v>
      </c>
      <c r="AY49" s="121">
        <v>0</v>
      </c>
      <c r="AZ49" s="121">
        <v>0</v>
      </c>
      <c r="BA49" s="121">
        <v>0</v>
      </c>
      <c r="BB49" s="121">
        <v>0</v>
      </c>
      <c r="BC49" s="121">
        <v>0</v>
      </c>
      <c r="BD49" s="121">
        <v>0</v>
      </c>
      <c r="BE49" s="121">
        <v>0</v>
      </c>
      <c r="BF49" s="121">
        <v>0</v>
      </c>
      <c r="BG49" s="121">
        <v>0</v>
      </c>
      <c r="BH49" s="121">
        <v>0</v>
      </c>
      <c r="BI49" s="121">
        <v>0</v>
      </c>
      <c r="BJ49" s="121">
        <v>0</v>
      </c>
      <c r="BK49" s="121">
        <v>0</v>
      </c>
      <c r="BL49" s="121">
        <v>0</v>
      </c>
      <c r="BM49" s="121">
        <v>0</v>
      </c>
      <c r="BN49" s="121">
        <v>0</v>
      </c>
      <c r="BO49" s="121">
        <v>0</v>
      </c>
      <c r="BP49" s="121">
        <v>0</v>
      </c>
      <c r="BQ49" s="121">
        <v>0</v>
      </c>
      <c r="BR49" s="121">
        <v>0</v>
      </c>
      <c r="BS49" s="121">
        <v>0</v>
      </c>
      <c r="BT49" s="121">
        <v>0</v>
      </c>
      <c r="BU49" s="121">
        <v>0</v>
      </c>
      <c r="BV49" s="121">
        <v>0</v>
      </c>
      <c r="BW49" s="121">
        <v>0</v>
      </c>
      <c r="BX49" s="121">
        <v>0</v>
      </c>
      <c r="BY49" s="121">
        <v>0</v>
      </c>
      <c r="BZ49" s="121">
        <v>0</v>
      </c>
      <c r="CA49" s="121">
        <v>0</v>
      </c>
      <c r="CB49" s="121">
        <v>0</v>
      </c>
      <c r="CC49" s="121">
        <v>0</v>
      </c>
      <c r="CD49" s="121">
        <v>0</v>
      </c>
      <c r="CE49" s="121">
        <v>0</v>
      </c>
      <c r="CF49" s="121">
        <v>0</v>
      </c>
      <c r="CG49" s="121">
        <v>0</v>
      </c>
      <c r="CH49" s="121">
        <v>0</v>
      </c>
      <c r="CI49" s="121">
        <v>0</v>
      </c>
      <c r="CJ49" s="121">
        <v>0</v>
      </c>
      <c r="CK49" s="121">
        <v>0</v>
      </c>
      <c r="CL49" s="121">
        <v>0</v>
      </c>
      <c r="CM49" s="121">
        <v>0</v>
      </c>
      <c r="CN49" s="121">
        <v>0</v>
      </c>
      <c r="CO49" s="121">
        <v>0</v>
      </c>
      <c r="CP49" s="121">
        <v>0</v>
      </c>
      <c r="CQ49" s="121">
        <v>0</v>
      </c>
      <c r="CR49" s="121">
        <v>0</v>
      </c>
      <c r="CS49" s="121">
        <v>0</v>
      </c>
      <c r="CT49" s="121">
        <v>0</v>
      </c>
      <c r="CU49" s="121">
        <v>0</v>
      </c>
      <c r="CV49" s="121">
        <v>0</v>
      </c>
      <c r="CW49" s="121">
        <v>0</v>
      </c>
      <c r="CX49" s="121">
        <v>0</v>
      </c>
      <c r="CY49" s="121">
        <v>0</v>
      </c>
      <c r="CZ49" s="121">
        <v>0</v>
      </c>
      <c r="DA49" s="121">
        <v>0</v>
      </c>
      <c r="DB49" s="121">
        <v>0</v>
      </c>
      <c r="DC49" s="121">
        <v>0</v>
      </c>
      <c r="DD49" s="121">
        <v>0</v>
      </c>
      <c r="DE49" s="121">
        <v>0</v>
      </c>
      <c r="DF49" s="124">
        <v>0</v>
      </c>
      <c r="DG49" s="123"/>
    </row>
    <row r="50" spans="1:111" s="82" customFormat="1" ht="17" customHeight="1" x14ac:dyDescent="0.2">
      <c r="A50" s="73" t="s">
        <v>46</v>
      </c>
      <c r="B50" s="74" t="s">
        <v>172</v>
      </c>
      <c r="C50" s="121">
        <v>0</v>
      </c>
      <c r="D50" s="121">
        <v>0</v>
      </c>
      <c r="E50" s="121"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1">
        <v>0</v>
      </c>
      <c r="N50" s="121">
        <v>0</v>
      </c>
      <c r="O50" s="121">
        <v>0</v>
      </c>
      <c r="P50" s="121">
        <v>0</v>
      </c>
      <c r="Q50" s="121">
        <v>0</v>
      </c>
      <c r="R50" s="121">
        <v>0</v>
      </c>
      <c r="S50" s="121">
        <v>0</v>
      </c>
      <c r="T50" s="121">
        <v>0</v>
      </c>
      <c r="U50" s="121">
        <v>0</v>
      </c>
      <c r="V50" s="121">
        <v>0</v>
      </c>
      <c r="W50" s="121">
        <v>0</v>
      </c>
      <c r="X50" s="121">
        <v>0</v>
      </c>
      <c r="Y50" s="121">
        <v>0</v>
      </c>
      <c r="Z50" s="121">
        <v>0</v>
      </c>
      <c r="AA50" s="121">
        <v>0</v>
      </c>
      <c r="AB50" s="121">
        <v>0</v>
      </c>
      <c r="AC50" s="121">
        <v>0</v>
      </c>
      <c r="AD50" s="121">
        <v>0</v>
      </c>
      <c r="AE50" s="121">
        <v>0</v>
      </c>
      <c r="AF50" s="121">
        <v>0</v>
      </c>
      <c r="AG50" s="121"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v>0</v>
      </c>
      <c r="AN50" s="121">
        <v>0</v>
      </c>
      <c r="AO50" s="121">
        <v>0</v>
      </c>
      <c r="AP50" s="121">
        <v>0</v>
      </c>
      <c r="AQ50" s="121">
        <v>0</v>
      </c>
      <c r="AR50" s="121">
        <v>0</v>
      </c>
      <c r="AS50" s="121">
        <v>0</v>
      </c>
      <c r="AT50" s="121">
        <v>0</v>
      </c>
      <c r="AU50" s="121">
        <v>0</v>
      </c>
      <c r="AV50" s="121">
        <v>0</v>
      </c>
      <c r="AW50" s="121">
        <f>-X!$EA50/(MMULT(A!$C50:$DF50,X!$EC$4:$EC$111)+X!$DO50)</f>
        <v>0.8686252968598519</v>
      </c>
      <c r="AX50" s="121">
        <v>0</v>
      </c>
      <c r="AY50" s="121">
        <v>0</v>
      </c>
      <c r="AZ50" s="121">
        <v>0</v>
      </c>
      <c r="BA50" s="121">
        <v>0</v>
      </c>
      <c r="BB50" s="121">
        <v>0</v>
      </c>
      <c r="BC50" s="121">
        <v>0</v>
      </c>
      <c r="BD50" s="121">
        <v>0</v>
      </c>
      <c r="BE50" s="121">
        <v>0</v>
      </c>
      <c r="BF50" s="121">
        <v>0</v>
      </c>
      <c r="BG50" s="121">
        <v>0</v>
      </c>
      <c r="BH50" s="121">
        <v>0</v>
      </c>
      <c r="BI50" s="121">
        <v>0</v>
      </c>
      <c r="BJ50" s="121">
        <v>0</v>
      </c>
      <c r="BK50" s="121">
        <v>0</v>
      </c>
      <c r="BL50" s="121">
        <v>0</v>
      </c>
      <c r="BM50" s="121">
        <v>0</v>
      </c>
      <c r="BN50" s="121">
        <v>0</v>
      </c>
      <c r="BO50" s="121">
        <v>0</v>
      </c>
      <c r="BP50" s="121">
        <v>0</v>
      </c>
      <c r="BQ50" s="121">
        <v>0</v>
      </c>
      <c r="BR50" s="121">
        <v>0</v>
      </c>
      <c r="BS50" s="121">
        <v>0</v>
      </c>
      <c r="BT50" s="121">
        <v>0</v>
      </c>
      <c r="BU50" s="121">
        <v>0</v>
      </c>
      <c r="BV50" s="121">
        <v>0</v>
      </c>
      <c r="BW50" s="121">
        <v>0</v>
      </c>
      <c r="BX50" s="121">
        <v>0</v>
      </c>
      <c r="BY50" s="121">
        <v>0</v>
      </c>
      <c r="BZ50" s="121">
        <v>0</v>
      </c>
      <c r="CA50" s="121">
        <v>0</v>
      </c>
      <c r="CB50" s="121">
        <v>0</v>
      </c>
      <c r="CC50" s="121">
        <v>0</v>
      </c>
      <c r="CD50" s="121">
        <v>0</v>
      </c>
      <c r="CE50" s="121">
        <v>0</v>
      </c>
      <c r="CF50" s="121">
        <v>0</v>
      </c>
      <c r="CG50" s="121">
        <v>0</v>
      </c>
      <c r="CH50" s="121">
        <v>0</v>
      </c>
      <c r="CI50" s="121">
        <v>0</v>
      </c>
      <c r="CJ50" s="121">
        <v>0</v>
      </c>
      <c r="CK50" s="121">
        <v>0</v>
      </c>
      <c r="CL50" s="121">
        <v>0</v>
      </c>
      <c r="CM50" s="121">
        <v>0</v>
      </c>
      <c r="CN50" s="121">
        <v>0</v>
      </c>
      <c r="CO50" s="121">
        <v>0</v>
      </c>
      <c r="CP50" s="121">
        <v>0</v>
      </c>
      <c r="CQ50" s="121">
        <v>0</v>
      </c>
      <c r="CR50" s="121">
        <v>0</v>
      </c>
      <c r="CS50" s="121">
        <v>0</v>
      </c>
      <c r="CT50" s="121">
        <v>0</v>
      </c>
      <c r="CU50" s="121">
        <v>0</v>
      </c>
      <c r="CV50" s="121">
        <v>0</v>
      </c>
      <c r="CW50" s="121">
        <v>0</v>
      </c>
      <c r="CX50" s="121">
        <v>0</v>
      </c>
      <c r="CY50" s="121">
        <v>0</v>
      </c>
      <c r="CZ50" s="121">
        <v>0</v>
      </c>
      <c r="DA50" s="121">
        <v>0</v>
      </c>
      <c r="DB50" s="121">
        <v>0</v>
      </c>
      <c r="DC50" s="121">
        <v>0</v>
      </c>
      <c r="DD50" s="121">
        <v>0</v>
      </c>
      <c r="DE50" s="121">
        <v>0</v>
      </c>
      <c r="DF50" s="124">
        <v>0</v>
      </c>
      <c r="DG50" s="123"/>
    </row>
    <row r="51" spans="1:111" s="82" customFormat="1" ht="17" customHeight="1" x14ac:dyDescent="0.2">
      <c r="A51" s="73" t="s">
        <v>47</v>
      </c>
      <c r="B51" s="74" t="s">
        <v>173</v>
      </c>
      <c r="C51" s="121">
        <v>0</v>
      </c>
      <c r="D51" s="121">
        <v>0</v>
      </c>
      <c r="E51" s="121"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1">
        <v>0</v>
      </c>
      <c r="N51" s="121">
        <v>0</v>
      </c>
      <c r="O51" s="121">
        <v>0</v>
      </c>
      <c r="P51" s="121">
        <v>0</v>
      </c>
      <c r="Q51" s="121">
        <v>0</v>
      </c>
      <c r="R51" s="121">
        <v>0</v>
      </c>
      <c r="S51" s="121">
        <v>0</v>
      </c>
      <c r="T51" s="121">
        <v>0</v>
      </c>
      <c r="U51" s="121">
        <v>0</v>
      </c>
      <c r="V51" s="121">
        <v>0</v>
      </c>
      <c r="W51" s="121">
        <v>0</v>
      </c>
      <c r="X51" s="121">
        <v>0</v>
      </c>
      <c r="Y51" s="121">
        <v>0</v>
      </c>
      <c r="Z51" s="121">
        <v>0</v>
      </c>
      <c r="AA51" s="121">
        <v>0</v>
      </c>
      <c r="AB51" s="121">
        <v>0</v>
      </c>
      <c r="AC51" s="121">
        <v>0</v>
      </c>
      <c r="AD51" s="121">
        <v>0</v>
      </c>
      <c r="AE51" s="121">
        <v>0</v>
      </c>
      <c r="AF51" s="121">
        <v>0</v>
      </c>
      <c r="AG51" s="121"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0</v>
      </c>
      <c r="AN51" s="121">
        <v>0</v>
      </c>
      <c r="AO51" s="121">
        <v>0</v>
      </c>
      <c r="AP51" s="121">
        <v>0</v>
      </c>
      <c r="AQ51" s="121">
        <v>0</v>
      </c>
      <c r="AR51" s="121">
        <v>0</v>
      </c>
      <c r="AS51" s="121">
        <v>0</v>
      </c>
      <c r="AT51" s="121">
        <v>0</v>
      </c>
      <c r="AU51" s="121">
        <v>0</v>
      </c>
      <c r="AV51" s="121">
        <v>0</v>
      </c>
      <c r="AW51" s="121">
        <v>0</v>
      </c>
      <c r="AX51" s="121">
        <f>-X!$EA51/(MMULT(A!$C51:$DF51,X!$EC$4:$EC$111)+X!$DO51)</f>
        <v>0.83037742455270758</v>
      </c>
      <c r="AY51" s="121">
        <v>0</v>
      </c>
      <c r="AZ51" s="121">
        <v>0</v>
      </c>
      <c r="BA51" s="121">
        <v>0</v>
      </c>
      <c r="BB51" s="121">
        <v>0</v>
      </c>
      <c r="BC51" s="121">
        <v>0</v>
      </c>
      <c r="BD51" s="121">
        <v>0</v>
      </c>
      <c r="BE51" s="121">
        <v>0</v>
      </c>
      <c r="BF51" s="121">
        <v>0</v>
      </c>
      <c r="BG51" s="121">
        <v>0</v>
      </c>
      <c r="BH51" s="121">
        <v>0</v>
      </c>
      <c r="BI51" s="121">
        <v>0</v>
      </c>
      <c r="BJ51" s="121">
        <v>0</v>
      </c>
      <c r="BK51" s="121">
        <v>0</v>
      </c>
      <c r="BL51" s="121">
        <v>0</v>
      </c>
      <c r="BM51" s="121">
        <v>0</v>
      </c>
      <c r="BN51" s="121">
        <v>0</v>
      </c>
      <c r="BO51" s="121">
        <v>0</v>
      </c>
      <c r="BP51" s="121">
        <v>0</v>
      </c>
      <c r="BQ51" s="121">
        <v>0</v>
      </c>
      <c r="BR51" s="121">
        <v>0</v>
      </c>
      <c r="BS51" s="121">
        <v>0</v>
      </c>
      <c r="BT51" s="121">
        <v>0</v>
      </c>
      <c r="BU51" s="121">
        <v>0</v>
      </c>
      <c r="BV51" s="121">
        <v>0</v>
      </c>
      <c r="BW51" s="121">
        <v>0</v>
      </c>
      <c r="BX51" s="121">
        <v>0</v>
      </c>
      <c r="BY51" s="121">
        <v>0</v>
      </c>
      <c r="BZ51" s="121">
        <v>0</v>
      </c>
      <c r="CA51" s="121">
        <v>0</v>
      </c>
      <c r="CB51" s="121">
        <v>0</v>
      </c>
      <c r="CC51" s="121">
        <v>0</v>
      </c>
      <c r="CD51" s="121">
        <v>0</v>
      </c>
      <c r="CE51" s="121">
        <v>0</v>
      </c>
      <c r="CF51" s="121">
        <v>0</v>
      </c>
      <c r="CG51" s="121">
        <v>0</v>
      </c>
      <c r="CH51" s="121">
        <v>0</v>
      </c>
      <c r="CI51" s="121">
        <v>0</v>
      </c>
      <c r="CJ51" s="121">
        <v>0</v>
      </c>
      <c r="CK51" s="121">
        <v>0</v>
      </c>
      <c r="CL51" s="121">
        <v>0</v>
      </c>
      <c r="CM51" s="121">
        <v>0</v>
      </c>
      <c r="CN51" s="121">
        <v>0</v>
      </c>
      <c r="CO51" s="121">
        <v>0</v>
      </c>
      <c r="CP51" s="121">
        <v>0</v>
      </c>
      <c r="CQ51" s="121">
        <v>0</v>
      </c>
      <c r="CR51" s="121">
        <v>0</v>
      </c>
      <c r="CS51" s="121">
        <v>0</v>
      </c>
      <c r="CT51" s="121">
        <v>0</v>
      </c>
      <c r="CU51" s="121">
        <v>0</v>
      </c>
      <c r="CV51" s="121">
        <v>0</v>
      </c>
      <c r="CW51" s="121">
        <v>0</v>
      </c>
      <c r="CX51" s="121">
        <v>0</v>
      </c>
      <c r="CY51" s="121">
        <v>0</v>
      </c>
      <c r="CZ51" s="121">
        <v>0</v>
      </c>
      <c r="DA51" s="121">
        <v>0</v>
      </c>
      <c r="DB51" s="121">
        <v>0</v>
      </c>
      <c r="DC51" s="121">
        <v>0</v>
      </c>
      <c r="DD51" s="121">
        <v>0</v>
      </c>
      <c r="DE51" s="121">
        <v>0</v>
      </c>
      <c r="DF51" s="124">
        <v>0</v>
      </c>
      <c r="DG51" s="123"/>
    </row>
    <row r="52" spans="1:111" s="82" customFormat="1" ht="17" customHeight="1" x14ac:dyDescent="0.2">
      <c r="A52" s="73" t="s">
        <v>48</v>
      </c>
      <c r="B52" s="74" t="s">
        <v>174</v>
      </c>
      <c r="C52" s="121">
        <v>0</v>
      </c>
      <c r="D52" s="121">
        <v>0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1">
        <v>0</v>
      </c>
      <c r="N52" s="121">
        <v>0</v>
      </c>
      <c r="O52" s="121">
        <v>0</v>
      </c>
      <c r="P52" s="121">
        <v>0</v>
      </c>
      <c r="Q52" s="121">
        <v>0</v>
      </c>
      <c r="R52" s="121">
        <v>0</v>
      </c>
      <c r="S52" s="121">
        <v>0</v>
      </c>
      <c r="T52" s="121">
        <v>0</v>
      </c>
      <c r="U52" s="121">
        <v>0</v>
      </c>
      <c r="V52" s="121">
        <v>0</v>
      </c>
      <c r="W52" s="121">
        <v>0</v>
      </c>
      <c r="X52" s="121">
        <v>0</v>
      </c>
      <c r="Y52" s="121">
        <v>0</v>
      </c>
      <c r="Z52" s="121">
        <v>0</v>
      </c>
      <c r="AA52" s="121">
        <v>0</v>
      </c>
      <c r="AB52" s="121">
        <v>0</v>
      </c>
      <c r="AC52" s="121">
        <v>0</v>
      </c>
      <c r="AD52" s="121">
        <v>0</v>
      </c>
      <c r="AE52" s="121">
        <v>0</v>
      </c>
      <c r="AF52" s="121">
        <v>0</v>
      </c>
      <c r="AG52" s="121"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0</v>
      </c>
      <c r="AM52" s="121">
        <v>0</v>
      </c>
      <c r="AN52" s="121">
        <v>0</v>
      </c>
      <c r="AO52" s="121">
        <v>0</v>
      </c>
      <c r="AP52" s="121">
        <v>0</v>
      </c>
      <c r="AQ52" s="121">
        <v>0</v>
      </c>
      <c r="AR52" s="121">
        <v>0</v>
      </c>
      <c r="AS52" s="121">
        <v>0</v>
      </c>
      <c r="AT52" s="121">
        <v>0</v>
      </c>
      <c r="AU52" s="121">
        <v>0</v>
      </c>
      <c r="AV52" s="121">
        <v>0</v>
      </c>
      <c r="AW52" s="121">
        <v>0</v>
      </c>
      <c r="AX52" s="121">
        <v>0</v>
      </c>
      <c r="AY52" s="121">
        <f>-X!$EA52/(MMULT(A!$C52:$DF52,X!$EC$4:$EC$111)+X!$DO52)</f>
        <v>0.26128547062354601</v>
      </c>
      <c r="AZ52" s="121">
        <v>0</v>
      </c>
      <c r="BA52" s="121">
        <v>0</v>
      </c>
      <c r="BB52" s="121">
        <v>0</v>
      </c>
      <c r="BC52" s="121">
        <v>0</v>
      </c>
      <c r="BD52" s="121">
        <v>0</v>
      </c>
      <c r="BE52" s="121">
        <v>0</v>
      </c>
      <c r="BF52" s="121">
        <v>0</v>
      </c>
      <c r="BG52" s="121">
        <v>0</v>
      </c>
      <c r="BH52" s="121">
        <v>0</v>
      </c>
      <c r="BI52" s="121">
        <v>0</v>
      </c>
      <c r="BJ52" s="121">
        <v>0</v>
      </c>
      <c r="BK52" s="121">
        <v>0</v>
      </c>
      <c r="BL52" s="121">
        <v>0</v>
      </c>
      <c r="BM52" s="121">
        <v>0</v>
      </c>
      <c r="BN52" s="121">
        <v>0</v>
      </c>
      <c r="BO52" s="121">
        <v>0</v>
      </c>
      <c r="BP52" s="121">
        <v>0</v>
      </c>
      <c r="BQ52" s="121">
        <v>0</v>
      </c>
      <c r="BR52" s="121">
        <v>0</v>
      </c>
      <c r="BS52" s="121">
        <v>0</v>
      </c>
      <c r="BT52" s="121">
        <v>0</v>
      </c>
      <c r="BU52" s="121">
        <v>0</v>
      </c>
      <c r="BV52" s="121">
        <v>0</v>
      </c>
      <c r="BW52" s="121">
        <v>0</v>
      </c>
      <c r="BX52" s="121">
        <v>0</v>
      </c>
      <c r="BY52" s="121">
        <v>0</v>
      </c>
      <c r="BZ52" s="121">
        <v>0</v>
      </c>
      <c r="CA52" s="121">
        <v>0</v>
      </c>
      <c r="CB52" s="121">
        <v>0</v>
      </c>
      <c r="CC52" s="121">
        <v>0</v>
      </c>
      <c r="CD52" s="121">
        <v>0</v>
      </c>
      <c r="CE52" s="121">
        <v>0</v>
      </c>
      <c r="CF52" s="121">
        <v>0</v>
      </c>
      <c r="CG52" s="121">
        <v>0</v>
      </c>
      <c r="CH52" s="121">
        <v>0</v>
      </c>
      <c r="CI52" s="121">
        <v>0</v>
      </c>
      <c r="CJ52" s="121">
        <v>0</v>
      </c>
      <c r="CK52" s="121">
        <v>0</v>
      </c>
      <c r="CL52" s="121">
        <v>0</v>
      </c>
      <c r="CM52" s="121">
        <v>0</v>
      </c>
      <c r="CN52" s="121">
        <v>0</v>
      </c>
      <c r="CO52" s="121">
        <v>0</v>
      </c>
      <c r="CP52" s="121">
        <v>0</v>
      </c>
      <c r="CQ52" s="121">
        <v>0</v>
      </c>
      <c r="CR52" s="121">
        <v>0</v>
      </c>
      <c r="CS52" s="121">
        <v>0</v>
      </c>
      <c r="CT52" s="121">
        <v>0</v>
      </c>
      <c r="CU52" s="121">
        <v>0</v>
      </c>
      <c r="CV52" s="121">
        <v>0</v>
      </c>
      <c r="CW52" s="121">
        <v>0</v>
      </c>
      <c r="CX52" s="121">
        <v>0</v>
      </c>
      <c r="CY52" s="121">
        <v>0</v>
      </c>
      <c r="CZ52" s="121">
        <v>0</v>
      </c>
      <c r="DA52" s="121">
        <v>0</v>
      </c>
      <c r="DB52" s="121">
        <v>0</v>
      </c>
      <c r="DC52" s="121">
        <v>0</v>
      </c>
      <c r="DD52" s="121">
        <v>0</v>
      </c>
      <c r="DE52" s="121">
        <v>0</v>
      </c>
      <c r="DF52" s="124">
        <v>0</v>
      </c>
      <c r="DG52" s="123"/>
    </row>
    <row r="53" spans="1:111" s="82" customFormat="1" ht="17" customHeight="1" x14ac:dyDescent="0.2">
      <c r="A53" s="73" t="s">
        <v>49</v>
      </c>
      <c r="B53" s="74" t="s">
        <v>175</v>
      </c>
      <c r="C53" s="121">
        <v>0</v>
      </c>
      <c r="D53" s="121">
        <v>0</v>
      </c>
      <c r="E53" s="121"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v>0</v>
      </c>
      <c r="K53" s="121">
        <v>0</v>
      </c>
      <c r="L53" s="121">
        <v>0</v>
      </c>
      <c r="M53" s="121">
        <v>0</v>
      </c>
      <c r="N53" s="121">
        <v>0</v>
      </c>
      <c r="O53" s="121">
        <v>0</v>
      </c>
      <c r="P53" s="121">
        <v>0</v>
      </c>
      <c r="Q53" s="121">
        <v>0</v>
      </c>
      <c r="R53" s="121">
        <v>0</v>
      </c>
      <c r="S53" s="121">
        <v>0</v>
      </c>
      <c r="T53" s="121">
        <v>0</v>
      </c>
      <c r="U53" s="121">
        <v>0</v>
      </c>
      <c r="V53" s="121">
        <v>0</v>
      </c>
      <c r="W53" s="121">
        <v>0</v>
      </c>
      <c r="X53" s="121">
        <v>0</v>
      </c>
      <c r="Y53" s="121">
        <v>0</v>
      </c>
      <c r="Z53" s="121">
        <v>0</v>
      </c>
      <c r="AA53" s="121">
        <v>0</v>
      </c>
      <c r="AB53" s="121">
        <v>0</v>
      </c>
      <c r="AC53" s="121">
        <v>0</v>
      </c>
      <c r="AD53" s="121">
        <v>0</v>
      </c>
      <c r="AE53" s="121">
        <v>0</v>
      </c>
      <c r="AF53" s="121">
        <v>0</v>
      </c>
      <c r="AG53" s="121"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0</v>
      </c>
      <c r="AM53" s="121">
        <v>0</v>
      </c>
      <c r="AN53" s="121">
        <v>0</v>
      </c>
      <c r="AO53" s="121">
        <v>0</v>
      </c>
      <c r="AP53" s="121">
        <v>0</v>
      </c>
      <c r="AQ53" s="121">
        <v>0</v>
      </c>
      <c r="AR53" s="121">
        <v>0</v>
      </c>
      <c r="AS53" s="121">
        <v>0</v>
      </c>
      <c r="AT53" s="121">
        <v>0</v>
      </c>
      <c r="AU53" s="121">
        <v>0</v>
      </c>
      <c r="AV53" s="121">
        <v>0</v>
      </c>
      <c r="AW53" s="121">
        <v>0</v>
      </c>
      <c r="AX53" s="121">
        <v>0</v>
      </c>
      <c r="AY53" s="121">
        <v>0</v>
      </c>
      <c r="AZ53" s="121">
        <f>-X!$EA53/(MMULT(A!$C53:$DF53,X!$EC$4:$EC$111)+X!$DO53)</f>
        <v>0.8489998041394422</v>
      </c>
      <c r="BA53" s="121">
        <v>0</v>
      </c>
      <c r="BB53" s="121">
        <v>0</v>
      </c>
      <c r="BC53" s="121">
        <v>0</v>
      </c>
      <c r="BD53" s="121">
        <v>0</v>
      </c>
      <c r="BE53" s="121">
        <v>0</v>
      </c>
      <c r="BF53" s="121">
        <v>0</v>
      </c>
      <c r="BG53" s="121">
        <v>0</v>
      </c>
      <c r="BH53" s="121">
        <v>0</v>
      </c>
      <c r="BI53" s="121">
        <v>0</v>
      </c>
      <c r="BJ53" s="121">
        <v>0</v>
      </c>
      <c r="BK53" s="121">
        <v>0</v>
      </c>
      <c r="BL53" s="121">
        <v>0</v>
      </c>
      <c r="BM53" s="121">
        <v>0</v>
      </c>
      <c r="BN53" s="121">
        <v>0</v>
      </c>
      <c r="BO53" s="121">
        <v>0</v>
      </c>
      <c r="BP53" s="121">
        <v>0</v>
      </c>
      <c r="BQ53" s="121">
        <v>0</v>
      </c>
      <c r="BR53" s="121">
        <v>0</v>
      </c>
      <c r="BS53" s="121">
        <v>0</v>
      </c>
      <c r="BT53" s="121">
        <v>0</v>
      </c>
      <c r="BU53" s="121">
        <v>0</v>
      </c>
      <c r="BV53" s="121">
        <v>0</v>
      </c>
      <c r="BW53" s="121">
        <v>0</v>
      </c>
      <c r="BX53" s="121">
        <v>0</v>
      </c>
      <c r="BY53" s="121">
        <v>0</v>
      </c>
      <c r="BZ53" s="121">
        <v>0</v>
      </c>
      <c r="CA53" s="121">
        <v>0</v>
      </c>
      <c r="CB53" s="121">
        <v>0</v>
      </c>
      <c r="CC53" s="121">
        <v>0</v>
      </c>
      <c r="CD53" s="121">
        <v>0</v>
      </c>
      <c r="CE53" s="121">
        <v>0</v>
      </c>
      <c r="CF53" s="121">
        <v>0</v>
      </c>
      <c r="CG53" s="121">
        <v>0</v>
      </c>
      <c r="CH53" s="121">
        <v>0</v>
      </c>
      <c r="CI53" s="121">
        <v>0</v>
      </c>
      <c r="CJ53" s="121">
        <v>0</v>
      </c>
      <c r="CK53" s="121">
        <v>0</v>
      </c>
      <c r="CL53" s="121">
        <v>0</v>
      </c>
      <c r="CM53" s="121">
        <v>0</v>
      </c>
      <c r="CN53" s="121">
        <v>0</v>
      </c>
      <c r="CO53" s="121">
        <v>0</v>
      </c>
      <c r="CP53" s="121">
        <v>0</v>
      </c>
      <c r="CQ53" s="121">
        <v>0</v>
      </c>
      <c r="CR53" s="121">
        <v>0</v>
      </c>
      <c r="CS53" s="121">
        <v>0</v>
      </c>
      <c r="CT53" s="121">
        <v>0</v>
      </c>
      <c r="CU53" s="121">
        <v>0</v>
      </c>
      <c r="CV53" s="121">
        <v>0</v>
      </c>
      <c r="CW53" s="121">
        <v>0</v>
      </c>
      <c r="CX53" s="121">
        <v>0</v>
      </c>
      <c r="CY53" s="121">
        <v>0</v>
      </c>
      <c r="CZ53" s="121">
        <v>0</v>
      </c>
      <c r="DA53" s="121">
        <v>0</v>
      </c>
      <c r="DB53" s="121">
        <v>0</v>
      </c>
      <c r="DC53" s="121">
        <v>0</v>
      </c>
      <c r="DD53" s="121">
        <v>0</v>
      </c>
      <c r="DE53" s="121">
        <v>0</v>
      </c>
      <c r="DF53" s="124">
        <v>0</v>
      </c>
      <c r="DG53" s="123"/>
    </row>
    <row r="54" spans="1:111" s="82" customFormat="1" ht="17" customHeight="1" x14ac:dyDescent="0.2">
      <c r="A54" s="73" t="s">
        <v>50</v>
      </c>
      <c r="B54" s="74" t="s">
        <v>176</v>
      </c>
      <c r="C54" s="121">
        <v>0</v>
      </c>
      <c r="D54" s="121">
        <v>0</v>
      </c>
      <c r="E54" s="121"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0</v>
      </c>
      <c r="L54" s="121">
        <v>0</v>
      </c>
      <c r="M54" s="121">
        <v>0</v>
      </c>
      <c r="N54" s="121">
        <v>0</v>
      </c>
      <c r="O54" s="121">
        <v>0</v>
      </c>
      <c r="P54" s="121">
        <v>0</v>
      </c>
      <c r="Q54" s="121">
        <v>0</v>
      </c>
      <c r="R54" s="121">
        <v>0</v>
      </c>
      <c r="S54" s="121">
        <v>0</v>
      </c>
      <c r="T54" s="121">
        <v>0</v>
      </c>
      <c r="U54" s="121">
        <v>0</v>
      </c>
      <c r="V54" s="121">
        <v>0</v>
      </c>
      <c r="W54" s="121">
        <v>0</v>
      </c>
      <c r="X54" s="121">
        <v>0</v>
      </c>
      <c r="Y54" s="121">
        <v>0</v>
      </c>
      <c r="Z54" s="121">
        <v>0</v>
      </c>
      <c r="AA54" s="121">
        <v>0</v>
      </c>
      <c r="AB54" s="121">
        <v>0</v>
      </c>
      <c r="AC54" s="121">
        <v>0</v>
      </c>
      <c r="AD54" s="121">
        <v>0</v>
      </c>
      <c r="AE54" s="121">
        <v>0</v>
      </c>
      <c r="AF54" s="121">
        <v>0</v>
      </c>
      <c r="AG54" s="121"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0</v>
      </c>
      <c r="AM54" s="121">
        <v>0</v>
      </c>
      <c r="AN54" s="121">
        <v>0</v>
      </c>
      <c r="AO54" s="121">
        <v>0</v>
      </c>
      <c r="AP54" s="121">
        <v>0</v>
      </c>
      <c r="AQ54" s="121">
        <v>0</v>
      </c>
      <c r="AR54" s="121">
        <v>0</v>
      </c>
      <c r="AS54" s="121">
        <v>0</v>
      </c>
      <c r="AT54" s="121">
        <v>0</v>
      </c>
      <c r="AU54" s="121">
        <v>0</v>
      </c>
      <c r="AV54" s="121">
        <v>0</v>
      </c>
      <c r="AW54" s="121">
        <v>0</v>
      </c>
      <c r="AX54" s="121">
        <v>0</v>
      </c>
      <c r="AY54" s="121">
        <v>0</v>
      </c>
      <c r="AZ54" s="121">
        <v>0</v>
      </c>
      <c r="BA54" s="121">
        <f>-X!$EA54/(MMULT(A!$C54:$DF54,X!$EC$4:$EC$111)+X!$DO54)</f>
        <v>0.82780881166311959</v>
      </c>
      <c r="BB54" s="121">
        <v>0</v>
      </c>
      <c r="BC54" s="121">
        <v>0</v>
      </c>
      <c r="BD54" s="121">
        <v>0</v>
      </c>
      <c r="BE54" s="121">
        <v>0</v>
      </c>
      <c r="BF54" s="121">
        <v>0</v>
      </c>
      <c r="BG54" s="121">
        <v>0</v>
      </c>
      <c r="BH54" s="121">
        <v>0</v>
      </c>
      <c r="BI54" s="121">
        <v>0</v>
      </c>
      <c r="BJ54" s="121">
        <v>0</v>
      </c>
      <c r="BK54" s="121">
        <v>0</v>
      </c>
      <c r="BL54" s="121">
        <v>0</v>
      </c>
      <c r="BM54" s="121">
        <v>0</v>
      </c>
      <c r="BN54" s="121">
        <v>0</v>
      </c>
      <c r="BO54" s="121">
        <v>0</v>
      </c>
      <c r="BP54" s="121">
        <v>0</v>
      </c>
      <c r="BQ54" s="121">
        <v>0</v>
      </c>
      <c r="BR54" s="121">
        <v>0</v>
      </c>
      <c r="BS54" s="121">
        <v>0</v>
      </c>
      <c r="BT54" s="121">
        <v>0</v>
      </c>
      <c r="BU54" s="121">
        <v>0</v>
      </c>
      <c r="BV54" s="121">
        <v>0</v>
      </c>
      <c r="BW54" s="121">
        <v>0</v>
      </c>
      <c r="BX54" s="121">
        <v>0</v>
      </c>
      <c r="BY54" s="121">
        <v>0</v>
      </c>
      <c r="BZ54" s="121">
        <v>0</v>
      </c>
      <c r="CA54" s="121">
        <v>0</v>
      </c>
      <c r="CB54" s="121">
        <v>0</v>
      </c>
      <c r="CC54" s="121">
        <v>0</v>
      </c>
      <c r="CD54" s="121">
        <v>0</v>
      </c>
      <c r="CE54" s="121">
        <v>0</v>
      </c>
      <c r="CF54" s="121">
        <v>0</v>
      </c>
      <c r="CG54" s="121">
        <v>0</v>
      </c>
      <c r="CH54" s="121">
        <v>0</v>
      </c>
      <c r="CI54" s="121">
        <v>0</v>
      </c>
      <c r="CJ54" s="121">
        <v>0</v>
      </c>
      <c r="CK54" s="121">
        <v>0</v>
      </c>
      <c r="CL54" s="121">
        <v>0</v>
      </c>
      <c r="CM54" s="121">
        <v>0</v>
      </c>
      <c r="CN54" s="121">
        <v>0</v>
      </c>
      <c r="CO54" s="121">
        <v>0</v>
      </c>
      <c r="CP54" s="121">
        <v>0</v>
      </c>
      <c r="CQ54" s="121">
        <v>0</v>
      </c>
      <c r="CR54" s="121">
        <v>0</v>
      </c>
      <c r="CS54" s="121">
        <v>0</v>
      </c>
      <c r="CT54" s="121">
        <v>0</v>
      </c>
      <c r="CU54" s="121">
        <v>0</v>
      </c>
      <c r="CV54" s="121">
        <v>0</v>
      </c>
      <c r="CW54" s="121">
        <v>0</v>
      </c>
      <c r="CX54" s="121">
        <v>0</v>
      </c>
      <c r="CY54" s="121">
        <v>0</v>
      </c>
      <c r="CZ54" s="121">
        <v>0</v>
      </c>
      <c r="DA54" s="121">
        <v>0</v>
      </c>
      <c r="DB54" s="121">
        <v>0</v>
      </c>
      <c r="DC54" s="121">
        <v>0</v>
      </c>
      <c r="DD54" s="121">
        <v>0</v>
      </c>
      <c r="DE54" s="121">
        <v>0</v>
      </c>
      <c r="DF54" s="124">
        <v>0</v>
      </c>
      <c r="DG54" s="123"/>
    </row>
    <row r="55" spans="1:111" s="82" customFormat="1" ht="17" customHeight="1" x14ac:dyDescent="0.2">
      <c r="A55" s="73" t="s">
        <v>51</v>
      </c>
      <c r="B55" s="74" t="s">
        <v>177</v>
      </c>
      <c r="C55" s="121">
        <v>0</v>
      </c>
      <c r="D55" s="121">
        <v>0</v>
      </c>
      <c r="E55" s="121">
        <v>0</v>
      </c>
      <c r="F55" s="121">
        <v>0</v>
      </c>
      <c r="G55" s="121">
        <v>0</v>
      </c>
      <c r="H55" s="121">
        <v>0</v>
      </c>
      <c r="I55" s="121">
        <v>0</v>
      </c>
      <c r="J55" s="121">
        <v>0</v>
      </c>
      <c r="K55" s="121">
        <v>0</v>
      </c>
      <c r="L55" s="121">
        <v>0</v>
      </c>
      <c r="M55" s="121">
        <v>0</v>
      </c>
      <c r="N55" s="121">
        <v>0</v>
      </c>
      <c r="O55" s="121">
        <v>0</v>
      </c>
      <c r="P55" s="121">
        <v>0</v>
      </c>
      <c r="Q55" s="121">
        <v>0</v>
      </c>
      <c r="R55" s="121">
        <v>0</v>
      </c>
      <c r="S55" s="121">
        <v>0</v>
      </c>
      <c r="T55" s="121">
        <v>0</v>
      </c>
      <c r="U55" s="121">
        <v>0</v>
      </c>
      <c r="V55" s="121">
        <v>0</v>
      </c>
      <c r="W55" s="121">
        <v>0</v>
      </c>
      <c r="X55" s="121">
        <v>0</v>
      </c>
      <c r="Y55" s="121">
        <v>0</v>
      </c>
      <c r="Z55" s="121">
        <v>0</v>
      </c>
      <c r="AA55" s="121">
        <v>0</v>
      </c>
      <c r="AB55" s="121">
        <v>0</v>
      </c>
      <c r="AC55" s="121">
        <v>0</v>
      </c>
      <c r="AD55" s="121">
        <v>0</v>
      </c>
      <c r="AE55" s="121">
        <v>0</v>
      </c>
      <c r="AF55" s="121">
        <v>0</v>
      </c>
      <c r="AG55" s="121"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0</v>
      </c>
      <c r="AM55" s="121">
        <v>0</v>
      </c>
      <c r="AN55" s="121">
        <v>0</v>
      </c>
      <c r="AO55" s="121">
        <v>0</v>
      </c>
      <c r="AP55" s="121">
        <v>0</v>
      </c>
      <c r="AQ55" s="121">
        <v>0</v>
      </c>
      <c r="AR55" s="121">
        <v>0</v>
      </c>
      <c r="AS55" s="121">
        <v>0</v>
      </c>
      <c r="AT55" s="121">
        <v>0</v>
      </c>
      <c r="AU55" s="121">
        <v>0</v>
      </c>
      <c r="AV55" s="121">
        <v>0</v>
      </c>
      <c r="AW55" s="121">
        <v>0</v>
      </c>
      <c r="AX55" s="121">
        <v>0</v>
      </c>
      <c r="AY55" s="121">
        <v>0</v>
      </c>
      <c r="AZ55" s="121">
        <v>0</v>
      </c>
      <c r="BA55" s="121">
        <v>0</v>
      </c>
      <c r="BB55" s="121">
        <f>-X!$EA55/(MMULT(A!$C55:$DF55,X!$EC$4:$EC$111)+X!$DO55)</f>
        <v>0.92436164679186572</v>
      </c>
      <c r="BC55" s="121">
        <v>0</v>
      </c>
      <c r="BD55" s="121">
        <v>0</v>
      </c>
      <c r="BE55" s="121">
        <v>0</v>
      </c>
      <c r="BF55" s="121">
        <v>0</v>
      </c>
      <c r="BG55" s="121">
        <v>0</v>
      </c>
      <c r="BH55" s="121">
        <v>0</v>
      </c>
      <c r="BI55" s="121">
        <v>0</v>
      </c>
      <c r="BJ55" s="121">
        <v>0</v>
      </c>
      <c r="BK55" s="121">
        <v>0</v>
      </c>
      <c r="BL55" s="121">
        <v>0</v>
      </c>
      <c r="BM55" s="121">
        <v>0</v>
      </c>
      <c r="BN55" s="121">
        <v>0</v>
      </c>
      <c r="BO55" s="121">
        <v>0</v>
      </c>
      <c r="BP55" s="121">
        <v>0</v>
      </c>
      <c r="BQ55" s="121">
        <v>0</v>
      </c>
      <c r="BR55" s="121">
        <v>0</v>
      </c>
      <c r="BS55" s="121">
        <v>0</v>
      </c>
      <c r="BT55" s="121">
        <v>0</v>
      </c>
      <c r="BU55" s="121">
        <v>0</v>
      </c>
      <c r="BV55" s="121">
        <v>0</v>
      </c>
      <c r="BW55" s="121">
        <v>0</v>
      </c>
      <c r="BX55" s="121">
        <v>0</v>
      </c>
      <c r="BY55" s="121">
        <v>0</v>
      </c>
      <c r="BZ55" s="121">
        <v>0</v>
      </c>
      <c r="CA55" s="121">
        <v>0</v>
      </c>
      <c r="CB55" s="121">
        <v>0</v>
      </c>
      <c r="CC55" s="121">
        <v>0</v>
      </c>
      <c r="CD55" s="121">
        <v>0</v>
      </c>
      <c r="CE55" s="121">
        <v>0</v>
      </c>
      <c r="CF55" s="121">
        <v>0</v>
      </c>
      <c r="CG55" s="121">
        <v>0</v>
      </c>
      <c r="CH55" s="121">
        <v>0</v>
      </c>
      <c r="CI55" s="121">
        <v>0</v>
      </c>
      <c r="CJ55" s="121">
        <v>0</v>
      </c>
      <c r="CK55" s="121">
        <v>0</v>
      </c>
      <c r="CL55" s="121">
        <v>0</v>
      </c>
      <c r="CM55" s="121">
        <v>0</v>
      </c>
      <c r="CN55" s="121">
        <v>0</v>
      </c>
      <c r="CO55" s="121">
        <v>0</v>
      </c>
      <c r="CP55" s="121">
        <v>0</v>
      </c>
      <c r="CQ55" s="121">
        <v>0</v>
      </c>
      <c r="CR55" s="121">
        <v>0</v>
      </c>
      <c r="CS55" s="121">
        <v>0</v>
      </c>
      <c r="CT55" s="121">
        <v>0</v>
      </c>
      <c r="CU55" s="121">
        <v>0</v>
      </c>
      <c r="CV55" s="121">
        <v>0</v>
      </c>
      <c r="CW55" s="121">
        <v>0</v>
      </c>
      <c r="CX55" s="121">
        <v>0</v>
      </c>
      <c r="CY55" s="121">
        <v>0</v>
      </c>
      <c r="CZ55" s="121">
        <v>0</v>
      </c>
      <c r="DA55" s="121">
        <v>0</v>
      </c>
      <c r="DB55" s="121">
        <v>0</v>
      </c>
      <c r="DC55" s="121">
        <v>0</v>
      </c>
      <c r="DD55" s="121">
        <v>0</v>
      </c>
      <c r="DE55" s="121">
        <v>0</v>
      </c>
      <c r="DF55" s="124">
        <v>0</v>
      </c>
      <c r="DG55" s="123"/>
    </row>
    <row r="56" spans="1:111" s="82" customFormat="1" ht="17" customHeight="1" x14ac:dyDescent="0.2">
      <c r="A56" s="73" t="s">
        <v>52</v>
      </c>
      <c r="B56" s="74" t="s">
        <v>178</v>
      </c>
      <c r="C56" s="121">
        <v>0</v>
      </c>
      <c r="D56" s="121">
        <v>0</v>
      </c>
      <c r="E56" s="121"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0</v>
      </c>
      <c r="K56" s="121">
        <v>0</v>
      </c>
      <c r="L56" s="121">
        <v>0</v>
      </c>
      <c r="M56" s="121">
        <v>0</v>
      </c>
      <c r="N56" s="121">
        <v>0</v>
      </c>
      <c r="O56" s="121">
        <v>0</v>
      </c>
      <c r="P56" s="121">
        <v>0</v>
      </c>
      <c r="Q56" s="121">
        <v>0</v>
      </c>
      <c r="R56" s="121">
        <v>0</v>
      </c>
      <c r="S56" s="121">
        <v>0</v>
      </c>
      <c r="T56" s="121">
        <v>0</v>
      </c>
      <c r="U56" s="121">
        <v>0</v>
      </c>
      <c r="V56" s="121">
        <v>0</v>
      </c>
      <c r="W56" s="121">
        <v>0</v>
      </c>
      <c r="X56" s="121">
        <v>0</v>
      </c>
      <c r="Y56" s="121">
        <v>0</v>
      </c>
      <c r="Z56" s="121">
        <v>0</v>
      </c>
      <c r="AA56" s="121">
        <v>0</v>
      </c>
      <c r="AB56" s="121">
        <v>0</v>
      </c>
      <c r="AC56" s="121">
        <v>0</v>
      </c>
      <c r="AD56" s="121">
        <v>0</v>
      </c>
      <c r="AE56" s="121">
        <v>0</v>
      </c>
      <c r="AF56" s="121">
        <v>0</v>
      </c>
      <c r="AG56" s="121"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0</v>
      </c>
      <c r="AM56" s="121">
        <v>0</v>
      </c>
      <c r="AN56" s="121">
        <v>0</v>
      </c>
      <c r="AO56" s="121">
        <v>0</v>
      </c>
      <c r="AP56" s="121">
        <v>0</v>
      </c>
      <c r="AQ56" s="121">
        <v>0</v>
      </c>
      <c r="AR56" s="121">
        <v>0</v>
      </c>
      <c r="AS56" s="121">
        <v>0</v>
      </c>
      <c r="AT56" s="121">
        <v>0</v>
      </c>
      <c r="AU56" s="121">
        <v>0</v>
      </c>
      <c r="AV56" s="121">
        <v>0</v>
      </c>
      <c r="AW56" s="121">
        <v>0</v>
      </c>
      <c r="AX56" s="121">
        <v>0</v>
      </c>
      <c r="AY56" s="121">
        <v>0</v>
      </c>
      <c r="AZ56" s="121">
        <v>0</v>
      </c>
      <c r="BA56" s="121">
        <v>0</v>
      </c>
      <c r="BB56" s="121">
        <v>0</v>
      </c>
      <c r="BC56" s="121">
        <f>-X!$EA56/(MMULT(A!$C56:$DF56,X!$EC$4:$EC$111)+X!$DO56)</f>
        <v>0.97077181701311632</v>
      </c>
      <c r="BD56" s="121">
        <v>0</v>
      </c>
      <c r="BE56" s="121">
        <v>0</v>
      </c>
      <c r="BF56" s="121">
        <v>0</v>
      </c>
      <c r="BG56" s="121">
        <v>0</v>
      </c>
      <c r="BH56" s="121">
        <v>0</v>
      </c>
      <c r="BI56" s="121">
        <v>0</v>
      </c>
      <c r="BJ56" s="121">
        <v>0</v>
      </c>
      <c r="BK56" s="121">
        <v>0</v>
      </c>
      <c r="BL56" s="121">
        <v>0</v>
      </c>
      <c r="BM56" s="121">
        <v>0</v>
      </c>
      <c r="BN56" s="121">
        <v>0</v>
      </c>
      <c r="BO56" s="121">
        <v>0</v>
      </c>
      <c r="BP56" s="121">
        <v>0</v>
      </c>
      <c r="BQ56" s="121">
        <v>0</v>
      </c>
      <c r="BR56" s="121">
        <v>0</v>
      </c>
      <c r="BS56" s="121">
        <v>0</v>
      </c>
      <c r="BT56" s="121">
        <v>0</v>
      </c>
      <c r="BU56" s="121">
        <v>0</v>
      </c>
      <c r="BV56" s="121">
        <v>0</v>
      </c>
      <c r="BW56" s="121">
        <v>0</v>
      </c>
      <c r="BX56" s="121">
        <v>0</v>
      </c>
      <c r="BY56" s="121">
        <v>0</v>
      </c>
      <c r="BZ56" s="121">
        <v>0</v>
      </c>
      <c r="CA56" s="121">
        <v>0</v>
      </c>
      <c r="CB56" s="121">
        <v>0</v>
      </c>
      <c r="CC56" s="121">
        <v>0</v>
      </c>
      <c r="CD56" s="121">
        <v>0</v>
      </c>
      <c r="CE56" s="121">
        <v>0</v>
      </c>
      <c r="CF56" s="121">
        <v>0</v>
      </c>
      <c r="CG56" s="121">
        <v>0</v>
      </c>
      <c r="CH56" s="121">
        <v>0</v>
      </c>
      <c r="CI56" s="121">
        <v>0</v>
      </c>
      <c r="CJ56" s="121">
        <v>0</v>
      </c>
      <c r="CK56" s="121">
        <v>0</v>
      </c>
      <c r="CL56" s="121">
        <v>0</v>
      </c>
      <c r="CM56" s="121">
        <v>0</v>
      </c>
      <c r="CN56" s="121">
        <v>0</v>
      </c>
      <c r="CO56" s="121">
        <v>0</v>
      </c>
      <c r="CP56" s="121">
        <v>0</v>
      </c>
      <c r="CQ56" s="121">
        <v>0</v>
      </c>
      <c r="CR56" s="121">
        <v>0</v>
      </c>
      <c r="CS56" s="121">
        <v>0</v>
      </c>
      <c r="CT56" s="121">
        <v>0</v>
      </c>
      <c r="CU56" s="121">
        <v>0</v>
      </c>
      <c r="CV56" s="121">
        <v>0</v>
      </c>
      <c r="CW56" s="121">
        <v>0</v>
      </c>
      <c r="CX56" s="121">
        <v>0</v>
      </c>
      <c r="CY56" s="121">
        <v>0</v>
      </c>
      <c r="CZ56" s="121">
        <v>0</v>
      </c>
      <c r="DA56" s="121">
        <v>0</v>
      </c>
      <c r="DB56" s="121">
        <v>0</v>
      </c>
      <c r="DC56" s="121">
        <v>0</v>
      </c>
      <c r="DD56" s="121">
        <v>0</v>
      </c>
      <c r="DE56" s="121">
        <v>0</v>
      </c>
      <c r="DF56" s="124">
        <v>0</v>
      </c>
      <c r="DG56" s="123"/>
    </row>
    <row r="57" spans="1:111" s="82" customFormat="1" ht="17" customHeight="1" x14ac:dyDescent="0.2">
      <c r="A57" s="73" t="s">
        <v>53</v>
      </c>
      <c r="B57" s="74" t="s">
        <v>179</v>
      </c>
      <c r="C57" s="121">
        <v>0</v>
      </c>
      <c r="D57" s="121">
        <v>0</v>
      </c>
      <c r="E57" s="121"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0</v>
      </c>
      <c r="K57" s="121">
        <v>0</v>
      </c>
      <c r="L57" s="121">
        <v>0</v>
      </c>
      <c r="M57" s="121">
        <v>0</v>
      </c>
      <c r="N57" s="121">
        <v>0</v>
      </c>
      <c r="O57" s="121">
        <v>0</v>
      </c>
      <c r="P57" s="121">
        <v>0</v>
      </c>
      <c r="Q57" s="121">
        <v>0</v>
      </c>
      <c r="R57" s="121">
        <v>0</v>
      </c>
      <c r="S57" s="121">
        <v>0</v>
      </c>
      <c r="T57" s="121">
        <v>0</v>
      </c>
      <c r="U57" s="121">
        <v>0</v>
      </c>
      <c r="V57" s="121">
        <v>0</v>
      </c>
      <c r="W57" s="121">
        <v>0</v>
      </c>
      <c r="X57" s="121">
        <v>0</v>
      </c>
      <c r="Y57" s="121">
        <v>0</v>
      </c>
      <c r="Z57" s="121">
        <v>0</v>
      </c>
      <c r="AA57" s="121">
        <v>0</v>
      </c>
      <c r="AB57" s="121">
        <v>0</v>
      </c>
      <c r="AC57" s="121">
        <v>0</v>
      </c>
      <c r="AD57" s="121">
        <v>0</v>
      </c>
      <c r="AE57" s="121">
        <v>0</v>
      </c>
      <c r="AF57" s="121">
        <v>0</v>
      </c>
      <c r="AG57" s="121"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0</v>
      </c>
      <c r="AN57" s="121">
        <v>0</v>
      </c>
      <c r="AO57" s="121">
        <v>0</v>
      </c>
      <c r="AP57" s="121">
        <v>0</v>
      </c>
      <c r="AQ57" s="121">
        <v>0</v>
      </c>
      <c r="AR57" s="121">
        <v>0</v>
      </c>
      <c r="AS57" s="121">
        <v>0</v>
      </c>
      <c r="AT57" s="121">
        <v>0</v>
      </c>
      <c r="AU57" s="121">
        <v>0</v>
      </c>
      <c r="AV57" s="121">
        <v>0</v>
      </c>
      <c r="AW57" s="121">
        <v>0</v>
      </c>
      <c r="AX57" s="121">
        <v>0</v>
      </c>
      <c r="AY57" s="121">
        <v>0</v>
      </c>
      <c r="AZ57" s="121">
        <v>0</v>
      </c>
      <c r="BA57" s="121">
        <v>0</v>
      </c>
      <c r="BB57" s="121">
        <v>0</v>
      </c>
      <c r="BC57" s="121">
        <v>0</v>
      </c>
      <c r="BD57" s="121">
        <f>-X!$EA57/(MMULT(A!$C57:$DF57,X!$EC$4:$EC$111)+X!$DO57)</f>
        <v>0.92167760882204375</v>
      </c>
      <c r="BE57" s="121">
        <v>0</v>
      </c>
      <c r="BF57" s="121">
        <v>0</v>
      </c>
      <c r="BG57" s="121">
        <v>0</v>
      </c>
      <c r="BH57" s="121">
        <v>0</v>
      </c>
      <c r="BI57" s="121">
        <v>0</v>
      </c>
      <c r="BJ57" s="121">
        <v>0</v>
      </c>
      <c r="BK57" s="121">
        <v>0</v>
      </c>
      <c r="BL57" s="121">
        <v>0</v>
      </c>
      <c r="BM57" s="121">
        <v>0</v>
      </c>
      <c r="BN57" s="121">
        <v>0</v>
      </c>
      <c r="BO57" s="121">
        <v>0</v>
      </c>
      <c r="BP57" s="121">
        <v>0</v>
      </c>
      <c r="BQ57" s="121">
        <v>0</v>
      </c>
      <c r="BR57" s="121">
        <v>0</v>
      </c>
      <c r="BS57" s="121">
        <v>0</v>
      </c>
      <c r="BT57" s="121">
        <v>0</v>
      </c>
      <c r="BU57" s="121">
        <v>0</v>
      </c>
      <c r="BV57" s="121">
        <v>0</v>
      </c>
      <c r="BW57" s="121">
        <v>0</v>
      </c>
      <c r="BX57" s="121">
        <v>0</v>
      </c>
      <c r="BY57" s="121">
        <v>0</v>
      </c>
      <c r="BZ57" s="121">
        <v>0</v>
      </c>
      <c r="CA57" s="121">
        <v>0</v>
      </c>
      <c r="CB57" s="121">
        <v>0</v>
      </c>
      <c r="CC57" s="121">
        <v>0</v>
      </c>
      <c r="CD57" s="121">
        <v>0</v>
      </c>
      <c r="CE57" s="121">
        <v>0</v>
      </c>
      <c r="CF57" s="121">
        <v>0</v>
      </c>
      <c r="CG57" s="121">
        <v>0</v>
      </c>
      <c r="CH57" s="121">
        <v>0</v>
      </c>
      <c r="CI57" s="121">
        <v>0</v>
      </c>
      <c r="CJ57" s="121">
        <v>0</v>
      </c>
      <c r="CK57" s="121">
        <v>0</v>
      </c>
      <c r="CL57" s="121">
        <v>0</v>
      </c>
      <c r="CM57" s="121">
        <v>0</v>
      </c>
      <c r="CN57" s="121">
        <v>0</v>
      </c>
      <c r="CO57" s="121">
        <v>0</v>
      </c>
      <c r="CP57" s="121">
        <v>0</v>
      </c>
      <c r="CQ57" s="121">
        <v>0</v>
      </c>
      <c r="CR57" s="121">
        <v>0</v>
      </c>
      <c r="CS57" s="121">
        <v>0</v>
      </c>
      <c r="CT57" s="121">
        <v>0</v>
      </c>
      <c r="CU57" s="121">
        <v>0</v>
      </c>
      <c r="CV57" s="121">
        <v>0</v>
      </c>
      <c r="CW57" s="121">
        <v>0</v>
      </c>
      <c r="CX57" s="121">
        <v>0</v>
      </c>
      <c r="CY57" s="121">
        <v>0</v>
      </c>
      <c r="CZ57" s="121">
        <v>0</v>
      </c>
      <c r="DA57" s="121">
        <v>0</v>
      </c>
      <c r="DB57" s="121">
        <v>0</v>
      </c>
      <c r="DC57" s="121">
        <v>0</v>
      </c>
      <c r="DD57" s="121">
        <v>0</v>
      </c>
      <c r="DE57" s="121">
        <v>0</v>
      </c>
      <c r="DF57" s="124">
        <v>0</v>
      </c>
      <c r="DG57" s="123"/>
    </row>
    <row r="58" spans="1:111" s="82" customFormat="1" ht="17" customHeight="1" x14ac:dyDescent="0.2">
      <c r="A58" s="73" t="s">
        <v>54</v>
      </c>
      <c r="B58" s="74" t="s">
        <v>180</v>
      </c>
      <c r="C58" s="121">
        <v>0</v>
      </c>
      <c r="D58" s="121">
        <v>0</v>
      </c>
      <c r="E58" s="121"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0</v>
      </c>
      <c r="L58" s="121">
        <v>0</v>
      </c>
      <c r="M58" s="121">
        <v>0</v>
      </c>
      <c r="N58" s="121">
        <v>0</v>
      </c>
      <c r="O58" s="121">
        <v>0</v>
      </c>
      <c r="P58" s="121">
        <v>0</v>
      </c>
      <c r="Q58" s="121">
        <v>0</v>
      </c>
      <c r="R58" s="121">
        <v>0</v>
      </c>
      <c r="S58" s="121">
        <v>0</v>
      </c>
      <c r="T58" s="121">
        <v>0</v>
      </c>
      <c r="U58" s="121">
        <v>0</v>
      </c>
      <c r="V58" s="121">
        <v>0</v>
      </c>
      <c r="W58" s="121">
        <v>0</v>
      </c>
      <c r="X58" s="121">
        <v>0</v>
      </c>
      <c r="Y58" s="121">
        <v>0</v>
      </c>
      <c r="Z58" s="121">
        <v>0</v>
      </c>
      <c r="AA58" s="121">
        <v>0</v>
      </c>
      <c r="AB58" s="121">
        <v>0</v>
      </c>
      <c r="AC58" s="121">
        <v>0</v>
      </c>
      <c r="AD58" s="121">
        <v>0</v>
      </c>
      <c r="AE58" s="121">
        <v>0</v>
      </c>
      <c r="AF58" s="121">
        <v>0</v>
      </c>
      <c r="AG58" s="121"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v>0</v>
      </c>
      <c r="AN58" s="121">
        <v>0</v>
      </c>
      <c r="AO58" s="121">
        <v>0</v>
      </c>
      <c r="AP58" s="121">
        <v>0</v>
      </c>
      <c r="AQ58" s="121">
        <v>0</v>
      </c>
      <c r="AR58" s="121">
        <v>0</v>
      </c>
      <c r="AS58" s="121">
        <v>0</v>
      </c>
      <c r="AT58" s="121">
        <v>0</v>
      </c>
      <c r="AU58" s="121">
        <v>0</v>
      </c>
      <c r="AV58" s="121">
        <v>0</v>
      </c>
      <c r="AW58" s="121">
        <v>0</v>
      </c>
      <c r="AX58" s="121">
        <v>0</v>
      </c>
      <c r="AY58" s="121">
        <v>0</v>
      </c>
      <c r="AZ58" s="121">
        <v>0</v>
      </c>
      <c r="BA58" s="121">
        <v>0</v>
      </c>
      <c r="BB58" s="121">
        <v>0</v>
      </c>
      <c r="BC58" s="121">
        <v>0</v>
      </c>
      <c r="BD58" s="121">
        <v>0</v>
      </c>
      <c r="BE58" s="121">
        <f>-X!$EA58/(MMULT(A!$C58:$DF58,X!$EC$4:$EC$111)+X!$DO58)</f>
        <v>0.59110682061137221</v>
      </c>
      <c r="BF58" s="121">
        <v>0</v>
      </c>
      <c r="BG58" s="121">
        <v>0</v>
      </c>
      <c r="BH58" s="121">
        <v>0</v>
      </c>
      <c r="BI58" s="121">
        <v>0</v>
      </c>
      <c r="BJ58" s="121">
        <v>0</v>
      </c>
      <c r="BK58" s="121">
        <v>0</v>
      </c>
      <c r="BL58" s="121">
        <v>0</v>
      </c>
      <c r="BM58" s="121">
        <v>0</v>
      </c>
      <c r="BN58" s="121">
        <v>0</v>
      </c>
      <c r="BO58" s="121">
        <v>0</v>
      </c>
      <c r="BP58" s="121">
        <v>0</v>
      </c>
      <c r="BQ58" s="121">
        <v>0</v>
      </c>
      <c r="BR58" s="121">
        <v>0</v>
      </c>
      <c r="BS58" s="121">
        <v>0</v>
      </c>
      <c r="BT58" s="121">
        <v>0</v>
      </c>
      <c r="BU58" s="121">
        <v>0</v>
      </c>
      <c r="BV58" s="121">
        <v>0</v>
      </c>
      <c r="BW58" s="121">
        <v>0</v>
      </c>
      <c r="BX58" s="121">
        <v>0</v>
      </c>
      <c r="BY58" s="121">
        <v>0</v>
      </c>
      <c r="BZ58" s="121">
        <v>0</v>
      </c>
      <c r="CA58" s="121">
        <v>0</v>
      </c>
      <c r="CB58" s="121">
        <v>0</v>
      </c>
      <c r="CC58" s="121">
        <v>0</v>
      </c>
      <c r="CD58" s="121">
        <v>0</v>
      </c>
      <c r="CE58" s="121">
        <v>0</v>
      </c>
      <c r="CF58" s="121">
        <v>0</v>
      </c>
      <c r="CG58" s="121">
        <v>0</v>
      </c>
      <c r="CH58" s="121">
        <v>0</v>
      </c>
      <c r="CI58" s="121">
        <v>0</v>
      </c>
      <c r="CJ58" s="121">
        <v>0</v>
      </c>
      <c r="CK58" s="121">
        <v>0</v>
      </c>
      <c r="CL58" s="121">
        <v>0</v>
      </c>
      <c r="CM58" s="121">
        <v>0</v>
      </c>
      <c r="CN58" s="121">
        <v>0</v>
      </c>
      <c r="CO58" s="121">
        <v>0</v>
      </c>
      <c r="CP58" s="121">
        <v>0</v>
      </c>
      <c r="CQ58" s="121">
        <v>0</v>
      </c>
      <c r="CR58" s="121">
        <v>0</v>
      </c>
      <c r="CS58" s="121">
        <v>0</v>
      </c>
      <c r="CT58" s="121">
        <v>0</v>
      </c>
      <c r="CU58" s="121">
        <v>0</v>
      </c>
      <c r="CV58" s="121">
        <v>0</v>
      </c>
      <c r="CW58" s="121">
        <v>0</v>
      </c>
      <c r="CX58" s="121">
        <v>0</v>
      </c>
      <c r="CY58" s="121">
        <v>0</v>
      </c>
      <c r="CZ58" s="121">
        <v>0</v>
      </c>
      <c r="DA58" s="121">
        <v>0</v>
      </c>
      <c r="DB58" s="121">
        <v>0</v>
      </c>
      <c r="DC58" s="121">
        <v>0</v>
      </c>
      <c r="DD58" s="121">
        <v>0</v>
      </c>
      <c r="DE58" s="121">
        <v>0</v>
      </c>
      <c r="DF58" s="124">
        <v>0</v>
      </c>
      <c r="DG58" s="123"/>
    </row>
    <row r="59" spans="1:111" s="82" customFormat="1" ht="17" customHeight="1" x14ac:dyDescent="0.2">
      <c r="A59" s="73" t="s">
        <v>55</v>
      </c>
      <c r="B59" s="74" t="s">
        <v>181</v>
      </c>
      <c r="C59" s="121">
        <v>0</v>
      </c>
      <c r="D59" s="121">
        <v>0</v>
      </c>
      <c r="E59" s="121">
        <v>0</v>
      </c>
      <c r="F59" s="121">
        <v>0</v>
      </c>
      <c r="G59" s="121">
        <v>0</v>
      </c>
      <c r="H59" s="121">
        <v>0</v>
      </c>
      <c r="I59" s="121">
        <v>0</v>
      </c>
      <c r="J59" s="121">
        <v>0</v>
      </c>
      <c r="K59" s="121">
        <v>0</v>
      </c>
      <c r="L59" s="121">
        <v>0</v>
      </c>
      <c r="M59" s="121">
        <v>0</v>
      </c>
      <c r="N59" s="121">
        <v>0</v>
      </c>
      <c r="O59" s="121">
        <v>0</v>
      </c>
      <c r="P59" s="121">
        <v>0</v>
      </c>
      <c r="Q59" s="121">
        <v>0</v>
      </c>
      <c r="R59" s="121">
        <v>0</v>
      </c>
      <c r="S59" s="121">
        <v>0</v>
      </c>
      <c r="T59" s="121">
        <v>0</v>
      </c>
      <c r="U59" s="121">
        <v>0</v>
      </c>
      <c r="V59" s="121">
        <v>0</v>
      </c>
      <c r="W59" s="121">
        <v>0</v>
      </c>
      <c r="X59" s="121">
        <v>0</v>
      </c>
      <c r="Y59" s="121">
        <v>0</v>
      </c>
      <c r="Z59" s="121">
        <v>0</v>
      </c>
      <c r="AA59" s="121">
        <v>0</v>
      </c>
      <c r="AB59" s="121">
        <v>0</v>
      </c>
      <c r="AC59" s="121">
        <v>0</v>
      </c>
      <c r="AD59" s="121">
        <v>0</v>
      </c>
      <c r="AE59" s="121">
        <v>0</v>
      </c>
      <c r="AF59" s="121">
        <v>0</v>
      </c>
      <c r="AG59" s="121">
        <v>0</v>
      </c>
      <c r="AH59" s="121">
        <v>0</v>
      </c>
      <c r="AI59" s="121">
        <v>0</v>
      </c>
      <c r="AJ59" s="121">
        <v>0</v>
      </c>
      <c r="AK59" s="121">
        <v>0</v>
      </c>
      <c r="AL59" s="121">
        <v>0</v>
      </c>
      <c r="AM59" s="121">
        <v>0</v>
      </c>
      <c r="AN59" s="121">
        <v>0</v>
      </c>
      <c r="AO59" s="121">
        <v>0</v>
      </c>
      <c r="AP59" s="121">
        <v>0</v>
      </c>
      <c r="AQ59" s="121">
        <v>0</v>
      </c>
      <c r="AR59" s="121">
        <v>0</v>
      </c>
      <c r="AS59" s="121">
        <v>0</v>
      </c>
      <c r="AT59" s="121">
        <v>0</v>
      </c>
      <c r="AU59" s="121">
        <v>0</v>
      </c>
      <c r="AV59" s="121">
        <v>0</v>
      </c>
      <c r="AW59" s="121">
        <v>0</v>
      </c>
      <c r="AX59" s="121">
        <v>0</v>
      </c>
      <c r="AY59" s="121">
        <v>0</v>
      </c>
      <c r="AZ59" s="121">
        <v>0</v>
      </c>
      <c r="BA59" s="121">
        <v>0</v>
      </c>
      <c r="BB59" s="121">
        <v>0</v>
      </c>
      <c r="BC59" s="121">
        <v>0</v>
      </c>
      <c r="BD59" s="121">
        <v>0</v>
      </c>
      <c r="BE59" s="121">
        <v>0</v>
      </c>
      <c r="BF59" s="121">
        <f>-X!$EA59/(MMULT(A!$C59:$DF59,X!$EC$4:$EC$111)+X!$DO59)</f>
        <v>0.87719398389204128</v>
      </c>
      <c r="BG59" s="121">
        <v>0</v>
      </c>
      <c r="BH59" s="121">
        <v>0</v>
      </c>
      <c r="BI59" s="121">
        <v>0</v>
      </c>
      <c r="BJ59" s="121">
        <v>0</v>
      </c>
      <c r="BK59" s="121">
        <v>0</v>
      </c>
      <c r="BL59" s="121">
        <v>0</v>
      </c>
      <c r="BM59" s="121">
        <v>0</v>
      </c>
      <c r="BN59" s="121">
        <v>0</v>
      </c>
      <c r="BO59" s="121">
        <v>0</v>
      </c>
      <c r="BP59" s="121">
        <v>0</v>
      </c>
      <c r="BQ59" s="121">
        <v>0</v>
      </c>
      <c r="BR59" s="121">
        <v>0</v>
      </c>
      <c r="BS59" s="121">
        <v>0</v>
      </c>
      <c r="BT59" s="121">
        <v>0</v>
      </c>
      <c r="BU59" s="121">
        <v>0</v>
      </c>
      <c r="BV59" s="121">
        <v>0</v>
      </c>
      <c r="BW59" s="121">
        <v>0</v>
      </c>
      <c r="BX59" s="121">
        <v>0</v>
      </c>
      <c r="BY59" s="121">
        <v>0</v>
      </c>
      <c r="BZ59" s="121">
        <v>0</v>
      </c>
      <c r="CA59" s="121">
        <v>0</v>
      </c>
      <c r="CB59" s="121">
        <v>0</v>
      </c>
      <c r="CC59" s="121">
        <v>0</v>
      </c>
      <c r="CD59" s="121">
        <v>0</v>
      </c>
      <c r="CE59" s="121">
        <v>0</v>
      </c>
      <c r="CF59" s="121">
        <v>0</v>
      </c>
      <c r="CG59" s="121">
        <v>0</v>
      </c>
      <c r="CH59" s="121">
        <v>0</v>
      </c>
      <c r="CI59" s="121">
        <v>0</v>
      </c>
      <c r="CJ59" s="121">
        <v>0</v>
      </c>
      <c r="CK59" s="121">
        <v>0</v>
      </c>
      <c r="CL59" s="121">
        <v>0</v>
      </c>
      <c r="CM59" s="121">
        <v>0</v>
      </c>
      <c r="CN59" s="121">
        <v>0</v>
      </c>
      <c r="CO59" s="121">
        <v>0</v>
      </c>
      <c r="CP59" s="121">
        <v>0</v>
      </c>
      <c r="CQ59" s="121">
        <v>0</v>
      </c>
      <c r="CR59" s="121">
        <v>0</v>
      </c>
      <c r="CS59" s="121">
        <v>0</v>
      </c>
      <c r="CT59" s="121">
        <v>0</v>
      </c>
      <c r="CU59" s="121">
        <v>0</v>
      </c>
      <c r="CV59" s="121">
        <v>0</v>
      </c>
      <c r="CW59" s="121">
        <v>0</v>
      </c>
      <c r="CX59" s="121">
        <v>0</v>
      </c>
      <c r="CY59" s="121">
        <v>0</v>
      </c>
      <c r="CZ59" s="121">
        <v>0</v>
      </c>
      <c r="DA59" s="121">
        <v>0</v>
      </c>
      <c r="DB59" s="121">
        <v>0</v>
      </c>
      <c r="DC59" s="121">
        <v>0</v>
      </c>
      <c r="DD59" s="121">
        <v>0</v>
      </c>
      <c r="DE59" s="121">
        <v>0</v>
      </c>
      <c r="DF59" s="124">
        <v>0</v>
      </c>
      <c r="DG59" s="123"/>
    </row>
    <row r="60" spans="1:111" s="82" customFormat="1" ht="17" customHeight="1" x14ac:dyDescent="0.2">
      <c r="A60" s="73" t="s">
        <v>56</v>
      </c>
      <c r="B60" s="74" t="s">
        <v>182</v>
      </c>
      <c r="C60" s="121">
        <v>0</v>
      </c>
      <c r="D60" s="121">
        <v>0</v>
      </c>
      <c r="E60" s="121">
        <v>0</v>
      </c>
      <c r="F60" s="121">
        <v>0</v>
      </c>
      <c r="G60" s="121">
        <v>0</v>
      </c>
      <c r="H60" s="121">
        <v>0</v>
      </c>
      <c r="I60" s="121">
        <v>0</v>
      </c>
      <c r="J60" s="121">
        <v>0</v>
      </c>
      <c r="K60" s="121">
        <v>0</v>
      </c>
      <c r="L60" s="121">
        <v>0</v>
      </c>
      <c r="M60" s="121">
        <v>0</v>
      </c>
      <c r="N60" s="121">
        <v>0</v>
      </c>
      <c r="O60" s="121">
        <v>0</v>
      </c>
      <c r="P60" s="121">
        <v>0</v>
      </c>
      <c r="Q60" s="121">
        <v>0</v>
      </c>
      <c r="R60" s="121">
        <v>0</v>
      </c>
      <c r="S60" s="121">
        <v>0</v>
      </c>
      <c r="T60" s="121">
        <v>0</v>
      </c>
      <c r="U60" s="121">
        <v>0</v>
      </c>
      <c r="V60" s="121">
        <v>0</v>
      </c>
      <c r="W60" s="121">
        <v>0</v>
      </c>
      <c r="X60" s="121">
        <v>0</v>
      </c>
      <c r="Y60" s="121">
        <v>0</v>
      </c>
      <c r="Z60" s="121">
        <v>0</v>
      </c>
      <c r="AA60" s="121">
        <v>0</v>
      </c>
      <c r="AB60" s="121">
        <v>0</v>
      </c>
      <c r="AC60" s="121">
        <v>0</v>
      </c>
      <c r="AD60" s="121">
        <v>0</v>
      </c>
      <c r="AE60" s="121">
        <v>0</v>
      </c>
      <c r="AF60" s="121">
        <v>0</v>
      </c>
      <c r="AG60" s="121">
        <v>0</v>
      </c>
      <c r="AH60" s="121">
        <v>0</v>
      </c>
      <c r="AI60" s="121">
        <v>0</v>
      </c>
      <c r="AJ60" s="121">
        <v>0</v>
      </c>
      <c r="AK60" s="121">
        <v>0</v>
      </c>
      <c r="AL60" s="121">
        <v>0</v>
      </c>
      <c r="AM60" s="121">
        <v>0</v>
      </c>
      <c r="AN60" s="121">
        <v>0</v>
      </c>
      <c r="AO60" s="121">
        <v>0</v>
      </c>
      <c r="AP60" s="121">
        <v>0</v>
      </c>
      <c r="AQ60" s="121">
        <v>0</v>
      </c>
      <c r="AR60" s="121">
        <v>0</v>
      </c>
      <c r="AS60" s="121">
        <v>0</v>
      </c>
      <c r="AT60" s="121">
        <v>0</v>
      </c>
      <c r="AU60" s="121">
        <v>0</v>
      </c>
      <c r="AV60" s="121">
        <v>0</v>
      </c>
      <c r="AW60" s="121">
        <v>0</v>
      </c>
      <c r="AX60" s="121">
        <v>0</v>
      </c>
      <c r="AY60" s="121">
        <v>0</v>
      </c>
      <c r="AZ60" s="121">
        <v>0</v>
      </c>
      <c r="BA60" s="121">
        <v>0</v>
      </c>
      <c r="BB60" s="121">
        <v>0</v>
      </c>
      <c r="BC60" s="121">
        <v>0</v>
      </c>
      <c r="BD60" s="121">
        <v>0</v>
      </c>
      <c r="BE60" s="121">
        <v>0</v>
      </c>
      <c r="BF60" s="121">
        <v>0</v>
      </c>
      <c r="BG60" s="121">
        <f>-X!$EA60/(MMULT(A!$C60:$DF60,X!$EC$4:$EC$111)+X!$DO60)</f>
        <v>0.36792238294830498</v>
      </c>
      <c r="BH60" s="121">
        <v>0</v>
      </c>
      <c r="BI60" s="121">
        <v>0</v>
      </c>
      <c r="BJ60" s="121">
        <v>0</v>
      </c>
      <c r="BK60" s="121">
        <v>0</v>
      </c>
      <c r="BL60" s="121">
        <v>0</v>
      </c>
      <c r="BM60" s="121">
        <v>0</v>
      </c>
      <c r="BN60" s="121">
        <v>0</v>
      </c>
      <c r="BO60" s="121">
        <v>0</v>
      </c>
      <c r="BP60" s="121">
        <v>0</v>
      </c>
      <c r="BQ60" s="121">
        <v>0</v>
      </c>
      <c r="BR60" s="121">
        <v>0</v>
      </c>
      <c r="BS60" s="121">
        <v>0</v>
      </c>
      <c r="BT60" s="121">
        <v>0</v>
      </c>
      <c r="BU60" s="121">
        <v>0</v>
      </c>
      <c r="BV60" s="121">
        <v>0</v>
      </c>
      <c r="BW60" s="121">
        <v>0</v>
      </c>
      <c r="BX60" s="121">
        <v>0</v>
      </c>
      <c r="BY60" s="121">
        <v>0</v>
      </c>
      <c r="BZ60" s="121">
        <v>0</v>
      </c>
      <c r="CA60" s="121">
        <v>0</v>
      </c>
      <c r="CB60" s="121">
        <v>0</v>
      </c>
      <c r="CC60" s="121">
        <v>0</v>
      </c>
      <c r="CD60" s="121">
        <v>0</v>
      </c>
      <c r="CE60" s="121">
        <v>0</v>
      </c>
      <c r="CF60" s="121">
        <v>0</v>
      </c>
      <c r="CG60" s="121">
        <v>0</v>
      </c>
      <c r="CH60" s="121">
        <v>0</v>
      </c>
      <c r="CI60" s="121">
        <v>0</v>
      </c>
      <c r="CJ60" s="121">
        <v>0</v>
      </c>
      <c r="CK60" s="121">
        <v>0</v>
      </c>
      <c r="CL60" s="121">
        <v>0</v>
      </c>
      <c r="CM60" s="121">
        <v>0</v>
      </c>
      <c r="CN60" s="121">
        <v>0</v>
      </c>
      <c r="CO60" s="121">
        <v>0</v>
      </c>
      <c r="CP60" s="121">
        <v>0</v>
      </c>
      <c r="CQ60" s="121">
        <v>0</v>
      </c>
      <c r="CR60" s="121">
        <v>0</v>
      </c>
      <c r="CS60" s="121">
        <v>0</v>
      </c>
      <c r="CT60" s="121">
        <v>0</v>
      </c>
      <c r="CU60" s="121">
        <v>0</v>
      </c>
      <c r="CV60" s="121">
        <v>0</v>
      </c>
      <c r="CW60" s="121">
        <v>0</v>
      </c>
      <c r="CX60" s="121">
        <v>0</v>
      </c>
      <c r="CY60" s="121">
        <v>0</v>
      </c>
      <c r="CZ60" s="121">
        <v>0</v>
      </c>
      <c r="DA60" s="121">
        <v>0</v>
      </c>
      <c r="DB60" s="121">
        <v>0</v>
      </c>
      <c r="DC60" s="121">
        <v>0</v>
      </c>
      <c r="DD60" s="121">
        <v>0</v>
      </c>
      <c r="DE60" s="121">
        <v>0</v>
      </c>
      <c r="DF60" s="124">
        <v>0</v>
      </c>
      <c r="DG60" s="123"/>
    </row>
    <row r="61" spans="1:111" s="82" customFormat="1" ht="17" customHeight="1" x14ac:dyDescent="0.2">
      <c r="A61" s="73" t="s">
        <v>57</v>
      </c>
      <c r="B61" s="74" t="s">
        <v>183</v>
      </c>
      <c r="C61" s="121">
        <v>0</v>
      </c>
      <c r="D61" s="121">
        <v>0</v>
      </c>
      <c r="E61" s="121">
        <v>0</v>
      </c>
      <c r="F61" s="121">
        <v>0</v>
      </c>
      <c r="G61" s="121">
        <v>0</v>
      </c>
      <c r="H61" s="121">
        <v>0</v>
      </c>
      <c r="I61" s="121">
        <v>0</v>
      </c>
      <c r="J61" s="121">
        <v>0</v>
      </c>
      <c r="K61" s="121">
        <v>0</v>
      </c>
      <c r="L61" s="121">
        <v>0</v>
      </c>
      <c r="M61" s="121">
        <v>0</v>
      </c>
      <c r="N61" s="121">
        <v>0</v>
      </c>
      <c r="O61" s="121">
        <v>0</v>
      </c>
      <c r="P61" s="121">
        <v>0</v>
      </c>
      <c r="Q61" s="121">
        <v>0</v>
      </c>
      <c r="R61" s="121">
        <v>0</v>
      </c>
      <c r="S61" s="121">
        <v>0</v>
      </c>
      <c r="T61" s="121">
        <v>0</v>
      </c>
      <c r="U61" s="121">
        <v>0</v>
      </c>
      <c r="V61" s="121">
        <v>0</v>
      </c>
      <c r="W61" s="121">
        <v>0</v>
      </c>
      <c r="X61" s="121">
        <v>0</v>
      </c>
      <c r="Y61" s="121">
        <v>0</v>
      </c>
      <c r="Z61" s="121">
        <v>0</v>
      </c>
      <c r="AA61" s="121">
        <v>0</v>
      </c>
      <c r="AB61" s="121">
        <v>0</v>
      </c>
      <c r="AC61" s="121">
        <v>0</v>
      </c>
      <c r="AD61" s="121">
        <v>0</v>
      </c>
      <c r="AE61" s="121">
        <v>0</v>
      </c>
      <c r="AF61" s="121">
        <v>0</v>
      </c>
      <c r="AG61" s="121">
        <v>0</v>
      </c>
      <c r="AH61" s="121">
        <v>0</v>
      </c>
      <c r="AI61" s="121">
        <v>0</v>
      </c>
      <c r="AJ61" s="121">
        <v>0</v>
      </c>
      <c r="AK61" s="121">
        <v>0</v>
      </c>
      <c r="AL61" s="121">
        <v>0</v>
      </c>
      <c r="AM61" s="121">
        <v>0</v>
      </c>
      <c r="AN61" s="121">
        <v>0</v>
      </c>
      <c r="AO61" s="121">
        <v>0</v>
      </c>
      <c r="AP61" s="121">
        <v>0</v>
      </c>
      <c r="AQ61" s="121">
        <v>0</v>
      </c>
      <c r="AR61" s="121">
        <v>0</v>
      </c>
      <c r="AS61" s="121">
        <v>0</v>
      </c>
      <c r="AT61" s="121">
        <v>0</v>
      </c>
      <c r="AU61" s="121">
        <v>0</v>
      </c>
      <c r="AV61" s="121">
        <v>0</v>
      </c>
      <c r="AW61" s="121">
        <v>0</v>
      </c>
      <c r="AX61" s="121">
        <v>0</v>
      </c>
      <c r="AY61" s="121">
        <v>0</v>
      </c>
      <c r="AZ61" s="121">
        <v>0</v>
      </c>
      <c r="BA61" s="121">
        <v>0</v>
      </c>
      <c r="BB61" s="121">
        <v>0</v>
      </c>
      <c r="BC61" s="121">
        <v>0</v>
      </c>
      <c r="BD61" s="121">
        <v>0</v>
      </c>
      <c r="BE61" s="121">
        <v>0</v>
      </c>
      <c r="BF61" s="121">
        <v>0</v>
      </c>
      <c r="BG61" s="121">
        <v>0</v>
      </c>
      <c r="BH61" s="121">
        <f>-X!$EA61/(MMULT(A!$C61:$DF61,X!$EC$4:$EC$111)+X!$DO61)</f>
        <v>0.83145689653183696</v>
      </c>
      <c r="BI61" s="121">
        <v>0</v>
      </c>
      <c r="BJ61" s="121">
        <v>0</v>
      </c>
      <c r="BK61" s="121">
        <v>0</v>
      </c>
      <c r="BL61" s="121">
        <v>0</v>
      </c>
      <c r="BM61" s="121">
        <v>0</v>
      </c>
      <c r="BN61" s="121">
        <v>0</v>
      </c>
      <c r="BO61" s="121">
        <v>0</v>
      </c>
      <c r="BP61" s="121">
        <v>0</v>
      </c>
      <c r="BQ61" s="121">
        <v>0</v>
      </c>
      <c r="BR61" s="121">
        <v>0</v>
      </c>
      <c r="BS61" s="121">
        <v>0</v>
      </c>
      <c r="BT61" s="121">
        <v>0</v>
      </c>
      <c r="BU61" s="121">
        <v>0</v>
      </c>
      <c r="BV61" s="121">
        <v>0</v>
      </c>
      <c r="BW61" s="121">
        <v>0</v>
      </c>
      <c r="BX61" s="121">
        <v>0</v>
      </c>
      <c r="BY61" s="121">
        <v>0</v>
      </c>
      <c r="BZ61" s="121">
        <v>0</v>
      </c>
      <c r="CA61" s="121">
        <v>0</v>
      </c>
      <c r="CB61" s="121">
        <v>0</v>
      </c>
      <c r="CC61" s="121">
        <v>0</v>
      </c>
      <c r="CD61" s="121">
        <v>0</v>
      </c>
      <c r="CE61" s="121">
        <v>0</v>
      </c>
      <c r="CF61" s="121">
        <v>0</v>
      </c>
      <c r="CG61" s="121">
        <v>0</v>
      </c>
      <c r="CH61" s="121">
        <v>0</v>
      </c>
      <c r="CI61" s="121">
        <v>0</v>
      </c>
      <c r="CJ61" s="121">
        <v>0</v>
      </c>
      <c r="CK61" s="121">
        <v>0</v>
      </c>
      <c r="CL61" s="121">
        <v>0</v>
      </c>
      <c r="CM61" s="121">
        <v>0</v>
      </c>
      <c r="CN61" s="121">
        <v>0</v>
      </c>
      <c r="CO61" s="121">
        <v>0</v>
      </c>
      <c r="CP61" s="121">
        <v>0</v>
      </c>
      <c r="CQ61" s="121">
        <v>0</v>
      </c>
      <c r="CR61" s="121">
        <v>0</v>
      </c>
      <c r="CS61" s="121">
        <v>0</v>
      </c>
      <c r="CT61" s="121">
        <v>0</v>
      </c>
      <c r="CU61" s="121">
        <v>0</v>
      </c>
      <c r="CV61" s="121">
        <v>0</v>
      </c>
      <c r="CW61" s="121">
        <v>0</v>
      </c>
      <c r="CX61" s="121">
        <v>0</v>
      </c>
      <c r="CY61" s="121">
        <v>0</v>
      </c>
      <c r="CZ61" s="121">
        <v>0</v>
      </c>
      <c r="DA61" s="121">
        <v>0</v>
      </c>
      <c r="DB61" s="121">
        <v>0</v>
      </c>
      <c r="DC61" s="121">
        <v>0</v>
      </c>
      <c r="DD61" s="121">
        <v>0</v>
      </c>
      <c r="DE61" s="121">
        <v>0</v>
      </c>
      <c r="DF61" s="124">
        <v>0</v>
      </c>
      <c r="DG61" s="123"/>
    </row>
    <row r="62" spans="1:111" s="82" customFormat="1" ht="17" customHeight="1" x14ac:dyDescent="0.2">
      <c r="A62" s="73" t="s">
        <v>58</v>
      </c>
      <c r="B62" s="74" t="s">
        <v>184</v>
      </c>
      <c r="C62" s="121">
        <v>0</v>
      </c>
      <c r="D62" s="121">
        <v>0</v>
      </c>
      <c r="E62" s="121">
        <v>0</v>
      </c>
      <c r="F62" s="121">
        <v>0</v>
      </c>
      <c r="G62" s="121">
        <v>0</v>
      </c>
      <c r="H62" s="121">
        <v>0</v>
      </c>
      <c r="I62" s="121">
        <v>0</v>
      </c>
      <c r="J62" s="121">
        <v>0</v>
      </c>
      <c r="K62" s="121">
        <v>0</v>
      </c>
      <c r="L62" s="121">
        <v>0</v>
      </c>
      <c r="M62" s="121">
        <v>0</v>
      </c>
      <c r="N62" s="121">
        <v>0</v>
      </c>
      <c r="O62" s="121">
        <v>0</v>
      </c>
      <c r="P62" s="121">
        <v>0</v>
      </c>
      <c r="Q62" s="121">
        <v>0</v>
      </c>
      <c r="R62" s="121">
        <v>0</v>
      </c>
      <c r="S62" s="121">
        <v>0</v>
      </c>
      <c r="T62" s="121">
        <v>0</v>
      </c>
      <c r="U62" s="121">
        <v>0</v>
      </c>
      <c r="V62" s="121">
        <v>0</v>
      </c>
      <c r="W62" s="121">
        <v>0</v>
      </c>
      <c r="X62" s="121">
        <v>0</v>
      </c>
      <c r="Y62" s="121">
        <v>0</v>
      </c>
      <c r="Z62" s="121">
        <v>0</v>
      </c>
      <c r="AA62" s="121">
        <v>0</v>
      </c>
      <c r="AB62" s="121">
        <v>0</v>
      </c>
      <c r="AC62" s="121">
        <v>0</v>
      </c>
      <c r="AD62" s="121">
        <v>0</v>
      </c>
      <c r="AE62" s="121">
        <v>0</v>
      </c>
      <c r="AF62" s="121">
        <v>0</v>
      </c>
      <c r="AG62" s="121">
        <v>0</v>
      </c>
      <c r="AH62" s="121">
        <v>0</v>
      </c>
      <c r="AI62" s="121">
        <v>0</v>
      </c>
      <c r="AJ62" s="121">
        <v>0</v>
      </c>
      <c r="AK62" s="121">
        <v>0</v>
      </c>
      <c r="AL62" s="121">
        <v>0</v>
      </c>
      <c r="AM62" s="121">
        <v>0</v>
      </c>
      <c r="AN62" s="121">
        <v>0</v>
      </c>
      <c r="AO62" s="121">
        <v>0</v>
      </c>
      <c r="AP62" s="121">
        <v>0</v>
      </c>
      <c r="AQ62" s="121">
        <v>0</v>
      </c>
      <c r="AR62" s="121">
        <v>0</v>
      </c>
      <c r="AS62" s="121">
        <v>0</v>
      </c>
      <c r="AT62" s="121">
        <v>0</v>
      </c>
      <c r="AU62" s="121">
        <v>0</v>
      </c>
      <c r="AV62" s="121">
        <v>0</v>
      </c>
      <c r="AW62" s="121">
        <v>0</v>
      </c>
      <c r="AX62" s="121">
        <v>0</v>
      </c>
      <c r="AY62" s="121">
        <v>0</v>
      </c>
      <c r="AZ62" s="121">
        <v>0</v>
      </c>
      <c r="BA62" s="121">
        <v>0</v>
      </c>
      <c r="BB62" s="121">
        <v>0</v>
      </c>
      <c r="BC62" s="121">
        <v>0</v>
      </c>
      <c r="BD62" s="121">
        <v>0</v>
      </c>
      <c r="BE62" s="121">
        <v>0</v>
      </c>
      <c r="BF62" s="121">
        <v>0</v>
      </c>
      <c r="BG62" s="121">
        <v>0</v>
      </c>
      <c r="BH62" s="121">
        <v>0</v>
      </c>
      <c r="BI62" s="121">
        <f>-X!$EA62/(MMULT(A!$C62:$DF62,X!$EC$4:$EC$111)+X!$DO62)</f>
        <v>0.5465257216212791</v>
      </c>
      <c r="BJ62" s="121">
        <v>0</v>
      </c>
      <c r="BK62" s="121">
        <v>0</v>
      </c>
      <c r="BL62" s="121">
        <v>0</v>
      </c>
      <c r="BM62" s="121">
        <v>0</v>
      </c>
      <c r="BN62" s="121">
        <v>0</v>
      </c>
      <c r="BO62" s="121">
        <v>0</v>
      </c>
      <c r="BP62" s="121">
        <v>0</v>
      </c>
      <c r="BQ62" s="121">
        <v>0</v>
      </c>
      <c r="BR62" s="121">
        <v>0</v>
      </c>
      <c r="BS62" s="121">
        <v>0</v>
      </c>
      <c r="BT62" s="121">
        <v>0</v>
      </c>
      <c r="BU62" s="121">
        <v>0</v>
      </c>
      <c r="BV62" s="121">
        <v>0</v>
      </c>
      <c r="BW62" s="121">
        <v>0</v>
      </c>
      <c r="BX62" s="121">
        <v>0</v>
      </c>
      <c r="BY62" s="121">
        <v>0</v>
      </c>
      <c r="BZ62" s="121">
        <v>0</v>
      </c>
      <c r="CA62" s="121">
        <v>0</v>
      </c>
      <c r="CB62" s="121">
        <v>0</v>
      </c>
      <c r="CC62" s="121">
        <v>0</v>
      </c>
      <c r="CD62" s="121">
        <v>0</v>
      </c>
      <c r="CE62" s="121">
        <v>0</v>
      </c>
      <c r="CF62" s="121">
        <v>0</v>
      </c>
      <c r="CG62" s="121">
        <v>0</v>
      </c>
      <c r="CH62" s="121">
        <v>0</v>
      </c>
      <c r="CI62" s="121">
        <v>0</v>
      </c>
      <c r="CJ62" s="121">
        <v>0</v>
      </c>
      <c r="CK62" s="121">
        <v>0</v>
      </c>
      <c r="CL62" s="121">
        <v>0</v>
      </c>
      <c r="CM62" s="121">
        <v>0</v>
      </c>
      <c r="CN62" s="121">
        <v>0</v>
      </c>
      <c r="CO62" s="121">
        <v>0</v>
      </c>
      <c r="CP62" s="121">
        <v>0</v>
      </c>
      <c r="CQ62" s="121">
        <v>0</v>
      </c>
      <c r="CR62" s="121">
        <v>0</v>
      </c>
      <c r="CS62" s="121">
        <v>0</v>
      </c>
      <c r="CT62" s="121">
        <v>0</v>
      </c>
      <c r="CU62" s="121">
        <v>0</v>
      </c>
      <c r="CV62" s="121">
        <v>0</v>
      </c>
      <c r="CW62" s="121">
        <v>0</v>
      </c>
      <c r="CX62" s="121">
        <v>0</v>
      </c>
      <c r="CY62" s="121">
        <v>0</v>
      </c>
      <c r="CZ62" s="121">
        <v>0</v>
      </c>
      <c r="DA62" s="121">
        <v>0</v>
      </c>
      <c r="DB62" s="121">
        <v>0</v>
      </c>
      <c r="DC62" s="121">
        <v>0</v>
      </c>
      <c r="DD62" s="121">
        <v>0</v>
      </c>
      <c r="DE62" s="121">
        <v>0</v>
      </c>
      <c r="DF62" s="124">
        <v>0</v>
      </c>
      <c r="DG62" s="123"/>
    </row>
    <row r="63" spans="1:111" s="82" customFormat="1" ht="17" customHeight="1" x14ac:dyDescent="0.2">
      <c r="A63" s="73" t="s">
        <v>59</v>
      </c>
      <c r="B63" s="74" t="s">
        <v>185</v>
      </c>
      <c r="C63" s="121">
        <v>0</v>
      </c>
      <c r="D63" s="121">
        <v>0</v>
      </c>
      <c r="E63" s="121">
        <v>0</v>
      </c>
      <c r="F63" s="121">
        <v>0</v>
      </c>
      <c r="G63" s="121">
        <v>0</v>
      </c>
      <c r="H63" s="121">
        <v>0</v>
      </c>
      <c r="I63" s="121">
        <v>0</v>
      </c>
      <c r="J63" s="121">
        <v>0</v>
      </c>
      <c r="K63" s="121">
        <v>0</v>
      </c>
      <c r="L63" s="121">
        <v>0</v>
      </c>
      <c r="M63" s="121">
        <v>0</v>
      </c>
      <c r="N63" s="121">
        <v>0</v>
      </c>
      <c r="O63" s="121">
        <v>0</v>
      </c>
      <c r="P63" s="121">
        <v>0</v>
      </c>
      <c r="Q63" s="121">
        <v>0</v>
      </c>
      <c r="R63" s="121">
        <v>0</v>
      </c>
      <c r="S63" s="121">
        <v>0</v>
      </c>
      <c r="T63" s="121">
        <v>0</v>
      </c>
      <c r="U63" s="121">
        <v>0</v>
      </c>
      <c r="V63" s="121">
        <v>0</v>
      </c>
      <c r="W63" s="121">
        <v>0</v>
      </c>
      <c r="X63" s="121">
        <v>0</v>
      </c>
      <c r="Y63" s="121">
        <v>0</v>
      </c>
      <c r="Z63" s="121">
        <v>0</v>
      </c>
      <c r="AA63" s="121">
        <v>0</v>
      </c>
      <c r="AB63" s="121">
        <v>0</v>
      </c>
      <c r="AC63" s="121">
        <v>0</v>
      </c>
      <c r="AD63" s="121">
        <v>0</v>
      </c>
      <c r="AE63" s="121">
        <v>0</v>
      </c>
      <c r="AF63" s="121">
        <v>0</v>
      </c>
      <c r="AG63" s="121">
        <v>0</v>
      </c>
      <c r="AH63" s="121">
        <v>0</v>
      </c>
      <c r="AI63" s="121">
        <v>0</v>
      </c>
      <c r="AJ63" s="121">
        <v>0</v>
      </c>
      <c r="AK63" s="121">
        <v>0</v>
      </c>
      <c r="AL63" s="121">
        <v>0</v>
      </c>
      <c r="AM63" s="121">
        <v>0</v>
      </c>
      <c r="AN63" s="121">
        <v>0</v>
      </c>
      <c r="AO63" s="121">
        <v>0</v>
      </c>
      <c r="AP63" s="121">
        <v>0</v>
      </c>
      <c r="AQ63" s="121">
        <v>0</v>
      </c>
      <c r="AR63" s="121">
        <v>0</v>
      </c>
      <c r="AS63" s="121">
        <v>0</v>
      </c>
      <c r="AT63" s="121">
        <v>0</v>
      </c>
      <c r="AU63" s="121">
        <v>0</v>
      </c>
      <c r="AV63" s="121">
        <v>0</v>
      </c>
      <c r="AW63" s="121">
        <v>0</v>
      </c>
      <c r="AX63" s="121">
        <v>0</v>
      </c>
      <c r="AY63" s="121">
        <v>0</v>
      </c>
      <c r="AZ63" s="121">
        <v>0</v>
      </c>
      <c r="BA63" s="121">
        <v>0</v>
      </c>
      <c r="BB63" s="121">
        <v>0</v>
      </c>
      <c r="BC63" s="121">
        <v>0</v>
      </c>
      <c r="BD63" s="121">
        <v>0</v>
      </c>
      <c r="BE63" s="121">
        <v>0</v>
      </c>
      <c r="BF63" s="121">
        <v>0</v>
      </c>
      <c r="BG63" s="121">
        <v>0</v>
      </c>
      <c r="BH63" s="121">
        <v>0</v>
      </c>
      <c r="BI63" s="121">
        <v>0</v>
      </c>
      <c r="BJ63" s="121">
        <f>-X!$EA63/(MMULT(A!$C63:$DF63,X!$EC$4:$EC$111)+X!$DO63)</f>
        <v>0.80285722466479981</v>
      </c>
      <c r="BK63" s="121">
        <v>0</v>
      </c>
      <c r="BL63" s="121">
        <v>0</v>
      </c>
      <c r="BM63" s="121">
        <v>0</v>
      </c>
      <c r="BN63" s="121">
        <v>0</v>
      </c>
      <c r="BO63" s="121">
        <v>0</v>
      </c>
      <c r="BP63" s="121">
        <v>0</v>
      </c>
      <c r="BQ63" s="121">
        <v>0</v>
      </c>
      <c r="BR63" s="121">
        <v>0</v>
      </c>
      <c r="BS63" s="121">
        <v>0</v>
      </c>
      <c r="BT63" s="121">
        <v>0</v>
      </c>
      <c r="BU63" s="121">
        <v>0</v>
      </c>
      <c r="BV63" s="121">
        <v>0</v>
      </c>
      <c r="BW63" s="121">
        <v>0</v>
      </c>
      <c r="BX63" s="121">
        <v>0</v>
      </c>
      <c r="BY63" s="121">
        <v>0</v>
      </c>
      <c r="BZ63" s="121">
        <v>0</v>
      </c>
      <c r="CA63" s="121">
        <v>0</v>
      </c>
      <c r="CB63" s="121">
        <v>0</v>
      </c>
      <c r="CC63" s="121">
        <v>0</v>
      </c>
      <c r="CD63" s="121">
        <v>0</v>
      </c>
      <c r="CE63" s="121">
        <v>0</v>
      </c>
      <c r="CF63" s="121">
        <v>0</v>
      </c>
      <c r="CG63" s="121">
        <v>0</v>
      </c>
      <c r="CH63" s="121">
        <v>0</v>
      </c>
      <c r="CI63" s="121">
        <v>0</v>
      </c>
      <c r="CJ63" s="121">
        <v>0</v>
      </c>
      <c r="CK63" s="121">
        <v>0</v>
      </c>
      <c r="CL63" s="121">
        <v>0</v>
      </c>
      <c r="CM63" s="121">
        <v>0</v>
      </c>
      <c r="CN63" s="121">
        <v>0</v>
      </c>
      <c r="CO63" s="121">
        <v>0</v>
      </c>
      <c r="CP63" s="121">
        <v>0</v>
      </c>
      <c r="CQ63" s="121">
        <v>0</v>
      </c>
      <c r="CR63" s="121">
        <v>0</v>
      </c>
      <c r="CS63" s="121">
        <v>0</v>
      </c>
      <c r="CT63" s="121">
        <v>0</v>
      </c>
      <c r="CU63" s="121">
        <v>0</v>
      </c>
      <c r="CV63" s="121">
        <v>0</v>
      </c>
      <c r="CW63" s="121">
        <v>0</v>
      </c>
      <c r="CX63" s="121">
        <v>0</v>
      </c>
      <c r="CY63" s="121">
        <v>0</v>
      </c>
      <c r="CZ63" s="121">
        <v>0</v>
      </c>
      <c r="DA63" s="121">
        <v>0</v>
      </c>
      <c r="DB63" s="121">
        <v>0</v>
      </c>
      <c r="DC63" s="121">
        <v>0</v>
      </c>
      <c r="DD63" s="121">
        <v>0</v>
      </c>
      <c r="DE63" s="121">
        <v>0</v>
      </c>
      <c r="DF63" s="124">
        <v>0</v>
      </c>
      <c r="DG63" s="123"/>
    </row>
    <row r="64" spans="1:111" s="82" customFormat="1" ht="17" customHeight="1" x14ac:dyDescent="0.2">
      <c r="A64" s="73" t="s">
        <v>60</v>
      </c>
      <c r="B64" s="74" t="s">
        <v>186</v>
      </c>
      <c r="C64" s="121">
        <v>0</v>
      </c>
      <c r="D64" s="121">
        <v>0</v>
      </c>
      <c r="E64" s="121">
        <v>0</v>
      </c>
      <c r="F64" s="121">
        <v>0</v>
      </c>
      <c r="G64" s="121">
        <v>0</v>
      </c>
      <c r="H64" s="121">
        <v>0</v>
      </c>
      <c r="I64" s="121">
        <v>0</v>
      </c>
      <c r="J64" s="121">
        <v>0</v>
      </c>
      <c r="K64" s="121">
        <v>0</v>
      </c>
      <c r="L64" s="121">
        <v>0</v>
      </c>
      <c r="M64" s="121">
        <v>0</v>
      </c>
      <c r="N64" s="121">
        <v>0</v>
      </c>
      <c r="O64" s="121">
        <v>0</v>
      </c>
      <c r="P64" s="121">
        <v>0</v>
      </c>
      <c r="Q64" s="121">
        <v>0</v>
      </c>
      <c r="R64" s="121">
        <v>0</v>
      </c>
      <c r="S64" s="121">
        <v>0</v>
      </c>
      <c r="T64" s="121">
        <v>0</v>
      </c>
      <c r="U64" s="121">
        <v>0</v>
      </c>
      <c r="V64" s="121">
        <v>0</v>
      </c>
      <c r="W64" s="121">
        <v>0</v>
      </c>
      <c r="X64" s="121">
        <v>0</v>
      </c>
      <c r="Y64" s="121">
        <v>0</v>
      </c>
      <c r="Z64" s="121">
        <v>0</v>
      </c>
      <c r="AA64" s="121">
        <v>0</v>
      </c>
      <c r="AB64" s="121">
        <v>0</v>
      </c>
      <c r="AC64" s="121">
        <v>0</v>
      </c>
      <c r="AD64" s="121">
        <v>0</v>
      </c>
      <c r="AE64" s="121">
        <v>0</v>
      </c>
      <c r="AF64" s="121">
        <v>0</v>
      </c>
      <c r="AG64" s="121">
        <v>0</v>
      </c>
      <c r="AH64" s="121">
        <v>0</v>
      </c>
      <c r="AI64" s="121">
        <v>0</v>
      </c>
      <c r="AJ64" s="121">
        <v>0</v>
      </c>
      <c r="AK64" s="121">
        <v>0</v>
      </c>
      <c r="AL64" s="121">
        <v>0</v>
      </c>
      <c r="AM64" s="121">
        <v>0</v>
      </c>
      <c r="AN64" s="121">
        <v>0</v>
      </c>
      <c r="AO64" s="121">
        <v>0</v>
      </c>
      <c r="AP64" s="121">
        <v>0</v>
      </c>
      <c r="AQ64" s="121">
        <v>0</v>
      </c>
      <c r="AR64" s="121">
        <v>0</v>
      </c>
      <c r="AS64" s="121">
        <v>0</v>
      </c>
      <c r="AT64" s="121">
        <v>0</v>
      </c>
      <c r="AU64" s="121">
        <v>0</v>
      </c>
      <c r="AV64" s="121">
        <v>0</v>
      </c>
      <c r="AW64" s="121">
        <v>0</v>
      </c>
      <c r="AX64" s="121">
        <v>0</v>
      </c>
      <c r="AY64" s="121">
        <v>0</v>
      </c>
      <c r="AZ64" s="121">
        <v>0</v>
      </c>
      <c r="BA64" s="121">
        <v>0</v>
      </c>
      <c r="BB64" s="121">
        <v>0</v>
      </c>
      <c r="BC64" s="121">
        <v>0</v>
      </c>
      <c r="BD64" s="121">
        <v>0</v>
      </c>
      <c r="BE64" s="121">
        <v>0</v>
      </c>
      <c r="BF64" s="121">
        <v>0</v>
      </c>
      <c r="BG64" s="121">
        <v>0</v>
      </c>
      <c r="BH64" s="121">
        <v>0</v>
      </c>
      <c r="BI64" s="121">
        <v>0</v>
      </c>
      <c r="BJ64" s="121">
        <v>0</v>
      </c>
      <c r="BK64" s="121">
        <f>-X!$EA64/(MMULT(A!$C64:$DF64,X!$EC$4:$EC$111)+X!$DO64)</f>
        <v>0.47003567421389947</v>
      </c>
      <c r="BL64" s="121">
        <v>0</v>
      </c>
      <c r="BM64" s="121">
        <v>0</v>
      </c>
      <c r="BN64" s="121">
        <v>0</v>
      </c>
      <c r="BO64" s="121">
        <v>0</v>
      </c>
      <c r="BP64" s="121">
        <v>0</v>
      </c>
      <c r="BQ64" s="121">
        <v>0</v>
      </c>
      <c r="BR64" s="121">
        <v>0</v>
      </c>
      <c r="BS64" s="121">
        <v>0</v>
      </c>
      <c r="BT64" s="121">
        <v>0</v>
      </c>
      <c r="BU64" s="121">
        <v>0</v>
      </c>
      <c r="BV64" s="121">
        <v>0</v>
      </c>
      <c r="BW64" s="121">
        <v>0</v>
      </c>
      <c r="BX64" s="121">
        <v>0</v>
      </c>
      <c r="BY64" s="121">
        <v>0</v>
      </c>
      <c r="BZ64" s="121">
        <v>0</v>
      </c>
      <c r="CA64" s="121">
        <v>0</v>
      </c>
      <c r="CB64" s="121">
        <v>0</v>
      </c>
      <c r="CC64" s="121">
        <v>0</v>
      </c>
      <c r="CD64" s="121">
        <v>0</v>
      </c>
      <c r="CE64" s="121">
        <v>0</v>
      </c>
      <c r="CF64" s="121">
        <v>0</v>
      </c>
      <c r="CG64" s="121">
        <v>0</v>
      </c>
      <c r="CH64" s="121">
        <v>0</v>
      </c>
      <c r="CI64" s="121">
        <v>0</v>
      </c>
      <c r="CJ64" s="121">
        <v>0</v>
      </c>
      <c r="CK64" s="121">
        <v>0</v>
      </c>
      <c r="CL64" s="121">
        <v>0</v>
      </c>
      <c r="CM64" s="121">
        <v>0</v>
      </c>
      <c r="CN64" s="121">
        <v>0</v>
      </c>
      <c r="CO64" s="121">
        <v>0</v>
      </c>
      <c r="CP64" s="121">
        <v>0</v>
      </c>
      <c r="CQ64" s="121">
        <v>0</v>
      </c>
      <c r="CR64" s="121">
        <v>0</v>
      </c>
      <c r="CS64" s="121">
        <v>0</v>
      </c>
      <c r="CT64" s="121">
        <v>0</v>
      </c>
      <c r="CU64" s="121">
        <v>0</v>
      </c>
      <c r="CV64" s="121">
        <v>0</v>
      </c>
      <c r="CW64" s="121">
        <v>0</v>
      </c>
      <c r="CX64" s="121">
        <v>0</v>
      </c>
      <c r="CY64" s="121">
        <v>0</v>
      </c>
      <c r="CZ64" s="121">
        <v>0</v>
      </c>
      <c r="DA64" s="121">
        <v>0</v>
      </c>
      <c r="DB64" s="121">
        <v>0</v>
      </c>
      <c r="DC64" s="121">
        <v>0</v>
      </c>
      <c r="DD64" s="121">
        <v>0</v>
      </c>
      <c r="DE64" s="121">
        <v>0</v>
      </c>
      <c r="DF64" s="124">
        <v>0</v>
      </c>
      <c r="DG64" s="123"/>
    </row>
    <row r="65" spans="1:111" s="82" customFormat="1" ht="17" customHeight="1" x14ac:dyDescent="0.2">
      <c r="A65" s="73" t="s">
        <v>61</v>
      </c>
      <c r="B65" s="74" t="s">
        <v>187</v>
      </c>
      <c r="C65" s="121">
        <v>0</v>
      </c>
      <c r="D65" s="121">
        <v>0</v>
      </c>
      <c r="E65" s="121"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  <c r="L65" s="121">
        <v>0</v>
      </c>
      <c r="M65" s="121">
        <v>0</v>
      </c>
      <c r="N65" s="121">
        <v>0</v>
      </c>
      <c r="O65" s="121">
        <v>0</v>
      </c>
      <c r="P65" s="121">
        <v>0</v>
      </c>
      <c r="Q65" s="121">
        <v>0</v>
      </c>
      <c r="R65" s="121">
        <v>0</v>
      </c>
      <c r="S65" s="121">
        <v>0</v>
      </c>
      <c r="T65" s="121">
        <v>0</v>
      </c>
      <c r="U65" s="121">
        <v>0</v>
      </c>
      <c r="V65" s="121">
        <v>0</v>
      </c>
      <c r="W65" s="121">
        <v>0</v>
      </c>
      <c r="X65" s="121">
        <v>0</v>
      </c>
      <c r="Y65" s="121">
        <v>0</v>
      </c>
      <c r="Z65" s="121">
        <v>0</v>
      </c>
      <c r="AA65" s="121">
        <v>0</v>
      </c>
      <c r="AB65" s="121">
        <v>0</v>
      </c>
      <c r="AC65" s="121">
        <v>0</v>
      </c>
      <c r="AD65" s="121">
        <v>0</v>
      </c>
      <c r="AE65" s="121">
        <v>0</v>
      </c>
      <c r="AF65" s="121">
        <v>0</v>
      </c>
      <c r="AG65" s="121">
        <v>0</v>
      </c>
      <c r="AH65" s="121">
        <v>0</v>
      </c>
      <c r="AI65" s="121">
        <v>0</v>
      </c>
      <c r="AJ65" s="121">
        <v>0</v>
      </c>
      <c r="AK65" s="121">
        <v>0</v>
      </c>
      <c r="AL65" s="121">
        <v>0</v>
      </c>
      <c r="AM65" s="121">
        <v>0</v>
      </c>
      <c r="AN65" s="121">
        <v>0</v>
      </c>
      <c r="AO65" s="121">
        <v>0</v>
      </c>
      <c r="AP65" s="121">
        <v>0</v>
      </c>
      <c r="AQ65" s="121">
        <v>0</v>
      </c>
      <c r="AR65" s="121">
        <v>0</v>
      </c>
      <c r="AS65" s="121">
        <v>0</v>
      </c>
      <c r="AT65" s="121">
        <v>0</v>
      </c>
      <c r="AU65" s="121">
        <v>0</v>
      </c>
      <c r="AV65" s="121">
        <v>0</v>
      </c>
      <c r="AW65" s="121">
        <v>0</v>
      </c>
      <c r="AX65" s="121">
        <v>0</v>
      </c>
      <c r="AY65" s="121">
        <v>0</v>
      </c>
      <c r="AZ65" s="121">
        <v>0</v>
      </c>
      <c r="BA65" s="121">
        <v>0</v>
      </c>
      <c r="BB65" s="121">
        <v>0</v>
      </c>
      <c r="BC65" s="121">
        <v>0</v>
      </c>
      <c r="BD65" s="121">
        <v>0</v>
      </c>
      <c r="BE65" s="121">
        <v>0</v>
      </c>
      <c r="BF65" s="121">
        <v>0</v>
      </c>
      <c r="BG65" s="121">
        <v>0</v>
      </c>
      <c r="BH65" s="121">
        <v>0</v>
      </c>
      <c r="BI65" s="121">
        <v>0</v>
      </c>
      <c r="BJ65" s="121">
        <v>0</v>
      </c>
      <c r="BK65" s="121">
        <v>0</v>
      </c>
      <c r="BL65" s="121">
        <f>-X!$EA65/(MMULT(A!$C65:$DF65,X!$EC$4:$EC$111)+X!$DO65)</f>
        <v>0</v>
      </c>
      <c r="BM65" s="121">
        <v>0</v>
      </c>
      <c r="BN65" s="121">
        <v>0</v>
      </c>
      <c r="BO65" s="121">
        <v>0</v>
      </c>
      <c r="BP65" s="121">
        <v>0</v>
      </c>
      <c r="BQ65" s="121">
        <v>0</v>
      </c>
      <c r="BR65" s="121">
        <v>0</v>
      </c>
      <c r="BS65" s="121">
        <v>0</v>
      </c>
      <c r="BT65" s="121">
        <v>0</v>
      </c>
      <c r="BU65" s="121">
        <v>0</v>
      </c>
      <c r="BV65" s="121">
        <v>0</v>
      </c>
      <c r="BW65" s="121">
        <v>0</v>
      </c>
      <c r="BX65" s="121">
        <v>0</v>
      </c>
      <c r="BY65" s="121">
        <v>0</v>
      </c>
      <c r="BZ65" s="121">
        <v>0</v>
      </c>
      <c r="CA65" s="121">
        <v>0</v>
      </c>
      <c r="CB65" s="121">
        <v>0</v>
      </c>
      <c r="CC65" s="121">
        <v>0</v>
      </c>
      <c r="CD65" s="121">
        <v>0</v>
      </c>
      <c r="CE65" s="121">
        <v>0</v>
      </c>
      <c r="CF65" s="121">
        <v>0</v>
      </c>
      <c r="CG65" s="121">
        <v>0</v>
      </c>
      <c r="CH65" s="121">
        <v>0</v>
      </c>
      <c r="CI65" s="121">
        <v>0</v>
      </c>
      <c r="CJ65" s="121">
        <v>0</v>
      </c>
      <c r="CK65" s="121">
        <v>0</v>
      </c>
      <c r="CL65" s="121">
        <v>0</v>
      </c>
      <c r="CM65" s="121">
        <v>0</v>
      </c>
      <c r="CN65" s="121">
        <v>0</v>
      </c>
      <c r="CO65" s="121">
        <v>0</v>
      </c>
      <c r="CP65" s="121">
        <v>0</v>
      </c>
      <c r="CQ65" s="121">
        <v>0</v>
      </c>
      <c r="CR65" s="121">
        <v>0</v>
      </c>
      <c r="CS65" s="121">
        <v>0</v>
      </c>
      <c r="CT65" s="121">
        <v>0</v>
      </c>
      <c r="CU65" s="121">
        <v>0</v>
      </c>
      <c r="CV65" s="121">
        <v>0</v>
      </c>
      <c r="CW65" s="121">
        <v>0</v>
      </c>
      <c r="CX65" s="121">
        <v>0</v>
      </c>
      <c r="CY65" s="121">
        <v>0</v>
      </c>
      <c r="CZ65" s="121">
        <v>0</v>
      </c>
      <c r="DA65" s="121">
        <v>0</v>
      </c>
      <c r="DB65" s="121">
        <v>0</v>
      </c>
      <c r="DC65" s="121">
        <v>0</v>
      </c>
      <c r="DD65" s="121">
        <v>0</v>
      </c>
      <c r="DE65" s="121">
        <v>0</v>
      </c>
      <c r="DF65" s="124">
        <v>0</v>
      </c>
      <c r="DG65" s="123"/>
    </row>
    <row r="66" spans="1:111" s="82" customFormat="1" ht="17" customHeight="1" x14ac:dyDescent="0.2">
      <c r="A66" s="73" t="s">
        <v>62</v>
      </c>
      <c r="B66" s="74" t="s">
        <v>188</v>
      </c>
      <c r="C66" s="121">
        <v>0</v>
      </c>
      <c r="D66" s="121">
        <v>0</v>
      </c>
      <c r="E66" s="121">
        <v>0</v>
      </c>
      <c r="F66" s="121">
        <v>0</v>
      </c>
      <c r="G66" s="121">
        <v>0</v>
      </c>
      <c r="H66" s="121">
        <v>0</v>
      </c>
      <c r="I66" s="121">
        <v>0</v>
      </c>
      <c r="J66" s="121">
        <v>0</v>
      </c>
      <c r="K66" s="121">
        <v>0</v>
      </c>
      <c r="L66" s="121">
        <v>0</v>
      </c>
      <c r="M66" s="121">
        <v>0</v>
      </c>
      <c r="N66" s="121">
        <v>0</v>
      </c>
      <c r="O66" s="121">
        <v>0</v>
      </c>
      <c r="P66" s="121">
        <v>0</v>
      </c>
      <c r="Q66" s="121">
        <v>0</v>
      </c>
      <c r="R66" s="121">
        <v>0</v>
      </c>
      <c r="S66" s="121">
        <v>0</v>
      </c>
      <c r="T66" s="121">
        <v>0</v>
      </c>
      <c r="U66" s="121">
        <v>0</v>
      </c>
      <c r="V66" s="121">
        <v>0</v>
      </c>
      <c r="W66" s="121">
        <v>0</v>
      </c>
      <c r="X66" s="121">
        <v>0</v>
      </c>
      <c r="Y66" s="121">
        <v>0</v>
      </c>
      <c r="Z66" s="121">
        <v>0</v>
      </c>
      <c r="AA66" s="121">
        <v>0</v>
      </c>
      <c r="AB66" s="121">
        <v>0</v>
      </c>
      <c r="AC66" s="121">
        <v>0</v>
      </c>
      <c r="AD66" s="121">
        <v>0</v>
      </c>
      <c r="AE66" s="121">
        <v>0</v>
      </c>
      <c r="AF66" s="121">
        <v>0</v>
      </c>
      <c r="AG66" s="121">
        <v>0</v>
      </c>
      <c r="AH66" s="121">
        <v>0</v>
      </c>
      <c r="AI66" s="121">
        <v>0</v>
      </c>
      <c r="AJ66" s="121">
        <v>0</v>
      </c>
      <c r="AK66" s="121">
        <v>0</v>
      </c>
      <c r="AL66" s="121">
        <v>0</v>
      </c>
      <c r="AM66" s="121">
        <v>0</v>
      </c>
      <c r="AN66" s="121">
        <v>0</v>
      </c>
      <c r="AO66" s="121">
        <v>0</v>
      </c>
      <c r="AP66" s="121">
        <v>0</v>
      </c>
      <c r="AQ66" s="121">
        <v>0</v>
      </c>
      <c r="AR66" s="121">
        <v>0</v>
      </c>
      <c r="AS66" s="121">
        <v>0</v>
      </c>
      <c r="AT66" s="121">
        <v>0</v>
      </c>
      <c r="AU66" s="121">
        <v>0</v>
      </c>
      <c r="AV66" s="121">
        <v>0</v>
      </c>
      <c r="AW66" s="121">
        <v>0</v>
      </c>
      <c r="AX66" s="121">
        <v>0</v>
      </c>
      <c r="AY66" s="121">
        <v>0</v>
      </c>
      <c r="AZ66" s="121">
        <v>0</v>
      </c>
      <c r="BA66" s="121">
        <v>0</v>
      </c>
      <c r="BB66" s="121">
        <v>0</v>
      </c>
      <c r="BC66" s="121">
        <v>0</v>
      </c>
      <c r="BD66" s="121">
        <v>0</v>
      </c>
      <c r="BE66" s="121">
        <v>0</v>
      </c>
      <c r="BF66" s="121">
        <v>0</v>
      </c>
      <c r="BG66" s="121">
        <v>0</v>
      </c>
      <c r="BH66" s="121">
        <v>0</v>
      </c>
      <c r="BI66" s="121">
        <v>0</v>
      </c>
      <c r="BJ66" s="121">
        <v>0</v>
      </c>
      <c r="BK66" s="121">
        <v>0</v>
      </c>
      <c r="BL66" s="121">
        <v>0</v>
      </c>
      <c r="BM66" s="121">
        <f>-X!$EA66/(MMULT(A!$C66:$DF66,X!$EC$4:$EC$111)+X!$DO66)</f>
        <v>0</v>
      </c>
      <c r="BN66" s="121">
        <v>0</v>
      </c>
      <c r="BO66" s="121">
        <v>0</v>
      </c>
      <c r="BP66" s="121">
        <v>0</v>
      </c>
      <c r="BQ66" s="121">
        <v>0</v>
      </c>
      <c r="BR66" s="121">
        <v>0</v>
      </c>
      <c r="BS66" s="121">
        <v>0</v>
      </c>
      <c r="BT66" s="121">
        <v>0</v>
      </c>
      <c r="BU66" s="121">
        <v>0</v>
      </c>
      <c r="BV66" s="121">
        <v>0</v>
      </c>
      <c r="BW66" s="121">
        <v>0</v>
      </c>
      <c r="BX66" s="121">
        <v>0</v>
      </c>
      <c r="BY66" s="121">
        <v>0</v>
      </c>
      <c r="BZ66" s="121">
        <v>0</v>
      </c>
      <c r="CA66" s="121">
        <v>0</v>
      </c>
      <c r="CB66" s="121">
        <v>0</v>
      </c>
      <c r="CC66" s="121">
        <v>0</v>
      </c>
      <c r="CD66" s="121">
        <v>0</v>
      </c>
      <c r="CE66" s="121">
        <v>0</v>
      </c>
      <c r="CF66" s="121">
        <v>0</v>
      </c>
      <c r="CG66" s="121">
        <v>0</v>
      </c>
      <c r="CH66" s="121">
        <v>0</v>
      </c>
      <c r="CI66" s="121">
        <v>0</v>
      </c>
      <c r="CJ66" s="121">
        <v>0</v>
      </c>
      <c r="CK66" s="121">
        <v>0</v>
      </c>
      <c r="CL66" s="121">
        <v>0</v>
      </c>
      <c r="CM66" s="121">
        <v>0</v>
      </c>
      <c r="CN66" s="121">
        <v>0</v>
      </c>
      <c r="CO66" s="121">
        <v>0</v>
      </c>
      <c r="CP66" s="121">
        <v>0</v>
      </c>
      <c r="CQ66" s="121">
        <v>0</v>
      </c>
      <c r="CR66" s="121">
        <v>0</v>
      </c>
      <c r="CS66" s="121">
        <v>0</v>
      </c>
      <c r="CT66" s="121">
        <v>0</v>
      </c>
      <c r="CU66" s="121">
        <v>0</v>
      </c>
      <c r="CV66" s="121">
        <v>0</v>
      </c>
      <c r="CW66" s="121">
        <v>0</v>
      </c>
      <c r="CX66" s="121">
        <v>0</v>
      </c>
      <c r="CY66" s="121">
        <v>0</v>
      </c>
      <c r="CZ66" s="121">
        <v>0</v>
      </c>
      <c r="DA66" s="121">
        <v>0</v>
      </c>
      <c r="DB66" s="121">
        <v>0</v>
      </c>
      <c r="DC66" s="121">
        <v>0</v>
      </c>
      <c r="DD66" s="121">
        <v>0</v>
      </c>
      <c r="DE66" s="121">
        <v>0</v>
      </c>
      <c r="DF66" s="124">
        <v>0</v>
      </c>
      <c r="DG66" s="123"/>
    </row>
    <row r="67" spans="1:111" s="82" customFormat="1" ht="17" customHeight="1" x14ac:dyDescent="0.2">
      <c r="A67" s="73" t="s">
        <v>63</v>
      </c>
      <c r="B67" s="74" t="s">
        <v>189</v>
      </c>
      <c r="C67" s="121">
        <v>0</v>
      </c>
      <c r="D67" s="121">
        <v>0</v>
      </c>
      <c r="E67" s="121"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v>0</v>
      </c>
      <c r="M67" s="121">
        <v>0</v>
      </c>
      <c r="N67" s="121">
        <v>0</v>
      </c>
      <c r="O67" s="121">
        <v>0</v>
      </c>
      <c r="P67" s="121">
        <v>0</v>
      </c>
      <c r="Q67" s="121">
        <v>0</v>
      </c>
      <c r="R67" s="121">
        <v>0</v>
      </c>
      <c r="S67" s="121">
        <v>0</v>
      </c>
      <c r="T67" s="121">
        <v>0</v>
      </c>
      <c r="U67" s="121">
        <v>0</v>
      </c>
      <c r="V67" s="121">
        <v>0</v>
      </c>
      <c r="W67" s="121">
        <v>0</v>
      </c>
      <c r="X67" s="121">
        <v>0</v>
      </c>
      <c r="Y67" s="121">
        <v>0</v>
      </c>
      <c r="Z67" s="121">
        <v>0</v>
      </c>
      <c r="AA67" s="121">
        <v>0</v>
      </c>
      <c r="AB67" s="121">
        <v>0</v>
      </c>
      <c r="AC67" s="121">
        <v>0</v>
      </c>
      <c r="AD67" s="121">
        <v>0</v>
      </c>
      <c r="AE67" s="121">
        <v>0</v>
      </c>
      <c r="AF67" s="121">
        <v>0</v>
      </c>
      <c r="AG67" s="121">
        <v>0</v>
      </c>
      <c r="AH67" s="121">
        <v>0</v>
      </c>
      <c r="AI67" s="121">
        <v>0</v>
      </c>
      <c r="AJ67" s="121">
        <v>0</v>
      </c>
      <c r="AK67" s="121">
        <v>0</v>
      </c>
      <c r="AL67" s="121">
        <v>0</v>
      </c>
      <c r="AM67" s="121">
        <v>0</v>
      </c>
      <c r="AN67" s="121">
        <v>0</v>
      </c>
      <c r="AO67" s="121">
        <v>0</v>
      </c>
      <c r="AP67" s="121">
        <v>0</v>
      </c>
      <c r="AQ67" s="121">
        <v>0</v>
      </c>
      <c r="AR67" s="121">
        <v>0</v>
      </c>
      <c r="AS67" s="121">
        <v>0</v>
      </c>
      <c r="AT67" s="121">
        <v>0</v>
      </c>
      <c r="AU67" s="121">
        <v>0</v>
      </c>
      <c r="AV67" s="121">
        <v>0</v>
      </c>
      <c r="AW67" s="121">
        <v>0</v>
      </c>
      <c r="AX67" s="121">
        <v>0</v>
      </c>
      <c r="AY67" s="121">
        <v>0</v>
      </c>
      <c r="AZ67" s="121">
        <v>0</v>
      </c>
      <c r="BA67" s="121">
        <v>0</v>
      </c>
      <c r="BB67" s="121">
        <v>0</v>
      </c>
      <c r="BC67" s="121">
        <v>0</v>
      </c>
      <c r="BD67" s="121">
        <v>0</v>
      </c>
      <c r="BE67" s="121">
        <v>0</v>
      </c>
      <c r="BF67" s="121">
        <v>0</v>
      </c>
      <c r="BG67" s="121">
        <v>0</v>
      </c>
      <c r="BH67" s="121">
        <v>0</v>
      </c>
      <c r="BI67" s="121">
        <v>0</v>
      </c>
      <c r="BJ67" s="121">
        <v>0</v>
      </c>
      <c r="BK67" s="121">
        <v>0</v>
      </c>
      <c r="BL67" s="121">
        <v>0</v>
      </c>
      <c r="BM67" s="121">
        <v>0</v>
      </c>
      <c r="BN67" s="121">
        <f>-X!$EA67/(MMULT(A!$C67:$DF67,X!$EC$4:$EC$111)+X!$DO67)</f>
        <v>0</v>
      </c>
      <c r="BO67" s="121">
        <v>0</v>
      </c>
      <c r="BP67" s="121">
        <v>0</v>
      </c>
      <c r="BQ67" s="121">
        <v>0</v>
      </c>
      <c r="BR67" s="121">
        <v>0</v>
      </c>
      <c r="BS67" s="121">
        <v>0</v>
      </c>
      <c r="BT67" s="121">
        <v>0</v>
      </c>
      <c r="BU67" s="121">
        <v>0</v>
      </c>
      <c r="BV67" s="121">
        <v>0</v>
      </c>
      <c r="BW67" s="121">
        <v>0</v>
      </c>
      <c r="BX67" s="121">
        <v>0</v>
      </c>
      <c r="BY67" s="121">
        <v>0</v>
      </c>
      <c r="BZ67" s="121">
        <v>0</v>
      </c>
      <c r="CA67" s="121">
        <v>0</v>
      </c>
      <c r="CB67" s="121">
        <v>0</v>
      </c>
      <c r="CC67" s="121">
        <v>0</v>
      </c>
      <c r="CD67" s="121">
        <v>0</v>
      </c>
      <c r="CE67" s="121">
        <v>0</v>
      </c>
      <c r="CF67" s="121">
        <v>0</v>
      </c>
      <c r="CG67" s="121">
        <v>0</v>
      </c>
      <c r="CH67" s="121">
        <v>0</v>
      </c>
      <c r="CI67" s="121">
        <v>0</v>
      </c>
      <c r="CJ67" s="121">
        <v>0</v>
      </c>
      <c r="CK67" s="121">
        <v>0</v>
      </c>
      <c r="CL67" s="121">
        <v>0</v>
      </c>
      <c r="CM67" s="121">
        <v>0</v>
      </c>
      <c r="CN67" s="121">
        <v>0</v>
      </c>
      <c r="CO67" s="121">
        <v>0</v>
      </c>
      <c r="CP67" s="121">
        <v>0</v>
      </c>
      <c r="CQ67" s="121">
        <v>0</v>
      </c>
      <c r="CR67" s="121">
        <v>0</v>
      </c>
      <c r="CS67" s="121">
        <v>0</v>
      </c>
      <c r="CT67" s="121">
        <v>0</v>
      </c>
      <c r="CU67" s="121">
        <v>0</v>
      </c>
      <c r="CV67" s="121">
        <v>0</v>
      </c>
      <c r="CW67" s="121">
        <v>0</v>
      </c>
      <c r="CX67" s="121">
        <v>0</v>
      </c>
      <c r="CY67" s="121">
        <v>0</v>
      </c>
      <c r="CZ67" s="121">
        <v>0</v>
      </c>
      <c r="DA67" s="121">
        <v>0</v>
      </c>
      <c r="DB67" s="121">
        <v>0</v>
      </c>
      <c r="DC67" s="121">
        <v>0</v>
      </c>
      <c r="DD67" s="121">
        <v>0</v>
      </c>
      <c r="DE67" s="121">
        <v>0</v>
      </c>
      <c r="DF67" s="124">
        <v>0</v>
      </c>
      <c r="DG67" s="123"/>
    </row>
    <row r="68" spans="1:111" s="82" customFormat="1" ht="17" customHeight="1" x14ac:dyDescent="0.2">
      <c r="A68" s="73" t="s">
        <v>64</v>
      </c>
      <c r="B68" s="74" t="s">
        <v>190</v>
      </c>
      <c r="C68" s="121">
        <v>0</v>
      </c>
      <c r="D68" s="121">
        <v>0</v>
      </c>
      <c r="E68" s="121">
        <v>0</v>
      </c>
      <c r="F68" s="121">
        <v>0</v>
      </c>
      <c r="G68" s="121">
        <v>0</v>
      </c>
      <c r="H68" s="121">
        <v>0</v>
      </c>
      <c r="I68" s="121">
        <v>0</v>
      </c>
      <c r="J68" s="121">
        <v>0</v>
      </c>
      <c r="K68" s="121">
        <v>0</v>
      </c>
      <c r="L68" s="121">
        <v>0</v>
      </c>
      <c r="M68" s="121">
        <v>0</v>
      </c>
      <c r="N68" s="121">
        <v>0</v>
      </c>
      <c r="O68" s="121">
        <v>0</v>
      </c>
      <c r="P68" s="121">
        <v>0</v>
      </c>
      <c r="Q68" s="121">
        <v>0</v>
      </c>
      <c r="R68" s="121">
        <v>0</v>
      </c>
      <c r="S68" s="121">
        <v>0</v>
      </c>
      <c r="T68" s="121">
        <v>0</v>
      </c>
      <c r="U68" s="121">
        <v>0</v>
      </c>
      <c r="V68" s="121">
        <v>0</v>
      </c>
      <c r="W68" s="121">
        <v>0</v>
      </c>
      <c r="X68" s="121">
        <v>0</v>
      </c>
      <c r="Y68" s="121">
        <v>0</v>
      </c>
      <c r="Z68" s="121">
        <v>0</v>
      </c>
      <c r="AA68" s="121">
        <v>0</v>
      </c>
      <c r="AB68" s="121">
        <v>0</v>
      </c>
      <c r="AC68" s="121">
        <v>0</v>
      </c>
      <c r="AD68" s="121">
        <v>0</v>
      </c>
      <c r="AE68" s="121">
        <v>0</v>
      </c>
      <c r="AF68" s="121">
        <v>0</v>
      </c>
      <c r="AG68" s="121">
        <v>0</v>
      </c>
      <c r="AH68" s="121">
        <v>0</v>
      </c>
      <c r="AI68" s="121">
        <v>0</v>
      </c>
      <c r="AJ68" s="121">
        <v>0</v>
      </c>
      <c r="AK68" s="121">
        <v>0</v>
      </c>
      <c r="AL68" s="121">
        <v>0</v>
      </c>
      <c r="AM68" s="121">
        <v>0</v>
      </c>
      <c r="AN68" s="121">
        <v>0</v>
      </c>
      <c r="AO68" s="121">
        <v>0</v>
      </c>
      <c r="AP68" s="121">
        <v>0</v>
      </c>
      <c r="AQ68" s="121">
        <v>0</v>
      </c>
      <c r="AR68" s="121">
        <v>0</v>
      </c>
      <c r="AS68" s="121">
        <v>0</v>
      </c>
      <c r="AT68" s="121">
        <v>0</v>
      </c>
      <c r="AU68" s="121">
        <v>0</v>
      </c>
      <c r="AV68" s="121">
        <v>0</v>
      </c>
      <c r="AW68" s="121">
        <v>0</v>
      </c>
      <c r="AX68" s="121">
        <v>0</v>
      </c>
      <c r="AY68" s="121">
        <v>0</v>
      </c>
      <c r="AZ68" s="121">
        <v>0</v>
      </c>
      <c r="BA68" s="121">
        <v>0</v>
      </c>
      <c r="BB68" s="121">
        <v>0</v>
      </c>
      <c r="BC68" s="121">
        <v>0</v>
      </c>
      <c r="BD68" s="121">
        <v>0</v>
      </c>
      <c r="BE68" s="121">
        <v>0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21">
        <v>0</v>
      </c>
      <c r="BL68" s="121">
        <v>0</v>
      </c>
      <c r="BM68" s="121">
        <v>0</v>
      </c>
      <c r="BN68" s="121">
        <v>0</v>
      </c>
      <c r="BO68" s="121">
        <f>-X!$EA68/(MMULT(A!$C68:$DF68,X!$EC$4:$EC$111)+X!$DO68)</f>
        <v>0</v>
      </c>
      <c r="BP68" s="121">
        <v>0</v>
      </c>
      <c r="BQ68" s="121">
        <v>0</v>
      </c>
      <c r="BR68" s="121">
        <v>0</v>
      </c>
      <c r="BS68" s="121">
        <v>0</v>
      </c>
      <c r="BT68" s="121">
        <v>0</v>
      </c>
      <c r="BU68" s="121">
        <v>0</v>
      </c>
      <c r="BV68" s="121">
        <v>0</v>
      </c>
      <c r="BW68" s="121">
        <v>0</v>
      </c>
      <c r="BX68" s="121">
        <v>0</v>
      </c>
      <c r="BY68" s="121">
        <v>0</v>
      </c>
      <c r="BZ68" s="121">
        <v>0</v>
      </c>
      <c r="CA68" s="121">
        <v>0</v>
      </c>
      <c r="CB68" s="121">
        <v>0</v>
      </c>
      <c r="CC68" s="121">
        <v>0</v>
      </c>
      <c r="CD68" s="121">
        <v>0</v>
      </c>
      <c r="CE68" s="121">
        <v>0</v>
      </c>
      <c r="CF68" s="121">
        <v>0</v>
      </c>
      <c r="CG68" s="121">
        <v>0</v>
      </c>
      <c r="CH68" s="121">
        <v>0</v>
      </c>
      <c r="CI68" s="121">
        <v>0</v>
      </c>
      <c r="CJ68" s="121">
        <v>0</v>
      </c>
      <c r="CK68" s="121">
        <v>0</v>
      </c>
      <c r="CL68" s="121">
        <v>0</v>
      </c>
      <c r="CM68" s="121">
        <v>0</v>
      </c>
      <c r="CN68" s="121">
        <v>0</v>
      </c>
      <c r="CO68" s="121">
        <v>0</v>
      </c>
      <c r="CP68" s="121">
        <v>0</v>
      </c>
      <c r="CQ68" s="121">
        <v>0</v>
      </c>
      <c r="CR68" s="121">
        <v>0</v>
      </c>
      <c r="CS68" s="121">
        <v>0</v>
      </c>
      <c r="CT68" s="121">
        <v>0</v>
      </c>
      <c r="CU68" s="121">
        <v>0</v>
      </c>
      <c r="CV68" s="121">
        <v>0</v>
      </c>
      <c r="CW68" s="121">
        <v>0</v>
      </c>
      <c r="CX68" s="121">
        <v>0</v>
      </c>
      <c r="CY68" s="121">
        <v>0</v>
      </c>
      <c r="CZ68" s="121">
        <v>0</v>
      </c>
      <c r="DA68" s="121">
        <v>0</v>
      </c>
      <c r="DB68" s="121">
        <v>0</v>
      </c>
      <c r="DC68" s="121">
        <v>0</v>
      </c>
      <c r="DD68" s="121">
        <v>0</v>
      </c>
      <c r="DE68" s="121">
        <v>0</v>
      </c>
      <c r="DF68" s="124">
        <v>0</v>
      </c>
      <c r="DG68" s="123"/>
    </row>
    <row r="69" spans="1:111" s="82" customFormat="1" ht="17" customHeight="1" x14ac:dyDescent="0.2">
      <c r="A69" s="73" t="s">
        <v>65</v>
      </c>
      <c r="B69" s="74" t="s">
        <v>191</v>
      </c>
      <c r="C69" s="121">
        <v>0</v>
      </c>
      <c r="D69" s="121">
        <v>0</v>
      </c>
      <c r="E69" s="121">
        <v>0</v>
      </c>
      <c r="F69" s="121">
        <v>0</v>
      </c>
      <c r="G69" s="121">
        <v>0</v>
      </c>
      <c r="H69" s="121">
        <v>0</v>
      </c>
      <c r="I69" s="121">
        <v>0</v>
      </c>
      <c r="J69" s="121">
        <v>0</v>
      </c>
      <c r="K69" s="121">
        <v>0</v>
      </c>
      <c r="L69" s="121">
        <v>0</v>
      </c>
      <c r="M69" s="121">
        <v>0</v>
      </c>
      <c r="N69" s="121">
        <v>0</v>
      </c>
      <c r="O69" s="121">
        <v>0</v>
      </c>
      <c r="P69" s="121">
        <v>0</v>
      </c>
      <c r="Q69" s="121">
        <v>0</v>
      </c>
      <c r="R69" s="121">
        <v>0</v>
      </c>
      <c r="S69" s="121">
        <v>0</v>
      </c>
      <c r="T69" s="121">
        <v>0</v>
      </c>
      <c r="U69" s="121">
        <v>0</v>
      </c>
      <c r="V69" s="121">
        <v>0</v>
      </c>
      <c r="W69" s="121">
        <v>0</v>
      </c>
      <c r="X69" s="121">
        <v>0</v>
      </c>
      <c r="Y69" s="121">
        <v>0</v>
      </c>
      <c r="Z69" s="121">
        <v>0</v>
      </c>
      <c r="AA69" s="121">
        <v>0</v>
      </c>
      <c r="AB69" s="121">
        <v>0</v>
      </c>
      <c r="AC69" s="121">
        <v>0</v>
      </c>
      <c r="AD69" s="121">
        <v>0</v>
      </c>
      <c r="AE69" s="121">
        <v>0</v>
      </c>
      <c r="AF69" s="121">
        <v>0</v>
      </c>
      <c r="AG69" s="121">
        <v>0</v>
      </c>
      <c r="AH69" s="121">
        <v>0</v>
      </c>
      <c r="AI69" s="121">
        <v>0</v>
      </c>
      <c r="AJ69" s="121">
        <v>0</v>
      </c>
      <c r="AK69" s="121">
        <v>0</v>
      </c>
      <c r="AL69" s="121">
        <v>0</v>
      </c>
      <c r="AM69" s="121">
        <v>0</v>
      </c>
      <c r="AN69" s="121">
        <v>0</v>
      </c>
      <c r="AO69" s="121">
        <v>0</v>
      </c>
      <c r="AP69" s="121">
        <v>0</v>
      </c>
      <c r="AQ69" s="121">
        <v>0</v>
      </c>
      <c r="AR69" s="121">
        <v>0</v>
      </c>
      <c r="AS69" s="121">
        <v>0</v>
      </c>
      <c r="AT69" s="121">
        <v>0</v>
      </c>
      <c r="AU69" s="121">
        <v>0</v>
      </c>
      <c r="AV69" s="121">
        <v>0</v>
      </c>
      <c r="AW69" s="121">
        <v>0</v>
      </c>
      <c r="AX69" s="121">
        <v>0</v>
      </c>
      <c r="AY69" s="121">
        <v>0</v>
      </c>
      <c r="AZ69" s="121">
        <v>0</v>
      </c>
      <c r="BA69" s="121">
        <v>0</v>
      </c>
      <c r="BB69" s="121">
        <v>0</v>
      </c>
      <c r="BC69" s="121">
        <v>0</v>
      </c>
      <c r="BD69" s="121">
        <v>0</v>
      </c>
      <c r="BE69" s="121">
        <v>0</v>
      </c>
      <c r="BF69" s="121">
        <v>0</v>
      </c>
      <c r="BG69" s="121">
        <v>0</v>
      </c>
      <c r="BH69" s="121">
        <v>0</v>
      </c>
      <c r="BI69" s="121">
        <v>0</v>
      </c>
      <c r="BJ69" s="121">
        <v>0</v>
      </c>
      <c r="BK69" s="121">
        <v>0</v>
      </c>
      <c r="BL69" s="121">
        <v>0</v>
      </c>
      <c r="BM69" s="121">
        <v>0</v>
      </c>
      <c r="BN69" s="121">
        <v>0</v>
      </c>
      <c r="BO69" s="121">
        <v>0</v>
      </c>
      <c r="BP69" s="121">
        <f>-X!$EA69/(MMULT(A!$C69:$DF69,X!$EC$4:$EC$111)+X!$DO69)</f>
        <v>0.24680195646795655</v>
      </c>
      <c r="BQ69" s="121">
        <v>0</v>
      </c>
      <c r="BR69" s="121">
        <v>0</v>
      </c>
      <c r="BS69" s="121">
        <v>0</v>
      </c>
      <c r="BT69" s="121">
        <v>0</v>
      </c>
      <c r="BU69" s="121">
        <v>0</v>
      </c>
      <c r="BV69" s="121">
        <v>0</v>
      </c>
      <c r="BW69" s="121">
        <v>0</v>
      </c>
      <c r="BX69" s="121">
        <v>0</v>
      </c>
      <c r="BY69" s="121">
        <v>0</v>
      </c>
      <c r="BZ69" s="121">
        <v>0</v>
      </c>
      <c r="CA69" s="121">
        <v>0</v>
      </c>
      <c r="CB69" s="121">
        <v>0</v>
      </c>
      <c r="CC69" s="121">
        <v>0</v>
      </c>
      <c r="CD69" s="121">
        <v>0</v>
      </c>
      <c r="CE69" s="121">
        <v>0</v>
      </c>
      <c r="CF69" s="121">
        <v>0</v>
      </c>
      <c r="CG69" s="121">
        <v>0</v>
      </c>
      <c r="CH69" s="121">
        <v>0</v>
      </c>
      <c r="CI69" s="121">
        <v>0</v>
      </c>
      <c r="CJ69" s="121">
        <v>0</v>
      </c>
      <c r="CK69" s="121">
        <v>0</v>
      </c>
      <c r="CL69" s="121">
        <v>0</v>
      </c>
      <c r="CM69" s="121">
        <v>0</v>
      </c>
      <c r="CN69" s="121">
        <v>0</v>
      </c>
      <c r="CO69" s="121">
        <v>0</v>
      </c>
      <c r="CP69" s="121">
        <v>0</v>
      </c>
      <c r="CQ69" s="121">
        <v>0</v>
      </c>
      <c r="CR69" s="121">
        <v>0</v>
      </c>
      <c r="CS69" s="121">
        <v>0</v>
      </c>
      <c r="CT69" s="121">
        <v>0</v>
      </c>
      <c r="CU69" s="121">
        <v>0</v>
      </c>
      <c r="CV69" s="121">
        <v>0</v>
      </c>
      <c r="CW69" s="121">
        <v>0</v>
      </c>
      <c r="CX69" s="121">
        <v>0</v>
      </c>
      <c r="CY69" s="121">
        <v>0</v>
      </c>
      <c r="CZ69" s="121">
        <v>0</v>
      </c>
      <c r="DA69" s="121">
        <v>0</v>
      </c>
      <c r="DB69" s="121">
        <v>0</v>
      </c>
      <c r="DC69" s="121">
        <v>0</v>
      </c>
      <c r="DD69" s="121">
        <v>0</v>
      </c>
      <c r="DE69" s="121">
        <v>0</v>
      </c>
      <c r="DF69" s="124">
        <v>0</v>
      </c>
      <c r="DG69" s="123"/>
    </row>
    <row r="70" spans="1:111" s="82" customFormat="1" ht="17" customHeight="1" x14ac:dyDescent="0.2">
      <c r="A70" s="73" t="s">
        <v>66</v>
      </c>
      <c r="B70" s="74" t="s">
        <v>192</v>
      </c>
      <c r="C70" s="121">
        <v>0</v>
      </c>
      <c r="D70" s="121">
        <v>0</v>
      </c>
      <c r="E70" s="121">
        <v>0</v>
      </c>
      <c r="F70" s="121">
        <v>0</v>
      </c>
      <c r="G70" s="121">
        <v>0</v>
      </c>
      <c r="H70" s="121">
        <v>0</v>
      </c>
      <c r="I70" s="121">
        <v>0</v>
      </c>
      <c r="J70" s="121">
        <v>0</v>
      </c>
      <c r="K70" s="121">
        <v>0</v>
      </c>
      <c r="L70" s="121">
        <v>0</v>
      </c>
      <c r="M70" s="121">
        <v>0</v>
      </c>
      <c r="N70" s="121">
        <v>0</v>
      </c>
      <c r="O70" s="121">
        <v>0</v>
      </c>
      <c r="P70" s="121">
        <v>0</v>
      </c>
      <c r="Q70" s="121">
        <v>0</v>
      </c>
      <c r="R70" s="121">
        <v>0</v>
      </c>
      <c r="S70" s="121">
        <v>0</v>
      </c>
      <c r="T70" s="121">
        <v>0</v>
      </c>
      <c r="U70" s="121">
        <v>0</v>
      </c>
      <c r="V70" s="121">
        <v>0</v>
      </c>
      <c r="W70" s="121">
        <v>0</v>
      </c>
      <c r="X70" s="121">
        <v>0</v>
      </c>
      <c r="Y70" s="121">
        <v>0</v>
      </c>
      <c r="Z70" s="121">
        <v>0</v>
      </c>
      <c r="AA70" s="121">
        <v>0</v>
      </c>
      <c r="AB70" s="121">
        <v>0</v>
      </c>
      <c r="AC70" s="121">
        <v>0</v>
      </c>
      <c r="AD70" s="121">
        <v>0</v>
      </c>
      <c r="AE70" s="121">
        <v>0</v>
      </c>
      <c r="AF70" s="121">
        <v>0</v>
      </c>
      <c r="AG70" s="121">
        <v>0</v>
      </c>
      <c r="AH70" s="121">
        <v>0</v>
      </c>
      <c r="AI70" s="121">
        <v>0</v>
      </c>
      <c r="AJ70" s="121">
        <v>0</v>
      </c>
      <c r="AK70" s="121">
        <v>0</v>
      </c>
      <c r="AL70" s="121">
        <v>0</v>
      </c>
      <c r="AM70" s="121">
        <v>0</v>
      </c>
      <c r="AN70" s="121">
        <v>0</v>
      </c>
      <c r="AO70" s="121">
        <v>0</v>
      </c>
      <c r="AP70" s="121">
        <v>0</v>
      </c>
      <c r="AQ70" s="121">
        <v>0</v>
      </c>
      <c r="AR70" s="121">
        <v>0</v>
      </c>
      <c r="AS70" s="121">
        <v>0</v>
      </c>
      <c r="AT70" s="121">
        <v>0</v>
      </c>
      <c r="AU70" s="121">
        <v>0</v>
      </c>
      <c r="AV70" s="121">
        <v>0</v>
      </c>
      <c r="AW70" s="121">
        <v>0</v>
      </c>
      <c r="AX70" s="121">
        <v>0</v>
      </c>
      <c r="AY70" s="121">
        <v>0</v>
      </c>
      <c r="AZ70" s="121">
        <v>0</v>
      </c>
      <c r="BA70" s="121">
        <v>0</v>
      </c>
      <c r="BB70" s="121">
        <v>0</v>
      </c>
      <c r="BC70" s="121">
        <v>0</v>
      </c>
      <c r="BD70" s="121">
        <v>0</v>
      </c>
      <c r="BE70" s="121">
        <v>0</v>
      </c>
      <c r="BF70" s="121">
        <v>0</v>
      </c>
      <c r="BG70" s="121">
        <v>0</v>
      </c>
      <c r="BH70" s="121">
        <v>0</v>
      </c>
      <c r="BI70" s="121">
        <v>0</v>
      </c>
      <c r="BJ70" s="121">
        <v>0</v>
      </c>
      <c r="BK70" s="121">
        <v>0</v>
      </c>
      <c r="BL70" s="121">
        <v>0</v>
      </c>
      <c r="BM70" s="121">
        <v>0</v>
      </c>
      <c r="BN70" s="121">
        <v>0</v>
      </c>
      <c r="BO70" s="121">
        <v>0</v>
      </c>
      <c r="BP70" s="121">
        <v>0</v>
      </c>
      <c r="BQ70" s="121">
        <f>-X!$EA70/(MMULT(A!$C70:$DF70,X!$EC$4:$EC$111)+X!$DO70)</f>
        <v>0.16150429328714924</v>
      </c>
      <c r="BR70" s="121">
        <v>0</v>
      </c>
      <c r="BS70" s="121">
        <v>0</v>
      </c>
      <c r="BT70" s="121">
        <v>0</v>
      </c>
      <c r="BU70" s="121">
        <v>0</v>
      </c>
      <c r="BV70" s="121">
        <v>0</v>
      </c>
      <c r="BW70" s="121">
        <v>0</v>
      </c>
      <c r="BX70" s="121">
        <v>0</v>
      </c>
      <c r="BY70" s="121">
        <v>0</v>
      </c>
      <c r="BZ70" s="121">
        <v>0</v>
      </c>
      <c r="CA70" s="121">
        <v>0</v>
      </c>
      <c r="CB70" s="121">
        <v>0</v>
      </c>
      <c r="CC70" s="121">
        <v>0</v>
      </c>
      <c r="CD70" s="121">
        <v>0</v>
      </c>
      <c r="CE70" s="121">
        <v>0</v>
      </c>
      <c r="CF70" s="121">
        <v>0</v>
      </c>
      <c r="CG70" s="121">
        <v>0</v>
      </c>
      <c r="CH70" s="121">
        <v>0</v>
      </c>
      <c r="CI70" s="121">
        <v>0</v>
      </c>
      <c r="CJ70" s="121">
        <v>0</v>
      </c>
      <c r="CK70" s="121">
        <v>0</v>
      </c>
      <c r="CL70" s="121">
        <v>0</v>
      </c>
      <c r="CM70" s="121">
        <v>0</v>
      </c>
      <c r="CN70" s="121">
        <v>0</v>
      </c>
      <c r="CO70" s="121">
        <v>0</v>
      </c>
      <c r="CP70" s="121">
        <v>0</v>
      </c>
      <c r="CQ70" s="121">
        <v>0</v>
      </c>
      <c r="CR70" s="121">
        <v>0</v>
      </c>
      <c r="CS70" s="121">
        <v>0</v>
      </c>
      <c r="CT70" s="121">
        <v>0</v>
      </c>
      <c r="CU70" s="121">
        <v>0</v>
      </c>
      <c r="CV70" s="121">
        <v>0</v>
      </c>
      <c r="CW70" s="121">
        <v>0</v>
      </c>
      <c r="CX70" s="121">
        <v>0</v>
      </c>
      <c r="CY70" s="121">
        <v>0</v>
      </c>
      <c r="CZ70" s="121">
        <v>0</v>
      </c>
      <c r="DA70" s="121">
        <v>0</v>
      </c>
      <c r="DB70" s="121">
        <v>0</v>
      </c>
      <c r="DC70" s="121">
        <v>0</v>
      </c>
      <c r="DD70" s="121">
        <v>0</v>
      </c>
      <c r="DE70" s="121">
        <v>0</v>
      </c>
      <c r="DF70" s="124">
        <v>0</v>
      </c>
      <c r="DG70" s="123"/>
    </row>
    <row r="71" spans="1:111" s="82" customFormat="1" ht="17" customHeight="1" x14ac:dyDescent="0.2">
      <c r="A71" s="73" t="s">
        <v>67</v>
      </c>
      <c r="B71" s="74" t="s">
        <v>193</v>
      </c>
      <c r="C71" s="121">
        <v>0</v>
      </c>
      <c r="D71" s="121">
        <v>0</v>
      </c>
      <c r="E71" s="121">
        <v>0</v>
      </c>
      <c r="F71" s="121">
        <v>0</v>
      </c>
      <c r="G71" s="121">
        <v>0</v>
      </c>
      <c r="H71" s="121">
        <v>0</v>
      </c>
      <c r="I71" s="121">
        <v>0</v>
      </c>
      <c r="J71" s="121">
        <v>0</v>
      </c>
      <c r="K71" s="121">
        <v>0</v>
      </c>
      <c r="L71" s="121">
        <v>0</v>
      </c>
      <c r="M71" s="121">
        <v>0</v>
      </c>
      <c r="N71" s="121">
        <v>0</v>
      </c>
      <c r="O71" s="121">
        <v>0</v>
      </c>
      <c r="P71" s="121">
        <v>0</v>
      </c>
      <c r="Q71" s="121">
        <v>0</v>
      </c>
      <c r="R71" s="121">
        <v>0</v>
      </c>
      <c r="S71" s="121">
        <v>0</v>
      </c>
      <c r="T71" s="121">
        <v>0</v>
      </c>
      <c r="U71" s="121">
        <v>0</v>
      </c>
      <c r="V71" s="121">
        <v>0</v>
      </c>
      <c r="W71" s="121">
        <v>0</v>
      </c>
      <c r="X71" s="121">
        <v>0</v>
      </c>
      <c r="Y71" s="121">
        <v>0</v>
      </c>
      <c r="Z71" s="121">
        <v>0</v>
      </c>
      <c r="AA71" s="121">
        <v>0</v>
      </c>
      <c r="AB71" s="121">
        <v>0</v>
      </c>
      <c r="AC71" s="121">
        <v>0</v>
      </c>
      <c r="AD71" s="121">
        <v>0</v>
      </c>
      <c r="AE71" s="121">
        <v>0</v>
      </c>
      <c r="AF71" s="121">
        <v>0</v>
      </c>
      <c r="AG71" s="121">
        <v>0</v>
      </c>
      <c r="AH71" s="121">
        <v>0</v>
      </c>
      <c r="AI71" s="121">
        <v>0</v>
      </c>
      <c r="AJ71" s="121">
        <v>0</v>
      </c>
      <c r="AK71" s="121">
        <v>0</v>
      </c>
      <c r="AL71" s="121">
        <v>0</v>
      </c>
      <c r="AM71" s="121">
        <v>0</v>
      </c>
      <c r="AN71" s="121">
        <v>0</v>
      </c>
      <c r="AO71" s="121">
        <v>0</v>
      </c>
      <c r="AP71" s="121">
        <v>0</v>
      </c>
      <c r="AQ71" s="121">
        <v>0</v>
      </c>
      <c r="AR71" s="121">
        <v>0</v>
      </c>
      <c r="AS71" s="121">
        <v>0</v>
      </c>
      <c r="AT71" s="121">
        <v>0</v>
      </c>
      <c r="AU71" s="121">
        <v>0</v>
      </c>
      <c r="AV71" s="121">
        <v>0</v>
      </c>
      <c r="AW71" s="121">
        <v>0</v>
      </c>
      <c r="AX71" s="121">
        <v>0</v>
      </c>
      <c r="AY71" s="121">
        <v>0</v>
      </c>
      <c r="AZ71" s="121">
        <v>0</v>
      </c>
      <c r="BA71" s="121">
        <v>0</v>
      </c>
      <c r="BB71" s="121">
        <v>0</v>
      </c>
      <c r="BC71" s="121">
        <v>0</v>
      </c>
      <c r="BD71" s="121">
        <v>0</v>
      </c>
      <c r="BE71" s="121">
        <v>0</v>
      </c>
      <c r="BF71" s="121">
        <v>0</v>
      </c>
      <c r="BG71" s="121">
        <v>0</v>
      </c>
      <c r="BH71" s="121">
        <v>0</v>
      </c>
      <c r="BI71" s="121">
        <v>0</v>
      </c>
      <c r="BJ71" s="121">
        <v>0</v>
      </c>
      <c r="BK71" s="121">
        <v>0</v>
      </c>
      <c r="BL71" s="121">
        <v>0</v>
      </c>
      <c r="BM71" s="121">
        <v>0</v>
      </c>
      <c r="BN71" s="121">
        <v>0</v>
      </c>
      <c r="BO71" s="121">
        <v>0</v>
      </c>
      <c r="BP71" s="121">
        <v>0</v>
      </c>
      <c r="BQ71" s="121">
        <v>0</v>
      </c>
      <c r="BR71" s="121">
        <f>-X!$EA71/(MMULT(A!$C71:$DF71,X!$EC$4:$EC$111)+X!$DO71)</f>
        <v>0.11040840962834332</v>
      </c>
      <c r="BS71" s="121">
        <v>0</v>
      </c>
      <c r="BT71" s="121">
        <v>0</v>
      </c>
      <c r="BU71" s="121">
        <v>0</v>
      </c>
      <c r="BV71" s="121">
        <v>0</v>
      </c>
      <c r="BW71" s="121">
        <v>0</v>
      </c>
      <c r="BX71" s="121">
        <v>0</v>
      </c>
      <c r="BY71" s="121">
        <v>0</v>
      </c>
      <c r="BZ71" s="121">
        <v>0</v>
      </c>
      <c r="CA71" s="121">
        <v>0</v>
      </c>
      <c r="CB71" s="121">
        <v>0</v>
      </c>
      <c r="CC71" s="121">
        <v>0</v>
      </c>
      <c r="CD71" s="121">
        <v>0</v>
      </c>
      <c r="CE71" s="121">
        <v>0</v>
      </c>
      <c r="CF71" s="121">
        <v>0</v>
      </c>
      <c r="CG71" s="121">
        <v>0</v>
      </c>
      <c r="CH71" s="121">
        <v>0</v>
      </c>
      <c r="CI71" s="121">
        <v>0</v>
      </c>
      <c r="CJ71" s="121">
        <v>0</v>
      </c>
      <c r="CK71" s="121">
        <v>0</v>
      </c>
      <c r="CL71" s="121">
        <v>0</v>
      </c>
      <c r="CM71" s="121">
        <v>0</v>
      </c>
      <c r="CN71" s="121">
        <v>0</v>
      </c>
      <c r="CO71" s="121">
        <v>0</v>
      </c>
      <c r="CP71" s="121">
        <v>0</v>
      </c>
      <c r="CQ71" s="121">
        <v>0</v>
      </c>
      <c r="CR71" s="121">
        <v>0</v>
      </c>
      <c r="CS71" s="121">
        <v>0</v>
      </c>
      <c r="CT71" s="121">
        <v>0</v>
      </c>
      <c r="CU71" s="121">
        <v>0</v>
      </c>
      <c r="CV71" s="121">
        <v>0</v>
      </c>
      <c r="CW71" s="121">
        <v>0</v>
      </c>
      <c r="CX71" s="121">
        <v>0</v>
      </c>
      <c r="CY71" s="121">
        <v>0</v>
      </c>
      <c r="CZ71" s="121">
        <v>0</v>
      </c>
      <c r="DA71" s="121">
        <v>0</v>
      </c>
      <c r="DB71" s="121">
        <v>0</v>
      </c>
      <c r="DC71" s="121">
        <v>0</v>
      </c>
      <c r="DD71" s="121">
        <v>0</v>
      </c>
      <c r="DE71" s="121">
        <v>0</v>
      </c>
      <c r="DF71" s="124">
        <v>0</v>
      </c>
      <c r="DG71" s="123"/>
    </row>
    <row r="72" spans="1:111" s="82" customFormat="1" ht="17" customHeight="1" x14ac:dyDescent="0.2">
      <c r="A72" s="73" t="s">
        <v>68</v>
      </c>
      <c r="B72" s="74" t="s">
        <v>194</v>
      </c>
      <c r="C72" s="121">
        <v>0</v>
      </c>
      <c r="D72" s="121">
        <v>0</v>
      </c>
      <c r="E72" s="121">
        <v>0</v>
      </c>
      <c r="F72" s="121">
        <v>0</v>
      </c>
      <c r="G72" s="121">
        <v>0</v>
      </c>
      <c r="H72" s="121">
        <v>0</v>
      </c>
      <c r="I72" s="121">
        <v>0</v>
      </c>
      <c r="J72" s="121">
        <v>0</v>
      </c>
      <c r="K72" s="121">
        <v>0</v>
      </c>
      <c r="L72" s="121">
        <v>0</v>
      </c>
      <c r="M72" s="121">
        <v>0</v>
      </c>
      <c r="N72" s="121">
        <v>0</v>
      </c>
      <c r="O72" s="121">
        <v>0</v>
      </c>
      <c r="P72" s="121">
        <v>0</v>
      </c>
      <c r="Q72" s="121">
        <v>0</v>
      </c>
      <c r="R72" s="121">
        <v>0</v>
      </c>
      <c r="S72" s="121">
        <v>0</v>
      </c>
      <c r="T72" s="121">
        <v>0</v>
      </c>
      <c r="U72" s="121">
        <v>0</v>
      </c>
      <c r="V72" s="121">
        <v>0</v>
      </c>
      <c r="W72" s="121">
        <v>0</v>
      </c>
      <c r="X72" s="121">
        <v>0</v>
      </c>
      <c r="Y72" s="121">
        <v>0</v>
      </c>
      <c r="Z72" s="121">
        <v>0</v>
      </c>
      <c r="AA72" s="121">
        <v>0</v>
      </c>
      <c r="AB72" s="121">
        <v>0</v>
      </c>
      <c r="AC72" s="121">
        <v>0</v>
      </c>
      <c r="AD72" s="121">
        <v>0</v>
      </c>
      <c r="AE72" s="121">
        <v>0</v>
      </c>
      <c r="AF72" s="121">
        <v>0</v>
      </c>
      <c r="AG72" s="121">
        <v>0</v>
      </c>
      <c r="AH72" s="121">
        <v>0</v>
      </c>
      <c r="AI72" s="121">
        <v>0</v>
      </c>
      <c r="AJ72" s="121">
        <v>0</v>
      </c>
      <c r="AK72" s="121">
        <v>0</v>
      </c>
      <c r="AL72" s="121">
        <v>0</v>
      </c>
      <c r="AM72" s="121">
        <v>0</v>
      </c>
      <c r="AN72" s="121">
        <v>0</v>
      </c>
      <c r="AO72" s="121">
        <v>0</v>
      </c>
      <c r="AP72" s="121">
        <v>0</v>
      </c>
      <c r="AQ72" s="121">
        <v>0</v>
      </c>
      <c r="AR72" s="121">
        <v>0</v>
      </c>
      <c r="AS72" s="121">
        <v>0</v>
      </c>
      <c r="AT72" s="121">
        <v>0</v>
      </c>
      <c r="AU72" s="121">
        <v>0</v>
      </c>
      <c r="AV72" s="121">
        <v>0</v>
      </c>
      <c r="AW72" s="121">
        <v>0</v>
      </c>
      <c r="AX72" s="121">
        <v>0</v>
      </c>
      <c r="AY72" s="121">
        <v>0</v>
      </c>
      <c r="AZ72" s="121">
        <v>0</v>
      </c>
      <c r="BA72" s="121">
        <v>0</v>
      </c>
      <c r="BB72" s="121">
        <v>0</v>
      </c>
      <c r="BC72" s="121">
        <v>0</v>
      </c>
      <c r="BD72" s="121">
        <v>0</v>
      </c>
      <c r="BE72" s="121">
        <v>0</v>
      </c>
      <c r="BF72" s="121">
        <v>0</v>
      </c>
      <c r="BG72" s="121">
        <v>0</v>
      </c>
      <c r="BH72" s="121">
        <v>0</v>
      </c>
      <c r="BI72" s="121">
        <v>0</v>
      </c>
      <c r="BJ72" s="121">
        <v>0</v>
      </c>
      <c r="BK72" s="121">
        <v>0</v>
      </c>
      <c r="BL72" s="121">
        <v>0</v>
      </c>
      <c r="BM72" s="121">
        <v>0</v>
      </c>
      <c r="BN72" s="121">
        <v>0</v>
      </c>
      <c r="BO72" s="121">
        <v>0</v>
      </c>
      <c r="BP72" s="121">
        <v>0</v>
      </c>
      <c r="BQ72" s="121">
        <v>0</v>
      </c>
      <c r="BR72" s="121">
        <v>0</v>
      </c>
      <c r="BS72" s="121">
        <f>-X!$EA72/(MMULT(A!$C72:$DF72,X!$EC$4:$EC$111)+X!$DO72)</f>
        <v>0.72314417056286373</v>
      </c>
      <c r="BT72" s="121">
        <v>0</v>
      </c>
      <c r="BU72" s="121">
        <v>0</v>
      </c>
      <c r="BV72" s="121">
        <v>0</v>
      </c>
      <c r="BW72" s="121">
        <v>0</v>
      </c>
      <c r="BX72" s="121">
        <v>0</v>
      </c>
      <c r="BY72" s="121">
        <v>0</v>
      </c>
      <c r="BZ72" s="121">
        <v>0</v>
      </c>
      <c r="CA72" s="121">
        <v>0</v>
      </c>
      <c r="CB72" s="121">
        <v>0</v>
      </c>
      <c r="CC72" s="121">
        <v>0</v>
      </c>
      <c r="CD72" s="121">
        <v>0</v>
      </c>
      <c r="CE72" s="121">
        <v>0</v>
      </c>
      <c r="CF72" s="121">
        <v>0</v>
      </c>
      <c r="CG72" s="121">
        <v>0</v>
      </c>
      <c r="CH72" s="121">
        <v>0</v>
      </c>
      <c r="CI72" s="121">
        <v>0</v>
      </c>
      <c r="CJ72" s="121">
        <v>0</v>
      </c>
      <c r="CK72" s="121">
        <v>0</v>
      </c>
      <c r="CL72" s="121">
        <v>0</v>
      </c>
      <c r="CM72" s="121">
        <v>0</v>
      </c>
      <c r="CN72" s="121">
        <v>0</v>
      </c>
      <c r="CO72" s="121">
        <v>0</v>
      </c>
      <c r="CP72" s="121">
        <v>0</v>
      </c>
      <c r="CQ72" s="121">
        <v>0</v>
      </c>
      <c r="CR72" s="121">
        <v>0</v>
      </c>
      <c r="CS72" s="121">
        <v>0</v>
      </c>
      <c r="CT72" s="121">
        <v>0</v>
      </c>
      <c r="CU72" s="121">
        <v>0</v>
      </c>
      <c r="CV72" s="121">
        <v>0</v>
      </c>
      <c r="CW72" s="121">
        <v>0</v>
      </c>
      <c r="CX72" s="121">
        <v>0</v>
      </c>
      <c r="CY72" s="121">
        <v>0</v>
      </c>
      <c r="CZ72" s="121">
        <v>0</v>
      </c>
      <c r="DA72" s="121">
        <v>0</v>
      </c>
      <c r="DB72" s="121">
        <v>0</v>
      </c>
      <c r="DC72" s="121">
        <v>0</v>
      </c>
      <c r="DD72" s="121">
        <v>0</v>
      </c>
      <c r="DE72" s="121">
        <v>0</v>
      </c>
      <c r="DF72" s="124">
        <v>0</v>
      </c>
      <c r="DG72" s="123"/>
    </row>
    <row r="73" spans="1:111" s="82" customFormat="1" ht="17" customHeight="1" x14ac:dyDescent="0.2">
      <c r="A73" s="73" t="s">
        <v>69</v>
      </c>
      <c r="B73" s="74" t="s">
        <v>195</v>
      </c>
      <c r="C73" s="121">
        <v>0</v>
      </c>
      <c r="D73" s="121">
        <v>0</v>
      </c>
      <c r="E73" s="121">
        <v>0</v>
      </c>
      <c r="F73" s="121">
        <v>0</v>
      </c>
      <c r="G73" s="121">
        <v>0</v>
      </c>
      <c r="H73" s="121">
        <v>0</v>
      </c>
      <c r="I73" s="121">
        <v>0</v>
      </c>
      <c r="J73" s="121">
        <v>0</v>
      </c>
      <c r="K73" s="121">
        <v>0</v>
      </c>
      <c r="L73" s="121">
        <v>0</v>
      </c>
      <c r="M73" s="121">
        <v>0</v>
      </c>
      <c r="N73" s="121">
        <v>0</v>
      </c>
      <c r="O73" s="121">
        <v>0</v>
      </c>
      <c r="P73" s="121">
        <v>0</v>
      </c>
      <c r="Q73" s="121">
        <v>0</v>
      </c>
      <c r="R73" s="121">
        <v>0</v>
      </c>
      <c r="S73" s="121">
        <v>0</v>
      </c>
      <c r="T73" s="121">
        <v>0</v>
      </c>
      <c r="U73" s="121">
        <v>0</v>
      </c>
      <c r="V73" s="121">
        <v>0</v>
      </c>
      <c r="W73" s="121">
        <v>0</v>
      </c>
      <c r="X73" s="121">
        <v>0</v>
      </c>
      <c r="Y73" s="121">
        <v>0</v>
      </c>
      <c r="Z73" s="121">
        <v>0</v>
      </c>
      <c r="AA73" s="121">
        <v>0</v>
      </c>
      <c r="AB73" s="121">
        <v>0</v>
      </c>
      <c r="AC73" s="121">
        <v>0</v>
      </c>
      <c r="AD73" s="121">
        <v>0</v>
      </c>
      <c r="AE73" s="121">
        <v>0</v>
      </c>
      <c r="AF73" s="121">
        <v>0</v>
      </c>
      <c r="AG73" s="121">
        <v>0</v>
      </c>
      <c r="AH73" s="121">
        <v>0</v>
      </c>
      <c r="AI73" s="121">
        <v>0</v>
      </c>
      <c r="AJ73" s="121">
        <v>0</v>
      </c>
      <c r="AK73" s="121">
        <v>0</v>
      </c>
      <c r="AL73" s="121">
        <v>0</v>
      </c>
      <c r="AM73" s="121">
        <v>0</v>
      </c>
      <c r="AN73" s="121">
        <v>0</v>
      </c>
      <c r="AO73" s="121">
        <v>0</v>
      </c>
      <c r="AP73" s="121">
        <v>0</v>
      </c>
      <c r="AQ73" s="121">
        <v>0</v>
      </c>
      <c r="AR73" s="121">
        <v>0</v>
      </c>
      <c r="AS73" s="121">
        <v>0</v>
      </c>
      <c r="AT73" s="121">
        <v>0</v>
      </c>
      <c r="AU73" s="121">
        <v>0</v>
      </c>
      <c r="AV73" s="121">
        <v>0</v>
      </c>
      <c r="AW73" s="121">
        <v>0</v>
      </c>
      <c r="AX73" s="121">
        <v>0</v>
      </c>
      <c r="AY73" s="121">
        <v>0</v>
      </c>
      <c r="AZ73" s="121">
        <v>0</v>
      </c>
      <c r="BA73" s="121">
        <v>0</v>
      </c>
      <c r="BB73" s="121">
        <v>0</v>
      </c>
      <c r="BC73" s="121">
        <v>0</v>
      </c>
      <c r="BD73" s="121">
        <v>0</v>
      </c>
      <c r="BE73" s="121">
        <v>0</v>
      </c>
      <c r="BF73" s="121">
        <v>0</v>
      </c>
      <c r="BG73" s="121">
        <v>0</v>
      </c>
      <c r="BH73" s="121">
        <v>0</v>
      </c>
      <c r="BI73" s="121">
        <v>0</v>
      </c>
      <c r="BJ73" s="121">
        <v>0</v>
      </c>
      <c r="BK73" s="121">
        <v>0</v>
      </c>
      <c r="BL73" s="121">
        <v>0</v>
      </c>
      <c r="BM73" s="121">
        <v>0</v>
      </c>
      <c r="BN73" s="121">
        <v>0</v>
      </c>
      <c r="BO73" s="121">
        <v>0</v>
      </c>
      <c r="BP73" s="121">
        <v>0</v>
      </c>
      <c r="BQ73" s="121">
        <v>0</v>
      </c>
      <c r="BR73" s="121">
        <v>0</v>
      </c>
      <c r="BS73" s="121">
        <v>0</v>
      </c>
      <c r="BT73" s="121">
        <f>-X!$EA73/(MMULT(A!$C73:$DF73,X!$EC$4:$EC$111)+X!$DO73)</f>
        <v>0.15383562088348035</v>
      </c>
      <c r="BU73" s="121">
        <v>0</v>
      </c>
      <c r="BV73" s="121">
        <v>0</v>
      </c>
      <c r="BW73" s="121">
        <v>0</v>
      </c>
      <c r="BX73" s="121">
        <v>0</v>
      </c>
      <c r="BY73" s="121">
        <v>0</v>
      </c>
      <c r="BZ73" s="121">
        <v>0</v>
      </c>
      <c r="CA73" s="121">
        <v>0</v>
      </c>
      <c r="CB73" s="121">
        <v>0</v>
      </c>
      <c r="CC73" s="121">
        <v>0</v>
      </c>
      <c r="CD73" s="121">
        <v>0</v>
      </c>
      <c r="CE73" s="121">
        <v>0</v>
      </c>
      <c r="CF73" s="121">
        <v>0</v>
      </c>
      <c r="CG73" s="121">
        <v>0</v>
      </c>
      <c r="CH73" s="121">
        <v>0</v>
      </c>
      <c r="CI73" s="121">
        <v>0</v>
      </c>
      <c r="CJ73" s="121">
        <v>0</v>
      </c>
      <c r="CK73" s="121">
        <v>0</v>
      </c>
      <c r="CL73" s="121">
        <v>0</v>
      </c>
      <c r="CM73" s="121">
        <v>0</v>
      </c>
      <c r="CN73" s="121">
        <v>0</v>
      </c>
      <c r="CO73" s="121">
        <v>0</v>
      </c>
      <c r="CP73" s="121">
        <v>0</v>
      </c>
      <c r="CQ73" s="121">
        <v>0</v>
      </c>
      <c r="CR73" s="121">
        <v>0</v>
      </c>
      <c r="CS73" s="121">
        <v>0</v>
      </c>
      <c r="CT73" s="121">
        <v>0</v>
      </c>
      <c r="CU73" s="121">
        <v>0</v>
      </c>
      <c r="CV73" s="121">
        <v>0</v>
      </c>
      <c r="CW73" s="121">
        <v>0</v>
      </c>
      <c r="CX73" s="121">
        <v>0</v>
      </c>
      <c r="CY73" s="121">
        <v>0</v>
      </c>
      <c r="CZ73" s="121">
        <v>0</v>
      </c>
      <c r="DA73" s="121">
        <v>0</v>
      </c>
      <c r="DB73" s="121">
        <v>0</v>
      </c>
      <c r="DC73" s="121">
        <v>0</v>
      </c>
      <c r="DD73" s="121">
        <v>0</v>
      </c>
      <c r="DE73" s="121">
        <v>0</v>
      </c>
      <c r="DF73" s="124">
        <v>0</v>
      </c>
      <c r="DG73" s="123"/>
    </row>
    <row r="74" spans="1:111" s="82" customFormat="1" ht="17" customHeight="1" x14ac:dyDescent="0.2">
      <c r="A74" s="73" t="s">
        <v>70</v>
      </c>
      <c r="B74" s="74" t="s">
        <v>196</v>
      </c>
      <c r="C74" s="121">
        <v>0</v>
      </c>
      <c r="D74" s="121">
        <v>0</v>
      </c>
      <c r="E74" s="121">
        <v>0</v>
      </c>
      <c r="F74" s="121">
        <v>0</v>
      </c>
      <c r="G74" s="121">
        <v>0</v>
      </c>
      <c r="H74" s="121">
        <v>0</v>
      </c>
      <c r="I74" s="121">
        <v>0</v>
      </c>
      <c r="J74" s="121">
        <v>0</v>
      </c>
      <c r="K74" s="121">
        <v>0</v>
      </c>
      <c r="L74" s="121">
        <v>0</v>
      </c>
      <c r="M74" s="121">
        <v>0</v>
      </c>
      <c r="N74" s="121">
        <v>0</v>
      </c>
      <c r="O74" s="121">
        <v>0</v>
      </c>
      <c r="P74" s="121">
        <v>0</v>
      </c>
      <c r="Q74" s="121">
        <v>0</v>
      </c>
      <c r="R74" s="121">
        <v>0</v>
      </c>
      <c r="S74" s="121">
        <v>0</v>
      </c>
      <c r="T74" s="121">
        <v>0</v>
      </c>
      <c r="U74" s="121">
        <v>0</v>
      </c>
      <c r="V74" s="121">
        <v>0</v>
      </c>
      <c r="W74" s="121">
        <v>0</v>
      </c>
      <c r="X74" s="121">
        <v>0</v>
      </c>
      <c r="Y74" s="121">
        <v>0</v>
      </c>
      <c r="Z74" s="121">
        <v>0</v>
      </c>
      <c r="AA74" s="121">
        <v>0</v>
      </c>
      <c r="AB74" s="121">
        <v>0</v>
      </c>
      <c r="AC74" s="121">
        <v>0</v>
      </c>
      <c r="AD74" s="121">
        <v>0</v>
      </c>
      <c r="AE74" s="121">
        <v>0</v>
      </c>
      <c r="AF74" s="121">
        <v>0</v>
      </c>
      <c r="AG74" s="121">
        <v>0</v>
      </c>
      <c r="AH74" s="121">
        <v>0</v>
      </c>
      <c r="AI74" s="121">
        <v>0</v>
      </c>
      <c r="AJ74" s="121">
        <v>0</v>
      </c>
      <c r="AK74" s="121">
        <v>0</v>
      </c>
      <c r="AL74" s="121">
        <v>0</v>
      </c>
      <c r="AM74" s="121">
        <v>0</v>
      </c>
      <c r="AN74" s="121">
        <v>0</v>
      </c>
      <c r="AO74" s="121">
        <v>0</v>
      </c>
      <c r="AP74" s="121">
        <v>0</v>
      </c>
      <c r="AQ74" s="121">
        <v>0</v>
      </c>
      <c r="AR74" s="121">
        <v>0</v>
      </c>
      <c r="AS74" s="121">
        <v>0</v>
      </c>
      <c r="AT74" s="121">
        <v>0</v>
      </c>
      <c r="AU74" s="121">
        <v>0</v>
      </c>
      <c r="AV74" s="121">
        <v>0</v>
      </c>
      <c r="AW74" s="121">
        <v>0</v>
      </c>
      <c r="AX74" s="121">
        <v>0</v>
      </c>
      <c r="AY74" s="121">
        <v>0</v>
      </c>
      <c r="AZ74" s="121">
        <v>0</v>
      </c>
      <c r="BA74" s="121">
        <v>0</v>
      </c>
      <c r="BB74" s="121">
        <v>0</v>
      </c>
      <c r="BC74" s="121">
        <v>0</v>
      </c>
      <c r="BD74" s="121">
        <v>0</v>
      </c>
      <c r="BE74" s="121">
        <v>0</v>
      </c>
      <c r="BF74" s="121">
        <v>0</v>
      </c>
      <c r="BG74" s="121">
        <v>0</v>
      </c>
      <c r="BH74" s="121">
        <v>0</v>
      </c>
      <c r="BI74" s="121">
        <v>0</v>
      </c>
      <c r="BJ74" s="121">
        <v>0</v>
      </c>
      <c r="BK74" s="121">
        <v>0</v>
      </c>
      <c r="BL74" s="121">
        <v>0</v>
      </c>
      <c r="BM74" s="121">
        <v>0</v>
      </c>
      <c r="BN74" s="121">
        <v>0</v>
      </c>
      <c r="BO74" s="121">
        <v>0</v>
      </c>
      <c r="BP74" s="121">
        <v>0</v>
      </c>
      <c r="BQ74" s="121">
        <v>0</v>
      </c>
      <c r="BR74" s="121">
        <v>0</v>
      </c>
      <c r="BS74" s="121">
        <v>0</v>
      </c>
      <c r="BT74" s="121">
        <v>0</v>
      </c>
      <c r="BU74" s="121">
        <f>-X!$EA74/(MMULT(A!$C74:$DF74,X!$EC$4:$EC$111)+X!$DO74)</f>
        <v>0.22344489347392263</v>
      </c>
      <c r="BV74" s="121">
        <v>0</v>
      </c>
      <c r="BW74" s="121">
        <v>0</v>
      </c>
      <c r="BX74" s="121">
        <v>0</v>
      </c>
      <c r="BY74" s="121">
        <v>0</v>
      </c>
      <c r="BZ74" s="121">
        <v>0</v>
      </c>
      <c r="CA74" s="121">
        <v>0</v>
      </c>
      <c r="CB74" s="121">
        <v>0</v>
      </c>
      <c r="CC74" s="121">
        <v>0</v>
      </c>
      <c r="CD74" s="121">
        <v>0</v>
      </c>
      <c r="CE74" s="121">
        <v>0</v>
      </c>
      <c r="CF74" s="121">
        <v>0</v>
      </c>
      <c r="CG74" s="121">
        <v>0</v>
      </c>
      <c r="CH74" s="121">
        <v>0</v>
      </c>
      <c r="CI74" s="121">
        <v>0</v>
      </c>
      <c r="CJ74" s="121">
        <v>0</v>
      </c>
      <c r="CK74" s="121">
        <v>0</v>
      </c>
      <c r="CL74" s="121">
        <v>0</v>
      </c>
      <c r="CM74" s="121">
        <v>0</v>
      </c>
      <c r="CN74" s="121">
        <v>0</v>
      </c>
      <c r="CO74" s="121">
        <v>0</v>
      </c>
      <c r="CP74" s="121">
        <v>0</v>
      </c>
      <c r="CQ74" s="121">
        <v>0</v>
      </c>
      <c r="CR74" s="121">
        <v>0</v>
      </c>
      <c r="CS74" s="121">
        <v>0</v>
      </c>
      <c r="CT74" s="121">
        <v>0</v>
      </c>
      <c r="CU74" s="121">
        <v>0</v>
      </c>
      <c r="CV74" s="121">
        <v>0</v>
      </c>
      <c r="CW74" s="121">
        <v>0</v>
      </c>
      <c r="CX74" s="121">
        <v>0</v>
      </c>
      <c r="CY74" s="121">
        <v>0</v>
      </c>
      <c r="CZ74" s="121">
        <v>0</v>
      </c>
      <c r="DA74" s="121">
        <v>0</v>
      </c>
      <c r="DB74" s="121">
        <v>0</v>
      </c>
      <c r="DC74" s="121">
        <v>0</v>
      </c>
      <c r="DD74" s="121">
        <v>0</v>
      </c>
      <c r="DE74" s="121">
        <v>0</v>
      </c>
      <c r="DF74" s="124">
        <v>0</v>
      </c>
      <c r="DG74" s="123"/>
    </row>
    <row r="75" spans="1:111" s="82" customFormat="1" ht="17" customHeight="1" x14ac:dyDescent="0.2">
      <c r="A75" s="73" t="s">
        <v>71</v>
      </c>
      <c r="B75" s="74" t="s">
        <v>197</v>
      </c>
      <c r="C75" s="121">
        <v>0</v>
      </c>
      <c r="D75" s="121">
        <v>0</v>
      </c>
      <c r="E75" s="121">
        <v>0</v>
      </c>
      <c r="F75" s="121">
        <v>0</v>
      </c>
      <c r="G75" s="121">
        <v>0</v>
      </c>
      <c r="H75" s="121">
        <v>0</v>
      </c>
      <c r="I75" s="121">
        <v>0</v>
      </c>
      <c r="J75" s="121">
        <v>0</v>
      </c>
      <c r="K75" s="121">
        <v>0</v>
      </c>
      <c r="L75" s="121">
        <v>0</v>
      </c>
      <c r="M75" s="121">
        <v>0</v>
      </c>
      <c r="N75" s="121">
        <v>0</v>
      </c>
      <c r="O75" s="121">
        <v>0</v>
      </c>
      <c r="P75" s="121">
        <v>0</v>
      </c>
      <c r="Q75" s="121">
        <v>0</v>
      </c>
      <c r="R75" s="121">
        <v>0</v>
      </c>
      <c r="S75" s="121">
        <v>0</v>
      </c>
      <c r="T75" s="121">
        <v>0</v>
      </c>
      <c r="U75" s="121">
        <v>0</v>
      </c>
      <c r="V75" s="121">
        <v>0</v>
      </c>
      <c r="W75" s="121">
        <v>0</v>
      </c>
      <c r="X75" s="121">
        <v>0</v>
      </c>
      <c r="Y75" s="121">
        <v>0</v>
      </c>
      <c r="Z75" s="121">
        <v>0</v>
      </c>
      <c r="AA75" s="121">
        <v>0</v>
      </c>
      <c r="AB75" s="121">
        <v>0</v>
      </c>
      <c r="AC75" s="121">
        <v>0</v>
      </c>
      <c r="AD75" s="121">
        <v>0</v>
      </c>
      <c r="AE75" s="121">
        <v>0</v>
      </c>
      <c r="AF75" s="121">
        <v>0</v>
      </c>
      <c r="AG75" s="121">
        <v>0</v>
      </c>
      <c r="AH75" s="121">
        <v>0</v>
      </c>
      <c r="AI75" s="121">
        <v>0</v>
      </c>
      <c r="AJ75" s="121">
        <v>0</v>
      </c>
      <c r="AK75" s="121">
        <v>0</v>
      </c>
      <c r="AL75" s="121">
        <v>0</v>
      </c>
      <c r="AM75" s="121">
        <v>0</v>
      </c>
      <c r="AN75" s="121">
        <v>0</v>
      </c>
      <c r="AO75" s="121">
        <v>0</v>
      </c>
      <c r="AP75" s="121">
        <v>0</v>
      </c>
      <c r="AQ75" s="121">
        <v>0</v>
      </c>
      <c r="AR75" s="121">
        <v>0</v>
      </c>
      <c r="AS75" s="121">
        <v>0</v>
      </c>
      <c r="AT75" s="121">
        <v>0</v>
      </c>
      <c r="AU75" s="121">
        <v>0</v>
      </c>
      <c r="AV75" s="121">
        <v>0</v>
      </c>
      <c r="AW75" s="121">
        <v>0</v>
      </c>
      <c r="AX75" s="121">
        <v>0</v>
      </c>
      <c r="AY75" s="121">
        <v>0</v>
      </c>
      <c r="AZ75" s="121">
        <v>0</v>
      </c>
      <c r="BA75" s="121">
        <v>0</v>
      </c>
      <c r="BB75" s="121">
        <v>0</v>
      </c>
      <c r="BC75" s="121">
        <v>0</v>
      </c>
      <c r="BD75" s="121">
        <v>0</v>
      </c>
      <c r="BE75" s="121">
        <v>0</v>
      </c>
      <c r="BF75" s="121">
        <v>0</v>
      </c>
      <c r="BG75" s="121">
        <v>0</v>
      </c>
      <c r="BH75" s="121">
        <v>0</v>
      </c>
      <c r="BI75" s="121">
        <v>0</v>
      </c>
      <c r="BJ75" s="121">
        <v>0</v>
      </c>
      <c r="BK75" s="121">
        <v>0</v>
      </c>
      <c r="BL75" s="121">
        <v>0</v>
      </c>
      <c r="BM75" s="121">
        <v>0</v>
      </c>
      <c r="BN75" s="121">
        <v>0</v>
      </c>
      <c r="BO75" s="121">
        <v>0</v>
      </c>
      <c r="BP75" s="121">
        <v>0</v>
      </c>
      <c r="BQ75" s="121">
        <v>0</v>
      </c>
      <c r="BR75" s="121">
        <v>0</v>
      </c>
      <c r="BS75" s="121">
        <v>0</v>
      </c>
      <c r="BT75" s="121">
        <v>0</v>
      </c>
      <c r="BU75" s="121">
        <v>0</v>
      </c>
      <c r="BV75" s="121">
        <f>-X!$EA75/(MMULT(A!$C75:$DF75,X!$EC$4:$EC$111)+X!$DO75)</f>
        <v>0.3103312241442342</v>
      </c>
      <c r="BW75" s="121">
        <v>0</v>
      </c>
      <c r="BX75" s="121">
        <v>0</v>
      </c>
      <c r="BY75" s="121">
        <v>0</v>
      </c>
      <c r="BZ75" s="121">
        <v>0</v>
      </c>
      <c r="CA75" s="121">
        <v>0</v>
      </c>
      <c r="CB75" s="121">
        <v>0</v>
      </c>
      <c r="CC75" s="121">
        <v>0</v>
      </c>
      <c r="CD75" s="121">
        <v>0</v>
      </c>
      <c r="CE75" s="121">
        <v>0</v>
      </c>
      <c r="CF75" s="121">
        <v>0</v>
      </c>
      <c r="CG75" s="121">
        <v>0</v>
      </c>
      <c r="CH75" s="121">
        <v>0</v>
      </c>
      <c r="CI75" s="121">
        <v>0</v>
      </c>
      <c r="CJ75" s="121">
        <v>0</v>
      </c>
      <c r="CK75" s="121">
        <v>0</v>
      </c>
      <c r="CL75" s="121">
        <v>0</v>
      </c>
      <c r="CM75" s="121">
        <v>0</v>
      </c>
      <c r="CN75" s="121">
        <v>0</v>
      </c>
      <c r="CO75" s="121">
        <v>0</v>
      </c>
      <c r="CP75" s="121">
        <v>0</v>
      </c>
      <c r="CQ75" s="121">
        <v>0</v>
      </c>
      <c r="CR75" s="121">
        <v>0</v>
      </c>
      <c r="CS75" s="121">
        <v>0</v>
      </c>
      <c r="CT75" s="121">
        <v>0</v>
      </c>
      <c r="CU75" s="121">
        <v>0</v>
      </c>
      <c r="CV75" s="121">
        <v>0</v>
      </c>
      <c r="CW75" s="121">
        <v>0</v>
      </c>
      <c r="CX75" s="121">
        <v>0</v>
      </c>
      <c r="CY75" s="121">
        <v>0</v>
      </c>
      <c r="CZ75" s="121">
        <v>0</v>
      </c>
      <c r="DA75" s="121">
        <v>0</v>
      </c>
      <c r="DB75" s="121">
        <v>0</v>
      </c>
      <c r="DC75" s="121">
        <v>0</v>
      </c>
      <c r="DD75" s="121">
        <v>0</v>
      </c>
      <c r="DE75" s="121">
        <v>0</v>
      </c>
      <c r="DF75" s="124">
        <v>0</v>
      </c>
      <c r="DG75" s="123"/>
    </row>
    <row r="76" spans="1:111" s="82" customFormat="1" ht="17" customHeight="1" x14ac:dyDescent="0.2">
      <c r="A76" s="73" t="s">
        <v>72</v>
      </c>
      <c r="B76" s="74" t="s">
        <v>198</v>
      </c>
      <c r="C76" s="121">
        <v>0</v>
      </c>
      <c r="D76" s="121">
        <v>0</v>
      </c>
      <c r="E76" s="121">
        <v>0</v>
      </c>
      <c r="F76" s="121">
        <v>0</v>
      </c>
      <c r="G76" s="121">
        <v>0</v>
      </c>
      <c r="H76" s="121">
        <v>0</v>
      </c>
      <c r="I76" s="121">
        <v>0</v>
      </c>
      <c r="J76" s="121">
        <v>0</v>
      </c>
      <c r="K76" s="121">
        <v>0</v>
      </c>
      <c r="L76" s="121">
        <v>0</v>
      </c>
      <c r="M76" s="121">
        <v>0</v>
      </c>
      <c r="N76" s="121">
        <v>0</v>
      </c>
      <c r="O76" s="121">
        <v>0</v>
      </c>
      <c r="P76" s="121">
        <v>0</v>
      </c>
      <c r="Q76" s="121">
        <v>0</v>
      </c>
      <c r="R76" s="121">
        <v>0</v>
      </c>
      <c r="S76" s="121">
        <v>0</v>
      </c>
      <c r="T76" s="121">
        <v>0</v>
      </c>
      <c r="U76" s="121">
        <v>0</v>
      </c>
      <c r="V76" s="121">
        <v>0</v>
      </c>
      <c r="W76" s="121">
        <v>0</v>
      </c>
      <c r="X76" s="121">
        <v>0</v>
      </c>
      <c r="Y76" s="121">
        <v>0</v>
      </c>
      <c r="Z76" s="121">
        <v>0</v>
      </c>
      <c r="AA76" s="121">
        <v>0</v>
      </c>
      <c r="AB76" s="121">
        <v>0</v>
      </c>
      <c r="AC76" s="121">
        <v>0</v>
      </c>
      <c r="AD76" s="121">
        <v>0</v>
      </c>
      <c r="AE76" s="121">
        <v>0</v>
      </c>
      <c r="AF76" s="121">
        <v>0</v>
      </c>
      <c r="AG76" s="121">
        <v>0</v>
      </c>
      <c r="AH76" s="121">
        <v>0</v>
      </c>
      <c r="AI76" s="121">
        <v>0</v>
      </c>
      <c r="AJ76" s="121">
        <v>0</v>
      </c>
      <c r="AK76" s="121">
        <v>0</v>
      </c>
      <c r="AL76" s="121">
        <v>0</v>
      </c>
      <c r="AM76" s="121">
        <v>0</v>
      </c>
      <c r="AN76" s="121">
        <v>0</v>
      </c>
      <c r="AO76" s="121">
        <v>0</v>
      </c>
      <c r="AP76" s="121">
        <v>0</v>
      </c>
      <c r="AQ76" s="121">
        <v>0</v>
      </c>
      <c r="AR76" s="121">
        <v>0</v>
      </c>
      <c r="AS76" s="121">
        <v>0</v>
      </c>
      <c r="AT76" s="121">
        <v>0</v>
      </c>
      <c r="AU76" s="121">
        <v>0</v>
      </c>
      <c r="AV76" s="121">
        <v>0</v>
      </c>
      <c r="AW76" s="121">
        <v>0</v>
      </c>
      <c r="AX76" s="121">
        <v>0</v>
      </c>
      <c r="AY76" s="121">
        <v>0</v>
      </c>
      <c r="AZ76" s="121">
        <v>0</v>
      </c>
      <c r="BA76" s="121">
        <v>0</v>
      </c>
      <c r="BB76" s="121">
        <v>0</v>
      </c>
      <c r="BC76" s="121">
        <v>0</v>
      </c>
      <c r="BD76" s="121">
        <v>0</v>
      </c>
      <c r="BE76" s="121">
        <v>0</v>
      </c>
      <c r="BF76" s="121">
        <v>0</v>
      </c>
      <c r="BG76" s="121">
        <v>0</v>
      </c>
      <c r="BH76" s="121">
        <v>0</v>
      </c>
      <c r="BI76" s="121">
        <v>0</v>
      </c>
      <c r="BJ76" s="121">
        <v>0</v>
      </c>
      <c r="BK76" s="121">
        <v>0</v>
      </c>
      <c r="BL76" s="121">
        <v>0</v>
      </c>
      <c r="BM76" s="121">
        <v>0</v>
      </c>
      <c r="BN76" s="121">
        <v>0</v>
      </c>
      <c r="BO76" s="121">
        <v>0</v>
      </c>
      <c r="BP76" s="121">
        <v>0</v>
      </c>
      <c r="BQ76" s="121">
        <v>0</v>
      </c>
      <c r="BR76" s="121">
        <v>0</v>
      </c>
      <c r="BS76" s="121">
        <v>0</v>
      </c>
      <c r="BT76" s="121">
        <v>0</v>
      </c>
      <c r="BU76" s="121">
        <v>0</v>
      </c>
      <c r="BV76" s="121">
        <v>0</v>
      </c>
      <c r="BW76" s="121">
        <f>-X!$EA76/(MMULT(A!$C76:$DF76,X!$EC$4:$EC$111)+X!$DO76)</f>
        <v>1.3051721387237654E-3</v>
      </c>
      <c r="BX76" s="121">
        <v>0</v>
      </c>
      <c r="BY76" s="121">
        <v>0</v>
      </c>
      <c r="BZ76" s="121">
        <v>0</v>
      </c>
      <c r="CA76" s="121">
        <v>0</v>
      </c>
      <c r="CB76" s="121">
        <v>0</v>
      </c>
      <c r="CC76" s="121">
        <v>0</v>
      </c>
      <c r="CD76" s="121">
        <v>0</v>
      </c>
      <c r="CE76" s="121">
        <v>0</v>
      </c>
      <c r="CF76" s="121">
        <v>0</v>
      </c>
      <c r="CG76" s="121">
        <v>0</v>
      </c>
      <c r="CH76" s="121">
        <v>0</v>
      </c>
      <c r="CI76" s="121">
        <v>0</v>
      </c>
      <c r="CJ76" s="121">
        <v>0</v>
      </c>
      <c r="CK76" s="121">
        <v>0</v>
      </c>
      <c r="CL76" s="121">
        <v>0</v>
      </c>
      <c r="CM76" s="121">
        <v>0</v>
      </c>
      <c r="CN76" s="121">
        <v>0</v>
      </c>
      <c r="CO76" s="121">
        <v>0</v>
      </c>
      <c r="CP76" s="121">
        <v>0</v>
      </c>
      <c r="CQ76" s="121">
        <v>0</v>
      </c>
      <c r="CR76" s="121">
        <v>0</v>
      </c>
      <c r="CS76" s="121">
        <v>0</v>
      </c>
      <c r="CT76" s="121">
        <v>0</v>
      </c>
      <c r="CU76" s="121">
        <v>0</v>
      </c>
      <c r="CV76" s="121">
        <v>0</v>
      </c>
      <c r="CW76" s="121">
        <v>0</v>
      </c>
      <c r="CX76" s="121">
        <v>0</v>
      </c>
      <c r="CY76" s="121">
        <v>0</v>
      </c>
      <c r="CZ76" s="121">
        <v>0</v>
      </c>
      <c r="DA76" s="121">
        <v>0</v>
      </c>
      <c r="DB76" s="121">
        <v>0</v>
      </c>
      <c r="DC76" s="121">
        <v>0</v>
      </c>
      <c r="DD76" s="121">
        <v>0</v>
      </c>
      <c r="DE76" s="121">
        <v>0</v>
      </c>
      <c r="DF76" s="124">
        <v>0</v>
      </c>
      <c r="DG76" s="123"/>
    </row>
    <row r="77" spans="1:111" s="82" customFormat="1" ht="17" customHeight="1" x14ac:dyDescent="0.2">
      <c r="A77" s="73" t="s">
        <v>73</v>
      </c>
      <c r="B77" s="74" t="s">
        <v>199</v>
      </c>
      <c r="C77" s="121">
        <v>0</v>
      </c>
      <c r="D77" s="121">
        <v>0</v>
      </c>
      <c r="E77" s="121">
        <v>0</v>
      </c>
      <c r="F77" s="121">
        <v>0</v>
      </c>
      <c r="G77" s="121">
        <v>0</v>
      </c>
      <c r="H77" s="121">
        <v>0</v>
      </c>
      <c r="I77" s="121">
        <v>0</v>
      </c>
      <c r="J77" s="121">
        <v>0</v>
      </c>
      <c r="K77" s="121">
        <v>0</v>
      </c>
      <c r="L77" s="121">
        <v>0</v>
      </c>
      <c r="M77" s="121">
        <v>0</v>
      </c>
      <c r="N77" s="121">
        <v>0</v>
      </c>
      <c r="O77" s="121">
        <v>0</v>
      </c>
      <c r="P77" s="121">
        <v>0</v>
      </c>
      <c r="Q77" s="121">
        <v>0</v>
      </c>
      <c r="R77" s="121">
        <v>0</v>
      </c>
      <c r="S77" s="121">
        <v>0</v>
      </c>
      <c r="T77" s="121">
        <v>0</v>
      </c>
      <c r="U77" s="121">
        <v>0</v>
      </c>
      <c r="V77" s="121">
        <v>0</v>
      </c>
      <c r="W77" s="121">
        <v>0</v>
      </c>
      <c r="X77" s="121">
        <v>0</v>
      </c>
      <c r="Y77" s="121">
        <v>0</v>
      </c>
      <c r="Z77" s="121">
        <v>0</v>
      </c>
      <c r="AA77" s="121">
        <v>0</v>
      </c>
      <c r="AB77" s="121">
        <v>0</v>
      </c>
      <c r="AC77" s="121">
        <v>0</v>
      </c>
      <c r="AD77" s="121">
        <v>0</v>
      </c>
      <c r="AE77" s="121">
        <v>0</v>
      </c>
      <c r="AF77" s="121">
        <v>0</v>
      </c>
      <c r="AG77" s="121">
        <v>0</v>
      </c>
      <c r="AH77" s="121">
        <v>0</v>
      </c>
      <c r="AI77" s="121">
        <v>0</v>
      </c>
      <c r="AJ77" s="121">
        <v>0</v>
      </c>
      <c r="AK77" s="121">
        <v>0</v>
      </c>
      <c r="AL77" s="121">
        <v>0</v>
      </c>
      <c r="AM77" s="121">
        <v>0</v>
      </c>
      <c r="AN77" s="121">
        <v>0</v>
      </c>
      <c r="AO77" s="121">
        <v>0</v>
      </c>
      <c r="AP77" s="121">
        <v>0</v>
      </c>
      <c r="AQ77" s="121">
        <v>0</v>
      </c>
      <c r="AR77" s="121">
        <v>0</v>
      </c>
      <c r="AS77" s="121">
        <v>0</v>
      </c>
      <c r="AT77" s="121">
        <v>0</v>
      </c>
      <c r="AU77" s="121">
        <v>0</v>
      </c>
      <c r="AV77" s="121">
        <v>0</v>
      </c>
      <c r="AW77" s="121">
        <v>0</v>
      </c>
      <c r="AX77" s="121">
        <v>0</v>
      </c>
      <c r="AY77" s="121">
        <v>0</v>
      </c>
      <c r="AZ77" s="121">
        <v>0</v>
      </c>
      <c r="BA77" s="121">
        <v>0</v>
      </c>
      <c r="BB77" s="121">
        <v>0</v>
      </c>
      <c r="BC77" s="121">
        <v>0</v>
      </c>
      <c r="BD77" s="121">
        <v>0</v>
      </c>
      <c r="BE77" s="121">
        <v>0</v>
      </c>
      <c r="BF77" s="121">
        <v>0</v>
      </c>
      <c r="BG77" s="121">
        <v>0</v>
      </c>
      <c r="BH77" s="121">
        <v>0</v>
      </c>
      <c r="BI77" s="121">
        <v>0</v>
      </c>
      <c r="BJ77" s="121">
        <v>0</v>
      </c>
      <c r="BK77" s="121">
        <v>0</v>
      </c>
      <c r="BL77" s="121">
        <v>0</v>
      </c>
      <c r="BM77" s="121">
        <v>0</v>
      </c>
      <c r="BN77" s="121">
        <v>0</v>
      </c>
      <c r="BO77" s="121">
        <v>0</v>
      </c>
      <c r="BP77" s="121">
        <v>0</v>
      </c>
      <c r="BQ77" s="121">
        <v>0</v>
      </c>
      <c r="BR77" s="121">
        <v>0</v>
      </c>
      <c r="BS77" s="121">
        <v>0</v>
      </c>
      <c r="BT77" s="121">
        <v>0</v>
      </c>
      <c r="BU77" s="121">
        <v>0</v>
      </c>
      <c r="BV77" s="121">
        <v>0</v>
      </c>
      <c r="BW77" s="121">
        <v>0</v>
      </c>
      <c r="BX77" s="121">
        <f>-X!$EA77/(MMULT(A!$C77:$DF77,X!$EC$4:$EC$111)+X!$DO77)</f>
        <v>3.167850630459962E-10</v>
      </c>
      <c r="BY77" s="121">
        <v>0</v>
      </c>
      <c r="BZ77" s="121">
        <v>0</v>
      </c>
      <c r="CA77" s="121">
        <v>0</v>
      </c>
      <c r="CB77" s="121">
        <v>0</v>
      </c>
      <c r="CC77" s="121">
        <v>0</v>
      </c>
      <c r="CD77" s="121">
        <v>0</v>
      </c>
      <c r="CE77" s="121">
        <v>0</v>
      </c>
      <c r="CF77" s="121">
        <v>0</v>
      </c>
      <c r="CG77" s="121">
        <v>0</v>
      </c>
      <c r="CH77" s="121">
        <v>0</v>
      </c>
      <c r="CI77" s="121">
        <v>0</v>
      </c>
      <c r="CJ77" s="121">
        <v>0</v>
      </c>
      <c r="CK77" s="121">
        <v>0</v>
      </c>
      <c r="CL77" s="121">
        <v>0</v>
      </c>
      <c r="CM77" s="121">
        <v>0</v>
      </c>
      <c r="CN77" s="121">
        <v>0</v>
      </c>
      <c r="CO77" s="121">
        <v>0</v>
      </c>
      <c r="CP77" s="121">
        <v>0</v>
      </c>
      <c r="CQ77" s="121">
        <v>0</v>
      </c>
      <c r="CR77" s="121">
        <v>0</v>
      </c>
      <c r="CS77" s="121">
        <v>0</v>
      </c>
      <c r="CT77" s="121">
        <v>0</v>
      </c>
      <c r="CU77" s="121">
        <v>0</v>
      </c>
      <c r="CV77" s="121">
        <v>0</v>
      </c>
      <c r="CW77" s="121">
        <v>0</v>
      </c>
      <c r="CX77" s="121">
        <v>0</v>
      </c>
      <c r="CY77" s="121">
        <v>0</v>
      </c>
      <c r="CZ77" s="121">
        <v>0</v>
      </c>
      <c r="DA77" s="121">
        <v>0</v>
      </c>
      <c r="DB77" s="121">
        <v>0</v>
      </c>
      <c r="DC77" s="121">
        <v>0</v>
      </c>
      <c r="DD77" s="121">
        <v>0</v>
      </c>
      <c r="DE77" s="121">
        <v>0</v>
      </c>
      <c r="DF77" s="124">
        <v>0</v>
      </c>
      <c r="DG77" s="123"/>
    </row>
    <row r="78" spans="1:111" s="82" customFormat="1" ht="17" customHeight="1" x14ac:dyDescent="0.2">
      <c r="A78" s="73" t="s">
        <v>74</v>
      </c>
      <c r="B78" s="74" t="s">
        <v>200</v>
      </c>
      <c r="C78" s="121">
        <v>0</v>
      </c>
      <c r="D78" s="121">
        <v>0</v>
      </c>
      <c r="E78" s="121">
        <v>0</v>
      </c>
      <c r="F78" s="121">
        <v>0</v>
      </c>
      <c r="G78" s="121">
        <v>0</v>
      </c>
      <c r="H78" s="121">
        <v>0</v>
      </c>
      <c r="I78" s="121">
        <v>0</v>
      </c>
      <c r="J78" s="121">
        <v>0</v>
      </c>
      <c r="K78" s="121">
        <v>0</v>
      </c>
      <c r="L78" s="121">
        <v>0</v>
      </c>
      <c r="M78" s="121">
        <v>0</v>
      </c>
      <c r="N78" s="121">
        <v>0</v>
      </c>
      <c r="O78" s="121">
        <v>0</v>
      </c>
      <c r="P78" s="121">
        <v>0</v>
      </c>
      <c r="Q78" s="121">
        <v>0</v>
      </c>
      <c r="R78" s="121">
        <v>0</v>
      </c>
      <c r="S78" s="121">
        <v>0</v>
      </c>
      <c r="T78" s="121">
        <v>0</v>
      </c>
      <c r="U78" s="121">
        <v>0</v>
      </c>
      <c r="V78" s="121">
        <v>0</v>
      </c>
      <c r="W78" s="121">
        <v>0</v>
      </c>
      <c r="X78" s="121">
        <v>0</v>
      </c>
      <c r="Y78" s="121">
        <v>0</v>
      </c>
      <c r="Z78" s="121">
        <v>0</v>
      </c>
      <c r="AA78" s="121">
        <v>0</v>
      </c>
      <c r="AB78" s="121">
        <v>0</v>
      </c>
      <c r="AC78" s="121">
        <v>0</v>
      </c>
      <c r="AD78" s="121">
        <v>0</v>
      </c>
      <c r="AE78" s="121">
        <v>0</v>
      </c>
      <c r="AF78" s="121">
        <v>0</v>
      </c>
      <c r="AG78" s="121">
        <v>0</v>
      </c>
      <c r="AH78" s="121">
        <v>0</v>
      </c>
      <c r="AI78" s="121">
        <v>0</v>
      </c>
      <c r="AJ78" s="121">
        <v>0</v>
      </c>
      <c r="AK78" s="121">
        <v>0</v>
      </c>
      <c r="AL78" s="121">
        <v>0</v>
      </c>
      <c r="AM78" s="121">
        <v>0</v>
      </c>
      <c r="AN78" s="121">
        <v>0</v>
      </c>
      <c r="AO78" s="121">
        <v>0</v>
      </c>
      <c r="AP78" s="121">
        <v>0</v>
      </c>
      <c r="AQ78" s="121">
        <v>0</v>
      </c>
      <c r="AR78" s="121">
        <v>0</v>
      </c>
      <c r="AS78" s="121">
        <v>0</v>
      </c>
      <c r="AT78" s="121">
        <v>0</v>
      </c>
      <c r="AU78" s="121">
        <v>0</v>
      </c>
      <c r="AV78" s="121">
        <v>0</v>
      </c>
      <c r="AW78" s="121">
        <v>0</v>
      </c>
      <c r="AX78" s="121">
        <v>0</v>
      </c>
      <c r="AY78" s="121">
        <v>0</v>
      </c>
      <c r="AZ78" s="121">
        <v>0</v>
      </c>
      <c r="BA78" s="121">
        <v>0</v>
      </c>
      <c r="BB78" s="121">
        <v>0</v>
      </c>
      <c r="BC78" s="121">
        <v>0</v>
      </c>
      <c r="BD78" s="121">
        <v>0</v>
      </c>
      <c r="BE78" s="121">
        <v>0</v>
      </c>
      <c r="BF78" s="121">
        <v>0</v>
      </c>
      <c r="BG78" s="121">
        <v>0</v>
      </c>
      <c r="BH78" s="121">
        <v>0</v>
      </c>
      <c r="BI78" s="121">
        <v>0</v>
      </c>
      <c r="BJ78" s="121">
        <v>0</v>
      </c>
      <c r="BK78" s="121">
        <v>0</v>
      </c>
      <c r="BL78" s="121">
        <v>0</v>
      </c>
      <c r="BM78" s="121">
        <v>0</v>
      </c>
      <c r="BN78" s="121">
        <v>0</v>
      </c>
      <c r="BO78" s="121">
        <v>0</v>
      </c>
      <c r="BP78" s="121">
        <v>0</v>
      </c>
      <c r="BQ78" s="121">
        <v>0</v>
      </c>
      <c r="BR78" s="121">
        <v>0</v>
      </c>
      <c r="BS78" s="121">
        <v>0</v>
      </c>
      <c r="BT78" s="121">
        <v>0</v>
      </c>
      <c r="BU78" s="121">
        <v>0</v>
      </c>
      <c r="BV78" s="121">
        <v>0</v>
      </c>
      <c r="BW78" s="121">
        <v>0</v>
      </c>
      <c r="BX78" s="121">
        <v>0</v>
      </c>
      <c r="BY78" s="121">
        <f>-X!$EA78/(MMULT(A!$C78:$DF78,X!$EC$4:$EC$111)+X!$DO78)</f>
        <v>1.1034534246649826E-2</v>
      </c>
      <c r="BZ78" s="121">
        <v>0</v>
      </c>
      <c r="CA78" s="121">
        <v>0</v>
      </c>
      <c r="CB78" s="121">
        <v>0</v>
      </c>
      <c r="CC78" s="121">
        <v>0</v>
      </c>
      <c r="CD78" s="121">
        <v>0</v>
      </c>
      <c r="CE78" s="121">
        <v>0</v>
      </c>
      <c r="CF78" s="121">
        <v>0</v>
      </c>
      <c r="CG78" s="121">
        <v>0</v>
      </c>
      <c r="CH78" s="121">
        <v>0</v>
      </c>
      <c r="CI78" s="121">
        <v>0</v>
      </c>
      <c r="CJ78" s="121">
        <v>0</v>
      </c>
      <c r="CK78" s="121">
        <v>0</v>
      </c>
      <c r="CL78" s="121">
        <v>0</v>
      </c>
      <c r="CM78" s="121">
        <v>0</v>
      </c>
      <c r="CN78" s="121">
        <v>0</v>
      </c>
      <c r="CO78" s="121">
        <v>0</v>
      </c>
      <c r="CP78" s="121">
        <v>0</v>
      </c>
      <c r="CQ78" s="121">
        <v>0</v>
      </c>
      <c r="CR78" s="121">
        <v>0</v>
      </c>
      <c r="CS78" s="121">
        <v>0</v>
      </c>
      <c r="CT78" s="121">
        <v>0</v>
      </c>
      <c r="CU78" s="121">
        <v>0</v>
      </c>
      <c r="CV78" s="121">
        <v>0</v>
      </c>
      <c r="CW78" s="121">
        <v>0</v>
      </c>
      <c r="CX78" s="121">
        <v>0</v>
      </c>
      <c r="CY78" s="121">
        <v>0</v>
      </c>
      <c r="CZ78" s="121">
        <v>0</v>
      </c>
      <c r="DA78" s="121">
        <v>0</v>
      </c>
      <c r="DB78" s="121">
        <v>0</v>
      </c>
      <c r="DC78" s="121">
        <v>0</v>
      </c>
      <c r="DD78" s="121">
        <v>0</v>
      </c>
      <c r="DE78" s="121">
        <v>0</v>
      </c>
      <c r="DF78" s="124">
        <v>0</v>
      </c>
      <c r="DG78" s="121"/>
    </row>
    <row r="79" spans="1:111" s="82" customFormat="1" ht="17" customHeight="1" x14ac:dyDescent="0.2">
      <c r="A79" s="73" t="s">
        <v>75</v>
      </c>
      <c r="B79" s="74" t="s">
        <v>201</v>
      </c>
      <c r="C79" s="121">
        <v>0</v>
      </c>
      <c r="D79" s="121">
        <v>0</v>
      </c>
      <c r="E79" s="121">
        <v>0</v>
      </c>
      <c r="F79" s="121">
        <v>0</v>
      </c>
      <c r="G79" s="121">
        <v>0</v>
      </c>
      <c r="H79" s="121">
        <v>0</v>
      </c>
      <c r="I79" s="121">
        <v>0</v>
      </c>
      <c r="J79" s="121">
        <v>0</v>
      </c>
      <c r="K79" s="121">
        <v>0</v>
      </c>
      <c r="L79" s="121">
        <v>0</v>
      </c>
      <c r="M79" s="121">
        <v>0</v>
      </c>
      <c r="N79" s="121">
        <v>0</v>
      </c>
      <c r="O79" s="121">
        <v>0</v>
      </c>
      <c r="P79" s="121">
        <v>0</v>
      </c>
      <c r="Q79" s="121">
        <v>0</v>
      </c>
      <c r="R79" s="121">
        <v>0</v>
      </c>
      <c r="S79" s="121">
        <v>0</v>
      </c>
      <c r="T79" s="121">
        <v>0</v>
      </c>
      <c r="U79" s="121">
        <v>0</v>
      </c>
      <c r="V79" s="121">
        <v>0</v>
      </c>
      <c r="W79" s="121">
        <v>0</v>
      </c>
      <c r="X79" s="121">
        <v>0</v>
      </c>
      <c r="Y79" s="121">
        <v>0</v>
      </c>
      <c r="Z79" s="121">
        <v>0</v>
      </c>
      <c r="AA79" s="121">
        <v>0</v>
      </c>
      <c r="AB79" s="121">
        <v>0</v>
      </c>
      <c r="AC79" s="121">
        <v>0</v>
      </c>
      <c r="AD79" s="121">
        <v>0</v>
      </c>
      <c r="AE79" s="121">
        <v>0</v>
      </c>
      <c r="AF79" s="121">
        <v>0</v>
      </c>
      <c r="AG79" s="121">
        <v>0</v>
      </c>
      <c r="AH79" s="121">
        <v>0</v>
      </c>
      <c r="AI79" s="121">
        <v>0</v>
      </c>
      <c r="AJ79" s="121">
        <v>0</v>
      </c>
      <c r="AK79" s="121">
        <v>0</v>
      </c>
      <c r="AL79" s="121">
        <v>0</v>
      </c>
      <c r="AM79" s="121">
        <v>0</v>
      </c>
      <c r="AN79" s="121">
        <v>0</v>
      </c>
      <c r="AO79" s="121">
        <v>0</v>
      </c>
      <c r="AP79" s="121">
        <v>0</v>
      </c>
      <c r="AQ79" s="121">
        <v>0</v>
      </c>
      <c r="AR79" s="121">
        <v>0</v>
      </c>
      <c r="AS79" s="121">
        <v>0</v>
      </c>
      <c r="AT79" s="121">
        <v>0</v>
      </c>
      <c r="AU79" s="121">
        <v>0</v>
      </c>
      <c r="AV79" s="121">
        <v>0</v>
      </c>
      <c r="AW79" s="121">
        <v>0</v>
      </c>
      <c r="AX79" s="121">
        <v>0</v>
      </c>
      <c r="AY79" s="121">
        <v>0</v>
      </c>
      <c r="AZ79" s="121">
        <v>0</v>
      </c>
      <c r="BA79" s="121">
        <v>0</v>
      </c>
      <c r="BB79" s="121">
        <v>0</v>
      </c>
      <c r="BC79" s="121">
        <v>0</v>
      </c>
      <c r="BD79" s="121">
        <v>0</v>
      </c>
      <c r="BE79" s="121">
        <v>0</v>
      </c>
      <c r="BF79" s="121">
        <v>0</v>
      </c>
      <c r="BG79" s="121">
        <v>0</v>
      </c>
      <c r="BH79" s="121">
        <v>0</v>
      </c>
      <c r="BI79" s="121">
        <v>0</v>
      </c>
      <c r="BJ79" s="121">
        <v>0</v>
      </c>
      <c r="BK79" s="121">
        <v>0</v>
      </c>
      <c r="BL79" s="121">
        <v>0</v>
      </c>
      <c r="BM79" s="121">
        <v>0</v>
      </c>
      <c r="BN79" s="121">
        <v>0</v>
      </c>
      <c r="BO79" s="121">
        <v>0</v>
      </c>
      <c r="BP79" s="121">
        <v>0</v>
      </c>
      <c r="BQ79" s="121">
        <v>0</v>
      </c>
      <c r="BR79" s="121">
        <v>0</v>
      </c>
      <c r="BS79" s="121">
        <v>0</v>
      </c>
      <c r="BT79" s="121">
        <v>0</v>
      </c>
      <c r="BU79" s="121">
        <v>0</v>
      </c>
      <c r="BV79" s="121">
        <v>0</v>
      </c>
      <c r="BW79" s="121">
        <v>0</v>
      </c>
      <c r="BX79" s="121">
        <v>0</v>
      </c>
      <c r="BY79" s="121">
        <v>0</v>
      </c>
      <c r="BZ79" s="121">
        <f>-X!$EA79/(MMULT(A!$C79:$DF79,X!$EC$4:$EC$111)+X!$DO79)</f>
        <v>0.40366399514719697</v>
      </c>
      <c r="CA79" s="121">
        <v>0</v>
      </c>
      <c r="CB79" s="121">
        <v>0</v>
      </c>
      <c r="CC79" s="121">
        <v>0</v>
      </c>
      <c r="CD79" s="121">
        <v>0</v>
      </c>
      <c r="CE79" s="121">
        <v>0</v>
      </c>
      <c r="CF79" s="121">
        <v>0</v>
      </c>
      <c r="CG79" s="121">
        <v>0</v>
      </c>
      <c r="CH79" s="121">
        <v>0</v>
      </c>
      <c r="CI79" s="121">
        <v>0</v>
      </c>
      <c r="CJ79" s="121">
        <v>0</v>
      </c>
      <c r="CK79" s="121">
        <v>0</v>
      </c>
      <c r="CL79" s="121">
        <v>0</v>
      </c>
      <c r="CM79" s="121">
        <v>0</v>
      </c>
      <c r="CN79" s="121">
        <v>0</v>
      </c>
      <c r="CO79" s="121">
        <v>0</v>
      </c>
      <c r="CP79" s="121">
        <v>0</v>
      </c>
      <c r="CQ79" s="121">
        <v>0</v>
      </c>
      <c r="CR79" s="121">
        <v>0</v>
      </c>
      <c r="CS79" s="121">
        <v>0</v>
      </c>
      <c r="CT79" s="121">
        <v>0</v>
      </c>
      <c r="CU79" s="121">
        <v>0</v>
      </c>
      <c r="CV79" s="121">
        <v>0</v>
      </c>
      <c r="CW79" s="121">
        <v>0</v>
      </c>
      <c r="CX79" s="121">
        <v>0</v>
      </c>
      <c r="CY79" s="121">
        <v>0</v>
      </c>
      <c r="CZ79" s="121">
        <v>0</v>
      </c>
      <c r="DA79" s="121">
        <v>0</v>
      </c>
      <c r="DB79" s="121">
        <v>0</v>
      </c>
      <c r="DC79" s="121">
        <v>0</v>
      </c>
      <c r="DD79" s="121">
        <v>0</v>
      </c>
      <c r="DE79" s="121">
        <v>0</v>
      </c>
      <c r="DF79" s="124">
        <v>0</v>
      </c>
      <c r="DG79" s="121"/>
    </row>
    <row r="80" spans="1:111" s="82" customFormat="1" ht="17" customHeight="1" x14ac:dyDescent="0.2">
      <c r="A80" s="73" t="s">
        <v>76</v>
      </c>
      <c r="B80" s="74" t="s">
        <v>202</v>
      </c>
      <c r="C80" s="121">
        <v>0</v>
      </c>
      <c r="D80" s="121">
        <v>0</v>
      </c>
      <c r="E80" s="121">
        <v>0</v>
      </c>
      <c r="F80" s="121">
        <v>0</v>
      </c>
      <c r="G80" s="121">
        <v>0</v>
      </c>
      <c r="H80" s="121">
        <v>0</v>
      </c>
      <c r="I80" s="121">
        <v>0</v>
      </c>
      <c r="J80" s="121">
        <v>0</v>
      </c>
      <c r="K80" s="121">
        <v>0</v>
      </c>
      <c r="L80" s="121">
        <v>0</v>
      </c>
      <c r="M80" s="121">
        <v>0</v>
      </c>
      <c r="N80" s="121">
        <v>0</v>
      </c>
      <c r="O80" s="121">
        <v>0</v>
      </c>
      <c r="P80" s="121">
        <v>0</v>
      </c>
      <c r="Q80" s="121">
        <v>0</v>
      </c>
      <c r="R80" s="121">
        <v>0</v>
      </c>
      <c r="S80" s="121">
        <v>0</v>
      </c>
      <c r="T80" s="121">
        <v>0</v>
      </c>
      <c r="U80" s="121">
        <v>0</v>
      </c>
      <c r="V80" s="121">
        <v>0</v>
      </c>
      <c r="W80" s="121"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0</v>
      </c>
      <c r="AD80" s="121">
        <v>0</v>
      </c>
      <c r="AE80" s="121">
        <v>0</v>
      </c>
      <c r="AF80" s="121">
        <v>0</v>
      </c>
      <c r="AG80" s="121">
        <v>0</v>
      </c>
      <c r="AH80" s="121">
        <v>0</v>
      </c>
      <c r="AI80" s="121">
        <v>0</v>
      </c>
      <c r="AJ80" s="121">
        <v>0</v>
      </c>
      <c r="AK80" s="121">
        <v>0</v>
      </c>
      <c r="AL80" s="121">
        <v>0</v>
      </c>
      <c r="AM80" s="121">
        <v>0</v>
      </c>
      <c r="AN80" s="121">
        <v>0</v>
      </c>
      <c r="AO80" s="121"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v>0</v>
      </c>
      <c r="AU80" s="121">
        <v>0</v>
      </c>
      <c r="AV80" s="121">
        <v>0</v>
      </c>
      <c r="AW80" s="121">
        <v>0</v>
      </c>
      <c r="AX80" s="121">
        <v>0</v>
      </c>
      <c r="AY80" s="121">
        <v>0</v>
      </c>
      <c r="AZ80" s="121">
        <v>0</v>
      </c>
      <c r="BA80" s="121">
        <v>0</v>
      </c>
      <c r="BB80" s="121">
        <v>0</v>
      </c>
      <c r="BC80" s="121">
        <v>0</v>
      </c>
      <c r="BD80" s="121">
        <v>0</v>
      </c>
      <c r="BE80" s="121">
        <v>0</v>
      </c>
      <c r="BF80" s="121">
        <v>0</v>
      </c>
      <c r="BG80" s="121">
        <v>0</v>
      </c>
      <c r="BH80" s="121">
        <v>0</v>
      </c>
      <c r="BI80" s="121">
        <v>0</v>
      </c>
      <c r="BJ80" s="121">
        <v>0</v>
      </c>
      <c r="BK80" s="121">
        <v>0</v>
      </c>
      <c r="BL80" s="121">
        <v>0</v>
      </c>
      <c r="BM80" s="121">
        <v>0</v>
      </c>
      <c r="BN80" s="121">
        <v>0</v>
      </c>
      <c r="BO80" s="121">
        <v>0</v>
      </c>
      <c r="BP80" s="121">
        <v>0</v>
      </c>
      <c r="BQ80" s="121">
        <v>0</v>
      </c>
      <c r="BR80" s="121">
        <v>0</v>
      </c>
      <c r="BS80" s="121">
        <v>0</v>
      </c>
      <c r="BT80" s="121">
        <v>0</v>
      </c>
      <c r="BU80" s="121">
        <v>0</v>
      </c>
      <c r="BV80" s="121">
        <v>0</v>
      </c>
      <c r="BW80" s="121">
        <v>0</v>
      </c>
      <c r="BX80" s="121">
        <v>0</v>
      </c>
      <c r="BY80" s="121">
        <v>0</v>
      </c>
      <c r="BZ80" s="121">
        <v>0</v>
      </c>
      <c r="CA80" s="121">
        <f>-X!$EA80/(MMULT(A!$C80:$DF80,X!$EC$4:$EC$111)+X!$DO80)</f>
        <v>0</v>
      </c>
      <c r="CB80" s="121">
        <v>0</v>
      </c>
      <c r="CC80" s="121">
        <v>0</v>
      </c>
      <c r="CD80" s="121">
        <v>0</v>
      </c>
      <c r="CE80" s="121">
        <v>0</v>
      </c>
      <c r="CF80" s="121">
        <v>0</v>
      </c>
      <c r="CG80" s="121">
        <v>0</v>
      </c>
      <c r="CH80" s="121">
        <v>0</v>
      </c>
      <c r="CI80" s="121">
        <v>0</v>
      </c>
      <c r="CJ80" s="121">
        <v>0</v>
      </c>
      <c r="CK80" s="121">
        <v>0</v>
      </c>
      <c r="CL80" s="121">
        <v>0</v>
      </c>
      <c r="CM80" s="121">
        <v>0</v>
      </c>
      <c r="CN80" s="121">
        <v>0</v>
      </c>
      <c r="CO80" s="121">
        <v>0</v>
      </c>
      <c r="CP80" s="121">
        <v>0</v>
      </c>
      <c r="CQ80" s="121">
        <v>0</v>
      </c>
      <c r="CR80" s="121">
        <v>0</v>
      </c>
      <c r="CS80" s="121">
        <v>0</v>
      </c>
      <c r="CT80" s="121">
        <v>0</v>
      </c>
      <c r="CU80" s="121">
        <v>0</v>
      </c>
      <c r="CV80" s="121">
        <v>0</v>
      </c>
      <c r="CW80" s="121">
        <v>0</v>
      </c>
      <c r="CX80" s="121">
        <v>0</v>
      </c>
      <c r="CY80" s="121">
        <v>0</v>
      </c>
      <c r="CZ80" s="121">
        <v>0</v>
      </c>
      <c r="DA80" s="121">
        <v>0</v>
      </c>
      <c r="DB80" s="121">
        <v>0</v>
      </c>
      <c r="DC80" s="121">
        <v>0</v>
      </c>
      <c r="DD80" s="121">
        <v>0</v>
      </c>
      <c r="DE80" s="121">
        <v>0</v>
      </c>
      <c r="DF80" s="124">
        <v>0</v>
      </c>
      <c r="DG80" s="121"/>
    </row>
    <row r="81" spans="1:111" s="82" customFormat="1" ht="17" customHeight="1" x14ac:dyDescent="0.2">
      <c r="A81" s="73" t="s">
        <v>77</v>
      </c>
      <c r="B81" s="74" t="s">
        <v>203</v>
      </c>
      <c r="C81" s="121">
        <v>0</v>
      </c>
      <c r="D81" s="121">
        <v>0</v>
      </c>
      <c r="E81" s="121">
        <v>0</v>
      </c>
      <c r="F81" s="121">
        <v>0</v>
      </c>
      <c r="G81" s="121">
        <v>0</v>
      </c>
      <c r="H81" s="121">
        <v>0</v>
      </c>
      <c r="I81" s="121">
        <v>0</v>
      </c>
      <c r="J81" s="121">
        <v>0</v>
      </c>
      <c r="K81" s="121">
        <v>0</v>
      </c>
      <c r="L81" s="121">
        <v>0</v>
      </c>
      <c r="M81" s="121">
        <v>0</v>
      </c>
      <c r="N81" s="121">
        <v>0</v>
      </c>
      <c r="O81" s="121">
        <v>0</v>
      </c>
      <c r="P81" s="121">
        <v>0</v>
      </c>
      <c r="Q81" s="121">
        <v>0</v>
      </c>
      <c r="R81" s="121">
        <v>0</v>
      </c>
      <c r="S81" s="121">
        <v>0</v>
      </c>
      <c r="T81" s="121">
        <v>0</v>
      </c>
      <c r="U81" s="121">
        <v>0</v>
      </c>
      <c r="V81" s="121">
        <v>0</v>
      </c>
      <c r="W81" s="121">
        <v>0</v>
      </c>
      <c r="X81" s="121">
        <v>0</v>
      </c>
      <c r="Y81" s="121">
        <v>0</v>
      </c>
      <c r="Z81" s="121">
        <v>0</v>
      </c>
      <c r="AA81" s="121">
        <v>0</v>
      </c>
      <c r="AB81" s="121">
        <v>0</v>
      </c>
      <c r="AC81" s="121">
        <v>0</v>
      </c>
      <c r="AD81" s="121">
        <v>0</v>
      </c>
      <c r="AE81" s="121">
        <v>0</v>
      </c>
      <c r="AF81" s="121">
        <v>0</v>
      </c>
      <c r="AG81" s="121">
        <v>0</v>
      </c>
      <c r="AH81" s="121">
        <v>0</v>
      </c>
      <c r="AI81" s="121">
        <v>0</v>
      </c>
      <c r="AJ81" s="121">
        <v>0</v>
      </c>
      <c r="AK81" s="121">
        <v>0</v>
      </c>
      <c r="AL81" s="121">
        <v>0</v>
      </c>
      <c r="AM81" s="121">
        <v>0</v>
      </c>
      <c r="AN81" s="121">
        <v>0</v>
      </c>
      <c r="AO81" s="121">
        <v>0</v>
      </c>
      <c r="AP81" s="121">
        <v>0</v>
      </c>
      <c r="AQ81" s="121">
        <v>0</v>
      </c>
      <c r="AR81" s="121">
        <v>0</v>
      </c>
      <c r="AS81" s="121">
        <v>0</v>
      </c>
      <c r="AT81" s="121">
        <v>0</v>
      </c>
      <c r="AU81" s="121">
        <v>0</v>
      </c>
      <c r="AV81" s="121">
        <v>0</v>
      </c>
      <c r="AW81" s="121">
        <v>0</v>
      </c>
      <c r="AX81" s="121">
        <v>0</v>
      </c>
      <c r="AY81" s="121">
        <v>0</v>
      </c>
      <c r="AZ81" s="121">
        <v>0</v>
      </c>
      <c r="BA81" s="121">
        <v>0</v>
      </c>
      <c r="BB81" s="121">
        <v>0</v>
      </c>
      <c r="BC81" s="121">
        <v>0</v>
      </c>
      <c r="BD81" s="121">
        <v>0</v>
      </c>
      <c r="BE81" s="121">
        <v>0</v>
      </c>
      <c r="BF81" s="121">
        <v>0</v>
      </c>
      <c r="BG81" s="121">
        <v>0</v>
      </c>
      <c r="BH81" s="121">
        <v>0</v>
      </c>
      <c r="BI81" s="121">
        <v>0</v>
      </c>
      <c r="BJ81" s="121">
        <v>0</v>
      </c>
      <c r="BK81" s="121">
        <v>0</v>
      </c>
      <c r="BL81" s="121">
        <v>0</v>
      </c>
      <c r="BM81" s="121">
        <v>0</v>
      </c>
      <c r="BN81" s="121">
        <v>0</v>
      </c>
      <c r="BO81" s="121">
        <v>0</v>
      </c>
      <c r="BP81" s="121">
        <v>0</v>
      </c>
      <c r="BQ81" s="121">
        <v>0</v>
      </c>
      <c r="BR81" s="121">
        <v>0</v>
      </c>
      <c r="BS81" s="121">
        <v>0</v>
      </c>
      <c r="BT81" s="121">
        <v>0</v>
      </c>
      <c r="BU81" s="121">
        <v>0</v>
      </c>
      <c r="BV81" s="121">
        <v>0</v>
      </c>
      <c r="BW81" s="121">
        <v>0</v>
      </c>
      <c r="BX81" s="121">
        <v>0</v>
      </c>
      <c r="BY81" s="121">
        <v>0</v>
      </c>
      <c r="BZ81" s="121">
        <v>0</v>
      </c>
      <c r="CA81" s="121">
        <v>0</v>
      </c>
      <c r="CB81" s="121">
        <f>-X!$EA81/(MMULT(A!$C81:$DF81,X!$EC$4:$EC$111)+X!$DO81)</f>
        <v>0.41503388920425544</v>
      </c>
      <c r="CC81" s="121">
        <v>0</v>
      </c>
      <c r="CD81" s="121">
        <v>0</v>
      </c>
      <c r="CE81" s="121">
        <v>0</v>
      </c>
      <c r="CF81" s="121">
        <v>0</v>
      </c>
      <c r="CG81" s="121">
        <v>0</v>
      </c>
      <c r="CH81" s="121">
        <v>0</v>
      </c>
      <c r="CI81" s="121">
        <v>0</v>
      </c>
      <c r="CJ81" s="121">
        <v>0</v>
      </c>
      <c r="CK81" s="121">
        <v>0</v>
      </c>
      <c r="CL81" s="121">
        <v>0</v>
      </c>
      <c r="CM81" s="121">
        <v>0</v>
      </c>
      <c r="CN81" s="121">
        <v>0</v>
      </c>
      <c r="CO81" s="121">
        <v>0</v>
      </c>
      <c r="CP81" s="121">
        <v>0</v>
      </c>
      <c r="CQ81" s="121">
        <v>0</v>
      </c>
      <c r="CR81" s="121">
        <v>0</v>
      </c>
      <c r="CS81" s="121">
        <v>0</v>
      </c>
      <c r="CT81" s="121">
        <v>0</v>
      </c>
      <c r="CU81" s="121">
        <v>0</v>
      </c>
      <c r="CV81" s="121">
        <v>0</v>
      </c>
      <c r="CW81" s="121">
        <v>0</v>
      </c>
      <c r="CX81" s="121">
        <v>0</v>
      </c>
      <c r="CY81" s="121">
        <v>0</v>
      </c>
      <c r="CZ81" s="121">
        <v>0</v>
      </c>
      <c r="DA81" s="121">
        <v>0</v>
      </c>
      <c r="DB81" s="121">
        <v>0</v>
      </c>
      <c r="DC81" s="121">
        <v>0</v>
      </c>
      <c r="DD81" s="121">
        <v>0</v>
      </c>
      <c r="DE81" s="121">
        <v>0</v>
      </c>
      <c r="DF81" s="124">
        <v>0</v>
      </c>
      <c r="DG81" s="121"/>
    </row>
    <row r="82" spans="1:111" s="82" customFormat="1" ht="17" customHeight="1" x14ac:dyDescent="0.2">
      <c r="A82" s="73" t="s">
        <v>78</v>
      </c>
      <c r="B82" s="74" t="s">
        <v>204</v>
      </c>
      <c r="C82" s="121">
        <v>0</v>
      </c>
      <c r="D82" s="121">
        <v>0</v>
      </c>
      <c r="E82" s="121">
        <v>0</v>
      </c>
      <c r="F82" s="121">
        <v>0</v>
      </c>
      <c r="G82" s="121">
        <v>0</v>
      </c>
      <c r="H82" s="121">
        <v>0</v>
      </c>
      <c r="I82" s="121">
        <v>0</v>
      </c>
      <c r="J82" s="121">
        <v>0</v>
      </c>
      <c r="K82" s="121">
        <v>0</v>
      </c>
      <c r="L82" s="121">
        <v>0</v>
      </c>
      <c r="M82" s="121">
        <v>0</v>
      </c>
      <c r="N82" s="121">
        <v>0</v>
      </c>
      <c r="O82" s="121">
        <v>0</v>
      </c>
      <c r="P82" s="121">
        <v>0</v>
      </c>
      <c r="Q82" s="121">
        <v>0</v>
      </c>
      <c r="R82" s="121">
        <v>0</v>
      </c>
      <c r="S82" s="121">
        <v>0</v>
      </c>
      <c r="T82" s="121">
        <v>0</v>
      </c>
      <c r="U82" s="121">
        <v>0</v>
      </c>
      <c r="V82" s="121">
        <v>0</v>
      </c>
      <c r="W82" s="121">
        <v>0</v>
      </c>
      <c r="X82" s="121">
        <v>0</v>
      </c>
      <c r="Y82" s="121">
        <v>0</v>
      </c>
      <c r="Z82" s="121">
        <v>0</v>
      </c>
      <c r="AA82" s="121">
        <v>0</v>
      </c>
      <c r="AB82" s="121">
        <v>0</v>
      </c>
      <c r="AC82" s="121">
        <v>0</v>
      </c>
      <c r="AD82" s="121">
        <v>0</v>
      </c>
      <c r="AE82" s="121">
        <v>0</v>
      </c>
      <c r="AF82" s="121">
        <v>0</v>
      </c>
      <c r="AG82" s="121">
        <v>0</v>
      </c>
      <c r="AH82" s="121">
        <v>0</v>
      </c>
      <c r="AI82" s="121">
        <v>0</v>
      </c>
      <c r="AJ82" s="121">
        <v>0</v>
      </c>
      <c r="AK82" s="121">
        <v>0</v>
      </c>
      <c r="AL82" s="121">
        <v>0</v>
      </c>
      <c r="AM82" s="121">
        <v>0</v>
      </c>
      <c r="AN82" s="121">
        <v>0</v>
      </c>
      <c r="AO82" s="121">
        <v>0</v>
      </c>
      <c r="AP82" s="121">
        <v>0</v>
      </c>
      <c r="AQ82" s="121">
        <v>0</v>
      </c>
      <c r="AR82" s="121">
        <v>0</v>
      </c>
      <c r="AS82" s="121">
        <v>0</v>
      </c>
      <c r="AT82" s="121">
        <v>0</v>
      </c>
      <c r="AU82" s="121">
        <v>0</v>
      </c>
      <c r="AV82" s="121">
        <v>0</v>
      </c>
      <c r="AW82" s="121">
        <v>0</v>
      </c>
      <c r="AX82" s="121">
        <v>0</v>
      </c>
      <c r="AY82" s="121">
        <v>0</v>
      </c>
      <c r="AZ82" s="121">
        <v>0</v>
      </c>
      <c r="BA82" s="121">
        <v>0</v>
      </c>
      <c r="BB82" s="121">
        <v>0</v>
      </c>
      <c r="BC82" s="121">
        <v>0</v>
      </c>
      <c r="BD82" s="121">
        <v>0</v>
      </c>
      <c r="BE82" s="121">
        <v>0</v>
      </c>
      <c r="BF82" s="121">
        <v>0</v>
      </c>
      <c r="BG82" s="121">
        <v>0</v>
      </c>
      <c r="BH82" s="121">
        <v>0</v>
      </c>
      <c r="BI82" s="121">
        <v>0</v>
      </c>
      <c r="BJ82" s="121">
        <v>0</v>
      </c>
      <c r="BK82" s="121">
        <v>0</v>
      </c>
      <c r="BL82" s="121">
        <v>0</v>
      </c>
      <c r="BM82" s="121">
        <v>0</v>
      </c>
      <c r="BN82" s="121">
        <v>0</v>
      </c>
      <c r="BO82" s="121">
        <v>0</v>
      </c>
      <c r="BP82" s="121">
        <v>0</v>
      </c>
      <c r="BQ82" s="121">
        <v>0</v>
      </c>
      <c r="BR82" s="121">
        <v>0</v>
      </c>
      <c r="BS82" s="121">
        <v>0</v>
      </c>
      <c r="BT82" s="121">
        <v>0</v>
      </c>
      <c r="BU82" s="121">
        <v>0</v>
      </c>
      <c r="BV82" s="121">
        <v>0</v>
      </c>
      <c r="BW82" s="121">
        <v>0</v>
      </c>
      <c r="BX82" s="121">
        <v>0</v>
      </c>
      <c r="BY82" s="121">
        <v>0</v>
      </c>
      <c r="BZ82" s="121">
        <v>0</v>
      </c>
      <c r="CA82" s="121">
        <v>0</v>
      </c>
      <c r="CB82" s="121">
        <v>0</v>
      </c>
      <c r="CC82" s="121">
        <f>-X!$EA82/(MMULT(A!$C82:$DF82,X!$EC$4:$EC$111)+X!$DO82)</f>
        <v>0.44078642837025844</v>
      </c>
      <c r="CD82" s="121">
        <v>0</v>
      </c>
      <c r="CE82" s="121">
        <v>0</v>
      </c>
      <c r="CF82" s="121">
        <v>0</v>
      </c>
      <c r="CG82" s="121">
        <v>0</v>
      </c>
      <c r="CH82" s="121">
        <v>0</v>
      </c>
      <c r="CI82" s="121">
        <v>0</v>
      </c>
      <c r="CJ82" s="121">
        <v>0</v>
      </c>
      <c r="CK82" s="121">
        <v>0</v>
      </c>
      <c r="CL82" s="121">
        <v>0</v>
      </c>
      <c r="CM82" s="121">
        <v>0</v>
      </c>
      <c r="CN82" s="121">
        <v>0</v>
      </c>
      <c r="CO82" s="121">
        <v>0</v>
      </c>
      <c r="CP82" s="121">
        <v>0</v>
      </c>
      <c r="CQ82" s="121">
        <v>0</v>
      </c>
      <c r="CR82" s="121">
        <v>0</v>
      </c>
      <c r="CS82" s="121">
        <v>0</v>
      </c>
      <c r="CT82" s="121">
        <v>0</v>
      </c>
      <c r="CU82" s="121">
        <v>0</v>
      </c>
      <c r="CV82" s="121">
        <v>0</v>
      </c>
      <c r="CW82" s="121">
        <v>0</v>
      </c>
      <c r="CX82" s="121">
        <v>0</v>
      </c>
      <c r="CY82" s="121">
        <v>0</v>
      </c>
      <c r="CZ82" s="121">
        <v>0</v>
      </c>
      <c r="DA82" s="121">
        <v>0</v>
      </c>
      <c r="DB82" s="121">
        <v>0</v>
      </c>
      <c r="DC82" s="121">
        <v>0</v>
      </c>
      <c r="DD82" s="121">
        <v>0</v>
      </c>
      <c r="DE82" s="121">
        <v>0</v>
      </c>
      <c r="DF82" s="124">
        <v>0</v>
      </c>
      <c r="DG82" s="121"/>
    </row>
    <row r="83" spans="1:111" s="82" customFormat="1" ht="17" customHeight="1" x14ac:dyDescent="0.2">
      <c r="A83" s="73" t="s">
        <v>79</v>
      </c>
      <c r="B83" s="74" t="s">
        <v>205</v>
      </c>
      <c r="C83" s="121">
        <v>0</v>
      </c>
      <c r="D83" s="121">
        <v>0</v>
      </c>
      <c r="E83" s="121">
        <v>0</v>
      </c>
      <c r="F83" s="121">
        <v>0</v>
      </c>
      <c r="G83" s="121">
        <v>0</v>
      </c>
      <c r="H83" s="121">
        <v>0</v>
      </c>
      <c r="I83" s="121">
        <v>0</v>
      </c>
      <c r="J83" s="121">
        <v>0</v>
      </c>
      <c r="K83" s="121">
        <v>0</v>
      </c>
      <c r="L83" s="121">
        <v>0</v>
      </c>
      <c r="M83" s="121">
        <v>0</v>
      </c>
      <c r="N83" s="121">
        <v>0</v>
      </c>
      <c r="O83" s="121">
        <v>0</v>
      </c>
      <c r="P83" s="121">
        <v>0</v>
      </c>
      <c r="Q83" s="121">
        <v>0</v>
      </c>
      <c r="R83" s="121">
        <v>0</v>
      </c>
      <c r="S83" s="121">
        <v>0</v>
      </c>
      <c r="T83" s="121">
        <v>0</v>
      </c>
      <c r="U83" s="121">
        <v>0</v>
      </c>
      <c r="V83" s="121">
        <v>0</v>
      </c>
      <c r="W83" s="121">
        <v>0</v>
      </c>
      <c r="X83" s="121">
        <v>0</v>
      </c>
      <c r="Y83" s="121">
        <v>0</v>
      </c>
      <c r="Z83" s="121">
        <v>0</v>
      </c>
      <c r="AA83" s="121">
        <v>0</v>
      </c>
      <c r="AB83" s="121">
        <v>0</v>
      </c>
      <c r="AC83" s="121">
        <v>0</v>
      </c>
      <c r="AD83" s="121">
        <v>0</v>
      </c>
      <c r="AE83" s="121">
        <v>0</v>
      </c>
      <c r="AF83" s="121">
        <v>0</v>
      </c>
      <c r="AG83" s="121">
        <v>0</v>
      </c>
      <c r="AH83" s="121">
        <v>0</v>
      </c>
      <c r="AI83" s="121">
        <v>0</v>
      </c>
      <c r="AJ83" s="121">
        <v>0</v>
      </c>
      <c r="AK83" s="121">
        <v>0</v>
      </c>
      <c r="AL83" s="121">
        <v>0</v>
      </c>
      <c r="AM83" s="121">
        <v>0</v>
      </c>
      <c r="AN83" s="121">
        <v>0</v>
      </c>
      <c r="AO83" s="121">
        <v>0</v>
      </c>
      <c r="AP83" s="121">
        <v>0</v>
      </c>
      <c r="AQ83" s="121">
        <v>0</v>
      </c>
      <c r="AR83" s="121">
        <v>0</v>
      </c>
      <c r="AS83" s="121">
        <v>0</v>
      </c>
      <c r="AT83" s="121">
        <v>0</v>
      </c>
      <c r="AU83" s="121">
        <v>0</v>
      </c>
      <c r="AV83" s="121">
        <v>0</v>
      </c>
      <c r="AW83" s="121">
        <v>0</v>
      </c>
      <c r="AX83" s="121">
        <v>0</v>
      </c>
      <c r="AY83" s="121">
        <v>0</v>
      </c>
      <c r="AZ83" s="121">
        <v>0</v>
      </c>
      <c r="BA83" s="121">
        <v>0</v>
      </c>
      <c r="BB83" s="121">
        <v>0</v>
      </c>
      <c r="BC83" s="121">
        <v>0</v>
      </c>
      <c r="BD83" s="121">
        <v>0</v>
      </c>
      <c r="BE83" s="121">
        <v>0</v>
      </c>
      <c r="BF83" s="121">
        <v>0</v>
      </c>
      <c r="BG83" s="121">
        <v>0</v>
      </c>
      <c r="BH83" s="121">
        <v>0</v>
      </c>
      <c r="BI83" s="121">
        <v>0</v>
      </c>
      <c r="BJ83" s="121">
        <v>0</v>
      </c>
      <c r="BK83" s="121">
        <v>0</v>
      </c>
      <c r="BL83" s="121">
        <v>0</v>
      </c>
      <c r="BM83" s="121">
        <v>0</v>
      </c>
      <c r="BN83" s="121">
        <v>0</v>
      </c>
      <c r="BO83" s="121">
        <v>0</v>
      </c>
      <c r="BP83" s="121">
        <v>0</v>
      </c>
      <c r="BQ83" s="121">
        <v>0</v>
      </c>
      <c r="BR83" s="121">
        <v>0</v>
      </c>
      <c r="BS83" s="121">
        <v>0</v>
      </c>
      <c r="BT83" s="121">
        <v>0</v>
      </c>
      <c r="BU83" s="121">
        <v>0</v>
      </c>
      <c r="BV83" s="121">
        <v>0</v>
      </c>
      <c r="BW83" s="121">
        <v>0</v>
      </c>
      <c r="BX83" s="121">
        <v>0</v>
      </c>
      <c r="BY83" s="121">
        <v>0</v>
      </c>
      <c r="BZ83" s="121">
        <v>0</v>
      </c>
      <c r="CA83" s="121">
        <v>0</v>
      </c>
      <c r="CB83" s="121">
        <v>0</v>
      </c>
      <c r="CC83" s="121">
        <v>0</v>
      </c>
      <c r="CD83" s="121">
        <f>-X!$EA83/(MMULT(A!$C83:$DF83,X!$EC$4:$EC$111)+X!$DO83)</f>
        <v>0.25622586714280637</v>
      </c>
      <c r="CE83" s="121">
        <v>0</v>
      </c>
      <c r="CF83" s="121">
        <v>0</v>
      </c>
      <c r="CG83" s="121">
        <v>0</v>
      </c>
      <c r="CH83" s="121">
        <v>0</v>
      </c>
      <c r="CI83" s="121">
        <v>0</v>
      </c>
      <c r="CJ83" s="121">
        <v>0</v>
      </c>
      <c r="CK83" s="121">
        <v>0</v>
      </c>
      <c r="CL83" s="121">
        <v>0</v>
      </c>
      <c r="CM83" s="121">
        <v>0</v>
      </c>
      <c r="CN83" s="121">
        <v>0</v>
      </c>
      <c r="CO83" s="121">
        <v>0</v>
      </c>
      <c r="CP83" s="121">
        <v>0</v>
      </c>
      <c r="CQ83" s="121">
        <v>0</v>
      </c>
      <c r="CR83" s="121">
        <v>0</v>
      </c>
      <c r="CS83" s="121">
        <v>0</v>
      </c>
      <c r="CT83" s="121">
        <v>0</v>
      </c>
      <c r="CU83" s="121">
        <v>0</v>
      </c>
      <c r="CV83" s="121">
        <v>0</v>
      </c>
      <c r="CW83" s="121">
        <v>0</v>
      </c>
      <c r="CX83" s="121">
        <v>0</v>
      </c>
      <c r="CY83" s="121">
        <v>0</v>
      </c>
      <c r="CZ83" s="121">
        <v>0</v>
      </c>
      <c r="DA83" s="121">
        <v>0</v>
      </c>
      <c r="DB83" s="121">
        <v>0</v>
      </c>
      <c r="DC83" s="121">
        <v>0</v>
      </c>
      <c r="DD83" s="121">
        <v>0</v>
      </c>
      <c r="DE83" s="121">
        <v>0</v>
      </c>
      <c r="DF83" s="124">
        <v>0</v>
      </c>
      <c r="DG83" s="121"/>
    </row>
    <row r="84" spans="1:111" s="82" customFormat="1" ht="17" customHeight="1" x14ac:dyDescent="0.2">
      <c r="A84" s="73" t="s">
        <v>80</v>
      </c>
      <c r="B84" s="74" t="s">
        <v>206</v>
      </c>
      <c r="C84" s="121">
        <v>0</v>
      </c>
      <c r="D84" s="121">
        <v>0</v>
      </c>
      <c r="E84" s="121">
        <v>0</v>
      </c>
      <c r="F84" s="121">
        <v>0</v>
      </c>
      <c r="G84" s="121">
        <v>0</v>
      </c>
      <c r="H84" s="121">
        <v>0</v>
      </c>
      <c r="I84" s="121">
        <v>0</v>
      </c>
      <c r="J84" s="121">
        <v>0</v>
      </c>
      <c r="K84" s="121">
        <v>0</v>
      </c>
      <c r="L84" s="121">
        <v>0</v>
      </c>
      <c r="M84" s="121">
        <v>0</v>
      </c>
      <c r="N84" s="121">
        <v>0</v>
      </c>
      <c r="O84" s="121">
        <v>0</v>
      </c>
      <c r="P84" s="121">
        <v>0</v>
      </c>
      <c r="Q84" s="121">
        <v>0</v>
      </c>
      <c r="R84" s="121">
        <v>0</v>
      </c>
      <c r="S84" s="121">
        <v>0</v>
      </c>
      <c r="T84" s="121">
        <v>0</v>
      </c>
      <c r="U84" s="121">
        <v>0</v>
      </c>
      <c r="V84" s="121">
        <v>0</v>
      </c>
      <c r="W84" s="121">
        <v>0</v>
      </c>
      <c r="X84" s="121">
        <v>0</v>
      </c>
      <c r="Y84" s="121">
        <v>0</v>
      </c>
      <c r="Z84" s="121">
        <v>0</v>
      </c>
      <c r="AA84" s="121">
        <v>0</v>
      </c>
      <c r="AB84" s="121">
        <v>0</v>
      </c>
      <c r="AC84" s="121">
        <v>0</v>
      </c>
      <c r="AD84" s="121">
        <v>0</v>
      </c>
      <c r="AE84" s="121">
        <v>0</v>
      </c>
      <c r="AF84" s="121">
        <v>0</v>
      </c>
      <c r="AG84" s="121">
        <v>0</v>
      </c>
      <c r="AH84" s="121">
        <v>0</v>
      </c>
      <c r="AI84" s="121">
        <v>0</v>
      </c>
      <c r="AJ84" s="121">
        <v>0</v>
      </c>
      <c r="AK84" s="121">
        <v>0</v>
      </c>
      <c r="AL84" s="121">
        <v>0</v>
      </c>
      <c r="AM84" s="121">
        <v>0</v>
      </c>
      <c r="AN84" s="121">
        <v>0</v>
      </c>
      <c r="AO84" s="121">
        <v>0</v>
      </c>
      <c r="AP84" s="121">
        <v>0</v>
      </c>
      <c r="AQ84" s="121">
        <v>0</v>
      </c>
      <c r="AR84" s="121">
        <v>0</v>
      </c>
      <c r="AS84" s="121">
        <v>0</v>
      </c>
      <c r="AT84" s="121">
        <v>0</v>
      </c>
      <c r="AU84" s="121">
        <v>0</v>
      </c>
      <c r="AV84" s="121">
        <v>0</v>
      </c>
      <c r="AW84" s="121">
        <v>0</v>
      </c>
      <c r="AX84" s="121">
        <v>0</v>
      </c>
      <c r="AY84" s="121">
        <v>0</v>
      </c>
      <c r="AZ84" s="121">
        <v>0</v>
      </c>
      <c r="BA84" s="121">
        <v>0</v>
      </c>
      <c r="BB84" s="121">
        <v>0</v>
      </c>
      <c r="BC84" s="121">
        <v>0</v>
      </c>
      <c r="BD84" s="121">
        <v>0</v>
      </c>
      <c r="BE84" s="121">
        <v>0</v>
      </c>
      <c r="BF84" s="121">
        <v>0</v>
      </c>
      <c r="BG84" s="121">
        <v>0</v>
      </c>
      <c r="BH84" s="121">
        <v>0</v>
      </c>
      <c r="BI84" s="121">
        <v>0</v>
      </c>
      <c r="BJ84" s="121">
        <v>0</v>
      </c>
      <c r="BK84" s="121">
        <v>0</v>
      </c>
      <c r="BL84" s="121">
        <v>0</v>
      </c>
      <c r="BM84" s="121">
        <v>0</v>
      </c>
      <c r="BN84" s="121">
        <v>0</v>
      </c>
      <c r="BO84" s="121">
        <v>0</v>
      </c>
      <c r="BP84" s="121">
        <v>0</v>
      </c>
      <c r="BQ84" s="121">
        <v>0</v>
      </c>
      <c r="BR84" s="121">
        <v>0</v>
      </c>
      <c r="BS84" s="121">
        <v>0</v>
      </c>
      <c r="BT84" s="121">
        <v>0</v>
      </c>
      <c r="BU84" s="121">
        <v>0</v>
      </c>
      <c r="BV84" s="121">
        <v>0</v>
      </c>
      <c r="BW84" s="121">
        <v>0</v>
      </c>
      <c r="BX84" s="121">
        <v>0</v>
      </c>
      <c r="BY84" s="121">
        <v>0</v>
      </c>
      <c r="BZ84" s="121">
        <v>0</v>
      </c>
      <c r="CA84" s="121">
        <v>0</v>
      </c>
      <c r="CB84" s="121">
        <v>0</v>
      </c>
      <c r="CC84" s="121">
        <v>0</v>
      </c>
      <c r="CD84" s="121">
        <v>0</v>
      </c>
      <c r="CE84" s="121">
        <f>-X!$EA84/(MMULT(A!$C84:$DF84,X!$EC$4:$EC$111)+X!$DO84)</f>
        <v>0.4248517279712693</v>
      </c>
      <c r="CF84" s="121">
        <v>0</v>
      </c>
      <c r="CG84" s="121">
        <v>0</v>
      </c>
      <c r="CH84" s="121">
        <v>0</v>
      </c>
      <c r="CI84" s="121">
        <v>0</v>
      </c>
      <c r="CJ84" s="121">
        <v>0</v>
      </c>
      <c r="CK84" s="121">
        <v>0</v>
      </c>
      <c r="CL84" s="121">
        <v>0</v>
      </c>
      <c r="CM84" s="121">
        <v>0</v>
      </c>
      <c r="CN84" s="121">
        <v>0</v>
      </c>
      <c r="CO84" s="121">
        <v>0</v>
      </c>
      <c r="CP84" s="121">
        <v>0</v>
      </c>
      <c r="CQ84" s="121">
        <v>0</v>
      </c>
      <c r="CR84" s="121">
        <v>0</v>
      </c>
      <c r="CS84" s="121">
        <v>0</v>
      </c>
      <c r="CT84" s="121">
        <v>0</v>
      </c>
      <c r="CU84" s="121">
        <v>0</v>
      </c>
      <c r="CV84" s="121">
        <v>0</v>
      </c>
      <c r="CW84" s="121">
        <v>0</v>
      </c>
      <c r="CX84" s="121">
        <v>0</v>
      </c>
      <c r="CY84" s="121">
        <v>0</v>
      </c>
      <c r="CZ84" s="121">
        <v>0</v>
      </c>
      <c r="DA84" s="121">
        <v>0</v>
      </c>
      <c r="DB84" s="121">
        <v>0</v>
      </c>
      <c r="DC84" s="121">
        <v>0</v>
      </c>
      <c r="DD84" s="121">
        <v>0</v>
      </c>
      <c r="DE84" s="121">
        <v>0</v>
      </c>
      <c r="DF84" s="124">
        <v>0</v>
      </c>
      <c r="DG84" s="121"/>
    </row>
    <row r="85" spans="1:111" s="82" customFormat="1" ht="17" customHeight="1" x14ac:dyDescent="0.2">
      <c r="A85" s="73" t="s">
        <v>81</v>
      </c>
      <c r="B85" s="74" t="s">
        <v>207</v>
      </c>
      <c r="C85" s="121">
        <v>0</v>
      </c>
      <c r="D85" s="121">
        <v>0</v>
      </c>
      <c r="E85" s="121">
        <v>0</v>
      </c>
      <c r="F85" s="121">
        <v>0</v>
      </c>
      <c r="G85" s="121">
        <v>0</v>
      </c>
      <c r="H85" s="121">
        <v>0</v>
      </c>
      <c r="I85" s="121">
        <v>0</v>
      </c>
      <c r="J85" s="121">
        <v>0</v>
      </c>
      <c r="K85" s="121">
        <v>0</v>
      </c>
      <c r="L85" s="121">
        <v>0</v>
      </c>
      <c r="M85" s="121">
        <v>0</v>
      </c>
      <c r="N85" s="121">
        <v>0</v>
      </c>
      <c r="O85" s="121">
        <v>0</v>
      </c>
      <c r="P85" s="121">
        <v>0</v>
      </c>
      <c r="Q85" s="121">
        <v>0</v>
      </c>
      <c r="R85" s="121">
        <v>0</v>
      </c>
      <c r="S85" s="121">
        <v>0</v>
      </c>
      <c r="T85" s="121">
        <v>0</v>
      </c>
      <c r="U85" s="121">
        <v>0</v>
      </c>
      <c r="V85" s="121">
        <v>0</v>
      </c>
      <c r="W85" s="121">
        <v>0</v>
      </c>
      <c r="X85" s="121">
        <v>0</v>
      </c>
      <c r="Y85" s="121">
        <v>0</v>
      </c>
      <c r="Z85" s="121">
        <v>0</v>
      </c>
      <c r="AA85" s="121">
        <v>0</v>
      </c>
      <c r="AB85" s="121">
        <v>0</v>
      </c>
      <c r="AC85" s="121">
        <v>0</v>
      </c>
      <c r="AD85" s="121">
        <v>0</v>
      </c>
      <c r="AE85" s="121">
        <v>0</v>
      </c>
      <c r="AF85" s="121">
        <v>0</v>
      </c>
      <c r="AG85" s="121">
        <v>0</v>
      </c>
      <c r="AH85" s="121">
        <v>0</v>
      </c>
      <c r="AI85" s="121">
        <v>0</v>
      </c>
      <c r="AJ85" s="121">
        <v>0</v>
      </c>
      <c r="AK85" s="121">
        <v>0</v>
      </c>
      <c r="AL85" s="121">
        <v>0</v>
      </c>
      <c r="AM85" s="121">
        <v>0</v>
      </c>
      <c r="AN85" s="121">
        <v>0</v>
      </c>
      <c r="AO85" s="121">
        <v>0</v>
      </c>
      <c r="AP85" s="121">
        <v>0</v>
      </c>
      <c r="AQ85" s="121">
        <v>0</v>
      </c>
      <c r="AR85" s="121">
        <v>0</v>
      </c>
      <c r="AS85" s="121">
        <v>0</v>
      </c>
      <c r="AT85" s="121">
        <v>0</v>
      </c>
      <c r="AU85" s="121">
        <v>0</v>
      </c>
      <c r="AV85" s="121">
        <v>0</v>
      </c>
      <c r="AW85" s="121">
        <v>0</v>
      </c>
      <c r="AX85" s="121">
        <v>0</v>
      </c>
      <c r="AY85" s="121">
        <v>0</v>
      </c>
      <c r="AZ85" s="121">
        <v>0</v>
      </c>
      <c r="BA85" s="121">
        <v>0</v>
      </c>
      <c r="BB85" s="121">
        <v>0</v>
      </c>
      <c r="BC85" s="121">
        <v>0</v>
      </c>
      <c r="BD85" s="121">
        <v>0</v>
      </c>
      <c r="BE85" s="121">
        <v>0</v>
      </c>
      <c r="BF85" s="121">
        <v>0</v>
      </c>
      <c r="BG85" s="121">
        <v>0</v>
      </c>
      <c r="BH85" s="121">
        <v>0</v>
      </c>
      <c r="BI85" s="121">
        <v>0</v>
      </c>
      <c r="BJ85" s="121">
        <v>0</v>
      </c>
      <c r="BK85" s="121">
        <v>0</v>
      </c>
      <c r="BL85" s="121">
        <v>0</v>
      </c>
      <c r="BM85" s="121">
        <v>0</v>
      </c>
      <c r="BN85" s="121">
        <v>0</v>
      </c>
      <c r="BO85" s="121">
        <v>0</v>
      </c>
      <c r="BP85" s="121">
        <v>0</v>
      </c>
      <c r="BQ85" s="121">
        <v>0</v>
      </c>
      <c r="BR85" s="121">
        <v>0</v>
      </c>
      <c r="BS85" s="121">
        <v>0</v>
      </c>
      <c r="BT85" s="121">
        <v>0</v>
      </c>
      <c r="BU85" s="121">
        <v>0</v>
      </c>
      <c r="BV85" s="121">
        <v>0</v>
      </c>
      <c r="BW85" s="121">
        <v>0</v>
      </c>
      <c r="BX85" s="121">
        <v>0</v>
      </c>
      <c r="BY85" s="121">
        <v>0</v>
      </c>
      <c r="BZ85" s="121">
        <v>0</v>
      </c>
      <c r="CA85" s="121">
        <v>0</v>
      </c>
      <c r="CB85" s="121">
        <v>0</v>
      </c>
      <c r="CC85" s="121">
        <v>0</v>
      </c>
      <c r="CD85" s="121">
        <v>0</v>
      </c>
      <c r="CE85" s="121">
        <v>0</v>
      </c>
      <c r="CF85" s="121">
        <f>-X!$EA85/(MMULT(A!$C85:$DF85,X!$EC$4:$EC$111)+X!$DO85)</f>
        <v>0.15342415319339575</v>
      </c>
      <c r="CG85" s="121">
        <v>0</v>
      </c>
      <c r="CH85" s="121">
        <v>0</v>
      </c>
      <c r="CI85" s="121">
        <v>0</v>
      </c>
      <c r="CJ85" s="121">
        <v>0</v>
      </c>
      <c r="CK85" s="121">
        <v>0</v>
      </c>
      <c r="CL85" s="121">
        <v>0</v>
      </c>
      <c r="CM85" s="121">
        <v>0</v>
      </c>
      <c r="CN85" s="121">
        <v>0</v>
      </c>
      <c r="CO85" s="121">
        <v>0</v>
      </c>
      <c r="CP85" s="121">
        <v>0</v>
      </c>
      <c r="CQ85" s="121">
        <v>0</v>
      </c>
      <c r="CR85" s="121">
        <v>0</v>
      </c>
      <c r="CS85" s="121">
        <v>0</v>
      </c>
      <c r="CT85" s="121">
        <v>0</v>
      </c>
      <c r="CU85" s="121">
        <v>0</v>
      </c>
      <c r="CV85" s="121">
        <v>0</v>
      </c>
      <c r="CW85" s="121">
        <v>0</v>
      </c>
      <c r="CX85" s="121">
        <v>0</v>
      </c>
      <c r="CY85" s="121">
        <v>0</v>
      </c>
      <c r="CZ85" s="121">
        <v>0</v>
      </c>
      <c r="DA85" s="121">
        <v>0</v>
      </c>
      <c r="DB85" s="121">
        <v>0</v>
      </c>
      <c r="DC85" s="121">
        <v>0</v>
      </c>
      <c r="DD85" s="121">
        <v>0</v>
      </c>
      <c r="DE85" s="121">
        <v>0</v>
      </c>
      <c r="DF85" s="124">
        <v>0</v>
      </c>
      <c r="DG85" s="121"/>
    </row>
    <row r="86" spans="1:111" s="82" customFormat="1" ht="17" customHeight="1" x14ac:dyDescent="0.2">
      <c r="A86" s="73" t="s">
        <v>82</v>
      </c>
      <c r="B86" s="74" t="s">
        <v>208</v>
      </c>
      <c r="C86" s="121">
        <v>0</v>
      </c>
      <c r="D86" s="121">
        <v>0</v>
      </c>
      <c r="E86" s="121">
        <v>0</v>
      </c>
      <c r="F86" s="121">
        <v>0</v>
      </c>
      <c r="G86" s="121">
        <v>0</v>
      </c>
      <c r="H86" s="121">
        <v>0</v>
      </c>
      <c r="I86" s="121">
        <v>0</v>
      </c>
      <c r="J86" s="121">
        <v>0</v>
      </c>
      <c r="K86" s="121">
        <v>0</v>
      </c>
      <c r="L86" s="121">
        <v>0</v>
      </c>
      <c r="M86" s="121">
        <v>0</v>
      </c>
      <c r="N86" s="121">
        <v>0</v>
      </c>
      <c r="O86" s="121">
        <v>0</v>
      </c>
      <c r="P86" s="121">
        <v>0</v>
      </c>
      <c r="Q86" s="121">
        <v>0</v>
      </c>
      <c r="R86" s="121">
        <v>0</v>
      </c>
      <c r="S86" s="121">
        <v>0</v>
      </c>
      <c r="T86" s="121">
        <v>0</v>
      </c>
      <c r="U86" s="121">
        <v>0</v>
      </c>
      <c r="V86" s="121">
        <v>0</v>
      </c>
      <c r="W86" s="121">
        <v>0</v>
      </c>
      <c r="X86" s="121">
        <v>0</v>
      </c>
      <c r="Y86" s="121">
        <v>0</v>
      </c>
      <c r="Z86" s="121">
        <v>0</v>
      </c>
      <c r="AA86" s="121">
        <v>0</v>
      </c>
      <c r="AB86" s="121">
        <v>0</v>
      </c>
      <c r="AC86" s="121">
        <v>0</v>
      </c>
      <c r="AD86" s="121">
        <v>0</v>
      </c>
      <c r="AE86" s="121">
        <v>0</v>
      </c>
      <c r="AF86" s="121">
        <v>0</v>
      </c>
      <c r="AG86" s="121">
        <v>0</v>
      </c>
      <c r="AH86" s="121">
        <v>0</v>
      </c>
      <c r="AI86" s="121">
        <v>0</v>
      </c>
      <c r="AJ86" s="121">
        <v>0</v>
      </c>
      <c r="AK86" s="121">
        <v>0</v>
      </c>
      <c r="AL86" s="121">
        <v>0</v>
      </c>
      <c r="AM86" s="121">
        <v>0</v>
      </c>
      <c r="AN86" s="121">
        <v>0</v>
      </c>
      <c r="AO86" s="121">
        <v>0</v>
      </c>
      <c r="AP86" s="121">
        <v>0</v>
      </c>
      <c r="AQ86" s="121">
        <v>0</v>
      </c>
      <c r="AR86" s="121">
        <v>0</v>
      </c>
      <c r="AS86" s="121">
        <v>0</v>
      </c>
      <c r="AT86" s="121">
        <v>0</v>
      </c>
      <c r="AU86" s="121">
        <v>0</v>
      </c>
      <c r="AV86" s="121">
        <v>0</v>
      </c>
      <c r="AW86" s="121">
        <v>0</v>
      </c>
      <c r="AX86" s="121">
        <v>0</v>
      </c>
      <c r="AY86" s="121">
        <v>0</v>
      </c>
      <c r="AZ86" s="121">
        <v>0</v>
      </c>
      <c r="BA86" s="121">
        <v>0</v>
      </c>
      <c r="BB86" s="121">
        <v>0</v>
      </c>
      <c r="BC86" s="121">
        <v>0</v>
      </c>
      <c r="BD86" s="121">
        <v>0</v>
      </c>
      <c r="BE86" s="121">
        <v>0</v>
      </c>
      <c r="BF86" s="121">
        <v>0</v>
      </c>
      <c r="BG86" s="121">
        <v>0</v>
      </c>
      <c r="BH86" s="121">
        <v>0</v>
      </c>
      <c r="BI86" s="121">
        <v>0</v>
      </c>
      <c r="BJ86" s="121">
        <v>0</v>
      </c>
      <c r="BK86" s="121">
        <v>0</v>
      </c>
      <c r="BL86" s="121">
        <v>0</v>
      </c>
      <c r="BM86" s="121">
        <v>0</v>
      </c>
      <c r="BN86" s="121">
        <v>0</v>
      </c>
      <c r="BO86" s="121">
        <v>0</v>
      </c>
      <c r="BP86" s="121">
        <v>0</v>
      </c>
      <c r="BQ86" s="121">
        <v>0</v>
      </c>
      <c r="BR86" s="121">
        <v>0</v>
      </c>
      <c r="BS86" s="121">
        <v>0</v>
      </c>
      <c r="BT86" s="121">
        <v>0</v>
      </c>
      <c r="BU86" s="121">
        <v>0</v>
      </c>
      <c r="BV86" s="121">
        <v>0</v>
      </c>
      <c r="BW86" s="121">
        <v>0</v>
      </c>
      <c r="BX86" s="121">
        <v>0</v>
      </c>
      <c r="BY86" s="121">
        <v>0</v>
      </c>
      <c r="BZ86" s="121">
        <v>0</v>
      </c>
      <c r="CA86" s="121">
        <v>0</v>
      </c>
      <c r="CB86" s="121">
        <v>0</v>
      </c>
      <c r="CC86" s="121">
        <v>0</v>
      </c>
      <c r="CD86" s="121">
        <v>0</v>
      </c>
      <c r="CE86" s="121">
        <v>0</v>
      </c>
      <c r="CF86" s="121">
        <v>0</v>
      </c>
      <c r="CG86" s="121">
        <f>-X!$EA86/(MMULT(A!$C86:$DF86,X!$EC$4:$EC$111)+X!$DO86)</f>
        <v>6.8703981145586027E-2</v>
      </c>
      <c r="CH86" s="121">
        <v>0</v>
      </c>
      <c r="CI86" s="121">
        <v>0</v>
      </c>
      <c r="CJ86" s="121">
        <v>0</v>
      </c>
      <c r="CK86" s="121">
        <v>0</v>
      </c>
      <c r="CL86" s="121">
        <v>0</v>
      </c>
      <c r="CM86" s="121">
        <v>0</v>
      </c>
      <c r="CN86" s="121">
        <v>0</v>
      </c>
      <c r="CO86" s="121">
        <v>0</v>
      </c>
      <c r="CP86" s="121">
        <v>0</v>
      </c>
      <c r="CQ86" s="121">
        <v>0</v>
      </c>
      <c r="CR86" s="121">
        <v>0</v>
      </c>
      <c r="CS86" s="121">
        <v>0</v>
      </c>
      <c r="CT86" s="121">
        <v>0</v>
      </c>
      <c r="CU86" s="121">
        <v>0</v>
      </c>
      <c r="CV86" s="121">
        <v>0</v>
      </c>
      <c r="CW86" s="121">
        <v>0</v>
      </c>
      <c r="CX86" s="121">
        <v>0</v>
      </c>
      <c r="CY86" s="121">
        <v>0</v>
      </c>
      <c r="CZ86" s="121">
        <v>0</v>
      </c>
      <c r="DA86" s="121">
        <v>0</v>
      </c>
      <c r="DB86" s="121">
        <v>0</v>
      </c>
      <c r="DC86" s="121">
        <v>0</v>
      </c>
      <c r="DD86" s="121">
        <v>0</v>
      </c>
      <c r="DE86" s="121">
        <v>0</v>
      </c>
      <c r="DF86" s="124">
        <v>0</v>
      </c>
      <c r="DG86" s="121"/>
    </row>
    <row r="87" spans="1:111" s="82" customFormat="1" ht="17" customHeight="1" x14ac:dyDescent="0.2">
      <c r="A87" s="73" t="s">
        <v>83</v>
      </c>
      <c r="B87" s="74" t="s">
        <v>209</v>
      </c>
      <c r="C87" s="121">
        <v>0</v>
      </c>
      <c r="D87" s="121">
        <v>0</v>
      </c>
      <c r="E87" s="121">
        <v>0</v>
      </c>
      <c r="F87" s="121">
        <v>0</v>
      </c>
      <c r="G87" s="121">
        <v>0</v>
      </c>
      <c r="H87" s="121">
        <v>0</v>
      </c>
      <c r="I87" s="121">
        <v>0</v>
      </c>
      <c r="J87" s="121">
        <v>0</v>
      </c>
      <c r="K87" s="121">
        <v>0</v>
      </c>
      <c r="L87" s="121">
        <v>0</v>
      </c>
      <c r="M87" s="121">
        <v>0</v>
      </c>
      <c r="N87" s="121">
        <v>0</v>
      </c>
      <c r="O87" s="121">
        <v>0</v>
      </c>
      <c r="P87" s="121">
        <v>0</v>
      </c>
      <c r="Q87" s="121">
        <v>0</v>
      </c>
      <c r="R87" s="121">
        <v>0</v>
      </c>
      <c r="S87" s="121">
        <v>0</v>
      </c>
      <c r="T87" s="121">
        <v>0</v>
      </c>
      <c r="U87" s="121">
        <v>0</v>
      </c>
      <c r="V87" s="121">
        <v>0</v>
      </c>
      <c r="W87" s="121">
        <v>0</v>
      </c>
      <c r="X87" s="121">
        <v>0</v>
      </c>
      <c r="Y87" s="121">
        <v>0</v>
      </c>
      <c r="Z87" s="121">
        <v>0</v>
      </c>
      <c r="AA87" s="121">
        <v>0</v>
      </c>
      <c r="AB87" s="121">
        <v>0</v>
      </c>
      <c r="AC87" s="121">
        <v>0</v>
      </c>
      <c r="AD87" s="121">
        <v>0</v>
      </c>
      <c r="AE87" s="121">
        <v>0</v>
      </c>
      <c r="AF87" s="121">
        <v>0</v>
      </c>
      <c r="AG87" s="121">
        <v>0</v>
      </c>
      <c r="AH87" s="121">
        <v>0</v>
      </c>
      <c r="AI87" s="121">
        <v>0</v>
      </c>
      <c r="AJ87" s="121">
        <v>0</v>
      </c>
      <c r="AK87" s="121">
        <v>0</v>
      </c>
      <c r="AL87" s="121">
        <v>0</v>
      </c>
      <c r="AM87" s="121">
        <v>0</v>
      </c>
      <c r="AN87" s="121">
        <v>0</v>
      </c>
      <c r="AO87" s="121">
        <v>0</v>
      </c>
      <c r="AP87" s="121">
        <v>0</v>
      </c>
      <c r="AQ87" s="121">
        <v>0</v>
      </c>
      <c r="AR87" s="121">
        <v>0</v>
      </c>
      <c r="AS87" s="121">
        <v>0</v>
      </c>
      <c r="AT87" s="121">
        <v>0</v>
      </c>
      <c r="AU87" s="121">
        <v>0</v>
      </c>
      <c r="AV87" s="121">
        <v>0</v>
      </c>
      <c r="AW87" s="121">
        <v>0</v>
      </c>
      <c r="AX87" s="121">
        <v>0</v>
      </c>
      <c r="AY87" s="121">
        <v>0</v>
      </c>
      <c r="AZ87" s="121">
        <v>0</v>
      </c>
      <c r="BA87" s="121">
        <v>0</v>
      </c>
      <c r="BB87" s="121">
        <v>0</v>
      </c>
      <c r="BC87" s="121">
        <v>0</v>
      </c>
      <c r="BD87" s="121">
        <v>0</v>
      </c>
      <c r="BE87" s="121">
        <v>0</v>
      </c>
      <c r="BF87" s="121">
        <v>0</v>
      </c>
      <c r="BG87" s="121">
        <v>0</v>
      </c>
      <c r="BH87" s="121">
        <v>0</v>
      </c>
      <c r="BI87" s="121">
        <v>0</v>
      </c>
      <c r="BJ87" s="121">
        <v>0</v>
      </c>
      <c r="BK87" s="121">
        <v>0</v>
      </c>
      <c r="BL87" s="121">
        <v>0</v>
      </c>
      <c r="BM87" s="121">
        <v>0</v>
      </c>
      <c r="BN87" s="121">
        <v>0</v>
      </c>
      <c r="BO87" s="121">
        <v>0</v>
      </c>
      <c r="BP87" s="121">
        <v>0</v>
      </c>
      <c r="BQ87" s="121">
        <v>0</v>
      </c>
      <c r="BR87" s="121">
        <v>0</v>
      </c>
      <c r="BS87" s="121">
        <v>0</v>
      </c>
      <c r="BT87" s="121">
        <v>0</v>
      </c>
      <c r="BU87" s="121">
        <v>0</v>
      </c>
      <c r="BV87" s="121">
        <v>0</v>
      </c>
      <c r="BW87" s="121">
        <v>0</v>
      </c>
      <c r="BX87" s="121">
        <v>0</v>
      </c>
      <c r="BY87" s="121">
        <v>0</v>
      </c>
      <c r="BZ87" s="121">
        <v>0</v>
      </c>
      <c r="CA87" s="121">
        <v>0</v>
      </c>
      <c r="CB87" s="121">
        <v>0</v>
      </c>
      <c r="CC87" s="121">
        <v>0</v>
      </c>
      <c r="CD87" s="121">
        <v>0</v>
      </c>
      <c r="CE87" s="121">
        <v>0</v>
      </c>
      <c r="CF87" s="121">
        <v>0</v>
      </c>
      <c r="CG87" s="121">
        <v>0</v>
      </c>
      <c r="CH87" s="121">
        <f>-X!$EA87/(MMULT(A!$C87:$DF87,X!$EC$4:$EC$111)+X!$DO87)</f>
        <v>0.23423249379414421</v>
      </c>
      <c r="CI87" s="121">
        <v>0</v>
      </c>
      <c r="CJ87" s="121">
        <v>0</v>
      </c>
      <c r="CK87" s="121">
        <v>0</v>
      </c>
      <c r="CL87" s="121">
        <v>0</v>
      </c>
      <c r="CM87" s="121">
        <v>0</v>
      </c>
      <c r="CN87" s="121">
        <v>0</v>
      </c>
      <c r="CO87" s="121">
        <v>0</v>
      </c>
      <c r="CP87" s="121">
        <v>0</v>
      </c>
      <c r="CQ87" s="121">
        <v>0</v>
      </c>
      <c r="CR87" s="121">
        <v>0</v>
      </c>
      <c r="CS87" s="121">
        <v>0</v>
      </c>
      <c r="CT87" s="121">
        <v>0</v>
      </c>
      <c r="CU87" s="121">
        <v>0</v>
      </c>
      <c r="CV87" s="121">
        <v>0</v>
      </c>
      <c r="CW87" s="121">
        <v>0</v>
      </c>
      <c r="CX87" s="121">
        <v>0</v>
      </c>
      <c r="CY87" s="121">
        <v>0</v>
      </c>
      <c r="CZ87" s="121">
        <v>0</v>
      </c>
      <c r="DA87" s="121">
        <v>0</v>
      </c>
      <c r="DB87" s="121">
        <v>0</v>
      </c>
      <c r="DC87" s="121">
        <v>0</v>
      </c>
      <c r="DD87" s="121">
        <v>0</v>
      </c>
      <c r="DE87" s="121">
        <v>0</v>
      </c>
      <c r="DF87" s="124">
        <v>0</v>
      </c>
      <c r="DG87" s="121"/>
    </row>
    <row r="88" spans="1:111" s="82" customFormat="1" ht="17" customHeight="1" x14ac:dyDescent="0.2">
      <c r="A88" s="73" t="s">
        <v>84</v>
      </c>
      <c r="B88" s="74" t="s">
        <v>210</v>
      </c>
      <c r="C88" s="121">
        <v>0</v>
      </c>
      <c r="D88" s="121">
        <v>0</v>
      </c>
      <c r="E88" s="121">
        <v>0</v>
      </c>
      <c r="F88" s="121">
        <v>0</v>
      </c>
      <c r="G88" s="121">
        <v>0</v>
      </c>
      <c r="H88" s="121">
        <v>0</v>
      </c>
      <c r="I88" s="121">
        <v>0</v>
      </c>
      <c r="J88" s="121">
        <v>0</v>
      </c>
      <c r="K88" s="121">
        <v>0</v>
      </c>
      <c r="L88" s="121">
        <v>0</v>
      </c>
      <c r="M88" s="121">
        <v>0</v>
      </c>
      <c r="N88" s="121">
        <v>0</v>
      </c>
      <c r="O88" s="121">
        <v>0</v>
      </c>
      <c r="P88" s="121">
        <v>0</v>
      </c>
      <c r="Q88" s="121">
        <v>0</v>
      </c>
      <c r="R88" s="121">
        <v>0</v>
      </c>
      <c r="S88" s="121">
        <v>0</v>
      </c>
      <c r="T88" s="121">
        <v>0</v>
      </c>
      <c r="U88" s="121">
        <v>0</v>
      </c>
      <c r="V88" s="121">
        <v>0</v>
      </c>
      <c r="W88" s="121">
        <v>0</v>
      </c>
      <c r="X88" s="121">
        <v>0</v>
      </c>
      <c r="Y88" s="121">
        <v>0</v>
      </c>
      <c r="Z88" s="121">
        <v>0</v>
      </c>
      <c r="AA88" s="121">
        <v>0</v>
      </c>
      <c r="AB88" s="121">
        <v>0</v>
      </c>
      <c r="AC88" s="121">
        <v>0</v>
      </c>
      <c r="AD88" s="121">
        <v>0</v>
      </c>
      <c r="AE88" s="121">
        <v>0</v>
      </c>
      <c r="AF88" s="121">
        <v>0</v>
      </c>
      <c r="AG88" s="121">
        <v>0</v>
      </c>
      <c r="AH88" s="121">
        <v>0</v>
      </c>
      <c r="AI88" s="121">
        <v>0</v>
      </c>
      <c r="AJ88" s="121">
        <v>0</v>
      </c>
      <c r="AK88" s="121">
        <v>0</v>
      </c>
      <c r="AL88" s="121">
        <v>0</v>
      </c>
      <c r="AM88" s="121">
        <v>0</v>
      </c>
      <c r="AN88" s="121">
        <v>0</v>
      </c>
      <c r="AO88" s="121">
        <v>0</v>
      </c>
      <c r="AP88" s="121">
        <v>0</v>
      </c>
      <c r="AQ88" s="121">
        <v>0</v>
      </c>
      <c r="AR88" s="121">
        <v>0</v>
      </c>
      <c r="AS88" s="121">
        <v>0</v>
      </c>
      <c r="AT88" s="121">
        <v>0</v>
      </c>
      <c r="AU88" s="121">
        <v>0</v>
      </c>
      <c r="AV88" s="121">
        <v>0</v>
      </c>
      <c r="AW88" s="121">
        <v>0</v>
      </c>
      <c r="AX88" s="121">
        <v>0</v>
      </c>
      <c r="AY88" s="121">
        <v>0</v>
      </c>
      <c r="AZ88" s="121">
        <v>0</v>
      </c>
      <c r="BA88" s="121">
        <v>0</v>
      </c>
      <c r="BB88" s="121">
        <v>0</v>
      </c>
      <c r="BC88" s="121">
        <v>0</v>
      </c>
      <c r="BD88" s="121">
        <v>0</v>
      </c>
      <c r="BE88" s="121">
        <v>0</v>
      </c>
      <c r="BF88" s="121">
        <v>0</v>
      </c>
      <c r="BG88" s="121">
        <v>0</v>
      </c>
      <c r="BH88" s="121">
        <v>0</v>
      </c>
      <c r="BI88" s="121">
        <v>0</v>
      </c>
      <c r="BJ88" s="121">
        <v>0</v>
      </c>
      <c r="BK88" s="121">
        <v>0</v>
      </c>
      <c r="BL88" s="121">
        <v>0</v>
      </c>
      <c r="BM88" s="121">
        <v>0</v>
      </c>
      <c r="BN88" s="121">
        <v>0</v>
      </c>
      <c r="BO88" s="121">
        <v>0</v>
      </c>
      <c r="BP88" s="121">
        <v>0</v>
      </c>
      <c r="BQ88" s="121">
        <v>0</v>
      </c>
      <c r="BR88" s="121">
        <v>0</v>
      </c>
      <c r="BS88" s="121">
        <v>0</v>
      </c>
      <c r="BT88" s="121">
        <v>0</v>
      </c>
      <c r="BU88" s="121">
        <v>0</v>
      </c>
      <c r="BV88" s="121">
        <v>0</v>
      </c>
      <c r="BW88" s="121">
        <v>0</v>
      </c>
      <c r="BX88" s="121">
        <v>0</v>
      </c>
      <c r="BY88" s="121">
        <v>0</v>
      </c>
      <c r="BZ88" s="121">
        <v>0</v>
      </c>
      <c r="CA88" s="121">
        <v>0</v>
      </c>
      <c r="CB88" s="121">
        <v>0</v>
      </c>
      <c r="CC88" s="121">
        <v>0</v>
      </c>
      <c r="CD88" s="121">
        <v>0</v>
      </c>
      <c r="CE88" s="121">
        <v>0</v>
      </c>
      <c r="CF88" s="121">
        <v>0</v>
      </c>
      <c r="CG88" s="121">
        <v>0</v>
      </c>
      <c r="CH88" s="121">
        <v>0</v>
      </c>
      <c r="CI88" s="121">
        <f>-X!$EA88/(MMULT(A!$C88:$DF88,X!$EC$4:$EC$111)+X!$DO88)</f>
        <v>0.14049233661816418</v>
      </c>
      <c r="CJ88" s="121">
        <v>0</v>
      </c>
      <c r="CK88" s="121">
        <v>0</v>
      </c>
      <c r="CL88" s="121">
        <v>0</v>
      </c>
      <c r="CM88" s="121">
        <v>0</v>
      </c>
      <c r="CN88" s="121">
        <v>0</v>
      </c>
      <c r="CO88" s="121">
        <v>0</v>
      </c>
      <c r="CP88" s="121">
        <v>0</v>
      </c>
      <c r="CQ88" s="121">
        <v>0</v>
      </c>
      <c r="CR88" s="121">
        <v>0</v>
      </c>
      <c r="CS88" s="121">
        <v>0</v>
      </c>
      <c r="CT88" s="121">
        <v>0</v>
      </c>
      <c r="CU88" s="121">
        <v>0</v>
      </c>
      <c r="CV88" s="121">
        <v>0</v>
      </c>
      <c r="CW88" s="121">
        <v>0</v>
      </c>
      <c r="CX88" s="121">
        <v>0</v>
      </c>
      <c r="CY88" s="121">
        <v>0</v>
      </c>
      <c r="CZ88" s="121">
        <v>0</v>
      </c>
      <c r="DA88" s="121">
        <v>0</v>
      </c>
      <c r="DB88" s="121">
        <v>0</v>
      </c>
      <c r="DC88" s="121">
        <v>0</v>
      </c>
      <c r="DD88" s="121">
        <v>0</v>
      </c>
      <c r="DE88" s="121">
        <v>0</v>
      </c>
      <c r="DF88" s="124">
        <v>0</v>
      </c>
      <c r="DG88" s="121"/>
    </row>
    <row r="89" spans="1:111" s="82" customFormat="1" ht="17" customHeight="1" x14ac:dyDescent="0.2">
      <c r="A89" s="73" t="s">
        <v>85</v>
      </c>
      <c r="B89" s="74" t="s">
        <v>211</v>
      </c>
      <c r="C89" s="121">
        <v>0</v>
      </c>
      <c r="D89" s="121">
        <v>0</v>
      </c>
      <c r="E89" s="121">
        <v>0</v>
      </c>
      <c r="F89" s="121">
        <v>0</v>
      </c>
      <c r="G89" s="121">
        <v>0</v>
      </c>
      <c r="H89" s="121">
        <v>0</v>
      </c>
      <c r="I89" s="121">
        <v>0</v>
      </c>
      <c r="J89" s="121">
        <v>0</v>
      </c>
      <c r="K89" s="121">
        <v>0</v>
      </c>
      <c r="L89" s="121">
        <v>0</v>
      </c>
      <c r="M89" s="121">
        <v>0</v>
      </c>
      <c r="N89" s="121">
        <v>0</v>
      </c>
      <c r="O89" s="121">
        <v>0</v>
      </c>
      <c r="P89" s="121">
        <v>0</v>
      </c>
      <c r="Q89" s="121">
        <v>0</v>
      </c>
      <c r="R89" s="121">
        <v>0</v>
      </c>
      <c r="S89" s="121">
        <v>0</v>
      </c>
      <c r="T89" s="121">
        <v>0</v>
      </c>
      <c r="U89" s="121">
        <v>0</v>
      </c>
      <c r="V89" s="121">
        <v>0</v>
      </c>
      <c r="W89" s="121">
        <v>0</v>
      </c>
      <c r="X89" s="121">
        <v>0</v>
      </c>
      <c r="Y89" s="121">
        <v>0</v>
      </c>
      <c r="Z89" s="121">
        <v>0</v>
      </c>
      <c r="AA89" s="121">
        <v>0</v>
      </c>
      <c r="AB89" s="121">
        <v>0</v>
      </c>
      <c r="AC89" s="121">
        <v>0</v>
      </c>
      <c r="AD89" s="121">
        <v>0</v>
      </c>
      <c r="AE89" s="121">
        <v>0</v>
      </c>
      <c r="AF89" s="121">
        <v>0</v>
      </c>
      <c r="AG89" s="121">
        <v>0</v>
      </c>
      <c r="AH89" s="121">
        <v>0</v>
      </c>
      <c r="AI89" s="121">
        <v>0</v>
      </c>
      <c r="AJ89" s="121">
        <v>0</v>
      </c>
      <c r="AK89" s="121">
        <v>0</v>
      </c>
      <c r="AL89" s="121">
        <v>0</v>
      </c>
      <c r="AM89" s="121">
        <v>0</v>
      </c>
      <c r="AN89" s="121">
        <v>0</v>
      </c>
      <c r="AO89" s="121">
        <v>0</v>
      </c>
      <c r="AP89" s="121">
        <v>0</v>
      </c>
      <c r="AQ89" s="121">
        <v>0</v>
      </c>
      <c r="AR89" s="121">
        <v>0</v>
      </c>
      <c r="AS89" s="121">
        <v>0</v>
      </c>
      <c r="AT89" s="121">
        <v>0</v>
      </c>
      <c r="AU89" s="121">
        <v>0</v>
      </c>
      <c r="AV89" s="121">
        <v>0</v>
      </c>
      <c r="AW89" s="121">
        <v>0</v>
      </c>
      <c r="AX89" s="121">
        <v>0</v>
      </c>
      <c r="AY89" s="121">
        <v>0</v>
      </c>
      <c r="AZ89" s="121">
        <v>0</v>
      </c>
      <c r="BA89" s="121">
        <v>0</v>
      </c>
      <c r="BB89" s="121">
        <v>0</v>
      </c>
      <c r="BC89" s="121">
        <v>0</v>
      </c>
      <c r="BD89" s="121">
        <v>0</v>
      </c>
      <c r="BE89" s="121">
        <v>0</v>
      </c>
      <c r="BF89" s="121">
        <v>0</v>
      </c>
      <c r="BG89" s="121">
        <v>0</v>
      </c>
      <c r="BH89" s="121">
        <v>0</v>
      </c>
      <c r="BI89" s="121">
        <v>0</v>
      </c>
      <c r="BJ89" s="121">
        <v>0</v>
      </c>
      <c r="BK89" s="121">
        <v>0</v>
      </c>
      <c r="BL89" s="121">
        <v>0</v>
      </c>
      <c r="BM89" s="121">
        <v>0</v>
      </c>
      <c r="BN89" s="121">
        <v>0</v>
      </c>
      <c r="BO89" s="121">
        <v>0</v>
      </c>
      <c r="BP89" s="121">
        <v>0</v>
      </c>
      <c r="BQ89" s="121">
        <v>0</v>
      </c>
      <c r="BR89" s="121">
        <v>0</v>
      </c>
      <c r="BS89" s="121">
        <v>0</v>
      </c>
      <c r="BT89" s="121">
        <v>0</v>
      </c>
      <c r="BU89" s="121">
        <v>0</v>
      </c>
      <c r="BV89" s="121">
        <v>0</v>
      </c>
      <c r="BW89" s="121">
        <v>0</v>
      </c>
      <c r="BX89" s="121">
        <v>0</v>
      </c>
      <c r="BY89" s="121">
        <v>0</v>
      </c>
      <c r="BZ89" s="121">
        <v>0</v>
      </c>
      <c r="CA89" s="121">
        <v>0</v>
      </c>
      <c r="CB89" s="121">
        <v>0</v>
      </c>
      <c r="CC89" s="121">
        <v>0</v>
      </c>
      <c r="CD89" s="121">
        <v>0</v>
      </c>
      <c r="CE89" s="121">
        <v>0</v>
      </c>
      <c r="CF89" s="121">
        <v>0</v>
      </c>
      <c r="CG89" s="121">
        <v>0</v>
      </c>
      <c r="CH89" s="121">
        <v>0</v>
      </c>
      <c r="CI89" s="121">
        <v>0</v>
      </c>
      <c r="CJ89" s="121">
        <f>-X!$EA89/(MMULT(A!$C89:$DF89,X!$EC$4:$EC$111)+X!$DO89)</f>
        <v>0.5866836220361078</v>
      </c>
      <c r="CK89" s="121">
        <v>0</v>
      </c>
      <c r="CL89" s="121">
        <v>0</v>
      </c>
      <c r="CM89" s="121">
        <v>0</v>
      </c>
      <c r="CN89" s="121">
        <v>0</v>
      </c>
      <c r="CO89" s="121">
        <v>0</v>
      </c>
      <c r="CP89" s="121">
        <v>0</v>
      </c>
      <c r="CQ89" s="121">
        <v>0</v>
      </c>
      <c r="CR89" s="121">
        <v>0</v>
      </c>
      <c r="CS89" s="121">
        <v>0</v>
      </c>
      <c r="CT89" s="121">
        <v>0</v>
      </c>
      <c r="CU89" s="121">
        <v>0</v>
      </c>
      <c r="CV89" s="121">
        <v>0</v>
      </c>
      <c r="CW89" s="121">
        <v>0</v>
      </c>
      <c r="CX89" s="121">
        <v>0</v>
      </c>
      <c r="CY89" s="121">
        <v>0</v>
      </c>
      <c r="CZ89" s="121">
        <v>0</v>
      </c>
      <c r="DA89" s="121">
        <v>0</v>
      </c>
      <c r="DB89" s="121">
        <v>0</v>
      </c>
      <c r="DC89" s="121">
        <v>0</v>
      </c>
      <c r="DD89" s="121">
        <v>0</v>
      </c>
      <c r="DE89" s="121">
        <v>0</v>
      </c>
      <c r="DF89" s="124">
        <v>0</v>
      </c>
      <c r="DG89" s="121"/>
    </row>
    <row r="90" spans="1:111" s="82" customFormat="1" ht="17" customHeight="1" x14ac:dyDescent="0.2">
      <c r="A90" s="73" t="s">
        <v>86</v>
      </c>
      <c r="B90" s="74" t="s">
        <v>212</v>
      </c>
      <c r="C90" s="121">
        <v>0</v>
      </c>
      <c r="D90" s="121">
        <v>0</v>
      </c>
      <c r="E90" s="121">
        <v>0</v>
      </c>
      <c r="F90" s="121">
        <v>0</v>
      </c>
      <c r="G90" s="121">
        <v>0</v>
      </c>
      <c r="H90" s="121">
        <v>0</v>
      </c>
      <c r="I90" s="121">
        <v>0</v>
      </c>
      <c r="J90" s="121">
        <v>0</v>
      </c>
      <c r="K90" s="121">
        <v>0</v>
      </c>
      <c r="L90" s="121">
        <v>0</v>
      </c>
      <c r="M90" s="121">
        <v>0</v>
      </c>
      <c r="N90" s="121">
        <v>0</v>
      </c>
      <c r="O90" s="121">
        <v>0</v>
      </c>
      <c r="P90" s="121">
        <v>0</v>
      </c>
      <c r="Q90" s="121">
        <v>0</v>
      </c>
      <c r="R90" s="121">
        <v>0</v>
      </c>
      <c r="S90" s="121">
        <v>0</v>
      </c>
      <c r="T90" s="121">
        <v>0</v>
      </c>
      <c r="U90" s="121">
        <v>0</v>
      </c>
      <c r="V90" s="121">
        <v>0</v>
      </c>
      <c r="W90" s="121">
        <v>0</v>
      </c>
      <c r="X90" s="121">
        <v>0</v>
      </c>
      <c r="Y90" s="121">
        <v>0</v>
      </c>
      <c r="Z90" s="121">
        <v>0</v>
      </c>
      <c r="AA90" s="121">
        <v>0</v>
      </c>
      <c r="AB90" s="121">
        <v>0</v>
      </c>
      <c r="AC90" s="121">
        <v>0</v>
      </c>
      <c r="AD90" s="121">
        <v>0</v>
      </c>
      <c r="AE90" s="121">
        <v>0</v>
      </c>
      <c r="AF90" s="121">
        <v>0</v>
      </c>
      <c r="AG90" s="121">
        <v>0</v>
      </c>
      <c r="AH90" s="121">
        <v>0</v>
      </c>
      <c r="AI90" s="121">
        <v>0</v>
      </c>
      <c r="AJ90" s="121">
        <v>0</v>
      </c>
      <c r="AK90" s="121">
        <v>0</v>
      </c>
      <c r="AL90" s="121">
        <v>0</v>
      </c>
      <c r="AM90" s="121">
        <v>0</v>
      </c>
      <c r="AN90" s="121">
        <v>0</v>
      </c>
      <c r="AO90" s="121">
        <v>0</v>
      </c>
      <c r="AP90" s="121">
        <v>0</v>
      </c>
      <c r="AQ90" s="121">
        <v>0</v>
      </c>
      <c r="AR90" s="121">
        <v>0</v>
      </c>
      <c r="AS90" s="121">
        <v>0</v>
      </c>
      <c r="AT90" s="121">
        <v>0</v>
      </c>
      <c r="AU90" s="121">
        <v>0</v>
      </c>
      <c r="AV90" s="121">
        <v>0</v>
      </c>
      <c r="AW90" s="121">
        <v>0</v>
      </c>
      <c r="AX90" s="121">
        <v>0</v>
      </c>
      <c r="AY90" s="121">
        <v>0</v>
      </c>
      <c r="AZ90" s="121">
        <v>0</v>
      </c>
      <c r="BA90" s="121">
        <v>0</v>
      </c>
      <c r="BB90" s="121">
        <v>0</v>
      </c>
      <c r="BC90" s="121">
        <v>0</v>
      </c>
      <c r="BD90" s="121">
        <v>0</v>
      </c>
      <c r="BE90" s="121">
        <v>0</v>
      </c>
      <c r="BF90" s="121">
        <v>0</v>
      </c>
      <c r="BG90" s="121">
        <v>0</v>
      </c>
      <c r="BH90" s="121">
        <v>0</v>
      </c>
      <c r="BI90" s="121">
        <v>0</v>
      </c>
      <c r="BJ90" s="121">
        <v>0</v>
      </c>
      <c r="BK90" s="121">
        <v>0</v>
      </c>
      <c r="BL90" s="121">
        <v>0</v>
      </c>
      <c r="BM90" s="121">
        <v>0</v>
      </c>
      <c r="BN90" s="121">
        <v>0</v>
      </c>
      <c r="BO90" s="121">
        <v>0</v>
      </c>
      <c r="BP90" s="121">
        <v>0</v>
      </c>
      <c r="BQ90" s="121">
        <v>0</v>
      </c>
      <c r="BR90" s="121">
        <v>0</v>
      </c>
      <c r="BS90" s="121">
        <v>0</v>
      </c>
      <c r="BT90" s="121">
        <v>0</v>
      </c>
      <c r="BU90" s="121">
        <v>0</v>
      </c>
      <c r="BV90" s="121">
        <v>0</v>
      </c>
      <c r="BW90" s="121">
        <v>0</v>
      </c>
      <c r="BX90" s="121">
        <v>0</v>
      </c>
      <c r="BY90" s="121">
        <v>0</v>
      </c>
      <c r="BZ90" s="121">
        <v>0</v>
      </c>
      <c r="CA90" s="121">
        <v>0</v>
      </c>
      <c r="CB90" s="121">
        <v>0</v>
      </c>
      <c r="CC90" s="121">
        <v>0</v>
      </c>
      <c r="CD90" s="121">
        <v>0</v>
      </c>
      <c r="CE90" s="121">
        <v>0</v>
      </c>
      <c r="CF90" s="121">
        <v>0</v>
      </c>
      <c r="CG90" s="121">
        <v>0</v>
      </c>
      <c r="CH90" s="121">
        <v>0</v>
      </c>
      <c r="CI90" s="121">
        <v>0</v>
      </c>
      <c r="CJ90" s="121">
        <v>0</v>
      </c>
      <c r="CK90" s="121">
        <f>-X!$EA90/(MMULT(A!$C90:$DF90,X!$EC$4:$EC$111)+X!$DO90)</f>
        <v>0.96835717174235503</v>
      </c>
      <c r="CL90" s="121">
        <v>0</v>
      </c>
      <c r="CM90" s="121">
        <v>0</v>
      </c>
      <c r="CN90" s="121">
        <v>0</v>
      </c>
      <c r="CO90" s="121">
        <v>0</v>
      </c>
      <c r="CP90" s="121">
        <v>0</v>
      </c>
      <c r="CQ90" s="121">
        <v>0</v>
      </c>
      <c r="CR90" s="121">
        <v>0</v>
      </c>
      <c r="CS90" s="121">
        <v>0</v>
      </c>
      <c r="CT90" s="121">
        <v>0</v>
      </c>
      <c r="CU90" s="121">
        <v>0</v>
      </c>
      <c r="CV90" s="121">
        <v>0</v>
      </c>
      <c r="CW90" s="121">
        <v>0</v>
      </c>
      <c r="CX90" s="121">
        <v>0</v>
      </c>
      <c r="CY90" s="121">
        <v>0</v>
      </c>
      <c r="CZ90" s="121">
        <v>0</v>
      </c>
      <c r="DA90" s="121">
        <v>0</v>
      </c>
      <c r="DB90" s="121">
        <v>0</v>
      </c>
      <c r="DC90" s="121">
        <v>0</v>
      </c>
      <c r="DD90" s="121">
        <v>0</v>
      </c>
      <c r="DE90" s="121">
        <v>0</v>
      </c>
      <c r="DF90" s="124">
        <v>0</v>
      </c>
      <c r="DG90" s="121"/>
    </row>
    <row r="91" spans="1:111" s="82" customFormat="1" ht="17" customHeight="1" x14ac:dyDescent="0.2">
      <c r="A91" s="73" t="s">
        <v>87</v>
      </c>
      <c r="B91" s="74" t="s">
        <v>213</v>
      </c>
      <c r="C91" s="121">
        <v>0</v>
      </c>
      <c r="D91" s="121">
        <v>0</v>
      </c>
      <c r="E91" s="121">
        <v>0</v>
      </c>
      <c r="F91" s="121">
        <v>0</v>
      </c>
      <c r="G91" s="121">
        <v>0</v>
      </c>
      <c r="H91" s="121">
        <v>0</v>
      </c>
      <c r="I91" s="121">
        <v>0</v>
      </c>
      <c r="J91" s="121">
        <v>0</v>
      </c>
      <c r="K91" s="121">
        <v>0</v>
      </c>
      <c r="L91" s="121">
        <v>0</v>
      </c>
      <c r="M91" s="121">
        <v>0</v>
      </c>
      <c r="N91" s="121">
        <v>0</v>
      </c>
      <c r="O91" s="121">
        <v>0</v>
      </c>
      <c r="P91" s="121">
        <v>0</v>
      </c>
      <c r="Q91" s="121">
        <v>0</v>
      </c>
      <c r="R91" s="121">
        <v>0</v>
      </c>
      <c r="S91" s="121">
        <v>0</v>
      </c>
      <c r="T91" s="121">
        <v>0</v>
      </c>
      <c r="U91" s="121">
        <v>0</v>
      </c>
      <c r="V91" s="121">
        <v>0</v>
      </c>
      <c r="W91" s="121">
        <v>0</v>
      </c>
      <c r="X91" s="121">
        <v>0</v>
      </c>
      <c r="Y91" s="121">
        <v>0</v>
      </c>
      <c r="Z91" s="121">
        <v>0</v>
      </c>
      <c r="AA91" s="121">
        <v>0</v>
      </c>
      <c r="AB91" s="121">
        <v>0</v>
      </c>
      <c r="AC91" s="121">
        <v>0</v>
      </c>
      <c r="AD91" s="121">
        <v>0</v>
      </c>
      <c r="AE91" s="121">
        <v>0</v>
      </c>
      <c r="AF91" s="121">
        <v>0</v>
      </c>
      <c r="AG91" s="121">
        <v>0</v>
      </c>
      <c r="AH91" s="121">
        <v>0</v>
      </c>
      <c r="AI91" s="121">
        <v>0</v>
      </c>
      <c r="AJ91" s="121">
        <v>0</v>
      </c>
      <c r="AK91" s="121">
        <v>0</v>
      </c>
      <c r="AL91" s="121">
        <v>0</v>
      </c>
      <c r="AM91" s="121">
        <v>0</v>
      </c>
      <c r="AN91" s="121">
        <v>0</v>
      </c>
      <c r="AO91" s="121">
        <v>0</v>
      </c>
      <c r="AP91" s="121">
        <v>0</v>
      </c>
      <c r="AQ91" s="121">
        <v>0</v>
      </c>
      <c r="AR91" s="121">
        <v>0</v>
      </c>
      <c r="AS91" s="121">
        <v>0</v>
      </c>
      <c r="AT91" s="121">
        <v>0</v>
      </c>
      <c r="AU91" s="121">
        <v>0</v>
      </c>
      <c r="AV91" s="121">
        <v>0</v>
      </c>
      <c r="AW91" s="121">
        <v>0</v>
      </c>
      <c r="AX91" s="121">
        <v>0</v>
      </c>
      <c r="AY91" s="121">
        <v>0</v>
      </c>
      <c r="AZ91" s="121">
        <v>0</v>
      </c>
      <c r="BA91" s="121">
        <v>0</v>
      </c>
      <c r="BB91" s="121">
        <v>0</v>
      </c>
      <c r="BC91" s="121">
        <v>0</v>
      </c>
      <c r="BD91" s="121">
        <v>0</v>
      </c>
      <c r="BE91" s="121">
        <v>0</v>
      </c>
      <c r="BF91" s="121">
        <v>0</v>
      </c>
      <c r="BG91" s="121">
        <v>0</v>
      </c>
      <c r="BH91" s="121">
        <v>0</v>
      </c>
      <c r="BI91" s="121">
        <v>0</v>
      </c>
      <c r="BJ91" s="121">
        <v>0</v>
      </c>
      <c r="BK91" s="121">
        <v>0</v>
      </c>
      <c r="BL91" s="121">
        <v>0</v>
      </c>
      <c r="BM91" s="121">
        <v>0</v>
      </c>
      <c r="BN91" s="121">
        <v>0</v>
      </c>
      <c r="BO91" s="121">
        <v>0</v>
      </c>
      <c r="BP91" s="121">
        <v>0</v>
      </c>
      <c r="BQ91" s="121">
        <v>0</v>
      </c>
      <c r="BR91" s="121">
        <v>0</v>
      </c>
      <c r="BS91" s="121">
        <v>0</v>
      </c>
      <c r="BT91" s="121">
        <v>0</v>
      </c>
      <c r="BU91" s="121">
        <v>0</v>
      </c>
      <c r="BV91" s="121">
        <v>0</v>
      </c>
      <c r="BW91" s="121">
        <v>0</v>
      </c>
      <c r="BX91" s="121">
        <v>0</v>
      </c>
      <c r="BY91" s="121">
        <v>0</v>
      </c>
      <c r="BZ91" s="121">
        <v>0</v>
      </c>
      <c r="CA91" s="121">
        <v>0</v>
      </c>
      <c r="CB91" s="121">
        <v>0</v>
      </c>
      <c r="CC91" s="121">
        <v>0</v>
      </c>
      <c r="CD91" s="121">
        <v>0</v>
      </c>
      <c r="CE91" s="121">
        <v>0</v>
      </c>
      <c r="CF91" s="121">
        <v>0</v>
      </c>
      <c r="CG91" s="121">
        <v>0</v>
      </c>
      <c r="CH91" s="121">
        <v>0</v>
      </c>
      <c r="CI91" s="121">
        <v>0</v>
      </c>
      <c r="CJ91" s="121">
        <v>0</v>
      </c>
      <c r="CK91" s="121">
        <v>0</v>
      </c>
      <c r="CL91" s="121">
        <f>-X!$EA91/(MMULT(A!$C91:$DF91,X!$EC$4:$EC$111)+X!$DO91)</f>
        <v>0.91648731328185795</v>
      </c>
      <c r="CM91" s="121">
        <v>0</v>
      </c>
      <c r="CN91" s="121">
        <v>0</v>
      </c>
      <c r="CO91" s="121">
        <v>0</v>
      </c>
      <c r="CP91" s="121">
        <v>0</v>
      </c>
      <c r="CQ91" s="121">
        <v>0</v>
      </c>
      <c r="CR91" s="121">
        <v>0</v>
      </c>
      <c r="CS91" s="121">
        <v>0</v>
      </c>
      <c r="CT91" s="121">
        <v>0</v>
      </c>
      <c r="CU91" s="121">
        <v>0</v>
      </c>
      <c r="CV91" s="121">
        <v>0</v>
      </c>
      <c r="CW91" s="121">
        <v>0</v>
      </c>
      <c r="CX91" s="121">
        <v>0</v>
      </c>
      <c r="CY91" s="121">
        <v>0</v>
      </c>
      <c r="CZ91" s="121">
        <v>0</v>
      </c>
      <c r="DA91" s="121">
        <v>0</v>
      </c>
      <c r="DB91" s="121">
        <v>0</v>
      </c>
      <c r="DC91" s="121">
        <v>0</v>
      </c>
      <c r="DD91" s="121">
        <v>0</v>
      </c>
      <c r="DE91" s="121">
        <v>0</v>
      </c>
      <c r="DF91" s="124">
        <v>0</v>
      </c>
      <c r="DG91" s="121"/>
    </row>
    <row r="92" spans="1:111" s="82" customFormat="1" ht="17" customHeight="1" x14ac:dyDescent="0.2">
      <c r="A92" s="73" t="s">
        <v>88</v>
      </c>
      <c r="B92" s="74" t="s">
        <v>214</v>
      </c>
      <c r="C92" s="121">
        <v>0</v>
      </c>
      <c r="D92" s="121">
        <v>0</v>
      </c>
      <c r="E92" s="121">
        <v>0</v>
      </c>
      <c r="F92" s="121">
        <v>0</v>
      </c>
      <c r="G92" s="121">
        <v>0</v>
      </c>
      <c r="H92" s="121">
        <v>0</v>
      </c>
      <c r="I92" s="121">
        <v>0</v>
      </c>
      <c r="J92" s="121">
        <v>0</v>
      </c>
      <c r="K92" s="121">
        <v>0</v>
      </c>
      <c r="L92" s="121">
        <v>0</v>
      </c>
      <c r="M92" s="121">
        <v>0</v>
      </c>
      <c r="N92" s="121">
        <v>0</v>
      </c>
      <c r="O92" s="121">
        <v>0</v>
      </c>
      <c r="P92" s="121">
        <v>0</v>
      </c>
      <c r="Q92" s="121">
        <v>0</v>
      </c>
      <c r="R92" s="121">
        <v>0</v>
      </c>
      <c r="S92" s="121">
        <v>0</v>
      </c>
      <c r="T92" s="121">
        <v>0</v>
      </c>
      <c r="U92" s="121">
        <v>0</v>
      </c>
      <c r="V92" s="121">
        <v>0</v>
      </c>
      <c r="W92" s="121">
        <v>0</v>
      </c>
      <c r="X92" s="121">
        <v>0</v>
      </c>
      <c r="Y92" s="121">
        <v>0</v>
      </c>
      <c r="Z92" s="121">
        <v>0</v>
      </c>
      <c r="AA92" s="121">
        <v>0</v>
      </c>
      <c r="AB92" s="121">
        <v>0</v>
      </c>
      <c r="AC92" s="121">
        <v>0</v>
      </c>
      <c r="AD92" s="121">
        <v>0</v>
      </c>
      <c r="AE92" s="121">
        <v>0</v>
      </c>
      <c r="AF92" s="121">
        <v>0</v>
      </c>
      <c r="AG92" s="121">
        <v>0</v>
      </c>
      <c r="AH92" s="121">
        <v>0</v>
      </c>
      <c r="AI92" s="121">
        <v>0</v>
      </c>
      <c r="AJ92" s="121">
        <v>0</v>
      </c>
      <c r="AK92" s="121">
        <v>0</v>
      </c>
      <c r="AL92" s="121">
        <v>0</v>
      </c>
      <c r="AM92" s="121">
        <v>0</v>
      </c>
      <c r="AN92" s="121">
        <v>0</v>
      </c>
      <c r="AO92" s="121">
        <v>0</v>
      </c>
      <c r="AP92" s="121">
        <v>0</v>
      </c>
      <c r="AQ92" s="121">
        <v>0</v>
      </c>
      <c r="AR92" s="121">
        <v>0</v>
      </c>
      <c r="AS92" s="121">
        <v>0</v>
      </c>
      <c r="AT92" s="121">
        <v>0</v>
      </c>
      <c r="AU92" s="121">
        <v>0</v>
      </c>
      <c r="AV92" s="121">
        <v>0</v>
      </c>
      <c r="AW92" s="121">
        <v>0</v>
      </c>
      <c r="AX92" s="121">
        <v>0</v>
      </c>
      <c r="AY92" s="121">
        <v>0</v>
      </c>
      <c r="AZ92" s="121">
        <v>0</v>
      </c>
      <c r="BA92" s="121">
        <v>0</v>
      </c>
      <c r="BB92" s="121">
        <v>0</v>
      </c>
      <c r="BC92" s="121">
        <v>0</v>
      </c>
      <c r="BD92" s="121">
        <v>0</v>
      </c>
      <c r="BE92" s="121">
        <v>0</v>
      </c>
      <c r="BF92" s="121">
        <v>0</v>
      </c>
      <c r="BG92" s="121">
        <v>0</v>
      </c>
      <c r="BH92" s="121">
        <v>0</v>
      </c>
      <c r="BI92" s="121">
        <v>0</v>
      </c>
      <c r="BJ92" s="121">
        <v>0</v>
      </c>
      <c r="BK92" s="121">
        <v>0</v>
      </c>
      <c r="BL92" s="121">
        <v>0</v>
      </c>
      <c r="BM92" s="121">
        <v>0</v>
      </c>
      <c r="BN92" s="121">
        <v>0</v>
      </c>
      <c r="BO92" s="121">
        <v>0</v>
      </c>
      <c r="BP92" s="121">
        <v>0</v>
      </c>
      <c r="BQ92" s="121">
        <v>0</v>
      </c>
      <c r="BR92" s="121">
        <v>0</v>
      </c>
      <c r="BS92" s="121">
        <v>0</v>
      </c>
      <c r="BT92" s="121">
        <v>0</v>
      </c>
      <c r="BU92" s="121">
        <v>0</v>
      </c>
      <c r="BV92" s="121">
        <v>0</v>
      </c>
      <c r="BW92" s="121">
        <v>0</v>
      </c>
      <c r="BX92" s="121">
        <v>0</v>
      </c>
      <c r="BY92" s="121">
        <v>0</v>
      </c>
      <c r="BZ92" s="121">
        <v>0</v>
      </c>
      <c r="CA92" s="121">
        <v>0</v>
      </c>
      <c r="CB92" s="121">
        <v>0</v>
      </c>
      <c r="CC92" s="121">
        <v>0</v>
      </c>
      <c r="CD92" s="121">
        <v>0</v>
      </c>
      <c r="CE92" s="121">
        <v>0</v>
      </c>
      <c r="CF92" s="121">
        <v>0</v>
      </c>
      <c r="CG92" s="121">
        <v>0</v>
      </c>
      <c r="CH92" s="121">
        <v>0</v>
      </c>
      <c r="CI92" s="121">
        <v>0</v>
      </c>
      <c r="CJ92" s="121">
        <v>0</v>
      </c>
      <c r="CK92" s="121">
        <v>0</v>
      </c>
      <c r="CL92" s="121">
        <v>0</v>
      </c>
      <c r="CM92" s="121">
        <f>-X!$EA92/(MMULT(A!$C92:$DF92,X!$EC$4:$EC$111)+X!$DO92)</f>
        <v>0</v>
      </c>
      <c r="CN92" s="121">
        <v>0</v>
      </c>
      <c r="CO92" s="121">
        <v>0</v>
      </c>
      <c r="CP92" s="121">
        <v>0</v>
      </c>
      <c r="CQ92" s="121">
        <v>0</v>
      </c>
      <c r="CR92" s="121">
        <v>0</v>
      </c>
      <c r="CS92" s="121">
        <v>0</v>
      </c>
      <c r="CT92" s="121">
        <v>0</v>
      </c>
      <c r="CU92" s="121">
        <v>0</v>
      </c>
      <c r="CV92" s="121">
        <v>0</v>
      </c>
      <c r="CW92" s="121">
        <v>0</v>
      </c>
      <c r="CX92" s="121">
        <v>0</v>
      </c>
      <c r="CY92" s="121">
        <v>0</v>
      </c>
      <c r="CZ92" s="121">
        <v>0</v>
      </c>
      <c r="DA92" s="121">
        <v>0</v>
      </c>
      <c r="DB92" s="121">
        <v>0</v>
      </c>
      <c r="DC92" s="121">
        <v>0</v>
      </c>
      <c r="DD92" s="121">
        <v>0</v>
      </c>
      <c r="DE92" s="121">
        <v>0</v>
      </c>
      <c r="DF92" s="124">
        <v>0</v>
      </c>
      <c r="DG92" s="121"/>
    </row>
    <row r="93" spans="1:111" s="82" customFormat="1" ht="17" customHeight="1" x14ac:dyDescent="0.2">
      <c r="A93" s="73" t="s">
        <v>89</v>
      </c>
      <c r="B93" s="74" t="s">
        <v>215</v>
      </c>
      <c r="C93" s="121">
        <v>0</v>
      </c>
      <c r="D93" s="121">
        <v>0</v>
      </c>
      <c r="E93" s="121">
        <v>0</v>
      </c>
      <c r="F93" s="121">
        <v>0</v>
      </c>
      <c r="G93" s="121">
        <v>0</v>
      </c>
      <c r="H93" s="121">
        <v>0</v>
      </c>
      <c r="I93" s="121">
        <v>0</v>
      </c>
      <c r="J93" s="121">
        <v>0</v>
      </c>
      <c r="K93" s="121">
        <v>0</v>
      </c>
      <c r="L93" s="121">
        <v>0</v>
      </c>
      <c r="M93" s="121">
        <v>0</v>
      </c>
      <c r="N93" s="121">
        <v>0</v>
      </c>
      <c r="O93" s="121">
        <v>0</v>
      </c>
      <c r="P93" s="121">
        <v>0</v>
      </c>
      <c r="Q93" s="121">
        <v>0</v>
      </c>
      <c r="R93" s="121">
        <v>0</v>
      </c>
      <c r="S93" s="121">
        <v>0</v>
      </c>
      <c r="T93" s="121">
        <v>0</v>
      </c>
      <c r="U93" s="121">
        <v>0</v>
      </c>
      <c r="V93" s="121">
        <v>0</v>
      </c>
      <c r="W93" s="121">
        <v>0</v>
      </c>
      <c r="X93" s="121">
        <v>0</v>
      </c>
      <c r="Y93" s="121">
        <v>0</v>
      </c>
      <c r="Z93" s="121">
        <v>0</v>
      </c>
      <c r="AA93" s="121">
        <v>0</v>
      </c>
      <c r="AB93" s="121">
        <v>0</v>
      </c>
      <c r="AC93" s="121">
        <v>0</v>
      </c>
      <c r="AD93" s="121">
        <v>0</v>
      </c>
      <c r="AE93" s="121">
        <v>0</v>
      </c>
      <c r="AF93" s="121">
        <v>0</v>
      </c>
      <c r="AG93" s="121">
        <v>0</v>
      </c>
      <c r="AH93" s="121">
        <v>0</v>
      </c>
      <c r="AI93" s="121">
        <v>0</v>
      </c>
      <c r="AJ93" s="121">
        <v>0</v>
      </c>
      <c r="AK93" s="121">
        <v>0</v>
      </c>
      <c r="AL93" s="121">
        <v>0</v>
      </c>
      <c r="AM93" s="121">
        <v>0</v>
      </c>
      <c r="AN93" s="121">
        <v>0</v>
      </c>
      <c r="AO93" s="121">
        <v>0</v>
      </c>
      <c r="AP93" s="121">
        <v>0</v>
      </c>
      <c r="AQ93" s="121">
        <v>0</v>
      </c>
      <c r="AR93" s="121">
        <v>0</v>
      </c>
      <c r="AS93" s="121">
        <v>0</v>
      </c>
      <c r="AT93" s="121">
        <v>0</v>
      </c>
      <c r="AU93" s="121">
        <v>0</v>
      </c>
      <c r="AV93" s="121">
        <v>0</v>
      </c>
      <c r="AW93" s="121">
        <v>0</v>
      </c>
      <c r="AX93" s="121">
        <v>0</v>
      </c>
      <c r="AY93" s="121">
        <v>0</v>
      </c>
      <c r="AZ93" s="121">
        <v>0</v>
      </c>
      <c r="BA93" s="121">
        <v>0</v>
      </c>
      <c r="BB93" s="121">
        <v>0</v>
      </c>
      <c r="BC93" s="121">
        <v>0</v>
      </c>
      <c r="BD93" s="121">
        <v>0</v>
      </c>
      <c r="BE93" s="121">
        <v>0</v>
      </c>
      <c r="BF93" s="121">
        <v>0</v>
      </c>
      <c r="BG93" s="121">
        <v>0</v>
      </c>
      <c r="BH93" s="121">
        <v>0</v>
      </c>
      <c r="BI93" s="121">
        <v>0</v>
      </c>
      <c r="BJ93" s="121">
        <v>0</v>
      </c>
      <c r="BK93" s="121">
        <v>0</v>
      </c>
      <c r="BL93" s="121">
        <v>0</v>
      </c>
      <c r="BM93" s="121">
        <v>0</v>
      </c>
      <c r="BN93" s="121">
        <v>0</v>
      </c>
      <c r="BO93" s="121">
        <v>0</v>
      </c>
      <c r="BP93" s="121">
        <v>0</v>
      </c>
      <c r="BQ93" s="121">
        <v>0</v>
      </c>
      <c r="BR93" s="121">
        <v>0</v>
      </c>
      <c r="BS93" s="121">
        <v>0</v>
      </c>
      <c r="BT93" s="121">
        <v>0</v>
      </c>
      <c r="BU93" s="121">
        <v>0</v>
      </c>
      <c r="BV93" s="121">
        <v>0</v>
      </c>
      <c r="BW93" s="121">
        <v>0</v>
      </c>
      <c r="BX93" s="121">
        <v>0</v>
      </c>
      <c r="BY93" s="121">
        <v>0</v>
      </c>
      <c r="BZ93" s="121">
        <v>0</v>
      </c>
      <c r="CA93" s="121">
        <v>0</v>
      </c>
      <c r="CB93" s="121">
        <v>0</v>
      </c>
      <c r="CC93" s="121">
        <v>0</v>
      </c>
      <c r="CD93" s="121">
        <v>0</v>
      </c>
      <c r="CE93" s="121">
        <v>0</v>
      </c>
      <c r="CF93" s="121">
        <v>0</v>
      </c>
      <c r="CG93" s="121">
        <v>0</v>
      </c>
      <c r="CH93" s="121">
        <v>0</v>
      </c>
      <c r="CI93" s="121">
        <v>0</v>
      </c>
      <c r="CJ93" s="121">
        <v>0</v>
      </c>
      <c r="CK93" s="121">
        <v>0</v>
      </c>
      <c r="CL93" s="121">
        <v>0</v>
      </c>
      <c r="CM93" s="121">
        <v>0</v>
      </c>
      <c r="CN93" s="121">
        <f>-X!$EA93/(MMULT(A!$C93:$DF93,X!$EC$4:$EC$111)+X!$DO93)</f>
        <v>3.0346637733355709E-2</v>
      </c>
      <c r="CO93" s="121">
        <v>0</v>
      </c>
      <c r="CP93" s="121">
        <v>0</v>
      </c>
      <c r="CQ93" s="121">
        <v>0</v>
      </c>
      <c r="CR93" s="121">
        <v>0</v>
      </c>
      <c r="CS93" s="121">
        <v>0</v>
      </c>
      <c r="CT93" s="121">
        <v>0</v>
      </c>
      <c r="CU93" s="121">
        <v>0</v>
      </c>
      <c r="CV93" s="121">
        <v>0</v>
      </c>
      <c r="CW93" s="121">
        <v>0</v>
      </c>
      <c r="CX93" s="121">
        <v>0</v>
      </c>
      <c r="CY93" s="121">
        <v>0</v>
      </c>
      <c r="CZ93" s="121">
        <v>0</v>
      </c>
      <c r="DA93" s="121">
        <v>0</v>
      </c>
      <c r="DB93" s="121">
        <v>0</v>
      </c>
      <c r="DC93" s="121">
        <v>0</v>
      </c>
      <c r="DD93" s="121">
        <v>0</v>
      </c>
      <c r="DE93" s="121">
        <v>0</v>
      </c>
      <c r="DF93" s="124">
        <v>0</v>
      </c>
      <c r="DG93" s="121"/>
    </row>
    <row r="94" spans="1:111" s="82" customFormat="1" ht="17" customHeight="1" x14ac:dyDescent="0.2">
      <c r="A94" s="73" t="s">
        <v>90</v>
      </c>
      <c r="B94" s="74" t="s">
        <v>216</v>
      </c>
      <c r="C94" s="121">
        <v>0</v>
      </c>
      <c r="D94" s="121">
        <v>0</v>
      </c>
      <c r="E94" s="121">
        <v>0</v>
      </c>
      <c r="F94" s="121">
        <v>0</v>
      </c>
      <c r="G94" s="121">
        <v>0</v>
      </c>
      <c r="H94" s="121">
        <v>0</v>
      </c>
      <c r="I94" s="121">
        <v>0</v>
      </c>
      <c r="J94" s="121">
        <v>0</v>
      </c>
      <c r="K94" s="121">
        <v>0</v>
      </c>
      <c r="L94" s="121">
        <v>0</v>
      </c>
      <c r="M94" s="121">
        <v>0</v>
      </c>
      <c r="N94" s="121">
        <v>0</v>
      </c>
      <c r="O94" s="121">
        <v>0</v>
      </c>
      <c r="P94" s="121">
        <v>0</v>
      </c>
      <c r="Q94" s="121">
        <v>0</v>
      </c>
      <c r="R94" s="121">
        <v>0</v>
      </c>
      <c r="S94" s="121">
        <v>0</v>
      </c>
      <c r="T94" s="121">
        <v>0</v>
      </c>
      <c r="U94" s="121">
        <v>0</v>
      </c>
      <c r="V94" s="121">
        <v>0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121">
        <v>0</v>
      </c>
      <c r="AI94" s="121">
        <v>0</v>
      </c>
      <c r="AJ94" s="121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121">
        <v>0</v>
      </c>
      <c r="AV94" s="121">
        <v>0</v>
      </c>
      <c r="AW94" s="121">
        <v>0</v>
      </c>
      <c r="AX94" s="121">
        <v>0</v>
      </c>
      <c r="AY94" s="121">
        <v>0</v>
      </c>
      <c r="AZ94" s="121">
        <v>0</v>
      </c>
      <c r="BA94" s="121">
        <v>0</v>
      </c>
      <c r="BB94" s="121">
        <v>0</v>
      </c>
      <c r="BC94" s="121">
        <v>0</v>
      </c>
      <c r="BD94" s="121">
        <v>0</v>
      </c>
      <c r="BE94" s="121">
        <v>0</v>
      </c>
      <c r="BF94" s="121">
        <v>0</v>
      </c>
      <c r="BG94" s="121">
        <v>0</v>
      </c>
      <c r="BH94" s="121">
        <v>0</v>
      </c>
      <c r="BI94" s="121">
        <v>0</v>
      </c>
      <c r="BJ94" s="121">
        <v>0</v>
      </c>
      <c r="BK94" s="121">
        <v>0</v>
      </c>
      <c r="BL94" s="121">
        <v>0</v>
      </c>
      <c r="BM94" s="121">
        <v>0</v>
      </c>
      <c r="BN94" s="121">
        <v>0</v>
      </c>
      <c r="BO94" s="121">
        <v>0</v>
      </c>
      <c r="BP94" s="121">
        <v>0</v>
      </c>
      <c r="BQ94" s="121">
        <v>0</v>
      </c>
      <c r="BR94" s="121">
        <v>0</v>
      </c>
      <c r="BS94" s="121">
        <v>0</v>
      </c>
      <c r="BT94" s="121">
        <v>0</v>
      </c>
      <c r="BU94" s="121">
        <v>0</v>
      </c>
      <c r="BV94" s="121">
        <v>0</v>
      </c>
      <c r="BW94" s="121">
        <v>0</v>
      </c>
      <c r="BX94" s="121">
        <v>0</v>
      </c>
      <c r="BY94" s="121">
        <v>0</v>
      </c>
      <c r="BZ94" s="121">
        <v>0</v>
      </c>
      <c r="CA94" s="121">
        <v>0</v>
      </c>
      <c r="CB94" s="121">
        <v>0</v>
      </c>
      <c r="CC94" s="121">
        <v>0</v>
      </c>
      <c r="CD94" s="121">
        <v>0</v>
      </c>
      <c r="CE94" s="121">
        <v>0</v>
      </c>
      <c r="CF94" s="121">
        <v>0</v>
      </c>
      <c r="CG94" s="121">
        <v>0</v>
      </c>
      <c r="CH94" s="121">
        <v>0</v>
      </c>
      <c r="CI94" s="121">
        <v>0</v>
      </c>
      <c r="CJ94" s="121">
        <v>0</v>
      </c>
      <c r="CK94" s="121">
        <v>0</v>
      </c>
      <c r="CL94" s="121">
        <v>0</v>
      </c>
      <c r="CM94" s="121">
        <v>0</v>
      </c>
      <c r="CN94" s="121">
        <v>0</v>
      </c>
      <c r="CO94" s="121">
        <f>-X!$EA94/(MMULT(A!$C94:$DF94,X!$EC$4:$EC$111)+X!$DO94)</f>
        <v>8.2542669663700718E-2</v>
      </c>
      <c r="CP94" s="121">
        <v>0</v>
      </c>
      <c r="CQ94" s="121">
        <v>0</v>
      </c>
      <c r="CR94" s="121">
        <v>0</v>
      </c>
      <c r="CS94" s="121">
        <v>0</v>
      </c>
      <c r="CT94" s="121">
        <v>0</v>
      </c>
      <c r="CU94" s="121">
        <v>0</v>
      </c>
      <c r="CV94" s="121">
        <v>0</v>
      </c>
      <c r="CW94" s="121">
        <v>0</v>
      </c>
      <c r="CX94" s="121">
        <v>0</v>
      </c>
      <c r="CY94" s="121">
        <v>0</v>
      </c>
      <c r="CZ94" s="121">
        <v>0</v>
      </c>
      <c r="DA94" s="121">
        <v>0</v>
      </c>
      <c r="DB94" s="121">
        <v>0</v>
      </c>
      <c r="DC94" s="121">
        <v>0</v>
      </c>
      <c r="DD94" s="121">
        <v>0</v>
      </c>
      <c r="DE94" s="121">
        <v>0</v>
      </c>
      <c r="DF94" s="124">
        <v>0</v>
      </c>
      <c r="DG94" s="121"/>
    </row>
    <row r="95" spans="1:111" s="82" customFormat="1" ht="17" customHeight="1" x14ac:dyDescent="0.2">
      <c r="A95" s="73" t="s">
        <v>91</v>
      </c>
      <c r="B95" s="74" t="s">
        <v>217</v>
      </c>
      <c r="C95" s="121">
        <v>0</v>
      </c>
      <c r="D95" s="121">
        <v>0</v>
      </c>
      <c r="E95" s="121">
        <v>0</v>
      </c>
      <c r="F95" s="121">
        <v>0</v>
      </c>
      <c r="G95" s="121">
        <v>0</v>
      </c>
      <c r="H95" s="121">
        <v>0</v>
      </c>
      <c r="I95" s="121">
        <v>0</v>
      </c>
      <c r="J95" s="121">
        <v>0</v>
      </c>
      <c r="K95" s="121">
        <v>0</v>
      </c>
      <c r="L95" s="121">
        <v>0</v>
      </c>
      <c r="M95" s="121">
        <v>0</v>
      </c>
      <c r="N95" s="121">
        <v>0</v>
      </c>
      <c r="O95" s="121">
        <v>0</v>
      </c>
      <c r="P95" s="121">
        <v>0</v>
      </c>
      <c r="Q95" s="121">
        <v>0</v>
      </c>
      <c r="R95" s="121">
        <v>0</v>
      </c>
      <c r="S95" s="121">
        <v>0</v>
      </c>
      <c r="T95" s="121">
        <v>0</v>
      </c>
      <c r="U95" s="121">
        <v>0</v>
      </c>
      <c r="V95" s="121">
        <v>0</v>
      </c>
      <c r="W95" s="121">
        <v>0</v>
      </c>
      <c r="X95" s="121">
        <v>0</v>
      </c>
      <c r="Y95" s="121">
        <v>0</v>
      </c>
      <c r="Z95" s="121">
        <v>0</v>
      </c>
      <c r="AA95" s="121">
        <v>0</v>
      </c>
      <c r="AB95" s="121">
        <v>0</v>
      </c>
      <c r="AC95" s="121">
        <v>0</v>
      </c>
      <c r="AD95" s="121">
        <v>0</v>
      </c>
      <c r="AE95" s="121">
        <v>0</v>
      </c>
      <c r="AF95" s="121">
        <v>0</v>
      </c>
      <c r="AG95" s="121">
        <v>0</v>
      </c>
      <c r="AH95" s="121">
        <v>0</v>
      </c>
      <c r="AI95" s="121">
        <v>0</v>
      </c>
      <c r="AJ95" s="121">
        <v>0</v>
      </c>
      <c r="AK95" s="121">
        <v>0</v>
      </c>
      <c r="AL95" s="121">
        <v>0</v>
      </c>
      <c r="AM95" s="121">
        <v>0</v>
      </c>
      <c r="AN95" s="121">
        <v>0</v>
      </c>
      <c r="AO95" s="121">
        <v>0</v>
      </c>
      <c r="AP95" s="121">
        <v>0</v>
      </c>
      <c r="AQ95" s="121">
        <v>0</v>
      </c>
      <c r="AR95" s="121">
        <v>0</v>
      </c>
      <c r="AS95" s="121">
        <v>0</v>
      </c>
      <c r="AT95" s="121">
        <v>0</v>
      </c>
      <c r="AU95" s="121">
        <v>0</v>
      </c>
      <c r="AV95" s="121">
        <v>0</v>
      </c>
      <c r="AW95" s="121">
        <v>0</v>
      </c>
      <c r="AX95" s="121">
        <v>0</v>
      </c>
      <c r="AY95" s="121">
        <v>0</v>
      </c>
      <c r="AZ95" s="121">
        <v>0</v>
      </c>
      <c r="BA95" s="121">
        <v>0</v>
      </c>
      <c r="BB95" s="121">
        <v>0</v>
      </c>
      <c r="BC95" s="121">
        <v>0</v>
      </c>
      <c r="BD95" s="121">
        <v>0</v>
      </c>
      <c r="BE95" s="121">
        <v>0</v>
      </c>
      <c r="BF95" s="121">
        <v>0</v>
      </c>
      <c r="BG95" s="121">
        <v>0</v>
      </c>
      <c r="BH95" s="121">
        <v>0</v>
      </c>
      <c r="BI95" s="121">
        <v>0</v>
      </c>
      <c r="BJ95" s="121">
        <v>0</v>
      </c>
      <c r="BK95" s="121">
        <v>0</v>
      </c>
      <c r="BL95" s="121">
        <v>0</v>
      </c>
      <c r="BM95" s="121">
        <v>0</v>
      </c>
      <c r="BN95" s="121">
        <v>0</v>
      </c>
      <c r="BO95" s="121">
        <v>0</v>
      </c>
      <c r="BP95" s="121">
        <v>0</v>
      </c>
      <c r="BQ95" s="121">
        <v>0</v>
      </c>
      <c r="BR95" s="121">
        <v>0</v>
      </c>
      <c r="BS95" s="121">
        <v>0</v>
      </c>
      <c r="BT95" s="121">
        <v>0</v>
      </c>
      <c r="BU95" s="121">
        <v>0</v>
      </c>
      <c r="BV95" s="121">
        <v>0</v>
      </c>
      <c r="BW95" s="121">
        <v>0</v>
      </c>
      <c r="BX95" s="121">
        <v>0</v>
      </c>
      <c r="BY95" s="121">
        <v>0</v>
      </c>
      <c r="BZ95" s="121">
        <v>0</v>
      </c>
      <c r="CA95" s="121">
        <v>0</v>
      </c>
      <c r="CB95" s="121">
        <v>0</v>
      </c>
      <c r="CC95" s="121">
        <v>0</v>
      </c>
      <c r="CD95" s="121">
        <v>0</v>
      </c>
      <c r="CE95" s="121">
        <v>0</v>
      </c>
      <c r="CF95" s="121">
        <v>0</v>
      </c>
      <c r="CG95" s="121">
        <v>0</v>
      </c>
      <c r="CH95" s="121">
        <v>0</v>
      </c>
      <c r="CI95" s="121">
        <v>0</v>
      </c>
      <c r="CJ95" s="121">
        <v>0</v>
      </c>
      <c r="CK95" s="121">
        <v>0</v>
      </c>
      <c r="CL95" s="121">
        <v>0</v>
      </c>
      <c r="CM95" s="121">
        <v>0</v>
      </c>
      <c r="CN95" s="121">
        <v>0</v>
      </c>
      <c r="CO95" s="121">
        <v>0</v>
      </c>
      <c r="CP95" s="121">
        <f>-X!$EA95/(MMULT(A!$C95:$DF95,X!$EC$4:$EC$111)+X!$DO95)</f>
        <v>4.699740303979287E-2</v>
      </c>
      <c r="CQ95" s="121">
        <v>0</v>
      </c>
      <c r="CR95" s="121">
        <v>0</v>
      </c>
      <c r="CS95" s="121">
        <v>0</v>
      </c>
      <c r="CT95" s="121">
        <v>0</v>
      </c>
      <c r="CU95" s="121">
        <v>0</v>
      </c>
      <c r="CV95" s="121">
        <v>0</v>
      </c>
      <c r="CW95" s="121">
        <v>0</v>
      </c>
      <c r="CX95" s="121">
        <v>0</v>
      </c>
      <c r="CY95" s="121">
        <v>0</v>
      </c>
      <c r="CZ95" s="121">
        <v>0</v>
      </c>
      <c r="DA95" s="121">
        <v>0</v>
      </c>
      <c r="DB95" s="121">
        <v>0</v>
      </c>
      <c r="DC95" s="121">
        <v>0</v>
      </c>
      <c r="DD95" s="121">
        <v>0</v>
      </c>
      <c r="DE95" s="121">
        <v>0</v>
      </c>
      <c r="DF95" s="124">
        <v>0</v>
      </c>
      <c r="DG95" s="121"/>
    </row>
    <row r="96" spans="1:111" s="82" customFormat="1" ht="17" customHeight="1" x14ac:dyDescent="0.2">
      <c r="A96" s="73" t="s">
        <v>92</v>
      </c>
      <c r="B96" s="74" t="s">
        <v>218</v>
      </c>
      <c r="C96" s="121">
        <v>0</v>
      </c>
      <c r="D96" s="121">
        <v>0</v>
      </c>
      <c r="E96" s="121">
        <v>0</v>
      </c>
      <c r="F96" s="121">
        <v>0</v>
      </c>
      <c r="G96" s="121">
        <v>0</v>
      </c>
      <c r="H96" s="121">
        <v>0</v>
      </c>
      <c r="I96" s="121">
        <v>0</v>
      </c>
      <c r="J96" s="121">
        <v>0</v>
      </c>
      <c r="K96" s="121">
        <v>0</v>
      </c>
      <c r="L96" s="121">
        <v>0</v>
      </c>
      <c r="M96" s="121">
        <v>0</v>
      </c>
      <c r="N96" s="121">
        <v>0</v>
      </c>
      <c r="O96" s="121">
        <v>0</v>
      </c>
      <c r="P96" s="121">
        <v>0</v>
      </c>
      <c r="Q96" s="121">
        <v>0</v>
      </c>
      <c r="R96" s="121">
        <v>0</v>
      </c>
      <c r="S96" s="121">
        <v>0</v>
      </c>
      <c r="T96" s="121">
        <v>0</v>
      </c>
      <c r="U96" s="121">
        <v>0</v>
      </c>
      <c r="V96" s="121">
        <v>0</v>
      </c>
      <c r="W96" s="121">
        <v>0</v>
      </c>
      <c r="X96" s="121">
        <v>0</v>
      </c>
      <c r="Y96" s="121">
        <v>0</v>
      </c>
      <c r="Z96" s="121">
        <v>0</v>
      </c>
      <c r="AA96" s="121">
        <v>0</v>
      </c>
      <c r="AB96" s="121">
        <v>0</v>
      </c>
      <c r="AC96" s="121">
        <v>0</v>
      </c>
      <c r="AD96" s="121">
        <v>0</v>
      </c>
      <c r="AE96" s="121">
        <v>0</v>
      </c>
      <c r="AF96" s="121">
        <v>0</v>
      </c>
      <c r="AG96" s="121">
        <v>0</v>
      </c>
      <c r="AH96" s="121">
        <v>0</v>
      </c>
      <c r="AI96" s="121">
        <v>0</v>
      </c>
      <c r="AJ96" s="121">
        <v>0</v>
      </c>
      <c r="AK96" s="121">
        <v>0</v>
      </c>
      <c r="AL96" s="121">
        <v>0</v>
      </c>
      <c r="AM96" s="121">
        <v>0</v>
      </c>
      <c r="AN96" s="121">
        <v>0</v>
      </c>
      <c r="AO96" s="121">
        <v>0</v>
      </c>
      <c r="AP96" s="121">
        <v>0</v>
      </c>
      <c r="AQ96" s="121">
        <v>0</v>
      </c>
      <c r="AR96" s="121">
        <v>0</v>
      </c>
      <c r="AS96" s="121">
        <v>0</v>
      </c>
      <c r="AT96" s="121">
        <v>0</v>
      </c>
      <c r="AU96" s="121">
        <v>0</v>
      </c>
      <c r="AV96" s="121">
        <v>0</v>
      </c>
      <c r="AW96" s="121">
        <v>0</v>
      </c>
      <c r="AX96" s="121">
        <v>0</v>
      </c>
      <c r="AY96" s="121">
        <v>0</v>
      </c>
      <c r="AZ96" s="121">
        <v>0</v>
      </c>
      <c r="BA96" s="121">
        <v>0</v>
      </c>
      <c r="BB96" s="121">
        <v>0</v>
      </c>
      <c r="BC96" s="121">
        <v>0</v>
      </c>
      <c r="BD96" s="121">
        <v>0</v>
      </c>
      <c r="BE96" s="121">
        <v>0</v>
      </c>
      <c r="BF96" s="121">
        <v>0</v>
      </c>
      <c r="BG96" s="121">
        <v>0</v>
      </c>
      <c r="BH96" s="121">
        <v>0</v>
      </c>
      <c r="BI96" s="121">
        <v>0</v>
      </c>
      <c r="BJ96" s="121">
        <v>0</v>
      </c>
      <c r="BK96" s="121">
        <v>0</v>
      </c>
      <c r="BL96" s="121">
        <v>0</v>
      </c>
      <c r="BM96" s="121">
        <v>0</v>
      </c>
      <c r="BN96" s="121">
        <v>0</v>
      </c>
      <c r="BO96" s="121">
        <v>0</v>
      </c>
      <c r="BP96" s="121">
        <v>0</v>
      </c>
      <c r="BQ96" s="121">
        <v>0</v>
      </c>
      <c r="BR96" s="121">
        <v>0</v>
      </c>
      <c r="BS96" s="121">
        <v>0</v>
      </c>
      <c r="BT96" s="121">
        <v>0</v>
      </c>
      <c r="BU96" s="121">
        <v>0</v>
      </c>
      <c r="BV96" s="121">
        <v>0</v>
      </c>
      <c r="BW96" s="121">
        <v>0</v>
      </c>
      <c r="BX96" s="121">
        <v>0</v>
      </c>
      <c r="BY96" s="121">
        <v>0</v>
      </c>
      <c r="BZ96" s="121">
        <v>0</v>
      </c>
      <c r="CA96" s="121">
        <v>0</v>
      </c>
      <c r="CB96" s="121">
        <v>0</v>
      </c>
      <c r="CC96" s="121">
        <v>0</v>
      </c>
      <c r="CD96" s="121">
        <v>0</v>
      </c>
      <c r="CE96" s="121">
        <v>0</v>
      </c>
      <c r="CF96" s="121">
        <v>0</v>
      </c>
      <c r="CG96" s="121">
        <v>0</v>
      </c>
      <c r="CH96" s="121">
        <v>0</v>
      </c>
      <c r="CI96" s="121">
        <v>0</v>
      </c>
      <c r="CJ96" s="121">
        <v>0</v>
      </c>
      <c r="CK96" s="121">
        <v>0</v>
      </c>
      <c r="CL96" s="121">
        <v>0</v>
      </c>
      <c r="CM96" s="121">
        <v>0</v>
      </c>
      <c r="CN96" s="121">
        <v>0</v>
      </c>
      <c r="CO96" s="121">
        <v>0</v>
      </c>
      <c r="CP96" s="121">
        <v>0</v>
      </c>
      <c r="CQ96" s="121">
        <f>-X!$EA96/(MMULT(A!$C96:$DF96,X!$EC$4:$EC$111)+X!$DO96)</f>
        <v>0</v>
      </c>
      <c r="CR96" s="121">
        <v>0</v>
      </c>
      <c r="CS96" s="121">
        <v>0</v>
      </c>
      <c r="CT96" s="121">
        <v>0</v>
      </c>
      <c r="CU96" s="121">
        <v>0</v>
      </c>
      <c r="CV96" s="121">
        <v>0</v>
      </c>
      <c r="CW96" s="121">
        <v>0</v>
      </c>
      <c r="CX96" s="121">
        <v>0</v>
      </c>
      <c r="CY96" s="121">
        <v>0</v>
      </c>
      <c r="CZ96" s="121">
        <v>0</v>
      </c>
      <c r="DA96" s="121">
        <v>0</v>
      </c>
      <c r="DB96" s="121">
        <v>0</v>
      </c>
      <c r="DC96" s="121">
        <v>0</v>
      </c>
      <c r="DD96" s="121">
        <v>0</v>
      </c>
      <c r="DE96" s="121">
        <v>0</v>
      </c>
      <c r="DF96" s="124">
        <v>0</v>
      </c>
      <c r="DG96" s="121"/>
    </row>
    <row r="97" spans="1:111" s="82" customFormat="1" ht="17" customHeight="1" x14ac:dyDescent="0.2">
      <c r="A97" s="73" t="s">
        <v>93</v>
      </c>
      <c r="B97" s="74" t="s">
        <v>219</v>
      </c>
      <c r="C97" s="121">
        <v>0</v>
      </c>
      <c r="D97" s="121">
        <v>0</v>
      </c>
      <c r="E97" s="121">
        <v>0</v>
      </c>
      <c r="F97" s="121">
        <v>0</v>
      </c>
      <c r="G97" s="121">
        <v>0</v>
      </c>
      <c r="H97" s="121">
        <v>0</v>
      </c>
      <c r="I97" s="121">
        <v>0</v>
      </c>
      <c r="J97" s="121">
        <v>0</v>
      </c>
      <c r="K97" s="121">
        <v>0</v>
      </c>
      <c r="L97" s="121">
        <v>0</v>
      </c>
      <c r="M97" s="121">
        <v>0</v>
      </c>
      <c r="N97" s="121">
        <v>0</v>
      </c>
      <c r="O97" s="121">
        <v>0</v>
      </c>
      <c r="P97" s="121">
        <v>0</v>
      </c>
      <c r="Q97" s="121">
        <v>0</v>
      </c>
      <c r="R97" s="121">
        <v>0</v>
      </c>
      <c r="S97" s="121">
        <v>0</v>
      </c>
      <c r="T97" s="121">
        <v>0</v>
      </c>
      <c r="U97" s="121">
        <v>0</v>
      </c>
      <c r="V97" s="121">
        <v>0</v>
      </c>
      <c r="W97" s="121">
        <v>0</v>
      </c>
      <c r="X97" s="121">
        <v>0</v>
      </c>
      <c r="Y97" s="121">
        <v>0</v>
      </c>
      <c r="Z97" s="121">
        <v>0</v>
      </c>
      <c r="AA97" s="121">
        <v>0</v>
      </c>
      <c r="AB97" s="121">
        <v>0</v>
      </c>
      <c r="AC97" s="121">
        <v>0</v>
      </c>
      <c r="AD97" s="121">
        <v>0</v>
      </c>
      <c r="AE97" s="121">
        <v>0</v>
      </c>
      <c r="AF97" s="121">
        <v>0</v>
      </c>
      <c r="AG97" s="121">
        <v>0</v>
      </c>
      <c r="AH97" s="121">
        <v>0</v>
      </c>
      <c r="AI97" s="121">
        <v>0</v>
      </c>
      <c r="AJ97" s="121">
        <v>0</v>
      </c>
      <c r="AK97" s="121">
        <v>0</v>
      </c>
      <c r="AL97" s="121">
        <v>0</v>
      </c>
      <c r="AM97" s="121">
        <v>0</v>
      </c>
      <c r="AN97" s="121">
        <v>0</v>
      </c>
      <c r="AO97" s="121">
        <v>0</v>
      </c>
      <c r="AP97" s="121">
        <v>0</v>
      </c>
      <c r="AQ97" s="121">
        <v>0</v>
      </c>
      <c r="AR97" s="121">
        <v>0</v>
      </c>
      <c r="AS97" s="121">
        <v>0</v>
      </c>
      <c r="AT97" s="121">
        <v>0</v>
      </c>
      <c r="AU97" s="121">
        <v>0</v>
      </c>
      <c r="AV97" s="121">
        <v>0</v>
      </c>
      <c r="AW97" s="121">
        <v>0</v>
      </c>
      <c r="AX97" s="121">
        <v>0</v>
      </c>
      <c r="AY97" s="121">
        <v>0</v>
      </c>
      <c r="AZ97" s="121">
        <v>0</v>
      </c>
      <c r="BA97" s="121">
        <v>0</v>
      </c>
      <c r="BB97" s="121">
        <v>0</v>
      </c>
      <c r="BC97" s="121">
        <v>0</v>
      </c>
      <c r="BD97" s="121">
        <v>0</v>
      </c>
      <c r="BE97" s="121">
        <v>0</v>
      </c>
      <c r="BF97" s="121">
        <v>0</v>
      </c>
      <c r="BG97" s="121">
        <v>0</v>
      </c>
      <c r="BH97" s="121">
        <v>0</v>
      </c>
      <c r="BI97" s="121">
        <v>0</v>
      </c>
      <c r="BJ97" s="121">
        <v>0</v>
      </c>
      <c r="BK97" s="121">
        <v>0</v>
      </c>
      <c r="BL97" s="121">
        <v>0</v>
      </c>
      <c r="BM97" s="121">
        <v>0</v>
      </c>
      <c r="BN97" s="121">
        <v>0</v>
      </c>
      <c r="BO97" s="121">
        <v>0</v>
      </c>
      <c r="BP97" s="121">
        <v>0</v>
      </c>
      <c r="BQ97" s="121">
        <v>0</v>
      </c>
      <c r="BR97" s="121">
        <v>0</v>
      </c>
      <c r="BS97" s="121">
        <v>0</v>
      </c>
      <c r="BT97" s="121">
        <v>0</v>
      </c>
      <c r="BU97" s="121">
        <v>0</v>
      </c>
      <c r="BV97" s="121">
        <v>0</v>
      </c>
      <c r="BW97" s="121">
        <v>0</v>
      </c>
      <c r="BX97" s="121">
        <v>0</v>
      </c>
      <c r="BY97" s="121">
        <v>0</v>
      </c>
      <c r="BZ97" s="121">
        <v>0</v>
      </c>
      <c r="CA97" s="121">
        <v>0</v>
      </c>
      <c r="CB97" s="121">
        <v>0</v>
      </c>
      <c r="CC97" s="121">
        <v>0</v>
      </c>
      <c r="CD97" s="121">
        <v>0</v>
      </c>
      <c r="CE97" s="121">
        <v>0</v>
      </c>
      <c r="CF97" s="121">
        <v>0</v>
      </c>
      <c r="CG97" s="121">
        <v>0</v>
      </c>
      <c r="CH97" s="121">
        <v>0</v>
      </c>
      <c r="CI97" s="121">
        <v>0</v>
      </c>
      <c r="CJ97" s="121">
        <v>0</v>
      </c>
      <c r="CK97" s="121">
        <v>0</v>
      </c>
      <c r="CL97" s="121">
        <v>0</v>
      </c>
      <c r="CM97" s="121">
        <v>0</v>
      </c>
      <c r="CN97" s="121">
        <v>0</v>
      </c>
      <c r="CO97" s="121">
        <v>0</v>
      </c>
      <c r="CP97" s="121">
        <v>0</v>
      </c>
      <c r="CQ97" s="121">
        <v>0</v>
      </c>
      <c r="CR97" s="121">
        <f>-X!$EA97/(MMULT(A!$C97:$DF97,X!$EC$4:$EC$111)+X!$DO97)</f>
        <v>6.288792110412814E-3</v>
      </c>
      <c r="CS97" s="121">
        <v>0</v>
      </c>
      <c r="CT97" s="121">
        <v>0</v>
      </c>
      <c r="CU97" s="121">
        <v>0</v>
      </c>
      <c r="CV97" s="121">
        <v>0</v>
      </c>
      <c r="CW97" s="121">
        <v>0</v>
      </c>
      <c r="CX97" s="121">
        <v>0</v>
      </c>
      <c r="CY97" s="121">
        <v>0</v>
      </c>
      <c r="CZ97" s="121">
        <v>0</v>
      </c>
      <c r="DA97" s="121">
        <v>0</v>
      </c>
      <c r="DB97" s="121">
        <v>0</v>
      </c>
      <c r="DC97" s="121">
        <v>0</v>
      </c>
      <c r="DD97" s="121">
        <v>0</v>
      </c>
      <c r="DE97" s="121">
        <v>0</v>
      </c>
      <c r="DF97" s="124">
        <v>0</v>
      </c>
      <c r="DG97" s="121"/>
    </row>
    <row r="98" spans="1:111" s="82" customFormat="1" ht="17" customHeight="1" x14ac:dyDescent="0.2">
      <c r="A98" s="73" t="s">
        <v>94</v>
      </c>
      <c r="B98" s="74" t="s">
        <v>220</v>
      </c>
      <c r="C98" s="121">
        <v>0</v>
      </c>
      <c r="D98" s="121">
        <v>0</v>
      </c>
      <c r="E98" s="121">
        <v>0</v>
      </c>
      <c r="F98" s="121">
        <v>0</v>
      </c>
      <c r="G98" s="121">
        <v>0</v>
      </c>
      <c r="H98" s="121">
        <v>0</v>
      </c>
      <c r="I98" s="121">
        <v>0</v>
      </c>
      <c r="J98" s="121">
        <v>0</v>
      </c>
      <c r="K98" s="121">
        <v>0</v>
      </c>
      <c r="L98" s="121">
        <v>0</v>
      </c>
      <c r="M98" s="121">
        <v>0</v>
      </c>
      <c r="N98" s="121">
        <v>0</v>
      </c>
      <c r="O98" s="121">
        <v>0</v>
      </c>
      <c r="P98" s="121">
        <v>0</v>
      </c>
      <c r="Q98" s="121">
        <v>0</v>
      </c>
      <c r="R98" s="121">
        <v>0</v>
      </c>
      <c r="S98" s="121">
        <v>0</v>
      </c>
      <c r="T98" s="121">
        <v>0</v>
      </c>
      <c r="U98" s="121">
        <v>0</v>
      </c>
      <c r="V98" s="121">
        <v>0</v>
      </c>
      <c r="W98" s="121">
        <v>0</v>
      </c>
      <c r="X98" s="121">
        <v>0</v>
      </c>
      <c r="Y98" s="121">
        <v>0</v>
      </c>
      <c r="Z98" s="121">
        <v>0</v>
      </c>
      <c r="AA98" s="121">
        <v>0</v>
      </c>
      <c r="AB98" s="121">
        <v>0</v>
      </c>
      <c r="AC98" s="121">
        <v>0</v>
      </c>
      <c r="AD98" s="121">
        <v>0</v>
      </c>
      <c r="AE98" s="121">
        <v>0</v>
      </c>
      <c r="AF98" s="121">
        <v>0</v>
      </c>
      <c r="AG98" s="121">
        <v>0</v>
      </c>
      <c r="AH98" s="121">
        <v>0</v>
      </c>
      <c r="AI98" s="121">
        <v>0</v>
      </c>
      <c r="AJ98" s="121">
        <v>0</v>
      </c>
      <c r="AK98" s="121">
        <v>0</v>
      </c>
      <c r="AL98" s="121">
        <v>0</v>
      </c>
      <c r="AM98" s="121">
        <v>0</v>
      </c>
      <c r="AN98" s="121">
        <v>0</v>
      </c>
      <c r="AO98" s="121">
        <v>0</v>
      </c>
      <c r="AP98" s="121">
        <v>0</v>
      </c>
      <c r="AQ98" s="121">
        <v>0</v>
      </c>
      <c r="AR98" s="121">
        <v>0</v>
      </c>
      <c r="AS98" s="121">
        <v>0</v>
      </c>
      <c r="AT98" s="121">
        <v>0</v>
      </c>
      <c r="AU98" s="121">
        <v>0</v>
      </c>
      <c r="AV98" s="121">
        <v>0</v>
      </c>
      <c r="AW98" s="121">
        <v>0</v>
      </c>
      <c r="AX98" s="121">
        <v>0</v>
      </c>
      <c r="AY98" s="121">
        <v>0</v>
      </c>
      <c r="AZ98" s="121">
        <v>0</v>
      </c>
      <c r="BA98" s="121">
        <v>0</v>
      </c>
      <c r="BB98" s="121">
        <v>0</v>
      </c>
      <c r="BC98" s="121">
        <v>0</v>
      </c>
      <c r="BD98" s="121">
        <v>0</v>
      </c>
      <c r="BE98" s="121">
        <v>0</v>
      </c>
      <c r="BF98" s="121">
        <v>0</v>
      </c>
      <c r="BG98" s="121">
        <v>0</v>
      </c>
      <c r="BH98" s="121">
        <v>0</v>
      </c>
      <c r="BI98" s="121">
        <v>0</v>
      </c>
      <c r="BJ98" s="121">
        <v>0</v>
      </c>
      <c r="BK98" s="121">
        <v>0</v>
      </c>
      <c r="BL98" s="121">
        <v>0</v>
      </c>
      <c r="BM98" s="121">
        <v>0</v>
      </c>
      <c r="BN98" s="121">
        <v>0</v>
      </c>
      <c r="BO98" s="121">
        <v>0</v>
      </c>
      <c r="BP98" s="121">
        <v>0</v>
      </c>
      <c r="BQ98" s="121">
        <v>0</v>
      </c>
      <c r="BR98" s="121">
        <v>0</v>
      </c>
      <c r="BS98" s="121">
        <v>0</v>
      </c>
      <c r="BT98" s="121">
        <v>0</v>
      </c>
      <c r="BU98" s="121">
        <v>0</v>
      </c>
      <c r="BV98" s="121">
        <v>0</v>
      </c>
      <c r="BW98" s="121">
        <v>0</v>
      </c>
      <c r="BX98" s="121">
        <v>0</v>
      </c>
      <c r="BY98" s="121">
        <v>0</v>
      </c>
      <c r="BZ98" s="121">
        <v>0</v>
      </c>
      <c r="CA98" s="121">
        <v>0</v>
      </c>
      <c r="CB98" s="121">
        <v>0</v>
      </c>
      <c r="CC98" s="121">
        <v>0</v>
      </c>
      <c r="CD98" s="121">
        <v>0</v>
      </c>
      <c r="CE98" s="121">
        <v>0</v>
      </c>
      <c r="CF98" s="121">
        <v>0</v>
      </c>
      <c r="CG98" s="121">
        <v>0</v>
      </c>
      <c r="CH98" s="121">
        <v>0</v>
      </c>
      <c r="CI98" s="121">
        <v>0</v>
      </c>
      <c r="CJ98" s="121">
        <v>0</v>
      </c>
      <c r="CK98" s="121">
        <v>0</v>
      </c>
      <c r="CL98" s="121">
        <v>0</v>
      </c>
      <c r="CM98" s="121">
        <v>0</v>
      </c>
      <c r="CN98" s="121">
        <v>0</v>
      </c>
      <c r="CO98" s="121">
        <v>0</v>
      </c>
      <c r="CP98" s="121">
        <v>0</v>
      </c>
      <c r="CQ98" s="121">
        <v>0</v>
      </c>
      <c r="CR98" s="121">
        <v>0</v>
      </c>
      <c r="CS98" s="121">
        <f>-X!$EA98/(MMULT(A!$C98:$DF98,X!$EC$4:$EC$111)+X!$DO98)</f>
        <v>3.5033058728513075E-2</v>
      </c>
      <c r="CT98" s="121">
        <v>0</v>
      </c>
      <c r="CU98" s="121">
        <v>0</v>
      </c>
      <c r="CV98" s="121">
        <v>0</v>
      </c>
      <c r="CW98" s="121">
        <v>0</v>
      </c>
      <c r="CX98" s="121">
        <v>0</v>
      </c>
      <c r="CY98" s="121">
        <v>0</v>
      </c>
      <c r="CZ98" s="121">
        <v>0</v>
      </c>
      <c r="DA98" s="121">
        <v>0</v>
      </c>
      <c r="DB98" s="121">
        <v>0</v>
      </c>
      <c r="DC98" s="121">
        <v>0</v>
      </c>
      <c r="DD98" s="121">
        <v>0</v>
      </c>
      <c r="DE98" s="121">
        <v>0</v>
      </c>
      <c r="DF98" s="124">
        <v>0</v>
      </c>
      <c r="DG98" s="121"/>
    </row>
    <row r="99" spans="1:111" s="82" customFormat="1" ht="17" customHeight="1" x14ac:dyDescent="0.2">
      <c r="A99" s="73" t="s">
        <v>95</v>
      </c>
      <c r="B99" s="74" t="s">
        <v>221</v>
      </c>
      <c r="C99" s="121">
        <v>0</v>
      </c>
      <c r="D99" s="121">
        <v>0</v>
      </c>
      <c r="E99" s="121"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  <c r="K99" s="121">
        <v>0</v>
      </c>
      <c r="L99" s="121">
        <v>0</v>
      </c>
      <c r="M99" s="121">
        <v>0</v>
      </c>
      <c r="N99" s="121">
        <v>0</v>
      </c>
      <c r="O99" s="121">
        <v>0</v>
      </c>
      <c r="P99" s="121">
        <v>0</v>
      </c>
      <c r="Q99" s="121">
        <v>0</v>
      </c>
      <c r="R99" s="121">
        <v>0</v>
      </c>
      <c r="S99" s="121">
        <v>0</v>
      </c>
      <c r="T99" s="121">
        <v>0</v>
      </c>
      <c r="U99" s="121">
        <v>0</v>
      </c>
      <c r="V99" s="121">
        <v>0</v>
      </c>
      <c r="W99" s="121">
        <v>0</v>
      </c>
      <c r="X99" s="121">
        <v>0</v>
      </c>
      <c r="Y99" s="121">
        <v>0</v>
      </c>
      <c r="Z99" s="121">
        <v>0</v>
      </c>
      <c r="AA99" s="121">
        <v>0</v>
      </c>
      <c r="AB99" s="121">
        <v>0</v>
      </c>
      <c r="AC99" s="121">
        <v>0</v>
      </c>
      <c r="AD99" s="121">
        <v>0</v>
      </c>
      <c r="AE99" s="121">
        <v>0</v>
      </c>
      <c r="AF99" s="121">
        <v>0</v>
      </c>
      <c r="AG99" s="121">
        <v>0</v>
      </c>
      <c r="AH99" s="121">
        <v>0</v>
      </c>
      <c r="AI99" s="121">
        <v>0</v>
      </c>
      <c r="AJ99" s="121">
        <v>0</v>
      </c>
      <c r="AK99" s="121">
        <v>0</v>
      </c>
      <c r="AL99" s="121">
        <v>0</v>
      </c>
      <c r="AM99" s="121">
        <v>0</v>
      </c>
      <c r="AN99" s="121">
        <v>0</v>
      </c>
      <c r="AO99" s="121">
        <v>0</v>
      </c>
      <c r="AP99" s="121">
        <v>0</v>
      </c>
      <c r="AQ99" s="121">
        <v>0</v>
      </c>
      <c r="AR99" s="121">
        <v>0</v>
      </c>
      <c r="AS99" s="121">
        <v>0</v>
      </c>
      <c r="AT99" s="121">
        <v>0</v>
      </c>
      <c r="AU99" s="121">
        <v>0</v>
      </c>
      <c r="AV99" s="121">
        <v>0</v>
      </c>
      <c r="AW99" s="121">
        <v>0</v>
      </c>
      <c r="AX99" s="121">
        <v>0</v>
      </c>
      <c r="AY99" s="121">
        <v>0</v>
      </c>
      <c r="AZ99" s="121">
        <v>0</v>
      </c>
      <c r="BA99" s="121">
        <v>0</v>
      </c>
      <c r="BB99" s="121">
        <v>0</v>
      </c>
      <c r="BC99" s="121">
        <v>0</v>
      </c>
      <c r="BD99" s="121">
        <v>0</v>
      </c>
      <c r="BE99" s="121">
        <v>0</v>
      </c>
      <c r="BF99" s="121">
        <v>0</v>
      </c>
      <c r="BG99" s="121">
        <v>0</v>
      </c>
      <c r="BH99" s="121">
        <v>0</v>
      </c>
      <c r="BI99" s="121">
        <v>0</v>
      </c>
      <c r="BJ99" s="121">
        <v>0</v>
      </c>
      <c r="BK99" s="121">
        <v>0</v>
      </c>
      <c r="BL99" s="121">
        <v>0</v>
      </c>
      <c r="BM99" s="121">
        <v>0</v>
      </c>
      <c r="BN99" s="121">
        <v>0</v>
      </c>
      <c r="BO99" s="121">
        <v>0</v>
      </c>
      <c r="BP99" s="121">
        <v>0</v>
      </c>
      <c r="BQ99" s="121">
        <v>0</v>
      </c>
      <c r="BR99" s="121">
        <v>0</v>
      </c>
      <c r="BS99" s="121">
        <v>0</v>
      </c>
      <c r="BT99" s="121">
        <v>0</v>
      </c>
      <c r="BU99" s="121">
        <v>0</v>
      </c>
      <c r="BV99" s="121">
        <v>0</v>
      </c>
      <c r="BW99" s="121">
        <v>0</v>
      </c>
      <c r="BX99" s="121">
        <v>0</v>
      </c>
      <c r="BY99" s="121">
        <v>0</v>
      </c>
      <c r="BZ99" s="121">
        <v>0</v>
      </c>
      <c r="CA99" s="121">
        <v>0</v>
      </c>
      <c r="CB99" s="121">
        <v>0</v>
      </c>
      <c r="CC99" s="121">
        <v>0</v>
      </c>
      <c r="CD99" s="121">
        <v>0</v>
      </c>
      <c r="CE99" s="121">
        <v>0</v>
      </c>
      <c r="CF99" s="121">
        <v>0</v>
      </c>
      <c r="CG99" s="121">
        <v>0</v>
      </c>
      <c r="CH99" s="121">
        <v>0</v>
      </c>
      <c r="CI99" s="121">
        <v>0</v>
      </c>
      <c r="CJ99" s="121">
        <v>0</v>
      </c>
      <c r="CK99" s="121">
        <v>0</v>
      </c>
      <c r="CL99" s="121">
        <v>0</v>
      </c>
      <c r="CM99" s="121">
        <v>0</v>
      </c>
      <c r="CN99" s="121">
        <v>0</v>
      </c>
      <c r="CO99" s="121">
        <v>0</v>
      </c>
      <c r="CP99" s="121">
        <v>0</v>
      </c>
      <c r="CQ99" s="121">
        <v>0</v>
      </c>
      <c r="CR99" s="121">
        <v>0</v>
      </c>
      <c r="CS99" s="121">
        <v>0</v>
      </c>
      <c r="CT99" s="121">
        <f>-X!$EA99/(MMULT(A!$C99:$DF99,X!$EC$4:$EC$111)+X!$DO99)</f>
        <v>0.10850853077695091</v>
      </c>
      <c r="CU99" s="121">
        <v>0</v>
      </c>
      <c r="CV99" s="121">
        <v>0</v>
      </c>
      <c r="CW99" s="121">
        <v>0</v>
      </c>
      <c r="CX99" s="121">
        <v>0</v>
      </c>
      <c r="CY99" s="121">
        <v>0</v>
      </c>
      <c r="CZ99" s="121">
        <v>0</v>
      </c>
      <c r="DA99" s="121">
        <v>0</v>
      </c>
      <c r="DB99" s="121">
        <v>0</v>
      </c>
      <c r="DC99" s="121">
        <v>0</v>
      </c>
      <c r="DD99" s="121">
        <v>0</v>
      </c>
      <c r="DE99" s="121">
        <v>0</v>
      </c>
      <c r="DF99" s="124">
        <v>0</v>
      </c>
      <c r="DG99" s="121"/>
    </row>
    <row r="100" spans="1:111" s="82" customFormat="1" ht="17" customHeight="1" x14ac:dyDescent="0.2">
      <c r="A100" s="73" t="s">
        <v>96</v>
      </c>
      <c r="B100" s="74" t="s">
        <v>222</v>
      </c>
      <c r="C100" s="121">
        <v>0</v>
      </c>
      <c r="D100" s="121">
        <v>0</v>
      </c>
      <c r="E100" s="121">
        <v>0</v>
      </c>
      <c r="F100" s="121">
        <v>0</v>
      </c>
      <c r="G100" s="121">
        <v>0</v>
      </c>
      <c r="H100" s="121">
        <v>0</v>
      </c>
      <c r="I100" s="121">
        <v>0</v>
      </c>
      <c r="J100" s="121">
        <v>0</v>
      </c>
      <c r="K100" s="121">
        <v>0</v>
      </c>
      <c r="L100" s="121">
        <v>0</v>
      </c>
      <c r="M100" s="121">
        <v>0</v>
      </c>
      <c r="N100" s="121">
        <v>0</v>
      </c>
      <c r="O100" s="121">
        <v>0</v>
      </c>
      <c r="P100" s="121">
        <v>0</v>
      </c>
      <c r="Q100" s="121">
        <v>0</v>
      </c>
      <c r="R100" s="121">
        <v>0</v>
      </c>
      <c r="S100" s="121">
        <v>0</v>
      </c>
      <c r="T100" s="121">
        <v>0</v>
      </c>
      <c r="U100" s="121">
        <v>0</v>
      </c>
      <c r="V100" s="121">
        <v>0</v>
      </c>
      <c r="W100" s="121">
        <v>0</v>
      </c>
      <c r="X100" s="121">
        <v>0</v>
      </c>
      <c r="Y100" s="121">
        <v>0</v>
      </c>
      <c r="Z100" s="121">
        <v>0</v>
      </c>
      <c r="AA100" s="121">
        <v>0</v>
      </c>
      <c r="AB100" s="121">
        <v>0</v>
      </c>
      <c r="AC100" s="121">
        <v>0</v>
      </c>
      <c r="AD100" s="121">
        <v>0</v>
      </c>
      <c r="AE100" s="121">
        <v>0</v>
      </c>
      <c r="AF100" s="121">
        <v>0</v>
      </c>
      <c r="AG100" s="121">
        <v>0</v>
      </c>
      <c r="AH100" s="121">
        <v>0</v>
      </c>
      <c r="AI100" s="121">
        <v>0</v>
      </c>
      <c r="AJ100" s="121">
        <v>0</v>
      </c>
      <c r="AK100" s="121">
        <v>0</v>
      </c>
      <c r="AL100" s="121">
        <v>0</v>
      </c>
      <c r="AM100" s="121">
        <v>0</v>
      </c>
      <c r="AN100" s="121">
        <v>0</v>
      </c>
      <c r="AO100" s="121">
        <v>0</v>
      </c>
      <c r="AP100" s="121">
        <v>0</v>
      </c>
      <c r="AQ100" s="121">
        <v>0</v>
      </c>
      <c r="AR100" s="121">
        <v>0</v>
      </c>
      <c r="AS100" s="121">
        <v>0</v>
      </c>
      <c r="AT100" s="121">
        <v>0</v>
      </c>
      <c r="AU100" s="121">
        <v>0</v>
      </c>
      <c r="AV100" s="121">
        <v>0</v>
      </c>
      <c r="AW100" s="121">
        <v>0</v>
      </c>
      <c r="AX100" s="121">
        <v>0</v>
      </c>
      <c r="AY100" s="121">
        <v>0</v>
      </c>
      <c r="AZ100" s="121">
        <v>0</v>
      </c>
      <c r="BA100" s="121">
        <v>0</v>
      </c>
      <c r="BB100" s="121">
        <v>0</v>
      </c>
      <c r="BC100" s="121">
        <v>0</v>
      </c>
      <c r="BD100" s="121">
        <v>0</v>
      </c>
      <c r="BE100" s="121">
        <v>0</v>
      </c>
      <c r="BF100" s="121">
        <v>0</v>
      </c>
      <c r="BG100" s="121">
        <v>0</v>
      </c>
      <c r="BH100" s="121">
        <v>0</v>
      </c>
      <c r="BI100" s="121">
        <v>0</v>
      </c>
      <c r="BJ100" s="121">
        <v>0</v>
      </c>
      <c r="BK100" s="121">
        <v>0</v>
      </c>
      <c r="BL100" s="121">
        <v>0</v>
      </c>
      <c r="BM100" s="121">
        <v>0</v>
      </c>
      <c r="BN100" s="121">
        <v>0</v>
      </c>
      <c r="BO100" s="121">
        <v>0</v>
      </c>
      <c r="BP100" s="121">
        <v>0</v>
      </c>
      <c r="BQ100" s="121">
        <v>0</v>
      </c>
      <c r="BR100" s="121">
        <v>0</v>
      </c>
      <c r="BS100" s="121">
        <v>0</v>
      </c>
      <c r="BT100" s="121">
        <v>0</v>
      </c>
      <c r="BU100" s="121">
        <v>0</v>
      </c>
      <c r="BV100" s="121">
        <v>0</v>
      </c>
      <c r="BW100" s="121">
        <v>0</v>
      </c>
      <c r="BX100" s="121">
        <v>0</v>
      </c>
      <c r="BY100" s="121">
        <v>0</v>
      </c>
      <c r="BZ100" s="121">
        <v>0</v>
      </c>
      <c r="CA100" s="121">
        <v>0</v>
      </c>
      <c r="CB100" s="121">
        <v>0</v>
      </c>
      <c r="CC100" s="121">
        <v>0</v>
      </c>
      <c r="CD100" s="121">
        <v>0</v>
      </c>
      <c r="CE100" s="121">
        <v>0</v>
      </c>
      <c r="CF100" s="121">
        <v>0</v>
      </c>
      <c r="CG100" s="121">
        <v>0</v>
      </c>
      <c r="CH100" s="121">
        <v>0</v>
      </c>
      <c r="CI100" s="121">
        <v>0</v>
      </c>
      <c r="CJ100" s="121">
        <v>0</v>
      </c>
      <c r="CK100" s="121">
        <v>0</v>
      </c>
      <c r="CL100" s="121">
        <v>0</v>
      </c>
      <c r="CM100" s="121">
        <v>0</v>
      </c>
      <c r="CN100" s="121">
        <v>0</v>
      </c>
      <c r="CO100" s="121">
        <v>0</v>
      </c>
      <c r="CP100" s="121">
        <v>0</v>
      </c>
      <c r="CQ100" s="121">
        <v>0</v>
      </c>
      <c r="CR100" s="121">
        <v>0</v>
      </c>
      <c r="CS100" s="121">
        <v>0</v>
      </c>
      <c r="CT100" s="121">
        <v>0</v>
      </c>
      <c r="CU100" s="121">
        <f>-X!$EA100/(MMULT(A!$C100:$DF100,X!$EC$4:$EC$111)+X!$DO100)</f>
        <v>0.18144822324716156</v>
      </c>
      <c r="CV100" s="121">
        <v>0</v>
      </c>
      <c r="CW100" s="121">
        <v>0</v>
      </c>
      <c r="CX100" s="121">
        <v>0</v>
      </c>
      <c r="CY100" s="121">
        <v>0</v>
      </c>
      <c r="CZ100" s="121">
        <v>0</v>
      </c>
      <c r="DA100" s="121">
        <v>0</v>
      </c>
      <c r="DB100" s="121">
        <v>0</v>
      </c>
      <c r="DC100" s="121">
        <v>0</v>
      </c>
      <c r="DD100" s="121">
        <v>0</v>
      </c>
      <c r="DE100" s="121">
        <v>0</v>
      </c>
      <c r="DF100" s="124">
        <v>0</v>
      </c>
      <c r="DG100" s="121"/>
    </row>
    <row r="101" spans="1:111" s="82" customFormat="1" ht="17" customHeight="1" x14ac:dyDescent="0.2">
      <c r="A101" s="73" t="s">
        <v>97</v>
      </c>
      <c r="B101" s="74" t="s">
        <v>223</v>
      </c>
      <c r="C101" s="121">
        <v>0</v>
      </c>
      <c r="D101" s="121">
        <v>0</v>
      </c>
      <c r="E101" s="121">
        <v>0</v>
      </c>
      <c r="F101" s="121">
        <v>0</v>
      </c>
      <c r="G101" s="121">
        <v>0</v>
      </c>
      <c r="H101" s="121">
        <v>0</v>
      </c>
      <c r="I101" s="121">
        <v>0</v>
      </c>
      <c r="J101" s="121">
        <v>0</v>
      </c>
      <c r="K101" s="121">
        <v>0</v>
      </c>
      <c r="L101" s="121">
        <v>0</v>
      </c>
      <c r="M101" s="121">
        <v>0</v>
      </c>
      <c r="N101" s="121">
        <v>0</v>
      </c>
      <c r="O101" s="121">
        <v>0</v>
      </c>
      <c r="P101" s="121">
        <v>0</v>
      </c>
      <c r="Q101" s="121">
        <v>0</v>
      </c>
      <c r="R101" s="121">
        <v>0</v>
      </c>
      <c r="S101" s="121">
        <v>0</v>
      </c>
      <c r="T101" s="121">
        <v>0</v>
      </c>
      <c r="U101" s="121">
        <v>0</v>
      </c>
      <c r="V101" s="121">
        <v>0</v>
      </c>
      <c r="W101" s="121">
        <v>0</v>
      </c>
      <c r="X101" s="121">
        <v>0</v>
      </c>
      <c r="Y101" s="121">
        <v>0</v>
      </c>
      <c r="Z101" s="121">
        <v>0</v>
      </c>
      <c r="AA101" s="121">
        <v>0</v>
      </c>
      <c r="AB101" s="121">
        <v>0</v>
      </c>
      <c r="AC101" s="121">
        <v>0</v>
      </c>
      <c r="AD101" s="121">
        <v>0</v>
      </c>
      <c r="AE101" s="121">
        <v>0</v>
      </c>
      <c r="AF101" s="121">
        <v>0</v>
      </c>
      <c r="AG101" s="121">
        <v>0</v>
      </c>
      <c r="AH101" s="121">
        <v>0</v>
      </c>
      <c r="AI101" s="121">
        <v>0</v>
      </c>
      <c r="AJ101" s="121">
        <v>0</v>
      </c>
      <c r="AK101" s="121">
        <v>0</v>
      </c>
      <c r="AL101" s="121">
        <v>0</v>
      </c>
      <c r="AM101" s="121">
        <v>0</v>
      </c>
      <c r="AN101" s="121">
        <v>0</v>
      </c>
      <c r="AO101" s="121">
        <v>0</v>
      </c>
      <c r="AP101" s="121">
        <v>0</v>
      </c>
      <c r="AQ101" s="121">
        <v>0</v>
      </c>
      <c r="AR101" s="121">
        <v>0</v>
      </c>
      <c r="AS101" s="121">
        <v>0</v>
      </c>
      <c r="AT101" s="121">
        <v>0</v>
      </c>
      <c r="AU101" s="121">
        <v>0</v>
      </c>
      <c r="AV101" s="121">
        <v>0</v>
      </c>
      <c r="AW101" s="121">
        <v>0</v>
      </c>
      <c r="AX101" s="121">
        <v>0</v>
      </c>
      <c r="AY101" s="121">
        <v>0</v>
      </c>
      <c r="AZ101" s="121">
        <v>0</v>
      </c>
      <c r="BA101" s="121">
        <v>0</v>
      </c>
      <c r="BB101" s="121">
        <v>0</v>
      </c>
      <c r="BC101" s="121">
        <v>0</v>
      </c>
      <c r="BD101" s="121">
        <v>0</v>
      </c>
      <c r="BE101" s="121">
        <v>0</v>
      </c>
      <c r="BF101" s="121">
        <v>0</v>
      </c>
      <c r="BG101" s="121">
        <v>0</v>
      </c>
      <c r="BH101" s="121">
        <v>0</v>
      </c>
      <c r="BI101" s="121">
        <v>0</v>
      </c>
      <c r="BJ101" s="121">
        <v>0</v>
      </c>
      <c r="BK101" s="121">
        <v>0</v>
      </c>
      <c r="BL101" s="121">
        <v>0</v>
      </c>
      <c r="BM101" s="121">
        <v>0</v>
      </c>
      <c r="BN101" s="121">
        <v>0</v>
      </c>
      <c r="BO101" s="121">
        <v>0</v>
      </c>
      <c r="BP101" s="121">
        <v>0</v>
      </c>
      <c r="BQ101" s="121">
        <v>0</v>
      </c>
      <c r="BR101" s="121">
        <v>0</v>
      </c>
      <c r="BS101" s="121">
        <v>0</v>
      </c>
      <c r="BT101" s="121">
        <v>0</v>
      </c>
      <c r="BU101" s="121">
        <v>0</v>
      </c>
      <c r="BV101" s="121">
        <v>0</v>
      </c>
      <c r="BW101" s="121">
        <v>0</v>
      </c>
      <c r="BX101" s="121">
        <v>0</v>
      </c>
      <c r="BY101" s="121">
        <v>0</v>
      </c>
      <c r="BZ101" s="121">
        <v>0</v>
      </c>
      <c r="CA101" s="121">
        <v>0</v>
      </c>
      <c r="CB101" s="121">
        <v>0</v>
      </c>
      <c r="CC101" s="121">
        <v>0</v>
      </c>
      <c r="CD101" s="121">
        <v>0</v>
      </c>
      <c r="CE101" s="121">
        <v>0</v>
      </c>
      <c r="CF101" s="121">
        <v>0</v>
      </c>
      <c r="CG101" s="121">
        <v>0</v>
      </c>
      <c r="CH101" s="121">
        <v>0</v>
      </c>
      <c r="CI101" s="121">
        <v>0</v>
      </c>
      <c r="CJ101" s="121">
        <v>0</v>
      </c>
      <c r="CK101" s="121">
        <v>0</v>
      </c>
      <c r="CL101" s="121">
        <v>0</v>
      </c>
      <c r="CM101" s="121">
        <v>0</v>
      </c>
      <c r="CN101" s="121">
        <v>0</v>
      </c>
      <c r="CO101" s="121">
        <v>0</v>
      </c>
      <c r="CP101" s="121">
        <v>0</v>
      </c>
      <c r="CQ101" s="121">
        <v>0</v>
      </c>
      <c r="CR101" s="121">
        <v>0</v>
      </c>
      <c r="CS101" s="121">
        <v>0</v>
      </c>
      <c r="CT101" s="121">
        <v>0</v>
      </c>
      <c r="CU101" s="121">
        <v>0</v>
      </c>
      <c r="CV101" s="121">
        <f>-X!$EA101/(MMULT(A!$C101:$DF101,X!$EC$4:$EC$111)+X!$DO101)</f>
        <v>0.54509033151366382</v>
      </c>
      <c r="CW101" s="121">
        <v>0</v>
      </c>
      <c r="CX101" s="121">
        <v>0</v>
      </c>
      <c r="CY101" s="121">
        <v>0</v>
      </c>
      <c r="CZ101" s="121">
        <v>0</v>
      </c>
      <c r="DA101" s="121">
        <v>0</v>
      </c>
      <c r="DB101" s="121">
        <v>0</v>
      </c>
      <c r="DC101" s="121">
        <v>0</v>
      </c>
      <c r="DD101" s="121">
        <v>0</v>
      </c>
      <c r="DE101" s="121">
        <v>0</v>
      </c>
      <c r="DF101" s="124">
        <v>0</v>
      </c>
      <c r="DG101" s="121"/>
    </row>
    <row r="102" spans="1:111" s="82" customFormat="1" ht="17" customHeight="1" x14ac:dyDescent="0.2">
      <c r="A102" s="73" t="s">
        <v>98</v>
      </c>
      <c r="B102" s="74" t="s">
        <v>224</v>
      </c>
      <c r="C102" s="121">
        <v>0</v>
      </c>
      <c r="D102" s="121">
        <v>0</v>
      </c>
      <c r="E102" s="121">
        <v>0</v>
      </c>
      <c r="F102" s="121">
        <v>0</v>
      </c>
      <c r="G102" s="121">
        <v>0</v>
      </c>
      <c r="H102" s="121">
        <v>0</v>
      </c>
      <c r="I102" s="121">
        <v>0</v>
      </c>
      <c r="J102" s="121">
        <v>0</v>
      </c>
      <c r="K102" s="121">
        <v>0</v>
      </c>
      <c r="L102" s="121">
        <v>0</v>
      </c>
      <c r="M102" s="121">
        <v>0</v>
      </c>
      <c r="N102" s="121">
        <v>0</v>
      </c>
      <c r="O102" s="121">
        <v>0</v>
      </c>
      <c r="P102" s="121">
        <v>0</v>
      </c>
      <c r="Q102" s="121">
        <v>0</v>
      </c>
      <c r="R102" s="121">
        <v>0</v>
      </c>
      <c r="S102" s="121">
        <v>0</v>
      </c>
      <c r="T102" s="121">
        <v>0</v>
      </c>
      <c r="U102" s="121">
        <v>0</v>
      </c>
      <c r="V102" s="121">
        <v>0</v>
      </c>
      <c r="W102" s="121">
        <v>0</v>
      </c>
      <c r="X102" s="121">
        <v>0</v>
      </c>
      <c r="Y102" s="121">
        <v>0</v>
      </c>
      <c r="Z102" s="121">
        <v>0</v>
      </c>
      <c r="AA102" s="121">
        <v>0</v>
      </c>
      <c r="AB102" s="121">
        <v>0</v>
      </c>
      <c r="AC102" s="121">
        <v>0</v>
      </c>
      <c r="AD102" s="121">
        <v>0</v>
      </c>
      <c r="AE102" s="121">
        <v>0</v>
      </c>
      <c r="AF102" s="121">
        <v>0</v>
      </c>
      <c r="AG102" s="121">
        <v>0</v>
      </c>
      <c r="AH102" s="121">
        <v>0</v>
      </c>
      <c r="AI102" s="121">
        <v>0</v>
      </c>
      <c r="AJ102" s="121">
        <v>0</v>
      </c>
      <c r="AK102" s="121">
        <v>0</v>
      </c>
      <c r="AL102" s="121">
        <v>0</v>
      </c>
      <c r="AM102" s="121">
        <v>0</v>
      </c>
      <c r="AN102" s="121">
        <v>0</v>
      </c>
      <c r="AO102" s="121">
        <v>0</v>
      </c>
      <c r="AP102" s="121">
        <v>0</v>
      </c>
      <c r="AQ102" s="121">
        <v>0</v>
      </c>
      <c r="AR102" s="121">
        <v>0</v>
      </c>
      <c r="AS102" s="121">
        <v>0</v>
      </c>
      <c r="AT102" s="121">
        <v>0</v>
      </c>
      <c r="AU102" s="121">
        <v>0</v>
      </c>
      <c r="AV102" s="121">
        <v>0</v>
      </c>
      <c r="AW102" s="121">
        <v>0</v>
      </c>
      <c r="AX102" s="121">
        <v>0</v>
      </c>
      <c r="AY102" s="121">
        <v>0</v>
      </c>
      <c r="AZ102" s="121">
        <v>0</v>
      </c>
      <c r="BA102" s="121">
        <v>0</v>
      </c>
      <c r="BB102" s="121">
        <v>0</v>
      </c>
      <c r="BC102" s="121">
        <v>0</v>
      </c>
      <c r="BD102" s="121">
        <v>0</v>
      </c>
      <c r="BE102" s="121">
        <v>0</v>
      </c>
      <c r="BF102" s="121">
        <v>0</v>
      </c>
      <c r="BG102" s="121">
        <v>0</v>
      </c>
      <c r="BH102" s="121">
        <v>0</v>
      </c>
      <c r="BI102" s="121">
        <v>0</v>
      </c>
      <c r="BJ102" s="121">
        <v>0</v>
      </c>
      <c r="BK102" s="121">
        <v>0</v>
      </c>
      <c r="BL102" s="121">
        <v>0</v>
      </c>
      <c r="BM102" s="121">
        <v>0</v>
      </c>
      <c r="BN102" s="121">
        <v>0</v>
      </c>
      <c r="BO102" s="121">
        <v>0</v>
      </c>
      <c r="BP102" s="121">
        <v>0</v>
      </c>
      <c r="BQ102" s="121">
        <v>0</v>
      </c>
      <c r="BR102" s="121">
        <v>0</v>
      </c>
      <c r="BS102" s="121">
        <v>0</v>
      </c>
      <c r="BT102" s="121">
        <v>0</v>
      </c>
      <c r="BU102" s="121">
        <v>0</v>
      </c>
      <c r="BV102" s="121">
        <v>0</v>
      </c>
      <c r="BW102" s="121">
        <v>0</v>
      </c>
      <c r="BX102" s="121">
        <v>0</v>
      </c>
      <c r="BY102" s="121">
        <v>0</v>
      </c>
      <c r="BZ102" s="121">
        <v>0</v>
      </c>
      <c r="CA102" s="121">
        <v>0</v>
      </c>
      <c r="CB102" s="121">
        <v>0</v>
      </c>
      <c r="CC102" s="121">
        <v>0</v>
      </c>
      <c r="CD102" s="121">
        <v>0</v>
      </c>
      <c r="CE102" s="121">
        <v>0</v>
      </c>
      <c r="CF102" s="121">
        <v>0</v>
      </c>
      <c r="CG102" s="121">
        <v>0</v>
      </c>
      <c r="CH102" s="121">
        <v>0</v>
      </c>
      <c r="CI102" s="121">
        <v>0</v>
      </c>
      <c r="CJ102" s="121">
        <v>0</v>
      </c>
      <c r="CK102" s="121">
        <v>0</v>
      </c>
      <c r="CL102" s="121">
        <v>0</v>
      </c>
      <c r="CM102" s="121">
        <v>0</v>
      </c>
      <c r="CN102" s="121">
        <v>0</v>
      </c>
      <c r="CO102" s="121">
        <v>0</v>
      </c>
      <c r="CP102" s="121">
        <v>0</v>
      </c>
      <c r="CQ102" s="121">
        <v>0</v>
      </c>
      <c r="CR102" s="121">
        <v>0</v>
      </c>
      <c r="CS102" s="121">
        <v>0</v>
      </c>
      <c r="CT102" s="121">
        <v>0</v>
      </c>
      <c r="CU102" s="121">
        <v>0</v>
      </c>
      <c r="CV102" s="121">
        <v>0</v>
      </c>
      <c r="CW102" s="121">
        <f>-X!$EA102/(MMULT(A!$C102:$DF102,X!$EC$4:$EC$111)+X!$DO102)</f>
        <v>0.27969083868387362</v>
      </c>
      <c r="CX102" s="121">
        <v>0</v>
      </c>
      <c r="CY102" s="121">
        <v>0</v>
      </c>
      <c r="CZ102" s="121">
        <v>0</v>
      </c>
      <c r="DA102" s="121">
        <v>0</v>
      </c>
      <c r="DB102" s="121">
        <v>0</v>
      </c>
      <c r="DC102" s="121">
        <v>0</v>
      </c>
      <c r="DD102" s="121">
        <v>0</v>
      </c>
      <c r="DE102" s="121">
        <v>0</v>
      </c>
      <c r="DF102" s="124">
        <v>0</v>
      </c>
      <c r="DG102" s="121"/>
    </row>
    <row r="103" spans="1:111" s="82" customFormat="1" ht="17" customHeight="1" x14ac:dyDescent="0.2">
      <c r="A103" s="73" t="s">
        <v>99</v>
      </c>
      <c r="B103" s="74" t="s">
        <v>225</v>
      </c>
      <c r="C103" s="121">
        <v>0</v>
      </c>
      <c r="D103" s="121">
        <v>0</v>
      </c>
      <c r="E103" s="121">
        <v>0</v>
      </c>
      <c r="F103" s="121">
        <v>0</v>
      </c>
      <c r="G103" s="121">
        <v>0</v>
      </c>
      <c r="H103" s="121">
        <v>0</v>
      </c>
      <c r="I103" s="121">
        <v>0</v>
      </c>
      <c r="J103" s="121">
        <v>0</v>
      </c>
      <c r="K103" s="121">
        <v>0</v>
      </c>
      <c r="L103" s="121">
        <v>0</v>
      </c>
      <c r="M103" s="121">
        <v>0</v>
      </c>
      <c r="N103" s="121">
        <v>0</v>
      </c>
      <c r="O103" s="121">
        <v>0</v>
      </c>
      <c r="P103" s="121">
        <v>0</v>
      </c>
      <c r="Q103" s="121">
        <v>0</v>
      </c>
      <c r="R103" s="121">
        <v>0</v>
      </c>
      <c r="S103" s="121">
        <v>0</v>
      </c>
      <c r="T103" s="121">
        <v>0</v>
      </c>
      <c r="U103" s="121">
        <v>0</v>
      </c>
      <c r="V103" s="121">
        <v>0</v>
      </c>
      <c r="W103" s="121">
        <v>0</v>
      </c>
      <c r="X103" s="121">
        <v>0</v>
      </c>
      <c r="Y103" s="121">
        <v>0</v>
      </c>
      <c r="Z103" s="121">
        <v>0</v>
      </c>
      <c r="AA103" s="121">
        <v>0</v>
      </c>
      <c r="AB103" s="121">
        <v>0</v>
      </c>
      <c r="AC103" s="121">
        <v>0</v>
      </c>
      <c r="AD103" s="121">
        <v>0</v>
      </c>
      <c r="AE103" s="121">
        <v>0</v>
      </c>
      <c r="AF103" s="121">
        <v>0</v>
      </c>
      <c r="AG103" s="121">
        <v>0</v>
      </c>
      <c r="AH103" s="121">
        <v>0</v>
      </c>
      <c r="AI103" s="121">
        <v>0</v>
      </c>
      <c r="AJ103" s="121">
        <v>0</v>
      </c>
      <c r="AK103" s="121">
        <v>0</v>
      </c>
      <c r="AL103" s="121">
        <v>0</v>
      </c>
      <c r="AM103" s="121">
        <v>0</v>
      </c>
      <c r="AN103" s="121">
        <v>0</v>
      </c>
      <c r="AO103" s="121">
        <v>0</v>
      </c>
      <c r="AP103" s="121">
        <v>0</v>
      </c>
      <c r="AQ103" s="121">
        <v>0</v>
      </c>
      <c r="AR103" s="121">
        <v>0</v>
      </c>
      <c r="AS103" s="121">
        <v>0</v>
      </c>
      <c r="AT103" s="121">
        <v>0</v>
      </c>
      <c r="AU103" s="121">
        <v>0</v>
      </c>
      <c r="AV103" s="121">
        <v>0</v>
      </c>
      <c r="AW103" s="121">
        <v>0</v>
      </c>
      <c r="AX103" s="121">
        <v>0</v>
      </c>
      <c r="AY103" s="121">
        <v>0</v>
      </c>
      <c r="AZ103" s="121">
        <v>0</v>
      </c>
      <c r="BA103" s="121">
        <v>0</v>
      </c>
      <c r="BB103" s="121">
        <v>0</v>
      </c>
      <c r="BC103" s="121">
        <v>0</v>
      </c>
      <c r="BD103" s="121">
        <v>0</v>
      </c>
      <c r="BE103" s="121">
        <v>0</v>
      </c>
      <c r="BF103" s="121">
        <v>0</v>
      </c>
      <c r="BG103" s="121">
        <v>0</v>
      </c>
      <c r="BH103" s="121">
        <v>0</v>
      </c>
      <c r="BI103" s="121">
        <v>0</v>
      </c>
      <c r="BJ103" s="121">
        <v>0</v>
      </c>
      <c r="BK103" s="121">
        <v>0</v>
      </c>
      <c r="BL103" s="121">
        <v>0</v>
      </c>
      <c r="BM103" s="121">
        <v>0</v>
      </c>
      <c r="BN103" s="121">
        <v>0</v>
      </c>
      <c r="BO103" s="121">
        <v>0</v>
      </c>
      <c r="BP103" s="121">
        <v>0</v>
      </c>
      <c r="BQ103" s="121">
        <v>0</v>
      </c>
      <c r="BR103" s="121">
        <v>0</v>
      </c>
      <c r="BS103" s="121">
        <v>0</v>
      </c>
      <c r="BT103" s="121">
        <v>0</v>
      </c>
      <c r="BU103" s="121">
        <v>0</v>
      </c>
      <c r="BV103" s="121">
        <v>0</v>
      </c>
      <c r="BW103" s="121">
        <v>0</v>
      </c>
      <c r="BX103" s="121">
        <v>0</v>
      </c>
      <c r="BY103" s="121">
        <v>0</v>
      </c>
      <c r="BZ103" s="121">
        <v>0</v>
      </c>
      <c r="CA103" s="121">
        <v>0</v>
      </c>
      <c r="CB103" s="121">
        <v>0</v>
      </c>
      <c r="CC103" s="121">
        <v>0</v>
      </c>
      <c r="CD103" s="121">
        <v>0</v>
      </c>
      <c r="CE103" s="121">
        <v>0</v>
      </c>
      <c r="CF103" s="121">
        <v>0</v>
      </c>
      <c r="CG103" s="121">
        <v>0</v>
      </c>
      <c r="CH103" s="121">
        <v>0</v>
      </c>
      <c r="CI103" s="121">
        <v>0</v>
      </c>
      <c r="CJ103" s="121">
        <v>0</v>
      </c>
      <c r="CK103" s="121">
        <v>0</v>
      </c>
      <c r="CL103" s="121">
        <v>0</v>
      </c>
      <c r="CM103" s="121">
        <v>0</v>
      </c>
      <c r="CN103" s="121">
        <v>0</v>
      </c>
      <c r="CO103" s="121">
        <v>0</v>
      </c>
      <c r="CP103" s="121">
        <v>0</v>
      </c>
      <c r="CQ103" s="121">
        <v>0</v>
      </c>
      <c r="CR103" s="121">
        <v>0</v>
      </c>
      <c r="CS103" s="121">
        <v>0</v>
      </c>
      <c r="CT103" s="121">
        <v>0</v>
      </c>
      <c r="CU103" s="121">
        <v>0</v>
      </c>
      <c r="CV103" s="121">
        <v>0</v>
      </c>
      <c r="CW103" s="121">
        <v>0</v>
      </c>
      <c r="CX103" s="121">
        <f>-X!$EA103/(MMULT(A!$C103:$DF103,X!$EC$4:$EC$111)+X!$DO103)</f>
        <v>0.12869911954038402</v>
      </c>
      <c r="CY103" s="121">
        <v>0</v>
      </c>
      <c r="CZ103" s="121">
        <v>0</v>
      </c>
      <c r="DA103" s="121">
        <v>0</v>
      </c>
      <c r="DB103" s="121">
        <v>0</v>
      </c>
      <c r="DC103" s="121">
        <v>0</v>
      </c>
      <c r="DD103" s="121">
        <v>0</v>
      </c>
      <c r="DE103" s="121">
        <v>0</v>
      </c>
      <c r="DF103" s="124">
        <v>0</v>
      </c>
      <c r="DG103" s="121"/>
    </row>
    <row r="104" spans="1:111" s="82" customFormat="1" ht="17" customHeight="1" x14ac:dyDescent="0.2">
      <c r="A104" s="73" t="s">
        <v>100</v>
      </c>
      <c r="B104" s="74" t="s">
        <v>226</v>
      </c>
      <c r="C104" s="121">
        <v>0</v>
      </c>
      <c r="D104" s="121">
        <v>0</v>
      </c>
      <c r="E104" s="121">
        <v>0</v>
      </c>
      <c r="F104" s="121">
        <v>0</v>
      </c>
      <c r="G104" s="121">
        <v>0</v>
      </c>
      <c r="H104" s="121">
        <v>0</v>
      </c>
      <c r="I104" s="121">
        <v>0</v>
      </c>
      <c r="J104" s="121">
        <v>0</v>
      </c>
      <c r="K104" s="121">
        <v>0</v>
      </c>
      <c r="L104" s="121">
        <v>0</v>
      </c>
      <c r="M104" s="121">
        <v>0</v>
      </c>
      <c r="N104" s="121">
        <v>0</v>
      </c>
      <c r="O104" s="121">
        <v>0</v>
      </c>
      <c r="P104" s="121">
        <v>0</v>
      </c>
      <c r="Q104" s="121">
        <v>0</v>
      </c>
      <c r="R104" s="121">
        <v>0</v>
      </c>
      <c r="S104" s="121">
        <v>0</v>
      </c>
      <c r="T104" s="121">
        <v>0</v>
      </c>
      <c r="U104" s="121">
        <v>0</v>
      </c>
      <c r="V104" s="121">
        <v>0</v>
      </c>
      <c r="W104" s="121">
        <v>0</v>
      </c>
      <c r="X104" s="121">
        <v>0</v>
      </c>
      <c r="Y104" s="121">
        <v>0</v>
      </c>
      <c r="Z104" s="121">
        <v>0</v>
      </c>
      <c r="AA104" s="121">
        <v>0</v>
      </c>
      <c r="AB104" s="121">
        <v>0</v>
      </c>
      <c r="AC104" s="121">
        <v>0</v>
      </c>
      <c r="AD104" s="121">
        <v>0</v>
      </c>
      <c r="AE104" s="121">
        <v>0</v>
      </c>
      <c r="AF104" s="121">
        <v>0</v>
      </c>
      <c r="AG104" s="121">
        <v>0</v>
      </c>
      <c r="AH104" s="121">
        <v>0</v>
      </c>
      <c r="AI104" s="121">
        <v>0</v>
      </c>
      <c r="AJ104" s="121">
        <v>0</v>
      </c>
      <c r="AK104" s="121">
        <v>0</v>
      </c>
      <c r="AL104" s="121">
        <v>0</v>
      </c>
      <c r="AM104" s="121">
        <v>0</v>
      </c>
      <c r="AN104" s="121">
        <v>0</v>
      </c>
      <c r="AO104" s="121">
        <v>0</v>
      </c>
      <c r="AP104" s="121">
        <v>0</v>
      </c>
      <c r="AQ104" s="121">
        <v>0</v>
      </c>
      <c r="AR104" s="121">
        <v>0</v>
      </c>
      <c r="AS104" s="121">
        <v>0</v>
      </c>
      <c r="AT104" s="121">
        <v>0</v>
      </c>
      <c r="AU104" s="121">
        <v>0</v>
      </c>
      <c r="AV104" s="121">
        <v>0</v>
      </c>
      <c r="AW104" s="121">
        <v>0</v>
      </c>
      <c r="AX104" s="121">
        <v>0</v>
      </c>
      <c r="AY104" s="121">
        <v>0</v>
      </c>
      <c r="AZ104" s="121">
        <v>0</v>
      </c>
      <c r="BA104" s="121">
        <v>0</v>
      </c>
      <c r="BB104" s="121">
        <v>0</v>
      </c>
      <c r="BC104" s="121">
        <v>0</v>
      </c>
      <c r="BD104" s="121">
        <v>0</v>
      </c>
      <c r="BE104" s="121">
        <v>0</v>
      </c>
      <c r="BF104" s="121">
        <v>0</v>
      </c>
      <c r="BG104" s="121">
        <v>0</v>
      </c>
      <c r="BH104" s="121">
        <v>0</v>
      </c>
      <c r="BI104" s="121">
        <v>0</v>
      </c>
      <c r="BJ104" s="121">
        <v>0</v>
      </c>
      <c r="BK104" s="121">
        <v>0</v>
      </c>
      <c r="BL104" s="121">
        <v>0</v>
      </c>
      <c r="BM104" s="121">
        <v>0</v>
      </c>
      <c r="BN104" s="121">
        <v>0</v>
      </c>
      <c r="BO104" s="121">
        <v>0</v>
      </c>
      <c r="BP104" s="121">
        <v>0</v>
      </c>
      <c r="BQ104" s="121">
        <v>0</v>
      </c>
      <c r="BR104" s="121">
        <v>0</v>
      </c>
      <c r="BS104" s="121">
        <v>0</v>
      </c>
      <c r="BT104" s="121">
        <v>0</v>
      </c>
      <c r="BU104" s="121">
        <v>0</v>
      </c>
      <c r="BV104" s="121">
        <v>0</v>
      </c>
      <c r="BW104" s="121">
        <v>0</v>
      </c>
      <c r="BX104" s="121">
        <v>0</v>
      </c>
      <c r="BY104" s="121">
        <v>0</v>
      </c>
      <c r="BZ104" s="121">
        <v>0</v>
      </c>
      <c r="CA104" s="121">
        <v>0</v>
      </c>
      <c r="CB104" s="121">
        <v>0</v>
      </c>
      <c r="CC104" s="121">
        <v>0</v>
      </c>
      <c r="CD104" s="121">
        <v>0</v>
      </c>
      <c r="CE104" s="121">
        <v>0</v>
      </c>
      <c r="CF104" s="121">
        <v>0</v>
      </c>
      <c r="CG104" s="121">
        <v>0</v>
      </c>
      <c r="CH104" s="121">
        <v>0</v>
      </c>
      <c r="CI104" s="121">
        <v>0</v>
      </c>
      <c r="CJ104" s="121">
        <v>0</v>
      </c>
      <c r="CK104" s="121">
        <v>0</v>
      </c>
      <c r="CL104" s="121">
        <v>0</v>
      </c>
      <c r="CM104" s="121">
        <v>0</v>
      </c>
      <c r="CN104" s="121">
        <v>0</v>
      </c>
      <c r="CO104" s="121">
        <v>0</v>
      </c>
      <c r="CP104" s="121">
        <v>0</v>
      </c>
      <c r="CQ104" s="121">
        <v>0</v>
      </c>
      <c r="CR104" s="121">
        <v>0</v>
      </c>
      <c r="CS104" s="121">
        <v>0</v>
      </c>
      <c r="CT104" s="121">
        <v>0</v>
      </c>
      <c r="CU104" s="121">
        <v>0</v>
      </c>
      <c r="CV104" s="121">
        <v>0</v>
      </c>
      <c r="CW104" s="121">
        <v>0</v>
      </c>
      <c r="CX104" s="121">
        <v>0</v>
      </c>
      <c r="CY104" s="121">
        <f>-X!$EA104/(MMULT(A!$C104:$DF104,X!$EC$4:$EC$111)+X!$DO104)</f>
        <v>0.89721608604616632</v>
      </c>
      <c r="CZ104" s="121">
        <v>0</v>
      </c>
      <c r="DA104" s="121">
        <v>0</v>
      </c>
      <c r="DB104" s="121">
        <v>0</v>
      </c>
      <c r="DC104" s="121">
        <v>0</v>
      </c>
      <c r="DD104" s="121">
        <v>0</v>
      </c>
      <c r="DE104" s="121">
        <v>0</v>
      </c>
      <c r="DF104" s="124">
        <v>0</v>
      </c>
      <c r="DG104" s="121"/>
    </row>
    <row r="105" spans="1:111" s="82" customFormat="1" ht="17" customHeight="1" x14ac:dyDescent="0.2">
      <c r="A105" s="73" t="s">
        <v>101</v>
      </c>
      <c r="B105" s="74" t="s">
        <v>227</v>
      </c>
      <c r="C105" s="121">
        <v>0</v>
      </c>
      <c r="D105" s="121">
        <v>0</v>
      </c>
      <c r="E105" s="121">
        <v>0</v>
      </c>
      <c r="F105" s="121">
        <v>0</v>
      </c>
      <c r="G105" s="121">
        <v>0</v>
      </c>
      <c r="H105" s="121">
        <v>0</v>
      </c>
      <c r="I105" s="121">
        <v>0</v>
      </c>
      <c r="J105" s="121">
        <v>0</v>
      </c>
      <c r="K105" s="121">
        <v>0</v>
      </c>
      <c r="L105" s="121">
        <v>0</v>
      </c>
      <c r="M105" s="121">
        <v>0</v>
      </c>
      <c r="N105" s="121">
        <v>0</v>
      </c>
      <c r="O105" s="121">
        <v>0</v>
      </c>
      <c r="P105" s="121">
        <v>0</v>
      </c>
      <c r="Q105" s="121">
        <v>0</v>
      </c>
      <c r="R105" s="121">
        <v>0</v>
      </c>
      <c r="S105" s="121">
        <v>0</v>
      </c>
      <c r="T105" s="121">
        <v>0</v>
      </c>
      <c r="U105" s="121">
        <v>0</v>
      </c>
      <c r="V105" s="121">
        <v>0</v>
      </c>
      <c r="W105" s="121">
        <v>0</v>
      </c>
      <c r="X105" s="121">
        <v>0</v>
      </c>
      <c r="Y105" s="121">
        <v>0</v>
      </c>
      <c r="Z105" s="121">
        <v>0</v>
      </c>
      <c r="AA105" s="121">
        <v>0</v>
      </c>
      <c r="AB105" s="121">
        <v>0</v>
      </c>
      <c r="AC105" s="121">
        <v>0</v>
      </c>
      <c r="AD105" s="121">
        <v>0</v>
      </c>
      <c r="AE105" s="121">
        <v>0</v>
      </c>
      <c r="AF105" s="121">
        <v>0</v>
      </c>
      <c r="AG105" s="121">
        <v>0</v>
      </c>
      <c r="AH105" s="121">
        <v>0</v>
      </c>
      <c r="AI105" s="121">
        <v>0</v>
      </c>
      <c r="AJ105" s="121">
        <v>0</v>
      </c>
      <c r="AK105" s="121">
        <v>0</v>
      </c>
      <c r="AL105" s="121">
        <v>0</v>
      </c>
      <c r="AM105" s="121">
        <v>0</v>
      </c>
      <c r="AN105" s="121">
        <v>0</v>
      </c>
      <c r="AO105" s="121">
        <v>0</v>
      </c>
      <c r="AP105" s="121">
        <v>0</v>
      </c>
      <c r="AQ105" s="121">
        <v>0</v>
      </c>
      <c r="AR105" s="121">
        <v>0</v>
      </c>
      <c r="AS105" s="121">
        <v>0</v>
      </c>
      <c r="AT105" s="121">
        <v>0</v>
      </c>
      <c r="AU105" s="121">
        <v>0</v>
      </c>
      <c r="AV105" s="121">
        <v>0</v>
      </c>
      <c r="AW105" s="121">
        <v>0</v>
      </c>
      <c r="AX105" s="121">
        <v>0</v>
      </c>
      <c r="AY105" s="121">
        <v>0</v>
      </c>
      <c r="AZ105" s="121">
        <v>0</v>
      </c>
      <c r="BA105" s="121">
        <v>0</v>
      </c>
      <c r="BB105" s="121">
        <v>0</v>
      </c>
      <c r="BC105" s="121">
        <v>0</v>
      </c>
      <c r="BD105" s="121">
        <v>0</v>
      </c>
      <c r="BE105" s="121">
        <v>0</v>
      </c>
      <c r="BF105" s="121">
        <v>0</v>
      </c>
      <c r="BG105" s="121">
        <v>0</v>
      </c>
      <c r="BH105" s="121">
        <v>0</v>
      </c>
      <c r="BI105" s="121">
        <v>0</v>
      </c>
      <c r="BJ105" s="121">
        <v>0</v>
      </c>
      <c r="BK105" s="121">
        <v>0</v>
      </c>
      <c r="BL105" s="121">
        <v>0</v>
      </c>
      <c r="BM105" s="121">
        <v>0</v>
      </c>
      <c r="BN105" s="121">
        <v>0</v>
      </c>
      <c r="BO105" s="121">
        <v>0</v>
      </c>
      <c r="BP105" s="121">
        <v>0</v>
      </c>
      <c r="BQ105" s="121">
        <v>0</v>
      </c>
      <c r="BR105" s="121">
        <v>0</v>
      </c>
      <c r="BS105" s="121">
        <v>0</v>
      </c>
      <c r="BT105" s="121">
        <v>0</v>
      </c>
      <c r="BU105" s="121">
        <v>0</v>
      </c>
      <c r="BV105" s="121">
        <v>0</v>
      </c>
      <c r="BW105" s="121">
        <v>0</v>
      </c>
      <c r="BX105" s="121">
        <v>0</v>
      </c>
      <c r="BY105" s="121">
        <v>0</v>
      </c>
      <c r="BZ105" s="121">
        <v>0</v>
      </c>
      <c r="CA105" s="121">
        <v>0</v>
      </c>
      <c r="CB105" s="121">
        <v>0</v>
      </c>
      <c r="CC105" s="121">
        <v>0</v>
      </c>
      <c r="CD105" s="121">
        <v>0</v>
      </c>
      <c r="CE105" s="121">
        <v>0</v>
      </c>
      <c r="CF105" s="121">
        <v>0</v>
      </c>
      <c r="CG105" s="121">
        <v>0</v>
      </c>
      <c r="CH105" s="121">
        <v>0</v>
      </c>
      <c r="CI105" s="121">
        <v>0</v>
      </c>
      <c r="CJ105" s="121">
        <v>0</v>
      </c>
      <c r="CK105" s="121">
        <v>0</v>
      </c>
      <c r="CL105" s="121">
        <v>0</v>
      </c>
      <c r="CM105" s="121">
        <v>0</v>
      </c>
      <c r="CN105" s="121">
        <v>0</v>
      </c>
      <c r="CO105" s="121">
        <v>0</v>
      </c>
      <c r="CP105" s="121">
        <v>0</v>
      </c>
      <c r="CQ105" s="121">
        <v>0</v>
      </c>
      <c r="CR105" s="121">
        <v>0</v>
      </c>
      <c r="CS105" s="121">
        <v>0</v>
      </c>
      <c r="CT105" s="121">
        <v>0</v>
      </c>
      <c r="CU105" s="121">
        <v>0</v>
      </c>
      <c r="CV105" s="121">
        <v>0</v>
      </c>
      <c r="CW105" s="121">
        <v>0</v>
      </c>
      <c r="CX105" s="121">
        <v>0</v>
      </c>
      <c r="CY105" s="121">
        <v>0</v>
      </c>
      <c r="CZ105" s="121">
        <f>-X!$EA105/(MMULT(A!$C105:$DF105,X!$EC$4:$EC$111)+X!$DO105)</f>
        <v>0.15348663746171692</v>
      </c>
      <c r="DA105" s="121">
        <v>0</v>
      </c>
      <c r="DB105" s="121">
        <v>0</v>
      </c>
      <c r="DC105" s="121">
        <v>0</v>
      </c>
      <c r="DD105" s="121">
        <v>0</v>
      </c>
      <c r="DE105" s="121">
        <v>0</v>
      </c>
      <c r="DF105" s="124">
        <v>0</v>
      </c>
      <c r="DG105" s="121"/>
    </row>
    <row r="106" spans="1:111" s="82" customFormat="1" ht="17" customHeight="1" x14ac:dyDescent="0.2">
      <c r="A106" s="73" t="s">
        <v>102</v>
      </c>
      <c r="B106" s="74" t="s">
        <v>228</v>
      </c>
      <c r="C106" s="121">
        <v>0</v>
      </c>
      <c r="D106" s="121">
        <v>0</v>
      </c>
      <c r="E106" s="121">
        <v>0</v>
      </c>
      <c r="F106" s="121">
        <v>0</v>
      </c>
      <c r="G106" s="121">
        <v>0</v>
      </c>
      <c r="H106" s="121">
        <v>0</v>
      </c>
      <c r="I106" s="121">
        <v>0</v>
      </c>
      <c r="J106" s="121">
        <v>0</v>
      </c>
      <c r="K106" s="121">
        <v>0</v>
      </c>
      <c r="L106" s="121">
        <v>0</v>
      </c>
      <c r="M106" s="121">
        <v>0</v>
      </c>
      <c r="N106" s="121">
        <v>0</v>
      </c>
      <c r="O106" s="121">
        <v>0</v>
      </c>
      <c r="P106" s="121">
        <v>0</v>
      </c>
      <c r="Q106" s="121">
        <v>0</v>
      </c>
      <c r="R106" s="121">
        <v>0</v>
      </c>
      <c r="S106" s="121">
        <v>0</v>
      </c>
      <c r="T106" s="121">
        <v>0</v>
      </c>
      <c r="U106" s="121">
        <v>0</v>
      </c>
      <c r="V106" s="121">
        <v>0</v>
      </c>
      <c r="W106" s="121">
        <v>0</v>
      </c>
      <c r="X106" s="121">
        <v>0</v>
      </c>
      <c r="Y106" s="121">
        <v>0</v>
      </c>
      <c r="Z106" s="121">
        <v>0</v>
      </c>
      <c r="AA106" s="121">
        <v>0</v>
      </c>
      <c r="AB106" s="121">
        <v>0</v>
      </c>
      <c r="AC106" s="121">
        <v>0</v>
      </c>
      <c r="AD106" s="121">
        <v>0</v>
      </c>
      <c r="AE106" s="121">
        <v>0</v>
      </c>
      <c r="AF106" s="121">
        <v>0</v>
      </c>
      <c r="AG106" s="121">
        <v>0</v>
      </c>
      <c r="AH106" s="121">
        <v>0</v>
      </c>
      <c r="AI106" s="121">
        <v>0</v>
      </c>
      <c r="AJ106" s="121">
        <v>0</v>
      </c>
      <c r="AK106" s="121">
        <v>0</v>
      </c>
      <c r="AL106" s="121">
        <v>0</v>
      </c>
      <c r="AM106" s="121">
        <v>0</v>
      </c>
      <c r="AN106" s="121">
        <v>0</v>
      </c>
      <c r="AO106" s="121">
        <v>0</v>
      </c>
      <c r="AP106" s="121">
        <v>0</v>
      </c>
      <c r="AQ106" s="121">
        <v>0</v>
      </c>
      <c r="AR106" s="121">
        <v>0</v>
      </c>
      <c r="AS106" s="121">
        <v>0</v>
      </c>
      <c r="AT106" s="121">
        <v>0</v>
      </c>
      <c r="AU106" s="121">
        <v>0</v>
      </c>
      <c r="AV106" s="121">
        <v>0</v>
      </c>
      <c r="AW106" s="121">
        <v>0</v>
      </c>
      <c r="AX106" s="121">
        <v>0</v>
      </c>
      <c r="AY106" s="121">
        <v>0</v>
      </c>
      <c r="AZ106" s="121">
        <v>0</v>
      </c>
      <c r="BA106" s="121">
        <v>0</v>
      </c>
      <c r="BB106" s="121">
        <v>0</v>
      </c>
      <c r="BC106" s="121">
        <v>0</v>
      </c>
      <c r="BD106" s="121">
        <v>0</v>
      </c>
      <c r="BE106" s="121">
        <v>0</v>
      </c>
      <c r="BF106" s="121">
        <v>0</v>
      </c>
      <c r="BG106" s="121">
        <v>0</v>
      </c>
      <c r="BH106" s="121">
        <v>0</v>
      </c>
      <c r="BI106" s="121">
        <v>0</v>
      </c>
      <c r="BJ106" s="121">
        <v>0</v>
      </c>
      <c r="BK106" s="121">
        <v>0</v>
      </c>
      <c r="BL106" s="121">
        <v>0</v>
      </c>
      <c r="BM106" s="121">
        <v>0</v>
      </c>
      <c r="BN106" s="121">
        <v>0</v>
      </c>
      <c r="BO106" s="121">
        <v>0</v>
      </c>
      <c r="BP106" s="121">
        <v>0</v>
      </c>
      <c r="BQ106" s="121">
        <v>0</v>
      </c>
      <c r="BR106" s="121">
        <v>0</v>
      </c>
      <c r="BS106" s="121">
        <v>0</v>
      </c>
      <c r="BT106" s="121">
        <v>0</v>
      </c>
      <c r="BU106" s="121">
        <v>0</v>
      </c>
      <c r="BV106" s="121">
        <v>0</v>
      </c>
      <c r="BW106" s="121">
        <v>0</v>
      </c>
      <c r="BX106" s="121">
        <v>0</v>
      </c>
      <c r="BY106" s="121">
        <v>0</v>
      </c>
      <c r="BZ106" s="121">
        <v>0</v>
      </c>
      <c r="CA106" s="121">
        <v>0</v>
      </c>
      <c r="CB106" s="121">
        <v>0</v>
      </c>
      <c r="CC106" s="121">
        <v>0</v>
      </c>
      <c r="CD106" s="121">
        <v>0</v>
      </c>
      <c r="CE106" s="121">
        <v>0</v>
      </c>
      <c r="CF106" s="121">
        <v>0</v>
      </c>
      <c r="CG106" s="121">
        <v>0</v>
      </c>
      <c r="CH106" s="121">
        <v>0</v>
      </c>
      <c r="CI106" s="121">
        <v>0</v>
      </c>
      <c r="CJ106" s="121">
        <v>0</v>
      </c>
      <c r="CK106" s="121">
        <v>0</v>
      </c>
      <c r="CL106" s="121">
        <v>0</v>
      </c>
      <c r="CM106" s="121">
        <v>0</v>
      </c>
      <c r="CN106" s="121">
        <v>0</v>
      </c>
      <c r="CO106" s="121">
        <v>0</v>
      </c>
      <c r="CP106" s="121">
        <v>0</v>
      </c>
      <c r="CQ106" s="121">
        <v>0</v>
      </c>
      <c r="CR106" s="121">
        <v>0</v>
      </c>
      <c r="CS106" s="121">
        <v>0</v>
      </c>
      <c r="CT106" s="121">
        <v>0</v>
      </c>
      <c r="CU106" s="121">
        <v>0</v>
      </c>
      <c r="CV106" s="121">
        <v>0</v>
      </c>
      <c r="CW106" s="121">
        <v>0</v>
      </c>
      <c r="CX106" s="121">
        <v>0</v>
      </c>
      <c r="CY106" s="121">
        <v>0</v>
      </c>
      <c r="CZ106" s="121">
        <v>0</v>
      </c>
      <c r="DA106" s="121">
        <f>-X!$EA106/(MMULT(A!$C106:$DF106,X!$EC$4:$EC$111)+X!$DO106)</f>
        <v>0.1842740898070116</v>
      </c>
      <c r="DB106" s="121">
        <v>0</v>
      </c>
      <c r="DC106" s="121">
        <v>0</v>
      </c>
      <c r="DD106" s="121">
        <v>0</v>
      </c>
      <c r="DE106" s="121">
        <v>0</v>
      </c>
      <c r="DF106" s="124">
        <v>0</v>
      </c>
      <c r="DG106" s="121"/>
    </row>
    <row r="107" spans="1:111" s="82" customFormat="1" ht="17" customHeight="1" x14ac:dyDescent="0.2">
      <c r="A107" s="73" t="s">
        <v>103</v>
      </c>
      <c r="B107" s="74" t="s">
        <v>229</v>
      </c>
      <c r="C107" s="121">
        <v>0</v>
      </c>
      <c r="D107" s="121">
        <v>0</v>
      </c>
      <c r="E107" s="121">
        <v>0</v>
      </c>
      <c r="F107" s="121">
        <v>0</v>
      </c>
      <c r="G107" s="121">
        <v>0</v>
      </c>
      <c r="H107" s="121">
        <v>0</v>
      </c>
      <c r="I107" s="121">
        <v>0</v>
      </c>
      <c r="J107" s="121">
        <v>0</v>
      </c>
      <c r="K107" s="121">
        <v>0</v>
      </c>
      <c r="L107" s="121">
        <v>0</v>
      </c>
      <c r="M107" s="121">
        <v>0</v>
      </c>
      <c r="N107" s="121">
        <v>0</v>
      </c>
      <c r="O107" s="121">
        <v>0</v>
      </c>
      <c r="P107" s="121">
        <v>0</v>
      </c>
      <c r="Q107" s="121">
        <v>0</v>
      </c>
      <c r="R107" s="121">
        <v>0</v>
      </c>
      <c r="S107" s="121">
        <v>0</v>
      </c>
      <c r="T107" s="121">
        <v>0</v>
      </c>
      <c r="U107" s="121">
        <v>0</v>
      </c>
      <c r="V107" s="121">
        <v>0</v>
      </c>
      <c r="W107" s="121">
        <v>0</v>
      </c>
      <c r="X107" s="121">
        <v>0</v>
      </c>
      <c r="Y107" s="121">
        <v>0</v>
      </c>
      <c r="Z107" s="121">
        <v>0</v>
      </c>
      <c r="AA107" s="121">
        <v>0</v>
      </c>
      <c r="AB107" s="121">
        <v>0</v>
      </c>
      <c r="AC107" s="121">
        <v>0</v>
      </c>
      <c r="AD107" s="121">
        <v>0</v>
      </c>
      <c r="AE107" s="121">
        <v>0</v>
      </c>
      <c r="AF107" s="121">
        <v>0</v>
      </c>
      <c r="AG107" s="121">
        <v>0</v>
      </c>
      <c r="AH107" s="121">
        <v>0</v>
      </c>
      <c r="AI107" s="121">
        <v>0</v>
      </c>
      <c r="AJ107" s="121">
        <v>0</v>
      </c>
      <c r="AK107" s="121">
        <v>0</v>
      </c>
      <c r="AL107" s="121">
        <v>0</v>
      </c>
      <c r="AM107" s="121">
        <v>0</v>
      </c>
      <c r="AN107" s="121">
        <v>0</v>
      </c>
      <c r="AO107" s="121">
        <v>0</v>
      </c>
      <c r="AP107" s="121">
        <v>0</v>
      </c>
      <c r="AQ107" s="121">
        <v>0</v>
      </c>
      <c r="AR107" s="121">
        <v>0</v>
      </c>
      <c r="AS107" s="121">
        <v>0</v>
      </c>
      <c r="AT107" s="121">
        <v>0</v>
      </c>
      <c r="AU107" s="121">
        <v>0</v>
      </c>
      <c r="AV107" s="121">
        <v>0</v>
      </c>
      <c r="AW107" s="121">
        <v>0</v>
      </c>
      <c r="AX107" s="121">
        <v>0</v>
      </c>
      <c r="AY107" s="121">
        <v>0</v>
      </c>
      <c r="AZ107" s="121">
        <v>0</v>
      </c>
      <c r="BA107" s="121">
        <v>0</v>
      </c>
      <c r="BB107" s="121">
        <v>0</v>
      </c>
      <c r="BC107" s="121">
        <v>0</v>
      </c>
      <c r="BD107" s="121">
        <v>0</v>
      </c>
      <c r="BE107" s="121">
        <v>0</v>
      </c>
      <c r="BF107" s="121">
        <v>0</v>
      </c>
      <c r="BG107" s="121">
        <v>0</v>
      </c>
      <c r="BH107" s="121">
        <v>0</v>
      </c>
      <c r="BI107" s="121">
        <v>0</v>
      </c>
      <c r="BJ107" s="121">
        <v>0</v>
      </c>
      <c r="BK107" s="121">
        <v>0</v>
      </c>
      <c r="BL107" s="121">
        <v>0</v>
      </c>
      <c r="BM107" s="121">
        <v>0</v>
      </c>
      <c r="BN107" s="121">
        <v>0</v>
      </c>
      <c r="BO107" s="121">
        <v>0</v>
      </c>
      <c r="BP107" s="121">
        <v>0</v>
      </c>
      <c r="BQ107" s="121">
        <v>0</v>
      </c>
      <c r="BR107" s="121">
        <v>0</v>
      </c>
      <c r="BS107" s="121">
        <v>0</v>
      </c>
      <c r="BT107" s="121">
        <v>0</v>
      </c>
      <c r="BU107" s="121">
        <v>0</v>
      </c>
      <c r="BV107" s="121">
        <v>0</v>
      </c>
      <c r="BW107" s="121">
        <v>0</v>
      </c>
      <c r="BX107" s="121">
        <v>0</v>
      </c>
      <c r="BY107" s="121">
        <v>0</v>
      </c>
      <c r="BZ107" s="121">
        <v>0</v>
      </c>
      <c r="CA107" s="121">
        <v>0</v>
      </c>
      <c r="CB107" s="121">
        <v>0</v>
      </c>
      <c r="CC107" s="121">
        <v>0</v>
      </c>
      <c r="CD107" s="121">
        <v>0</v>
      </c>
      <c r="CE107" s="121">
        <v>0</v>
      </c>
      <c r="CF107" s="121">
        <v>0</v>
      </c>
      <c r="CG107" s="121">
        <v>0</v>
      </c>
      <c r="CH107" s="121">
        <v>0</v>
      </c>
      <c r="CI107" s="121">
        <v>0</v>
      </c>
      <c r="CJ107" s="121">
        <v>0</v>
      </c>
      <c r="CK107" s="121">
        <v>0</v>
      </c>
      <c r="CL107" s="121">
        <v>0</v>
      </c>
      <c r="CM107" s="121">
        <v>0</v>
      </c>
      <c r="CN107" s="121">
        <v>0</v>
      </c>
      <c r="CO107" s="121">
        <v>0</v>
      </c>
      <c r="CP107" s="121">
        <v>0</v>
      </c>
      <c r="CQ107" s="121">
        <v>0</v>
      </c>
      <c r="CR107" s="121">
        <v>0</v>
      </c>
      <c r="CS107" s="121">
        <v>0</v>
      </c>
      <c r="CT107" s="121">
        <v>0</v>
      </c>
      <c r="CU107" s="121">
        <v>0</v>
      </c>
      <c r="CV107" s="121">
        <v>0</v>
      </c>
      <c r="CW107" s="121">
        <v>0</v>
      </c>
      <c r="CX107" s="121">
        <v>0</v>
      </c>
      <c r="CY107" s="121">
        <v>0</v>
      </c>
      <c r="CZ107" s="121">
        <v>0</v>
      </c>
      <c r="DA107" s="121">
        <v>0</v>
      </c>
      <c r="DB107" s="121">
        <f>-X!$EA107/(MMULT(A!$C107:$DF107,X!$EC$4:$EC$111)+X!$DO107)</f>
        <v>0.34650757157483403</v>
      </c>
      <c r="DC107" s="121">
        <v>0</v>
      </c>
      <c r="DD107" s="121">
        <v>0</v>
      </c>
      <c r="DE107" s="121">
        <v>0</v>
      </c>
      <c r="DF107" s="124">
        <v>0</v>
      </c>
      <c r="DG107" s="121"/>
    </row>
    <row r="108" spans="1:111" s="82" customFormat="1" ht="17" customHeight="1" x14ac:dyDescent="0.2">
      <c r="A108" s="73" t="s">
        <v>104</v>
      </c>
      <c r="B108" s="74" t="s">
        <v>230</v>
      </c>
      <c r="C108" s="121">
        <v>0</v>
      </c>
      <c r="D108" s="121">
        <v>0</v>
      </c>
      <c r="E108" s="121">
        <v>0</v>
      </c>
      <c r="F108" s="121">
        <v>0</v>
      </c>
      <c r="G108" s="121">
        <v>0</v>
      </c>
      <c r="H108" s="121">
        <v>0</v>
      </c>
      <c r="I108" s="121">
        <v>0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121">
        <v>0</v>
      </c>
      <c r="AI108" s="121">
        <v>0</v>
      </c>
      <c r="AJ108" s="121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121">
        <v>0</v>
      </c>
      <c r="AV108" s="121">
        <v>0</v>
      </c>
      <c r="AW108" s="121">
        <v>0</v>
      </c>
      <c r="AX108" s="121">
        <v>0</v>
      </c>
      <c r="AY108" s="121">
        <v>0</v>
      </c>
      <c r="AZ108" s="121">
        <v>0</v>
      </c>
      <c r="BA108" s="121">
        <v>0</v>
      </c>
      <c r="BB108" s="121">
        <v>0</v>
      </c>
      <c r="BC108" s="121">
        <v>0</v>
      </c>
      <c r="BD108" s="121">
        <v>0</v>
      </c>
      <c r="BE108" s="121">
        <v>0</v>
      </c>
      <c r="BF108" s="121">
        <v>0</v>
      </c>
      <c r="BG108" s="121">
        <v>0</v>
      </c>
      <c r="BH108" s="121">
        <v>0</v>
      </c>
      <c r="BI108" s="121">
        <v>0</v>
      </c>
      <c r="BJ108" s="121">
        <v>0</v>
      </c>
      <c r="BK108" s="121">
        <v>0</v>
      </c>
      <c r="BL108" s="121">
        <v>0</v>
      </c>
      <c r="BM108" s="121">
        <v>0</v>
      </c>
      <c r="BN108" s="121">
        <v>0</v>
      </c>
      <c r="BO108" s="121">
        <v>0</v>
      </c>
      <c r="BP108" s="121">
        <v>0</v>
      </c>
      <c r="BQ108" s="121">
        <v>0</v>
      </c>
      <c r="BR108" s="121">
        <v>0</v>
      </c>
      <c r="BS108" s="121">
        <v>0</v>
      </c>
      <c r="BT108" s="121">
        <v>0</v>
      </c>
      <c r="BU108" s="121">
        <v>0</v>
      </c>
      <c r="BV108" s="121">
        <v>0</v>
      </c>
      <c r="BW108" s="121">
        <v>0</v>
      </c>
      <c r="BX108" s="121">
        <v>0</v>
      </c>
      <c r="BY108" s="121">
        <v>0</v>
      </c>
      <c r="BZ108" s="121">
        <v>0</v>
      </c>
      <c r="CA108" s="121">
        <v>0</v>
      </c>
      <c r="CB108" s="121">
        <v>0</v>
      </c>
      <c r="CC108" s="121">
        <v>0</v>
      </c>
      <c r="CD108" s="121">
        <v>0</v>
      </c>
      <c r="CE108" s="121">
        <v>0</v>
      </c>
      <c r="CF108" s="121">
        <v>0</v>
      </c>
      <c r="CG108" s="121">
        <v>0</v>
      </c>
      <c r="CH108" s="121">
        <v>0</v>
      </c>
      <c r="CI108" s="121">
        <v>0</v>
      </c>
      <c r="CJ108" s="121">
        <v>0</v>
      </c>
      <c r="CK108" s="121">
        <v>0</v>
      </c>
      <c r="CL108" s="121">
        <v>0</v>
      </c>
      <c r="CM108" s="121">
        <v>0</v>
      </c>
      <c r="CN108" s="121">
        <v>0</v>
      </c>
      <c r="CO108" s="121">
        <v>0</v>
      </c>
      <c r="CP108" s="121">
        <v>0</v>
      </c>
      <c r="CQ108" s="121">
        <v>0</v>
      </c>
      <c r="CR108" s="121">
        <v>0</v>
      </c>
      <c r="CS108" s="121">
        <v>0</v>
      </c>
      <c r="CT108" s="121">
        <v>0</v>
      </c>
      <c r="CU108" s="121">
        <v>0</v>
      </c>
      <c r="CV108" s="121">
        <v>0</v>
      </c>
      <c r="CW108" s="121">
        <v>0</v>
      </c>
      <c r="CX108" s="121">
        <v>0</v>
      </c>
      <c r="CY108" s="121">
        <v>0</v>
      </c>
      <c r="CZ108" s="121">
        <v>0</v>
      </c>
      <c r="DA108" s="121">
        <v>0</v>
      </c>
      <c r="DB108" s="121">
        <v>0</v>
      </c>
      <c r="DC108" s="121">
        <f>-X!$EA108/(MMULT(A!$C108:$DF108,X!$EC$4:$EC$111)+X!$DO108)</f>
        <v>0</v>
      </c>
      <c r="DD108" s="121">
        <v>0</v>
      </c>
      <c r="DE108" s="121">
        <v>0</v>
      </c>
      <c r="DF108" s="124">
        <v>0</v>
      </c>
      <c r="DG108" s="121"/>
    </row>
    <row r="109" spans="1:111" s="82" customFormat="1" ht="17" customHeight="1" x14ac:dyDescent="0.2">
      <c r="A109" s="73" t="s">
        <v>105</v>
      </c>
      <c r="B109" s="74" t="s">
        <v>231</v>
      </c>
      <c r="C109" s="121">
        <v>0</v>
      </c>
      <c r="D109" s="121">
        <v>0</v>
      </c>
      <c r="E109" s="121">
        <v>0</v>
      </c>
      <c r="F109" s="121">
        <v>0</v>
      </c>
      <c r="G109" s="121">
        <v>0</v>
      </c>
      <c r="H109" s="121">
        <v>0</v>
      </c>
      <c r="I109" s="121">
        <v>0</v>
      </c>
      <c r="J109" s="121">
        <v>0</v>
      </c>
      <c r="K109" s="121">
        <v>0</v>
      </c>
      <c r="L109" s="121">
        <v>0</v>
      </c>
      <c r="M109" s="121">
        <v>0</v>
      </c>
      <c r="N109" s="121">
        <v>0</v>
      </c>
      <c r="O109" s="121">
        <v>0</v>
      </c>
      <c r="P109" s="121">
        <v>0</v>
      </c>
      <c r="Q109" s="121">
        <v>0</v>
      </c>
      <c r="R109" s="121">
        <v>0</v>
      </c>
      <c r="S109" s="121">
        <v>0</v>
      </c>
      <c r="T109" s="121">
        <v>0</v>
      </c>
      <c r="U109" s="121">
        <v>0</v>
      </c>
      <c r="V109" s="121">
        <v>0</v>
      </c>
      <c r="W109" s="121">
        <v>0</v>
      </c>
      <c r="X109" s="121">
        <v>0</v>
      </c>
      <c r="Y109" s="121">
        <v>0</v>
      </c>
      <c r="Z109" s="121">
        <v>0</v>
      </c>
      <c r="AA109" s="121">
        <v>0</v>
      </c>
      <c r="AB109" s="121">
        <v>0</v>
      </c>
      <c r="AC109" s="121">
        <v>0</v>
      </c>
      <c r="AD109" s="121">
        <v>0</v>
      </c>
      <c r="AE109" s="121">
        <v>0</v>
      </c>
      <c r="AF109" s="121">
        <v>0</v>
      </c>
      <c r="AG109" s="121">
        <v>0</v>
      </c>
      <c r="AH109" s="121">
        <v>0</v>
      </c>
      <c r="AI109" s="121">
        <v>0</v>
      </c>
      <c r="AJ109" s="121">
        <v>0</v>
      </c>
      <c r="AK109" s="121">
        <v>0</v>
      </c>
      <c r="AL109" s="121">
        <v>0</v>
      </c>
      <c r="AM109" s="121">
        <v>0</v>
      </c>
      <c r="AN109" s="121">
        <v>0</v>
      </c>
      <c r="AO109" s="121">
        <v>0</v>
      </c>
      <c r="AP109" s="121">
        <v>0</v>
      </c>
      <c r="AQ109" s="121">
        <v>0</v>
      </c>
      <c r="AR109" s="121">
        <v>0</v>
      </c>
      <c r="AS109" s="121">
        <v>0</v>
      </c>
      <c r="AT109" s="121">
        <v>0</v>
      </c>
      <c r="AU109" s="121">
        <v>0</v>
      </c>
      <c r="AV109" s="121">
        <v>0</v>
      </c>
      <c r="AW109" s="121">
        <v>0</v>
      </c>
      <c r="AX109" s="121">
        <v>0</v>
      </c>
      <c r="AY109" s="121">
        <v>0</v>
      </c>
      <c r="AZ109" s="121">
        <v>0</v>
      </c>
      <c r="BA109" s="121">
        <v>0</v>
      </c>
      <c r="BB109" s="121">
        <v>0</v>
      </c>
      <c r="BC109" s="121">
        <v>0</v>
      </c>
      <c r="BD109" s="121">
        <v>0</v>
      </c>
      <c r="BE109" s="121">
        <v>0</v>
      </c>
      <c r="BF109" s="121">
        <v>0</v>
      </c>
      <c r="BG109" s="121">
        <v>0</v>
      </c>
      <c r="BH109" s="121">
        <v>0</v>
      </c>
      <c r="BI109" s="121">
        <v>0</v>
      </c>
      <c r="BJ109" s="121">
        <v>0</v>
      </c>
      <c r="BK109" s="121">
        <v>0</v>
      </c>
      <c r="BL109" s="121">
        <v>0</v>
      </c>
      <c r="BM109" s="121">
        <v>0</v>
      </c>
      <c r="BN109" s="121">
        <v>0</v>
      </c>
      <c r="BO109" s="121">
        <v>0</v>
      </c>
      <c r="BP109" s="121">
        <v>0</v>
      </c>
      <c r="BQ109" s="121">
        <v>0</v>
      </c>
      <c r="BR109" s="121">
        <v>0</v>
      </c>
      <c r="BS109" s="121">
        <v>0</v>
      </c>
      <c r="BT109" s="121">
        <v>0</v>
      </c>
      <c r="BU109" s="121">
        <v>0</v>
      </c>
      <c r="BV109" s="121">
        <v>0</v>
      </c>
      <c r="BW109" s="121">
        <v>0</v>
      </c>
      <c r="BX109" s="121">
        <v>0</v>
      </c>
      <c r="BY109" s="121">
        <v>0</v>
      </c>
      <c r="BZ109" s="121">
        <v>0</v>
      </c>
      <c r="CA109" s="121">
        <v>0</v>
      </c>
      <c r="CB109" s="121">
        <v>0</v>
      </c>
      <c r="CC109" s="121">
        <v>0</v>
      </c>
      <c r="CD109" s="121">
        <v>0</v>
      </c>
      <c r="CE109" s="121">
        <v>0</v>
      </c>
      <c r="CF109" s="121">
        <v>0</v>
      </c>
      <c r="CG109" s="121">
        <v>0</v>
      </c>
      <c r="CH109" s="121">
        <v>0</v>
      </c>
      <c r="CI109" s="121">
        <v>0</v>
      </c>
      <c r="CJ109" s="121">
        <v>0</v>
      </c>
      <c r="CK109" s="121">
        <v>0</v>
      </c>
      <c r="CL109" s="121">
        <v>0</v>
      </c>
      <c r="CM109" s="121">
        <v>0</v>
      </c>
      <c r="CN109" s="121">
        <v>0</v>
      </c>
      <c r="CO109" s="121">
        <v>0</v>
      </c>
      <c r="CP109" s="121">
        <v>0</v>
      </c>
      <c r="CQ109" s="121">
        <v>0</v>
      </c>
      <c r="CR109" s="121">
        <v>0</v>
      </c>
      <c r="CS109" s="121">
        <v>0</v>
      </c>
      <c r="CT109" s="121">
        <v>0</v>
      </c>
      <c r="CU109" s="121">
        <v>0</v>
      </c>
      <c r="CV109" s="121">
        <v>0</v>
      </c>
      <c r="CW109" s="121">
        <v>0</v>
      </c>
      <c r="CX109" s="121">
        <v>0</v>
      </c>
      <c r="CY109" s="121">
        <v>0</v>
      </c>
      <c r="CZ109" s="121">
        <v>0</v>
      </c>
      <c r="DA109" s="121">
        <v>0</v>
      </c>
      <c r="DB109" s="121">
        <v>0</v>
      </c>
      <c r="DC109" s="121">
        <v>0</v>
      </c>
      <c r="DD109" s="121">
        <f>-X!$EA109/(MMULT(A!$C109:$DF109,X!$EC$4:$EC$111)+X!$DO109)</f>
        <v>0.33744130705971198</v>
      </c>
      <c r="DE109" s="121">
        <v>0</v>
      </c>
      <c r="DF109" s="124">
        <v>0</v>
      </c>
      <c r="DG109" s="121"/>
    </row>
    <row r="110" spans="1:111" s="82" customFormat="1" ht="17" customHeight="1" x14ac:dyDescent="0.2">
      <c r="A110" s="73" t="s">
        <v>106</v>
      </c>
      <c r="B110" s="74" t="s">
        <v>232</v>
      </c>
      <c r="C110" s="121">
        <v>0</v>
      </c>
      <c r="D110" s="121">
        <v>0</v>
      </c>
      <c r="E110" s="121">
        <v>0</v>
      </c>
      <c r="F110" s="121">
        <v>0</v>
      </c>
      <c r="G110" s="121">
        <v>0</v>
      </c>
      <c r="H110" s="121">
        <v>0</v>
      </c>
      <c r="I110" s="121">
        <v>0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121">
        <v>0</v>
      </c>
      <c r="AI110" s="121">
        <v>0</v>
      </c>
      <c r="AJ110" s="121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121">
        <v>0</v>
      </c>
      <c r="AV110" s="121">
        <v>0</v>
      </c>
      <c r="AW110" s="121">
        <v>0</v>
      </c>
      <c r="AX110" s="121">
        <v>0</v>
      </c>
      <c r="AY110" s="121">
        <v>0</v>
      </c>
      <c r="AZ110" s="121">
        <v>0</v>
      </c>
      <c r="BA110" s="121">
        <v>0</v>
      </c>
      <c r="BB110" s="121">
        <v>0</v>
      </c>
      <c r="BC110" s="121">
        <v>0</v>
      </c>
      <c r="BD110" s="121">
        <v>0</v>
      </c>
      <c r="BE110" s="121">
        <v>0</v>
      </c>
      <c r="BF110" s="121">
        <v>0</v>
      </c>
      <c r="BG110" s="121">
        <v>0</v>
      </c>
      <c r="BH110" s="121">
        <v>0</v>
      </c>
      <c r="BI110" s="121">
        <v>0</v>
      </c>
      <c r="BJ110" s="121">
        <v>0</v>
      </c>
      <c r="BK110" s="121">
        <v>0</v>
      </c>
      <c r="BL110" s="121">
        <v>0</v>
      </c>
      <c r="BM110" s="121">
        <v>0</v>
      </c>
      <c r="BN110" s="121">
        <v>0</v>
      </c>
      <c r="BO110" s="121">
        <v>0</v>
      </c>
      <c r="BP110" s="121">
        <v>0</v>
      </c>
      <c r="BQ110" s="121">
        <v>0</v>
      </c>
      <c r="BR110" s="121">
        <v>0</v>
      </c>
      <c r="BS110" s="121">
        <v>0</v>
      </c>
      <c r="BT110" s="121">
        <v>0</v>
      </c>
      <c r="BU110" s="121">
        <v>0</v>
      </c>
      <c r="BV110" s="121">
        <v>0</v>
      </c>
      <c r="BW110" s="121">
        <v>0</v>
      </c>
      <c r="BX110" s="121">
        <v>0</v>
      </c>
      <c r="BY110" s="121">
        <v>0</v>
      </c>
      <c r="BZ110" s="121">
        <v>0</v>
      </c>
      <c r="CA110" s="121">
        <v>0</v>
      </c>
      <c r="CB110" s="121">
        <v>0</v>
      </c>
      <c r="CC110" s="121">
        <v>0</v>
      </c>
      <c r="CD110" s="121">
        <v>0</v>
      </c>
      <c r="CE110" s="121">
        <v>0</v>
      </c>
      <c r="CF110" s="121">
        <v>0</v>
      </c>
      <c r="CG110" s="121">
        <v>0</v>
      </c>
      <c r="CH110" s="121">
        <v>0</v>
      </c>
      <c r="CI110" s="121">
        <v>0</v>
      </c>
      <c r="CJ110" s="121">
        <v>0</v>
      </c>
      <c r="CK110" s="121">
        <v>0</v>
      </c>
      <c r="CL110" s="121">
        <v>0</v>
      </c>
      <c r="CM110" s="121">
        <v>0</v>
      </c>
      <c r="CN110" s="121">
        <v>0</v>
      </c>
      <c r="CO110" s="121">
        <v>0</v>
      </c>
      <c r="CP110" s="121">
        <v>0</v>
      </c>
      <c r="CQ110" s="121">
        <v>0</v>
      </c>
      <c r="CR110" s="121">
        <v>0</v>
      </c>
      <c r="CS110" s="121">
        <v>0</v>
      </c>
      <c r="CT110" s="121">
        <v>0</v>
      </c>
      <c r="CU110" s="121">
        <v>0</v>
      </c>
      <c r="CV110" s="121">
        <v>0</v>
      </c>
      <c r="CW110" s="121">
        <v>0</v>
      </c>
      <c r="CX110" s="121">
        <v>0</v>
      </c>
      <c r="CY110" s="121">
        <v>0</v>
      </c>
      <c r="CZ110" s="121">
        <v>0</v>
      </c>
      <c r="DA110" s="121">
        <v>0</v>
      </c>
      <c r="DB110" s="121">
        <v>0</v>
      </c>
      <c r="DC110" s="121">
        <v>0</v>
      </c>
      <c r="DD110" s="121">
        <v>0</v>
      </c>
      <c r="DE110" s="121">
        <f>-X!$EA110/(MMULT(A!$C110:$DF110,X!$EC$4:$EC$111)+X!$DO110)</f>
        <v>0</v>
      </c>
      <c r="DF110" s="124">
        <v>0</v>
      </c>
      <c r="DG110" s="121"/>
    </row>
    <row r="111" spans="1:111" s="82" customFormat="1" ht="17" customHeight="1" x14ac:dyDescent="0.2">
      <c r="A111" s="79" t="s">
        <v>107</v>
      </c>
      <c r="B111" s="80" t="s">
        <v>233</v>
      </c>
      <c r="C111" s="121">
        <v>0</v>
      </c>
      <c r="D111" s="121">
        <v>0</v>
      </c>
      <c r="E111" s="121">
        <v>0</v>
      </c>
      <c r="F111" s="121">
        <v>0</v>
      </c>
      <c r="G111" s="121">
        <v>0</v>
      </c>
      <c r="H111" s="121">
        <v>0</v>
      </c>
      <c r="I111" s="121">
        <v>0</v>
      </c>
      <c r="J111" s="121">
        <v>0</v>
      </c>
      <c r="K111" s="121">
        <v>0</v>
      </c>
      <c r="L111" s="121">
        <v>0</v>
      </c>
      <c r="M111" s="121">
        <v>0</v>
      </c>
      <c r="N111" s="121">
        <v>0</v>
      </c>
      <c r="O111" s="121">
        <v>0</v>
      </c>
      <c r="P111" s="121">
        <v>0</v>
      </c>
      <c r="Q111" s="121">
        <v>0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v>0</v>
      </c>
      <c r="X111" s="121">
        <v>0</v>
      </c>
      <c r="Y111" s="121">
        <v>0</v>
      </c>
      <c r="Z111" s="121">
        <v>0</v>
      </c>
      <c r="AA111" s="121">
        <v>0</v>
      </c>
      <c r="AB111" s="121">
        <v>0</v>
      </c>
      <c r="AC111" s="121">
        <v>0</v>
      </c>
      <c r="AD111" s="121">
        <v>0</v>
      </c>
      <c r="AE111" s="121">
        <v>0</v>
      </c>
      <c r="AF111" s="121">
        <v>0</v>
      </c>
      <c r="AG111" s="121">
        <v>0</v>
      </c>
      <c r="AH111" s="121">
        <v>0</v>
      </c>
      <c r="AI111" s="121">
        <v>0</v>
      </c>
      <c r="AJ111" s="121">
        <v>0</v>
      </c>
      <c r="AK111" s="121">
        <v>0</v>
      </c>
      <c r="AL111" s="121">
        <v>0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121">
        <v>0</v>
      </c>
      <c r="AV111" s="121">
        <v>0</v>
      </c>
      <c r="AW111" s="121">
        <v>0</v>
      </c>
      <c r="AX111" s="121">
        <v>0</v>
      </c>
      <c r="AY111" s="121">
        <v>0</v>
      </c>
      <c r="AZ111" s="121">
        <v>0</v>
      </c>
      <c r="BA111" s="121">
        <v>0</v>
      </c>
      <c r="BB111" s="121">
        <v>0</v>
      </c>
      <c r="BC111" s="121">
        <v>0</v>
      </c>
      <c r="BD111" s="121">
        <v>0</v>
      </c>
      <c r="BE111" s="121">
        <v>0</v>
      </c>
      <c r="BF111" s="121">
        <v>0</v>
      </c>
      <c r="BG111" s="121">
        <v>0</v>
      </c>
      <c r="BH111" s="121">
        <v>0</v>
      </c>
      <c r="BI111" s="121">
        <v>0</v>
      </c>
      <c r="BJ111" s="121">
        <v>0</v>
      </c>
      <c r="BK111" s="121">
        <v>0</v>
      </c>
      <c r="BL111" s="121">
        <v>0</v>
      </c>
      <c r="BM111" s="121">
        <v>0</v>
      </c>
      <c r="BN111" s="121">
        <v>0</v>
      </c>
      <c r="BO111" s="121">
        <v>0</v>
      </c>
      <c r="BP111" s="121">
        <v>0</v>
      </c>
      <c r="BQ111" s="121">
        <v>0</v>
      </c>
      <c r="BR111" s="121">
        <v>0</v>
      </c>
      <c r="BS111" s="121">
        <v>0</v>
      </c>
      <c r="BT111" s="121">
        <v>0</v>
      </c>
      <c r="BU111" s="121">
        <v>0</v>
      </c>
      <c r="BV111" s="121">
        <v>0</v>
      </c>
      <c r="BW111" s="121">
        <v>0</v>
      </c>
      <c r="BX111" s="121">
        <v>0</v>
      </c>
      <c r="BY111" s="121">
        <v>0</v>
      </c>
      <c r="BZ111" s="121">
        <v>0</v>
      </c>
      <c r="CA111" s="121">
        <v>0</v>
      </c>
      <c r="CB111" s="121">
        <v>0</v>
      </c>
      <c r="CC111" s="121">
        <v>0</v>
      </c>
      <c r="CD111" s="121">
        <v>0</v>
      </c>
      <c r="CE111" s="121">
        <v>0</v>
      </c>
      <c r="CF111" s="121">
        <v>0</v>
      </c>
      <c r="CG111" s="121">
        <v>0</v>
      </c>
      <c r="CH111" s="121">
        <v>0</v>
      </c>
      <c r="CI111" s="121">
        <v>0</v>
      </c>
      <c r="CJ111" s="121">
        <v>0</v>
      </c>
      <c r="CK111" s="121">
        <v>0</v>
      </c>
      <c r="CL111" s="121">
        <v>0</v>
      </c>
      <c r="CM111" s="121">
        <v>0</v>
      </c>
      <c r="CN111" s="121">
        <v>0</v>
      </c>
      <c r="CO111" s="121">
        <v>0</v>
      </c>
      <c r="CP111" s="121">
        <v>0</v>
      </c>
      <c r="CQ111" s="121">
        <v>0</v>
      </c>
      <c r="CR111" s="121">
        <v>0</v>
      </c>
      <c r="CS111" s="121">
        <v>0</v>
      </c>
      <c r="CT111" s="121">
        <v>0</v>
      </c>
      <c r="CU111" s="121">
        <v>0</v>
      </c>
      <c r="CV111" s="121">
        <v>0</v>
      </c>
      <c r="CW111" s="121">
        <v>0</v>
      </c>
      <c r="CX111" s="121">
        <v>0</v>
      </c>
      <c r="CY111" s="121">
        <v>0</v>
      </c>
      <c r="CZ111" s="121">
        <v>0</v>
      </c>
      <c r="DA111" s="121">
        <v>0</v>
      </c>
      <c r="DB111" s="121">
        <v>0</v>
      </c>
      <c r="DC111" s="121">
        <v>0</v>
      </c>
      <c r="DD111" s="121">
        <v>0</v>
      </c>
      <c r="DE111" s="121">
        <v>0</v>
      </c>
      <c r="DF111" s="124">
        <f>-X!$EA111/(MMULT(A!$C111:$DF111,X!$EC$4:$EC$111)+X!$DO111)</f>
        <v>0.34495021627434741</v>
      </c>
      <c r="DG111" s="121"/>
    </row>
    <row r="112" spans="1:111" s="82" customFormat="1" ht="17" customHeight="1" x14ac:dyDescent="0.2">
      <c r="A112" s="125"/>
      <c r="B112" s="126"/>
      <c r="C112" s="134">
        <f>SUM(C4:C111)</f>
        <v>0.7152538474112663</v>
      </c>
      <c r="D112" s="127">
        <f t="shared" ref="D112:BO112" si="0">SUM(D4:D111)</f>
        <v>0.60942943013115736</v>
      </c>
      <c r="E112" s="127">
        <f t="shared" si="0"/>
        <v>0</v>
      </c>
      <c r="F112" s="127">
        <f t="shared" si="0"/>
        <v>0.82594063497277992</v>
      </c>
      <c r="G112" s="127">
        <f t="shared" si="0"/>
        <v>0.65638561270014151</v>
      </c>
      <c r="H112" s="127">
        <f t="shared" si="0"/>
        <v>1.0000000000000002</v>
      </c>
      <c r="I112" s="127">
        <f t="shared" si="0"/>
        <v>0.96162155569372731</v>
      </c>
      <c r="J112" s="127">
        <f t="shared" si="0"/>
        <v>0.70532269338928621</v>
      </c>
      <c r="K112" s="127">
        <f t="shared" si="0"/>
        <v>0.76871005667737502</v>
      </c>
      <c r="L112" s="127">
        <f t="shared" si="0"/>
        <v>0.45578372061629963</v>
      </c>
      <c r="M112" s="127">
        <f t="shared" si="0"/>
        <v>1.0000000000000002</v>
      </c>
      <c r="N112" s="127">
        <f t="shared" si="0"/>
        <v>0.78022617125066385</v>
      </c>
      <c r="O112" s="127">
        <f t="shared" si="0"/>
        <v>0.928213724310476</v>
      </c>
      <c r="P112" s="127">
        <f t="shared" si="0"/>
        <v>0.71200349447761735</v>
      </c>
      <c r="Q112" s="127">
        <f t="shared" si="0"/>
        <v>0.88983052649834915</v>
      </c>
      <c r="R112" s="127">
        <f t="shared" si="0"/>
        <v>0.64679262204366239</v>
      </c>
      <c r="S112" s="127">
        <f t="shared" si="0"/>
        <v>0.56279097202613593</v>
      </c>
      <c r="T112" s="127">
        <f t="shared" si="0"/>
        <v>0.52327737783029926</v>
      </c>
      <c r="U112" s="127">
        <f t="shared" si="0"/>
        <v>0.49290988753928389</v>
      </c>
      <c r="V112" s="127">
        <f t="shared" si="0"/>
        <v>0.82757382439586569</v>
      </c>
      <c r="W112" s="127">
        <f t="shared" si="0"/>
        <v>0.71351445455631357</v>
      </c>
      <c r="X112" s="127">
        <f t="shared" si="0"/>
        <v>0.83018927825140332</v>
      </c>
      <c r="Y112" s="127">
        <f t="shared" si="0"/>
        <v>0.9249305593436441</v>
      </c>
      <c r="Z112" s="127">
        <f t="shared" si="0"/>
        <v>0.81827883613058949</v>
      </c>
      <c r="AA112" s="127">
        <f t="shared" si="0"/>
        <v>0.69777736189474426</v>
      </c>
      <c r="AB112" s="127">
        <f t="shared" si="0"/>
        <v>0.90280981272685845</v>
      </c>
      <c r="AC112" s="127">
        <f t="shared" si="0"/>
        <v>0.48954430718977376</v>
      </c>
      <c r="AD112" s="127">
        <f t="shared" si="0"/>
        <v>0.56094641899517683</v>
      </c>
      <c r="AE112" s="127">
        <f t="shared" si="0"/>
        <v>0.55918091738059716</v>
      </c>
      <c r="AF112" s="127">
        <f t="shared" si="0"/>
        <v>0.78063461634672493</v>
      </c>
      <c r="AG112" s="127">
        <f t="shared" si="0"/>
        <v>0.88805082573719452</v>
      </c>
      <c r="AH112" s="127">
        <f t="shared" si="0"/>
        <v>0.79390568828669383</v>
      </c>
      <c r="AI112" s="127">
        <f t="shared" si="0"/>
        <v>0.47537153525591497</v>
      </c>
      <c r="AJ112" s="127">
        <f t="shared" si="0"/>
        <v>0.58133827185830944</v>
      </c>
      <c r="AK112" s="127">
        <f t="shared" si="0"/>
        <v>0.61889217274655783</v>
      </c>
      <c r="AL112" s="127">
        <f t="shared" si="0"/>
        <v>0.35590481656969608</v>
      </c>
      <c r="AM112" s="127">
        <f t="shared" si="0"/>
        <v>0.53160077464642408</v>
      </c>
      <c r="AN112" s="127">
        <f t="shared" si="0"/>
        <v>0.63261700950061717</v>
      </c>
      <c r="AO112" s="127">
        <f t="shared" si="0"/>
        <v>0.30927634314169594</v>
      </c>
      <c r="AP112" s="127">
        <f t="shared" si="0"/>
        <v>0.87034899713778591</v>
      </c>
      <c r="AQ112" s="127">
        <f t="shared" si="0"/>
        <v>0.6669842686195453</v>
      </c>
      <c r="AR112" s="127">
        <f t="shared" si="0"/>
        <v>0.537628685881262</v>
      </c>
      <c r="AS112" s="127">
        <f t="shared" si="0"/>
        <v>0.4834832120830459</v>
      </c>
      <c r="AT112" s="127">
        <f t="shared" si="0"/>
        <v>0.61613303509502249</v>
      </c>
      <c r="AU112" s="127">
        <f t="shared" si="0"/>
        <v>0.57156917629000648</v>
      </c>
      <c r="AV112" s="127">
        <f t="shared" si="0"/>
        <v>0.76660722875552001</v>
      </c>
      <c r="AW112" s="127">
        <f t="shared" si="0"/>
        <v>0.8686252968598519</v>
      </c>
      <c r="AX112" s="127">
        <f t="shared" si="0"/>
        <v>0.83037742455270758</v>
      </c>
      <c r="AY112" s="127">
        <f t="shared" si="0"/>
        <v>0.26128547062354601</v>
      </c>
      <c r="AZ112" s="127">
        <f t="shared" si="0"/>
        <v>0.8489998041394422</v>
      </c>
      <c r="BA112" s="127">
        <f t="shared" si="0"/>
        <v>0.82780881166311959</v>
      </c>
      <c r="BB112" s="127">
        <f t="shared" si="0"/>
        <v>0.92436164679186572</v>
      </c>
      <c r="BC112" s="127">
        <f t="shared" si="0"/>
        <v>0.97077181701311632</v>
      </c>
      <c r="BD112" s="127">
        <f t="shared" si="0"/>
        <v>0.92167760882204375</v>
      </c>
      <c r="BE112" s="127">
        <f t="shared" si="0"/>
        <v>0.59110682061137221</v>
      </c>
      <c r="BF112" s="127">
        <f t="shared" si="0"/>
        <v>0.87719398389204128</v>
      </c>
      <c r="BG112" s="127">
        <f t="shared" si="0"/>
        <v>0.36792238294830498</v>
      </c>
      <c r="BH112" s="127">
        <f t="shared" si="0"/>
        <v>0.83145689653183696</v>
      </c>
      <c r="BI112" s="127">
        <f t="shared" si="0"/>
        <v>0.5465257216212791</v>
      </c>
      <c r="BJ112" s="127">
        <f t="shared" si="0"/>
        <v>0.80285722466479981</v>
      </c>
      <c r="BK112" s="127">
        <f t="shared" si="0"/>
        <v>0.47003567421389947</v>
      </c>
      <c r="BL112" s="127">
        <f t="shared" si="0"/>
        <v>0</v>
      </c>
      <c r="BM112" s="127">
        <f t="shared" si="0"/>
        <v>0</v>
      </c>
      <c r="BN112" s="127">
        <f t="shared" si="0"/>
        <v>0</v>
      </c>
      <c r="BO112" s="127">
        <f t="shared" si="0"/>
        <v>0</v>
      </c>
      <c r="BP112" s="127">
        <f t="shared" ref="BP112:DF112" si="1">SUM(BP4:BP111)</f>
        <v>0.24680195646795655</v>
      </c>
      <c r="BQ112" s="127">
        <f t="shared" si="1"/>
        <v>0.16150429328714924</v>
      </c>
      <c r="BR112" s="127">
        <f t="shared" si="1"/>
        <v>0.11040840962834332</v>
      </c>
      <c r="BS112" s="127">
        <f t="shared" si="1"/>
        <v>0.72314417056286373</v>
      </c>
      <c r="BT112" s="127">
        <f t="shared" si="1"/>
        <v>0.15383562088348035</v>
      </c>
      <c r="BU112" s="127">
        <f t="shared" si="1"/>
        <v>0.22344489347392263</v>
      </c>
      <c r="BV112" s="127">
        <f t="shared" si="1"/>
        <v>0.3103312241442342</v>
      </c>
      <c r="BW112" s="127">
        <f t="shared" si="1"/>
        <v>1.3051721387237654E-3</v>
      </c>
      <c r="BX112" s="127">
        <f t="shared" si="1"/>
        <v>3.167850630459962E-10</v>
      </c>
      <c r="BY112" s="127">
        <f t="shared" si="1"/>
        <v>1.1034534246649826E-2</v>
      </c>
      <c r="BZ112" s="127">
        <f t="shared" si="1"/>
        <v>0.40366399514719697</v>
      </c>
      <c r="CA112" s="127">
        <f t="shared" si="1"/>
        <v>0</v>
      </c>
      <c r="CB112" s="127">
        <f t="shared" si="1"/>
        <v>0.41503388920425544</v>
      </c>
      <c r="CC112" s="127">
        <f t="shared" si="1"/>
        <v>0.44078642837025844</v>
      </c>
      <c r="CD112" s="127">
        <f t="shared" si="1"/>
        <v>0.25622586714280637</v>
      </c>
      <c r="CE112" s="127">
        <f t="shared" si="1"/>
        <v>0.4248517279712693</v>
      </c>
      <c r="CF112" s="127">
        <f t="shared" si="1"/>
        <v>0.15342415319339575</v>
      </c>
      <c r="CG112" s="127">
        <f t="shared" si="1"/>
        <v>6.8703981145586027E-2</v>
      </c>
      <c r="CH112" s="127">
        <f t="shared" si="1"/>
        <v>0.23423249379414421</v>
      </c>
      <c r="CI112" s="127">
        <f t="shared" si="1"/>
        <v>0.14049233661816418</v>
      </c>
      <c r="CJ112" s="127">
        <f t="shared" si="1"/>
        <v>0.5866836220361078</v>
      </c>
      <c r="CK112" s="127">
        <f t="shared" si="1"/>
        <v>0.96835717174235503</v>
      </c>
      <c r="CL112" s="127">
        <f t="shared" si="1"/>
        <v>0.91648731328185795</v>
      </c>
      <c r="CM112" s="127">
        <f t="shared" si="1"/>
        <v>0</v>
      </c>
      <c r="CN112" s="127">
        <f t="shared" si="1"/>
        <v>3.0346637733355709E-2</v>
      </c>
      <c r="CO112" s="127">
        <f t="shared" si="1"/>
        <v>8.2542669663700718E-2</v>
      </c>
      <c r="CP112" s="127">
        <f t="shared" si="1"/>
        <v>4.699740303979287E-2</v>
      </c>
      <c r="CQ112" s="127">
        <f t="shared" si="1"/>
        <v>0</v>
      </c>
      <c r="CR112" s="127">
        <f t="shared" si="1"/>
        <v>6.288792110412814E-3</v>
      </c>
      <c r="CS112" s="127">
        <f t="shared" si="1"/>
        <v>3.5033058728513075E-2</v>
      </c>
      <c r="CT112" s="127">
        <f t="shared" si="1"/>
        <v>0.10850853077695091</v>
      </c>
      <c r="CU112" s="127">
        <f t="shared" si="1"/>
        <v>0.18144822324716156</v>
      </c>
      <c r="CV112" s="127">
        <f t="shared" si="1"/>
        <v>0.54509033151366382</v>
      </c>
      <c r="CW112" s="127">
        <f t="shared" si="1"/>
        <v>0.27969083868387362</v>
      </c>
      <c r="CX112" s="127">
        <f t="shared" si="1"/>
        <v>0.12869911954038402</v>
      </c>
      <c r="CY112" s="127">
        <f t="shared" si="1"/>
        <v>0.89721608604616632</v>
      </c>
      <c r="CZ112" s="127">
        <f t="shared" si="1"/>
        <v>0.15348663746171692</v>
      </c>
      <c r="DA112" s="127">
        <f t="shared" si="1"/>
        <v>0.1842740898070116</v>
      </c>
      <c r="DB112" s="127">
        <f t="shared" si="1"/>
        <v>0.34650757157483403</v>
      </c>
      <c r="DC112" s="127">
        <f t="shared" si="1"/>
        <v>0</v>
      </c>
      <c r="DD112" s="127">
        <f t="shared" si="1"/>
        <v>0.33744130705971198</v>
      </c>
      <c r="DE112" s="127">
        <f t="shared" si="1"/>
        <v>0</v>
      </c>
      <c r="DF112" s="128">
        <f t="shared" si="1"/>
        <v>0.34495021627434741</v>
      </c>
      <c r="DG112" s="121"/>
    </row>
    <row r="113" spans="1:111" s="82" customFormat="1" ht="17" customHeight="1" x14ac:dyDescent="0.2">
      <c r="A113" s="81"/>
      <c r="C113" s="121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123"/>
      <c r="BL113" s="123"/>
      <c r="BM113" s="123"/>
      <c r="BN113" s="123"/>
      <c r="BO113" s="123"/>
      <c r="BP113" s="123"/>
      <c r="BQ113" s="123"/>
      <c r="BR113" s="123"/>
      <c r="BS113" s="123"/>
      <c r="BT113" s="123"/>
      <c r="BU113" s="123"/>
      <c r="BV113" s="123"/>
      <c r="BW113" s="123"/>
      <c r="BX113" s="123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</row>
  </sheetData>
  <customSheetViews>
    <customSheetView guid="{03C029B9-9FB8-4B03-8646-84A3361166F4}" scale="90" fitToPage="1">
      <pane xSplit="2" ySplit="3" topLeftCell="C4" activePane="bottomRight" state="frozen"/>
      <selection pane="bottomRight" activeCell="E19" sqref="E19"/>
      <pageMargins left="0.7" right="0.7" top="0.75" bottom="0.75" header="0.3" footer="0.3"/>
      <pageSetup paperSize="8" scale="40" fitToWidth="0" orientation="landscape" r:id="rId1"/>
    </customSheetView>
  </customSheetViews>
  <mergeCells count="1">
    <mergeCell ref="A2:B3"/>
  </mergeCells>
  <phoneticPr fontId="1"/>
  <pageMargins left="0.7" right="0.7" top="0.75" bottom="0.75" header="0.3" footer="0.3"/>
  <pageSetup paperSize="8" scale="40" fitToWidth="0" orientation="landscape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416AD-9D6B-403B-A169-F23D2C1033C0}">
  <sheetPr codeName="Sheet19">
    <tabColor theme="5" tint="0.79998168889431442"/>
    <pageSetUpPr autoPageBreaks="0" fitToPage="1"/>
  </sheetPr>
  <dimension ref="A1:DF112"/>
  <sheetViews>
    <sheetView view="pageBreakPreview" zoomScale="90" zoomScaleNormal="90" zoomScaleSheetLayoutView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2.1796875" defaultRowHeight="20" customHeight="1" x14ac:dyDescent="0.2"/>
  <cols>
    <col min="1" max="1" width="6.6328125" style="4" customWidth="1"/>
    <col min="2" max="2" width="30.6328125" style="3" customWidth="1"/>
    <col min="3" max="16384" width="12.1796875" style="3"/>
  </cols>
  <sheetData>
    <row r="1" spans="1:110" ht="20" customHeight="1" x14ac:dyDescent="0.2">
      <c r="A1" s="56"/>
      <c r="B1" s="1"/>
      <c r="C1" s="5"/>
      <c r="D1" s="5"/>
      <c r="E1" s="5"/>
      <c r="F1" s="5"/>
      <c r="G1" s="5"/>
      <c r="H1" s="5"/>
    </row>
    <row r="2" spans="1:110" ht="20" customHeight="1" x14ac:dyDescent="0.2">
      <c r="A2" s="243" t="s">
        <v>353</v>
      </c>
      <c r="B2" s="244"/>
      <c r="C2" s="6" t="s">
        <v>0</v>
      </c>
      <c r="D2" s="6" t="s">
        <v>1</v>
      </c>
      <c r="E2" s="6" t="s">
        <v>2</v>
      </c>
      <c r="F2" s="6" t="s">
        <v>3</v>
      </c>
      <c r="G2" s="6" t="s">
        <v>4</v>
      </c>
      <c r="H2" s="6" t="s">
        <v>5</v>
      </c>
      <c r="I2" s="6" t="s">
        <v>6</v>
      </c>
      <c r="J2" s="6" t="s">
        <v>7</v>
      </c>
      <c r="K2" s="6" t="s">
        <v>8</v>
      </c>
      <c r="L2" s="6" t="s">
        <v>9</v>
      </c>
      <c r="M2" s="6" t="s">
        <v>10</v>
      </c>
      <c r="N2" s="6" t="s">
        <v>11</v>
      </c>
      <c r="O2" s="6" t="s">
        <v>12</v>
      </c>
      <c r="P2" s="6" t="s">
        <v>13</v>
      </c>
      <c r="Q2" s="6" t="s">
        <v>14</v>
      </c>
      <c r="R2" s="6" t="s">
        <v>15</v>
      </c>
      <c r="S2" s="6" t="s">
        <v>16</v>
      </c>
      <c r="T2" s="6" t="s">
        <v>17</v>
      </c>
      <c r="U2" s="6" t="s">
        <v>18</v>
      </c>
      <c r="V2" s="6" t="s">
        <v>19</v>
      </c>
      <c r="W2" s="6" t="s">
        <v>20</v>
      </c>
      <c r="X2" s="6" t="s">
        <v>21</v>
      </c>
      <c r="Y2" s="6" t="s">
        <v>22</v>
      </c>
      <c r="Z2" s="6" t="s">
        <v>23</v>
      </c>
      <c r="AA2" s="6" t="s">
        <v>24</v>
      </c>
      <c r="AB2" s="6" t="s">
        <v>25</v>
      </c>
      <c r="AC2" s="6" t="s">
        <v>26</v>
      </c>
      <c r="AD2" s="6" t="s">
        <v>27</v>
      </c>
      <c r="AE2" s="6" t="s">
        <v>28</v>
      </c>
      <c r="AF2" s="6" t="s">
        <v>29</v>
      </c>
      <c r="AG2" s="6" t="s">
        <v>30</v>
      </c>
      <c r="AH2" s="6" t="s">
        <v>31</v>
      </c>
      <c r="AI2" s="6" t="s">
        <v>32</v>
      </c>
      <c r="AJ2" s="6" t="s">
        <v>33</v>
      </c>
      <c r="AK2" s="6" t="s">
        <v>34</v>
      </c>
      <c r="AL2" s="6" t="s">
        <v>35</v>
      </c>
      <c r="AM2" s="6" t="s">
        <v>36</v>
      </c>
      <c r="AN2" s="6" t="s">
        <v>37</v>
      </c>
      <c r="AO2" s="6" t="s">
        <v>38</v>
      </c>
      <c r="AP2" s="6" t="s">
        <v>39</v>
      </c>
      <c r="AQ2" s="6" t="s">
        <v>40</v>
      </c>
      <c r="AR2" s="6" t="s">
        <v>41</v>
      </c>
      <c r="AS2" s="6" t="s">
        <v>42</v>
      </c>
      <c r="AT2" s="6" t="s">
        <v>43</v>
      </c>
      <c r="AU2" s="6" t="s">
        <v>44</v>
      </c>
      <c r="AV2" s="6" t="s">
        <v>45</v>
      </c>
      <c r="AW2" s="6" t="s">
        <v>46</v>
      </c>
      <c r="AX2" s="6" t="s">
        <v>47</v>
      </c>
      <c r="AY2" s="6" t="s">
        <v>48</v>
      </c>
      <c r="AZ2" s="6" t="s">
        <v>49</v>
      </c>
      <c r="BA2" s="6" t="s">
        <v>50</v>
      </c>
      <c r="BB2" s="6" t="s">
        <v>51</v>
      </c>
      <c r="BC2" s="6" t="s">
        <v>52</v>
      </c>
      <c r="BD2" s="6" t="s">
        <v>53</v>
      </c>
      <c r="BE2" s="6" t="s">
        <v>54</v>
      </c>
      <c r="BF2" s="6" t="s">
        <v>55</v>
      </c>
      <c r="BG2" s="6" t="s">
        <v>56</v>
      </c>
      <c r="BH2" s="6" t="s">
        <v>57</v>
      </c>
      <c r="BI2" s="6" t="s">
        <v>58</v>
      </c>
      <c r="BJ2" s="6" t="s">
        <v>59</v>
      </c>
      <c r="BK2" s="6" t="s">
        <v>60</v>
      </c>
      <c r="BL2" s="6" t="s">
        <v>61</v>
      </c>
      <c r="BM2" s="6" t="s">
        <v>62</v>
      </c>
      <c r="BN2" s="6" t="s">
        <v>63</v>
      </c>
      <c r="BO2" s="6" t="s">
        <v>64</v>
      </c>
      <c r="BP2" s="6" t="s">
        <v>65</v>
      </c>
      <c r="BQ2" s="6" t="s">
        <v>66</v>
      </c>
      <c r="BR2" s="6" t="s">
        <v>67</v>
      </c>
      <c r="BS2" s="6" t="s">
        <v>68</v>
      </c>
      <c r="BT2" s="6" t="s">
        <v>69</v>
      </c>
      <c r="BU2" s="6" t="s">
        <v>70</v>
      </c>
      <c r="BV2" s="6" t="s">
        <v>71</v>
      </c>
      <c r="BW2" s="6" t="s">
        <v>72</v>
      </c>
      <c r="BX2" s="6" t="s">
        <v>73</v>
      </c>
      <c r="BY2" s="6" t="s">
        <v>74</v>
      </c>
      <c r="BZ2" s="6" t="s">
        <v>75</v>
      </c>
      <c r="CA2" s="6" t="s">
        <v>76</v>
      </c>
      <c r="CB2" s="6" t="s">
        <v>77</v>
      </c>
      <c r="CC2" s="6" t="s">
        <v>78</v>
      </c>
      <c r="CD2" s="6" t="s">
        <v>79</v>
      </c>
      <c r="CE2" s="6" t="s">
        <v>80</v>
      </c>
      <c r="CF2" s="6" t="s">
        <v>81</v>
      </c>
      <c r="CG2" s="6" t="s">
        <v>82</v>
      </c>
      <c r="CH2" s="6" t="s">
        <v>83</v>
      </c>
      <c r="CI2" s="6" t="s">
        <v>84</v>
      </c>
      <c r="CJ2" s="6" t="s">
        <v>85</v>
      </c>
      <c r="CK2" s="6" t="s">
        <v>86</v>
      </c>
      <c r="CL2" s="6" t="s">
        <v>87</v>
      </c>
      <c r="CM2" s="6" t="s">
        <v>88</v>
      </c>
      <c r="CN2" s="6" t="s">
        <v>89</v>
      </c>
      <c r="CO2" s="6" t="s">
        <v>90</v>
      </c>
      <c r="CP2" s="6" t="s">
        <v>91</v>
      </c>
      <c r="CQ2" s="6" t="s">
        <v>92</v>
      </c>
      <c r="CR2" s="6" t="s">
        <v>93</v>
      </c>
      <c r="CS2" s="6" t="s">
        <v>94</v>
      </c>
      <c r="CT2" s="6" t="s">
        <v>95</v>
      </c>
      <c r="CU2" s="6" t="s">
        <v>96</v>
      </c>
      <c r="CV2" s="6" t="s">
        <v>97</v>
      </c>
      <c r="CW2" s="6" t="s">
        <v>98</v>
      </c>
      <c r="CX2" s="6" t="s">
        <v>99</v>
      </c>
      <c r="CY2" s="6" t="s">
        <v>100</v>
      </c>
      <c r="CZ2" s="6" t="s">
        <v>101</v>
      </c>
      <c r="DA2" s="6" t="s">
        <v>102</v>
      </c>
      <c r="DB2" s="6" t="s">
        <v>103</v>
      </c>
      <c r="DC2" s="6" t="s">
        <v>104</v>
      </c>
      <c r="DD2" s="6" t="s">
        <v>105</v>
      </c>
      <c r="DE2" s="6" t="s">
        <v>106</v>
      </c>
      <c r="DF2" s="7" t="s">
        <v>107</v>
      </c>
    </row>
    <row r="3" spans="1:110" ht="43" customHeight="1" x14ac:dyDescent="0.2">
      <c r="A3" s="245"/>
      <c r="B3" s="246"/>
      <c r="C3" s="8" t="s">
        <v>126</v>
      </c>
      <c r="D3" s="8" t="s">
        <v>127</v>
      </c>
      <c r="E3" s="8" t="s">
        <v>128</v>
      </c>
      <c r="F3" s="8" t="s">
        <v>129</v>
      </c>
      <c r="G3" s="8" t="s">
        <v>130</v>
      </c>
      <c r="H3" s="8" t="s">
        <v>131</v>
      </c>
      <c r="I3" s="8" t="s">
        <v>132</v>
      </c>
      <c r="J3" s="8" t="s">
        <v>133</v>
      </c>
      <c r="K3" s="8" t="s">
        <v>134</v>
      </c>
      <c r="L3" s="8" t="s">
        <v>135</v>
      </c>
      <c r="M3" s="8" t="s">
        <v>136</v>
      </c>
      <c r="N3" s="8" t="s">
        <v>137</v>
      </c>
      <c r="O3" s="8" t="s">
        <v>138</v>
      </c>
      <c r="P3" s="8" t="s">
        <v>139</v>
      </c>
      <c r="Q3" s="8" t="s">
        <v>140</v>
      </c>
      <c r="R3" s="8" t="s">
        <v>141</v>
      </c>
      <c r="S3" s="8" t="s">
        <v>142</v>
      </c>
      <c r="T3" s="8" t="s">
        <v>143</v>
      </c>
      <c r="U3" s="8" t="s">
        <v>144</v>
      </c>
      <c r="V3" s="8" t="s">
        <v>145</v>
      </c>
      <c r="W3" s="8" t="s">
        <v>146</v>
      </c>
      <c r="X3" s="8" t="s">
        <v>147</v>
      </c>
      <c r="Y3" s="8" t="s">
        <v>148</v>
      </c>
      <c r="Z3" s="8" t="s">
        <v>149</v>
      </c>
      <c r="AA3" s="8" t="s">
        <v>150</v>
      </c>
      <c r="AB3" s="8" t="s">
        <v>151</v>
      </c>
      <c r="AC3" s="8" t="s">
        <v>152</v>
      </c>
      <c r="AD3" s="8" t="s">
        <v>153</v>
      </c>
      <c r="AE3" s="8" t="s">
        <v>154</v>
      </c>
      <c r="AF3" s="8" t="s">
        <v>155</v>
      </c>
      <c r="AG3" s="8" t="s">
        <v>156</v>
      </c>
      <c r="AH3" s="8" t="s">
        <v>157</v>
      </c>
      <c r="AI3" s="8" t="s">
        <v>158</v>
      </c>
      <c r="AJ3" s="8" t="s">
        <v>159</v>
      </c>
      <c r="AK3" s="8" t="s">
        <v>160</v>
      </c>
      <c r="AL3" s="8" t="s">
        <v>161</v>
      </c>
      <c r="AM3" s="8" t="s">
        <v>162</v>
      </c>
      <c r="AN3" s="8" t="s">
        <v>163</v>
      </c>
      <c r="AO3" s="8" t="s">
        <v>164</v>
      </c>
      <c r="AP3" s="8" t="s">
        <v>165</v>
      </c>
      <c r="AQ3" s="8" t="s">
        <v>166</v>
      </c>
      <c r="AR3" s="8" t="s">
        <v>167</v>
      </c>
      <c r="AS3" s="8" t="s">
        <v>168</v>
      </c>
      <c r="AT3" s="8" t="s">
        <v>169</v>
      </c>
      <c r="AU3" s="8" t="s">
        <v>170</v>
      </c>
      <c r="AV3" s="8" t="s">
        <v>171</v>
      </c>
      <c r="AW3" s="8" t="s">
        <v>172</v>
      </c>
      <c r="AX3" s="8" t="s">
        <v>173</v>
      </c>
      <c r="AY3" s="8" t="s">
        <v>174</v>
      </c>
      <c r="AZ3" s="8" t="s">
        <v>175</v>
      </c>
      <c r="BA3" s="8" t="s">
        <v>176</v>
      </c>
      <c r="BB3" s="8" t="s">
        <v>177</v>
      </c>
      <c r="BC3" s="8" t="s">
        <v>178</v>
      </c>
      <c r="BD3" s="8" t="s">
        <v>179</v>
      </c>
      <c r="BE3" s="8" t="s">
        <v>180</v>
      </c>
      <c r="BF3" s="8" t="s">
        <v>181</v>
      </c>
      <c r="BG3" s="8" t="s">
        <v>182</v>
      </c>
      <c r="BH3" s="8" t="s">
        <v>183</v>
      </c>
      <c r="BI3" s="8" t="s">
        <v>184</v>
      </c>
      <c r="BJ3" s="8" t="s">
        <v>185</v>
      </c>
      <c r="BK3" s="8" t="s">
        <v>186</v>
      </c>
      <c r="BL3" s="8" t="s">
        <v>187</v>
      </c>
      <c r="BM3" s="8" t="s">
        <v>188</v>
      </c>
      <c r="BN3" s="8" t="s">
        <v>189</v>
      </c>
      <c r="BO3" s="8" t="s">
        <v>190</v>
      </c>
      <c r="BP3" s="8" t="s">
        <v>191</v>
      </c>
      <c r="BQ3" s="8" t="s">
        <v>192</v>
      </c>
      <c r="BR3" s="8" t="s">
        <v>193</v>
      </c>
      <c r="BS3" s="8" t="s">
        <v>194</v>
      </c>
      <c r="BT3" s="8" t="s">
        <v>195</v>
      </c>
      <c r="BU3" s="8" t="s">
        <v>196</v>
      </c>
      <c r="BV3" s="8" t="s">
        <v>197</v>
      </c>
      <c r="BW3" s="8" t="s">
        <v>198</v>
      </c>
      <c r="BX3" s="8" t="s">
        <v>199</v>
      </c>
      <c r="BY3" s="8" t="s">
        <v>200</v>
      </c>
      <c r="BZ3" s="8" t="s">
        <v>201</v>
      </c>
      <c r="CA3" s="8" t="s">
        <v>202</v>
      </c>
      <c r="CB3" s="8" t="s">
        <v>203</v>
      </c>
      <c r="CC3" s="8" t="s">
        <v>204</v>
      </c>
      <c r="CD3" s="8" t="s">
        <v>205</v>
      </c>
      <c r="CE3" s="8" t="s">
        <v>206</v>
      </c>
      <c r="CF3" s="8" t="s">
        <v>207</v>
      </c>
      <c r="CG3" s="8" t="s">
        <v>208</v>
      </c>
      <c r="CH3" s="8" t="s">
        <v>209</v>
      </c>
      <c r="CI3" s="8" t="s">
        <v>210</v>
      </c>
      <c r="CJ3" s="8" t="s">
        <v>211</v>
      </c>
      <c r="CK3" s="8" t="s">
        <v>212</v>
      </c>
      <c r="CL3" s="8" t="s">
        <v>213</v>
      </c>
      <c r="CM3" s="8" t="s">
        <v>214</v>
      </c>
      <c r="CN3" s="8" t="s">
        <v>215</v>
      </c>
      <c r="CO3" s="8" t="s">
        <v>216</v>
      </c>
      <c r="CP3" s="8" t="s">
        <v>217</v>
      </c>
      <c r="CQ3" s="8" t="s">
        <v>218</v>
      </c>
      <c r="CR3" s="8" t="s">
        <v>219</v>
      </c>
      <c r="CS3" s="8" t="s">
        <v>220</v>
      </c>
      <c r="CT3" s="8" t="s">
        <v>221</v>
      </c>
      <c r="CU3" s="8" t="s">
        <v>222</v>
      </c>
      <c r="CV3" s="8" t="s">
        <v>223</v>
      </c>
      <c r="CW3" s="8" t="s">
        <v>224</v>
      </c>
      <c r="CX3" s="8" t="s">
        <v>225</v>
      </c>
      <c r="CY3" s="8" t="s">
        <v>226</v>
      </c>
      <c r="CZ3" s="8" t="s">
        <v>227</v>
      </c>
      <c r="DA3" s="8" t="s">
        <v>228</v>
      </c>
      <c r="DB3" s="8" t="s">
        <v>229</v>
      </c>
      <c r="DC3" s="8" t="s">
        <v>230</v>
      </c>
      <c r="DD3" s="8" t="s">
        <v>231</v>
      </c>
      <c r="DE3" s="8" t="s">
        <v>232</v>
      </c>
      <c r="DF3" s="2" t="s">
        <v>233</v>
      </c>
    </row>
    <row r="4" spans="1:110" s="82" customFormat="1" ht="17" customHeight="1" x14ac:dyDescent="0.2">
      <c r="A4" s="73" t="s">
        <v>0</v>
      </c>
      <c r="B4" s="74" t="s">
        <v>126</v>
      </c>
      <c r="C4" s="120">
        <f>X!C$120/X!C$121</f>
        <v>0.5403025323970625</v>
      </c>
      <c r="D4" s="121">
        <v>0</v>
      </c>
      <c r="E4" s="121">
        <v>0</v>
      </c>
      <c r="F4" s="121">
        <v>0</v>
      </c>
      <c r="G4" s="121">
        <v>0</v>
      </c>
      <c r="H4" s="121">
        <v>0</v>
      </c>
      <c r="I4" s="121">
        <v>0</v>
      </c>
      <c r="J4" s="121">
        <v>0</v>
      </c>
      <c r="K4" s="121">
        <v>0</v>
      </c>
      <c r="L4" s="121">
        <v>0</v>
      </c>
      <c r="M4" s="121">
        <v>0</v>
      </c>
      <c r="N4" s="121">
        <v>0</v>
      </c>
      <c r="O4" s="121">
        <v>0</v>
      </c>
      <c r="P4" s="121">
        <v>0</v>
      </c>
      <c r="Q4" s="121">
        <v>0</v>
      </c>
      <c r="R4" s="121">
        <v>0</v>
      </c>
      <c r="S4" s="121">
        <v>0</v>
      </c>
      <c r="T4" s="121">
        <v>0</v>
      </c>
      <c r="U4" s="121">
        <v>0</v>
      </c>
      <c r="V4" s="121">
        <v>0</v>
      </c>
      <c r="W4" s="121">
        <v>0</v>
      </c>
      <c r="X4" s="121">
        <v>0</v>
      </c>
      <c r="Y4" s="121">
        <v>0</v>
      </c>
      <c r="Z4" s="121">
        <v>0</v>
      </c>
      <c r="AA4" s="121">
        <v>0</v>
      </c>
      <c r="AB4" s="121">
        <v>0</v>
      </c>
      <c r="AC4" s="121">
        <v>0</v>
      </c>
      <c r="AD4" s="121">
        <v>0</v>
      </c>
      <c r="AE4" s="121">
        <v>0</v>
      </c>
      <c r="AF4" s="121">
        <v>0</v>
      </c>
      <c r="AG4" s="121">
        <v>0</v>
      </c>
      <c r="AH4" s="121">
        <v>0</v>
      </c>
      <c r="AI4" s="121">
        <v>0</v>
      </c>
      <c r="AJ4" s="121">
        <v>0</v>
      </c>
      <c r="AK4" s="121">
        <v>0</v>
      </c>
      <c r="AL4" s="121">
        <v>0</v>
      </c>
      <c r="AM4" s="121">
        <v>0</v>
      </c>
      <c r="AN4" s="121">
        <v>0</v>
      </c>
      <c r="AO4" s="121">
        <v>0</v>
      </c>
      <c r="AP4" s="121">
        <v>0</v>
      </c>
      <c r="AQ4" s="121">
        <v>0</v>
      </c>
      <c r="AR4" s="121">
        <v>0</v>
      </c>
      <c r="AS4" s="121">
        <v>0</v>
      </c>
      <c r="AT4" s="121">
        <v>0</v>
      </c>
      <c r="AU4" s="121">
        <v>0</v>
      </c>
      <c r="AV4" s="121">
        <v>0</v>
      </c>
      <c r="AW4" s="121">
        <v>0</v>
      </c>
      <c r="AX4" s="121">
        <v>0</v>
      </c>
      <c r="AY4" s="121">
        <v>0</v>
      </c>
      <c r="AZ4" s="121">
        <v>0</v>
      </c>
      <c r="BA4" s="121">
        <v>0</v>
      </c>
      <c r="BB4" s="121">
        <v>0</v>
      </c>
      <c r="BC4" s="121">
        <v>0</v>
      </c>
      <c r="BD4" s="121">
        <v>0</v>
      </c>
      <c r="BE4" s="121">
        <v>0</v>
      </c>
      <c r="BF4" s="121">
        <v>0</v>
      </c>
      <c r="BG4" s="121">
        <v>0</v>
      </c>
      <c r="BH4" s="121">
        <v>0</v>
      </c>
      <c r="BI4" s="121">
        <v>0</v>
      </c>
      <c r="BJ4" s="121">
        <v>0</v>
      </c>
      <c r="BK4" s="121">
        <v>0</v>
      </c>
      <c r="BL4" s="121">
        <v>0</v>
      </c>
      <c r="BM4" s="121">
        <v>0</v>
      </c>
      <c r="BN4" s="121">
        <v>0</v>
      </c>
      <c r="BO4" s="121">
        <v>0</v>
      </c>
      <c r="BP4" s="121">
        <v>0</v>
      </c>
      <c r="BQ4" s="121">
        <v>0</v>
      </c>
      <c r="BR4" s="121">
        <v>0</v>
      </c>
      <c r="BS4" s="121">
        <v>0</v>
      </c>
      <c r="BT4" s="121">
        <v>0</v>
      </c>
      <c r="BU4" s="121">
        <v>0</v>
      </c>
      <c r="BV4" s="121">
        <v>0</v>
      </c>
      <c r="BW4" s="121">
        <v>0</v>
      </c>
      <c r="BX4" s="121">
        <v>0</v>
      </c>
      <c r="BY4" s="121">
        <v>0</v>
      </c>
      <c r="BZ4" s="121">
        <v>0</v>
      </c>
      <c r="CA4" s="121">
        <v>0</v>
      </c>
      <c r="CB4" s="121">
        <v>0</v>
      </c>
      <c r="CC4" s="121">
        <v>0</v>
      </c>
      <c r="CD4" s="121">
        <v>0</v>
      </c>
      <c r="CE4" s="121">
        <v>0</v>
      </c>
      <c r="CF4" s="121">
        <v>0</v>
      </c>
      <c r="CG4" s="121">
        <v>0</v>
      </c>
      <c r="CH4" s="121">
        <v>0</v>
      </c>
      <c r="CI4" s="121">
        <v>0</v>
      </c>
      <c r="CJ4" s="121">
        <v>0</v>
      </c>
      <c r="CK4" s="121">
        <v>0</v>
      </c>
      <c r="CL4" s="121">
        <v>0</v>
      </c>
      <c r="CM4" s="121">
        <v>0</v>
      </c>
      <c r="CN4" s="121">
        <v>0</v>
      </c>
      <c r="CO4" s="121">
        <v>0</v>
      </c>
      <c r="CP4" s="121">
        <v>0</v>
      </c>
      <c r="CQ4" s="121">
        <v>0</v>
      </c>
      <c r="CR4" s="121">
        <v>0</v>
      </c>
      <c r="CS4" s="121">
        <v>0</v>
      </c>
      <c r="CT4" s="121">
        <v>0</v>
      </c>
      <c r="CU4" s="121">
        <v>0</v>
      </c>
      <c r="CV4" s="121">
        <v>0</v>
      </c>
      <c r="CW4" s="121">
        <v>0</v>
      </c>
      <c r="CX4" s="121">
        <v>0</v>
      </c>
      <c r="CY4" s="121">
        <v>0</v>
      </c>
      <c r="CZ4" s="121">
        <v>0</v>
      </c>
      <c r="DA4" s="121">
        <v>0</v>
      </c>
      <c r="DB4" s="121">
        <v>0</v>
      </c>
      <c r="DC4" s="121">
        <v>0</v>
      </c>
      <c r="DD4" s="121">
        <v>0</v>
      </c>
      <c r="DE4" s="121">
        <v>0</v>
      </c>
      <c r="DF4" s="122">
        <v>0</v>
      </c>
    </row>
    <row r="5" spans="1:110" s="82" customFormat="1" ht="17" customHeight="1" x14ac:dyDescent="0.2">
      <c r="A5" s="73" t="s">
        <v>1</v>
      </c>
      <c r="B5" s="74" t="s">
        <v>127</v>
      </c>
      <c r="C5" s="120">
        <v>0</v>
      </c>
      <c r="D5" s="121">
        <f>X!D$120/X!D$121</f>
        <v>0.31278533152084231</v>
      </c>
      <c r="E5" s="121">
        <v>0</v>
      </c>
      <c r="F5" s="121">
        <v>0</v>
      </c>
      <c r="G5" s="121">
        <v>0</v>
      </c>
      <c r="H5" s="121">
        <v>0</v>
      </c>
      <c r="I5" s="121">
        <v>0</v>
      </c>
      <c r="J5" s="121">
        <v>0</v>
      </c>
      <c r="K5" s="121">
        <v>0</v>
      </c>
      <c r="L5" s="121">
        <v>0</v>
      </c>
      <c r="M5" s="121">
        <v>0</v>
      </c>
      <c r="N5" s="121">
        <v>0</v>
      </c>
      <c r="O5" s="121">
        <v>0</v>
      </c>
      <c r="P5" s="121">
        <v>0</v>
      </c>
      <c r="Q5" s="121">
        <v>0</v>
      </c>
      <c r="R5" s="121">
        <v>0</v>
      </c>
      <c r="S5" s="121">
        <v>0</v>
      </c>
      <c r="T5" s="121">
        <v>0</v>
      </c>
      <c r="U5" s="121">
        <v>0</v>
      </c>
      <c r="V5" s="121">
        <v>0</v>
      </c>
      <c r="W5" s="121">
        <v>0</v>
      </c>
      <c r="X5" s="121">
        <v>0</v>
      </c>
      <c r="Y5" s="121">
        <v>0</v>
      </c>
      <c r="Z5" s="121">
        <v>0</v>
      </c>
      <c r="AA5" s="121">
        <v>0</v>
      </c>
      <c r="AB5" s="121">
        <v>0</v>
      </c>
      <c r="AC5" s="121">
        <v>0</v>
      </c>
      <c r="AD5" s="121">
        <v>0</v>
      </c>
      <c r="AE5" s="121">
        <v>0</v>
      </c>
      <c r="AF5" s="121">
        <v>0</v>
      </c>
      <c r="AG5" s="121">
        <v>0</v>
      </c>
      <c r="AH5" s="121">
        <v>0</v>
      </c>
      <c r="AI5" s="121">
        <v>0</v>
      </c>
      <c r="AJ5" s="121">
        <v>0</v>
      </c>
      <c r="AK5" s="121">
        <v>0</v>
      </c>
      <c r="AL5" s="121">
        <v>0</v>
      </c>
      <c r="AM5" s="121">
        <v>0</v>
      </c>
      <c r="AN5" s="121">
        <v>0</v>
      </c>
      <c r="AO5" s="121">
        <v>0</v>
      </c>
      <c r="AP5" s="121">
        <v>0</v>
      </c>
      <c r="AQ5" s="121">
        <v>0</v>
      </c>
      <c r="AR5" s="121">
        <v>0</v>
      </c>
      <c r="AS5" s="121">
        <v>0</v>
      </c>
      <c r="AT5" s="121">
        <v>0</v>
      </c>
      <c r="AU5" s="121">
        <v>0</v>
      </c>
      <c r="AV5" s="121">
        <v>0</v>
      </c>
      <c r="AW5" s="121">
        <v>0</v>
      </c>
      <c r="AX5" s="121">
        <v>0</v>
      </c>
      <c r="AY5" s="121">
        <v>0</v>
      </c>
      <c r="AZ5" s="121">
        <v>0</v>
      </c>
      <c r="BA5" s="121">
        <v>0</v>
      </c>
      <c r="BB5" s="121">
        <v>0</v>
      </c>
      <c r="BC5" s="121">
        <v>0</v>
      </c>
      <c r="BD5" s="121">
        <v>0</v>
      </c>
      <c r="BE5" s="121">
        <v>0</v>
      </c>
      <c r="BF5" s="121">
        <v>0</v>
      </c>
      <c r="BG5" s="121">
        <v>0</v>
      </c>
      <c r="BH5" s="121">
        <v>0</v>
      </c>
      <c r="BI5" s="121">
        <v>0</v>
      </c>
      <c r="BJ5" s="121">
        <v>0</v>
      </c>
      <c r="BK5" s="121">
        <v>0</v>
      </c>
      <c r="BL5" s="121">
        <v>0</v>
      </c>
      <c r="BM5" s="121">
        <v>0</v>
      </c>
      <c r="BN5" s="121">
        <v>0</v>
      </c>
      <c r="BO5" s="121">
        <v>0</v>
      </c>
      <c r="BP5" s="121">
        <v>0</v>
      </c>
      <c r="BQ5" s="121">
        <v>0</v>
      </c>
      <c r="BR5" s="121">
        <v>0</v>
      </c>
      <c r="BS5" s="121">
        <v>0</v>
      </c>
      <c r="BT5" s="121">
        <v>0</v>
      </c>
      <c r="BU5" s="121">
        <v>0</v>
      </c>
      <c r="BV5" s="121">
        <v>0</v>
      </c>
      <c r="BW5" s="121">
        <v>0</v>
      </c>
      <c r="BX5" s="121">
        <v>0</v>
      </c>
      <c r="BY5" s="121">
        <v>0</v>
      </c>
      <c r="BZ5" s="121">
        <v>0</v>
      </c>
      <c r="CA5" s="121">
        <v>0</v>
      </c>
      <c r="CB5" s="121">
        <v>0</v>
      </c>
      <c r="CC5" s="121">
        <v>0</v>
      </c>
      <c r="CD5" s="121">
        <v>0</v>
      </c>
      <c r="CE5" s="121">
        <v>0</v>
      </c>
      <c r="CF5" s="121">
        <v>0</v>
      </c>
      <c r="CG5" s="121">
        <v>0</v>
      </c>
      <c r="CH5" s="121">
        <v>0</v>
      </c>
      <c r="CI5" s="121">
        <v>0</v>
      </c>
      <c r="CJ5" s="121">
        <v>0</v>
      </c>
      <c r="CK5" s="121">
        <v>0</v>
      </c>
      <c r="CL5" s="121">
        <v>0</v>
      </c>
      <c r="CM5" s="121">
        <v>0</v>
      </c>
      <c r="CN5" s="121">
        <v>0</v>
      </c>
      <c r="CO5" s="121">
        <v>0</v>
      </c>
      <c r="CP5" s="121">
        <v>0</v>
      </c>
      <c r="CQ5" s="121">
        <v>0</v>
      </c>
      <c r="CR5" s="121">
        <v>0</v>
      </c>
      <c r="CS5" s="121">
        <v>0</v>
      </c>
      <c r="CT5" s="121">
        <v>0</v>
      </c>
      <c r="CU5" s="121">
        <v>0</v>
      </c>
      <c r="CV5" s="121">
        <v>0</v>
      </c>
      <c r="CW5" s="121">
        <v>0</v>
      </c>
      <c r="CX5" s="121">
        <v>0</v>
      </c>
      <c r="CY5" s="121">
        <v>0</v>
      </c>
      <c r="CZ5" s="121">
        <v>0</v>
      </c>
      <c r="DA5" s="121">
        <v>0</v>
      </c>
      <c r="DB5" s="121">
        <v>0</v>
      </c>
      <c r="DC5" s="121">
        <v>0</v>
      </c>
      <c r="DD5" s="121">
        <v>0</v>
      </c>
      <c r="DE5" s="121">
        <v>0</v>
      </c>
      <c r="DF5" s="124">
        <v>0</v>
      </c>
    </row>
    <row r="6" spans="1:110" s="82" customFormat="1" ht="17" customHeight="1" x14ac:dyDescent="0.2">
      <c r="A6" s="73" t="s">
        <v>2</v>
      </c>
      <c r="B6" s="74" t="s">
        <v>128</v>
      </c>
      <c r="C6" s="120">
        <v>0</v>
      </c>
      <c r="D6" s="121">
        <v>0</v>
      </c>
      <c r="E6" s="121">
        <f>X!E$120/X!E$121</f>
        <v>0.6099896870979814</v>
      </c>
      <c r="F6" s="121">
        <v>0</v>
      </c>
      <c r="G6" s="121">
        <v>0</v>
      </c>
      <c r="H6" s="121">
        <v>0</v>
      </c>
      <c r="I6" s="121">
        <v>0</v>
      </c>
      <c r="J6" s="121">
        <v>0</v>
      </c>
      <c r="K6" s="121">
        <v>0</v>
      </c>
      <c r="L6" s="121">
        <v>0</v>
      </c>
      <c r="M6" s="121">
        <v>0</v>
      </c>
      <c r="N6" s="121">
        <v>0</v>
      </c>
      <c r="O6" s="121">
        <v>0</v>
      </c>
      <c r="P6" s="121">
        <v>0</v>
      </c>
      <c r="Q6" s="121">
        <v>0</v>
      </c>
      <c r="R6" s="121">
        <v>0</v>
      </c>
      <c r="S6" s="121">
        <v>0</v>
      </c>
      <c r="T6" s="121">
        <v>0</v>
      </c>
      <c r="U6" s="121">
        <v>0</v>
      </c>
      <c r="V6" s="121">
        <v>0</v>
      </c>
      <c r="W6" s="121">
        <v>0</v>
      </c>
      <c r="X6" s="121">
        <v>0</v>
      </c>
      <c r="Y6" s="121">
        <v>0</v>
      </c>
      <c r="Z6" s="121">
        <v>0</v>
      </c>
      <c r="AA6" s="121">
        <v>0</v>
      </c>
      <c r="AB6" s="121">
        <v>0</v>
      </c>
      <c r="AC6" s="121">
        <v>0</v>
      </c>
      <c r="AD6" s="121">
        <v>0</v>
      </c>
      <c r="AE6" s="121">
        <v>0</v>
      </c>
      <c r="AF6" s="121">
        <v>0</v>
      </c>
      <c r="AG6" s="121">
        <v>0</v>
      </c>
      <c r="AH6" s="121">
        <v>0</v>
      </c>
      <c r="AI6" s="121">
        <v>0</v>
      </c>
      <c r="AJ6" s="121">
        <v>0</v>
      </c>
      <c r="AK6" s="121">
        <v>0</v>
      </c>
      <c r="AL6" s="121">
        <v>0</v>
      </c>
      <c r="AM6" s="121">
        <v>0</v>
      </c>
      <c r="AN6" s="121">
        <v>0</v>
      </c>
      <c r="AO6" s="121">
        <v>0</v>
      </c>
      <c r="AP6" s="121">
        <v>0</v>
      </c>
      <c r="AQ6" s="121">
        <v>0</v>
      </c>
      <c r="AR6" s="121">
        <v>0</v>
      </c>
      <c r="AS6" s="121">
        <v>0</v>
      </c>
      <c r="AT6" s="121">
        <v>0</v>
      </c>
      <c r="AU6" s="121">
        <v>0</v>
      </c>
      <c r="AV6" s="121">
        <v>0</v>
      </c>
      <c r="AW6" s="121">
        <v>0</v>
      </c>
      <c r="AX6" s="121">
        <v>0</v>
      </c>
      <c r="AY6" s="121">
        <v>0</v>
      </c>
      <c r="AZ6" s="121">
        <v>0</v>
      </c>
      <c r="BA6" s="121">
        <v>0</v>
      </c>
      <c r="BB6" s="121">
        <v>0</v>
      </c>
      <c r="BC6" s="121">
        <v>0</v>
      </c>
      <c r="BD6" s="121">
        <v>0</v>
      </c>
      <c r="BE6" s="121">
        <v>0</v>
      </c>
      <c r="BF6" s="121">
        <v>0</v>
      </c>
      <c r="BG6" s="121">
        <v>0</v>
      </c>
      <c r="BH6" s="121">
        <v>0</v>
      </c>
      <c r="BI6" s="121">
        <v>0</v>
      </c>
      <c r="BJ6" s="121">
        <v>0</v>
      </c>
      <c r="BK6" s="121">
        <v>0</v>
      </c>
      <c r="BL6" s="121">
        <v>0</v>
      </c>
      <c r="BM6" s="121">
        <v>0</v>
      </c>
      <c r="BN6" s="121">
        <v>0</v>
      </c>
      <c r="BO6" s="121">
        <v>0</v>
      </c>
      <c r="BP6" s="121">
        <v>0</v>
      </c>
      <c r="BQ6" s="121">
        <v>0</v>
      </c>
      <c r="BR6" s="121">
        <v>0</v>
      </c>
      <c r="BS6" s="121">
        <v>0</v>
      </c>
      <c r="BT6" s="121">
        <v>0</v>
      </c>
      <c r="BU6" s="121">
        <v>0</v>
      </c>
      <c r="BV6" s="121">
        <v>0</v>
      </c>
      <c r="BW6" s="121">
        <v>0</v>
      </c>
      <c r="BX6" s="121">
        <v>0</v>
      </c>
      <c r="BY6" s="121">
        <v>0</v>
      </c>
      <c r="BZ6" s="121">
        <v>0</v>
      </c>
      <c r="CA6" s="121">
        <v>0</v>
      </c>
      <c r="CB6" s="121">
        <v>0</v>
      </c>
      <c r="CC6" s="121">
        <v>0</v>
      </c>
      <c r="CD6" s="121">
        <v>0</v>
      </c>
      <c r="CE6" s="121">
        <v>0</v>
      </c>
      <c r="CF6" s="121">
        <v>0</v>
      </c>
      <c r="CG6" s="121">
        <v>0</v>
      </c>
      <c r="CH6" s="121">
        <v>0</v>
      </c>
      <c r="CI6" s="121">
        <v>0</v>
      </c>
      <c r="CJ6" s="121">
        <v>0</v>
      </c>
      <c r="CK6" s="121">
        <v>0</v>
      </c>
      <c r="CL6" s="121">
        <v>0</v>
      </c>
      <c r="CM6" s="121">
        <v>0</v>
      </c>
      <c r="CN6" s="121">
        <v>0</v>
      </c>
      <c r="CO6" s="121">
        <v>0</v>
      </c>
      <c r="CP6" s="121">
        <v>0</v>
      </c>
      <c r="CQ6" s="121">
        <v>0</v>
      </c>
      <c r="CR6" s="121">
        <v>0</v>
      </c>
      <c r="CS6" s="121">
        <v>0</v>
      </c>
      <c r="CT6" s="121">
        <v>0</v>
      </c>
      <c r="CU6" s="121">
        <v>0</v>
      </c>
      <c r="CV6" s="121">
        <v>0</v>
      </c>
      <c r="CW6" s="121">
        <v>0</v>
      </c>
      <c r="CX6" s="121">
        <v>0</v>
      </c>
      <c r="CY6" s="121">
        <v>0</v>
      </c>
      <c r="CZ6" s="121">
        <v>0</v>
      </c>
      <c r="DA6" s="121">
        <v>0</v>
      </c>
      <c r="DB6" s="121">
        <v>0</v>
      </c>
      <c r="DC6" s="121">
        <v>0</v>
      </c>
      <c r="DD6" s="121">
        <v>0</v>
      </c>
      <c r="DE6" s="121">
        <v>0</v>
      </c>
      <c r="DF6" s="124">
        <v>0</v>
      </c>
    </row>
    <row r="7" spans="1:110" s="82" customFormat="1" ht="17" customHeight="1" x14ac:dyDescent="0.2">
      <c r="A7" s="73" t="s">
        <v>3</v>
      </c>
      <c r="B7" s="74" t="s">
        <v>129</v>
      </c>
      <c r="C7" s="120">
        <v>0</v>
      </c>
      <c r="D7" s="121">
        <v>0</v>
      </c>
      <c r="E7" s="121">
        <v>0</v>
      </c>
      <c r="F7" s="121">
        <f>X!F$120/X!F$121</f>
        <v>0.64082500467832493</v>
      </c>
      <c r="G7" s="121">
        <v>0</v>
      </c>
      <c r="H7" s="121">
        <v>0</v>
      </c>
      <c r="I7" s="121">
        <v>0</v>
      </c>
      <c r="J7" s="121">
        <v>0</v>
      </c>
      <c r="K7" s="121">
        <v>0</v>
      </c>
      <c r="L7" s="121">
        <v>0</v>
      </c>
      <c r="M7" s="121">
        <v>0</v>
      </c>
      <c r="N7" s="121">
        <v>0</v>
      </c>
      <c r="O7" s="121">
        <v>0</v>
      </c>
      <c r="P7" s="121">
        <v>0</v>
      </c>
      <c r="Q7" s="121">
        <v>0</v>
      </c>
      <c r="R7" s="121">
        <v>0</v>
      </c>
      <c r="S7" s="121">
        <v>0</v>
      </c>
      <c r="T7" s="121">
        <v>0</v>
      </c>
      <c r="U7" s="121">
        <v>0</v>
      </c>
      <c r="V7" s="121">
        <v>0</v>
      </c>
      <c r="W7" s="121">
        <v>0</v>
      </c>
      <c r="X7" s="121">
        <v>0</v>
      </c>
      <c r="Y7" s="121">
        <v>0</v>
      </c>
      <c r="Z7" s="121">
        <v>0</v>
      </c>
      <c r="AA7" s="121">
        <v>0</v>
      </c>
      <c r="AB7" s="121">
        <v>0</v>
      </c>
      <c r="AC7" s="121">
        <v>0</v>
      </c>
      <c r="AD7" s="121">
        <v>0</v>
      </c>
      <c r="AE7" s="121">
        <v>0</v>
      </c>
      <c r="AF7" s="121">
        <v>0</v>
      </c>
      <c r="AG7" s="121">
        <v>0</v>
      </c>
      <c r="AH7" s="121">
        <v>0</v>
      </c>
      <c r="AI7" s="121">
        <v>0</v>
      </c>
      <c r="AJ7" s="121">
        <v>0</v>
      </c>
      <c r="AK7" s="121">
        <v>0</v>
      </c>
      <c r="AL7" s="121">
        <v>0</v>
      </c>
      <c r="AM7" s="121">
        <v>0</v>
      </c>
      <c r="AN7" s="121">
        <v>0</v>
      </c>
      <c r="AO7" s="121">
        <v>0</v>
      </c>
      <c r="AP7" s="121">
        <v>0</v>
      </c>
      <c r="AQ7" s="121">
        <v>0</v>
      </c>
      <c r="AR7" s="121">
        <v>0</v>
      </c>
      <c r="AS7" s="121">
        <v>0</v>
      </c>
      <c r="AT7" s="121">
        <v>0</v>
      </c>
      <c r="AU7" s="121">
        <v>0</v>
      </c>
      <c r="AV7" s="121">
        <v>0</v>
      </c>
      <c r="AW7" s="121">
        <v>0</v>
      </c>
      <c r="AX7" s="121">
        <v>0</v>
      </c>
      <c r="AY7" s="121">
        <v>0</v>
      </c>
      <c r="AZ7" s="121">
        <v>0</v>
      </c>
      <c r="BA7" s="121">
        <v>0</v>
      </c>
      <c r="BB7" s="121">
        <v>0</v>
      </c>
      <c r="BC7" s="121">
        <v>0</v>
      </c>
      <c r="BD7" s="121">
        <v>0</v>
      </c>
      <c r="BE7" s="121">
        <v>0</v>
      </c>
      <c r="BF7" s="121">
        <v>0</v>
      </c>
      <c r="BG7" s="121">
        <v>0</v>
      </c>
      <c r="BH7" s="121">
        <v>0</v>
      </c>
      <c r="BI7" s="121">
        <v>0</v>
      </c>
      <c r="BJ7" s="121">
        <v>0</v>
      </c>
      <c r="BK7" s="121">
        <v>0</v>
      </c>
      <c r="BL7" s="121">
        <v>0</v>
      </c>
      <c r="BM7" s="121">
        <v>0</v>
      </c>
      <c r="BN7" s="121">
        <v>0</v>
      </c>
      <c r="BO7" s="121">
        <v>0</v>
      </c>
      <c r="BP7" s="121">
        <v>0</v>
      </c>
      <c r="BQ7" s="121">
        <v>0</v>
      </c>
      <c r="BR7" s="121">
        <v>0</v>
      </c>
      <c r="BS7" s="121">
        <v>0</v>
      </c>
      <c r="BT7" s="121">
        <v>0</v>
      </c>
      <c r="BU7" s="121">
        <v>0</v>
      </c>
      <c r="BV7" s="121">
        <v>0</v>
      </c>
      <c r="BW7" s="121">
        <v>0</v>
      </c>
      <c r="BX7" s="121">
        <v>0</v>
      </c>
      <c r="BY7" s="121">
        <v>0</v>
      </c>
      <c r="BZ7" s="121">
        <v>0</v>
      </c>
      <c r="CA7" s="121">
        <v>0</v>
      </c>
      <c r="CB7" s="121">
        <v>0</v>
      </c>
      <c r="CC7" s="121">
        <v>0</v>
      </c>
      <c r="CD7" s="121">
        <v>0</v>
      </c>
      <c r="CE7" s="121">
        <v>0</v>
      </c>
      <c r="CF7" s="121">
        <v>0</v>
      </c>
      <c r="CG7" s="121">
        <v>0</v>
      </c>
      <c r="CH7" s="121">
        <v>0</v>
      </c>
      <c r="CI7" s="121">
        <v>0</v>
      </c>
      <c r="CJ7" s="121">
        <v>0</v>
      </c>
      <c r="CK7" s="121">
        <v>0</v>
      </c>
      <c r="CL7" s="121">
        <v>0</v>
      </c>
      <c r="CM7" s="121">
        <v>0</v>
      </c>
      <c r="CN7" s="121">
        <v>0</v>
      </c>
      <c r="CO7" s="121">
        <v>0</v>
      </c>
      <c r="CP7" s="121">
        <v>0</v>
      </c>
      <c r="CQ7" s="121">
        <v>0</v>
      </c>
      <c r="CR7" s="121">
        <v>0</v>
      </c>
      <c r="CS7" s="121">
        <v>0</v>
      </c>
      <c r="CT7" s="121">
        <v>0</v>
      </c>
      <c r="CU7" s="121">
        <v>0</v>
      </c>
      <c r="CV7" s="121">
        <v>0</v>
      </c>
      <c r="CW7" s="121">
        <v>0</v>
      </c>
      <c r="CX7" s="121">
        <v>0</v>
      </c>
      <c r="CY7" s="121">
        <v>0</v>
      </c>
      <c r="CZ7" s="121">
        <v>0</v>
      </c>
      <c r="DA7" s="121">
        <v>0</v>
      </c>
      <c r="DB7" s="121">
        <v>0</v>
      </c>
      <c r="DC7" s="121">
        <v>0</v>
      </c>
      <c r="DD7" s="121">
        <v>0</v>
      </c>
      <c r="DE7" s="121">
        <v>0</v>
      </c>
      <c r="DF7" s="124">
        <v>0</v>
      </c>
    </row>
    <row r="8" spans="1:110" s="82" customFormat="1" ht="17" customHeight="1" x14ac:dyDescent="0.2">
      <c r="A8" s="73" t="s">
        <v>4</v>
      </c>
      <c r="B8" s="74" t="s">
        <v>130</v>
      </c>
      <c r="C8" s="120">
        <v>0</v>
      </c>
      <c r="D8" s="121">
        <v>0</v>
      </c>
      <c r="E8" s="121">
        <v>0</v>
      </c>
      <c r="F8" s="121">
        <v>0</v>
      </c>
      <c r="G8" s="121">
        <f>X!G$120/X!G$121</f>
        <v>0.55551762717829745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v>0</v>
      </c>
      <c r="N8" s="121">
        <v>0</v>
      </c>
      <c r="O8" s="121">
        <v>0</v>
      </c>
      <c r="P8" s="121">
        <v>0</v>
      </c>
      <c r="Q8" s="121">
        <v>0</v>
      </c>
      <c r="R8" s="121">
        <v>0</v>
      </c>
      <c r="S8" s="121">
        <v>0</v>
      </c>
      <c r="T8" s="121">
        <v>0</v>
      </c>
      <c r="U8" s="121">
        <v>0</v>
      </c>
      <c r="V8" s="121">
        <v>0</v>
      </c>
      <c r="W8" s="121">
        <v>0</v>
      </c>
      <c r="X8" s="121">
        <v>0</v>
      </c>
      <c r="Y8" s="121">
        <v>0</v>
      </c>
      <c r="Z8" s="121">
        <v>0</v>
      </c>
      <c r="AA8" s="121">
        <v>0</v>
      </c>
      <c r="AB8" s="121">
        <v>0</v>
      </c>
      <c r="AC8" s="121">
        <v>0</v>
      </c>
      <c r="AD8" s="121">
        <v>0</v>
      </c>
      <c r="AE8" s="121">
        <v>0</v>
      </c>
      <c r="AF8" s="121"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v>0</v>
      </c>
      <c r="AY8" s="121">
        <v>0</v>
      </c>
      <c r="AZ8" s="121">
        <v>0</v>
      </c>
      <c r="BA8" s="121">
        <v>0</v>
      </c>
      <c r="BB8" s="121">
        <v>0</v>
      </c>
      <c r="BC8" s="121">
        <v>0</v>
      </c>
      <c r="BD8" s="121">
        <v>0</v>
      </c>
      <c r="BE8" s="121">
        <v>0</v>
      </c>
      <c r="BF8" s="121">
        <v>0</v>
      </c>
      <c r="BG8" s="121">
        <v>0</v>
      </c>
      <c r="BH8" s="121"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v>0</v>
      </c>
      <c r="BP8" s="121">
        <v>0</v>
      </c>
      <c r="BQ8" s="121">
        <v>0</v>
      </c>
      <c r="BR8" s="121">
        <v>0</v>
      </c>
      <c r="BS8" s="121">
        <v>0</v>
      </c>
      <c r="BT8" s="121">
        <v>0</v>
      </c>
      <c r="BU8" s="121">
        <v>0</v>
      </c>
      <c r="BV8" s="121">
        <v>0</v>
      </c>
      <c r="BW8" s="121">
        <v>0</v>
      </c>
      <c r="BX8" s="121">
        <v>0</v>
      </c>
      <c r="BY8" s="121">
        <v>0</v>
      </c>
      <c r="BZ8" s="121">
        <v>0</v>
      </c>
      <c r="CA8" s="121">
        <v>0</v>
      </c>
      <c r="CB8" s="121">
        <v>0</v>
      </c>
      <c r="CC8" s="121">
        <v>0</v>
      </c>
      <c r="CD8" s="121">
        <v>0</v>
      </c>
      <c r="CE8" s="121">
        <v>0</v>
      </c>
      <c r="CF8" s="121">
        <v>0</v>
      </c>
      <c r="CG8" s="121">
        <v>0</v>
      </c>
      <c r="CH8" s="121">
        <v>0</v>
      </c>
      <c r="CI8" s="121">
        <v>0</v>
      </c>
      <c r="CJ8" s="121">
        <v>0</v>
      </c>
      <c r="CK8" s="121">
        <v>0</v>
      </c>
      <c r="CL8" s="121">
        <v>0</v>
      </c>
      <c r="CM8" s="121">
        <v>0</v>
      </c>
      <c r="CN8" s="121">
        <v>0</v>
      </c>
      <c r="CO8" s="121">
        <v>0</v>
      </c>
      <c r="CP8" s="121">
        <v>0</v>
      </c>
      <c r="CQ8" s="121">
        <v>0</v>
      </c>
      <c r="CR8" s="121">
        <v>0</v>
      </c>
      <c r="CS8" s="121">
        <v>0</v>
      </c>
      <c r="CT8" s="121">
        <v>0</v>
      </c>
      <c r="CU8" s="121">
        <v>0</v>
      </c>
      <c r="CV8" s="121">
        <v>0</v>
      </c>
      <c r="CW8" s="121">
        <v>0</v>
      </c>
      <c r="CX8" s="121">
        <v>0</v>
      </c>
      <c r="CY8" s="121">
        <v>0</v>
      </c>
      <c r="CZ8" s="121">
        <v>0</v>
      </c>
      <c r="DA8" s="121">
        <v>0</v>
      </c>
      <c r="DB8" s="121">
        <v>0</v>
      </c>
      <c r="DC8" s="121">
        <v>0</v>
      </c>
      <c r="DD8" s="121">
        <v>0</v>
      </c>
      <c r="DE8" s="121">
        <v>0</v>
      </c>
      <c r="DF8" s="124">
        <v>0</v>
      </c>
    </row>
    <row r="9" spans="1:110" s="82" customFormat="1" ht="17" customHeight="1" x14ac:dyDescent="0.2">
      <c r="A9" s="73" t="s">
        <v>5</v>
      </c>
      <c r="B9" s="74" t="s">
        <v>131</v>
      </c>
      <c r="C9" s="120">
        <v>0</v>
      </c>
      <c r="D9" s="121">
        <v>0</v>
      </c>
      <c r="E9" s="121">
        <v>0</v>
      </c>
      <c r="F9" s="121">
        <v>0</v>
      </c>
      <c r="G9" s="121">
        <v>0</v>
      </c>
      <c r="H9" s="131">
        <v>0</v>
      </c>
      <c r="I9" s="121">
        <v>0</v>
      </c>
      <c r="J9" s="121">
        <v>0</v>
      </c>
      <c r="K9" s="121">
        <v>0</v>
      </c>
      <c r="L9" s="121">
        <v>0</v>
      </c>
      <c r="M9" s="121">
        <v>0</v>
      </c>
      <c r="N9" s="121">
        <v>0</v>
      </c>
      <c r="O9" s="121">
        <v>0</v>
      </c>
      <c r="P9" s="121">
        <v>0</v>
      </c>
      <c r="Q9" s="121">
        <v>0</v>
      </c>
      <c r="R9" s="121">
        <v>0</v>
      </c>
      <c r="S9" s="121">
        <v>0</v>
      </c>
      <c r="T9" s="121">
        <v>0</v>
      </c>
      <c r="U9" s="121">
        <v>0</v>
      </c>
      <c r="V9" s="121">
        <v>0</v>
      </c>
      <c r="W9" s="121">
        <v>0</v>
      </c>
      <c r="X9" s="121">
        <v>0</v>
      </c>
      <c r="Y9" s="121">
        <v>0</v>
      </c>
      <c r="Z9" s="121">
        <v>0</v>
      </c>
      <c r="AA9" s="121">
        <v>0</v>
      </c>
      <c r="AB9" s="121">
        <v>0</v>
      </c>
      <c r="AC9" s="121">
        <v>0</v>
      </c>
      <c r="AD9" s="121">
        <v>0</v>
      </c>
      <c r="AE9" s="121">
        <v>0</v>
      </c>
      <c r="AF9" s="121"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v>0</v>
      </c>
      <c r="AO9" s="121">
        <v>0</v>
      </c>
      <c r="AP9" s="121">
        <v>0</v>
      </c>
      <c r="AQ9" s="121">
        <v>0</v>
      </c>
      <c r="AR9" s="121">
        <v>0</v>
      </c>
      <c r="AS9" s="121"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v>0</v>
      </c>
      <c r="AY9" s="121">
        <v>0</v>
      </c>
      <c r="AZ9" s="121">
        <v>0</v>
      </c>
      <c r="BA9" s="121">
        <v>0</v>
      </c>
      <c r="BB9" s="121">
        <v>0</v>
      </c>
      <c r="BC9" s="121">
        <v>0</v>
      </c>
      <c r="BD9" s="121">
        <v>0</v>
      </c>
      <c r="BE9" s="121">
        <v>0</v>
      </c>
      <c r="BF9" s="121">
        <v>0</v>
      </c>
      <c r="BG9" s="121">
        <v>0</v>
      </c>
      <c r="BH9" s="121"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v>0</v>
      </c>
      <c r="BP9" s="121"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v>0</v>
      </c>
      <c r="CA9" s="121">
        <v>0</v>
      </c>
      <c r="CB9" s="121">
        <v>0</v>
      </c>
      <c r="CC9" s="121">
        <v>0</v>
      </c>
      <c r="CD9" s="121">
        <v>0</v>
      </c>
      <c r="CE9" s="121">
        <v>0</v>
      </c>
      <c r="CF9" s="121">
        <v>0</v>
      </c>
      <c r="CG9" s="121">
        <v>0</v>
      </c>
      <c r="CH9" s="121">
        <v>0</v>
      </c>
      <c r="CI9" s="121">
        <v>0</v>
      </c>
      <c r="CJ9" s="121">
        <v>0</v>
      </c>
      <c r="CK9" s="121">
        <v>0</v>
      </c>
      <c r="CL9" s="121">
        <v>0</v>
      </c>
      <c r="CM9" s="121">
        <v>0</v>
      </c>
      <c r="CN9" s="121">
        <v>0</v>
      </c>
      <c r="CO9" s="121">
        <v>0</v>
      </c>
      <c r="CP9" s="121">
        <v>0</v>
      </c>
      <c r="CQ9" s="121">
        <v>0</v>
      </c>
      <c r="CR9" s="121">
        <v>0</v>
      </c>
      <c r="CS9" s="121">
        <v>0</v>
      </c>
      <c r="CT9" s="121">
        <v>0</v>
      </c>
      <c r="CU9" s="121">
        <v>0</v>
      </c>
      <c r="CV9" s="121">
        <v>0</v>
      </c>
      <c r="CW9" s="121">
        <v>0</v>
      </c>
      <c r="CX9" s="121">
        <v>0</v>
      </c>
      <c r="CY9" s="121">
        <v>0</v>
      </c>
      <c r="CZ9" s="121">
        <v>0</v>
      </c>
      <c r="DA9" s="121">
        <v>0</v>
      </c>
      <c r="DB9" s="121">
        <v>0</v>
      </c>
      <c r="DC9" s="121">
        <v>0</v>
      </c>
      <c r="DD9" s="121">
        <v>0</v>
      </c>
      <c r="DE9" s="121">
        <v>0</v>
      </c>
      <c r="DF9" s="124">
        <v>0</v>
      </c>
    </row>
    <row r="10" spans="1:110" s="82" customFormat="1" ht="17" customHeight="1" x14ac:dyDescent="0.2">
      <c r="A10" s="73" t="s">
        <v>6</v>
      </c>
      <c r="B10" s="74" t="s">
        <v>132</v>
      </c>
      <c r="C10" s="120">
        <v>0</v>
      </c>
      <c r="D10" s="121">
        <v>0</v>
      </c>
      <c r="E10" s="121">
        <v>0</v>
      </c>
      <c r="F10" s="121">
        <v>0</v>
      </c>
      <c r="G10" s="121">
        <v>0</v>
      </c>
      <c r="H10" s="121">
        <v>0</v>
      </c>
      <c r="I10" s="121">
        <f>X!I$120/X!I$121</f>
        <v>0.55945011354787599</v>
      </c>
      <c r="J10" s="121">
        <v>0</v>
      </c>
      <c r="K10" s="121">
        <v>0</v>
      </c>
      <c r="L10" s="121">
        <v>0</v>
      </c>
      <c r="M10" s="121">
        <v>0</v>
      </c>
      <c r="N10" s="121"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0</v>
      </c>
      <c r="T10" s="121">
        <v>0</v>
      </c>
      <c r="U10" s="121">
        <v>0</v>
      </c>
      <c r="V10" s="121">
        <v>0</v>
      </c>
      <c r="W10" s="121">
        <v>0</v>
      </c>
      <c r="X10" s="121">
        <v>0</v>
      </c>
      <c r="Y10" s="121">
        <v>0</v>
      </c>
      <c r="Z10" s="121">
        <v>0</v>
      </c>
      <c r="AA10" s="121">
        <v>0</v>
      </c>
      <c r="AB10" s="121">
        <v>0</v>
      </c>
      <c r="AC10" s="121">
        <v>0</v>
      </c>
      <c r="AD10" s="121">
        <v>0</v>
      </c>
      <c r="AE10" s="121">
        <v>0</v>
      </c>
      <c r="AF10" s="121"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v>0</v>
      </c>
      <c r="AO10" s="121">
        <v>0</v>
      </c>
      <c r="AP10" s="121">
        <v>0</v>
      </c>
      <c r="AQ10" s="121">
        <v>0</v>
      </c>
      <c r="AR10" s="121">
        <v>0</v>
      </c>
      <c r="AS10" s="121"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v>0</v>
      </c>
      <c r="AY10" s="121">
        <v>0</v>
      </c>
      <c r="AZ10" s="121">
        <v>0</v>
      </c>
      <c r="BA10" s="121">
        <v>0</v>
      </c>
      <c r="BB10" s="121">
        <v>0</v>
      </c>
      <c r="BC10" s="121">
        <v>0</v>
      </c>
      <c r="BD10" s="121">
        <v>0</v>
      </c>
      <c r="BE10" s="121">
        <v>0</v>
      </c>
      <c r="BF10" s="121">
        <v>0</v>
      </c>
      <c r="BG10" s="121">
        <v>0</v>
      </c>
      <c r="BH10" s="121"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v>0</v>
      </c>
      <c r="BP10" s="121"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0</v>
      </c>
      <c r="CF10" s="121">
        <v>0</v>
      </c>
      <c r="CG10" s="121">
        <v>0</v>
      </c>
      <c r="CH10" s="121">
        <v>0</v>
      </c>
      <c r="CI10" s="121">
        <v>0</v>
      </c>
      <c r="CJ10" s="121">
        <v>0</v>
      </c>
      <c r="CK10" s="121">
        <v>0</v>
      </c>
      <c r="CL10" s="121">
        <v>0</v>
      </c>
      <c r="CM10" s="121">
        <v>0</v>
      </c>
      <c r="CN10" s="121">
        <v>0</v>
      </c>
      <c r="CO10" s="121">
        <v>0</v>
      </c>
      <c r="CP10" s="121">
        <v>0</v>
      </c>
      <c r="CQ10" s="121">
        <v>0</v>
      </c>
      <c r="CR10" s="121">
        <v>0</v>
      </c>
      <c r="CS10" s="121">
        <v>0</v>
      </c>
      <c r="CT10" s="121">
        <v>0</v>
      </c>
      <c r="CU10" s="121">
        <v>0</v>
      </c>
      <c r="CV10" s="121">
        <v>0</v>
      </c>
      <c r="CW10" s="121">
        <v>0</v>
      </c>
      <c r="CX10" s="121">
        <v>0</v>
      </c>
      <c r="CY10" s="121">
        <v>0</v>
      </c>
      <c r="CZ10" s="121">
        <v>0</v>
      </c>
      <c r="DA10" s="121">
        <v>0</v>
      </c>
      <c r="DB10" s="121">
        <v>0</v>
      </c>
      <c r="DC10" s="121">
        <v>0</v>
      </c>
      <c r="DD10" s="121">
        <v>0</v>
      </c>
      <c r="DE10" s="121">
        <v>0</v>
      </c>
      <c r="DF10" s="124">
        <v>0</v>
      </c>
    </row>
    <row r="11" spans="1:110" s="82" customFormat="1" ht="17" customHeight="1" x14ac:dyDescent="0.2">
      <c r="A11" s="73" t="s">
        <v>7</v>
      </c>
      <c r="B11" s="74" t="s">
        <v>133</v>
      </c>
      <c r="C11" s="120">
        <v>0</v>
      </c>
      <c r="D11" s="121">
        <v>0</v>
      </c>
      <c r="E11" s="121">
        <v>0</v>
      </c>
      <c r="F11" s="121">
        <v>0</v>
      </c>
      <c r="G11" s="121">
        <v>0</v>
      </c>
      <c r="H11" s="121">
        <v>0</v>
      </c>
      <c r="I11" s="121">
        <v>0</v>
      </c>
      <c r="J11" s="121">
        <f>X!J$120/X!J$121</f>
        <v>0.31954792752480138</v>
      </c>
      <c r="K11" s="121">
        <v>0</v>
      </c>
      <c r="L11" s="121">
        <v>0</v>
      </c>
      <c r="M11" s="121">
        <v>0</v>
      </c>
      <c r="N11" s="121">
        <v>0</v>
      </c>
      <c r="O11" s="121">
        <v>0</v>
      </c>
      <c r="P11" s="121">
        <v>0</v>
      </c>
      <c r="Q11" s="121">
        <v>0</v>
      </c>
      <c r="R11" s="121">
        <v>0</v>
      </c>
      <c r="S11" s="121">
        <v>0</v>
      </c>
      <c r="T11" s="121">
        <v>0</v>
      </c>
      <c r="U11" s="121">
        <v>0</v>
      </c>
      <c r="V11" s="121">
        <v>0</v>
      </c>
      <c r="W11" s="121">
        <v>0</v>
      </c>
      <c r="X11" s="121">
        <v>0</v>
      </c>
      <c r="Y11" s="121">
        <v>0</v>
      </c>
      <c r="Z11" s="121">
        <v>0</v>
      </c>
      <c r="AA11" s="121">
        <v>0</v>
      </c>
      <c r="AB11" s="121">
        <v>0</v>
      </c>
      <c r="AC11" s="121">
        <v>0</v>
      </c>
      <c r="AD11" s="121">
        <v>0</v>
      </c>
      <c r="AE11" s="121">
        <v>0</v>
      </c>
      <c r="AF11" s="121">
        <v>0</v>
      </c>
      <c r="AG11" s="121">
        <v>0</v>
      </c>
      <c r="AH11" s="121">
        <v>0</v>
      </c>
      <c r="AI11" s="121">
        <v>0</v>
      </c>
      <c r="AJ11" s="121">
        <v>0</v>
      </c>
      <c r="AK11" s="121">
        <v>0</v>
      </c>
      <c r="AL11" s="121">
        <v>0</v>
      </c>
      <c r="AM11" s="121">
        <v>0</v>
      </c>
      <c r="AN11" s="121">
        <v>0</v>
      </c>
      <c r="AO11" s="121">
        <v>0</v>
      </c>
      <c r="AP11" s="121">
        <v>0</v>
      </c>
      <c r="AQ11" s="121">
        <v>0</v>
      </c>
      <c r="AR11" s="121">
        <v>0</v>
      </c>
      <c r="AS11" s="121">
        <v>0</v>
      </c>
      <c r="AT11" s="121">
        <v>0</v>
      </c>
      <c r="AU11" s="121">
        <v>0</v>
      </c>
      <c r="AV11" s="121">
        <v>0</v>
      </c>
      <c r="AW11" s="121">
        <v>0</v>
      </c>
      <c r="AX11" s="121">
        <v>0</v>
      </c>
      <c r="AY11" s="121">
        <v>0</v>
      </c>
      <c r="AZ11" s="121">
        <v>0</v>
      </c>
      <c r="BA11" s="121">
        <v>0</v>
      </c>
      <c r="BB11" s="121">
        <v>0</v>
      </c>
      <c r="BC11" s="121">
        <v>0</v>
      </c>
      <c r="BD11" s="121">
        <v>0</v>
      </c>
      <c r="BE11" s="121">
        <v>0</v>
      </c>
      <c r="BF11" s="121">
        <v>0</v>
      </c>
      <c r="BG11" s="121">
        <v>0</v>
      </c>
      <c r="BH11" s="121"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0</v>
      </c>
      <c r="BN11" s="121">
        <v>0</v>
      </c>
      <c r="BO11" s="121">
        <v>0</v>
      </c>
      <c r="BP11" s="121">
        <v>0</v>
      </c>
      <c r="BQ11" s="121">
        <v>0</v>
      </c>
      <c r="BR11" s="121">
        <v>0</v>
      </c>
      <c r="BS11" s="121">
        <v>0</v>
      </c>
      <c r="BT11" s="121">
        <v>0</v>
      </c>
      <c r="BU11" s="121">
        <v>0</v>
      </c>
      <c r="BV11" s="121">
        <v>0</v>
      </c>
      <c r="BW11" s="121">
        <v>0</v>
      </c>
      <c r="BX11" s="121">
        <v>0</v>
      </c>
      <c r="BY11" s="121">
        <v>0</v>
      </c>
      <c r="BZ11" s="121">
        <v>0</v>
      </c>
      <c r="CA11" s="121">
        <v>0</v>
      </c>
      <c r="CB11" s="121">
        <v>0</v>
      </c>
      <c r="CC11" s="121">
        <v>0</v>
      </c>
      <c r="CD11" s="121">
        <v>0</v>
      </c>
      <c r="CE11" s="121">
        <v>0</v>
      </c>
      <c r="CF11" s="121">
        <v>0</v>
      </c>
      <c r="CG11" s="121">
        <v>0</v>
      </c>
      <c r="CH11" s="121">
        <v>0</v>
      </c>
      <c r="CI11" s="121">
        <v>0</v>
      </c>
      <c r="CJ11" s="121">
        <v>0</v>
      </c>
      <c r="CK11" s="121">
        <v>0</v>
      </c>
      <c r="CL11" s="121">
        <v>0</v>
      </c>
      <c r="CM11" s="121">
        <v>0</v>
      </c>
      <c r="CN11" s="121">
        <v>0</v>
      </c>
      <c r="CO11" s="121">
        <v>0</v>
      </c>
      <c r="CP11" s="121">
        <v>0</v>
      </c>
      <c r="CQ11" s="121">
        <v>0</v>
      </c>
      <c r="CR11" s="121">
        <v>0</v>
      </c>
      <c r="CS11" s="121">
        <v>0</v>
      </c>
      <c r="CT11" s="121">
        <v>0</v>
      </c>
      <c r="CU11" s="121">
        <v>0</v>
      </c>
      <c r="CV11" s="121">
        <v>0</v>
      </c>
      <c r="CW11" s="121">
        <v>0</v>
      </c>
      <c r="CX11" s="121">
        <v>0</v>
      </c>
      <c r="CY11" s="121">
        <v>0</v>
      </c>
      <c r="CZ11" s="121">
        <v>0</v>
      </c>
      <c r="DA11" s="121">
        <v>0</v>
      </c>
      <c r="DB11" s="121">
        <v>0</v>
      </c>
      <c r="DC11" s="121">
        <v>0</v>
      </c>
      <c r="DD11" s="121">
        <v>0</v>
      </c>
      <c r="DE11" s="121">
        <v>0</v>
      </c>
      <c r="DF11" s="124">
        <v>0</v>
      </c>
    </row>
    <row r="12" spans="1:110" s="82" customFormat="1" ht="17" customHeight="1" x14ac:dyDescent="0.2">
      <c r="A12" s="73" t="s">
        <v>8</v>
      </c>
      <c r="B12" s="74" t="s">
        <v>134</v>
      </c>
      <c r="C12" s="120">
        <v>0</v>
      </c>
      <c r="D12" s="121">
        <v>0</v>
      </c>
      <c r="E12" s="121"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f>X!K$120/X!K$121</f>
        <v>0.52880913401476159</v>
      </c>
      <c r="L12" s="121">
        <v>0</v>
      </c>
      <c r="M12" s="121">
        <v>0</v>
      </c>
      <c r="N12" s="121"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0</v>
      </c>
      <c r="T12" s="121">
        <v>0</v>
      </c>
      <c r="U12" s="121">
        <v>0</v>
      </c>
      <c r="V12" s="121">
        <v>0</v>
      </c>
      <c r="W12" s="121">
        <v>0</v>
      </c>
      <c r="X12" s="121">
        <v>0</v>
      </c>
      <c r="Y12" s="121">
        <v>0</v>
      </c>
      <c r="Z12" s="121">
        <v>0</v>
      </c>
      <c r="AA12" s="121">
        <v>0</v>
      </c>
      <c r="AB12" s="121">
        <v>0</v>
      </c>
      <c r="AC12" s="121">
        <v>0</v>
      </c>
      <c r="AD12" s="121">
        <v>0</v>
      </c>
      <c r="AE12" s="121">
        <v>0</v>
      </c>
      <c r="AF12" s="121"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v>0</v>
      </c>
      <c r="AO12" s="121">
        <v>0</v>
      </c>
      <c r="AP12" s="121">
        <v>0</v>
      </c>
      <c r="AQ12" s="121">
        <v>0</v>
      </c>
      <c r="AR12" s="121">
        <v>0</v>
      </c>
      <c r="AS12" s="121"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v>0</v>
      </c>
      <c r="AY12" s="121">
        <v>0</v>
      </c>
      <c r="AZ12" s="121">
        <v>0</v>
      </c>
      <c r="BA12" s="121">
        <v>0</v>
      </c>
      <c r="BB12" s="121">
        <v>0</v>
      </c>
      <c r="BC12" s="121">
        <v>0</v>
      </c>
      <c r="BD12" s="121">
        <v>0</v>
      </c>
      <c r="BE12" s="121">
        <v>0</v>
      </c>
      <c r="BF12" s="121">
        <v>0</v>
      </c>
      <c r="BG12" s="121">
        <v>0</v>
      </c>
      <c r="BH12" s="121"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v>0</v>
      </c>
      <c r="BP12" s="121"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0</v>
      </c>
      <c r="CF12" s="121">
        <v>0</v>
      </c>
      <c r="CG12" s="121">
        <v>0</v>
      </c>
      <c r="CH12" s="121">
        <v>0</v>
      </c>
      <c r="CI12" s="121">
        <v>0</v>
      </c>
      <c r="CJ12" s="121">
        <v>0</v>
      </c>
      <c r="CK12" s="121">
        <v>0</v>
      </c>
      <c r="CL12" s="121">
        <v>0</v>
      </c>
      <c r="CM12" s="121">
        <v>0</v>
      </c>
      <c r="CN12" s="121">
        <v>0</v>
      </c>
      <c r="CO12" s="121">
        <v>0</v>
      </c>
      <c r="CP12" s="121">
        <v>0</v>
      </c>
      <c r="CQ12" s="121">
        <v>0</v>
      </c>
      <c r="CR12" s="121">
        <v>0</v>
      </c>
      <c r="CS12" s="121">
        <v>0</v>
      </c>
      <c r="CT12" s="121">
        <v>0</v>
      </c>
      <c r="CU12" s="121">
        <v>0</v>
      </c>
      <c r="CV12" s="121">
        <v>0</v>
      </c>
      <c r="CW12" s="121">
        <v>0</v>
      </c>
      <c r="CX12" s="121">
        <v>0</v>
      </c>
      <c r="CY12" s="121">
        <v>0</v>
      </c>
      <c r="CZ12" s="121">
        <v>0</v>
      </c>
      <c r="DA12" s="121">
        <v>0</v>
      </c>
      <c r="DB12" s="121">
        <v>0</v>
      </c>
      <c r="DC12" s="121">
        <v>0</v>
      </c>
      <c r="DD12" s="121">
        <v>0</v>
      </c>
      <c r="DE12" s="121">
        <v>0</v>
      </c>
      <c r="DF12" s="124">
        <v>0</v>
      </c>
    </row>
    <row r="13" spans="1:110" s="82" customFormat="1" ht="17" customHeight="1" x14ac:dyDescent="0.2">
      <c r="A13" s="73" t="s">
        <v>9</v>
      </c>
      <c r="B13" s="74" t="s">
        <v>135</v>
      </c>
      <c r="C13" s="120">
        <v>0</v>
      </c>
      <c r="D13" s="121">
        <v>0</v>
      </c>
      <c r="E13" s="121"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f>X!L$120/X!L$121</f>
        <v>0.25595370044068466</v>
      </c>
      <c r="M13" s="121">
        <v>0</v>
      </c>
      <c r="N13" s="121">
        <v>0</v>
      </c>
      <c r="O13" s="121">
        <v>0</v>
      </c>
      <c r="P13" s="121">
        <v>0</v>
      </c>
      <c r="Q13" s="121">
        <v>0</v>
      </c>
      <c r="R13" s="121">
        <v>0</v>
      </c>
      <c r="S13" s="121">
        <v>0</v>
      </c>
      <c r="T13" s="121">
        <v>0</v>
      </c>
      <c r="U13" s="121">
        <v>0</v>
      </c>
      <c r="V13" s="121">
        <v>0</v>
      </c>
      <c r="W13" s="121">
        <v>0</v>
      </c>
      <c r="X13" s="121">
        <v>0</v>
      </c>
      <c r="Y13" s="121">
        <v>0</v>
      </c>
      <c r="Z13" s="121">
        <v>0</v>
      </c>
      <c r="AA13" s="121">
        <v>0</v>
      </c>
      <c r="AB13" s="121">
        <v>0</v>
      </c>
      <c r="AC13" s="121">
        <v>0</v>
      </c>
      <c r="AD13" s="121">
        <v>0</v>
      </c>
      <c r="AE13" s="121">
        <v>0</v>
      </c>
      <c r="AF13" s="121"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v>0</v>
      </c>
      <c r="AO13" s="121">
        <v>0</v>
      </c>
      <c r="AP13" s="121">
        <v>0</v>
      </c>
      <c r="AQ13" s="121">
        <v>0</v>
      </c>
      <c r="AR13" s="121">
        <v>0</v>
      </c>
      <c r="AS13" s="121"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v>0</v>
      </c>
      <c r="AY13" s="121">
        <v>0</v>
      </c>
      <c r="AZ13" s="121">
        <v>0</v>
      </c>
      <c r="BA13" s="121">
        <v>0</v>
      </c>
      <c r="BB13" s="121">
        <v>0</v>
      </c>
      <c r="BC13" s="121">
        <v>0</v>
      </c>
      <c r="BD13" s="121">
        <v>0</v>
      </c>
      <c r="BE13" s="121">
        <v>0</v>
      </c>
      <c r="BF13" s="121">
        <v>0</v>
      </c>
      <c r="BG13" s="121">
        <v>0</v>
      </c>
      <c r="BH13" s="121"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v>0</v>
      </c>
      <c r="BP13" s="121">
        <v>0</v>
      </c>
      <c r="BQ13" s="121">
        <v>0</v>
      </c>
      <c r="BR13" s="121">
        <v>0</v>
      </c>
      <c r="BS13" s="121">
        <v>0</v>
      </c>
      <c r="BT13" s="121">
        <v>0</v>
      </c>
      <c r="BU13" s="121"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v>0</v>
      </c>
      <c r="CA13" s="121">
        <v>0</v>
      </c>
      <c r="CB13" s="121">
        <v>0</v>
      </c>
      <c r="CC13" s="121">
        <v>0</v>
      </c>
      <c r="CD13" s="121">
        <v>0</v>
      </c>
      <c r="CE13" s="121">
        <v>0</v>
      </c>
      <c r="CF13" s="121">
        <v>0</v>
      </c>
      <c r="CG13" s="121">
        <v>0</v>
      </c>
      <c r="CH13" s="121">
        <v>0</v>
      </c>
      <c r="CI13" s="121">
        <v>0</v>
      </c>
      <c r="CJ13" s="121">
        <v>0</v>
      </c>
      <c r="CK13" s="121">
        <v>0</v>
      </c>
      <c r="CL13" s="121">
        <v>0</v>
      </c>
      <c r="CM13" s="121">
        <v>0</v>
      </c>
      <c r="CN13" s="121">
        <v>0</v>
      </c>
      <c r="CO13" s="121">
        <v>0</v>
      </c>
      <c r="CP13" s="121">
        <v>0</v>
      </c>
      <c r="CQ13" s="121">
        <v>0</v>
      </c>
      <c r="CR13" s="121">
        <v>0</v>
      </c>
      <c r="CS13" s="121">
        <v>0</v>
      </c>
      <c r="CT13" s="121">
        <v>0</v>
      </c>
      <c r="CU13" s="121">
        <v>0</v>
      </c>
      <c r="CV13" s="121">
        <v>0</v>
      </c>
      <c r="CW13" s="121">
        <v>0</v>
      </c>
      <c r="CX13" s="121">
        <v>0</v>
      </c>
      <c r="CY13" s="121">
        <v>0</v>
      </c>
      <c r="CZ13" s="121">
        <v>0</v>
      </c>
      <c r="DA13" s="121">
        <v>0</v>
      </c>
      <c r="DB13" s="121">
        <v>0</v>
      </c>
      <c r="DC13" s="121">
        <v>0</v>
      </c>
      <c r="DD13" s="121">
        <v>0</v>
      </c>
      <c r="DE13" s="121">
        <v>0</v>
      </c>
      <c r="DF13" s="124">
        <v>0</v>
      </c>
    </row>
    <row r="14" spans="1:110" s="82" customFormat="1" ht="17" customHeight="1" x14ac:dyDescent="0.2">
      <c r="A14" s="73" t="s">
        <v>10</v>
      </c>
      <c r="B14" s="74" t="s">
        <v>136</v>
      </c>
      <c r="C14" s="120">
        <v>0</v>
      </c>
      <c r="D14" s="121">
        <v>0</v>
      </c>
      <c r="E14" s="121"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31">
        <v>0</v>
      </c>
      <c r="N14" s="121"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v>0</v>
      </c>
      <c r="W14" s="121">
        <v>0</v>
      </c>
      <c r="X14" s="121">
        <v>0</v>
      </c>
      <c r="Y14" s="121">
        <v>0</v>
      </c>
      <c r="Z14" s="121">
        <v>0</v>
      </c>
      <c r="AA14" s="121">
        <v>0</v>
      </c>
      <c r="AB14" s="121">
        <v>0</v>
      </c>
      <c r="AC14" s="121">
        <v>0</v>
      </c>
      <c r="AD14" s="121">
        <v>0</v>
      </c>
      <c r="AE14" s="121">
        <v>0</v>
      </c>
      <c r="AF14" s="121"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0</v>
      </c>
      <c r="BE14" s="121">
        <v>0</v>
      </c>
      <c r="BF14" s="121">
        <v>0</v>
      </c>
      <c r="BG14" s="121">
        <v>0</v>
      </c>
      <c r="BH14" s="121"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v>0</v>
      </c>
      <c r="BP14" s="121"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0</v>
      </c>
      <c r="CF14" s="121">
        <v>0</v>
      </c>
      <c r="CG14" s="121">
        <v>0</v>
      </c>
      <c r="CH14" s="121">
        <v>0</v>
      </c>
      <c r="CI14" s="121">
        <v>0</v>
      </c>
      <c r="CJ14" s="121">
        <v>0</v>
      </c>
      <c r="CK14" s="121">
        <v>0</v>
      </c>
      <c r="CL14" s="121">
        <v>0</v>
      </c>
      <c r="CM14" s="121">
        <v>0</v>
      </c>
      <c r="CN14" s="121">
        <v>0</v>
      </c>
      <c r="CO14" s="121">
        <v>0</v>
      </c>
      <c r="CP14" s="121">
        <v>0</v>
      </c>
      <c r="CQ14" s="121">
        <v>0</v>
      </c>
      <c r="CR14" s="121">
        <v>0</v>
      </c>
      <c r="CS14" s="121">
        <v>0</v>
      </c>
      <c r="CT14" s="121">
        <v>0</v>
      </c>
      <c r="CU14" s="121">
        <v>0</v>
      </c>
      <c r="CV14" s="121">
        <v>0</v>
      </c>
      <c r="CW14" s="121">
        <v>0</v>
      </c>
      <c r="CX14" s="121">
        <v>0</v>
      </c>
      <c r="CY14" s="121">
        <v>0</v>
      </c>
      <c r="CZ14" s="121">
        <v>0</v>
      </c>
      <c r="DA14" s="121">
        <v>0</v>
      </c>
      <c r="DB14" s="121">
        <v>0</v>
      </c>
      <c r="DC14" s="121">
        <v>0</v>
      </c>
      <c r="DD14" s="121">
        <v>0</v>
      </c>
      <c r="DE14" s="121">
        <v>0</v>
      </c>
      <c r="DF14" s="124">
        <v>0</v>
      </c>
    </row>
    <row r="15" spans="1:110" s="82" customFormat="1" ht="17" customHeight="1" x14ac:dyDescent="0.2">
      <c r="A15" s="73" t="s">
        <v>11</v>
      </c>
      <c r="B15" s="74" t="s">
        <v>137</v>
      </c>
      <c r="C15" s="120">
        <v>0</v>
      </c>
      <c r="D15" s="121">
        <v>0</v>
      </c>
      <c r="E15" s="121"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v>0</v>
      </c>
      <c r="M15" s="121">
        <v>0</v>
      </c>
      <c r="N15" s="121">
        <f>X!N$120/X!N$121</f>
        <v>0.42658822723170453</v>
      </c>
      <c r="O15" s="121">
        <v>0</v>
      </c>
      <c r="P15" s="121">
        <v>0</v>
      </c>
      <c r="Q15" s="121">
        <v>0</v>
      </c>
      <c r="R15" s="121">
        <v>0</v>
      </c>
      <c r="S15" s="121">
        <v>0</v>
      </c>
      <c r="T15" s="121">
        <v>0</v>
      </c>
      <c r="U15" s="121">
        <v>0</v>
      </c>
      <c r="V15" s="121">
        <v>0</v>
      </c>
      <c r="W15" s="121">
        <v>0</v>
      </c>
      <c r="X15" s="121">
        <v>0</v>
      </c>
      <c r="Y15" s="121">
        <v>0</v>
      </c>
      <c r="Z15" s="121">
        <v>0</v>
      </c>
      <c r="AA15" s="121">
        <v>0</v>
      </c>
      <c r="AB15" s="121">
        <v>0</v>
      </c>
      <c r="AC15" s="121">
        <v>0</v>
      </c>
      <c r="AD15" s="121">
        <v>0</v>
      </c>
      <c r="AE15" s="121">
        <v>0</v>
      </c>
      <c r="AF15" s="121"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v>0</v>
      </c>
      <c r="AO15" s="121"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v>0</v>
      </c>
      <c r="AZ15" s="121">
        <v>0</v>
      </c>
      <c r="BA15" s="121">
        <v>0</v>
      </c>
      <c r="BB15" s="121">
        <v>0</v>
      </c>
      <c r="BC15" s="121">
        <v>0</v>
      </c>
      <c r="BD15" s="121">
        <v>0</v>
      </c>
      <c r="BE15" s="121">
        <v>0</v>
      </c>
      <c r="BF15" s="121">
        <v>0</v>
      </c>
      <c r="BG15" s="121">
        <v>0</v>
      </c>
      <c r="BH15" s="121"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v>0</v>
      </c>
      <c r="BP15" s="121"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0</v>
      </c>
      <c r="CF15" s="121">
        <v>0</v>
      </c>
      <c r="CG15" s="121">
        <v>0</v>
      </c>
      <c r="CH15" s="121">
        <v>0</v>
      </c>
      <c r="CI15" s="121">
        <v>0</v>
      </c>
      <c r="CJ15" s="121">
        <v>0</v>
      </c>
      <c r="CK15" s="121">
        <v>0</v>
      </c>
      <c r="CL15" s="121">
        <v>0</v>
      </c>
      <c r="CM15" s="121">
        <v>0</v>
      </c>
      <c r="CN15" s="121">
        <v>0</v>
      </c>
      <c r="CO15" s="121">
        <v>0</v>
      </c>
      <c r="CP15" s="121">
        <v>0</v>
      </c>
      <c r="CQ15" s="121">
        <v>0</v>
      </c>
      <c r="CR15" s="121">
        <v>0</v>
      </c>
      <c r="CS15" s="121">
        <v>0</v>
      </c>
      <c r="CT15" s="121">
        <v>0</v>
      </c>
      <c r="CU15" s="121">
        <v>0</v>
      </c>
      <c r="CV15" s="121">
        <v>0</v>
      </c>
      <c r="CW15" s="121">
        <v>0</v>
      </c>
      <c r="CX15" s="121">
        <v>0</v>
      </c>
      <c r="CY15" s="121">
        <v>0</v>
      </c>
      <c r="CZ15" s="121">
        <v>0</v>
      </c>
      <c r="DA15" s="121">
        <v>0</v>
      </c>
      <c r="DB15" s="121">
        <v>0</v>
      </c>
      <c r="DC15" s="121">
        <v>0</v>
      </c>
      <c r="DD15" s="121">
        <v>0</v>
      </c>
      <c r="DE15" s="121">
        <v>0</v>
      </c>
      <c r="DF15" s="124">
        <v>0</v>
      </c>
    </row>
    <row r="16" spans="1:110" s="82" customFormat="1" ht="17" customHeight="1" x14ac:dyDescent="0.2">
      <c r="A16" s="73" t="s">
        <v>12</v>
      </c>
      <c r="B16" s="74" t="s">
        <v>138</v>
      </c>
      <c r="C16" s="120">
        <v>0</v>
      </c>
      <c r="D16" s="121">
        <v>0</v>
      </c>
      <c r="E16" s="121"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v>0</v>
      </c>
      <c r="M16" s="121">
        <v>0</v>
      </c>
      <c r="N16" s="121">
        <v>0</v>
      </c>
      <c r="O16" s="121">
        <f>X!O$120/X!O$121</f>
        <v>0.45062719100492532</v>
      </c>
      <c r="P16" s="121">
        <v>0</v>
      </c>
      <c r="Q16" s="121">
        <v>0</v>
      </c>
      <c r="R16" s="121">
        <v>0</v>
      </c>
      <c r="S16" s="121">
        <v>0</v>
      </c>
      <c r="T16" s="121">
        <v>0</v>
      </c>
      <c r="U16" s="121">
        <v>0</v>
      </c>
      <c r="V16" s="121">
        <v>0</v>
      </c>
      <c r="W16" s="121"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0</v>
      </c>
      <c r="AC16" s="121">
        <v>0</v>
      </c>
      <c r="AD16" s="121">
        <v>0</v>
      </c>
      <c r="AE16" s="121">
        <v>0</v>
      </c>
      <c r="AF16" s="121"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v>0</v>
      </c>
      <c r="AO16" s="121"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v>0</v>
      </c>
      <c r="AU16" s="121">
        <v>0</v>
      </c>
      <c r="AV16" s="121">
        <v>0</v>
      </c>
      <c r="AW16" s="121">
        <v>0</v>
      </c>
      <c r="AX16" s="121">
        <v>0</v>
      </c>
      <c r="AY16" s="121">
        <v>0</v>
      </c>
      <c r="AZ16" s="121">
        <v>0</v>
      </c>
      <c r="BA16" s="121">
        <v>0</v>
      </c>
      <c r="BB16" s="121">
        <v>0</v>
      </c>
      <c r="BC16" s="121">
        <v>0</v>
      </c>
      <c r="BD16" s="121">
        <v>0</v>
      </c>
      <c r="BE16" s="121">
        <v>0</v>
      </c>
      <c r="BF16" s="121">
        <v>0</v>
      </c>
      <c r="BG16" s="121">
        <v>0</v>
      </c>
      <c r="BH16" s="121"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v>0</v>
      </c>
      <c r="BP16" s="121"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0</v>
      </c>
      <c r="CF16" s="121">
        <v>0</v>
      </c>
      <c r="CG16" s="121">
        <v>0</v>
      </c>
      <c r="CH16" s="121">
        <v>0</v>
      </c>
      <c r="CI16" s="121">
        <v>0</v>
      </c>
      <c r="CJ16" s="121">
        <v>0</v>
      </c>
      <c r="CK16" s="121">
        <v>0</v>
      </c>
      <c r="CL16" s="121">
        <v>0</v>
      </c>
      <c r="CM16" s="121">
        <v>0</v>
      </c>
      <c r="CN16" s="121">
        <v>0</v>
      </c>
      <c r="CO16" s="121">
        <v>0</v>
      </c>
      <c r="CP16" s="121">
        <v>0</v>
      </c>
      <c r="CQ16" s="121">
        <v>0</v>
      </c>
      <c r="CR16" s="121">
        <v>0</v>
      </c>
      <c r="CS16" s="121">
        <v>0</v>
      </c>
      <c r="CT16" s="121">
        <v>0</v>
      </c>
      <c r="CU16" s="121">
        <v>0</v>
      </c>
      <c r="CV16" s="121">
        <v>0</v>
      </c>
      <c r="CW16" s="121">
        <v>0</v>
      </c>
      <c r="CX16" s="121">
        <v>0</v>
      </c>
      <c r="CY16" s="121">
        <v>0</v>
      </c>
      <c r="CZ16" s="121">
        <v>0</v>
      </c>
      <c r="DA16" s="121">
        <v>0</v>
      </c>
      <c r="DB16" s="121">
        <v>0</v>
      </c>
      <c r="DC16" s="121">
        <v>0</v>
      </c>
      <c r="DD16" s="121">
        <v>0</v>
      </c>
      <c r="DE16" s="121">
        <v>0</v>
      </c>
      <c r="DF16" s="124">
        <v>0</v>
      </c>
    </row>
    <row r="17" spans="1:110" s="82" customFormat="1" ht="17" customHeight="1" x14ac:dyDescent="0.2">
      <c r="A17" s="73" t="s">
        <v>13</v>
      </c>
      <c r="B17" s="74" t="s">
        <v>139</v>
      </c>
      <c r="C17" s="120">
        <v>0</v>
      </c>
      <c r="D17" s="121">
        <v>0</v>
      </c>
      <c r="E17" s="121">
        <v>0</v>
      </c>
      <c r="F17" s="121">
        <v>0</v>
      </c>
      <c r="G17" s="121">
        <v>0</v>
      </c>
      <c r="H17" s="121">
        <v>0</v>
      </c>
      <c r="I17" s="121">
        <v>0</v>
      </c>
      <c r="J17" s="121">
        <v>0</v>
      </c>
      <c r="K17" s="121">
        <v>0</v>
      </c>
      <c r="L17" s="121">
        <v>0</v>
      </c>
      <c r="M17" s="121">
        <v>0</v>
      </c>
      <c r="N17" s="121">
        <v>0</v>
      </c>
      <c r="O17" s="121">
        <v>0</v>
      </c>
      <c r="P17" s="121">
        <f>X!P$120/X!P$121</f>
        <v>0.46852248175142019</v>
      </c>
      <c r="Q17" s="121">
        <v>0</v>
      </c>
      <c r="R17" s="121">
        <v>0</v>
      </c>
      <c r="S17" s="121">
        <v>0</v>
      </c>
      <c r="T17" s="121">
        <v>0</v>
      </c>
      <c r="U17" s="121">
        <v>0</v>
      </c>
      <c r="V17" s="121">
        <v>0</v>
      </c>
      <c r="W17" s="121">
        <v>0</v>
      </c>
      <c r="X17" s="121">
        <v>0</v>
      </c>
      <c r="Y17" s="121">
        <v>0</v>
      </c>
      <c r="Z17" s="121">
        <v>0</v>
      </c>
      <c r="AA17" s="121">
        <v>0</v>
      </c>
      <c r="AB17" s="121">
        <v>0</v>
      </c>
      <c r="AC17" s="121">
        <v>0</v>
      </c>
      <c r="AD17" s="121">
        <v>0</v>
      </c>
      <c r="AE17" s="121">
        <v>0</v>
      </c>
      <c r="AF17" s="121">
        <v>0</v>
      </c>
      <c r="AG17" s="121"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v>0</v>
      </c>
      <c r="AO17" s="121"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v>0</v>
      </c>
      <c r="AU17" s="121">
        <v>0</v>
      </c>
      <c r="AV17" s="121">
        <v>0</v>
      </c>
      <c r="AW17" s="121">
        <v>0</v>
      </c>
      <c r="AX17" s="121">
        <v>0</v>
      </c>
      <c r="AY17" s="121">
        <v>0</v>
      </c>
      <c r="AZ17" s="121">
        <v>0</v>
      </c>
      <c r="BA17" s="121">
        <v>0</v>
      </c>
      <c r="BB17" s="121">
        <v>0</v>
      </c>
      <c r="BC17" s="121">
        <v>0</v>
      </c>
      <c r="BD17" s="121">
        <v>0</v>
      </c>
      <c r="BE17" s="121">
        <v>0</v>
      </c>
      <c r="BF17" s="121">
        <v>0</v>
      </c>
      <c r="BG17" s="121">
        <v>0</v>
      </c>
      <c r="BH17" s="121"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v>0</v>
      </c>
      <c r="BP17" s="121"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0</v>
      </c>
      <c r="CF17" s="121">
        <v>0</v>
      </c>
      <c r="CG17" s="121">
        <v>0</v>
      </c>
      <c r="CH17" s="121">
        <v>0</v>
      </c>
      <c r="CI17" s="121">
        <v>0</v>
      </c>
      <c r="CJ17" s="121">
        <v>0</v>
      </c>
      <c r="CK17" s="121">
        <v>0</v>
      </c>
      <c r="CL17" s="121">
        <v>0</v>
      </c>
      <c r="CM17" s="121">
        <v>0</v>
      </c>
      <c r="CN17" s="121">
        <v>0</v>
      </c>
      <c r="CO17" s="121">
        <v>0</v>
      </c>
      <c r="CP17" s="121">
        <v>0</v>
      </c>
      <c r="CQ17" s="121">
        <v>0</v>
      </c>
      <c r="CR17" s="121">
        <v>0</v>
      </c>
      <c r="CS17" s="121">
        <v>0</v>
      </c>
      <c r="CT17" s="121">
        <v>0</v>
      </c>
      <c r="CU17" s="121">
        <v>0</v>
      </c>
      <c r="CV17" s="121">
        <v>0</v>
      </c>
      <c r="CW17" s="121">
        <v>0</v>
      </c>
      <c r="CX17" s="121">
        <v>0</v>
      </c>
      <c r="CY17" s="121">
        <v>0</v>
      </c>
      <c r="CZ17" s="121">
        <v>0</v>
      </c>
      <c r="DA17" s="121">
        <v>0</v>
      </c>
      <c r="DB17" s="121">
        <v>0</v>
      </c>
      <c r="DC17" s="121">
        <v>0</v>
      </c>
      <c r="DD17" s="121">
        <v>0</v>
      </c>
      <c r="DE17" s="121">
        <v>0</v>
      </c>
      <c r="DF17" s="124">
        <v>0</v>
      </c>
    </row>
    <row r="18" spans="1:110" s="82" customFormat="1" ht="17" customHeight="1" x14ac:dyDescent="0.2">
      <c r="A18" s="73" t="s">
        <v>14</v>
      </c>
      <c r="B18" s="74" t="s">
        <v>140</v>
      </c>
      <c r="C18" s="120">
        <v>0</v>
      </c>
      <c r="D18" s="121">
        <v>0</v>
      </c>
      <c r="E18" s="121"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v>0</v>
      </c>
      <c r="M18" s="121">
        <v>0</v>
      </c>
      <c r="N18" s="121">
        <v>0</v>
      </c>
      <c r="O18" s="121">
        <v>0</v>
      </c>
      <c r="P18" s="121">
        <v>0</v>
      </c>
      <c r="Q18" s="121">
        <f>X!Q$120/X!Q$121</f>
        <v>0.41505612977915657</v>
      </c>
      <c r="R18" s="121">
        <v>0</v>
      </c>
      <c r="S18" s="121">
        <v>0</v>
      </c>
      <c r="T18" s="121">
        <v>0</v>
      </c>
      <c r="U18" s="121">
        <v>0</v>
      </c>
      <c r="V18" s="121">
        <v>0</v>
      </c>
      <c r="W18" s="121">
        <v>0</v>
      </c>
      <c r="X18" s="121">
        <v>0</v>
      </c>
      <c r="Y18" s="121">
        <v>0</v>
      </c>
      <c r="Z18" s="121">
        <v>0</v>
      </c>
      <c r="AA18" s="121">
        <v>0</v>
      </c>
      <c r="AB18" s="121">
        <v>0</v>
      </c>
      <c r="AC18" s="121">
        <v>0</v>
      </c>
      <c r="AD18" s="121">
        <v>0</v>
      </c>
      <c r="AE18" s="121">
        <v>0</v>
      </c>
      <c r="AF18" s="121"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v>0</v>
      </c>
      <c r="AO18" s="121"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v>0</v>
      </c>
      <c r="AZ18" s="121">
        <v>0</v>
      </c>
      <c r="BA18" s="121">
        <v>0</v>
      </c>
      <c r="BB18" s="121">
        <v>0</v>
      </c>
      <c r="BC18" s="121">
        <v>0</v>
      </c>
      <c r="BD18" s="121">
        <v>0</v>
      </c>
      <c r="BE18" s="121">
        <v>0</v>
      </c>
      <c r="BF18" s="121">
        <v>0</v>
      </c>
      <c r="BG18" s="121">
        <v>0</v>
      </c>
      <c r="BH18" s="121"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v>0</v>
      </c>
      <c r="BP18" s="121"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0</v>
      </c>
      <c r="CF18" s="121">
        <v>0</v>
      </c>
      <c r="CG18" s="121">
        <v>0</v>
      </c>
      <c r="CH18" s="121">
        <v>0</v>
      </c>
      <c r="CI18" s="121">
        <v>0</v>
      </c>
      <c r="CJ18" s="121">
        <v>0</v>
      </c>
      <c r="CK18" s="121">
        <v>0</v>
      </c>
      <c r="CL18" s="121">
        <v>0</v>
      </c>
      <c r="CM18" s="121">
        <v>0</v>
      </c>
      <c r="CN18" s="121">
        <v>0</v>
      </c>
      <c r="CO18" s="121">
        <v>0</v>
      </c>
      <c r="CP18" s="121">
        <v>0</v>
      </c>
      <c r="CQ18" s="121">
        <v>0</v>
      </c>
      <c r="CR18" s="121">
        <v>0</v>
      </c>
      <c r="CS18" s="121">
        <v>0</v>
      </c>
      <c r="CT18" s="121">
        <v>0</v>
      </c>
      <c r="CU18" s="121">
        <v>0</v>
      </c>
      <c r="CV18" s="121">
        <v>0</v>
      </c>
      <c r="CW18" s="121">
        <v>0</v>
      </c>
      <c r="CX18" s="121">
        <v>0</v>
      </c>
      <c r="CY18" s="121">
        <v>0</v>
      </c>
      <c r="CZ18" s="121">
        <v>0</v>
      </c>
      <c r="DA18" s="121">
        <v>0</v>
      </c>
      <c r="DB18" s="121">
        <v>0</v>
      </c>
      <c r="DC18" s="121">
        <v>0</v>
      </c>
      <c r="DD18" s="121">
        <v>0</v>
      </c>
      <c r="DE18" s="121">
        <v>0</v>
      </c>
      <c r="DF18" s="124">
        <v>0</v>
      </c>
    </row>
    <row r="19" spans="1:110" s="82" customFormat="1" ht="17" customHeight="1" x14ac:dyDescent="0.2">
      <c r="A19" s="73" t="s">
        <v>15</v>
      </c>
      <c r="B19" s="74" t="s">
        <v>141</v>
      </c>
      <c r="C19" s="120">
        <v>0</v>
      </c>
      <c r="D19" s="121">
        <v>0</v>
      </c>
      <c r="E19" s="121"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v>0</v>
      </c>
      <c r="M19" s="121">
        <v>0</v>
      </c>
      <c r="N19" s="121">
        <v>0</v>
      </c>
      <c r="O19" s="121">
        <v>0</v>
      </c>
      <c r="P19" s="121">
        <v>0</v>
      </c>
      <c r="Q19" s="121">
        <v>0</v>
      </c>
      <c r="R19" s="121">
        <f>X!R$120/X!R$121</f>
        <v>0.2340756078861434</v>
      </c>
      <c r="S19" s="121">
        <v>0</v>
      </c>
      <c r="T19" s="121">
        <v>0</v>
      </c>
      <c r="U19" s="121">
        <v>0</v>
      </c>
      <c r="V19" s="121">
        <v>0</v>
      </c>
      <c r="W19" s="121">
        <v>0</v>
      </c>
      <c r="X19" s="121">
        <v>0</v>
      </c>
      <c r="Y19" s="121">
        <v>0</v>
      </c>
      <c r="Z19" s="121">
        <v>0</v>
      </c>
      <c r="AA19" s="121">
        <v>0</v>
      </c>
      <c r="AB19" s="121">
        <v>0</v>
      </c>
      <c r="AC19" s="121">
        <v>0</v>
      </c>
      <c r="AD19" s="121">
        <v>0</v>
      </c>
      <c r="AE19" s="121">
        <v>0</v>
      </c>
      <c r="AF19" s="121"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v>0</v>
      </c>
      <c r="AO19" s="121"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v>0</v>
      </c>
      <c r="AZ19" s="121">
        <v>0</v>
      </c>
      <c r="BA19" s="121">
        <v>0</v>
      </c>
      <c r="BB19" s="121">
        <v>0</v>
      </c>
      <c r="BC19" s="121">
        <v>0</v>
      </c>
      <c r="BD19" s="121">
        <v>0</v>
      </c>
      <c r="BE19" s="121">
        <v>0</v>
      </c>
      <c r="BF19" s="121">
        <v>0</v>
      </c>
      <c r="BG19" s="121">
        <v>0</v>
      </c>
      <c r="BH19" s="121"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v>0</v>
      </c>
      <c r="BP19" s="121"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0</v>
      </c>
      <c r="CF19" s="121">
        <v>0</v>
      </c>
      <c r="CG19" s="121">
        <v>0</v>
      </c>
      <c r="CH19" s="121">
        <v>0</v>
      </c>
      <c r="CI19" s="121">
        <v>0</v>
      </c>
      <c r="CJ19" s="121">
        <v>0</v>
      </c>
      <c r="CK19" s="121">
        <v>0</v>
      </c>
      <c r="CL19" s="121">
        <v>0</v>
      </c>
      <c r="CM19" s="121">
        <v>0</v>
      </c>
      <c r="CN19" s="121">
        <v>0</v>
      </c>
      <c r="CO19" s="121">
        <v>0</v>
      </c>
      <c r="CP19" s="121">
        <v>0</v>
      </c>
      <c r="CQ19" s="121">
        <v>0</v>
      </c>
      <c r="CR19" s="121">
        <v>0</v>
      </c>
      <c r="CS19" s="121">
        <v>0</v>
      </c>
      <c r="CT19" s="121">
        <v>0</v>
      </c>
      <c r="CU19" s="121">
        <v>0</v>
      </c>
      <c r="CV19" s="121">
        <v>0</v>
      </c>
      <c r="CW19" s="121">
        <v>0</v>
      </c>
      <c r="CX19" s="121">
        <v>0</v>
      </c>
      <c r="CY19" s="121">
        <v>0</v>
      </c>
      <c r="CZ19" s="121">
        <v>0</v>
      </c>
      <c r="DA19" s="121">
        <v>0</v>
      </c>
      <c r="DB19" s="121">
        <v>0</v>
      </c>
      <c r="DC19" s="121">
        <v>0</v>
      </c>
      <c r="DD19" s="121">
        <v>0</v>
      </c>
      <c r="DE19" s="121">
        <v>0</v>
      </c>
      <c r="DF19" s="124">
        <v>0</v>
      </c>
    </row>
    <row r="20" spans="1:110" s="82" customFormat="1" ht="17" customHeight="1" x14ac:dyDescent="0.2">
      <c r="A20" s="73" t="s">
        <v>16</v>
      </c>
      <c r="B20" s="74" t="s">
        <v>142</v>
      </c>
      <c r="C20" s="120">
        <v>0</v>
      </c>
      <c r="D20" s="121">
        <v>0</v>
      </c>
      <c r="E20" s="121"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v>0</v>
      </c>
      <c r="M20" s="121"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v>0</v>
      </c>
      <c r="S20" s="121">
        <f>X!S$120/X!S$121</f>
        <v>0.45631933751227083</v>
      </c>
      <c r="T20" s="121">
        <v>0</v>
      </c>
      <c r="U20" s="121">
        <v>0</v>
      </c>
      <c r="V20" s="121">
        <v>0</v>
      </c>
      <c r="W20" s="121">
        <v>0</v>
      </c>
      <c r="X20" s="121">
        <v>0</v>
      </c>
      <c r="Y20" s="121">
        <v>0</v>
      </c>
      <c r="Z20" s="121">
        <v>0</v>
      </c>
      <c r="AA20" s="121">
        <v>0</v>
      </c>
      <c r="AB20" s="121">
        <v>0</v>
      </c>
      <c r="AC20" s="121">
        <v>0</v>
      </c>
      <c r="AD20" s="121">
        <v>0</v>
      </c>
      <c r="AE20" s="121">
        <v>0</v>
      </c>
      <c r="AF20" s="121"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v>0</v>
      </c>
      <c r="AO20" s="121"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0</v>
      </c>
      <c r="BE20" s="121">
        <v>0</v>
      </c>
      <c r="BF20" s="121">
        <v>0</v>
      </c>
      <c r="BG20" s="121">
        <v>0</v>
      </c>
      <c r="BH20" s="121"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v>0</v>
      </c>
      <c r="BP20" s="121"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0</v>
      </c>
      <c r="CF20" s="121">
        <v>0</v>
      </c>
      <c r="CG20" s="121">
        <v>0</v>
      </c>
      <c r="CH20" s="121">
        <v>0</v>
      </c>
      <c r="CI20" s="121">
        <v>0</v>
      </c>
      <c r="CJ20" s="121">
        <v>0</v>
      </c>
      <c r="CK20" s="121">
        <v>0</v>
      </c>
      <c r="CL20" s="121">
        <v>0</v>
      </c>
      <c r="CM20" s="121">
        <v>0</v>
      </c>
      <c r="CN20" s="121">
        <v>0</v>
      </c>
      <c r="CO20" s="121">
        <v>0</v>
      </c>
      <c r="CP20" s="121">
        <v>0</v>
      </c>
      <c r="CQ20" s="121">
        <v>0</v>
      </c>
      <c r="CR20" s="121">
        <v>0</v>
      </c>
      <c r="CS20" s="121">
        <v>0</v>
      </c>
      <c r="CT20" s="121">
        <v>0</v>
      </c>
      <c r="CU20" s="121">
        <v>0</v>
      </c>
      <c r="CV20" s="121">
        <v>0</v>
      </c>
      <c r="CW20" s="121">
        <v>0</v>
      </c>
      <c r="CX20" s="121">
        <v>0</v>
      </c>
      <c r="CY20" s="121">
        <v>0</v>
      </c>
      <c r="CZ20" s="121">
        <v>0</v>
      </c>
      <c r="DA20" s="121">
        <v>0</v>
      </c>
      <c r="DB20" s="121">
        <v>0</v>
      </c>
      <c r="DC20" s="121">
        <v>0</v>
      </c>
      <c r="DD20" s="121">
        <v>0</v>
      </c>
      <c r="DE20" s="121">
        <v>0</v>
      </c>
      <c r="DF20" s="124">
        <v>0</v>
      </c>
    </row>
    <row r="21" spans="1:110" s="82" customFormat="1" ht="17" customHeight="1" x14ac:dyDescent="0.2">
      <c r="A21" s="73" t="s">
        <v>17</v>
      </c>
      <c r="B21" s="74" t="s">
        <v>143</v>
      </c>
      <c r="C21" s="120">
        <v>0</v>
      </c>
      <c r="D21" s="121">
        <v>0</v>
      </c>
      <c r="E21" s="121"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v>0</v>
      </c>
      <c r="M21" s="121">
        <v>0</v>
      </c>
      <c r="N21" s="121">
        <v>0</v>
      </c>
      <c r="O21" s="121">
        <v>0</v>
      </c>
      <c r="P21" s="121">
        <v>0</v>
      </c>
      <c r="Q21" s="121">
        <v>0</v>
      </c>
      <c r="R21" s="121">
        <v>0</v>
      </c>
      <c r="S21" s="121">
        <v>0</v>
      </c>
      <c r="T21" s="121">
        <f>X!T$120/X!T$121</f>
        <v>0.60609185201467419</v>
      </c>
      <c r="U21" s="121">
        <v>0</v>
      </c>
      <c r="V21" s="121">
        <v>0</v>
      </c>
      <c r="W21" s="121">
        <v>0</v>
      </c>
      <c r="X21" s="121">
        <v>0</v>
      </c>
      <c r="Y21" s="121">
        <v>0</v>
      </c>
      <c r="Z21" s="121">
        <v>0</v>
      </c>
      <c r="AA21" s="121">
        <v>0</v>
      </c>
      <c r="AB21" s="121">
        <v>0</v>
      </c>
      <c r="AC21" s="121">
        <v>0</v>
      </c>
      <c r="AD21" s="121">
        <v>0</v>
      </c>
      <c r="AE21" s="121">
        <v>0</v>
      </c>
      <c r="AF21" s="121"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v>0</v>
      </c>
      <c r="AO21" s="121"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0</v>
      </c>
      <c r="BE21" s="121">
        <v>0</v>
      </c>
      <c r="BF21" s="121">
        <v>0</v>
      </c>
      <c r="BG21" s="121">
        <v>0</v>
      </c>
      <c r="BH21" s="121"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v>0</v>
      </c>
      <c r="BP21" s="121"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0</v>
      </c>
      <c r="CF21" s="121">
        <v>0</v>
      </c>
      <c r="CG21" s="121">
        <v>0</v>
      </c>
      <c r="CH21" s="121">
        <v>0</v>
      </c>
      <c r="CI21" s="121">
        <v>0</v>
      </c>
      <c r="CJ21" s="121">
        <v>0</v>
      </c>
      <c r="CK21" s="121">
        <v>0</v>
      </c>
      <c r="CL21" s="121">
        <v>0</v>
      </c>
      <c r="CM21" s="121">
        <v>0</v>
      </c>
      <c r="CN21" s="121">
        <v>0</v>
      </c>
      <c r="CO21" s="121">
        <v>0</v>
      </c>
      <c r="CP21" s="121">
        <v>0</v>
      </c>
      <c r="CQ21" s="121">
        <v>0</v>
      </c>
      <c r="CR21" s="121">
        <v>0</v>
      </c>
      <c r="CS21" s="121">
        <v>0</v>
      </c>
      <c r="CT21" s="121">
        <v>0</v>
      </c>
      <c r="CU21" s="121">
        <v>0</v>
      </c>
      <c r="CV21" s="121">
        <v>0</v>
      </c>
      <c r="CW21" s="121">
        <v>0</v>
      </c>
      <c r="CX21" s="121">
        <v>0</v>
      </c>
      <c r="CY21" s="121">
        <v>0</v>
      </c>
      <c r="CZ21" s="121">
        <v>0</v>
      </c>
      <c r="DA21" s="121">
        <v>0</v>
      </c>
      <c r="DB21" s="121">
        <v>0</v>
      </c>
      <c r="DC21" s="121">
        <v>0</v>
      </c>
      <c r="DD21" s="121">
        <v>0</v>
      </c>
      <c r="DE21" s="121">
        <v>0</v>
      </c>
      <c r="DF21" s="124">
        <v>0</v>
      </c>
    </row>
    <row r="22" spans="1:110" s="82" customFormat="1" ht="17" customHeight="1" x14ac:dyDescent="0.2">
      <c r="A22" s="73" t="s">
        <v>18</v>
      </c>
      <c r="B22" s="74" t="s">
        <v>144</v>
      </c>
      <c r="C22" s="120">
        <v>0</v>
      </c>
      <c r="D22" s="121">
        <v>0</v>
      </c>
      <c r="E22" s="121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v>0</v>
      </c>
      <c r="M22" s="121">
        <v>0</v>
      </c>
      <c r="N22" s="121">
        <v>0</v>
      </c>
      <c r="O22" s="121">
        <v>0</v>
      </c>
      <c r="P22" s="121">
        <v>0</v>
      </c>
      <c r="Q22" s="121">
        <v>0</v>
      </c>
      <c r="R22" s="121">
        <v>0</v>
      </c>
      <c r="S22" s="121">
        <v>0</v>
      </c>
      <c r="T22" s="121">
        <v>0</v>
      </c>
      <c r="U22" s="121">
        <f>X!U$120/X!U$121</f>
        <v>0.37336300914639398</v>
      </c>
      <c r="V22" s="121">
        <v>0</v>
      </c>
      <c r="W22" s="121">
        <v>0</v>
      </c>
      <c r="X22" s="121">
        <v>0</v>
      </c>
      <c r="Y22" s="121">
        <v>0</v>
      </c>
      <c r="Z22" s="121">
        <v>0</v>
      </c>
      <c r="AA22" s="121">
        <v>0</v>
      </c>
      <c r="AB22" s="121">
        <v>0</v>
      </c>
      <c r="AC22" s="121">
        <v>0</v>
      </c>
      <c r="AD22" s="121">
        <v>0</v>
      </c>
      <c r="AE22" s="121">
        <v>0</v>
      </c>
      <c r="AF22" s="121"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v>0</v>
      </c>
      <c r="AO22" s="121"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0</v>
      </c>
      <c r="BE22" s="121">
        <v>0</v>
      </c>
      <c r="BF22" s="121">
        <v>0</v>
      </c>
      <c r="BG22" s="121">
        <v>0</v>
      </c>
      <c r="BH22" s="121"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v>0</v>
      </c>
      <c r="BP22" s="121"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0</v>
      </c>
      <c r="CF22" s="121">
        <v>0</v>
      </c>
      <c r="CG22" s="121">
        <v>0</v>
      </c>
      <c r="CH22" s="121">
        <v>0</v>
      </c>
      <c r="CI22" s="121">
        <v>0</v>
      </c>
      <c r="CJ22" s="121">
        <v>0</v>
      </c>
      <c r="CK22" s="121">
        <v>0</v>
      </c>
      <c r="CL22" s="121">
        <v>0</v>
      </c>
      <c r="CM22" s="121">
        <v>0</v>
      </c>
      <c r="CN22" s="121">
        <v>0</v>
      </c>
      <c r="CO22" s="121">
        <v>0</v>
      </c>
      <c r="CP22" s="121">
        <v>0</v>
      </c>
      <c r="CQ22" s="121">
        <v>0</v>
      </c>
      <c r="CR22" s="121">
        <v>0</v>
      </c>
      <c r="CS22" s="121">
        <v>0</v>
      </c>
      <c r="CT22" s="121">
        <v>0</v>
      </c>
      <c r="CU22" s="121">
        <v>0</v>
      </c>
      <c r="CV22" s="121">
        <v>0</v>
      </c>
      <c r="CW22" s="121">
        <v>0</v>
      </c>
      <c r="CX22" s="121">
        <v>0</v>
      </c>
      <c r="CY22" s="121">
        <v>0</v>
      </c>
      <c r="CZ22" s="121">
        <v>0</v>
      </c>
      <c r="DA22" s="121">
        <v>0</v>
      </c>
      <c r="DB22" s="121">
        <v>0</v>
      </c>
      <c r="DC22" s="121">
        <v>0</v>
      </c>
      <c r="DD22" s="121">
        <v>0</v>
      </c>
      <c r="DE22" s="121">
        <v>0</v>
      </c>
      <c r="DF22" s="124">
        <v>0</v>
      </c>
    </row>
    <row r="23" spans="1:110" s="82" customFormat="1" ht="17" customHeight="1" x14ac:dyDescent="0.2">
      <c r="A23" s="73" t="s">
        <v>19</v>
      </c>
      <c r="B23" s="74" t="s">
        <v>145</v>
      </c>
      <c r="C23" s="120">
        <v>0</v>
      </c>
      <c r="D23" s="121">
        <v>0</v>
      </c>
      <c r="E23" s="121"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v>0</v>
      </c>
      <c r="M23" s="121">
        <v>0</v>
      </c>
      <c r="N23" s="121">
        <v>0</v>
      </c>
      <c r="O23" s="121">
        <v>0</v>
      </c>
      <c r="P23" s="121">
        <v>0</v>
      </c>
      <c r="Q23" s="121">
        <v>0</v>
      </c>
      <c r="R23" s="121">
        <v>0</v>
      </c>
      <c r="S23" s="121">
        <v>0</v>
      </c>
      <c r="T23" s="121">
        <v>0</v>
      </c>
      <c r="U23" s="121">
        <v>0</v>
      </c>
      <c r="V23" s="121">
        <f>X!V$120/X!V$121</f>
        <v>0.43236780081393994</v>
      </c>
      <c r="W23" s="121">
        <v>0</v>
      </c>
      <c r="X23" s="121">
        <v>0</v>
      </c>
      <c r="Y23" s="121">
        <v>0</v>
      </c>
      <c r="Z23" s="121">
        <v>0</v>
      </c>
      <c r="AA23" s="121">
        <v>0</v>
      </c>
      <c r="AB23" s="121">
        <v>0</v>
      </c>
      <c r="AC23" s="121">
        <v>0</v>
      </c>
      <c r="AD23" s="121">
        <v>0</v>
      </c>
      <c r="AE23" s="121">
        <v>0</v>
      </c>
      <c r="AF23" s="121"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v>0</v>
      </c>
      <c r="AO23" s="121"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0</v>
      </c>
      <c r="BE23" s="121">
        <v>0</v>
      </c>
      <c r="BF23" s="121">
        <v>0</v>
      </c>
      <c r="BG23" s="121">
        <v>0</v>
      </c>
      <c r="BH23" s="121"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v>0</v>
      </c>
      <c r="BP23" s="121"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0</v>
      </c>
      <c r="CF23" s="121">
        <v>0</v>
      </c>
      <c r="CG23" s="121">
        <v>0</v>
      </c>
      <c r="CH23" s="121">
        <v>0</v>
      </c>
      <c r="CI23" s="121">
        <v>0</v>
      </c>
      <c r="CJ23" s="121">
        <v>0</v>
      </c>
      <c r="CK23" s="121">
        <v>0</v>
      </c>
      <c r="CL23" s="121">
        <v>0</v>
      </c>
      <c r="CM23" s="121">
        <v>0</v>
      </c>
      <c r="CN23" s="121">
        <v>0</v>
      </c>
      <c r="CO23" s="121">
        <v>0</v>
      </c>
      <c r="CP23" s="121">
        <v>0</v>
      </c>
      <c r="CQ23" s="121">
        <v>0</v>
      </c>
      <c r="CR23" s="121">
        <v>0</v>
      </c>
      <c r="CS23" s="121">
        <v>0</v>
      </c>
      <c r="CT23" s="121">
        <v>0</v>
      </c>
      <c r="CU23" s="121">
        <v>0</v>
      </c>
      <c r="CV23" s="121">
        <v>0</v>
      </c>
      <c r="CW23" s="121">
        <v>0</v>
      </c>
      <c r="CX23" s="121">
        <v>0</v>
      </c>
      <c r="CY23" s="121">
        <v>0</v>
      </c>
      <c r="CZ23" s="121">
        <v>0</v>
      </c>
      <c r="DA23" s="121">
        <v>0</v>
      </c>
      <c r="DB23" s="121">
        <v>0</v>
      </c>
      <c r="DC23" s="121">
        <v>0</v>
      </c>
      <c r="DD23" s="121">
        <v>0</v>
      </c>
      <c r="DE23" s="121">
        <v>0</v>
      </c>
      <c r="DF23" s="124">
        <v>0</v>
      </c>
    </row>
    <row r="24" spans="1:110" s="82" customFormat="1" ht="17" customHeight="1" x14ac:dyDescent="0.2">
      <c r="A24" s="73" t="s">
        <v>20</v>
      </c>
      <c r="B24" s="74" t="s">
        <v>146</v>
      </c>
      <c r="C24" s="120">
        <v>0</v>
      </c>
      <c r="D24" s="121">
        <v>0</v>
      </c>
      <c r="E24" s="121"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v>0</v>
      </c>
      <c r="M24" s="121"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v>0</v>
      </c>
      <c r="S24" s="121">
        <v>0</v>
      </c>
      <c r="T24" s="121">
        <v>0</v>
      </c>
      <c r="U24" s="121">
        <v>0</v>
      </c>
      <c r="V24" s="121">
        <v>0</v>
      </c>
      <c r="W24" s="121">
        <f>X!W$120/X!W$121</f>
        <v>0.15635873117163229</v>
      </c>
      <c r="X24" s="121">
        <v>0</v>
      </c>
      <c r="Y24" s="121">
        <v>0</v>
      </c>
      <c r="Z24" s="121">
        <v>0</v>
      </c>
      <c r="AA24" s="121">
        <v>0</v>
      </c>
      <c r="AB24" s="121">
        <v>0</v>
      </c>
      <c r="AC24" s="121">
        <v>0</v>
      </c>
      <c r="AD24" s="121">
        <v>0</v>
      </c>
      <c r="AE24" s="121">
        <v>0</v>
      </c>
      <c r="AF24" s="121"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v>0</v>
      </c>
      <c r="AO24" s="121"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0</v>
      </c>
      <c r="BE24" s="121">
        <v>0</v>
      </c>
      <c r="BF24" s="121">
        <v>0</v>
      </c>
      <c r="BG24" s="121">
        <v>0</v>
      </c>
      <c r="BH24" s="121"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v>0</v>
      </c>
      <c r="BP24" s="121"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0</v>
      </c>
      <c r="CF24" s="121">
        <v>0</v>
      </c>
      <c r="CG24" s="121">
        <v>0</v>
      </c>
      <c r="CH24" s="121">
        <v>0</v>
      </c>
      <c r="CI24" s="121">
        <v>0</v>
      </c>
      <c r="CJ24" s="121">
        <v>0</v>
      </c>
      <c r="CK24" s="121">
        <v>0</v>
      </c>
      <c r="CL24" s="121">
        <v>0</v>
      </c>
      <c r="CM24" s="121">
        <v>0</v>
      </c>
      <c r="CN24" s="121">
        <v>0</v>
      </c>
      <c r="CO24" s="121">
        <v>0</v>
      </c>
      <c r="CP24" s="121">
        <v>0</v>
      </c>
      <c r="CQ24" s="121">
        <v>0</v>
      </c>
      <c r="CR24" s="121">
        <v>0</v>
      </c>
      <c r="CS24" s="121">
        <v>0</v>
      </c>
      <c r="CT24" s="121">
        <v>0</v>
      </c>
      <c r="CU24" s="121">
        <v>0</v>
      </c>
      <c r="CV24" s="121">
        <v>0</v>
      </c>
      <c r="CW24" s="121">
        <v>0</v>
      </c>
      <c r="CX24" s="121">
        <v>0</v>
      </c>
      <c r="CY24" s="121">
        <v>0</v>
      </c>
      <c r="CZ24" s="121">
        <v>0</v>
      </c>
      <c r="DA24" s="121">
        <v>0</v>
      </c>
      <c r="DB24" s="121">
        <v>0</v>
      </c>
      <c r="DC24" s="121">
        <v>0</v>
      </c>
      <c r="DD24" s="121">
        <v>0</v>
      </c>
      <c r="DE24" s="121">
        <v>0</v>
      </c>
      <c r="DF24" s="124">
        <v>0</v>
      </c>
    </row>
    <row r="25" spans="1:110" s="82" customFormat="1" ht="17" customHeight="1" x14ac:dyDescent="0.2">
      <c r="A25" s="73" t="s">
        <v>21</v>
      </c>
      <c r="B25" s="74" t="s">
        <v>147</v>
      </c>
      <c r="C25" s="120">
        <v>0</v>
      </c>
      <c r="D25" s="121">
        <v>0</v>
      </c>
      <c r="E25" s="121"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0</v>
      </c>
      <c r="L25" s="121">
        <v>0</v>
      </c>
      <c r="M25" s="121">
        <v>0</v>
      </c>
      <c r="N25" s="121">
        <v>0</v>
      </c>
      <c r="O25" s="121">
        <v>0</v>
      </c>
      <c r="P25" s="121">
        <v>0</v>
      </c>
      <c r="Q25" s="121">
        <v>0</v>
      </c>
      <c r="R25" s="121">
        <v>0</v>
      </c>
      <c r="S25" s="121">
        <v>0</v>
      </c>
      <c r="T25" s="121">
        <v>0</v>
      </c>
      <c r="U25" s="121">
        <v>0</v>
      </c>
      <c r="V25" s="121">
        <v>0</v>
      </c>
      <c r="W25" s="121">
        <v>0</v>
      </c>
      <c r="X25" s="121">
        <f>X!X$120/X!X$121</f>
        <v>0.34476250571696793</v>
      </c>
      <c r="Y25" s="121">
        <v>0</v>
      </c>
      <c r="Z25" s="121">
        <v>0</v>
      </c>
      <c r="AA25" s="121">
        <v>0</v>
      </c>
      <c r="AB25" s="121">
        <v>0</v>
      </c>
      <c r="AC25" s="121">
        <v>0</v>
      </c>
      <c r="AD25" s="121">
        <v>0</v>
      </c>
      <c r="AE25" s="121">
        <v>0</v>
      </c>
      <c r="AF25" s="121"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v>0</v>
      </c>
      <c r="AO25" s="121"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0</v>
      </c>
      <c r="BE25" s="121">
        <v>0</v>
      </c>
      <c r="BF25" s="121">
        <v>0</v>
      </c>
      <c r="BG25" s="121">
        <v>0</v>
      </c>
      <c r="BH25" s="121"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v>0</v>
      </c>
      <c r="BP25" s="121"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0</v>
      </c>
      <c r="CF25" s="121">
        <v>0</v>
      </c>
      <c r="CG25" s="121">
        <v>0</v>
      </c>
      <c r="CH25" s="121">
        <v>0</v>
      </c>
      <c r="CI25" s="121">
        <v>0</v>
      </c>
      <c r="CJ25" s="121">
        <v>0</v>
      </c>
      <c r="CK25" s="121">
        <v>0</v>
      </c>
      <c r="CL25" s="121">
        <v>0</v>
      </c>
      <c r="CM25" s="121">
        <v>0</v>
      </c>
      <c r="CN25" s="121">
        <v>0</v>
      </c>
      <c r="CO25" s="121">
        <v>0</v>
      </c>
      <c r="CP25" s="121">
        <v>0</v>
      </c>
      <c r="CQ25" s="121">
        <v>0</v>
      </c>
      <c r="CR25" s="121">
        <v>0</v>
      </c>
      <c r="CS25" s="121">
        <v>0</v>
      </c>
      <c r="CT25" s="121">
        <v>0</v>
      </c>
      <c r="CU25" s="121">
        <v>0</v>
      </c>
      <c r="CV25" s="121">
        <v>0</v>
      </c>
      <c r="CW25" s="121">
        <v>0</v>
      </c>
      <c r="CX25" s="121">
        <v>0</v>
      </c>
      <c r="CY25" s="121">
        <v>0</v>
      </c>
      <c r="CZ25" s="121">
        <v>0</v>
      </c>
      <c r="DA25" s="121">
        <v>0</v>
      </c>
      <c r="DB25" s="121">
        <v>0</v>
      </c>
      <c r="DC25" s="121">
        <v>0</v>
      </c>
      <c r="DD25" s="121">
        <v>0</v>
      </c>
      <c r="DE25" s="121">
        <v>0</v>
      </c>
      <c r="DF25" s="124">
        <v>0</v>
      </c>
    </row>
    <row r="26" spans="1:110" s="82" customFormat="1" ht="17" customHeight="1" x14ac:dyDescent="0.2">
      <c r="A26" s="73" t="s">
        <v>22</v>
      </c>
      <c r="B26" s="74" t="s">
        <v>148</v>
      </c>
      <c r="C26" s="120">
        <v>0</v>
      </c>
      <c r="D26" s="121">
        <v>0</v>
      </c>
      <c r="E26" s="121"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v>0</v>
      </c>
      <c r="M26" s="121">
        <v>0</v>
      </c>
      <c r="N26" s="121">
        <v>0</v>
      </c>
      <c r="O26" s="121">
        <v>0</v>
      </c>
      <c r="P26" s="121">
        <v>0</v>
      </c>
      <c r="Q26" s="121">
        <v>0</v>
      </c>
      <c r="R26" s="121">
        <v>0</v>
      </c>
      <c r="S26" s="121">
        <v>0</v>
      </c>
      <c r="T26" s="121">
        <v>0</v>
      </c>
      <c r="U26" s="121">
        <v>0</v>
      </c>
      <c r="V26" s="121">
        <v>0</v>
      </c>
      <c r="W26" s="121">
        <v>0</v>
      </c>
      <c r="X26" s="121">
        <v>0</v>
      </c>
      <c r="Y26" s="121">
        <f>X!Y$120/X!Y$121</f>
        <v>0.30485158303791871</v>
      </c>
      <c r="Z26" s="121">
        <v>0</v>
      </c>
      <c r="AA26" s="121">
        <v>0</v>
      </c>
      <c r="AB26" s="121">
        <v>0</v>
      </c>
      <c r="AC26" s="121">
        <v>0</v>
      </c>
      <c r="AD26" s="121">
        <v>0</v>
      </c>
      <c r="AE26" s="121">
        <v>0</v>
      </c>
      <c r="AF26" s="121"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v>0</v>
      </c>
      <c r="AO26" s="121"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v>0</v>
      </c>
      <c r="AZ26" s="121">
        <v>0</v>
      </c>
      <c r="BA26" s="121">
        <v>0</v>
      </c>
      <c r="BB26" s="121">
        <v>0</v>
      </c>
      <c r="BC26" s="121">
        <v>0</v>
      </c>
      <c r="BD26" s="121">
        <v>0</v>
      </c>
      <c r="BE26" s="121">
        <v>0</v>
      </c>
      <c r="BF26" s="121">
        <v>0</v>
      </c>
      <c r="BG26" s="121">
        <v>0</v>
      </c>
      <c r="BH26" s="121"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v>0</v>
      </c>
      <c r="BP26" s="121"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0</v>
      </c>
      <c r="CF26" s="121">
        <v>0</v>
      </c>
      <c r="CG26" s="121">
        <v>0</v>
      </c>
      <c r="CH26" s="121">
        <v>0</v>
      </c>
      <c r="CI26" s="121">
        <v>0</v>
      </c>
      <c r="CJ26" s="121">
        <v>0</v>
      </c>
      <c r="CK26" s="121">
        <v>0</v>
      </c>
      <c r="CL26" s="121">
        <v>0</v>
      </c>
      <c r="CM26" s="121">
        <v>0</v>
      </c>
      <c r="CN26" s="121">
        <v>0</v>
      </c>
      <c r="CO26" s="121">
        <v>0</v>
      </c>
      <c r="CP26" s="121">
        <v>0</v>
      </c>
      <c r="CQ26" s="121">
        <v>0</v>
      </c>
      <c r="CR26" s="121">
        <v>0</v>
      </c>
      <c r="CS26" s="121">
        <v>0</v>
      </c>
      <c r="CT26" s="121">
        <v>0</v>
      </c>
      <c r="CU26" s="121">
        <v>0</v>
      </c>
      <c r="CV26" s="121">
        <v>0</v>
      </c>
      <c r="CW26" s="121">
        <v>0</v>
      </c>
      <c r="CX26" s="121">
        <v>0</v>
      </c>
      <c r="CY26" s="121">
        <v>0</v>
      </c>
      <c r="CZ26" s="121">
        <v>0</v>
      </c>
      <c r="DA26" s="121">
        <v>0</v>
      </c>
      <c r="DB26" s="121">
        <v>0</v>
      </c>
      <c r="DC26" s="121">
        <v>0</v>
      </c>
      <c r="DD26" s="121">
        <v>0</v>
      </c>
      <c r="DE26" s="121">
        <v>0</v>
      </c>
      <c r="DF26" s="124">
        <v>0</v>
      </c>
    </row>
    <row r="27" spans="1:110" s="82" customFormat="1" ht="17" customHeight="1" x14ac:dyDescent="0.2">
      <c r="A27" s="73" t="s">
        <v>23</v>
      </c>
      <c r="B27" s="74" t="s">
        <v>149</v>
      </c>
      <c r="C27" s="120">
        <v>0</v>
      </c>
      <c r="D27" s="121">
        <v>0</v>
      </c>
      <c r="E27" s="121"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v>0</v>
      </c>
      <c r="M27" s="121">
        <v>0</v>
      </c>
      <c r="N27" s="121">
        <v>0</v>
      </c>
      <c r="O27" s="121">
        <v>0</v>
      </c>
      <c r="P27" s="121">
        <v>0</v>
      </c>
      <c r="Q27" s="121">
        <v>0</v>
      </c>
      <c r="R27" s="121">
        <v>0</v>
      </c>
      <c r="S27" s="121">
        <v>0</v>
      </c>
      <c r="T27" s="121">
        <v>0</v>
      </c>
      <c r="U27" s="121">
        <v>0</v>
      </c>
      <c r="V27" s="121">
        <v>0</v>
      </c>
      <c r="W27" s="121">
        <v>0</v>
      </c>
      <c r="X27" s="121">
        <v>0</v>
      </c>
      <c r="Y27" s="121">
        <v>0</v>
      </c>
      <c r="Z27" s="121">
        <f>X!Z$120/X!Z$121</f>
        <v>0.40537421355272346</v>
      </c>
      <c r="AA27" s="121">
        <v>0</v>
      </c>
      <c r="AB27" s="121">
        <v>0</v>
      </c>
      <c r="AC27" s="121">
        <v>0</v>
      </c>
      <c r="AD27" s="121">
        <v>0</v>
      </c>
      <c r="AE27" s="121">
        <v>0</v>
      </c>
      <c r="AF27" s="121"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v>0</v>
      </c>
      <c r="AO27" s="121"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v>0</v>
      </c>
      <c r="AZ27" s="121">
        <v>0</v>
      </c>
      <c r="BA27" s="121">
        <v>0</v>
      </c>
      <c r="BB27" s="121">
        <v>0</v>
      </c>
      <c r="BC27" s="121">
        <v>0</v>
      </c>
      <c r="BD27" s="121">
        <v>0</v>
      </c>
      <c r="BE27" s="121">
        <v>0</v>
      </c>
      <c r="BF27" s="121">
        <v>0</v>
      </c>
      <c r="BG27" s="121">
        <v>0</v>
      </c>
      <c r="BH27" s="121"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v>0</v>
      </c>
      <c r="BP27" s="121"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v>0</v>
      </c>
      <c r="CA27" s="121">
        <v>0</v>
      </c>
      <c r="CB27" s="121">
        <v>0</v>
      </c>
      <c r="CC27" s="121">
        <v>0</v>
      </c>
      <c r="CD27" s="121">
        <v>0</v>
      </c>
      <c r="CE27" s="121">
        <v>0</v>
      </c>
      <c r="CF27" s="121">
        <v>0</v>
      </c>
      <c r="CG27" s="121">
        <v>0</v>
      </c>
      <c r="CH27" s="121">
        <v>0</v>
      </c>
      <c r="CI27" s="121">
        <v>0</v>
      </c>
      <c r="CJ27" s="121">
        <v>0</v>
      </c>
      <c r="CK27" s="121">
        <v>0</v>
      </c>
      <c r="CL27" s="121">
        <v>0</v>
      </c>
      <c r="CM27" s="121">
        <v>0</v>
      </c>
      <c r="CN27" s="121">
        <v>0</v>
      </c>
      <c r="CO27" s="121">
        <v>0</v>
      </c>
      <c r="CP27" s="121">
        <v>0</v>
      </c>
      <c r="CQ27" s="121">
        <v>0</v>
      </c>
      <c r="CR27" s="121">
        <v>0</v>
      </c>
      <c r="CS27" s="121">
        <v>0</v>
      </c>
      <c r="CT27" s="121">
        <v>0</v>
      </c>
      <c r="CU27" s="121">
        <v>0</v>
      </c>
      <c r="CV27" s="121">
        <v>0</v>
      </c>
      <c r="CW27" s="121">
        <v>0</v>
      </c>
      <c r="CX27" s="121">
        <v>0</v>
      </c>
      <c r="CY27" s="121">
        <v>0</v>
      </c>
      <c r="CZ27" s="121">
        <v>0</v>
      </c>
      <c r="DA27" s="121">
        <v>0</v>
      </c>
      <c r="DB27" s="121">
        <v>0</v>
      </c>
      <c r="DC27" s="121">
        <v>0</v>
      </c>
      <c r="DD27" s="121">
        <v>0</v>
      </c>
      <c r="DE27" s="121">
        <v>0</v>
      </c>
      <c r="DF27" s="124">
        <v>0</v>
      </c>
    </row>
    <row r="28" spans="1:110" s="82" customFormat="1" ht="17" customHeight="1" x14ac:dyDescent="0.2">
      <c r="A28" s="73" t="s">
        <v>24</v>
      </c>
      <c r="B28" s="74" t="s">
        <v>150</v>
      </c>
      <c r="C28" s="120">
        <v>0</v>
      </c>
      <c r="D28" s="121">
        <v>0</v>
      </c>
      <c r="E28" s="121"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v>0</v>
      </c>
      <c r="M28" s="121"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v>0</v>
      </c>
      <c r="X28" s="121">
        <v>0</v>
      </c>
      <c r="Y28" s="121">
        <v>0</v>
      </c>
      <c r="Z28" s="121">
        <v>0</v>
      </c>
      <c r="AA28" s="121">
        <f>X!AA$120/X!AA$121</f>
        <v>0.41477962826256121</v>
      </c>
      <c r="AB28" s="121">
        <v>0</v>
      </c>
      <c r="AC28" s="121">
        <v>0</v>
      </c>
      <c r="AD28" s="121">
        <v>0</v>
      </c>
      <c r="AE28" s="121">
        <v>0</v>
      </c>
      <c r="AF28" s="121"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v>0</v>
      </c>
      <c r="AO28" s="121"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0</v>
      </c>
      <c r="BE28" s="121">
        <v>0</v>
      </c>
      <c r="BF28" s="121">
        <v>0</v>
      </c>
      <c r="BG28" s="121">
        <v>0</v>
      </c>
      <c r="BH28" s="121"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v>0</v>
      </c>
      <c r="BP28" s="121"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0</v>
      </c>
      <c r="CF28" s="121">
        <v>0</v>
      </c>
      <c r="CG28" s="121">
        <v>0</v>
      </c>
      <c r="CH28" s="121">
        <v>0</v>
      </c>
      <c r="CI28" s="121">
        <v>0</v>
      </c>
      <c r="CJ28" s="121">
        <v>0</v>
      </c>
      <c r="CK28" s="121">
        <v>0</v>
      </c>
      <c r="CL28" s="121">
        <v>0</v>
      </c>
      <c r="CM28" s="121">
        <v>0</v>
      </c>
      <c r="CN28" s="121">
        <v>0</v>
      </c>
      <c r="CO28" s="121">
        <v>0</v>
      </c>
      <c r="CP28" s="121">
        <v>0</v>
      </c>
      <c r="CQ28" s="121">
        <v>0</v>
      </c>
      <c r="CR28" s="121">
        <v>0</v>
      </c>
      <c r="CS28" s="121">
        <v>0</v>
      </c>
      <c r="CT28" s="121">
        <v>0</v>
      </c>
      <c r="CU28" s="121">
        <v>0</v>
      </c>
      <c r="CV28" s="121">
        <v>0</v>
      </c>
      <c r="CW28" s="121">
        <v>0</v>
      </c>
      <c r="CX28" s="121">
        <v>0</v>
      </c>
      <c r="CY28" s="121">
        <v>0</v>
      </c>
      <c r="CZ28" s="121">
        <v>0</v>
      </c>
      <c r="DA28" s="121">
        <v>0</v>
      </c>
      <c r="DB28" s="121">
        <v>0</v>
      </c>
      <c r="DC28" s="121">
        <v>0</v>
      </c>
      <c r="DD28" s="121">
        <v>0</v>
      </c>
      <c r="DE28" s="121">
        <v>0</v>
      </c>
      <c r="DF28" s="124">
        <v>0</v>
      </c>
    </row>
    <row r="29" spans="1:110" s="82" customFormat="1" ht="17" customHeight="1" x14ac:dyDescent="0.2">
      <c r="A29" s="73" t="s">
        <v>25</v>
      </c>
      <c r="B29" s="74" t="s">
        <v>151</v>
      </c>
      <c r="C29" s="120">
        <v>0</v>
      </c>
      <c r="D29" s="121">
        <v>0</v>
      </c>
      <c r="E29" s="121"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v>0</v>
      </c>
      <c r="M29" s="121">
        <v>0</v>
      </c>
      <c r="N29" s="121">
        <v>0</v>
      </c>
      <c r="O29" s="121">
        <v>0</v>
      </c>
      <c r="P29" s="121">
        <v>0</v>
      </c>
      <c r="Q29" s="121">
        <v>0</v>
      </c>
      <c r="R29" s="121"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v>0</v>
      </c>
      <c r="X29" s="121">
        <v>0</v>
      </c>
      <c r="Y29" s="121">
        <v>0</v>
      </c>
      <c r="Z29" s="121">
        <v>0</v>
      </c>
      <c r="AA29" s="121">
        <v>0</v>
      </c>
      <c r="AB29" s="121">
        <f>X!AB$120/X!AB$121</f>
        <v>0.33025475310407371</v>
      </c>
      <c r="AC29" s="121">
        <v>0</v>
      </c>
      <c r="AD29" s="121">
        <v>0</v>
      </c>
      <c r="AE29" s="121">
        <v>0</v>
      </c>
      <c r="AF29" s="121"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v>0</v>
      </c>
      <c r="AO29" s="121"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v>0</v>
      </c>
      <c r="AZ29" s="121">
        <v>0</v>
      </c>
      <c r="BA29" s="121">
        <v>0</v>
      </c>
      <c r="BB29" s="121">
        <v>0</v>
      </c>
      <c r="BC29" s="121">
        <v>0</v>
      </c>
      <c r="BD29" s="121">
        <v>0</v>
      </c>
      <c r="BE29" s="121">
        <v>0</v>
      </c>
      <c r="BF29" s="121">
        <v>0</v>
      </c>
      <c r="BG29" s="121">
        <v>0</v>
      </c>
      <c r="BH29" s="121"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v>0</v>
      </c>
      <c r="BP29" s="121">
        <v>0</v>
      </c>
      <c r="BQ29" s="121">
        <v>0</v>
      </c>
      <c r="BR29" s="121">
        <v>0</v>
      </c>
      <c r="BS29" s="121">
        <v>0</v>
      </c>
      <c r="BT29" s="121">
        <v>0</v>
      </c>
      <c r="BU29" s="121"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v>0</v>
      </c>
      <c r="CA29" s="121">
        <v>0</v>
      </c>
      <c r="CB29" s="121">
        <v>0</v>
      </c>
      <c r="CC29" s="121">
        <v>0</v>
      </c>
      <c r="CD29" s="121">
        <v>0</v>
      </c>
      <c r="CE29" s="121">
        <v>0</v>
      </c>
      <c r="CF29" s="121">
        <v>0</v>
      </c>
      <c r="CG29" s="121">
        <v>0</v>
      </c>
      <c r="CH29" s="121">
        <v>0</v>
      </c>
      <c r="CI29" s="121">
        <v>0</v>
      </c>
      <c r="CJ29" s="121">
        <v>0</v>
      </c>
      <c r="CK29" s="121">
        <v>0</v>
      </c>
      <c r="CL29" s="121">
        <v>0</v>
      </c>
      <c r="CM29" s="121">
        <v>0</v>
      </c>
      <c r="CN29" s="121">
        <v>0</v>
      </c>
      <c r="CO29" s="121">
        <v>0</v>
      </c>
      <c r="CP29" s="121">
        <v>0</v>
      </c>
      <c r="CQ29" s="121">
        <v>0</v>
      </c>
      <c r="CR29" s="121">
        <v>0</v>
      </c>
      <c r="CS29" s="121">
        <v>0</v>
      </c>
      <c r="CT29" s="121">
        <v>0</v>
      </c>
      <c r="CU29" s="121">
        <v>0</v>
      </c>
      <c r="CV29" s="121">
        <v>0</v>
      </c>
      <c r="CW29" s="121">
        <v>0</v>
      </c>
      <c r="CX29" s="121">
        <v>0</v>
      </c>
      <c r="CY29" s="121">
        <v>0</v>
      </c>
      <c r="CZ29" s="121">
        <v>0</v>
      </c>
      <c r="DA29" s="121">
        <v>0</v>
      </c>
      <c r="DB29" s="121">
        <v>0</v>
      </c>
      <c r="DC29" s="121">
        <v>0</v>
      </c>
      <c r="DD29" s="121">
        <v>0</v>
      </c>
      <c r="DE29" s="121">
        <v>0</v>
      </c>
      <c r="DF29" s="124">
        <v>0</v>
      </c>
    </row>
    <row r="30" spans="1:110" s="82" customFormat="1" ht="17" customHeight="1" x14ac:dyDescent="0.2">
      <c r="A30" s="73" t="s">
        <v>26</v>
      </c>
      <c r="B30" s="74" t="s">
        <v>152</v>
      </c>
      <c r="C30" s="120">
        <v>0</v>
      </c>
      <c r="D30" s="121">
        <v>0</v>
      </c>
      <c r="E30" s="121"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v>0</v>
      </c>
      <c r="M30" s="121"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0</v>
      </c>
      <c r="AC30" s="121">
        <f>X!AC$120/X!AC$121</f>
        <v>0.41411517382232399</v>
      </c>
      <c r="AD30" s="121">
        <v>0</v>
      </c>
      <c r="AE30" s="121">
        <v>0</v>
      </c>
      <c r="AF30" s="121"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0</v>
      </c>
      <c r="BE30" s="121">
        <v>0</v>
      </c>
      <c r="BF30" s="121">
        <v>0</v>
      </c>
      <c r="BG30" s="121">
        <v>0</v>
      </c>
      <c r="BH30" s="121"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v>0</v>
      </c>
      <c r="BP30" s="121"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0</v>
      </c>
      <c r="CF30" s="121">
        <v>0</v>
      </c>
      <c r="CG30" s="121">
        <v>0</v>
      </c>
      <c r="CH30" s="121">
        <v>0</v>
      </c>
      <c r="CI30" s="121">
        <v>0</v>
      </c>
      <c r="CJ30" s="121">
        <v>0</v>
      </c>
      <c r="CK30" s="121">
        <v>0</v>
      </c>
      <c r="CL30" s="121">
        <v>0</v>
      </c>
      <c r="CM30" s="121">
        <v>0</v>
      </c>
      <c r="CN30" s="121">
        <v>0</v>
      </c>
      <c r="CO30" s="121">
        <v>0</v>
      </c>
      <c r="CP30" s="121">
        <v>0</v>
      </c>
      <c r="CQ30" s="121">
        <v>0</v>
      </c>
      <c r="CR30" s="121">
        <v>0</v>
      </c>
      <c r="CS30" s="121">
        <v>0</v>
      </c>
      <c r="CT30" s="121">
        <v>0</v>
      </c>
      <c r="CU30" s="121">
        <v>0</v>
      </c>
      <c r="CV30" s="121">
        <v>0</v>
      </c>
      <c r="CW30" s="121">
        <v>0</v>
      </c>
      <c r="CX30" s="121">
        <v>0</v>
      </c>
      <c r="CY30" s="121">
        <v>0</v>
      </c>
      <c r="CZ30" s="121">
        <v>0</v>
      </c>
      <c r="DA30" s="121">
        <v>0</v>
      </c>
      <c r="DB30" s="121">
        <v>0</v>
      </c>
      <c r="DC30" s="121">
        <v>0</v>
      </c>
      <c r="DD30" s="121">
        <v>0</v>
      </c>
      <c r="DE30" s="121">
        <v>0</v>
      </c>
      <c r="DF30" s="124">
        <v>0</v>
      </c>
    </row>
    <row r="31" spans="1:110" s="82" customFormat="1" ht="17" customHeight="1" x14ac:dyDescent="0.2">
      <c r="A31" s="73" t="s">
        <v>27</v>
      </c>
      <c r="B31" s="74" t="s">
        <v>153</v>
      </c>
      <c r="C31" s="120">
        <v>0</v>
      </c>
      <c r="D31" s="121">
        <v>0</v>
      </c>
      <c r="E31" s="121"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v>0</v>
      </c>
      <c r="M31" s="121">
        <v>0</v>
      </c>
      <c r="N31" s="121">
        <v>0</v>
      </c>
      <c r="O31" s="121">
        <v>0</v>
      </c>
      <c r="P31" s="121">
        <v>0</v>
      </c>
      <c r="Q31" s="121">
        <v>0</v>
      </c>
      <c r="R31" s="121">
        <v>0</v>
      </c>
      <c r="S31" s="121">
        <v>0</v>
      </c>
      <c r="T31" s="121">
        <v>0</v>
      </c>
      <c r="U31" s="121">
        <v>0</v>
      </c>
      <c r="V31" s="121">
        <v>0</v>
      </c>
      <c r="W31" s="121">
        <v>0</v>
      </c>
      <c r="X31" s="121">
        <v>0</v>
      </c>
      <c r="Y31" s="121">
        <v>0</v>
      </c>
      <c r="Z31" s="121">
        <v>0</v>
      </c>
      <c r="AA31" s="121">
        <v>0</v>
      </c>
      <c r="AB31" s="121">
        <v>0</v>
      </c>
      <c r="AC31" s="121">
        <v>0</v>
      </c>
      <c r="AD31" s="121">
        <f>X!AD$120/X!AD$121</f>
        <v>0.31619216825308699</v>
      </c>
      <c r="AE31" s="121">
        <v>0</v>
      </c>
      <c r="AF31" s="121"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v>0</v>
      </c>
      <c r="AO31" s="121"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0</v>
      </c>
      <c r="BE31" s="121">
        <v>0</v>
      </c>
      <c r="BF31" s="121">
        <v>0</v>
      </c>
      <c r="BG31" s="121">
        <v>0</v>
      </c>
      <c r="BH31" s="121"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v>0</v>
      </c>
      <c r="BP31" s="121"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v>0</v>
      </c>
      <c r="CA31" s="121">
        <v>0</v>
      </c>
      <c r="CB31" s="121">
        <v>0</v>
      </c>
      <c r="CC31" s="121">
        <v>0</v>
      </c>
      <c r="CD31" s="121">
        <v>0</v>
      </c>
      <c r="CE31" s="121">
        <v>0</v>
      </c>
      <c r="CF31" s="121">
        <v>0</v>
      </c>
      <c r="CG31" s="121">
        <v>0</v>
      </c>
      <c r="CH31" s="121">
        <v>0</v>
      </c>
      <c r="CI31" s="121">
        <v>0</v>
      </c>
      <c r="CJ31" s="121">
        <v>0</v>
      </c>
      <c r="CK31" s="121">
        <v>0</v>
      </c>
      <c r="CL31" s="121">
        <v>0</v>
      </c>
      <c r="CM31" s="121">
        <v>0</v>
      </c>
      <c r="CN31" s="121">
        <v>0</v>
      </c>
      <c r="CO31" s="121">
        <v>0</v>
      </c>
      <c r="CP31" s="121">
        <v>0</v>
      </c>
      <c r="CQ31" s="121">
        <v>0</v>
      </c>
      <c r="CR31" s="121">
        <v>0</v>
      </c>
      <c r="CS31" s="121">
        <v>0</v>
      </c>
      <c r="CT31" s="121">
        <v>0</v>
      </c>
      <c r="CU31" s="121">
        <v>0</v>
      </c>
      <c r="CV31" s="121">
        <v>0</v>
      </c>
      <c r="CW31" s="121">
        <v>0</v>
      </c>
      <c r="CX31" s="121">
        <v>0</v>
      </c>
      <c r="CY31" s="121">
        <v>0</v>
      </c>
      <c r="CZ31" s="121">
        <v>0</v>
      </c>
      <c r="DA31" s="121">
        <v>0</v>
      </c>
      <c r="DB31" s="121">
        <v>0</v>
      </c>
      <c r="DC31" s="121">
        <v>0</v>
      </c>
      <c r="DD31" s="121">
        <v>0</v>
      </c>
      <c r="DE31" s="121">
        <v>0</v>
      </c>
      <c r="DF31" s="124">
        <v>0</v>
      </c>
    </row>
    <row r="32" spans="1:110" s="82" customFormat="1" ht="17" customHeight="1" x14ac:dyDescent="0.2">
      <c r="A32" s="73" t="s">
        <v>28</v>
      </c>
      <c r="B32" s="74" t="s">
        <v>154</v>
      </c>
      <c r="C32" s="120">
        <v>0</v>
      </c>
      <c r="D32" s="121">
        <v>0</v>
      </c>
      <c r="E32" s="121"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v>0</v>
      </c>
      <c r="M32" s="121"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v>0</v>
      </c>
      <c r="X32" s="121">
        <v>0</v>
      </c>
      <c r="Y32" s="121">
        <v>0</v>
      </c>
      <c r="Z32" s="121">
        <v>0</v>
      </c>
      <c r="AA32" s="121">
        <v>0</v>
      </c>
      <c r="AB32" s="121">
        <v>0</v>
      </c>
      <c r="AC32" s="121">
        <v>0</v>
      </c>
      <c r="AD32" s="121">
        <v>0</v>
      </c>
      <c r="AE32" s="121">
        <f>X!AE$120/X!AE$121</f>
        <v>0.41295735006827328</v>
      </c>
      <c r="AF32" s="121"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0</v>
      </c>
      <c r="BE32" s="121">
        <v>0</v>
      </c>
      <c r="BF32" s="121">
        <v>0</v>
      </c>
      <c r="BG32" s="121">
        <v>0</v>
      </c>
      <c r="BH32" s="121"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v>0</v>
      </c>
      <c r="BP32" s="121"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0</v>
      </c>
      <c r="CF32" s="121">
        <v>0</v>
      </c>
      <c r="CG32" s="121">
        <v>0</v>
      </c>
      <c r="CH32" s="121">
        <v>0</v>
      </c>
      <c r="CI32" s="121">
        <v>0</v>
      </c>
      <c r="CJ32" s="121">
        <v>0</v>
      </c>
      <c r="CK32" s="121">
        <v>0</v>
      </c>
      <c r="CL32" s="121">
        <v>0</v>
      </c>
      <c r="CM32" s="121">
        <v>0</v>
      </c>
      <c r="CN32" s="121">
        <v>0</v>
      </c>
      <c r="CO32" s="121">
        <v>0</v>
      </c>
      <c r="CP32" s="121">
        <v>0</v>
      </c>
      <c r="CQ32" s="121">
        <v>0</v>
      </c>
      <c r="CR32" s="121">
        <v>0</v>
      </c>
      <c r="CS32" s="121">
        <v>0</v>
      </c>
      <c r="CT32" s="121">
        <v>0</v>
      </c>
      <c r="CU32" s="121">
        <v>0</v>
      </c>
      <c r="CV32" s="121">
        <v>0</v>
      </c>
      <c r="CW32" s="121">
        <v>0</v>
      </c>
      <c r="CX32" s="121">
        <v>0</v>
      </c>
      <c r="CY32" s="121">
        <v>0</v>
      </c>
      <c r="CZ32" s="121">
        <v>0</v>
      </c>
      <c r="DA32" s="121">
        <v>0</v>
      </c>
      <c r="DB32" s="121">
        <v>0</v>
      </c>
      <c r="DC32" s="121">
        <v>0</v>
      </c>
      <c r="DD32" s="121">
        <v>0</v>
      </c>
      <c r="DE32" s="121">
        <v>0</v>
      </c>
      <c r="DF32" s="124">
        <v>0</v>
      </c>
    </row>
    <row r="33" spans="1:110" s="82" customFormat="1" ht="17" customHeight="1" x14ac:dyDescent="0.2">
      <c r="A33" s="73" t="s">
        <v>29</v>
      </c>
      <c r="B33" s="74" t="s">
        <v>155</v>
      </c>
      <c r="C33" s="120">
        <v>0</v>
      </c>
      <c r="D33" s="121">
        <v>0</v>
      </c>
      <c r="E33" s="121"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v>0</v>
      </c>
      <c r="M33" s="121">
        <v>0</v>
      </c>
      <c r="N33" s="121">
        <v>0</v>
      </c>
      <c r="O33" s="121">
        <v>0</v>
      </c>
      <c r="P33" s="121">
        <v>0</v>
      </c>
      <c r="Q33" s="121">
        <v>0</v>
      </c>
      <c r="R33" s="121"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v>0</v>
      </c>
      <c r="X33" s="121">
        <v>0</v>
      </c>
      <c r="Y33" s="121">
        <v>0</v>
      </c>
      <c r="Z33" s="121">
        <v>0</v>
      </c>
      <c r="AA33" s="121">
        <v>0</v>
      </c>
      <c r="AB33" s="121">
        <v>0</v>
      </c>
      <c r="AC33" s="121">
        <v>0</v>
      </c>
      <c r="AD33" s="121">
        <v>0</v>
      </c>
      <c r="AE33" s="121">
        <v>0</v>
      </c>
      <c r="AF33" s="121">
        <f>X!AF$120/X!AF$121</f>
        <v>0.53333988366103735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v>0</v>
      </c>
      <c r="AO33" s="121"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v>0</v>
      </c>
      <c r="AZ33" s="121">
        <v>0</v>
      </c>
      <c r="BA33" s="121">
        <v>0</v>
      </c>
      <c r="BB33" s="121">
        <v>0</v>
      </c>
      <c r="BC33" s="121">
        <v>0</v>
      </c>
      <c r="BD33" s="121">
        <v>0</v>
      </c>
      <c r="BE33" s="121">
        <v>0</v>
      </c>
      <c r="BF33" s="121">
        <v>0</v>
      </c>
      <c r="BG33" s="121">
        <v>0</v>
      </c>
      <c r="BH33" s="121"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v>0</v>
      </c>
      <c r="BP33" s="121">
        <v>0</v>
      </c>
      <c r="BQ33" s="121">
        <v>0</v>
      </c>
      <c r="BR33" s="121">
        <v>0</v>
      </c>
      <c r="BS33" s="121">
        <v>0</v>
      </c>
      <c r="BT33" s="121">
        <v>0</v>
      </c>
      <c r="BU33" s="121"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v>0</v>
      </c>
      <c r="CA33" s="121">
        <v>0</v>
      </c>
      <c r="CB33" s="121">
        <v>0</v>
      </c>
      <c r="CC33" s="121">
        <v>0</v>
      </c>
      <c r="CD33" s="121">
        <v>0</v>
      </c>
      <c r="CE33" s="121">
        <v>0</v>
      </c>
      <c r="CF33" s="121">
        <v>0</v>
      </c>
      <c r="CG33" s="121">
        <v>0</v>
      </c>
      <c r="CH33" s="121">
        <v>0</v>
      </c>
      <c r="CI33" s="121">
        <v>0</v>
      </c>
      <c r="CJ33" s="121">
        <v>0</v>
      </c>
      <c r="CK33" s="121">
        <v>0</v>
      </c>
      <c r="CL33" s="121">
        <v>0</v>
      </c>
      <c r="CM33" s="121">
        <v>0</v>
      </c>
      <c r="CN33" s="121">
        <v>0</v>
      </c>
      <c r="CO33" s="121">
        <v>0</v>
      </c>
      <c r="CP33" s="121">
        <v>0</v>
      </c>
      <c r="CQ33" s="121">
        <v>0</v>
      </c>
      <c r="CR33" s="121">
        <v>0</v>
      </c>
      <c r="CS33" s="121">
        <v>0</v>
      </c>
      <c r="CT33" s="121">
        <v>0</v>
      </c>
      <c r="CU33" s="121">
        <v>0</v>
      </c>
      <c r="CV33" s="121">
        <v>0</v>
      </c>
      <c r="CW33" s="121">
        <v>0</v>
      </c>
      <c r="CX33" s="121">
        <v>0</v>
      </c>
      <c r="CY33" s="121">
        <v>0</v>
      </c>
      <c r="CZ33" s="121">
        <v>0</v>
      </c>
      <c r="DA33" s="121">
        <v>0</v>
      </c>
      <c r="DB33" s="121">
        <v>0</v>
      </c>
      <c r="DC33" s="121">
        <v>0</v>
      </c>
      <c r="DD33" s="121">
        <v>0</v>
      </c>
      <c r="DE33" s="121">
        <v>0</v>
      </c>
      <c r="DF33" s="124">
        <v>0</v>
      </c>
    </row>
    <row r="34" spans="1:110" s="82" customFormat="1" ht="17" customHeight="1" x14ac:dyDescent="0.2">
      <c r="A34" s="73" t="s">
        <v>30</v>
      </c>
      <c r="B34" s="74" t="s">
        <v>156</v>
      </c>
      <c r="C34" s="120">
        <v>0</v>
      </c>
      <c r="D34" s="121">
        <v>0</v>
      </c>
      <c r="E34" s="121"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v>0</v>
      </c>
      <c r="M34" s="121"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v>0</v>
      </c>
      <c r="S34" s="121">
        <v>0</v>
      </c>
      <c r="T34" s="121">
        <v>0</v>
      </c>
      <c r="U34" s="121">
        <v>0</v>
      </c>
      <c r="V34" s="121">
        <v>0</v>
      </c>
      <c r="W34" s="121">
        <v>0</v>
      </c>
      <c r="X34" s="121">
        <v>0</v>
      </c>
      <c r="Y34" s="121">
        <v>0</v>
      </c>
      <c r="Z34" s="121">
        <v>0</v>
      </c>
      <c r="AA34" s="121">
        <v>0</v>
      </c>
      <c r="AB34" s="121">
        <v>0</v>
      </c>
      <c r="AC34" s="121">
        <v>0</v>
      </c>
      <c r="AD34" s="121">
        <v>0</v>
      </c>
      <c r="AE34" s="121">
        <v>0</v>
      </c>
      <c r="AF34" s="121">
        <v>0</v>
      </c>
      <c r="AG34" s="121">
        <f>X!AG$120/X!AG$121</f>
        <v>0.40870734565648908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v>0</v>
      </c>
      <c r="AO34" s="121">
        <v>0</v>
      </c>
      <c r="AP34" s="121">
        <v>0</v>
      </c>
      <c r="AQ34" s="121">
        <v>0</v>
      </c>
      <c r="AR34" s="121">
        <v>0</v>
      </c>
      <c r="AS34" s="121">
        <v>0</v>
      </c>
      <c r="AT34" s="121"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0</v>
      </c>
      <c r="BE34" s="121">
        <v>0</v>
      </c>
      <c r="BF34" s="121">
        <v>0</v>
      </c>
      <c r="BG34" s="121">
        <v>0</v>
      </c>
      <c r="BH34" s="121"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0</v>
      </c>
      <c r="BO34" s="121">
        <v>0</v>
      </c>
      <c r="BP34" s="121">
        <v>0</v>
      </c>
      <c r="BQ34" s="121">
        <v>0</v>
      </c>
      <c r="BR34" s="121">
        <v>0</v>
      </c>
      <c r="BS34" s="121">
        <v>0</v>
      </c>
      <c r="BT34" s="121">
        <v>0</v>
      </c>
      <c r="BU34" s="121"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0</v>
      </c>
      <c r="CF34" s="121">
        <v>0</v>
      </c>
      <c r="CG34" s="121">
        <v>0</v>
      </c>
      <c r="CH34" s="121">
        <v>0</v>
      </c>
      <c r="CI34" s="121">
        <v>0</v>
      </c>
      <c r="CJ34" s="121">
        <v>0</v>
      </c>
      <c r="CK34" s="121">
        <v>0</v>
      </c>
      <c r="CL34" s="121">
        <v>0</v>
      </c>
      <c r="CM34" s="121">
        <v>0</v>
      </c>
      <c r="CN34" s="121">
        <v>0</v>
      </c>
      <c r="CO34" s="121">
        <v>0</v>
      </c>
      <c r="CP34" s="121">
        <v>0</v>
      </c>
      <c r="CQ34" s="121">
        <v>0</v>
      </c>
      <c r="CR34" s="121">
        <v>0</v>
      </c>
      <c r="CS34" s="121">
        <v>0</v>
      </c>
      <c r="CT34" s="121">
        <v>0</v>
      </c>
      <c r="CU34" s="121">
        <v>0</v>
      </c>
      <c r="CV34" s="121">
        <v>0</v>
      </c>
      <c r="CW34" s="121">
        <v>0</v>
      </c>
      <c r="CX34" s="121">
        <v>0</v>
      </c>
      <c r="CY34" s="121">
        <v>0</v>
      </c>
      <c r="CZ34" s="121">
        <v>0</v>
      </c>
      <c r="DA34" s="121">
        <v>0</v>
      </c>
      <c r="DB34" s="121">
        <v>0</v>
      </c>
      <c r="DC34" s="121">
        <v>0</v>
      </c>
      <c r="DD34" s="121">
        <v>0</v>
      </c>
      <c r="DE34" s="121">
        <v>0</v>
      </c>
      <c r="DF34" s="124">
        <v>0</v>
      </c>
    </row>
    <row r="35" spans="1:110" s="82" customFormat="1" ht="17" customHeight="1" x14ac:dyDescent="0.2">
      <c r="A35" s="73" t="s">
        <v>31</v>
      </c>
      <c r="B35" s="74" t="s">
        <v>157</v>
      </c>
      <c r="C35" s="120">
        <v>0</v>
      </c>
      <c r="D35" s="121">
        <v>0</v>
      </c>
      <c r="E35" s="121"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v>0</v>
      </c>
      <c r="M35" s="121">
        <v>0</v>
      </c>
      <c r="N35" s="121">
        <v>0</v>
      </c>
      <c r="O35" s="121">
        <v>0</v>
      </c>
      <c r="P35" s="121">
        <v>0</v>
      </c>
      <c r="Q35" s="121">
        <v>0</v>
      </c>
      <c r="R35" s="121">
        <v>0</v>
      </c>
      <c r="S35" s="121">
        <v>0</v>
      </c>
      <c r="T35" s="121">
        <v>0</v>
      </c>
      <c r="U35" s="121">
        <v>0</v>
      </c>
      <c r="V35" s="121">
        <v>0</v>
      </c>
      <c r="W35" s="121">
        <v>0</v>
      </c>
      <c r="X35" s="121">
        <v>0</v>
      </c>
      <c r="Y35" s="121">
        <v>0</v>
      </c>
      <c r="Z35" s="121">
        <v>0</v>
      </c>
      <c r="AA35" s="121">
        <v>0</v>
      </c>
      <c r="AB35" s="121">
        <v>0</v>
      </c>
      <c r="AC35" s="121">
        <v>0</v>
      </c>
      <c r="AD35" s="121">
        <v>0</v>
      </c>
      <c r="AE35" s="121">
        <v>0</v>
      </c>
      <c r="AF35" s="121">
        <v>0</v>
      </c>
      <c r="AG35" s="121">
        <v>0</v>
      </c>
      <c r="AH35" s="121">
        <f>X!AH$120/X!AH$121</f>
        <v>0.50816211627494701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v>0</v>
      </c>
      <c r="AO35" s="121"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0</v>
      </c>
      <c r="BE35" s="121">
        <v>0</v>
      </c>
      <c r="BF35" s="121">
        <v>0</v>
      </c>
      <c r="BG35" s="121">
        <v>0</v>
      </c>
      <c r="BH35" s="121"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121">
        <v>0</v>
      </c>
      <c r="BO35" s="121">
        <v>0</v>
      </c>
      <c r="BP35" s="121">
        <v>0</v>
      </c>
      <c r="BQ35" s="121">
        <v>0</v>
      </c>
      <c r="BR35" s="121">
        <v>0</v>
      </c>
      <c r="BS35" s="121">
        <v>0</v>
      </c>
      <c r="BT35" s="121">
        <v>0</v>
      </c>
      <c r="BU35" s="121"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0</v>
      </c>
      <c r="CF35" s="121">
        <v>0</v>
      </c>
      <c r="CG35" s="121">
        <v>0</v>
      </c>
      <c r="CH35" s="121">
        <v>0</v>
      </c>
      <c r="CI35" s="121">
        <v>0</v>
      </c>
      <c r="CJ35" s="121">
        <v>0</v>
      </c>
      <c r="CK35" s="121">
        <v>0</v>
      </c>
      <c r="CL35" s="121">
        <v>0</v>
      </c>
      <c r="CM35" s="121">
        <v>0</v>
      </c>
      <c r="CN35" s="121">
        <v>0</v>
      </c>
      <c r="CO35" s="121">
        <v>0</v>
      </c>
      <c r="CP35" s="121">
        <v>0</v>
      </c>
      <c r="CQ35" s="121">
        <v>0</v>
      </c>
      <c r="CR35" s="121">
        <v>0</v>
      </c>
      <c r="CS35" s="121">
        <v>0</v>
      </c>
      <c r="CT35" s="121">
        <v>0</v>
      </c>
      <c r="CU35" s="121">
        <v>0</v>
      </c>
      <c r="CV35" s="121">
        <v>0</v>
      </c>
      <c r="CW35" s="121">
        <v>0</v>
      </c>
      <c r="CX35" s="121">
        <v>0</v>
      </c>
      <c r="CY35" s="121">
        <v>0</v>
      </c>
      <c r="CZ35" s="121">
        <v>0</v>
      </c>
      <c r="DA35" s="121">
        <v>0</v>
      </c>
      <c r="DB35" s="121">
        <v>0</v>
      </c>
      <c r="DC35" s="121">
        <v>0</v>
      </c>
      <c r="DD35" s="121">
        <v>0</v>
      </c>
      <c r="DE35" s="121">
        <v>0</v>
      </c>
      <c r="DF35" s="124">
        <v>0</v>
      </c>
    </row>
    <row r="36" spans="1:110" s="82" customFormat="1" ht="17" customHeight="1" x14ac:dyDescent="0.2">
      <c r="A36" s="73" t="s">
        <v>32</v>
      </c>
      <c r="B36" s="74" t="s">
        <v>158</v>
      </c>
      <c r="C36" s="120">
        <v>0</v>
      </c>
      <c r="D36" s="121">
        <v>0</v>
      </c>
      <c r="E36" s="121"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v>0</v>
      </c>
      <c r="M36" s="121">
        <v>0</v>
      </c>
      <c r="N36" s="121">
        <v>0</v>
      </c>
      <c r="O36" s="121">
        <v>0</v>
      </c>
      <c r="P36" s="121">
        <v>0</v>
      </c>
      <c r="Q36" s="121">
        <v>0</v>
      </c>
      <c r="R36" s="121">
        <v>0</v>
      </c>
      <c r="S36" s="121">
        <v>0</v>
      </c>
      <c r="T36" s="121">
        <v>0</v>
      </c>
      <c r="U36" s="121">
        <v>0</v>
      </c>
      <c r="V36" s="121">
        <v>0</v>
      </c>
      <c r="W36" s="121">
        <v>0</v>
      </c>
      <c r="X36" s="121">
        <v>0</v>
      </c>
      <c r="Y36" s="121">
        <v>0</v>
      </c>
      <c r="Z36" s="121">
        <v>0</v>
      </c>
      <c r="AA36" s="121">
        <v>0</v>
      </c>
      <c r="AB36" s="121">
        <v>0</v>
      </c>
      <c r="AC36" s="121">
        <v>0</v>
      </c>
      <c r="AD36" s="121">
        <v>0</v>
      </c>
      <c r="AE36" s="121">
        <v>0</v>
      </c>
      <c r="AF36" s="121">
        <v>0</v>
      </c>
      <c r="AG36" s="121">
        <v>0</v>
      </c>
      <c r="AH36" s="121">
        <v>0</v>
      </c>
      <c r="AI36" s="121">
        <f>X!AI$120/X!AI$121</f>
        <v>0.51932818171925932</v>
      </c>
      <c r="AJ36" s="121">
        <v>0</v>
      </c>
      <c r="AK36" s="121">
        <v>0</v>
      </c>
      <c r="AL36" s="121">
        <v>0</v>
      </c>
      <c r="AM36" s="121">
        <v>0</v>
      </c>
      <c r="AN36" s="121">
        <v>0</v>
      </c>
      <c r="AO36" s="121">
        <v>0</v>
      </c>
      <c r="AP36" s="121">
        <v>0</v>
      </c>
      <c r="AQ36" s="121">
        <v>0</v>
      </c>
      <c r="AR36" s="121">
        <v>0</v>
      </c>
      <c r="AS36" s="121">
        <v>0</v>
      </c>
      <c r="AT36" s="121">
        <v>0</v>
      </c>
      <c r="AU36" s="121">
        <v>0</v>
      </c>
      <c r="AV36" s="121">
        <v>0</v>
      </c>
      <c r="AW36" s="121">
        <v>0</v>
      </c>
      <c r="AX36" s="121">
        <v>0</v>
      </c>
      <c r="AY36" s="121">
        <v>0</v>
      </c>
      <c r="AZ36" s="121">
        <v>0</v>
      </c>
      <c r="BA36" s="121">
        <v>0</v>
      </c>
      <c r="BB36" s="121">
        <v>0</v>
      </c>
      <c r="BC36" s="121">
        <v>0</v>
      </c>
      <c r="BD36" s="121">
        <v>0</v>
      </c>
      <c r="BE36" s="121">
        <v>0</v>
      </c>
      <c r="BF36" s="121">
        <v>0</v>
      </c>
      <c r="BG36" s="121">
        <v>0</v>
      </c>
      <c r="BH36" s="121"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0</v>
      </c>
      <c r="BO36" s="121">
        <v>0</v>
      </c>
      <c r="BP36" s="121">
        <v>0</v>
      </c>
      <c r="BQ36" s="121">
        <v>0</v>
      </c>
      <c r="BR36" s="121">
        <v>0</v>
      </c>
      <c r="BS36" s="121">
        <v>0</v>
      </c>
      <c r="BT36" s="121">
        <v>0</v>
      </c>
      <c r="BU36" s="121"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v>0</v>
      </c>
      <c r="CA36" s="121">
        <v>0</v>
      </c>
      <c r="CB36" s="121">
        <v>0</v>
      </c>
      <c r="CC36" s="121">
        <v>0</v>
      </c>
      <c r="CD36" s="121">
        <v>0</v>
      </c>
      <c r="CE36" s="121">
        <v>0</v>
      </c>
      <c r="CF36" s="121">
        <v>0</v>
      </c>
      <c r="CG36" s="121">
        <v>0</v>
      </c>
      <c r="CH36" s="121">
        <v>0</v>
      </c>
      <c r="CI36" s="121">
        <v>0</v>
      </c>
      <c r="CJ36" s="121">
        <v>0</v>
      </c>
      <c r="CK36" s="121">
        <v>0</v>
      </c>
      <c r="CL36" s="121">
        <v>0</v>
      </c>
      <c r="CM36" s="121">
        <v>0</v>
      </c>
      <c r="CN36" s="121">
        <v>0</v>
      </c>
      <c r="CO36" s="121">
        <v>0</v>
      </c>
      <c r="CP36" s="121">
        <v>0</v>
      </c>
      <c r="CQ36" s="121">
        <v>0</v>
      </c>
      <c r="CR36" s="121">
        <v>0</v>
      </c>
      <c r="CS36" s="121">
        <v>0</v>
      </c>
      <c r="CT36" s="121">
        <v>0</v>
      </c>
      <c r="CU36" s="121">
        <v>0</v>
      </c>
      <c r="CV36" s="121">
        <v>0</v>
      </c>
      <c r="CW36" s="121">
        <v>0</v>
      </c>
      <c r="CX36" s="121">
        <v>0</v>
      </c>
      <c r="CY36" s="121">
        <v>0</v>
      </c>
      <c r="CZ36" s="121">
        <v>0</v>
      </c>
      <c r="DA36" s="121">
        <v>0</v>
      </c>
      <c r="DB36" s="121">
        <v>0</v>
      </c>
      <c r="DC36" s="121">
        <v>0</v>
      </c>
      <c r="DD36" s="121">
        <v>0</v>
      </c>
      <c r="DE36" s="121">
        <v>0</v>
      </c>
      <c r="DF36" s="124">
        <v>0</v>
      </c>
    </row>
    <row r="37" spans="1:110" s="82" customFormat="1" ht="17" customHeight="1" x14ac:dyDescent="0.2">
      <c r="A37" s="73" t="s">
        <v>33</v>
      </c>
      <c r="B37" s="74" t="s">
        <v>159</v>
      </c>
      <c r="C37" s="120">
        <v>0</v>
      </c>
      <c r="D37" s="121">
        <v>0</v>
      </c>
      <c r="E37" s="121"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0</v>
      </c>
      <c r="L37" s="121">
        <v>0</v>
      </c>
      <c r="M37" s="121">
        <v>0</v>
      </c>
      <c r="N37" s="121">
        <v>0</v>
      </c>
      <c r="O37" s="121">
        <v>0</v>
      </c>
      <c r="P37" s="121">
        <v>0</v>
      </c>
      <c r="Q37" s="121">
        <v>0</v>
      </c>
      <c r="R37" s="121">
        <v>0</v>
      </c>
      <c r="S37" s="121">
        <v>0</v>
      </c>
      <c r="T37" s="121">
        <v>0</v>
      </c>
      <c r="U37" s="121">
        <v>0</v>
      </c>
      <c r="V37" s="121">
        <v>0</v>
      </c>
      <c r="W37" s="121">
        <v>0</v>
      </c>
      <c r="X37" s="121">
        <v>0</v>
      </c>
      <c r="Y37" s="121">
        <v>0</v>
      </c>
      <c r="Z37" s="121">
        <v>0</v>
      </c>
      <c r="AA37" s="121">
        <v>0</v>
      </c>
      <c r="AB37" s="121">
        <v>0</v>
      </c>
      <c r="AC37" s="121">
        <v>0</v>
      </c>
      <c r="AD37" s="121">
        <v>0</v>
      </c>
      <c r="AE37" s="121">
        <v>0</v>
      </c>
      <c r="AF37" s="121">
        <v>0</v>
      </c>
      <c r="AG37" s="121">
        <v>0</v>
      </c>
      <c r="AH37" s="121">
        <v>0</v>
      </c>
      <c r="AI37" s="121">
        <v>0</v>
      </c>
      <c r="AJ37" s="121">
        <f>X!AJ$120/X!AJ$121</f>
        <v>0.49987887601834746</v>
      </c>
      <c r="AK37" s="121">
        <v>0</v>
      </c>
      <c r="AL37" s="121">
        <v>0</v>
      </c>
      <c r="AM37" s="121">
        <v>0</v>
      </c>
      <c r="AN37" s="121">
        <v>0</v>
      </c>
      <c r="AO37" s="121">
        <v>0</v>
      </c>
      <c r="AP37" s="121">
        <v>0</v>
      </c>
      <c r="AQ37" s="121">
        <v>0</v>
      </c>
      <c r="AR37" s="121">
        <v>0</v>
      </c>
      <c r="AS37" s="121">
        <v>0</v>
      </c>
      <c r="AT37" s="121">
        <v>0</v>
      </c>
      <c r="AU37" s="121">
        <v>0</v>
      </c>
      <c r="AV37" s="121">
        <v>0</v>
      </c>
      <c r="AW37" s="121">
        <v>0</v>
      </c>
      <c r="AX37" s="121">
        <v>0</v>
      </c>
      <c r="AY37" s="121">
        <v>0</v>
      </c>
      <c r="AZ37" s="121">
        <v>0</v>
      </c>
      <c r="BA37" s="121">
        <v>0</v>
      </c>
      <c r="BB37" s="121">
        <v>0</v>
      </c>
      <c r="BC37" s="121">
        <v>0</v>
      </c>
      <c r="BD37" s="121">
        <v>0</v>
      </c>
      <c r="BE37" s="121">
        <v>0</v>
      </c>
      <c r="BF37" s="121">
        <v>0</v>
      </c>
      <c r="BG37" s="121">
        <v>0</v>
      </c>
      <c r="BH37" s="121"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1">
        <v>0</v>
      </c>
      <c r="BO37" s="121">
        <v>0</v>
      </c>
      <c r="BP37" s="121">
        <v>0</v>
      </c>
      <c r="BQ37" s="121">
        <v>0</v>
      </c>
      <c r="BR37" s="121">
        <v>0</v>
      </c>
      <c r="BS37" s="121">
        <v>0</v>
      </c>
      <c r="BT37" s="121">
        <v>0</v>
      </c>
      <c r="BU37" s="121">
        <v>0</v>
      </c>
      <c r="BV37" s="121">
        <v>0</v>
      </c>
      <c r="BW37" s="121">
        <v>0</v>
      </c>
      <c r="BX37" s="121">
        <v>0</v>
      </c>
      <c r="BY37" s="121">
        <v>0</v>
      </c>
      <c r="BZ37" s="121">
        <v>0</v>
      </c>
      <c r="CA37" s="121">
        <v>0</v>
      </c>
      <c r="CB37" s="121">
        <v>0</v>
      </c>
      <c r="CC37" s="121">
        <v>0</v>
      </c>
      <c r="CD37" s="121">
        <v>0</v>
      </c>
      <c r="CE37" s="121">
        <v>0</v>
      </c>
      <c r="CF37" s="121">
        <v>0</v>
      </c>
      <c r="CG37" s="121">
        <v>0</v>
      </c>
      <c r="CH37" s="121">
        <v>0</v>
      </c>
      <c r="CI37" s="121">
        <v>0</v>
      </c>
      <c r="CJ37" s="121">
        <v>0</v>
      </c>
      <c r="CK37" s="121">
        <v>0</v>
      </c>
      <c r="CL37" s="121">
        <v>0</v>
      </c>
      <c r="CM37" s="121">
        <v>0</v>
      </c>
      <c r="CN37" s="121">
        <v>0</v>
      </c>
      <c r="CO37" s="121">
        <v>0</v>
      </c>
      <c r="CP37" s="121">
        <v>0</v>
      </c>
      <c r="CQ37" s="121">
        <v>0</v>
      </c>
      <c r="CR37" s="121">
        <v>0</v>
      </c>
      <c r="CS37" s="121">
        <v>0</v>
      </c>
      <c r="CT37" s="121">
        <v>0</v>
      </c>
      <c r="CU37" s="121">
        <v>0</v>
      </c>
      <c r="CV37" s="121">
        <v>0</v>
      </c>
      <c r="CW37" s="121">
        <v>0</v>
      </c>
      <c r="CX37" s="121">
        <v>0</v>
      </c>
      <c r="CY37" s="121">
        <v>0</v>
      </c>
      <c r="CZ37" s="121">
        <v>0</v>
      </c>
      <c r="DA37" s="121">
        <v>0</v>
      </c>
      <c r="DB37" s="121">
        <v>0</v>
      </c>
      <c r="DC37" s="121">
        <v>0</v>
      </c>
      <c r="DD37" s="121">
        <v>0</v>
      </c>
      <c r="DE37" s="121">
        <v>0</v>
      </c>
      <c r="DF37" s="124">
        <v>0</v>
      </c>
    </row>
    <row r="38" spans="1:110" s="82" customFormat="1" ht="17" customHeight="1" x14ac:dyDescent="0.2">
      <c r="A38" s="73" t="s">
        <v>34</v>
      </c>
      <c r="B38" s="74" t="s">
        <v>160</v>
      </c>
      <c r="C38" s="120">
        <v>0</v>
      </c>
      <c r="D38" s="121">
        <v>0</v>
      </c>
      <c r="E38" s="121"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v>0</v>
      </c>
      <c r="M38" s="121">
        <v>0</v>
      </c>
      <c r="N38" s="121">
        <v>0</v>
      </c>
      <c r="O38" s="121">
        <v>0</v>
      </c>
      <c r="P38" s="121">
        <v>0</v>
      </c>
      <c r="Q38" s="121">
        <v>0</v>
      </c>
      <c r="R38" s="121">
        <v>0</v>
      </c>
      <c r="S38" s="121">
        <v>0</v>
      </c>
      <c r="T38" s="121">
        <v>0</v>
      </c>
      <c r="U38" s="121">
        <v>0</v>
      </c>
      <c r="V38" s="121">
        <v>0</v>
      </c>
      <c r="W38" s="121">
        <v>0</v>
      </c>
      <c r="X38" s="121">
        <v>0</v>
      </c>
      <c r="Y38" s="121">
        <v>0</v>
      </c>
      <c r="Z38" s="121">
        <v>0</v>
      </c>
      <c r="AA38" s="121">
        <v>0</v>
      </c>
      <c r="AB38" s="121">
        <v>0</v>
      </c>
      <c r="AC38" s="121">
        <v>0</v>
      </c>
      <c r="AD38" s="121">
        <v>0</v>
      </c>
      <c r="AE38" s="121">
        <v>0</v>
      </c>
      <c r="AF38" s="121">
        <v>0</v>
      </c>
      <c r="AG38" s="121">
        <v>0</v>
      </c>
      <c r="AH38" s="121">
        <v>0</v>
      </c>
      <c r="AI38" s="121">
        <v>0</v>
      </c>
      <c r="AJ38" s="121">
        <v>0</v>
      </c>
      <c r="AK38" s="121">
        <f>X!AK$120/X!AK$121</f>
        <v>0.50228933817389754</v>
      </c>
      <c r="AL38" s="121">
        <v>0</v>
      </c>
      <c r="AM38" s="121">
        <v>0</v>
      </c>
      <c r="AN38" s="121">
        <v>0</v>
      </c>
      <c r="AO38" s="121">
        <v>0</v>
      </c>
      <c r="AP38" s="121">
        <v>0</v>
      </c>
      <c r="AQ38" s="121">
        <v>0</v>
      </c>
      <c r="AR38" s="121">
        <v>0</v>
      </c>
      <c r="AS38" s="121">
        <v>0</v>
      </c>
      <c r="AT38" s="121">
        <v>0</v>
      </c>
      <c r="AU38" s="121">
        <v>0</v>
      </c>
      <c r="AV38" s="121">
        <v>0</v>
      </c>
      <c r="AW38" s="121">
        <v>0</v>
      </c>
      <c r="AX38" s="121">
        <v>0</v>
      </c>
      <c r="AY38" s="121">
        <v>0</v>
      </c>
      <c r="AZ38" s="121">
        <v>0</v>
      </c>
      <c r="BA38" s="121">
        <v>0</v>
      </c>
      <c r="BB38" s="121">
        <v>0</v>
      </c>
      <c r="BC38" s="121">
        <v>0</v>
      </c>
      <c r="BD38" s="121">
        <v>0</v>
      </c>
      <c r="BE38" s="121">
        <v>0</v>
      </c>
      <c r="BF38" s="121">
        <v>0</v>
      </c>
      <c r="BG38" s="121">
        <v>0</v>
      </c>
      <c r="BH38" s="121"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121">
        <v>0</v>
      </c>
      <c r="BO38" s="121">
        <v>0</v>
      </c>
      <c r="BP38" s="121">
        <v>0</v>
      </c>
      <c r="BQ38" s="121">
        <v>0</v>
      </c>
      <c r="BR38" s="121">
        <v>0</v>
      </c>
      <c r="BS38" s="121">
        <v>0</v>
      </c>
      <c r="BT38" s="121">
        <v>0</v>
      </c>
      <c r="BU38" s="121">
        <v>0</v>
      </c>
      <c r="BV38" s="121">
        <v>0</v>
      </c>
      <c r="BW38" s="121">
        <v>0</v>
      </c>
      <c r="BX38" s="121">
        <v>0</v>
      </c>
      <c r="BY38" s="121">
        <v>0</v>
      </c>
      <c r="BZ38" s="121">
        <v>0</v>
      </c>
      <c r="CA38" s="121">
        <v>0</v>
      </c>
      <c r="CB38" s="121">
        <v>0</v>
      </c>
      <c r="CC38" s="121">
        <v>0</v>
      </c>
      <c r="CD38" s="121">
        <v>0</v>
      </c>
      <c r="CE38" s="121">
        <v>0</v>
      </c>
      <c r="CF38" s="121">
        <v>0</v>
      </c>
      <c r="CG38" s="121">
        <v>0</v>
      </c>
      <c r="CH38" s="121">
        <v>0</v>
      </c>
      <c r="CI38" s="121">
        <v>0</v>
      </c>
      <c r="CJ38" s="121">
        <v>0</v>
      </c>
      <c r="CK38" s="121">
        <v>0</v>
      </c>
      <c r="CL38" s="121">
        <v>0</v>
      </c>
      <c r="CM38" s="121">
        <v>0</v>
      </c>
      <c r="CN38" s="121">
        <v>0</v>
      </c>
      <c r="CO38" s="121">
        <v>0</v>
      </c>
      <c r="CP38" s="121">
        <v>0</v>
      </c>
      <c r="CQ38" s="121">
        <v>0</v>
      </c>
      <c r="CR38" s="121">
        <v>0</v>
      </c>
      <c r="CS38" s="121">
        <v>0</v>
      </c>
      <c r="CT38" s="121">
        <v>0</v>
      </c>
      <c r="CU38" s="121">
        <v>0</v>
      </c>
      <c r="CV38" s="121">
        <v>0</v>
      </c>
      <c r="CW38" s="121">
        <v>0</v>
      </c>
      <c r="CX38" s="121">
        <v>0</v>
      </c>
      <c r="CY38" s="121">
        <v>0</v>
      </c>
      <c r="CZ38" s="121">
        <v>0</v>
      </c>
      <c r="DA38" s="121">
        <v>0</v>
      </c>
      <c r="DB38" s="121">
        <v>0</v>
      </c>
      <c r="DC38" s="121">
        <v>0</v>
      </c>
      <c r="DD38" s="121">
        <v>0</v>
      </c>
      <c r="DE38" s="121">
        <v>0</v>
      </c>
      <c r="DF38" s="124">
        <v>0</v>
      </c>
    </row>
    <row r="39" spans="1:110" s="82" customFormat="1" ht="17" customHeight="1" x14ac:dyDescent="0.2">
      <c r="A39" s="73" t="s">
        <v>35</v>
      </c>
      <c r="B39" s="74" t="s">
        <v>161</v>
      </c>
      <c r="C39" s="120">
        <v>0</v>
      </c>
      <c r="D39" s="121">
        <v>0</v>
      </c>
      <c r="E39" s="121"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v>0</v>
      </c>
      <c r="M39" s="121">
        <v>0</v>
      </c>
      <c r="N39" s="121">
        <v>0</v>
      </c>
      <c r="O39" s="121">
        <v>0</v>
      </c>
      <c r="P39" s="121">
        <v>0</v>
      </c>
      <c r="Q39" s="121">
        <v>0</v>
      </c>
      <c r="R39" s="121">
        <v>0</v>
      </c>
      <c r="S39" s="121">
        <v>0</v>
      </c>
      <c r="T39" s="121">
        <v>0</v>
      </c>
      <c r="U39" s="121">
        <v>0</v>
      </c>
      <c r="V39" s="121">
        <v>0</v>
      </c>
      <c r="W39" s="121">
        <v>0</v>
      </c>
      <c r="X39" s="121">
        <v>0</v>
      </c>
      <c r="Y39" s="121">
        <v>0</v>
      </c>
      <c r="Z39" s="121">
        <v>0</v>
      </c>
      <c r="AA39" s="121">
        <v>0</v>
      </c>
      <c r="AB39" s="121">
        <v>0</v>
      </c>
      <c r="AC39" s="121">
        <v>0</v>
      </c>
      <c r="AD39" s="121">
        <v>0</v>
      </c>
      <c r="AE39" s="121">
        <v>0</v>
      </c>
      <c r="AF39" s="121">
        <v>0</v>
      </c>
      <c r="AG39" s="121"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f>X!AL$120/X!AL$121</f>
        <v>0.26289296654529853</v>
      </c>
      <c r="AM39" s="121">
        <v>0</v>
      </c>
      <c r="AN39" s="121">
        <v>0</v>
      </c>
      <c r="AO39" s="121">
        <v>0</v>
      </c>
      <c r="AP39" s="121">
        <v>0</v>
      </c>
      <c r="AQ39" s="121">
        <v>0</v>
      </c>
      <c r="AR39" s="121">
        <v>0</v>
      </c>
      <c r="AS39" s="121">
        <v>0</v>
      </c>
      <c r="AT39" s="121">
        <v>0</v>
      </c>
      <c r="AU39" s="121">
        <v>0</v>
      </c>
      <c r="AV39" s="121">
        <v>0</v>
      </c>
      <c r="AW39" s="121">
        <v>0</v>
      </c>
      <c r="AX39" s="121">
        <v>0</v>
      </c>
      <c r="AY39" s="121">
        <v>0</v>
      </c>
      <c r="AZ39" s="121">
        <v>0</v>
      </c>
      <c r="BA39" s="121">
        <v>0</v>
      </c>
      <c r="BB39" s="121">
        <v>0</v>
      </c>
      <c r="BC39" s="121">
        <v>0</v>
      </c>
      <c r="BD39" s="121">
        <v>0</v>
      </c>
      <c r="BE39" s="121">
        <v>0</v>
      </c>
      <c r="BF39" s="121">
        <v>0</v>
      </c>
      <c r="BG39" s="121">
        <v>0</v>
      </c>
      <c r="BH39" s="121"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121">
        <v>0</v>
      </c>
      <c r="BO39" s="121">
        <v>0</v>
      </c>
      <c r="BP39" s="121">
        <v>0</v>
      </c>
      <c r="BQ39" s="121">
        <v>0</v>
      </c>
      <c r="BR39" s="121">
        <v>0</v>
      </c>
      <c r="BS39" s="121">
        <v>0</v>
      </c>
      <c r="BT39" s="121">
        <v>0</v>
      </c>
      <c r="BU39" s="121">
        <v>0</v>
      </c>
      <c r="BV39" s="121">
        <v>0</v>
      </c>
      <c r="BW39" s="121">
        <v>0</v>
      </c>
      <c r="BX39" s="121">
        <v>0</v>
      </c>
      <c r="BY39" s="121">
        <v>0</v>
      </c>
      <c r="BZ39" s="121">
        <v>0</v>
      </c>
      <c r="CA39" s="121">
        <v>0</v>
      </c>
      <c r="CB39" s="121">
        <v>0</v>
      </c>
      <c r="CC39" s="121">
        <v>0</v>
      </c>
      <c r="CD39" s="121">
        <v>0</v>
      </c>
      <c r="CE39" s="121">
        <v>0</v>
      </c>
      <c r="CF39" s="121">
        <v>0</v>
      </c>
      <c r="CG39" s="121">
        <v>0</v>
      </c>
      <c r="CH39" s="121">
        <v>0</v>
      </c>
      <c r="CI39" s="121">
        <v>0</v>
      </c>
      <c r="CJ39" s="121">
        <v>0</v>
      </c>
      <c r="CK39" s="121">
        <v>0</v>
      </c>
      <c r="CL39" s="121">
        <v>0</v>
      </c>
      <c r="CM39" s="121">
        <v>0</v>
      </c>
      <c r="CN39" s="121">
        <v>0</v>
      </c>
      <c r="CO39" s="121">
        <v>0</v>
      </c>
      <c r="CP39" s="121">
        <v>0</v>
      </c>
      <c r="CQ39" s="121">
        <v>0</v>
      </c>
      <c r="CR39" s="121">
        <v>0</v>
      </c>
      <c r="CS39" s="121">
        <v>0</v>
      </c>
      <c r="CT39" s="121">
        <v>0</v>
      </c>
      <c r="CU39" s="121">
        <v>0</v>
      </c>
      <c r="CV39" s="121">
        <v>0</v>
      </c>
      <c r="CW39" s="121">
        <v>0</v>
      </c>
      <c r="CX39" s="121">
        <v>0</v>
      </c>
      <c r="CY39" s="121">
        <v>0</v>
      </c>
      <c r="CZ39" s="121">
        <v>0</v>
      </c>
      <c r="DA39" s="121">
        <v>0</v>
      </c>
      <c r="DB39" s="121">
        <v>0</v>
      </c>
      <c r="DC39" s="121">
        <v>0</v>
      </c>
      <c r="DD39" s="121">
        <v>0</v>
      </c>
      <c r="DE39" s="121">
        <v>0</v>
      </c>
      <c r="DF39" s="124">
        <v>0</v>
      </c>
    </row>
    <row r="40" spans="1:110" s="82" customFormat="1" ht="17" customHeight="1" x14ac:dyDescent="0.2">
      <c r="A40" s="73" t="s">
        <v>36</v>
      </c>
      <c r="B40" s="74" t="s">
        <v>162</v>
      </c>
      <c r="C40" s="120">
        <v>0</v>
      </c>
      <c r="D40" s="121">
        <v>0</v>
      </c>
      <c r="E40" s="121"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v>0</v>
      </c>
      <c r="M40" s="121">
        <v>0</v>
      </c>
      <c r="N40" s="121">
        <v>0</v>
      </c>
      <c r="O40" s="121">
        <v>0</v>
      </c>
      <c r="P40" s="121">
        <v>0</v>
      </c>
      <c r="Q40" s="121">
        <v>0</v>
      </c>
      <c r="R40" s="121"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v>0</v>
      </c>
      <c r="X40" s="121">
        <v>0</v>
      </c>
      <c r="Y40" s="121">
        <v>0</v>
      </c>
      <c r="Z40" s="121">
        <v>0</v>
      </c>
      <c r="AA40" s="121">
        <v>0</v>
      </c>
      <c r="AB40" s="121">
        <v>0</v>
      </c>
      <c r="AC40" s="121">
        <v>0</v>
      </c>
      <c r="AD40" s="121">
        <v>0</v>
      </c>
      <c r="AE40" s="121">
        <v>0</v>
      </c>
      <c r="AF40" s="121">
        <v>0</v>
      </c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f>X!AM$120/X!AM$121</f>
        <v>0.24059033320412535</v>
      </c>
      <c r="AN40" s="121">
        <v>0</v>
      </c>
      <c r="AO40" s="121"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v>0</v>
      </c>
      <c r="AZ40" s="121">
        <v>0</v>
      </c>
      <c r="BA40" s="121">
        <v>0</v>
      </c>
      <c r="BB40" s="121">
        <v>0</v>
      </c>
      <c r="BC40" s="121">
        <v>0</v>
      </c>
      <c r="BD40" s="121">
        <v>0</v>
      </c>
      <c r="BE40" s="121">
        <v>0</v>
      </c>
      <c r="BF40" s="121">
        <v>0</v>
      </c>
      <c r="BG40" s="121">
        <v>0</v>
      </c>
      <c r="BH40" s="121"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0</v>
      </c>
      <c r="BO40" s="121">
        <v>0</v>
      </c>
      <c r="BP40" s="121">
        <v>0</v>
      </c>
      <c r="BQ40" s="121">
        <v>0</v>
      </c>
      <c r="BR40" s="121">
        <v>0</v>
      </c>
      <c r="BS40" s="121">
        <v>0</v>
      </c>
      <c r="BT40" s="121">
        <v>0</v>
      </c>
      <c r="BU40" s="121"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v>0</v>
      </c>
      <c r="CA40" s="121">
        <v>0</v>
      </c>
      <c r="CB40" s="121">
        <v>0</v>
      </c>
      <c r="CC40" s="121">
        <v>0</v>
      </c>
      <c r="CD40" s="121">
        <v>0</v>
      </c>
      <c r="CE40" s="121">
        <v>0</v>
      </c>
      <c r="CF40" s="121">
        <v>0</v>
      </c>
      <c r="CG40" s="121">
        <v>0</v>
      </c>
      <c r="CH40" s="121">
        <v>0</v>
      </c>
      <c r="CI40" s="121">
        <v>0</v>
      </c>
      <c r="CJ40" s="121">
        <v>0</v>
      </c>
      <c r="CK40" s="121">
        <v>0</v>
      </c>
      <c r="CL40" s="121">
        <v>0</v>
      </c>
      <c r="CM40" s="121">
        <v>0</v>
      </c>
      <c r="CN40" s="121">
        <v>0</v>
      </c>
      <c r="CO40" s="121">
        <v>0</v>
      </c>
      <c r="CP40" s="121">
        <v>0</v>
      </c>
      <c r="CQ40" s="121">
        <v>0</v>
      </c>
      <c r="CR40" s="121">
        <v>0</v>
      </c>
      <c r="CS40" s="121">
        <v>0</v>
      </c>
      <c r="CT40" s="121">
        <v>0</v>
      </c>
      <c r="CU40" s="121">
        <v>0</v>
      </c>
      <c r="CV40" s="121">
        <v>0</v>
      </c>
      <c r="CW40" s="121">
        <v>0</v>
      </c>
      <c r="CX40" s="121">
        <v>0</v>
      </c>
      <c r="CY40" s="121">
        <v>0</v>
      </c>
      <c r="CZ40" s="121">
        <v>0</v>
      </c>
      <c r="DA40" s="121">
        <v>0</v>
      </c>
      <c r="DB40" s="121">
        <v>0</v>
      </c>
      <c r="DC40" s="121">
        <v>0</v>
      </c>
      <c r="DD40" s="121">
        <v>0</v>
      </c>
      <c r="DE40" s="121">
        <v>0</v>
      </c>
      <c r="DF40" s="124">
        <v>0</v>
      </c>
    </row>
    <row r="41" spans="1:110" s="82" customFormat="1" ht="17" customHeight="1" x14ac:dyDescent="0.2">
      <c r="A41" s="73" t="s">
        <v>37</v>
      </c>
      <c r="B41" s="74" t="s">
        <v>163</v>
      </c>
      <c r="C41" s="121">
        <v>0</v>
      </c>
      <c r="D41" s="121">
        <v>0</v>
      </c>
      <c r="E41" s="121"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0</v>
      </c>
      <c r="L41" s="121">
        <v>0</v>
      </c>
      <c r="M41" s="121">
        <v>0</v>
      </c>
      <c r="N41" s="121">
        <v>0</v>
      </c>
      <c r="O41" s="121">
        <v>0</v>
      </c>
      <c r="P41" s="121">
        <v>0</v>
      </c>
      <c r="Q41" s="121">
        <v>0</v>
      </c>
      <c r="R41" s="121">
        <v>0</v>
      </c>
      <c r="S41" s="121">
        <v>0</v>
      </c>
      <c r="T41" s="121">
        <v>0</v>
      </c>
      <c r="U41" s="121">
        <v>0</v>
      </c>
      <c r="V41" s="121">
        <v>0</v>
      </c>
      <c r="W41" s="121">
        <v>0</v>
      </c>
      <c r="X41" s="121">
        <v>0</v>
      </c>
      <c r="Y41" s="121">
        <v>0</v>
      </c>
      <c r="Z41" s="121">
        <v>0</v>
      </c>
      <c r="AA41" s="121">
        <v>0</v>
      </c>
      <c r="AB41" s="121">
        <v>0</v>
      </c>
      <c r="AC41" s="121">
        <v>0</v>
      </c>
      <c r="AD41" s="121">
        <v>0</v>
      </c>
      <c r="AE41" s="121">
        <v>0</v>
      </c>
      <c r="AF41" s="121">
        <v>0</v>
      </c>
      <c r="AG41" s="121"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f>X!AN$120/X!AN$121</f>
        <v>0.40799136941634623</v>
      </c>
      <c r="AO41" s="121">
        <v>0</v>
      </c>
      <c r="AP41" s="121">
        <v>0</v>
      </c>
      <c r="AQ41" s="121">
        <v>0</v>
      </c>
      <c r="AR41" s="121">
        <v>0</v>
      </c>
      <c r="AS41" s="121">
        <v>0</v>
      </c>
      <c r="AT41" s="121">
        <v>0</v>
      </c>
      <c r="AU41" s="121">
        <v>0</v>
      </c>
      <c r="AV41" s="121">
        <v>0</v>
      </c>
      <c r="AW41" s="121">
        <v>0</v>
      </c>
      <c r="AX41" s="121">
        <v>0</v>
      </c>
      <c r="AY41" s="121">
        <v>0</v>
      </c>
      <c r="AZ41" s="121">
        <v>0</v>
      </c>
      <c r="BA41" s="121">
        <v>0</v>
      </c>
      <c r="BB41" s="121">
        <v>0</v>
      </c>
      <c r="BC41" s="121">
        <v>0</v>
      </c>
      <c r="BD41" s="121">
        <v>0</v>
      </c>
      <c r="BE41" s="121">
        <v>0</v>
      </c>
      <c r="BF41" s="121">
        <v>0</v>
      </c>
      <c r="BG41" s="121">
        <v>0</v>
      </c>
      <c r="BH41" s="121">
        <v>0</v>
      </c>
      <c r="BI41" s="121">
        <v>0</v>
      </c>
      <c r="BJ41" s="121">
        <v>0</v>
      </c>
      <c r="BK41" s="121">
        <v>0</v>
      </c>
      <c r="BL41" s="121">
        <v>0</v>
      </c>
      <c r="BM41" s="121">
        <v>0</v>
      </c>
      <c r="BN41" s="121">
        <v>0</v>
      </c>
      <c r="BO41" s="121">
        <v>0</v>
      </c>
      <c r="BP41" s="121">
        <v>0</v>
      </c>
      <c r="BQ41" s="121">
        <v>0</v>
      </c>
      <c r="BR41" s="121">
        <v>0</v>
      </c>
      <c r="BS41" s="121">
        <v>0</v>
      </c>
      <c r="BT41" s="121">
        <v>0</v>
      </c>
      <c r="BU41" s="121">
        <v>0</v>
      </c>
      <c r="BV41" s="121">
        <v>0</v>
      </c>
      <c r="BW41" s="121">
        <v>0</v>
      </c>
      <c r="BX41" s="121">
        <v>0</v>
      </c>
      <c r="BY41" s="121">
        <v>0</v>
      </c>
      <c r="BZ41" s="121">
        <v>0</v>
      </c>
      <c r="CA41" s="121">
        <v>0</v>
      </c>
      <c r="CB41" s="121">
        <v>0</v>
      </c>
      <c r="CC41" s="121">
        <v>0</v>
      </c>
      <c r="CD41" s="121">
        <v>0</v>
      </c>
      <c r="CE41" s="121">
        <v>0</v>
      </c>
      <c r="CF41" s="121">
        <v>0</v>
      </c>
      <c r="CG41" s="121">
        <v>0</v>
      </c>
      <c r="CH41" s="121">
        <v>0</v>
      </c>
      <c r="CI41" s="121">
        <v>0</v>
      </c>
      <c r="CJ41" s="121">
        <v>0</v>
      </c>
      <c r="CK41" s="121">
        <v>0</v>
      </c>
      <c r="CL41" s="121">
        <v>0</v>
      </c>
      <c r="CM41" s="121">
        <v>0</v>
      </c>
      <c r="CN41" s="121">
        <v>0</v>
      </c>
      <c r="CO41" s="121">
        <v>0</v>
      </c>
      <c r="CP41" s="121">
        <v>0</v>
      </c>
      <c r="CQ41" s="121">
        <v>0</v>
      </c>
      <c r="CR41" s="121">
        <v>0</v>
      </c>
      <c r="CS41" s="121">
        <v>0</v>
      </c>
      <c r="CT41" s="121">
        <v>0</v>
      </c>
      <c r="CU41" s="121">
        <v>0</v>
      </c>
      <c r="CV41" s="121">
        <v>0</v>
      </c>
      <c r="CW41" s="121">
        <v>0</v>
      </c>
      <c r="CX41" s="121">
        <v>0</v>
      </c>
      <c r="CY41" s="121">
        <v>0</v>
      </c>
      <c r="CZ41" s="121">
        <v>0</v>
      </c>
      <c r="DA41" s="121">
        <v>0</v>
      </c>
      <c r="DB41" s="121">
        <v>0</v>
      </c>
      <c r="DC41" s="121">
        <v>0</v>
      </c>
      <c r="DD41" s="121">
        <v>0</v>
      </c>
      <c r="DE41" s="121">
        <v>0</v>
      </c>
      <c r="DF41" s="124">
        <v>0</v>
      </c>
    </row>
    <row r="42" spans="1:110" s="82" customFormat="1" ht="17" customHeight="1" x14ac:dyDescent="0.2">
      <c r="A42" s="73" t="s">
        <v>38</v>
      </c>
      <c r="B42" s="74" t="s">
        <v>164</v>
      </c>
      <c r="C42" s="121">
        <v>0</v>
      </c>
      <c r="D42" s="121">
        <v>0</v>
      </c>
      <c r="E42" s="121"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v>0</v>
      </c>
      <c r="M42" s="121">
        <v>0</v>
      </c>
      <c r="N42" s="121">
        <v>0</v>
      </c>
      <c r="O42" s="121">
        <v>0</v>
      </c>
      <c r="P42" s="121">
        <v>0</v>
      </c>
      <c r="Q42" s="121">
        <v>0</v>
      </c>
      <c r="R42" s="121">
        <v>0</v>
      </c>
      <c r="S42" s="121">
        <v>0</v>
      </c>
      <c r="T42" s="121">
        <v>0</v>
      </c>
      <c r="U42" s="121">
        <v>0</v>
      </c>
      <c r="V42" s="121">
        <v>0</v>
      </c>
      <c r="W42" s="121">
        <v>0</v>
      </c>
      <c r="X42" s="121">
        <v>0</v>
      </c>
      <c r="Y42" s="121">
        <v>0</v>
      </c>
      <c r="Z42" s="121">
        <v>0</v>
      </c>
      <c r="AA42" s="121">
        <v>0</v>
      </c>
      <c r="AB42" s="121">
        <v>0</v>
      </c>
      <c r="AC42" s="121">
        <v>0</v>
      </c>
      <c r="AD42" s="121">
        <v>0</v>
      </c>
      <c r="AE42" s="121">
        <v>0</v>
      </c>
      <c r="AF42" s="121">
        <v>0</v>
      </c>
      <c r="AG42" s="121"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v>0</v>
      </c>
      <c r="AO42" s="121">
        <f>X!AO$120/X!AO$121</f>
        <v>0.40804626704899427</v>
      </c>
      <c r="AP42" s="121">
        <v>0</v>
      </c>
      <c r="AQ42" s="121">
        <v>0</v>
      </c>
      <c r="AR42" s="121">
        <v>0</v>
      </c>
      <c r="AS42" s="121">
        <v>0</v>
      </c>
      <c r="AT42" s="121">
        <v>0</v>
      </c>
      <c r="AU42" s="121">
        <v>0</v>
      </c>
      <c r="AV42" s="121">
        <v>0</v>
      </c>
      <c r="AW42" s="121">
        <v>0</v>
      </c>
      <c r="AX42" s="121">
        <v>0</v>
      </c>
      <c r="AY42" s="121">
        <v>0</v>
      </c>
      <c r="AZ42" s="121">
        <v>0</v>
      </c>
      <c r="BA42" s="121">
        <v>0</v>
      </c>
      <c r="BB42" s="121">
        <v>0</v>
      </c>
      <c r="BC42" s="121">
        <v>0</v>
      </c>
      <c r="BD42" s="121">
        <v>0</v>
      </c>
      <c r="BE42" s="121">
        <v>0</v>
      </c>
      <c r="BF42" s="121">
        <v>0</v>
      </c>
      <c r="BG42" s="121">
        <v>0</v>
      </c>
      <c r="BH42" s="121">
        <v>0</v>
      </c>
      <c r="BI42" s="121">
        <v>0</v>
      </c>
      <c r="BJ42" s="121">
        <v>0</v>
      </c>
      <c r="BK42" s="121">
        <v>0</v>
      </c>
      <c r="BL42" s="121">
        <v>0</v>
      </c>
      <c r="BM42" s="121">
        <v>0</v>
      </c>
      <c r="BN42" s="121">
        <v>0</v>
      </c>
      <c r="BO42" s="121">
        <v>0</v>
      </c>
      <c r="BP42" s="121">
        <v>0</v>
      </c>
      <c r="BQ42" s="121">
        <v>0</v>
      </c>
      <c r="BR42" s="121">
        <v>0</v>
      </c>
      <c r="BS42" s="121">
        <v>0</v>
      </c>
      <c r="BT42" s="121">
        <v>0</v>
      </c>
      <c r="BU42" s="121">
        <v>0</v>
      </c>
      <c r="BV42" s="121">
        <v>0</v>
      </c>
      <c r="BW42" s="121">
        <v>0</v>
      </c>
      <c r="BX42" s="121">
        <v>0</v>
      </c>
      <c r="BY42" s="121">
        <v>0</v>
      </c>
      <c r="BZ42" s="121">
        <v>0</v>
      </c>
      <c r="CA42" s="121">
        <v>0</v>
      </c>
      <c r="CB42" s="121">
        <v>0</v>
      </c>
      <c r="CC42" s="121">
        <v>0</v>
      </c>
      <c r="CD42" s="121">
        <v>0</v>
      </c>
      <c r="CE42" s="121">
        <v>0</v>
      </c>
      <c r="CF42" s="121">
        <v>0</v>
      </c>
      <c r="CG42" s="121">
        <v>0</v>
      </c>
      <c r="CH42" s="121">
        <v>0</v>
      </c>
      <c r="CI42" s="121">
        <v>0</v>
      </c>
      <c r="CJ42" s="121">
        <v>0</v>
      </c>
      <c r="CK42" s="121">
        <v>0</v>
      </c>
      <c r="CL42" s="121">
        <v>0</v>
      </c>
      <c r="CM42" s="121">
        <v>0</v>
      </c>
      <c r="CN42" s="121">
        <v>0</v>
      </c>
      <c r="CO42" s="121">
        <v>0</v>
      </c>
      <c r="CP42" s="121">
        <v>0</v>
      </c>
      <c r="CQ42" s="121">
        <v>0</v>
      </c>
      <c r="CR42" s="121">
        <v>0</v>
      </c>
      <c r="CS42" s="121">
        <v>0</v>
      </c>
      <c r="CT42" s="121">
        <v>0</v>
      </c>
      <c r="CU42" s="121">
        <v>0</v>
      </c>
      <c r="CV42" s="121">
        <v>0</v>
      </c>
      <c r="CW42" s="121">
        <v>0</v>
      </c>
      <c r="CX42" s="121">
        <v>0</v>
      </c>
      <c r="CY42" s="121">
        <v>0</v>
      </c>
      <c r="CZ42" s="121">
        <v>0</v>
      </c>
      <c r="DA42" s="121">
        <v>0</v>
      </c>
      <c r="DB42" s="121">
        <v>0</v>
      </c>
      <c r="DC42" s="121">
        <v>0</v>
      </c>
      <c r="DD42" s="121">
        <v>0</v>
      </c>
      <c r="DE42" s="121">
        <v>0</v>
      </c>
      <c r="DF42" s="124">
        <v>0</v>
      </c>
    </row>
    <row r="43" spans="1:110" s="82" customFormat="1" ht="17" customHeight="1" x14ac:dyDescent="0.2">
      <c r="A43" s="73" t="s">
        <v>39</v>
      </c>
      <c r="B43" s="74" t="s">
        <v>165</v>
      </c>
      <c r="C43" s="121">
        <v>0</v>
      </c>
      <c r="D43" s="121">
        <v>0</v>
      </c>
      <c r="E43" s="121"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v>0</v>
      </c>
      <c r="M43" s="121">
        <v>0</v>
      </c>
      <c r="N43" s="121">
        <v>0</v>
      </c>
      <c r="O43" s="121">
        <v>0</v>
      </c>
      <c r="P43" s="121">
        <v>0</v>
      </c>
      <c r="Q43" s="121">
        <v>0</v>
      </c>
      <c r="R43" s="121">
        <v>0</v>
      </c>
      <c r="S43" s="121">
        <v>0</v>
      </c>
      <c r="T43" s="121">
        <v>0</v>
      </c>
      <c r="U43" s="121">
        <v>0</v>
      </c>
      <c r="V43" s="121">
        <v>0</v>
      </c>
      <c r="W43" s="121">
        <v>0</v>
      </c>
      <c r="X43" s="121">
        <v>0</v>
      </c>
      <c r="Y43" s="121">
        <v>0</v>
      </c>
      <c r="Z43" s="121">
        <v>0</v>
      </c>
      <c r="AA43" s="121">
        <v>0</v>
      </c>
      <c r="AB43" s="121">
        <v>0</v>
      </c>
      <c r="AC43" s="121">
        <v>0</v>
      </c>
      <c r="AD43" s="121">
        <v>0</v>
      </c>
      <c r="AE43" s="121">
        <v>0</v>
      </c>
      <c r="AF43" s="121">
        <v>0</v>
      </c>
      <c r="AG43" s="121"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0</v>
      </c>
      <c r="AN43" s="121">
        <v>0</v>
      </c>
      <c r="AO43" s="121">
        <v>0</v>
      </c>
      <c r="AP43" s="121">
        <f>X!AP$120/X!AP$121</f>
        <v>0.14488261005350003</v>
      </c>
      <c r="AQ43" s="121">
        <v>0</v>
      </c>
      <c r="AR43" s="121">
        <v>0</v>
      </c>
      <c r="AS43" s="121">
        <v>0</v>
      </c>
      <c r="AT43" s="121">
        <v>0</v>
      </c>
      <c r="AU43" s="121">
        <v>0</v>
      </c>
      <c r="AV43" s="121">
        <v>0</v>
      </c>
      <c r="AW43" s="121">
        <v>0</v>
      </c>
      <c r="AX43" s="121">
        <v>0</v>
      </c>
      <c r="AY43" s="121">
        <v>0</v>
      </c>
      <c r="AZ43" s="121">
        <v>0</v>
      </c>
      <c r="BA43" s="121">
        <v>0</v>
      </c>
      <c r="BB43" s="121">
        <v>0</v>
      </c>
      <c r="BC43" s="121">
        <v>0</v>
      </c>
      <c r="BD43" s="121">
        <v>0</v>
      </c>
      <c r="BE43" s="121">
        <v>0</v>
      </c>
      <c r="BF43" s="121">
        <v>0</v>
      </c>
      <c r="BG43" s="121">
        <v>0</v>
      </c>
      <c r="BH43" s="121">
        <v>0</v>
      </c>
      <c r="BI43" s="121">
        <v>0</v>
      </c>
      <c r="BJ43" s="121">
        <v>0</v>
      </c>
      <c r="BK43" s="121">
        <v>0</v>
      </c>
      <c r="BL43" s="121">
        <v>0</v>
      </c>
      <c r="BM43" s="121">
        <v>0</v>
      </c>
      <c r="BN43" s="121">
        <v>0</v>
      </c>
      <c r="BO43" s="121">
        <v>0</v>
      </c>
      <c r="BP43" s="121">
        <v>0</v>
      </c>
      <c r="BQ43" s="121">
        <v>0</v>
      </c>
      <c r="BR43" s="121">
        <v>0</v>
      </c>
      <c r="BS43" s="121">
        <v>0</v>
      </c>
      <c r="BT43" s="121">
        <v>0</v>
      </c>
      <c r="BU43" s="121">
        <v>0</v>
      </c>
      <c r="BV43" s="121">
        <v>0</v>
      </c>
      <c r="BW43" s="121">
        <v>0</v>
      </c>
      <c r="BX43" s="121">
        <v>0</v>
      </c>
      <c r="BY43" s="121">
        <v>0</v>
      </c>
      <c r="BZ43" s="121">
        <v>0</v>
      </c>
      <c r="CA43" s="121">
        <v>0</v>
      </c>
      <c r="CB43" s="121">
        <v>0</v>
      </c>
      <c r="CC43" s="121">
        <v>0</v>
      </c>
      <c r="CD43" s="121">
        <v>0</v>
      </c>
      <c r="CE43" s="121">
        <v>0</v>
      </c>
      <c r="CF43" s="121">
        <v>0</v>
      </c>
      <c r="CG43" s="121">
        <v>0</v>
      </c>
      <c r="CH43" s="121">
        <v>0</v>
      </c>
      <c r="CI43" s="121">
        <v>0</v>
      </c>
      <c r="CJ43" s="121">
        <v>0</v>
      </c>
      <c r="CK43" s="121">
        <v>0</v>
      </c>
      <c r="CL43" s="121">
        <v>0</v>
      </c>
      <c r="CM43" s="121">
        <v>0</v>
      </c>
      <c r="CN43" s="121">
        <v>0</v>
      </c>
      <c r="CO43" s="121">
        <v>0</v>
      </c>
      <c r="CP43" s="121">
        <v>0</v>
      </c>
      <c r="CQ43" s="121">
        <v>0</v>
      </c>
      <c r="CR43" s="121">
        <v>0</v>
      </c>
      <c r="CS43" s="121">
        <v>0</v>
      </c>
      <c r="CT43" s="121">
        <v>0</v>
      </c>
      <c r="CU43" s="121">
        <v>0</v>
      </c>
      <c r="CV43" s="121">
        <v>0</v>
      </c>
      <c r="CW43" s="121">
        <v>0</v>
      </c>
      <c r="CX43" s="121">
        <v>0</v>
      </c>
      <c r="CY43" s="121">
        <v>0</v>
      </c>
      <c r="CZ43" s="121">
        <v>0</v>
      </c>
      <c r="DA43" s="121">
        <v>0</v>
      </c>
      <c r="DB43" s="121">
        <v>0</v>
      </c>
      <c r="DC43" s="121">
        <v>0</v>
      </c>
      <c r="DD43" s="121">
        <v>0</v>
      </c>
      <c r="DE43" s="121">
        <v>0</v>
      </c>
      <c r="DF43" s="124">
        <v>0</v>
      </c>
    </row>
    <row r="44" spans="1:110" s="82" customFormat="1" ht="17" customHeight="1" x14ac:dyDescent="0.2">
      <c r="A44" s="73" t="s">
        <v>40</v>
      </c>
      <c r="B44" s="74" t="s">
        <v>166</v>
      </c>
      <c r="C44" s="121">
        <v>0</v>
      </c>
      <c r="D44" s="121">
        <v>0</v>
      </c>
      <c r="E44" s="121"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v>0</v>
      </c>
      <c r="M44" s="121">
        <v>0</v>
      </c>
      <c r="N44" s="121">
        <v>0</v>
      </c>
      <c r="O44" s="121">
        <v>0</v>
      </c>
      <c r="P44" s="121">
        <v>0</v>
      </c>
      <c r="Q44" s="121">
        <v>0</v>
      </c>
      <c r="R44" s="121">
        <v>0</v>
      </c>
      <c r="S44" s="121">
        <v>0</v>
      </c>
      <c r="T44" s="121">
        <v>0</v>
      </c>
      <c r="U44" s="121">
        <v>0</v>
      </c>
      <c r="V44" s="121">
        <v>0</v>
      </c>
      <c r="W44" s="121">
        <v>0</v>
      </c>
      <c r="X44" s="121">
        <v>0</v>
      </c>
      <c r="Y44" s="121">
        <v>0</v>
      </c>
      <c r="Z44" s="121">
        <v>0</v>
      </c>
      <c r="AA44" s="121">
        <v>0</v>
      </c>
      <c r="AB44" s="121">
        <v>0</v>
      </c>
      <c r="AC44" s="121">
        <v>0</v>
      </c>
      <c r="AD44" s="121">
        <v>0</v>
      </c>
      <c r="AE44" s="121">
        <v>0</v>
      </c>
      <c r="AF44" s="121">
        <v>0</v>
      </c>
      <c r="AG44" s="121"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v>0</v>
      </c>
      <c r="AO44" s="121">
        <v>0</v>
      </c>
      <c r="AP44" s="121">
        <v>0</v>
      </c>
      <c r="AQ44" s="121">
        <f>X!AQ$120/X!AQ$121</f>
        <v>0.19526806640469402</v>
      </c>
      <c r="AR44" s="121">
        <v>0</v>
      </c>
      <c r="AS44" s="121">
        <v>0</v>
      </c>
      <c r="AT44" s="121">
        <v>0</v>
      </c>
      <c r="AU44" s="121">
        <v>0</v>
      </c>
      <c r="AV44" s="121">
        <v>0</v>
      </c>
      <c r="AW44" s="121">
        <v>0</v>
      </c>
      <c r="AX44" s="121">
        <v>0</v>
      </c>
      <c r="AY44" s="121">
        <v>0</v>
      </c>
      <c r="AZ44" s="121">
        <v>0</v>
      </c>
      <c r="BA44" s="121">
        <v>0</v>
      </c>
      <c r="BB44" s="121">
        <v>0</v>
      </c>
      <c r="BC44" s="121">
        <v>0</v>
      </c>
      <c r="BD44" s="121">
        <v>0</v>
      </c>
      <c r="BE44" s="121">
        <v>0</v>
      </c>
      <c r="BF44" s="121">
        <v>0</v>
      </c>
      <c r="BG44" s="121">
        <v>0</v>
      </c>
      <c r="BH44" s="121">
        <v>0</v>
      </c>
      <c r="BI44" s="121">
        <v>0</v>
      </c>
      <c r="BJ44" s="121">
        <v>0</v>
      </c>
      <c r="BK44" s="121">
        <v>0</v>
      </c>
      <c r="BL44" s="121">
        <v>0</v>
      </c>
      <c r="BM44" s="121">
        <v>0</v>
      </c>
      <c r="BN44" s="121">
        <v>0</v>
      </c>
      <c r="BO44" s="121">
        <v>0</v>
      </c>
      <c r="BP44" s="121">
        <v>0</v>
      </c>
      <c r="BQ44" s="121">
        <v>0</v>
      </c>
      <c r="BR44" s="121">
        <v>0</v>
      </c>
      <c r="BS44" s="121">
        <v>0</v>
      </c>
      <c r="BT44" s="121">
        <v>0</v>
      </c>
      <c r="BU44" s="121">
        <v>0</v>
      </c>
      <c r="BV44" s="121">
        <v>0</v>
      </c>
      <c r="BW44" s="121">
        <v>0</v>
      </c>
      <c r="BX44" s="121">
        <v>0</v>
      </c>
      <c r="BY44" s="121">
        <v>0</v>
      </c>
      <c r="BZ44" s="121">
        <v>0</v>
      </c>
      <c r="CA44" s="121">
        <v>0</v>
      </c>
      <c r="CB44" s="121">
        <v>0</v>
      </c>
      <c r="CC44" s="121">
        <v>0</v>
      </c>
      <c r="CD44" s="121">
        <v>0</v>
      </c>
      <c r="CE44" s="121">
        <v>0</v>
      </c>
      <c r="CF44" s="121">
        <v>0</v>
      </c>
      <c r="CG44" s="121">
        <v>0</v>
      </c>
      <c r="CH44" s="121">
        <v>0</v>
      </c>
      <c r="CI44" s="121">
        <v>0</v>
      </c>
      <c r="CJ44" s="121">
        <v>0</v>
      </c>
      <c r="CK44" s="121">
        <v>0</v>
      </c>
      <c r="CL44" s="121">
        <v>0</v>
      </c>
      <c r="CM44" s="121">
        <v>0</v>
      </c>
      <c r="CN44" s="121">
        <v>0</v>
      </c>
      <c r="CO44" s="121">
        <v>0</v>
      </c>
      <c r="CP44" s="121">
        <v>0</v>
      </c>
      <c r="CQ44" s="121">
        <v>0</v>
      </c>
      <c r="CR44" s="121">
        <v>0</v>
      </c>
      <c r="CS44" s="121">
        <v>0</v>
      </c>
      <c r="CT44" s="121">
        <v>0</v>
      </c>
      <c r="CU44" s="121">
        <v>0</v>
      </c>
      <c r="CV44" s="121">
        <v>0</v>
      </c>
      <c r="CW44" s="121">
        <v>0</v>
      </c>
      <c r="CX44" s="121">
        <v>0</v>
      </c>
      <c r="CY44" s="121">
        <v>0</v>
      </c>
      <c r="CZ44" s="121">
        <v>0</v>
      </c>
      <c r="DA44" s="121">
        <v>0</v>
      </c>
      <c r="DB44" s="121">
        <v>0</v>
      </c>
      <c r="DC44" s="121">
        <v>0</v>
      </c>
      <c r="DD44" s="121">
        <v>0</v>
      </c>
      <c r="DE44" s="121">
        <v>0</v>
      </c>
      <c r="DF44" s="124">
        <v>0</v>
      </c>
    </row>
    <row r="45" spans="1:110" s="82" customFormat="1" ht="17" customHeight="1" x14ac:dyDescent="0.2">
      <c r="A45" s="73" t="s">
        <v>41</v>
      </c>
      <c r="B45" s="74" t="s">
        <v>167</v>
      </c>
      <c r="C45" s="121">
        <v>0</v>
      </c>
      <c r="D45" s="121">
        <v>0</v>
      </c>
      <c r="E45" s="121"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0</v>
      </c>
      <c r="L45" s="121">
        <v>0</v>
      </c>
      <c r="M45" s="121">
        <v>0</v>
      </c>
      <c r="N45" s="121">
        <v>0</v>
      </c>
      <c r="O45" s="121">
        <v>0</v>
      </c>
      <c r="P45" s="121">
        <v>0</v>
      </c>
      <c r="Q45" s="121">
        <v>0</v>
      </c>
      <c r="R45" s="121">
        <v>0</v>
      </c>
      <c r="S45" s="121">
        <v>0</v>
      </c>
      <c r="T45" s="121">
        <v>0</v>
      </c>
      <c r="U45" s="121">
        <v>0</v>
      </c>
      <c r="V45" s="121">
        <v>0</v>
      </c>
      <c r="W45" s="121">
        <v>0</v>
      </c>
      <c r="X45" s="121">
        <v>0</v>
      </c>
      <c r="Y45" s="121">
        <v>0</v>
      </c>
      <c r="Z45" s="121">
        <v>0</v>
      </c>
      <c r="AA45" s="121">
        <v>0</v>
      </c>
      <c r="AB45" s="121">
        <v>0</v>
      </c>
      <c r="AC45" s="121">
        <v>0</v>
      </c>
      <c r="AD45" s="121">
        <v>0</v>
      </c>
      <c r="AE45" s="121">
        <v>0</v>
      </c>
      <c r="AF45" s="121">
        <v>0</v>
      </c>
      <c r="AG45" s="121"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v>0</v>
      </c>
      <c r="AO45" s="121">
        <v>0</v>
      </c>
      <c r="AP45" s="121">
        <v>0</v>
      </c>
      <c r="AQ45" s="121">
        <v>0</v>
      </c>
      <c r="AR45" s="121">
        <f>X!AR$120/X!AR$121</f>
        <v>0.47820044381295496</v>
      </c>
      <c r="AS45" s="121">
        <v>0</v>
      </c>
      <c r="AT45" s="121">
        <v>0</v>
      </c>
      <c r="AU45" s="121">
        <v>0</v>
      </c>
      <c r="AV45" s="121">
        <v>0</v>
      </c>
      <c r="AW45" s="121">
        <v>0</v>
      </c>
      <c r="AX45" s="121">
        <v>0</v>
      </c>
      <c r="AY45" s="121">
        <v>0</v>
      </c>
      <c r="AZ45" s="121">
        <v>0</v>
      </c>
      <c r="BA45" s="121">
        <v>0</v>
      </c>
      <c r="BB45" s="121">
        <v>0</v>
      </c>
      <c r="BC45" s="121">
        <v>0</v>
      </c>
      <c r="BD45" s="121">
        <v>0</v>
      </c>
      <c r="BE45" s="121">
        <v>0</v>
      </c>
      <c r="BF45" s="121">
        <v>0</v>
      </c>
      <c r="BG45" s="121">
        <v>0</v>
      </c>
      <c r="BH45" s="121">
        <v>0</v>
      </c>
      <c r="BI45" s="121">
        <v>0</v>
      </c>
      <c r="BJ45" s="121">
        <v>0</v>
      </c>
      <c r="BK45" s="121">
        <v>0</v>
      </c>
      <c r="BL45" s="121">
        <v>0</v>
      </c>
      <c r="BM45" s="121">
        <v>0</v>
      </c>
      <c r="BN45" s="121">
        <v>0</v>
      </c>
      <c r="BO45" s="121">
        <v>0</v>
      </c>
      <c r="BP45" s="121">
        <v>0</v>
      </c>
      <c r="BQ45" s="121">
        <v>0</v>
      </c>
      <c r="BR45" s="121">
        <v>0</v>
      </c>
      <c r="BS45" s="121">
        <v>0</v>
      </c>
      <c r="BT45" s="121">
        <v>0</v>
      </c>
      <c r="BU45" s="121">
        <v>0</v>
      </c>
      <c r="BV45" s="121">
        <v>0</v>
      </c>
      <c r="BW45" s="121">
        <v>0</v>
      </c>
      <c r="BX45" s="121">
        <v>0</v>
      </c>
      <c r="BY45" s="121">
        <v>0</v>
      </c>
      <c r="BZ45" s="121">
        <v>0</v>
      </c>
      <c r="CA45" s="121">
        <v>0</v>
      </c>
      <c r="CB45" s="121">
        <v>0</v>
      </c>
      <c r="CC45" s="121">
        <v>0</v>
      </c>
      <c r="CD45" s="121">
        <v>0</v>
      </c>
      <c r="CE45" s="121">
        <v>0</v>
      </c>
      <c r="CF45" s="121">
        <v>0</v>
      </c>
      <c r="CG45" s="121">
        <v>0</v>
      </c>
      <c r="CH45" s="121">
        <v>0</v>
      </c>
      <c r="CI45" s="121">
        <v>0</v>
      </c>
      <c r="CJ45" s="121">
        <v>0</v>
      </c>
      <c r="CK45" s="121">
        <v>0</v>
      </c>
      <c r="CL45" s="121">
        <v>0</v>
      </c>
      <c r="CM45" s="121">
        <v>0</v>
      </c>
      <c r="CN45" s="121">
        <v>0</v>
      </c>
      <c r="CO45" s="121">
        <v>0</v>
      </c>
      <c r="CP45" s="121">
        <v>0</v>
      </c>
      <c r="CQ45" s="121">
        <v>0</v>
      </c>
      <c r="CR45" s="121">
        <v>0</v>
      </c>
      <c r="CS45" s="121">
        <v>0</v>
      </c>
      <c r="CT45" s="121">
        <v>0</v>
      </c>
      <c r="CU45" s="121">
        <v>0</v>
      </c>
      <c r="CV45" s="121">
        <v>0</v>
      </c>
      <c r="CW45" s="121">
        <v>0</v>
      </c>
      <c r="CX45" s="121">
        <v>0</v>
      </c>
      <c r="CY45" s="121">
        <v>0</v>
      </c>
      <c r="CZ45" s="121">
        <v>0</v>
      </c>
      <c r="DA45" s="121">
        <v>0</v>
      </c>
      <c r="DB45" s="121">
        <v>0</v>
      </c>
      <c r="DC45" s="121">
        <v>0</v>
      </c>
      <c r="DD45" s="121">
        <v>0</v>
      </c>
      <c r="DE45" s="121">
        <v>0</v>
      </c>
      <c r="DF45" s="124">
        <v>0</v>
      </c>
    </row>
    <row r="46" spans="1:110" s="82" customFormat="1" ht="17" customHeight="1" x14ac:dyDescent="0.2">
      <c r="A46" s="73" t="s">
        <v>42</v>
      </c>
      <c r="B46" s="74" t="s">
        <v>168</v>
      </c>
      <c r="C46" s="121">
        <v>0</v>
      </c>
      <c r="D46" s="121">
        <v>0</v>
      </c>
      <c r="E46" s="121"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0</v>
      </c>
      <c r="L46" s="121">
        <v>0</v>
      </c>
      <c r="M46" s="121">
        <v>0</v>
      </c>
      <c r="N46" s="121">
        <v>0</v>
      </c>
      <c r="O46" s="121">
        <v>0</v>
      </c>
      <c r="P46" s="121">
        <v>0</v>
      </c>
      <c r="Q46" s="121">
        <v>0</v>
      </c>
      <c r="R46" s="121">
        <v>0</v>
      </c>
      <c r="S46" s="121">
        <v>0</v>
      </c>
      <c r="T46" s="121">
        <v>0</v>
      </c>
      <c r="U46" s="121">
        <v>0</v>
      </c>
      <c r="V46" s="121">
        <v>0</v>
      </c>
      <c r="W46" s="121">
        <v>0</v>
      </c>
      <c r="X46" s="121">
        <v>0</v>
      </c>
      <c r="Y46" s="121">
        <v>0</v>
      </c>
      <c r="Z46" s="121">
        <v>0</v>
      </c>
      <c r="AA46" s="121">
        <v>0</v>
      </c>
      <c r="AB46" s="121">
        <v>0</v>
      </c>
      <c r="AC46" s="121">
        <v>0</v>
      </c>
      <c r="AD46" s="121">
        <v>0</v>
      </c>
      <c r="AE46" s="121">
        <v>0</v>
      </c>
      <c r="AF46" s="121">
        <v>0</v>
      </c>
      <c r="AG46" s="121"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v>0</v>
      </c>
      <c r="AO46" s="121">
        <v>0</v>
      </c>
      <c r="AP46" s="121">
        <v>0</v>
      </c>
      <c r="AQ46" s="121">
        <v>0</v>
      </c>
      <c r="AR46" s="121">
        <v>0</v>
      </c>
      <c r="AS46" s="121">
        <f>X!AS$120/X!AS$121</f>
        <v>0.4664657460351847</v>
      </c>
      <c r="AT46" s="121">
        <v>0</v>
      </c>
      <c r="AU46" s="121">
        <v>0</v>
      </c>
      <c r="AV46" s="121">
        <v>0</v>
      </c>
      <c r="AW46" s="121">
        <v>0</v>
      </c>
      <c r="AX46" s="121">
        <v>0</v>
      </c>
      <c r="AY46" s="121">
        <v>0</v>
      </c>
      <c r="AZ46" s="121">
        <v>0</v>
      </c>
      <c r="BA46" s="121">
        <v>0</v>
      </c>
      <c r="BB46" s="121">
        <v>0</v>
      </c>
      <c r="BC46" s="121">
        <v>0</v>
      </c>
      <c r="BD46" s="121">
        <v>0</v>
      </c>
      <c r="BE46" s="121">
        <v>0</v>
      </c>
      <c r="BF46" s="121">
        <v>0</v>
      </c>
      <c r="BG46" s="121">
        <v>0</v>
      </c>
      <c r="BH46" s="121">
        <v>0</v>
      </c>
      <c r="BI46" s="121">
        <v>0</v>
      </c>
      <c r="BJ46" s="121">
        <v>0</v>
      </c>
      <c r="BK46" s="121">
        <v>0</v>
      </c>
      <c r="BL46" s="121">
        <v>0</v>
      </c>
      <c r="BM46" s="121">
        <v>0</v>
      </c>
      <c r="BN46" s="121">
        <v>0</v>
      </c>
      <c r="BO46" s="121">
        <v>0</v>
      </c>
      <c r="BP46" s="121">
        <v>0</v>
      </c>
      <c r="BQ46" s="121">
        <v>0</v>
      </c>
      <c r="BR46" s="121">
        <v>0</v>
      </c>
      <c r="BS46" s="121">
        <v>0</v>
      </c>
      <c r="BT46" s="121">
        <v>0</v>
      </c>
      <c r="BU46" s="121">
        <v>0</v>
      </c>
      <c r="BV46" s="121">
        <v>0</v>
      </c>
      <c r="BW46" s="121">
        <v>0</v>
      </c>
      <c r="BX46" s="121">
        <v>0</v>
      </c>
      <c r="BY46" s="121">
        <v>0</v>
      </c>
      <c r="BZ46" s="121">
        <v>0</v>
      </c>
      <c r="CA46" s="121">
        <v>0</v>
      </c>
      <c r="CB46" s="121">
        <v>0</v>
      </c>
      <c r="CC46" s="121">
        <v>0</v>
      </c>
      <c r="CD46" s="121">
        <v>0</v>
      </c>
      <c r="CE46" s="121">
        <v>0</v>
      </c>
      <c r="CF46" s="121">
        <v>0</v>
      </c>
      <c r="CG46" s="121">
        <v>0</v>
      </c>
      <c r="CH46" s="121">
        <v>0</v>
      </c>
      <c r="CI46" s="121">
        <v>0</v>
      </c>
      <c r="CJ46" s="121">
        <v>0</v>
      </c>
      <c r="CK46" s="121">
        <v>0</v>
      </c>
      <c r="CL46" s="121">
        <v>0</v>
      </c>
      <c r="CM46" s="121">
        <v>0</v>
      </c>
      <c r="CN46" s="121">
        <v>0</v>
      </c>
      <c r="CO46" s="121">
        <v>0</v>
      </c>
      <c r="CP46" s="121">
        <v>0</v>
      </c>
      <c r="CQ46" s="121">
        <v>0</v>
      </c>
      <c r="CR46" s="121">
        <v>0</v>
      </c>
      <c r="CS46" s="121">
        <v>0</v>
      </c>
      <c r="CT46" s="121">
        <v>0</v>
      </c>
      <c r="CU46" s="121">
        <v>0</v>
      </c>
      <c r="CV46" s="121">
        <v>0</v>
      </c>
      <c r="CW46" s="121">
        <v>0</v>
      </c>
      <c r="CX46" s="121">
        <v>0</v>
      </c>
      <c r="CY46" s="121">
        <v>0</v>
      </c>
      <c r="CZ46" s="121">
        <v>0</v>
      </c>
      <c r="DA46" s="121">
        <v>0</v>
      </c>
      <c r="DB46" s="121">
        <v>0</v>
      </c>
      <c r="DC46" s="121">
        <v>0</v>
      </c>
      <c r="DD46" s="121">
        <v>0</v>
      </c>
      <c r="DE46" s="121">
        <v>0</v>
      </c>
      <c r="DF46" s="124">
        <v>0</v>
      </c>
    </row>
    <row r="47" spans="1:110" s="82" customFormat="1" ht="17" customHeight="1" x14ac:dyDescent="0.2">
      <c r="A47" s="73" t="s">
        <v>43</v>
      </c>
      <c r="B47" s="74" t="s">
        <v>169</v>
      </c>
      <c r="C47" s="121">
        <v>0</v>
      </c>
      <c r="D47" s="121">
        <v>0</v>
      </c>
      <c r="E47" s="121"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0</v>
      </c>
      <c r="L47" s="121">
        <v>0</v>
      </c>
      <c r="M47" s="121">
        <v>0</v>
      </c>
      <c r="N47" s="121">
        <v>0</v>
      </c>
      <c r="O47" s="121">
        <v>0</v>
      </c>
      <c r="P47" s="121">
        <v>0</v>
      </c>
      <c r="Q47" s="121">
        <v>0</v>
      </c>
      <c r="R47" s="121">
        <v>0</v>
      </c>
      <c r="S47" s="121">
        <v>0</v>
      </c>
      <c r="T47" s="121">
        <v>0</v>
      </c>
      <c r="U47" s="121">
        <v>0</v>
      </c>
      <c r="V47" s="121">
        <v>0</v>
      </c>
      <c r="W47" s="121">
        <v>0</v>
      </c>
      <c r="X47" s="121">
        <v>0</v>
      </c>
      <c r="Y47" s="121">
        <v>0</v>
      </c>
      <c r="Z47" s="121">
        <v>0</v>
      </c>
      <c r="AA47" s="121">
        <v>0</v>
      </c>
      <c r="AB47" s="121">
        <v>0</v>
      </c>
      <c r="AC47" s="121">
        <v>0</v>
      </c>
      <c r="AD47" s="121">
        <v>0</v>
      </c>
      <c r="AE47" s="121">
        <v>0</v>
      </c>
      <c r="AF47" s="121">
        <v>0</v>
      </c>
      <c r="AG47" s="121"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0</v>
      </c>
      <c r="AN47" s="121">
        <v>0</v>
      </c>
      <c r="AO47" s="121">
        <v>0</v>
      </c>
      <c r="AP47" s="121">
        <v>0</v>
      </c>
      <c r="AQ47" s="121">
        <v>0</v>
      </c>
      <c r="AR47" s="121">
        <v>0</v>
      </c>
      <c r="AS47" s="121">
        <v>0</v>
      </c>
      <c r="AT47" s="121">
        <f>X!AT$120/X!AT$121</f>
        <v>0.44384683682686749</v>
      </c>
      <c r="AU47" s="121">
        <v>0</v>
      </c>
      <c r="AV47" s="121">
        <v>0</v>
      </c>
      <c r="AW47" s="121">
        <v>0</v>
      </c>
      <c r="AX47" s="121">
        <v>0</v>
      </c>
      <c r="AY47" s="121">
        <v>0</v>
      </c>
      <c r="AZ47" s="121">
        <v>0</v>
      </c>
      <c r="BA47" s="121">
        <v>0</v>
      </c>
      <c r="BB47" s="121">
        <v>0</v>
      </c>
      <c r="BC47" s="121">
        <v>0</v>
      </c>
      <c r="BD47" s="121">
        <v>0</v>
      </c>
      <c r="BE47" s="121">
        <v>0</v>
      </c>
      <c r="BF47" s="121">
        <v>0</v>
      </c>
      <c r="BG47" s="121">
        <v>0</v>
      </c>
      <c r="BH47" s="121">
        <v>0</v>
      </c>
      <c r="BI47" s="121">
        <v>0</v>
      </c>
      <c r="BJ47" s="121">
        <v>0</v>
      </c>
      <c r="BK47" s="121">
        <v>0</v>
      </c>
      <c r="BL47" s="121">
        <v>0</v>
      </c>
      <c r="BM47" s="121">
        <v>0</v>
      </c>
      <c r="BN47" s="121">
        <v>0</v>
      </c>
      <c r="BO47" s="121">
        <v>0</v>
      </c>
      <c r="BP47" s="121">
        <v>0</v>
      </c>
      <c r="BQ47" s="121">
        <v>0</v>
      </c>
      <c r="BR47" s="121">
        <v>0</v>
      </c>
      <c r="BS47" s="121">
        <v>0</v>
      </c>
      <c r="BT47" s="121">
        <v>0</v>
      </c>
      <c r="BU47" s="121">
        <v>0</v>
      </c>
      <c r="BV47" s="121">
        <v>0</v>
      </c>
      <c r="BW47" s="121">
        <v>0</v>
      </c>
      <c r="BX47" s="121">
        <v>0</v>
      </c>
      <c r="BY47" s="121">
        <v>0</v>
      </c>
      <c r="BZ47" s="121">
        <v>0</v>
      </c>
      <c r="CA47" s="121">
        <v>0</v>
      </c>
      <c r="CB47" s="121">
        <v>0</v>
      </c>
      <c r="CC47" s="121">
        <v>0</v>
      </c>
      <c r="CD47" s="121">
        <v>0</v>
      </c>
      <c r="CE47" s="121">
        <v>0</v>
      </c>
      <c r="CF47" s="121">
        <v>0</v>
      </c>
      <c r="CG47" s="121">
        <v>0</v>
      </c>
      <c r="CH47" s="121">
        <v>0</v>
      </c>
      <c r="CI47" s="121">
        <v>0</v>
      </c>
      <c r="CJ47" s="121">
        <v>0</v>
      </c>
      <c r="CK47" s="121">
        <v>0</v>
      </c>
      <c r="CL47" s="121">
        <v>0</v>
      </c>
      <c r="CM47" s="121">
        <v>0</v>
      </c>
      <c r="CN47" s="121">
        <v>0</v>
      </c>
      <c r="CO47" s="121">
        <v>0</v>
      </c>
      <c r="CP47" s="121">
        <v>0</v>
      </c>
      <c r="CQ47" s="121">
        <v>0</v>
      </c>
      <c r="CR47" s="121">
        <v>0</v>
      </c>
      <c r="CS47" s="121">
        <v>0</v>
      </c>
      <c r="CT47" s="121">
        <v>0</v>
      </c>
      <c r="CU47" s="121">
        <v>0</v>
      </c>
      <c r="CV47" s="121">
        <v>0</v>
      </c>
      <c r="CW47" s="121">
        <v>0</v>
      </c>
      <c r="CX47" s="121">
        <v>0</v>
      </c>
      <c r="CY47" s="121">
        <v>0</v>
      </c>
      <c r="CZ47" s="121">
        <v>0</v>
      </c>
      <c r="DA47" s="121">
        <v>0</v>
      </c>
      <c r="DB47" s="121">
        <v>0</v>
      </c>
      <c r="DC47" s="121">
        <v>0</v>
      </c>
      <c r="DD47" s="121">
        <v>0</v>
      </c>
      <c r="DE47" s="121">
        <v>0</v>
      </c>
      <c r="DF47" s="124">
        <v>0</v>
      </c>
    </row>
    <row r="48" spans="1:110" s="82" customFormat="1" ht="17" customHeight="1" x14ac:dyDescent="0.2">
      <c r="A48" s="73" t="s">
        <v>44</v>
      </c>
      <c r="B48" s="74" t="s">
        <v>170</v>
      </c>
      <c r="C48" s="121">
        <v>0</v>
      </c>
      <c r="D48" s="121">
        <v>0</v>
      </c>
      <c r="E48" s="121"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0</v>
      </c>
      <c r="L48" s="121">
        <v>0</v>
      </c>
      <c r="M48" s="121">
        <v>0</v>
      </c>
      <c r="N48" s="121">
        <v>0</v>
      </c>
      <c r="O48" s="121">
        <v>0</v>
      </c>
      <c r="P48" s="121">
        <v>0</v>
      </c>
      <c r="Q48" s="121">
        <v>0</v>
      </c>
      <c r="R48" s="121">
        <v>0</v>
      </c>
      <c r="S48" s="121">
        <v>0</v>
      </c>
      <c r="T48" s="121">
        <v>0</v>
      </c>
      <c r="U48" s="121">
        <v>0</v>
      </c>
      <c r="V48" s="121">
        <v>0</v>
      </c>
      <c r="W48" s="121">
        <v>0</v>
      </c>
      <c r="X48" s="121">
        <v>0</v>
      </c>
      <c r="Y48" s="121">
        <v>0</v>
      </c>
      <c r="Z48" s="121">
        <v>0</v>
      </c>
      <c r="AA48" s="121">
        <v>0</v>
      </c>
      <c r="AB48" s="121">
        <v>0</v>
      </c>
      <c r="AC48" s="121">
        <v>0</v>
      </c>
      <c r="AD48" s="121">
        <v>0</v>
      </c>
      <c r="AE48" s="121">
        <v>0</v>
      </c>
      <c r="AF48" s="121">
        <v>0</v>
      </c>
      <c r="AG48" s="121"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v>0</v>
      </c>
      <c r="AO48" s="121">
        <v>0</v>
      </c>
      <c r="AP48" s="121">
        <v>0</v>
      </c>
      <c r="AQ48" s="121">
        <v>0</v>
      </c>
      <c r="AR48" s="121">
        <v>0</v>
      </c>
      <c r="AS48" s="121">
        <v>0</v>
      </c>
      <c r="AT48" s="121">
        <v>0</v>
      </c>
      <c r="AU48" s="121">
        <f>X!AU$120/X!AU$121</f>
        <v>0.4999550068413226</v>
      </c>
      <c r="AV48" s="121">
        <v>0</v>
      </c>
      <c r="AW48" s="121">
        <v>0</v>
      </c>
      <c r="AX48" s="121">
        <v>0</v>
      </c>
      <c r="AY48" s="121">
        <v>0</v>
      </c>
      <c r="AZ48" s="121">
        <v>0</v>
      </c>
      <c r="BA48" s="121">
        <v>0</v>
      </c>
      <c r="BB48" s="121">
        <v>0</v>
      </c>
      <c r="BC48" s="121">
        <v>0</v>
      </c>
      <c r="BD48" s="121">
        <v>0</v>
      </c>
      <c r="BE48" s="121">
        <v>0</v>
      </c>
      <c r="BF48" s="121">
        <v>0</v>
      </c>
      <c r="BG48" s="121">
        <v>0</v>
      </c>
      <c r="BH48" s="121">
        <v>0</v>
      </c>
      <c r="BI48" s="121">
        <v>0</v>
      </c>
      <c r="BJ48" s="121">
        <v>0</v>
      </c>
      <c r="BK48" s="121">
        <v>0</v>
      </c>
      <c r="BL48" s="121">
        <v>0</v>
      </c>
      <c r="BM48" s="121">
        <v>0</v>
      </c>
      <c r="BN48" s="121">
        <v>0</v>
      </c>
      <c r="BO48" s="121">
        <v>0</v>
      </c>
      <c r="BP48" s="121">
        <v>0</v>
      </c>
      <c r="BQ48" s="121">
        <v>0</v>
      </c>
      <c r="BR48" s="121">
        <v>0</v>
      </c>
      <c r="BS48" s="121">
        <v>0</v>
      </c>
      <c r="BT48" s="121">
        <v>0</v>
      </c>
      <c r="BU48" s="121">
        <v>0</v>
      </c>
      <c r="BV48" s="121">
        <v>0</v>
      </c>
      <c r="BW48" s="121">
        <v>0</v>
      </c>
      <c r="BX48" s="121">
        <v>0</v>
      </c>
      <c r="BY48" s="121">
        <v>0</v>
      </c>
      <c r="BZ48" s="121">
        <v>0</v>
      </c>
      <c r="CA48" s="121">
        <v>0</v>
      </c>
      <c r="CB48" s="121">
        <v>0</v>
      </c>
      <c r="CC48" s="121">
        <v>0</v>
      </c>
      <c r="CD48" s="121">
        <v>0</v>
      </c>
      <c r="CE48" s="121">
        <v>0</v>
      </c>
      <c r="CF48" s="121">
        <v>0</v>
      </c>
      <c r="CG48" s="121">
        <v>0</v>
      </c>
      <c r="CH48" s="121">
        <v>0</v>
      </c>
      <c r="CI48" s="121">
        <v>0</v>
      </c>
      <c r="CJ48" s="121">
        <v>0</v>
      </c>
      <c r="CK48" s="121">
        <v>0</v>
      </c>
      <c r="CL48" s="121">
        <v>0</v>
      </c>
      <c r="CM48" s="121">
        <v>0</v>
      </c>
      <c r="CN48" s="121">
        <v>0</v>
      </c>
      <c r="CO48" s="121">
        <v>0</v>
      </c>
      <c r="CP48" s="121">
        <v>0</v>
      </c>
      <c r="CQ48" s="121">
        <v>0</v>
      </c>
      <c r="CR48" s="121">
        <v>0</v>
      </c>
      <c r="CS48" s="121">
        <v>0</v>
      </c>
      <c r="CT48" s="121">
        <v>0</v>
      </c>
      <c r="CU48" s="121">
        <v>0</v>
      </c>
      <c r="CV48" s="121">
        <v>0</v>
      </c>
      <c r="CW48" s="121">
        <v>0</v>
      </c>
      <c r="CX48" s="121">
        <v>0</v>
      </c>
      <c r="CY48" s="121">
        <v>0</v>
      </c>
      <c r="CZ48" s="121">
        <v>0</v>
      </c>
      <c r="DA48" s="121">
        <v>0</v>
      </c>
      <c r="DB48" s="121">
        <v>0</v>
      </c>
      <c r="DC48" s="121">
        <v>0</v>
      </c>
      <c r="DD48" s="121">
        <v>0</v>
      </c>
      <c r="DE48" s="121">
        <v>0</v>
      </c>
      <c r="DF48" s="124">
        <v>0</v>
      </c>
    </row>
    <row r="49" spans="1:110" s="82" customFormat="1" ht="17" customHeight="1" x14ac:dyDescent="0.2">
      <c r="A49" s="73" t="s">
        <v>45</v>
      </c>
      <c r="B49" s="74" t="s">
        <v>171</v>
      </c>
      <c r="C49" s="121">
        <v>0</v>
      </c>
      <c r="D49" s="121">
        <v>0</v>
      </c>
      <c r="E49" s="121"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0</v>
      </c>
      <c r="L49" s="121">
        <v>0</v>
      </c>
      <c r="M49" s="121">
        <v>0</v>
      </c>
      <c r="N49" s="121">
        <v>0</v>
      </c>
      <c r="O49" s="121">
        <v>0</v>
      </c>
      <c r="P49" s="121">
        <v>0</v>
      </c>
      <c r="Q49" s="121">
        <v>0</v>
      </c>
      <c r="R49" s="121">
        <v>0</v>
      </c>
      <c r="S49" s="121">
        <v>0</v>
      </c>
      <c r="T49" s="121">
        <v>0</v>
      </c>
      <c r="U49" s="121">
        <v>0</v>
      </c>
      <c r="V49" s="121">
        <v>0</v>
      </c>
      <c r="W49" s="121">
        <v>0</v>
      </c>
      <c r="X49" s="121">
        <v>0</v>
      </c>
      <c r="Y49" s="121">
        <v>0</v>
      </c>
      <c r="Z49" s="121">
        <v>0</v>
      </c>
      <c r="AA49" s="121">
        <v>0</v>
      </c>
      <c r="AB49" s="121">
        <v>0</v>
      </c>
      <c r="AC49" s="121">
        <v>0</v>
      </c>
      <c r="AD49" s="121">
        <v>0</v>
      </c>
      <c r="AE49" s="121">
        <v>0</v>
      </c>
      <c r="AF49" s="121">
        <v>0</v>
      </c>
      <c r="AG49" s="121"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v>0</v>
      </c>
      <c r="AN49" s="121">
        <v>0</v>
      </c>
      <c r="AO49" s="121">
        <v>0</v>
      </c>
      <c r="AP49" s="121">
        <v>0</v>
      </c>
      <c r="AQ49" s="121">
        <v>0</v>
      </c>
      <c r="AR49" s="121">
        <v>0</v>
      </c>
      <c r="AS49" s="121">
        <v>0</v>
      </c>
      <c r="AT49" s="121">
        <v>0</v>
      </c>
      <c r="AU49" s="121">
        <v>0</v>
      </c>
      <c r="AV49" s="121">
        <f>X!AV$120/X!AV$121</f>
        <v>0.39615947934806128</v>
      </c>
      <c r="AW49" s="121">
        <v>0</v>
      </c>
      <c r="AX49" s="121">
        <v>0</v>
      </c>
      <c r="AY49" s="121">
        <v>0</v>
      </c>
      <c r="AZ49" s="121">
        <v>0</v>
      </c>
      <c r="BA49" s="121">
        <v>0</v>
      </c>
      <c r="BB49" s="121">
        <v>0</v>
      </c>
      <c r="BC49" s="121">
        <v>0</v>
      </c>
      <c r="BD49" s="121">
        <v>0</v>
      </c>
      <c r="BE49" s="121">
        <v>0</v>
      </c>
      <c r="BF49" s="121">
        <v>0</v>
      </c>
      <c r="BG49" s="121">
        <v>0</v>
      </c>
      <c r="BH49" s="121">
        <v>0</v>
      </c>
      <c r="BI49" s="121">
        <v>0</v>
      </c>
      <c r="BJ49" s="121">
        <v>0</v>
      </c>
      <c r="BK49" s="121">
        <v>0</v>
      </c>
      <c r="BL49" s="121">
        <v>0</v>
      </c>
      <c r="BM49" s="121">
        <v>0</v>
      </c>
      <c r="BN49" s="121">
        <v>0</v>
      </c>
      <c r="BO49" s="121">
        <v>0</v>
      </c>
      <c r="BP49" s="121">
        <v>0</v>
      </c>
      <c r="BQ49" s="121">
        <v>0</v>
      </c>
      <c r="BR49" s="121">
        <v>0</v>
      </c>
      <c r="BS49" s="121">
        <v>0</v>
      </c>
      <c r="BT49" s="121">
        <v>0</v>
      </c>
      <c r="BU49" s="121">
        <v>0</v>
      </c>
      <c r="BV49" s="121">
        <v>0</v>
      </c>
      <c r="BW49" s="121">
        <v>0</v>
      </c>
      <c r="BX49" s="121">
        <v>0</v>
      </c>
      <c r="BY49" s="121">
        <v>0</v>
      </c>
      <c r="BZ49" s="121">
        <v>0</v>
      </c>
      <c r="CA49" s="121">
        <v>0</v>
      </c>
      <c r="CB49" s="121">
        <v>0</v>
      </c>
      <c r="CC49" s="121">
        <v>0</v>
      </c>
      <c r="CD49" s="121">
        <v>0</v>
      </c>
      <c r="CE49" s="121">
        <v>0</v>
      </c>
      <c r="CF49" s="121">
        <v>0</v>
      </c>
      <c r="CG49" s="121">
        <v>0</v>
      </c>
      <c r="CH49" s="121">
        <v>0</v>
      </c>
      <c r="CI49" s="121">
        <v>0</v>
      </c>
      <c r="CJ49" s="121">
        <v>0</v>
      </c>
      <c r="CK49" s="121">
        <v>0</v>
      </c>
      <c r="CL49" s="121">
        <v>0</v>
      </c>
      <c r="CM49" s="121">
        <v>0</v>
      </c>
      <c r="CN49" s="121">
        <v>0</v>
      </c>
      <c r="CO49" s="121">
        <v>0</v>
      </c>
      <c r="CP49" s="121">
        <v>0</v>
      </c>
      <c r="CQ49" s="121">
        <v>0</v>
      </c>
      <c r="CR49" s="121">
        <v>0</v>
      </c>
      <c r="CS49" s="121">
        <v>0</v>
      </c>
      <c r="CT49" s="121">
        <v>0</v>
      </c>
      <c r="CU49" s="121">
        <v>0</v>
      </c>
      <c r="CV49" s="121">
        <v>0</v>
      </c>
      <c r="CW49" s="121">
        <v>0</v>
      </c>
      <c r="CX49" s="121">
        <v>0</v>
      </c>
      <c r="CY49" s="121">
        <v>0</v>
      </c>
      <c r="CZ49" s="121">
        <v>0</v>
      </c>
      <c r="DA49" s="121">
        <v>0</v>
      </c>
      <c r="DB49" s="121">
        <v>0</v>
      </c>
      <c r="DC49" s="121">
        <v>0</v>
      </c>
      <c r="DD49" s="121">
        <v>0</v>
      </c>
      <c r="DE49" s="121">
        <v>0</v>
      </c>
      <c r="DF49" s="124">
        <v>0</v>
      </c>
    </row>
    <row r="50" spans="1:110" s="82" customFormat="1" ht="17" customHeight="1" x14ac:dyDescent="0.2">
      <c r="A50" s="73" t="s">
        <v>46</v>
      </c>
      <c r="B50" s="74" t="s">
        <v>172</v>
      </c>
      <c r="C50" s="121">
        <v>0</v>
      </c>
      <c r="D50" s="121">
        <v>0</v>
      </c>
      <c r="E50" s="121"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1">
        <v>0</v>
      </c>
      <c r="N50" s="121">
        <v>0</v>
      </c>
      <c r="O50" s="121">
        <v>0</v>
      </c>
      <c r="P50" s="121">
        <v>0</v>
      </c>
      <c r="Q50" s="121">
        <v>0</v>
      </c>
      <c r="R50" s="121">
        <v>0</v>
      </c>
      <c r="S50" s="121">
        <v>0</v>
      </c>
      <c r="T50" s="121">
        <v>0</v>
      </c>
      <c r="U50" s="121">
        <v>0</v>
      </c>
      <c r="V50" s="121">
        <v>0</v>
      </c>
      <c r="W50" s="121">
        <v>0</v>
      </c>
      <c r="X50" s="121">
        <v>0</v>
      </c>
      <c r="Y50" s="121">
        <v>0</v>
      </c>
      <c r="Z50" s="121">
        <v>0</v>
      </c>
      <c r="AA50" s="121">
        <v>0</v>
      </c>
      <c r="AB50" s="121">
        <v>0</v>
      </c>
      <c r="AC50" s="121">
        <v>0</v>
      </c>
      <c r="AD50" s="121">
        <v>0</v>
      </c>
      <c r="AE50" s="121">
        <v>0</v>
      </c>
      <c r="AF50" s="121">
        <v>0</v>
      </c>
      <c r="AG50" s="121"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v>0</v>
      </c>
      <c r="AN50" s="121">
        <v>0</v>
      </c>
      <c r="AO50" s="121">
        <v>0</v>
      </c>
      <c r="AP50" s="121">
        <v>0</v>
      </c>
      <c r="AQ50" s="121">
        <v>0</v>
      </c>
      <c r="AR50" s="121">
        <v>0</v>
      </c>
      <c r="AS50" s="121">
        <v>0</v>
      </c>
      <c r="AT50" s="121">
        <v>0</v>
      </c>
      <c r="AU50" s="121">
        <v>0</v>
      </c>
      <c r="AV50" s="121">
        <v>0</v>
      </c>
      <c r="AW50" s="121">
        <f>X!AW$120/X!AW$121</f>
        <v>0.44270887308750378</v>
      </c>
      <c r="AX50" s="121">
        <v>0</v>
      </c>
      <c r="AY50" s="121">
        <v>0</v>
      </c>
      <c r="AZ50" s="121">
        <v>0</v>
      </c>
      <c r="BA50" s="121">
        <v>0</v>
      </c>
      <c r="BB50" s="121">
        <v>0</v>
      </c>
      <c r="BC50" s="121">
        <v>0</v>
      </c>
      <c r="BD50" s="121">
        <v>0</v>
      </c>
      <c r="BE50" s="121">
        <v>0</v>
      </c>
      <c r="BF50" s="121">
        <v>0</v>
      </c>
      <c r="BG50" s="121">
        <v>0</v>
      </c>
      <c r="BH50" s="121">
        <v>0</v>
      </c>
      <c r="BI50" s="121">
        <v>0</v>
      </c>
      <c r="BJ50" s="121">
        <v>0</v>
      </c>
      <c r="BK50" s="121">
        <v>0</v>
      </c>
      <c r="BL50" s="121">
        <v>0</v>
      </c>
      <c r="BM50" s="121">
        <v>0</v>
      </c>
      <c r="BN50" s="121">
        <v>0</v>
      </c>
      <c r="BO50" s="121">
        <v>0</v>
      </c>
      <c r="BP50" s="121">
        <v>0</v>
      </c>
      <c r="BQ50" s="121">
        <v>0</v>
      </c>
      <c r="BR50" s="121">
        <v>0</v>
      </c>
      <c r="BS50" s="121">
        <v>0</v>
      </c>
      <c r="BT50" s="121">
        <v>0</v>
      </c>
      <c r="BU50" s="121">
        <v>0</v>
      </c>
      <c r="BV50" s="121">
        <v>0</v>
      </c>
      <c r="BW50" s="121">
        <v>0</v>
      </c>
      <c r="BX50" s="121">
        <v>0</v>
      </c>
      <c r="BY50" s="121">
        <v>0</v>
      </c>
      <c r="BZ50" s="121">
        <v>0</v>
      </c>
      <c r="CA50" s="121">
        <v>0</v>
      </c>
      <c r="CB50" s="121">
        <v>0</v>
      </c>
      <c r="CC50" s="121">
        <v>0</v>
      </c>
      <c r="CD50" s="121">
        <v>0</v>
      </c>
      <c r="CE50" s="121">
        <v>0</v>
      </c>
      <c r="CF50" s="121">
        <v>0</v>
      </c>
      <c r="CG50" s="121">
        <v>0</v>
      </c>
      <c r="CH50" s="121">
        <v>0</v>
      </c>
      <c r="CI50" s="121">
        <v>0</v>
      </c>
      <c r="CJ50" s="121">
        <v>0</v>
      </c>
      <c r="CK50" s="121">
        <v>0</v>
      </c>
      <c r="CL50" s="121">
        <v>0</v>
      </c>
      <c r="CM50" s="121">
        <v>0</v>
      </c>
      <c r="CN50" s="121">
        <v>0</v>
      </c>
      <c r="CO50" s="121">
        <v>0</v>
      </c>
      <c r="CP50" s="121">
        <v>0</v>
      </c>
      <c r="CQ50" s="121">
        <v>0</v>
      </c>
      <c r="CR50" s="121">
        <v>0</v>
      </c>
      <c r="CS50" s="121">
        <v>0</v>
      </c>
      <c r="CT50" s="121">
        <v>0</v>
      </c>
      <c r="CU50" s="121">
        <v>0</v>
      </c>
      <c r="CV50" s="121">
        <v>0</v>
      </c>
      <c r="CW50" s="121">
        <v>0</v>
      </c>
      <c r="CX50" s="121">
        <v>0</v>
      </c>
      <c r="CY50" s="121">
        <v>0</v>
      </c>
      <c r="CZ50" s="121">
        <v>0</v>
      </c>
      <c r="DA50" s="121">
        <v>0</v>
      </c>
      <c r="DB50" s="121">
        <v>0</v>
      </c>
      <c r="DC50" s="121">
        <v>0</v>
      </c>
      <c r="DD50" s="121">
        <v>0</v>
      </c>
      <c r="DE50" s="121">
        <v>0</v>
      </c>
      <c r="DF50" s="124">
        <v>0</v>
      </c>
    </row>
    <row r="51" spans="1:110" s="82" customFormat="1" ht="17" customHeight="1" x14ac:dyDescent="0.2">
      <c r="A51" s="73" t="s">
        <v>47</v>
      </c>
      <c r="B51" s="74" t="s">
        <v>173</v>
      </c>
      <c r="C51" s="121">
        <v>0</v>
      </c>
      <c r="D51" s="121">
        <v>0</v>
      </c>
      <c r="E51" s="121"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1">
        <v>0</v>
      </c>
      <c r="N51" s="121">
        <v>0</v>
      </c>
      <c r="O51" s="121">
        <v>0</v>
      </c>
      <c r="P51" s="121">
        <v>0</v>
      </c>
      <c r="Q51" s="121">
        <v>0</v>
      </c>
      <c r="R51" s="121">
        <v>0</v>
      </c>
      <c r="S51" s="121">
        <v>0</v>
      </c>
      <c r="T51" s="121">
        <v>0</v>
      </c>
      <c r="U51" s="121">
        <v>0</v>
      </c>
      <c r="V51" s="121">
        <v>0</v>
      </c>
      <c r="W51" s="121">
        <v>0</v>
      </c>
      <c r="X51" s="121">
        <v>0</v>
      </c>
      <c r="Y51" s="121">
        <v>0</v>
      </c>
      <c r="Z51" s="121">
        <v>0</v>
      </c>
      <c r="AA51" s="121">
        <v>0</v>
      </c>
      <c r="AB51" s="121">
        <v>0</v>
      </c>
      <c r="AC51" s="121">
        <v>0</v>
      </c>
      <c r="AD51" s="121">
        <v>0</v>
      </c>
      <c r="AE51" s="121">
        <v>0</v>
      </c>
      <c r="AF51" s="121">
        <v>0</v>
      </c>
      <c r="AG51" s="121"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0</v>
      </c>
      <c r="AN51" s="121">
        <v>0</v>
      </c>
      <c r="AO51" s="121">
        <v>0</v>
      </c>
      <c r="AP51" s="121">
        <v>0</v>
      </c>
      <c r="AQ51" s="121">
        <v>0</v>
      </c>
      <c r="AR51" s="121">
        <v>0</v>
      </c>
      <c r="AS51" s="121">
        <v>0</v>
      </c>
      <c r="AT51" s="121">
        <v>0</v>
      </c>
      <c r="AU51" s="121">
        <v>0</v>
      </c>
      <c r="AV51" s="121">
        <v>0</v>
      </c>
      <c r="AW51" s="121">
        <v>0</v>
      </c>
      <c r="AX51" s="121">
        <f>X!AX$120/X!AX$121</f>
        <v>0.32913634688039511</v>
      </c>
      <c r="AY51" s="121">
        <v>0</v>
      </c>
      <c r="AZ51" s="121">
        <v>0</v>
      </c>
      <c r="BA51" s="121">
        <v>0</v>
      </c>
      <c r="BB51" s="121">
        <v>0</v>
      </c>
      <c r="BC51" s="121">
        <v>0</v>
      </c>
      <c r="BD51" s="121">
        <v>0</v>
      </c>
      <c r="BE51" s="121">
        <v>0</v>
      </c>
      <c r="BF51" s="121">
        <v>0</v>
      </c>
      <c r="BG51" s="121">
        <v>0</v>
      </c>
      <c r="BH51" s="121">
        <v>0</v>
      </c>
      <c r="BI51" s="121">
        <v>0</v>
      </c>
      <c r="BJ51" s="121">
        <v>0</v>
      </c>
      <c r="BK51" s="121">
        <v>0</v>
      </c>
      <c r="BL51" s="121">
        <v>0</v>
      </c>
      <c r="BM51" s="121">
        <v>0</v>
      </c>
      <c r="BN51" s="121">
        <v>0</v>
      </c>
      <c r="BO51" s="121">
        <v>0</v>
      </c>
      <c r="BP51" s="121">
        <v>0</v>
      </c>
      <c r="BQ51" s="121">
        <v>0</v>
      </c>
      <c r="BR51" s="121">
        <v>0</v>
      </c>
      <c r="BS51" s="121">
        <v>0</v>
      </c>
      <c r="BT51" s="121">
        <v>0</v>
      </c>
      <c r="BU51" s="121">
        <v>0</v>
      </c>
      <c r="BV51" s="121">
        <v>0</v>
      </c>
      <c r="BW51" s="121">
        <v>0</v>
      </c>
      <c r="BX51" s="121">
        <v>0</v>
      </c>
      <c r="BY51" s="121">
        <v>0</v>
      </c>
      <c r="BZ51" s="121">
        <v>0</v>
      </c>
      <c r="CA51" s="121">
        <v>0</v>
      </c>
      <c r="CB51" s="121">
        <v>0</v>
      </c>
      <c r="CC51" s="121">
        <v>0</v>
      </c>
      <c r="CD51" s="121">
        <v>0</v>
      </c>
      <c r="CE51" s="121">
        <v>0</v>
      </c>
      <c r="CF51" s="121">
        <v>0</v>
      </c>
      <c r="CG51" s="121">
        <v>0</v>
      </c>
      <c r="CH51" s="121">
        <v>0</v>
      </c>
      <c r="CI51" s="121">
        <v>0</v>
      </c>
      <c r="CJ51" s="121">
        <v>0</v>
      </c>
      <c r="CK51" s="121">
        <v>0</v>
      </c>
      <c r="CL51" s="121">
        <v>0</v>
      </c>
      <c r="CM51" s="121">
        <v>0</v>
      </c>
      <c r="CN51" s="121">
        <v>0</v>
      </c>
      <c r="CO51" s="121">
        <v>0</v>
      </c>
      <c r="CP51" s="121">
        <v>0</v>
      </c>
      <c r="CQ51" s="121">
        <v>0</v>
      </c>
      <c r="CR51" s="121">
        <v>0</v>
      </c>
      <c r="CS51" s="121">
        <v>0</v>
      </c>
      <c r="CT51" s="121">
        <v>0</v>
      </c>
      <c r="CU51" s="121">
        <v>0</v>
      </c>
      <c r="CV51" s="121">
        <v>0</v>
      </c>
      <c r="CW51" s="121">
        <v>0</v>
      </c>
      <c r="CX51" s="121">
        <v>0</v>
      </c>
      <c r="CY51" s="121">
        <v>0</v>
      </c>
      <c r="CZ51" s="121">
        <v>0</v>
      </c>
      <c r="DA51" s="121">
        <v>0</v>
      </c>
      <c r="DB51" s="121">
        <v>0</v>
      </c>
      <c r="DC51" s="121">
        <v>0</v>
      </c>
      <c r="DD51" s="121">
        <v>0</v>
      </c>
      <c r="DE51" s="121">
        <v>0</v>
      </c>
      <c r="DF51" s="124">
        <v>0</v>
      </c>
    </row>
    <row r="52" spans="1:110" s="82" customFormat="1" ht="17" customHeight="1" x14ac:dyDescent="0.2">
      <c r="A52" s="73" t="s">
        <v>48</v>
      </c>
      <c r="B52" s="74" t="s">
        <v>174</v>
      </c>
      <c r="C52" s="121">
        <v>0</v>
      </c>
      <c r="D52" s="121">
        <v>0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1">
        <v>0</v>
      </c>
      <c r="N52" s="121">
        <v>0</v>
      </c>
      <c r="O52" s="121">
        <v>0</v>
      </c>
      <c r="P52" s="121">
        <v>0</v>
      </c>
      <c r="Q52" s="121">
        <v>0</v>
      </c>
      <c r="R52" s="121">
        <v>0</v>
      </c>
      <c r="S52" s="121">
        <v>0</v>
      </c>
      <c r="T52" s="121">
        <v>0</v>
      </c>
      <c r="U52" s="121">
        <v>0</v>
      </c>
      <c r="V52" s="121">
        <v>0</v>
      </c>
      <c r="W52" s="121">
        <v>0</v>
      </c>
      <c r="X52" s="121">
        <v>0</v>
      </c>
      <c r="Y52" s="121">
        <v>0</v>
      </c>
      <c r="Z52" s="121">
        <v>0</v>
      </c>
      <c r="AA52" s="121">
        <v>0</v>
      </c>
      <c r="AB52" s="121">
        <v>0</v>
      </c>
      <c r="AC52" s="121">
        <v>0</v>
      </c>
      <c r="AD52" s="121">
        <v>0</v>
      </c>
      <c r="AE52" s="121">
        <v>0</v>
      </c>
      <c r="AF52" s="121">
        <v>0</v>
      </c>
      <c r="AG52" s="121"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0</v>
      </c>
      <c r="AM52" s="121">
        <v>0</v>
      </c>
      <c r="AN52" s="121">
        <v>0</v>
      </c>
      <c r="AO52" s="121">
        <v>0</v>
      </c>
      <c r="AP52" s="121">
        <v>0</v>
      </c>
      <c r="AQ52" s="121">
        <v>0</v>
      </c>
      <c r="AR52" s="121">
        <v>0</v>
      </c>
      <c r="AS52" s="121">
        <v>0</v>
      </c>
      <c r="AT52" s="121">
        <v>0</v>
      </c>
      <c r="AU52" s="121">
        <v>0</v>
      </c>
      <c r="AV52" s="121">
        <v>0</v>
      </c>
      <c r="AW52" s="121">
        <v>0</v>
      </c>
      <c r="AX52" s="121">
        <v>0</v>
      </c>
      <c r="AY52" s="121">
        <f>X!AY$120/X!AY$121</f>
        <v>0.33692718755869594</v>
      </c>
      <c r="AZ52" s="121">
        <v>0</v>
      </c>
      <c r="BA52" s="121">
        <v>0</v>
      </c>
      <c r="BB52" s="121">
        <v>0</v>
      </c>
      <c r="BC52" s="121">
        <v>0</v>
      </c>
      <c r="BD52" s="121">
        <v>0</v>
      </c>
      <c r="BE52" s="121">
        <v>0</v>
      </c>
      <c r="BF52" s="121">
        <v>0</v>
      </c>
      <c r="BG52" s="121">
        <v>0</v>
      </c>
      <c r="BH52" s="121">
        <v>0</v>
      </c>
      <c r="BI52" s="121">
        <v>0</v>
      </c>
      <c r="BJ52" s="121">
        <v>0</v>
      </c>
      <c r="BK52" s="121">
        <v>0</v>
      </c>
      <c r="BL52" s="121">
        <v>0</v>
      </c>
      <c r="BM52" s="121">
        <v>0</v>
      </c>
      <c r="BN52" s="121">
        <v>0</v>
      </c>
      <c r="BO52" s="121">
        <v>0</v>
      </c>
      <c r="BP52" s="121">
        <v>0</v>
      </c>
      <c r="BQ52" s="121">
        <v>0</v>
      </c>
      <c r="BR52" s="121">
        <v>0</v>
      </c>
      <c r="BS52" s="121">
        <v>0</v>
      </c>
      <c r="BT52" s="121">
        <v>0</v>
      </c>
      <c r="BU52" s="121">
        <v>0</v>
      </c>
      <c r="BV52" s="121">
        <v>0</v>
      </c>
      <c r="BW52" s="121">
        <v>0</v>
      </c>
      <c r="BX52" s="121">
        <v>0</v>
      </c>
      <c r="BY52" s="121">
        <v>0</v>
      </c>
      <c r="BZ52" s="121">
        <v>0</v>
      </c>
      <c r="CA52" s="121">
        <v>0</v>
      </c>
      <c r="CB52" s="121">
        <v>0</v>
      </c>
      <c r="CC52" s="121">
        <v>0</v>
      </c>
      <c r="CD52" s="121">
        <v>0</v>
      </c>
      <c r="CE52" s="121">
        <v>0</v>
      </c>
      <c r="CF52" s="121">
        <v>0</v>
      </c>
      <c r="CG52" s="121">
        <v>0</v>
      </c>
      <c r="CH52" s="121">
        <v>0</v>
      </c>
      <c r="CI52" s="121">
        <v>0</v>
      </c>
      <c r="CJ52" s="121">
        <v>0</v>
      </c>
      <c r="CK52" s="121">
        <v>0</v>
      </c>
      <c r="CL52" s="121">
        <v>0</v>
      </c>
      <c r="CM52" s="121">
        <v>0</v>
      </c>
      <c r="CN52" s="121">
        <v>0</v>
      </c>
      <c r="CO52" s="121">
        <v>0</v>
      </c>
      <c r="CP52" s="121">
        <v>0</v>
      </c>
      <c r="CQ52" s="121">
        <v>0</v>
      </c>
      <c r="CR52" s="121">
        <v>0</v>
      </c>
      <c r="CS52" s="121">
        <v>0</v>
      </c>
      <c r="CT52" s="121">
        <v>0</v>
      </c>
      <c r="CU52" s="121">
        <v>0</v>
      </c>
      <c r="CV52" s="121">
        <v>0</v>
      </c>
      <c r="CW52" s="121">
        <v>0</v>
      </c>
      <c r="CX52" s="121">
        <v>0</v>
      </c>
      <c r="CY52" s="121">
        <v>0</v>
      </c>
      <c r="CZ52" s="121">
        <v>0</v>
      </c>
      <c r="DA52" s="121">
        <v>0</v>
      </c>
      <c r="DB52" s="121">
        <v>0</v>
      </c>
      <c r="DC52" s="121">
        <v>0</v>
      </c>
      <c r="DD52" s="121">
        <v>0</v>
      </c>
      <c r="DE52" s="121">
        <v>0</v>
      </c>
      <c r="DF52" s="124">
        <v>0</v>
      </c>
    </row>
    <row r="53" spans="1:110" s="82" customFormat="1" ht="17" customHeight="1" x14ac:dyDescent="0.2">
      <c r="A53" s="73" t="s">
        <v>49</v>
      </c>
      <c r="B53" s="74" t="s">
        <v>175</v>
      </c>
      <c r="C53" s="121">
        <v>0</v>
      </c>
      <c r="D53" s="121">
        <v>0</v>
      </c>
      <c r="E53" s="121"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v>0</v>
      </c>
      <c r="K53" s="121">
        <v>0</v>
      </c>
      <c r="L53" s="121">
        <v>0</v>
      </c>
      <c r="M53" s="121">
        <v>0</v>
      </c>
      <c r="N53" s="121">
        <v>0</v>
      </c>
      <c r="O53" s="121">
        <v>0</v>
      </c>
      <c r="P53" s="121">
        <v>0</v>
      </c>
      <c r="Q53" s="121">
        <v>0</v>
      </c>
      <c r="R53" s="121">
        <v>0</v>
      </c>
      <c r="S53" s="121">
        <v>0</v>
      </c>
      <c r="T53" s="121">
        <v>0</v>
      </c>
      <c r="U53" s="121">
        <v>0</v>
      </c>
      <c r="V53" s="121">
        <v>0</v>
      </c>
      <c r="W53" s="121">
        <v>0</v>
      </c>
      <c r="X53" s="121">
        <v>0</v>
      </c>
      <c r="Y53" s="121">
        <v>0</v>
      </c>
      <c r="Z53" s="121">
        <v>0</v>
      </c>
      <c r="AA53" s="121">
        <v>0</v>
      </c>
      <c r="AB53" s="121">
        <v>0</v>
      </c>
      <c r="AC53" s="121">
        <v>0</v>
      </c>
      <c r="AD53" s="121">
        <v>0</v>
      </c>
      <c r="AE53" s="121">
        <v>0</v>
      </c>
      <c r="AF53" s="121">
        <v>0</v>
      </c>
      <c r="AG53" s="121"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0</v>
      </c>
      <c r="AM53" s="121">
        <v>0</v>
      </c>
      <c r="AN53" s="121">
        <v>0</v>
      </c>
      <c r="AO53" s="121">
        <v>0</v>
      </c>
      <c r="AP53" s="121">
        <v>0</v>
      </c>
      <c r="AQ53" s="121">
        <v>0</v>
      </c>
      <c r="AR53" s="121">
        <v>0</v>
      </c>
      <c r="AS53" s="121">
        <v>0</v>
      </c>
      <c r="AT53" s="121">
        <v>0</v>
      </c>
      <c r="AU53" s="121">
        <v>0</v>
      </c>
      <c r="AV53" s="121">
        <v>0</v>
      </c>
      <c r="AW53" s="121">
        <v>0</v>
      </c>
      <c r="AX53" s="121">
        <v>0</v>
      </c>
      <c r="AY53" s="121">
        <v>0</v>
      </c>
      <c r="AZ53" s="121">
        <f>X!AZ$120/X!AZ$121</f>
        <v>0.34792089010962779</v>
      </c>
      <c r="BA53" s="121">
        <v>0</v>
      </c>
      <c r="BB53" s="121">
        <v>0</v>
      </c>
      <c r="BC53" s="121">
        <v>0</v>
      </c>
      <c r="BD53" s="121">
        <v>0</v>
      </c>
      <c r="BE53" s="121">
        <v>0</v>
      </c>
      <c r="BF53" s="121">
        <v>0</v>
      </c>
      <c r="BG53" s="121">
        <v>0</v>
      </c>
      <c r="BH53" s="121">
        <v>0</v>
      </c>
      <c r="BI53" s="121">
        <v>0</v>
      </c>
      <c r="BJ53" s="121">
        <v>0</v>
      </c>
      <c r="BK53" s="121">
        <v>0</v>
      </c>
      <c r="BL53" s="121">
        <v>0</v>
      </c>
      <c r="BM53" s="121">
        <v>0</v>
      </c>
      <c r="BN53" s="121">
        <v>0</v>
      </c>
      <c r="BO53" s="121">
        <v>0</v>
      </c>
      <c r="BP53" s="121">
        <v>0</v>
      </c>
      <c r="BQ53" s="121">
        <v>0</v>
      </c>
      <c r="BR53" s="121">
        <v>0</v>
      </c>
      <c r="BS53" s="121">
        <v>0</v>
      </c>
      <c r="BT53" s="121">
        <v>0</v>
      </c>
      <c r="BU53" s="121">
        <v>0</v>
      </c>
      <c r="BV53" s="121">
        <v>0</v>
      </c>
      <c r="BW53" s="121">
        <v>0</v>
      </c>
      <c r="BX53" s="121">
        <v>0</v>
      </c>
      <c r="BY53" s="121">
        <v>0</v>
      </c>
      <c r="BZ53" s="121">
        <v>0</v>
      </c>
      <c r="CA53" s="121">
        <v>0</v>
      </c>
      <c r="CB53" s="121">
        <v>0</v>
      </c>
      <c r="CC53" s="121">
        <v>0</v>
      </c>
      <c r="CD53" s="121">
        <v>0</v>
      </c>
      <c r="CE53" s="121">
        <v>0</v>
      </c>
      <c r="CF53" s="121">
        <v>0</v>
      </c>
      <c r="CG53" s="121">
        <v>0</v>
      </c>
      <c r="CH53" s="121">
        <v>0</v>
      </c>
      <c r="CI53" s="121">
        <v>0</v>
      </c>
      <c r="CJ53" s="121">
        <v>0</v>
      </c>
      <c r="CK53" s="121">
        <v>0</v>
      </c>
      <c r="CL53" s="121">
        <v>0</v>
      </c>
      <c r="CM53" s="121">
        <v>0</v>
      </c>
      <c r="CN53" s="121">
        <v>0</v>
      </c>
      <c r="CO53" s="121">
        <v>0</v>
      </c>
      <c r="CP53" s="121">
        <v>0</v>
      </c>
      <c r="CQ53" s="121">
        <v>0</v>
      </c>
      <c r="CR53" s="121">
        <v>0</v>
      </c>
      <c r="CS53" s="121">
        <v>0</v>
      </c>
      <c r="CT53" s="121">
        <v>0</v>
      </c>
      <c r="CU53" s="121">
        <v>0</v>
      </c>
      <c r="CV53" s="121">
        <v>0</v>
      </c>
      <c r="CW53" s="121">
        <v>0</v>
      </c>
      <c r="CX53" s="121">
        <v>0</v>
      </c>
      <c r="CY53" s="121">
        <v>0</v>
      </c>
      <c r="CZ53" s="121">
        <v>0</v>
      </c>
      <c r="DA53" s="121">
        <v>0</v>
      </c>
      <c r="DB53" s="121">
        <v>0</v>
      </c>
      <c r="DC53" s="121">
        <v>0</v>
      </c>
      <c r="DD53" s="121">
        <v>0</v>
      </c>
      <c r="DE53" s="121">
        <v>0</v>
      </c>
      <c r="DF53" s="124">
        <v>0</v>
      </c>
    </row>
    <row r="54" spans="1:110" s="82" customFormat="1" ht="17" customHeight="1" x14ac:dyDescent="0.2">
      <c r="A54" s="73" t="s">
        <v>50</v>
      </c>
      <c r="B54" s="74" t="s">
        <v>176</v>
      </c>
      <c r="C54" s="121">
        <v>0</v>
      </c>
      <c r="D54" s="121">
        <v>0</v>
      </c>
      <c r="E54" s="121"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0</v>
      </c>
      <c r="L54" s="121">
        <v>0</v>
      </c>
      <c r="M54" s="121">
        <v>0</v>
      </c>
      <c r="N54" s="121">
        <v>0</v>
      </c>
      <c r="O54" s="121">
        <v>0</v>
      </c>
      <c r="P54" s="121">
        <v>0</v>
      </c>
      <c r="Q54" s="121">
        <v>0</v>
      </c>
      <c r="R54" s="121">
        <v>0</v>
      </c>
      <c r="S54" s="121">
        <v>0</v>
      </c>
      <c r="T54" s="121">
        <v>0</v>
      </c>
      <c r="U54" s="121">
        <v>0</v>
      </c>
      <c r="V54" s="121">
        <v>0</v>
      </c>
      <c r="W54" s="121">
        <v>0</v>
      </c>
      <c r="X54" s="121">
        <v>0</v>
      </c>
      <c r="Y54" s="121">
        <v>0</v>
      </c>
      <c r="Z54" s="121">
        <v>0</v>
      </c>
      <c r="AA54" s="121">
        <v>0</v>
      </c>
      <c r="AB54" s="121">
        <v>0</v>
      </c>
      <c r="AC54" s="121">
        <v>0</v>
      </c>
      <c r="AD54" s="121">
        <v>0</v>
      </c>
      <c r="AE54" s="121">
        <v>0</v>
      </c>
      <c r="AF54" s="121">
        <v>0</v>
      </c>
      <c r="AG54" s="121"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0</v>
      </c>
      <c r="AM54" s="121">
        <v>0</v>
      </c>
      <c r="AN54" s="121">
        <v>0</v>
      </c>
      <c r="AO54" s="121">
        <v>0</v>
      </c>
      <c r="AP54" s="121">
        <v>0</v>
      </c>
      <c r="AQ54" s="121">
        <v>0</v>
      </c>
      <c r="AR54" s="121">
        <v>0</v>
      </c>
      <c r="AS54" s="121">
        <v>0</v>
      </c>
      <c r="AT54" s="121">
        <v>0</v>
      </c>
      <c r="AU54" s="121">
        <v>0</v>
      </c>
      <c r="AV54" s="121">
        <v>0</v>
      </c>
      <c r="AW54" s="121">
        <v>0</v>
      </c>
      <c r="AX54" s="121">
        <v>0</v>
      </c>
      <c r="AY54" s="121">
        <v>0</v>
      </c>
      <c r="AZ54" s="121">
        <v>0</v>
      </c>
      <c r="BA54" s="121">
        <f>X!BA$120/X!BA$121</f>
        <v>0.32005121689711241</v>
      </c>
      <c r="BB54" s="121">
        <v>0</v>
      </c>
      <c r="BC54" s="121">
        <v>0</v>
      </c>
      <c r="BD54" s="121">
        <v>0</v>
      </c>
      <c r="BE54" s="121">
        <v>0</v>
      </c>
      <c r="BF54" s="121">
        <v>0</v>
      </c>
      <c r="BG54" s="121">
        <v>0</v>
      </c>
      <c r="BH54" s="121">
        <v>0</v>
      </c>
      <c r="BI54" s="121">
        <v>0</v>
      </c>
      <c r="BJ54" s="121">
        <v>0</v>
      </c>
      <c r="BK54" s="121">
        <v>0</v>
      </c>
      <c r="BL54" s="121">
        <v>0</v>
      </c>
      <c r="BM54" s="121">
        <v>0</v>
      </c>
      <c r="BN54" s="121">
        <v>0</v>
      </c>
      <c r="BO54" s="121">
        <v>0</v>
      </c>
      <c r="BP54" s="121">
        <v>0</v>
      </c>
      <c r="BQ54" s="121">
        <v>0</v>
      </c>
      <c r="BR54" s="121">
        <v>0</v>
      </c>
      <c r="BS54" s="121">
        <v>0</v>
      </c>
      <c r="BT54" s="121">
        <v>0</v>
      </c>
      <c r="BU54" s="121">
        <v>0</v>
      </c>
      <c r="BV54" s="121">
        <v>0</v>
      </c>
      <c r="BW54" s="121">
        <v>0</v>
      </c>
      <c r="BX54" s="121">
        <v>0</v>
      </c>
      <c r="BY54" s="121">
        <v>0</v>
      </c>
      <c r="BZ54" s="121">
        <v>0</v>
      </c>
      <c r="CA54" s="121">
        <v>0</v>
      </c>
      <c r="CB54" s="121">
        <v>0</v>
      </c>
      <c r="CC54" s="121">
        <v>0</v>
      </c>
      <c r="CD54" s="121">
        <v>0</v>
      </c>
      <c r="CE54" s="121">
        <v>0</v>
      </c>
      <c r="CF54" s="121">
        <v>0</v>
      </c>
      <c r="CG54" s="121">
        <v>0</v>
      </c>
      <c r="CH54" s="121">
        <v>0</v>
      </c>
      <c r="CI54" s="121">
        <v>0</v>
      </c>
      <c r="CJ54" s="121">
        <v>0</v>
      </c>
      <c r="CK54" s="121">
        <v>0</v>
      </c>
      <c r="CL54" s="121">
        <v>0</v>
      </c>
      <c r="CM54" s="121">
        <v>0</v>
      </c>
      <c r="CN54" s="121">
        <v>0</v>
      </c>
      <c r="CO54" s="121">
        <v>0</v>
      </c>
      <c r="CP54" s="121">
        <v>0</v>
      </c>
      <c r="CQ54" s="121">
        <v>0</v>
      </c>
      <c r="CR54" s="121">
        <v>0</v>
      </c>
      <c r="CS54" s="121">
        <v>0</v>
      </c>
      <c r="CT54" s="121">
        <v>0</v>
      </c>
      <c r="CU54" s="121">
        <v>0</v>
      </c>
      <c r="CV54" s="121">
        <v>0</v>
      </c>
      <c r="CW54" s="121">
        <v>0</v>
      </c>
      <c r="CX54" s="121">
        <v>0</v>
      </c>
      <c r="CY54" s="121">
        <v>0</v>
      </c>
      <c r="CZ54" s="121">
        <v>0</v>
      </c>
      <c r="DA54" s="121">
        <v>0</v>
      </c>
      <c r="DB54" s="121">
        <v>0</v>
      </c>
      <c r="DC54" s="121">
        <v>0</v>
      </c>
      <c r="DD54" s="121">
        <v>0</v>
      </c>
      <c r="DE54" s="121">
        <v>0</v>
      </c>
      <c r="DF54" s="124">
        <v>0</v>
      </c>
    </row>
    <row r="55" spans="1:110" s="82" customFormat="1" ht="17" customHeight="1" x14ac:dyDescent="0.2">
      <c r="A55" s="73" t="s">
        <v>51</v>
      </c>
      <c r="B55" s="74" t="s">
        <v>177</v>
      </c>
      <c r="C55" s="121">
        <v>0</v>
      </c>
      <c r="D55" s="121">
        <v>0</v>
      </c>
      <c r="E55" s="121">
        <v>0</v>
      </c>
      <c r="F55" s="121">
        <v>0</v>
      </c>
      <c r="G55" s="121">
        <v>0</v>
      </c>
      <c r="H55" s="121">
        <v>0</v>
      </c>
      <c r="I55" s="121">
        <v>0</v>
      </c>
      <c r="J55" s="121">
        <v>0</v>
      </c>
      <c r="K55" s="121">
        <v>0</v>
      </c>
      <c r="L55" s="121">
        <v>0</v>
      </c>
      <c r="M55" s="121">
        <v>0</v>
      </c>
      <c r="N55" s="121">
        <v>0</v>
      </c>
      <c r="O55" s="121">
        <v>0</v>
      </c>
      <c r="P55" s="121">
        <v>0</v>
      </c>
      <c r="Q55" s="121">
        <v>0</v>
      </c>
      <c r="R55" s="121">
        <v>0</v>
      </c>
      <c r="S55" s="121">
        <v>0</v>
      </c>
      <c r="T55" s="121">
        <v>0</v>
      </c>
      <c r="U55" s="121">
        <v>0</v>
      </c>
      <c r="V55" s="121">
        <v>0</v>
      </c>
      <c r="W55" s="121">
        <v>0</v>
      </c>
      <c r="X55" s="121">
        <v>0</v>
      </c>
      <c r="Y55" s="121">
        <v>0</v>
      </c>
      <c r="Z55" s="121">
        <v>0</v>
      </c>
      <c r="AA55" s="121">
        <v>0</v>
      </c>
      <c r="AB55" s="121">
        <v>0</v>
      </c>
      <c r="AC55" s="121">
        <v>0</v>
      </c>
      <c r="AD55" s="121">
        <v>0</v>
      </c>
      <c r="AE55" s="121">
        <v>0</v>
      </c>
      <c r="AF55" s="121">
        <v>0</v>
      </c>
      <c r="AG55" s="121"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0</v>
      </c>
      <c r="AM55" s="121">
        <v>0</v>
      </c>
      <c r="AN55" s="121">
        <v>0</v>
      </c>
      <c r="AO55" s="121">
        <v>0</v>
      </c>
      <c r="AP55" s="121">
        <v>0</v>
      </c>
      <c r="AQ55" s="121">
        <v>0</v>
      </c>
      <c r="AR55" s="121">
        <v>0</v>
      </c>
      <c r="AS55" s="121">
        <v>0</v>
      </c>
      <c r="AT55" s="121">
        <v>0</v>
      </c>
      <c r="AU55" s="121">
        <v>0</v>
      </c>
      <c r="AV55" s="121">
        <v>0</v>
      </c>
      <c r="AW55" s="121">
        <v>0</v>
      </c>
      <c r="AX55" s="121">
        <v>0</v>
      </c>
      <c r="AY55" s="121">
        <v>0</v>
      </c>
      <c r="AZ55" s="121">
        <v>0</v>
      </c>
      <c r="BA55" s="121">
        <v>0</v>
      </c>
      <c r="BB55" s="121">
        <f>X!BB$120/X!BB$121</f>
        <v>0.36219546656577906</v>
      </c>
      <c r="BC55" s="121">
        <v>0</v>
      </c>
      <c r="BD55" s="121">
        <v>0</v>
      </c>
      <c r="BE55" s="121">
        <v>0</v>
      </c>
      <c r="BF55" s="121">
        <v>0</v>
      </c>
      <c r="BG55" s="121">
        <v>0</v>
      </c>
      <c r="BH55" s="121">
        <v>0</v>
      </c>
      <c r="BI55" s="121">
        <v>0</v>
      </c>
      <c r="BJ55" s="121">
        <v>0</v>
      </c>
      <c r="BK55" s="121">
        <v>0</v>
      </c>
      <c r="BL55" s="121">
        <v>0</v>
      </c>
      <c r="BM55" s="121">
        <v>0</v>
      </c>
      <c r="BN55" s="121">
        <v>0</v>
      </c>
      <c r="BO55" s="121">
        <v>0</v>
      </c>
      <c r="BP55" s="121">
        <v>0</v>
      </c>
      <c r="BQ55" s="121">
        <v>0</v>
      </c>
      <c r="BR55" s="121">
        <v>0</v>
      </c>
      <c r="BS55" s="121">
        <v>0</v>
      </c>
      <c r="BT55" s="121">
        <v>0</v>
      </c>
      <c r="BU55" s="121">
        <v>0</v>
      </c>
      <c r="BV55" s="121">
        <v>0</v>
      </c>
      <c r="BW55" s="121">
        <v>0</v>
      </c>
      <c r="BX55" s="121">
        <v>0</v>
      </c>
      <c r="BY55" s="121">
        <v>0</v>
      </c>
      <c r="BZ55" s="121">
        <v>0</v>
      </c>
      <c r="CA55" s="121">
        <v>0</v>
      </c>
      <c r="CB55" s="121">
        <v>0</v>
      </c>
      <c r="CC55" s="121">
        <v>0</v>
      </c>
      <c r="CD55" s="121">
        <v>0</v>
      </c>
      <c r="CE55" s="121">
        <v>0</v>
      </c>
      <c r="CF55" s="121">
        <v>0</v>
      </c>
      <c r="CG55" s="121">
        <v>0</v>
      </c>
      <c r="CH55" s="121">
        <v>0</v>
      </c>
      <c r="CI55" s="121">
        <v>0</v>
      </c>
      <c r="CJ55" s="121">
        <v>0</v>
      </c>
      <c r="CK55" s="121">
        <v>0</v>
      </c>
      <c r="CL55" s="121">
        <v>0</v>
      </c>
      <c r="CM55" s="121">
        <v>0</v>
      </c>
      <c r="CN55" s="121">
        <v>0</v>
      </c>
      <c r="CO55" s="121">
        <v>0</v>
      </c>
      <c r="CP55" s="121">
        <v>0</v>
      </c>
      <c r="CQ55" s="121">
        <v>0</v>
      </c>
      <c r="CR55" s="121">
        <v>0</v>
      </c>
      <c r="CS55" s="121">
        <v>0</v>
      </c>
      <c r="CT55" s="121">
        <v>0</v>
      </c>
      <c r="CU55" s="121">
        <v>0</v>
      </c>
      <c r="CV55" s="121">
        <v>0</v>
      </c>
      <c r="CW55" s="121">
        <v>0</v>
      </c>
      <c r="CX55" s="121">
        <v>0</v>
      </c>
      <c r="CY55" s="121">
        <v>0</v>
      </c>
      <c r="CZ55" s="121">
        <v>0</v>
      </c>
      <c r="DA55" s="121">
        <v>0</v>
      </c>
      <c r="DB55" s="121">
        <v>0</v>
      </c>
      <c r="DC55" s="121">
        <v>0</v>
      </c>
      <c r="DD55" s="121">
        <v>0</v>
      </c>
      <c r="DE55" s="121">
        <v>0</v>
      </c>
      <c r="DF55" s="124">
        <v>0</v>
      </c>
    </row>
    <row r="56" spans="1:110" s="82" customFormat="1" ht="17" customHeight="1" x14ac:dyDescent="0.2">
      <c r="A56" s="73" t="s">
        <v>52</v>
      </c>
      <c r="B56" s="74" t="s">
        <v>178</v>
      </c>
      <c r="C56" s="121">
        <v>0</v>
      </c>
      <c r="D56" s="121">
        <v>0</v>
      </c>
      <c r="E56" s="121"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0</v>
      </c>
      <c r="K56" s="121">
        <v>0</v>
      </c>
      <c r="L56" s="121">
        <v>0</v>
      </c>
      <c r="M56" s="121">
        <v>0</v>
      </c>
      <c r="N56" s="121">
        <v>0</v>
      </c>
      <c r="O56" s="121">
        <v>0</v>
      </c>
      <c r="P56" s="121">
        <v>0</v>
      </c>
      <c r="Q56" s="121">
        <v>0</v>
      </c>
      <c r="R56" s="121">
        <v>0</v>
      </c>
      <c r="S56" s="121">
        <v>0</v>
      </c>
      <c r="T56" s="121">
        <v>0</v>
      </c>
      <c r="U56" s="121">
        <v>0</v>
      </c>
      <c r="V56" s="121">
        <v>0</v>
      </c>
      <c r="W56" s="121">
        <v>0</v>
      </c>
      <c r="X56" s="121">
        <v>0</v>
      </c>
      <c r="Y56" s="121">
        <v>0</v>
      </c>
      <c r="Z56" s="121">
        <v>0</v>
      </c>
      <c r="AA56" s="121">
        <v>0</v>
      </c>
      <c r="AB56" s="121">
        <v>0</v>
      </c>
      <c r="AC56" s="121">
        <v>0</v>
      </c>
      <c r="AD56" s="121">
        <v>0</v>
      </c>
      <c r="AE56" s="121">
        <v>0</v>
      </c>
      <c r="AF56" s="121">
        <v>0</v>
      </c>
      <c r="AG56" s="121"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0</v>
      </c>
      <c r="AM56" s="121">
        <v>0</v>
      </c>
      <c r="AN56" s="121">
        <v>0</v>
      </c>
      <c r="AO56" s="121">
        <v>0</v>
      </c>
      <c r="AP56" s="121">
        <v>0</v>
      </c>
      <c r="AQ56" s="121">
        <v>0</v>
      </c>
      <c r="AR56" s="121">
        <v>0</v>
      </c>
      <c r="AS56" s="121">
        <v>0</v>
      </c>
      <c r="AT56" s="121">
        <v>0</v>
      </c>
      <c r="AU56" s="121">
        <v>0</v>
      </c>
      <c r="AV56" s="121">
        <v>0</v>
      </c>
      <c r="AW56" s="121">
        <v>0</v>
      </c>
      <c r="AX56" s="121">
        <v>0</v>
      </c>
      <c r="AY56" s="121">
        <v>0</v>
      </c>
      <c r="AZ56" s="121">
        <v>0</v>
      </c>
      <c r="BA56" s="121">
        <v>0</v>
      </c>
      <c r="BB56" s="121">
        <v>0</v>
      </c>
      <c r="BC56" s="121">
        <f>X!BC$120/X!BC$121</f>
        <v>0.33175320700598049</v>
      </c>
      <c r="BD56" s="121">
        <v>0</v>
      </c>
      <c r="BE56" s="121">
        <v>0</v>
      </c>
      <c r="BF56" s="121">
        <v>0</v>
      </c>
      <c r="BG56" s="121">
        <v>0</v>
      </c>
      <c r="BH56" s="121">
        <v>0</v>
      </c>
      <c r="BI56" s="121">
        <v>0</v>
      </c>
      <c r="BJ56" s="121">
        <v>0</v>
      </c>
      <c r="BK56" s="121">
        <v>0</v>
      </c>
      <c r="BL56" s="121">
        <v>0</v>
      </c>
      <c r="BM56" s="121">
        <v>0</v>
      </c>
      <c r="BN56" s="121">
        <v>0</v>
      </c>
      <c r="BO56" s="121">
        <v>0</v>
      </c>
      <c r="BP56" s="121">
        <v>0</v>
      </c>
      <c r="BQ56" s="121">
        <v>0</v>
      </c>
      <c r="BR56" s="121">
        <v>0</v>
      </c>
      <c r="BS56" s="121">
        <v>0</v>
      </c>
      <c r="BT56" s="121">
        <v>0</v>
      </c>
      <c r="BU56" s="121">
        <v>0</v>
      </c>
      <c r="BV56" s="121">
        <v>0</v>
      </c>
      <c r="BW56" s="121">
        <v>0</v>
      </c>
      <c r="BX56" s="121">
        <v>0</v>
      </c>
      <c r="BY56" s="121">
        <v>0</v>
      </c>
      <c r="BZ56" s="121">
        <v>0</v>
      </c>
      <c r="CA56" s="121">
        <v>0</v>
      </c>
      <c r="CB56" s="121">
        <v>0</v>
      </c>
      <c r="CC56" s="121">
        <v>0</v>
      </c>
      <c r="CD56" s="121">
        <v>0</v>
      </c>
      <c r="CE56" s="121">
        <v>0</v>
      </c>
      <c r="CF56" s="121">
        <v>0</v>
      </c>
      <c r="CG56" s="121">
        <v>0</v>
      </c>
      <c r="CH56" s="121">
        <v>0</v>
      </c>
      <c r="CI56" s="121">
        <v>0</v>
      </c>
      <c r="CJ56" s="121">
        <v>0</v>
      </c>
      <c r="CK56" s="121">
        <v>0</v>
      </c>
      <c r="CL56" s="121">
        <v>0</v>
      </c>
      <c r="CM56" s="121">
        <v>0</v>
      </c>
      <c r="CN56" s="121">
        <v>0</v>
      </c>
      <c r="CO56" s="121">
        <v>0</v>
      </c>
      <c r="CP56" s="121">
        <v>0</v>
      </c>
      <c r="CQ56" s="121">
        <v>0</v>
      </c>
      <c r="CR56" s="121">
        <v>0</v>
      </c>
      <c r="CS56" s="121">
        <v>0</v>
      </c>
      <c r="CT56" s="121">
        <v>0</v>
      </c>
      <c r="CU56" s="121">
        <v>0</v>
      </c>
      <c r="CV56" s="121">
        <v>0</v>
      </c>
      <c r="CW56" s="121">
        <v>0</v>
      </c>
      <c r="CX56" s="121">
        <v>0</v>
      </c>
      <c r="CY56" s="121">
        <v>0</v>
      </c>
      <c r="CZ56" s="121">
        <v>0</v>
      </c>
      <c r="DA56" s="121">
        <v>0</v>
      </c>
      <c r="DB56" s="121">
        <v>0</v>
      </c>
      <c r="DC56" s="121">
        <v>0</v>
      </c>
      <c r="DD56" s="121">
        <v>0</v>
      </c>
      <c r="DE56" s="121">
        <v>0</v>
      </c>
      <c r="DF56" s="124">
        <v>0</v>
      </c>
    </row>
    <row r="57" spans="1:110" s="82" customFormat="1" ht="17" customHeight="1" x14ac:dyDescent="0.2">
      <c r="A57" s="73" t="s">
        <v>53</v>
      </c>
      <c r="B57" s="74" t="s">
        <v>179</v>
      </c>
      <c r="C57" s="121">
        <v>0</v>
      </c>
      <c r="D57" s="121">
        <v>0</v>
      </c>
      <c r="E57" s="121"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0</v>
      </c>
      <c r="K57" s="121">
        <v>0</v>
      </c>
      <c r="L57" s="121">
        <v>0</v>
      </c>
      <c r="M57" s="121">
        <v>0</v>
      </c>
      <c r="N57" s="121">
        <v>0</v>
      </c>
      <c r="O57" s="121">
        <v>0</v>
      </c>
      <c r="P57" s="121">
        <v>0</v>
      </c>
      <c r="Q57" s="121">
        <v>0</v>
      </c>
      <c r="R57" s="121">
        <v>0</v>
      </c>
      <c r="S57" s="121">
        <v>0</v>
      </c>
      <c r="T57" s="121">
        <v>0</v>
      </c>
      <c r="U57" s="121">
        <v>0</v>
      </c>
      <c r="V57" s="121">
        <v>0</v>
      </c>
      <c r="W57" s="121">
        <v>0</v>
      </c>
      <c r="X57" s="121">
        <v>0</v>
      </c>
      <c r="Y57" s="121">
        <v>0</v>
      </c>
      <c r="Z57" s="121">
        <v>0</v>
      </c>
      <c r="AA57" s="121">
        <v>0</v>
      </c>
      <c r="AB57" s="121">
        <v>0</v>
      </c>
      <c r="AC57" s="121">
        <v>0</v>
      </c>
      <c r="AD57" s="121">
        <v>0</v>
      </c>
      <c r="AE57" s="121">
        <v>0</v>
      </c>
      <c r="AF57" s="121">
        <v>0</v>
      </c>
      <c r="AG57" s="121"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0</v>
      </c>
      <c r="AN57" s="121">
        <v>0</v>
      </c>
      <c r="AO57" s="121">
        <v>0</v>
      </c>
      <c r="AP57" s="121">
        <v>0</v>
      </c>
      <c r="AQ57" s="121">
        <v>0</v>
      </c>
      <c r="AR57" s="121">
        <v>0</v>
      </c>
      <c r="AS57" s="121">
        <v>0</v>
      </c>
      <c r="AT57" s="121">
        <v>0</v>
      </c>
      <c r="AU57" s="121">
        <v>0</v>
      </c>
      <c r="AV57" s="121">
        <v>0</v>
      </c>
      <c r="AW57" s="121">
        <v>0</v>
      </c>
      <c r="AX57" s="121">
        <v>0</v>
      </c>
      <c r="AY57" s="121">
        <v>0</v>
      </c>
      <c r="AZ57" s="121">
        <v>0</v>
      </c>
      <c r="BA57" s="121">
        <v>0</v>
      </c>
      <c r="BB57" s="121">
        <v>0</v>
      </c>
      <c r="BC57" s="121">
        <v>0</v>
      </c>
      <c r="BD57" s="121">
        <f>X!BD$120/X!BD$121</f>
        <v>0.29413194879126203</v>
      </c>
      <c r="BE57" s="121">
        <v>0</v>
      </c>
      <c r="BF57" s="121">
        <v>0</v>
      </c>
      <c r="BG57" s="121">
        <v>0</v>
      </c>
      <c r="BH57" s="121">
        <v>0</v>
      </c>
      <c r="BI57" s="121">
        <v>0</v>
      </c>
      <c r="BJ57" s="121">
        <v>0</v>
      </c>
      <c r="BK57" s="121">
        <v>0</v>
      </c>
      <c r="BL57" s="121">
        <v>0</v>
      </c>
      <c r="BM57" s="121">
        <v>0</v>
      </c>
      <c r="BN57" s="121">
        <v>0</v>
      </c>
      <c r="BO57" s="121">
        <v>0</v>
      </c>
      <c r="BP57" s="121">
        <v>0</v>
      </c>
      <c r="BQ57" s="121">
        <v>0</v>
      </c>
      <c r="BR57" s="121">
        <v>0</v>
      </c>
      <c r="BS57" s="121">
        <v>0</v>
      </c>
      <c r="BT57" s="121">
        <v>0</v>
      </c>
      <c r="BU57" s="121">
        <v>0</v>
      </c>
      <c r="BV57" s="121">
        <v>0</v>
      </c>
      <c r="BW57" s="121">
        <v>0</v>
      </c>
      <c r="BX57" s="121">
        <v>0</v>
      </c>
      <c r="BY57" s="121">
        <v>0</v>
      </c>
      <c r="BZ57" s="121">
        <v>0</v>
      </c>
      <c r="CA57" s="121">
        <v>0</v>
      </c>
      <c r="CB57" s="121">
        <v>0</v>
      </c>
      <c r="CC57" s="121">
        <v>0</v>
      </c>
      <c r="CD57" s="121">
        <v>0</v>
      </c>
      <c r="CE57" s="121">
        <v>0</v>
      </c>
      <c r="CF57" s="121">
        <v>0</v>
      </c>
      <c r="CG57" s="121">
        <v>0</v>
      </c>
      <c r="CH57" s="121">
        <v>0</v>
      </c>
      <c r="CI57" s="121">
        <v>0</v>
      </c>
      <c r="CJ57" s="121">
        <v>0</v>
      </c>
      <c r="CK57" s="121">
        <v>0</v>
      </c>
      <c r="CL57" s="121">
        <v>0</v>
      </c>
      <c r="CM57" s="121">
        <v>0</v>
      </c>
      <c r="CN57" s="121">
        <v>0</v>
      </c>
      <c r="CO57" s="121">
        <v>0</v>
      </c>
      <c r="CP57" s="121">
        <v>0</v>
      </c>
      <c r="CQ57" s="121">
        <v>0</v>
      </c>
      <c r="CR57" s="121">
        <v>0</v>
      </c>
      <c r="CS57" s="121">
        <v>0</v>
      </c>
      <c r="CT57" s="121">
        <v>0</v>
      </c>
      <c r="CU57" s="121">
        <v>0</v>
      </c>
      <c r="CV57" s="121">
        <v>0</v>
      </c>
      <c r="CW57" s="121">
        <v>0</v>
      </c>
      <c r="CX57" s="121">
        <v>0</v>
      </c>
      <c r="CY57" s="121">
        <v>0</v>
      </c>
      <c r="CZ57" s="121">
        <v>0</v>
      </c>
      <c r="DA57" s="121">
        <v>0</v>
      </c>
      <c r="DB57" s="121">
        <v>0</v>
      </c>
      <c r="DC57" s="121">
        <v>0</v>
      </c>
      <c r="DD57" s="121">
        <v>0</v>
      </c>
      <c r="DE57" s="121">
        <v>0</v>
      </c>
      <c r="DF57" s="124">
        <v>0</v>
      </c>
    </row>
    <row r="58" spans="1:110" s="82" customFormat="1" ht="17" customHeight="1" x14ac:dyDescent="0.2">
      <c r="A58" s="73" t="s">
        <v>54</v>
      </c>
      <c r="B58" s="74" t="s">
        <v>180</v>
      </c>
      <c r="C58" s="121">
        <v>0</v>
      </c>
      <c r="D58" s="121">
        <v>0</v>
      </c>
      <c r="E58" s="121"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0</v>
      </c>
      <c r="L58" s="121">
        <v>0</v>
      </c>
      <c r="M58" s="121">
        <v>0</v>
      </c>
      <c r="N58" s="121">
        <v>0</v>
      </c>
      <c r="O58" s="121">
        <v>0</v>
      </c>
      <c r="P58" s="121">
        <v>0</v>
      </c>
      <c r="Q58" s="121">
        <v>0</v>
      </c>
      <c r="R58" s="121">
        <v>0</v>
      </c>
      <c r="S58" s="121">
        <v>0</v>
      </c>
      <c r="T58" s="121">
        <v>0</v>
      </c>
      <c r="U58" s="121">
        <v>0</v>
      </c>
      <c r="V58" s="121">
        <v>0</v>
      </c>
      <c r="W58" s="121">
        <v>0</v>
      </c>
      <c r="X58" s="121">
        <v>0</v>
      </c>
      <c r="Y58" s="121">
        <v>0</v>
      </c>
      <c r="Z58" s="121">
        <v>0</v>
      </c>
      <c r="AA58" s="121">
        <v>0</v>
      </c>
      <c r="AB58" s="121">
        <v>0</v>
      </c>
      <c r="AC58" s="121">
        <v>0</v>
      </c>
      <c r="AD58" s="121">
        <v>0</v>
      </c>
      <c r="AE58" s="121">
        <v>0</v>
      </c>
      <c r="AF58" s="121">
        <v>0</v>
      </c>
      <c r="AG58" s="121"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v>0</v>
      </c>
      <c r="AN58" s="121">
        <v>0</v>
      </c>
      <c r="AO58" s="121">
        <v>0</v>
      </c>
      <c r="AP58" s="121">
        <v>0</v>
      </c>
      <c r="AQ58" s="121">
        <v>0</v>
      </c>
      <c r="AR58" s="121">
        <v>0</v>
      </c>
      <c r="AS58" s="121">
        <v>0</v>
      </c>
      <c r="AT58" s="121">
        <v>0</v>
      </c>
      <c r="AU58" s="121">
        <v>0</v>
      </c>
      <c r="AV58" s="121">
        <v>0</v>
      </c>
      <c r="AW58" s="121">
        <v>0</v>
      </c>
      <c r="AX58" s="121">
        <v>0</v>
      </c>
      <c r="AY58" s="121">
        <v>0</v>
      </c>
      <c r="AZ58" s="121">
        <v>0</v>
      </c>
      <c r="BA58" s="121">
        <v>0</v>
      </c>
      <c r="BB58" s="121">
        <v>0</v>
      </c>
      <c r="BC58" s="121">
        <v>0</v>
      </c>
      <c r="BD58" s="121">
        <v>0</v>
      </c>
      <c r="BE58" s="121">
        <f>X!BE$120/X!BE$121</f>
        <v>0.14876669930356901</v>
      </c>
      <c r="BF58" s="121">
        <v>0</v>
      </c>
      <c r="BG58" s="121">
        <v>0</v>
      </c>
      <c r="BH58" s="121">
        <v>0</v>
      </c>
      <c r="BI58" s="121">
        <v>0</v>
      </c>
      <c r="BJ58" s="121">
        <v>0</v>
      </c>
      <c r="BK58" s="121">
        <v>0</v>
      </c>
      <c r="BL58" s="121">
        <v>0</v>
      </c>
      <c r="BM58" s="121">
        <v>0</v>
      </c>
      <c r="BN58" s="121">
        <v>0</v>
      </c>
      <c r="BO58" s="121">
        <v>0</v>
      </c>
      <c r="BP58" s="121">
        <v>0</v>
      </c>
      <c r="BQ58" s="121">
        <v>0</v>
      </c>
      <c r="BR58" s="121">
        <v>0</v>
      </c>
      <c r="BS58" s="121">
        <v>0</v>
      </c>
      <c r="BT58" s="121">
        <v>0</v>
      </c>
      <c r="BU58" s="121">
        <v>0</v>
      </c>
      <c r="BV58" s="121">
        <v>0</v>
      </c>
      <c r="BW58" s="121">
        <v>0</v>
      </c>
      <c r="BX58" s="121">
        <v>0</v>
      </c>
      <c r="BY58" s="121">
        <v>0</v>
      </c>
      <c r="BZ58" s="121">
        <v>0</v>
      </c>
      <c r="CA58" s="121">
        <v>0</v>
      </c>
      <c r="CB58" s="121">
        <v>0</v>
      </c>
      <c r="CC58" s="121">
        <v>0</v>
      </c>
      <c r="CD58" s="121">
        <v>0</v>
      </c>
      <c r="CE58" s="121">
        <v>0</v>
      </c>
      <c r="CF58" s="121">
        <v>0</v>
      </c>
      <c r="CG58" s="121">
        <v>0</v>
      </c>
      <c r="CH58" s="121">
        <v>0</v>
      </c>
      <c r="CI58" s="121">
        <v>0</v>
      </c>
      <c r="CJ58" s="121">
        <v>0</v>
      </c>
      <c r="CK58" s="121">
        <v>0</v>
      </c>
      <c r="CL58" s="121">
        <v>0</v>
      </c>
      <c r="CM58" s="121">
        <v>0</v>
      </c>
      <c r="CN58" s="121">
        <v>0</v>
      </c>
      <c r="CO58" s="121">
        <v>0</v>
      </c>
      <c r="CP58" s="121">
        <v>0</v>
      </c>
      <c r="CQ58" s="121">
        <v>0</v>
      </c>
      <c r="CR58" s="121">
        <v>0</v>
      </c>
      <c r="CS58" s="121">
        <v>0</v>
      </c>
      <c r="CT58" s="121">
        <v>0</v>
      </c>
      <c r="CU58" s="121">
        <v>0</v>
      </c>
      <c r="CV58" s="121">
        <v>0</v>
      </c>
      <c r="CW58" s="121">
        <v>0</v>
      </c>
      <c r="CX58" s="121">
        <v>0</v>
      </c>
      <c r="CY58" s="121">
        <v>0</v>
      </c>
      <c r="CZ58" s="121">
        <v>0</v>
      </c>
      <c r="DA58" s="121">
        <v>0</v>
      </c>
      <c r="DB58" s="121">
        <v>0</v>
      </c>
      <c r="DC58" s="121">
        <v>0</v>
      </c>
      <c r="DD58" s="121">
        <v>0</v>
      </c>
      <c r="DE58" s="121">
        <v>0</v>
      </c>
      <c r="DF58" s="124">
        <v>0</v>
      </c>
    </row>
    <row r="59" spans="1:110" s="82" customFormat="1" ht="17" customHeight="1" x14ac:dyDescent="0.2">
      <c r="A59" s="73" t="s">
        <v>55</v>
      </c>
      <c r="B59" s="74" t="s">
        <v>181</v>
      </c>
      <c r="C59" s="121">
        <v>0</v>
      </c>
      <c r="D59" s="121">
        <v>0</v>
      </c>
      <c r="E59" s="121">
        <v>0</v>
      </c>
      <c r="F59" s="121">
        <v>0</v>
      </c>
      <c r="G59" s="121">
        <v>0</v>
      </c>
      <c r="H59" s="121">
        <v>0</v>
      </c>
      <c r="I59" s="121">
        <v>0</v>
      </c>
      <c r="J59" s="121">
        <v>0</v>
      </c>
      <c r="K59" s="121">
        <v>0</v>
      </c>
      <c r="L59" s="121">
        <v>0</v>
      </c>
      <c r="M59" s="121">
        <v>0</v>
      </c>
      <c r="N59" s="121">
        <v>0</v>
      </c>
      <c r="O59" s="121">
        <v>0</v>
      </c>
      <c r="P59" s="121">
        <v>0</v>
      </c>
      <c r="Q59" s="121">
        <v>0</v>
      </c>
      <c r="R59" s="121">
        <v>0</v>
      </c>
      <c r="S59" s="121">
        <v>0</v>
      </c>
      <c r="T59" s="121">
        <v>0</v>
      </c>
      <c r="U59" s="121">
        <v>0</v>
      </c>
      <c r="V59" s="121">
        <v>0</v>
      </c>
      <c r="W59" s="121">
        <v>0</v>
      </c>
      <c r="X59" s="121">
        <v>0</v>
      </c>
      <c r="Y59" s="121">
        <v>0</v>
      </c>
      <c r="Z59" s="121">
        <v>0</v>
      </c>
      <c r="AA59" s="121">
        <v>0</v>
      </c>
      <c r="AB59" s="121">
        <v>0</v>
      </c>
      <c r="AC59" s="121">
        <v>0</v>
      </c>
      <c r="AD59" s="121">
        <v>0</v>
      </c>
      <c r="AE59" s="121">
        <v>0</v>
      </c>
      <c r="AF59" s="121">
        <v>0</v>
      </c>
      <c r="AG59" s="121">
        <v>0</v>
      </c>
      <c r="AH59" s="121">
        <v>0</v>
      </c>
      <c r="AI59" s="121">
        <v>0</v>
      </c>
      <c r="AJ59" s="121">
        <v>0</v>
      </c>
      <c r="AK59" s="121">
        <v>0</v>
      </c>
      <c r="AL59" s="121">
        <v>0</v>
      </c>
      <c r="AM59" s="121">
        <v>0</v>
      </c>
      <c r="AN59" s="121">
        <v>0</v>
      </c>
      <c r="AO59" s="121">
        <v>0</v>
      </c>
      <c r="AP59" s="121">
        <v>0</v>
      </c>
      <c r="AQ59" s="121">
        <v>0</v>
      </c>
      <c r="AR59" s="121">
        <v>0</v>
      </c>
      <c r="AS59" s="121">
        <v>0</v>
      </c>
      <c r="AT59" s="121">
        <v>0</v>
      </c>
      <c r="AU59" s="121">
        <v>0</v>
      </c>
      <c r="AV59" s="121">
        <v>0</v>
      </c>
      <c r="AW59" s="121">
        <v>0</v>
      </c>
      <c r="AX59" s="121">
        <v>0</v>
      </c>
      <c r="AY59" s="121">
        <v>0</v>
      </c>
      <c r="AZ59" s="121">
        <v>0</v>
      </c>
      <c r="BA59" s="121">
        <v>0</v>
      </c>
      <c r="BB59" s="121">
        <v>0</v>
      </c>
      <c r="BC59" s="121">
        <v>0</v>
      </c>
      <c r="BD59" s="121">
        <v>0</v>
      </c>
      <c r="BE59" s="121">
        <v>0</v>
      </c>
      <c r="BF59" s="121">
        <f>X!BF$120/X!BF$121</f>
        <v>0.22018557121347082</v>
      </c>
      <c r="BG59" s="121">
        <v>0</v>
      </c>
      <c r="BH59" s="121">
        <v>0</v>
      </c>
      <c r="BI59" s="121">
        <v>0</v>
      </c>
      <c r="BJ59" s="121">
        <v>0</v>
      </c>
      <c r="BK59" s="121">
        <v>0</v>
      </c>
      <c r="BL59" s="121">
        <v>0</v>
      </c>
      <c r="BM59" s="121">
        <v>0</v>
      </c>
      <c r="BN59" s="121">
        <v>0</v>
      </c>
      <c r="BO59" s="121">
        <v>0</v>
      </c>
      <c r="BP59" s="121">
        <v>0</v>
      </c>
      <c r="BQ59" s="121">
        <v>0</v>
      </c>
      <c r="BR59" s="121">
        <v>0</v>
      </c>
      <c r="BS59" s="121">
        <v>0</v>
      </c>
      <c r="BT59" s="121">
        <v>0</v>
      </c>
      <c r="BU59" s="121">
        <v>0</v>
      </c>
      <c r="BV59" s="121">
        <v>0</v>
      </c>
      <c r="BW59" s="121">
        <v>0</v>
      </c>
      <c r="BX59" s="121">
        <v>0</v>
      </c>
      <c r="BY59" s="121">
        <v>0</v>
      </c>
      <c r="BZ59" s="121">
        <v>0</v>
      </c>
      <c r="CA59" s="121">
        <v>0</v>
      </c>
      <c r="CB59" s="121">
        <v>0</v>
      </c>
      <c r="CC59" s="121">
        <v>0</v>
      </c>
      <c r="CD59" s="121">
        <v>0</v>
      </c>
      <c r="CE59" s="121">
        <v>0</v>
      </c>
      <c r="CF59" s="121">
        <v>0</v>
      </c>
      <c r="CG59" s="121">
        <v>0</v>
      </c>
      <c r="CH59" s="121">
        <v>0</v>
      </c>
      <c r="CI59" s="121">
        <v>0</v>
      </c>
      <c r="CJ59" s="121">
        <v>0</v>
      </c>
      <c r="CK59" s="121">
        <v>0</v>
      </c>
      <c r="CL59" s="121">
        <v>0</v>
      </c>
      <c r="CM59" s="121">
        <v>0</v>
      </c>
      <c r="CN59" s="121">
        <v>0</v>
      </c>
      <c r="CO59" s="121">
        <v>0</v>
      </c>
      <c r="CP59" s="121">
        <v>0</v>
      </c>
      <c r="CQ59" s="121">
        <v>0</v>
      </c>
      <c r="CR59" s="121">
        <v>0</v>
      </c>
      <c r="CS59" s="121">
        <v>0</v>
      </c>
      <c r="CT59" s="121">
        <v>0</v>
      </c>
      <c r="CU59" s="121">
        <v>0</v>
      </c>
      <c r="CV59" s="121">
        <v>0</v>
      </c>
      <c r="CW59" s="121">
        <v>0</v>
      </c>
      <c r="CX59" s="121">
        <v>0</v>
      </c>
      <c r="CY59" s="121">
        <v>0</v>
      </c>
      <c r="CZ59" s="121">
        <v>0</v>
      </c>
      <c r="DA59" s="121">
        <v>0</v>
      </c>
      <c r="DB59" s="121">
        <v>0</v>
      </c>
      <c r="DC59" s="121">
        <v>0</v>
      </c>
      <c r="DD59" s="121">
        <v>0</v>
      </c>
      <c r="DE59" s="121">
        <v>0</v>
      </c>
      <c r="DF59" s="124">
        <v>0</v>
      </c>
    </row>
    <row r="60" spans="1:110" s="82" customFormat="1" ht="17" customHeight="1" x14ac:dyDescent="0.2">
      <c r="A60" s="73" t="s">
        <v>56</v>
      </c>
      <c r="B60" s="74" t="s">
        <v>182</v>
      </c>
      <c r="C60" s="121">
        <v>0</v>
      </c>
      <c r="D60" s="121">
        <v>0</v>
      </c>
      <c r="E60" s="121">
        <v>0</v>
      </c>
      <c r="F60" s="121">
        <v>0</v>
      </c>
      <c r="G60" s="121">
        <v>0</v>
      </c>
      <c r="H60" s="121">
        <v>0</v>
      </c>
      <c r="I60" s="121">
        <v>0</v>
      </c>
      <c r="J60" s="121">
        <v>0</v>
      </c>
      <c r="K60" s="121">
        <v>0</v>
      </c>
      <c r="L60" s="121">
        <v>0</v>
      </c>
      <c r="M60" s="121">
        <v>0</v>
      </c>
      <c r="N60" s="121">
        <v>0</v>
      </c>
      <c r="O60" s="121">
        <v>0</v>
      </c>
      <c r="P60" s="121">
        <v>0</v>
      </c>
      <c r="Q60" s="121">
        <v>0</v>
      </c>
      <c r="R60" s="121">
        <v>0</v>
      </c>
      <c r="S60" s="121">
        <v>0</v>
      </c>
      <c r="T60" s="121">
        <v>0</v>
      </c>
      <c r="U60" s="121">
        <v>0</v>
      </c>
      <c r="V60" s="121">
        <v>0</v>
      </c>
      <c r="W60" s="121">
        <v>0</v>
      </c>
      <c r="X60" s="121">
        <v>0</v>
      </c>
      <c r="Y60" s="121">
        <v>0</v>
      </c>
      <c r="Z60" s="121">
        <v>0</v>
      </c>
      <c r="AA60" s="121">
        <v>0</v>
      </c>
      <c r="AB60" s="121">
        <v>0</v>
      </c>
      <c r="AC60" s="121">
        <v>0</v>
      </c>
      <c r="AD60" s="121">
        <v>0</v>
      </c>
      <c r="AE60" s="121">
        <v>0</v>
      </c>
      <c r="AF60" s="121">
        <v>0</v>
      </c>
      <c r="AG60" s="121">
        <v>0</v>
      </c>
      <c r="AH60" s="121">
        <v>0</v>
      </c>
      <c r="AI60" s="121">
        <v>0</v>
      </c>
      <c r="AJ60" s="121">
        <v>0</v>
      </c>
      <c r="AK60" s="121">
        <v>0</v>
      </c>
      <c r="AL60" s="121">
        <v>0</v>
      </c>
      <c r="AM60" s="121">
        <v>0</v>
      </c>
      <c r="AN60" s="121">
        <v>0</v>
      </c>
      <c r="AO60" s="121">
        <v>0</v>
      </c>
      <c r="AP60" s="121">
        <v>0</v>
      </c>
      <c r="AQ60" s="121">
        <v>0</v>
      </c>
      <c r="AR60" s="121">
        <v>0</v>
      </c>
      <c r="AS60" s="121">
        <v>0</v>
      </c>
      <c r="AT60" s="121">
        <v>0</v>
      </c>
      <c r="AU60" s="121">
        <v>0</v>
      </c>
      <c r="AV60" s="121">
        <v>0</v>
      </c>
      <c r="AW60" s="121">
        <v>0</v>
      </c>
      <c r="AX60" s="121">
        <v>0</v>
      </c>
      <c r="AY60" s="121">
        <v>0</v>
      </c>
      <c r="AZ60" s="121">
        <v>0</v>
      </c>
      <c r="BA60" s="121">
        <v>0</v>
      </c>
      <c r="BB60" s="121">
        <v>0</v>
      </c>
      <c r="BC60" s="121">
        <v>0</v>
      </c>
      <c r="BD60" s="121">
        <v>0</v>
      </c>
      <c r="BE60" s="121">
        <v>0</v>
      </c>
      <c r="BF60" s="121">
        <v>0</v>
      </c>
      <c r="BG60" s="121">
        <f>X!BG$120/X!BG$121</f>
        <v>0.25996056287873798</v>
      </c>
      <c r="BH60" s="121">
        <v>0</v>
      </c>
      <c r="BI60" s="121">
        <v>0</v>
      </c>
      <c r="BJ60" s="121">
        <v>0</v>
      </c>
      <c r="BK60" s="121">
        <v>0</v>
      </c>
      <c r="BL60" s="121">
        <v>0</v>
      </c>
      <c r="BM60" s="121">
        <v>0</v>
      </c>
      <c r="BN60" s="121">
        <v>0</v>
      </c>
      <c r="BO60" s="121">
        <v>0</v>
      </c>
      <c r="BP60" s="121">
        <v>0</v>
      </c>
      <c r="BQ60" s="121">
        <v>0</v>
      </c>
      <c r="BR60" s="121">
        <v>0</v>
      </c>
      <c r="BS60" s="121">
        <v>0</v>
      </c>
      <c r="BT60" s="121">
        <v>0</v>
      </c>
      <c r="BU60" s="121">
        <v>0</v>
      </c>
      <c r="BV60" s="121">
        <v>0</v>
      </c>
      <c r="BW60" s="121">
        <v>0</v>
      </c>
      <c r="BX60" s="121">
        <v>0</v>
      </c>
      <c r="BY60" s="121">
        <v>0</v>
      </c>
      <c r="BZ60" s="121">
        <v>0</v>
      </c>
      <c r="CA60" s="121">
        <v>0</v>
      </c>
      <c r="CB60" s="121">
        <v>0</v>
      </c>
      <c r="CC60" s="121">
        <v>0</v>
      </c>
      <c r="CD60" s="121">
        <v>0</v>
      </c>
      <c r="CE60" s="121">
        <v>0</v>
      </c>
      <c r="CF60" s="121">
        <v>0</v>
      </c>
      <c r="CG60" s="121">
        <v>0</v>
      </c>
      <c r="CH60" s="121">
        <v>0</v>
      </c>
      <c r="CI60" s="121">
        <v>0</v>
      </c>
      <c r="CJ60" s="121">
        <v>0</v>
      </c>
      <c r="CK60" s="121">
        <v>0</v>
      </c>
      <c r="CL60" s="121">
        <v>0</v>
      </c>
      <c r="CM60" s="121">
        <v>0</v>
      </c>
      <c r="CN60" s="121">
        <v>0</v>
      </c>
      <c r="CO60" s="121">
        <v>0</v>
      </c>
      <c r="CP60" s="121">
        <v>0</v>
      </c>
      <c r="CQ60" s="121">
        <v>0</v>
      </c>
      <c r="CR60" s="121">
        <v>0</v>
      </c>
      <c r="CS60" s="121">
        <v>0</v>
      </c>
      <c r="CT60" s="121">
        <v>0</v>
      </c>
      <c r="CU60" s="121">
        <v>0</v>
      </c>
      <c r="CV60" s="121">
        <v>0</v>
      </c>
      <c r="CW60" s="121">
        <v>0</v>
      </c>
      <c r="CX60" s="121">
        <v>0</v>
      </c>
      <c r="CY60" s="121">
        <v>0</v>
      </c>
      <c r="CZ60" s="121">
        <v>0</v>
      </c>
      <c r="DA60" s="121">
        <v>0</v>
      </c>
      <c r="DB60" s="121">
        <v>0</v>
      </c>
      <c r="DC60" s="121">
        <v>0</v>
      </c>
      <c r="DD60" s="121">
        <v>0</v>
      </c>
      <c r="DE60" s="121">
        <v>0</v>
      </c>
      <c r="DF60" s="124">
        <v>0</v>
      </c>
    </row>
    <row r="61" spans="1:110" s="82" customFormat="1" ht="17" customHeight="1" x14ac:dyDescent="0.2">
      <c r="A61" s="73" t="s">
        <v>57</v>
      </c>
      <c r="B61" s="74" t="s">
        <v>183</v>
      </c>
      <c r="C61" s="121">
        <v>0</v>
      </c>
      <c r="D61" s="121">
        <v>0</v>
      </c>
      <c r="E61" s="121">
        <v>0</v>
      </c>
      <c r="F61" s="121">
        <v>0</v>
      </c>
      <c r="G61" s="121">
        <v>0</v>
      </c>
      <c r="H61" s="121">
        <v>0</v>
      </c>
      <c r="I61" s="121">
        <v>0</v>
      </c>
      <c r="J61" s="121">
        <v>0</v>
      </c>
      <c r="K61" s="121">
        <v>0</v>
      </c>
      <c r="L61" s="121">
        <v>0</v>
      </c>
      <c r="M61" s="121">
        <v>0</v>
      </c>
      <c r="N61" s="121">
        <v>0</v>
      </c>
      <c r="O61" s="121">
        <v>0</v>
      </c>
      <c r="P61" s="121">
        <v>0</v>
      </c>
      <c r="Q61" s="121">
        <v>0</v>
      </c>
      <c r="R61" s="121">
        <v>0</v>
      </c>
      <c r="S61" s="121">
        <v>0</v>
      </c>
      <c r="T61" s="121">
        <v>0</v>
      </c>
      <c r="U61" s="121">
        <v>0</v>
      </c>
      <c r="V61" s="121">
        <v>0</v>
      </c>
      <c r="W61" s="121">
        <v>0</v>
      </c>
      <c r="X61" s="121">
        <v>0</v>
      </c>
      <c r="Y61" s="121">
        <v>0</v>
      </c>
      <c r="Z61" s="121">
        <v>0</v>
      </c>
      <c r="AA61" s="121">
        <v>0</v>
      </c>
      <c r="AB61" s="121">
        <v>0</v>
      </c>
      <c r="AC61" s="121">
        <v>0</v>
      </c>
      <c r="AD61" s="121">
        <v>0</v>
      </c>
      <c r="AE61" s="121">
        <v>0</v>
      </c>
      <c r="AF61" s="121">
        <v>0</v>
      </c>
      <c r="AG61" s="121">
        <v>0</v>
      </c>
      <c r="AH61" s="121">
        <v>0</v>
      </c>
      <c r="AI61" s="121">
        <v>0</v>
      </c>
      <c r="AJ61" s="121">
        <v>0</v>
      </c>
      <c r="AK61" s="121">
        <v>0</v>
      </c>
      <c r="AL61" s="121">
        <v>0</v>
      </c>
      <c r="AM61" s="121">
        <v>0</v>
      </c>
      <c r="AN61" s="121">
        <v>0</v>
      </c>
      <c r="AO61" s="121">
        <v>0</v>
      </c>
      <c r="AP61" s="121">
        <v>0</v>
      </c>
      <c r="AQ61" s="121">
        <v>0</v>
      </c>
      <c r="AR61" s="121">
        <v>0</v>
      </c>
      <c r="AS61" s="121">
        <v>0</v>
      </c>
      <c r="AT61" s="121">
        <v>0</v>
      </c>
      <c r="AU61" s="121">
        <v>0</v>
      </c>
      <c r="AV61" s="121">
        <v>0</v>
      </c>
      <c r="AW61" s="121">
        <v>0</v>
      </c>
      <c r="AX61" s="121">
        <v>0</v>
      </c>
      <c r="AY61" s="121">
        <v>0</v>
      </c>
      <c r="AZ61" s="121">
        <v>0</v>
      </c>
      <c r="BA61" s="121">
        <v>0</v>
      </c>
      <c r="BB61" s="121">
        <v>0</v>
      </c>
      <c r="BC61" s="121">
        <v>0</v>
      </c>
      <c r="BD61" s="121">
        <v>0</v>
      </c>
      <c r="BE61" s="121">
        <v>0</v>
      </c>
      <c r="BF61" s="121">
        <v>0</v>
      </c>
      <c r="BG61" s="121">
        <v>0</v>
      </c>
      <c r="BH61" s="121">
        <f>X!BH$120/X!BH$121</f>
        <v>0.26874942733688029</v>
      </c>
      <c r="BI61" s="121">
        <v>0</v>
      </c>
      <c r="BJ61" s="121">
        <v>0</v>
      </c>
      <c r="BK61" s="121">
        <v>0</v>
      </c>
      <c r="BL61" s="121">
        <v>0</v>
      </c>
      <c r="BM61" s="121">
        <v>0</v>
      </c>
      <c r="BN61" s="121">
        <v>0</v>
      </c>
      <c r="BO61" s="121">
        <v>0</v>
      </c>
      <c r="BP61" s="121">
        <v>0</v>
      </c>
      <c r="BQ61" s="121">
        <v>0</v>
      </c>
      <c r="BR61" s="121">
        <v>0</v>
      </c>
      <c r="BS61" s="121">
        <v>0</v>
      </c>
      <c r="BT61" s="121">
        <v>0</v>
      </c>
      <c r="BU61" s="121">
        <v>0</v>
      </c>
      <c r="BV61" s="121">
        <v>0</v>
      </c>
      <c r="BW61" s="121">
        <v>0</v>
      </c>
      <c r="BX61" s="121">
        <v>0</v>
      </c>
      <c r="BY61" s="121">
        <v>0</v>
      </c>
      <c r="BZ61" s="121">
        <v>0</v>
      </c>
      <c r="CA61" s="121">
        <v>0</v>
      </c>
      <c r="CB61" s="121">
        <v>0</v>
      </c>
      <c r="CC61" s="121">
        <v>0</v>
      </c>
      <c r="CD61" s="121">
        <v>0</v>
      </c>
      <c r="CE61" s="121">
        <v>0</v>
      </c>
      <c r="CF61" s="121">
        <v>0</v>
      </c>
      <c r="CG61" s="121">
        <v>0</v>
      </c>
      <c r="CH61" s="121">
        <v>0</v>
      </c>
      <c r="CI61" s="121">
        <v>0</v>
      </c>
      <c r="CJ61" s="121">
        <v>0</v>
      </c>
      <c r="CK61" s="121">
        <v>0</v>
      </c>
      <c r="CL61" s="121">
        <v>0</v>
      </c>
      <c r="CM61" s="121">
        <v>0</v>
      </c>
      <c r="CN61" s="121">
        <v>0</v>
      </c>
      <c r="CO61" s="121">
        <v>0</v>
      </c>
      <c r="CP61" s="121">
        <v>0</v>
      </c>
      <c r="CQ61" s="121">
        <v>0</v>
      </c>
      <c r="CR61" s="121">
        <v>0</v>
      </c>
      <c r="CS61" s="121">
        <v>0</v>
      </c>
      <c r="CT61" s="121">
        <v>0</v>
      </c>
      <c r="CU61" s="121">
        <v>0</v>
      </c>
      <c r="CV61" s="121">
        <v>0</v>
      </c>
      <c r="CW61" s="121">
        <v>0</v>
      </c>
      <c r="CX61" s="121">
        <v>0</v>
      </c>
      <c r="CY61" s="121">
        <v>0</v>
      </c>
      <c r="CZ61" s="121">
        <v>0</v>
      </c>
      <c r="DA61" s="121">
        <v>0</v>
      </c>
      <c r="DB61" s="121">
        <v>0</v>
      </c>
      <c r="DC61" s="121">
        <v>0</v>
      </c>
      <c r="DD61" s="121">
        <v>0</v>
      </c>
      <c r="DE61" s="121">
        <v>0</v>
      </c>
      <c r="DF61" s="124">
        <v>0</v>
      </c>
    </row>
    <row r="62" spans="1:110" s="82" customFormat="1" ht="17" customHeight="1" x14ac:dyDescent="0.2">
      <c r="A62" s="73" t="s">
        <v>58</v>
      </c>
      <c r="B62" s="74" t="s">
        <v>184</v>
      </c>
      <c r="C62" s="121">
        <v>0</v>
      </c>
      <c r="D62" s="121">
        <v>0</v>
      </c>
      <c r="E62" s="121">
        <v>0</v>
      </c>
      <c r="F62" s="121">
        <v>0</v>
      </c>
      <c r="G62" s="121">
        <v>0</v>
      </c>
      <c r="H62" s="121">
        <v>0</v>
      </c>
      <c r="I62" s="121">
        <v>0</v>
      </c>
      <c r="J62" s="121">
        <v>0</v>
      </c>
      <c r="K62" s="121">
        <v>0</v>
      </c>
      <c r="L62" s="121">
        <v>0</v>
      </c>
      <c r="M62" s="121">
        <v>0</v>
      </c>
      <c r="N62" s="121">
        <v>0</v>
      </c>
      <c r="O62" s="121">
        <v>0</v>
      </c>
      <c r="P62" s="121">
        <v>0</v>
      </c>
      <c r="Q62" s="121">
        <v>0</v>
      </c>
      <c r="R62" s="121">
        <v>0</v>
      </c>
      <c r="S62" s="121">
        <v>0</v>
      </c>
      <c r="T62" s="121">
        <v>0</v>
      </c>
      <c r="U62" s="121">
        <v>0</v>
      </c>
      <c r="V62" s="121">
        <v>0</v>
      </c>
      <c r="W62" s="121">
        <v>0</v>
      </c>
      <c r="X62" s="121">
        <v>0</v>
      </c>
      <c r="Y62" s="121">
        <v>0</v>
      </c>
      <c r="Z62" s="121">
        <v>0</v>
      </c>
      <c r="AA62" s="121">
        <v>0</v>
      </c>
      <c r="AB62" s="121">
        <v>0</v>
      </c>
      <c r="AC62" s="121">
        <v>0</v>
      </c>
      <c r="AD62" s="121">
        <v>0</v>
      </c>
      <c r="AE62" s="121">
        <v>0</v>
      </c>
      <c r="AF62" s="121">
        <v>0</v>
      </c>
      <c r="AG62" s="121">
        <v>0</v>
      </c>
      <c r="AH62" s="121">
        <v>0</v>
      </c>
      <c r="AI62" s="121">
        <v>0</v>
      </c>
      <c r="AJ62" s="121">
        <v>0</v>
      </c>
      <c r="AK62" s="121">
        <v>0</v>
      </c>
      <c r="AL62" s="121">
        <v>0</v>
      </c>
      <c r="AM62" s="121">
        <v>0</v>
      </c>
      <c r="AN62" s="121">
        <v>0</v>
      </c>
      <c r="AO62" s="121">
        <v>0</v>
      </c>
      <c r="AP62" s="121">
        <v>0</v>
      </c>
      <c r="AQ62" s="121">
        <v>0</v>
      </c>
      <c r="AR62" s="121">
        <v>0</v>
      </c>
      <c r="AS62" s="121">
        <v>0</v>
      </c>
      <c r="AT62" s="121">
        <v>0</v>
      </c>
      <c r="AU62" s="121">
        <v>0</v>
      </c>
      <c r="AV62" s="121">
        <v>0</v>
      </c>
      <c r="AW62" s="121">
        <v>0</v>
      </c>
      <c r="AX62" s="121">
        <v>0</v>
      </c>
      <c r="AY62" s="121">
        <v>0</v>
      </c>
      <c r="AZ62" s="121">
        <v>0</v>
      </c>
      <c r="BA62" s="121">
        <v>0</v>
      </c>
      <c r="BB62" s="121">
        <v>0</v>
      </c>
      <c r="BC62" s="121">
        <v>0</v>
      </c>
      <c r="BD62" s="121">
        <v>0</v>
      </c>
      <c r="BE62" s="121">
        <v>0</v>
      </c>
      <c r="BF62" s="121">
        <v>0</v>
      </c>
      <c r="BG62" s="121">
        <v>0</v>
      </c>
      <c r="BH62" s="121">
        <v>0</v>
      </c>
      <c r="BI62" s="121">
        <f>X!BI$120/X!BI$121</f>
        <v>0.36206099529553459</v>
      </c>
      <c r="BJ62" s="121">
        <v>0</v>
      </c>
      <c r="BK62" s="121">
        <v>0</v>
      </c>
      <c r="BL62" s="121">
        <v>0</v>
      </c>
      <c r="BM62" s="121">
        <v>0</v>
      </c>
      <c r="BN62" s="121">
        <v>0</v>
      </c>
      <c r="BO62" s="121">
        <v>0</v>
      </c>
      <c r="BP62" s="121">
        <v>0</v>
      </c>
      <c r="BQ62" s="121">
        <v>0</v>
      </c>
      <c r="BR62" s="121">
        <v>0</v>
      </c>
      <c r="BS62" s="121">
        <v>0</v>
      </c>
      <c r="BT62" s="121">
        <v>0</v>
      </c>
      <c r="BU62" s="121">
        <v>0</v>
      </c>
      <c r="BV62" s="121">
        <v>0</v>
      </c>
      <c r="BW62" s="121">
        <v>0</v>
      </c>
      <c r="BX62" s="121">
        <v>0</v>
      </c>
      <c r="BY62" s="121">
        <v>0</v>
      </c>
      <c r="BZ62" s="121">
        <v>0</v>
      </c>
      <c r="CA62" s="121">
        <v>0</v>
      </c>
      <c r="CB62" s="121">
        <v>0</v>
      </c>
      <c r="CC62" s="121">
        <v>0</v>
      </c>
      <c r="CD62" s="121">
        <v>0</v>
      </c>
      <c r="CE62" s="121">
        <v>0</v>
      </c>
      <c r="CF62" s="121">
        <v>0</v>
      </c>
      <c r="CG62" s="121">
        <v>0</v>
      </c>
      <c r="CH62" s="121">
        <v>0</v>
      </c>
      <c r="CI62" s="121">
        <v>0</v>
      </c>
      <c r="CJ62" s="121">
        <v>0</v>
      </c>
      <c r="CK62" s="121">
        <v>0</v>
      </c>
      <c r="CL62" s="121">
        <v>0</v>
      </c>
      <c r="CM62" s="121">
        <v>0</v>
      </c>
      <c r="CN62" s="121">
        <v>0</v>
      </c>
      <c r="CO62" s="121">
        <v>0</v>
      </c>
      <c r="CP62" s="121">
        <v>0</v>
      </c>
      <c r="CQ62" s="121">
        <v>0</v>
      </c>
      <c r="CR62" s="121">
        <v>0</v>
      </c>
      <c r="CS62" s="121">
        <v>0</v>
      </c>
      <c r="CT62" s="121">
        <v>0</v>
      </c>
      <c r="CU62" s="121">
        <v>0</v>
      </c>
      <c r="CV62" s="121">
        <v>0</v>
      </c>
      <c r="CW62" s="121">
        <v>0</v>
      </c>
      <c r="CX62" s="121">
        <v>0</v>
      </c>
      <c r="CY62" s="121">
        <v>0</v>
      </c>
      <c r="CZ62" s="121">
        <v>0</v>
      </c>
      <c r="DA62" s="121">
        <v>0</v>
      </c>
      <c r="DB62" s="121">
        <v>0</v>
      </c>
      <c r="DC62" s="121">
        <v>0</v>
      </c>
      <c r="DD62" s="121">
        <v>0</v>
      </c>
      <c r="DE62" s="121">
        <v>0</v>
      </c>
      <c r="DF62" s="124">
        <v>0</v>
      </c>
    </row>
    <row r="63" spans="1:110" s="82" customFormat="1" ht="17" customHeight="1" x14ac:dyDescent="0.2">
      <c r="A63" s="73" t="s">
        <v>59</v>
      </c>
      <c r="B63" s="74" t="s">
        <v>185</v>
      </c>
      <c r="C63" s="121">
        <v>0</v>
      </c>
      <c r="D63" s="121">
        <v>0</v>
      </c>
      <c r="E63" s="121">
        <v>0</v>
      </c>
      <c r="F63" s="121">
        <v>0</v>
      </c>
      <c r="G63" s="121">
        <v>0</v>
      </c>
      <c r="H63" s="121">
        <v>0</v>
      </c>
      <c r="I63" s="121">
        <v>0</v>
      </c>
      <c r="J63" s="121">
        <v>0</v>
      </c>
      <c r="K63" s="121">
        <v>0</v>
      </c>
      <c r="L63" s="121">
        <v>0</v>
      </c>
      <c r="M63" s="121">
        <v>0</v>
      </c>
      <c r="N63" s="121">
        <v>0</v>
      </c>
      <c r="O63" s="121">
        <v>0</v>
      </c>
      <c r="P63" s="121">
        <v>0</v>
      </c>
      <c r="Q63" s="121">
        <v>0</v>
      </c>
      <c r="R63" s="121">
        <v>0</v>
      </c>
      <c r="S63" s="121">
        <v>0</v>
      </c>
      <c r="T63" s="121">
        <v>0</v>
      </c>
      <c r="U63" s="121">
        <v>0</v>
      </c>
      <c r="V63" s="121">
        <v>0</v>
      </c>
      <c r="W63" s="121">
        <v>0</v>
      </c>
      <c r="X63" s="121">
        <v>0</v>
      </c>
      <c r="Y63" s="121">
        <v>0</v>
      </c>
      <c r="Z63" s="121">
        <v>0</v>
      </c>
      <c r="AA63" s="121">
        <v>0</v>
      </c>
      <c r="AB63" s="121">
        <v>0</v>
      </c>
      <c r="AC63" s="121">
        <v>0</v>
      </c>
      <c r="AD63" s="121">
        <v>0</v>
      </c>
      <c r="AE63" s="121">
        <v>0</v>
      </c>
      <c r="AF63" s="121">
        <v>0</v>
      </c>
      <c r="AG63" s="121">
        <v>0</v>
      </c>
      <c r="AH63" s="121">
        <v>0</v>
      </c>
      <c r="AI63" s="121">
        <v>0</v>
      </c>
      <c r="AJ63" s="121">
        <v>0</v>
      </c>
      <c r="AK63" s="121">
        <v>0</v>
      </c>
      <c r="AL63" s="121">
        <v>0</v>
      </c>
      <c r="AM63" s="121">
        <v>0</v>
      </c>
      <c r="AN63" s="121">
        <v>0</v>
      </c>
      <c r="AO63" s="121">
        <v>0</v>
      </c>
      <c r="AP63" s="121">
        <v>0</v>
      </c>
      <c r="AQ63" s="121">
        <v>0</v>
      </c>
      <c r="AR63" s="121">
        <v>0</v>
      </c>
      <c r="AS63" s="121">
        <v>0</v>
      </c>
      <c r="AT63" s="121">
        <v>0</v>
      </c>
      <c r="AU63" s="121">
        <v>0</v>
      </c>
      <c r="AV63" s="121">
        <v>0</v>
      </c>
      <c r="AW63" s="121">
        <v>0</v>
      </c>
      <c r="AX63" s="121">
        <v>0</v>
      </c>
      <c r="AY63" s="121">
        <v>0</v>
      </c>
      <c r="AZ63" s="121">
        <v>0</v>
      </c>
      <c r="BA63" s="121">
        <v>0</v>
      </c>
      <c r="BB63" s="121">
        <v>0</v>
      </c>
      <c r="BC63" s="121">
        <v>0</v>
      </c>
      <c r="BD63" s="121">
        <v>0</v>
      </c>
      <c r="BE63" s="121">
        <v>0</v>
      </c>
      <c r="BF63" s="121">
        <v>0</v>
      </c>
      <c r="BG63" s="121">
        <v>0</v>
      </c>
      <c r="BH63" s="121">
        <v>0</v>
      </c>
      <c r="BI63" s="121">
        <v>0</v>
      </c>
      <c r="BJ63" s="121">
        <f>X!BJ$120/X!BJ$121</f>
        <v>0.41828838015845893</v>
      </c>
      <c r="BK63" s="121">
        <v>0</v>
      </c>
      <c r="BL63" s="121">
        <v>0</v>
      </c>
      <c r="BM63" s="121">
        <v>0</v>
      </c>
      <c r="BN63" s="121">
        <v>0</v>
      </c>
      <c r="BO63" s="121">
        <v>0</v>
      </c>
      <c r="BP63" s="121">
        <v>0</v>
      </c>
      <c r="BQ63" s="121">
        <v>0</v>
      </c>
      <c r="BR63" s="121">
        <v>0</v>
      </c>
      <c r="BS63" s="121">
        <v>0</v>
      </c>
      <c r="BT63" s="121">
        <v>0</v>
      </c>
      <c r="BU63" s="121">
        <v>0</v>
      </c>
      <c r="BV63" s="121">
        <v>0</v>
      </c>
      <c r="BW63" s="121">
        <v>0</v>
      </c>
      <c r="BX63" s="121">
        <v>0</v>
      </c>
      <c r="BY63" s="121">
        <v>0</v>
      </c>
      <c r="BZ63" s="121">
        <v>0</v>
      </c>
      <c r="CA63" s="121">
        <v>0</v>
      </c>
      <c r="CB63" s="121">
        <v>0</v>
      </c>
      <c r="CC63" s="121">
        <v>0</v>
      </c>
      <c r="CD63" s="121">
        <v>0</v>
      </c>
      <c r="CE63" s="121">
        <v>0</v>
      </c>
      <c r="CF63" s="121">
        <v>0</v>
      </c>
      <c r="CG63" s="121">
        <v>0</v>
      </c>
      <c r="CH63" s="121">
        <v>0</v>
      </c>
      <c r="CI63" s="121">
        <v>0</v>
      </c>
      <c r="CJ63" s="121">
        <v>0</v>
      </c>
      <c r="CK63" s="121">
        <v>0</v>
      </c>
      <c r="CL63" s="121">
        <v>0</v>
      </c>
      <c r="CM63" s="121">
        <v>0</v>
      </c>
      <c r="CN63" s="121">
        <v>0</v>
      </c>
      <c r="CO63" s="121">
        <v>0</v>
      </c>
      <c r="CP63" s="121">
        <v>0</v>
      </c>
      <c r="CQ63" s="121">
        <v>0</v>
      </c>
      <c r="CR63" s="121">
        <v>0</v>
      </c>
      <c r="CS63" s="121">
        <v>0</v>
      </c>
      <c r="CT63" s="121">
        <v>0</v>
      </c>
      <c r="CU63" s="121">
        <v>0</v>
      </c>
      <c r="CV63" s="121">
        <v>0</v>
      </c>
      <c r="CW63" s="121">
        <v>0</v>
      </c>
      <c r="CX63" s="121">
        <v>0</v>
      </c>
      <c r="CY63" s="121">
        <v>0</v>
      </c>
      <c r="CZ63" s="121">
        <v>0</v>
      </c>
      <c r="DA63" s="121">
        <v>0</v>
      </c>
      <c r="DB63" s="121">
        <v>0</v>
      </c>
      <c r="DC63" s="121">
        <v>0</v>
      </c>
      <c r="DD63" s="121">
        <v>0</v>
      </c>
      <c r="DE63" s="121">
        <v>0</v>
      </c>
      <c r="DF63" s="124">
        <v>0</v>
      </c>
    </row>
    <row r="64" spans="1:110" s="82" customFormat="1" ht="17" customHeight="1" x14ac:dyDescent="0.2">
      <c r="A64" s="73" t="s">
        <v>60</v>
      </c>
      <c r="B64" s="74" t="s">
        <v>186</v>
      </c>
      <c r="C64" s="121">
        <v>0</v>
      </c>
      <c r="D64" s="121">
        <v>0</v>
      </c>
      <c r="E64" s="121">
        <v>0</v>
      </c>
      <c r="F64" s="121">
        <v>0</v>
      </c>
      <c r="G64" s="121">
        <v>0</v>
      </c>
      <c r="H64" s="121">
        <v>0</v>
      </c>
      <c r="I64" s="121">
        <v>0</v>
      </c>
      <c r="J64" s="121">
        <v>0</v>
      </c>
      <c r="K64" s="121">
        <v>0</v>
      </c>
      <c r="L64" s="121">
        <v>0</v>
      </c>
      <c r="M64" s="121">
        <v>0</v>
      </c>
      <c r="N64" s="121">
        <v>0</v>
      </c>
      <c r="O64" s="121">
        <v>0</v>
      </c>
      <c r="P64" s="121">
        <v>0</v>
      </c>
      <c r="Q64" s="121">
        <v>0</v>
      </c>
      <c r="R64" s="121">
        <v>0</v>
      </c>
      <c r="S64" s="121">
        <v>0</v>
      </c>
      <c r="T64" s="121">
        <v>0</v>
      </c>
      <c r="U64" s="121">
        <v>0</v>
      </c>
      <c r="V64" s="121">
        <v>0</v>
      </c>
      <c r="W64" s="121">
        <v>0</v>
      </c>
      <c r="X64" s="121">
        <v>0</v>
      </c>
      <c r="Y64" s="121">
        <v>0</v>
      </c>
      <c r="Z64" s="121">
        <v>0</v>
      </c>
      <c r="AA64" s="121">
        <v>0</v>
      </c>
      <c r="AB64" s="121">
        <v>0</v>
      </c>
      <c r="AC64" s="121">
        <v>0</v>
      </c>
      <c r="AD64" s="121">
        <v>0</v>
      </c>
      <c r="AE64" s="121">
        <v>0</v>
      </c>
      <c r="AF64" s="121">
        <v>0</v>
      </c>
      <c r="AG64" s="121">
        <v>0</v>
      </c>
      <c r="AH64" s="121">
        <v>0</v>
      </c>
      <c r="AI64" s="121">
        <v>0</v>
      </c>
      <c r="AJ64" s="121">
        <v>0</v>
      </c>
      <c r="AK64" s="121">
        <v>0</v>
      </c>
      <c r="AL64" s="121">
        <v>0</v>
      </c>
      <c r="AM64" s="121">
        <v>0</v>
      </c>
      <c r="AN64" s="121">
        <v>0</v>
      </c>
      <c r="AO64" s="121">
        <v>0</v>
      </c>
      <c r="AP64" s="121">
        <v>0</v>
      </c>
      <c r="AQ64" s="121">
        <v>0</v>
      </c>
      <c r="AR64" s="121">
        <v>0</v>
      </c>
      <c r="AS64" s="121">
        <v>0</v>
      </c>
      <c r="AT64" s="121">
        <v>0</v>
      </c>
      <c r="AU64" s="121">
        <v>0</v>
      </c>
      <c r="AV64" s="121">
        <v>0</v>
      </c>
      <c r="AW64" s="121">
        <v>0</v>
      </c>
      <c r="AX64" s="121">
        <v>0</v>
      </c>
      <c r="AY64" s="121">
        <v>0</v>
      </c>
      <c r="AZ64" s="121">
        <v>0</v>
      </c>
      <c r="BA64" s="121">
        <v>0</v>
      </c>
      <c r="BB64" s="121">
        <v>0</v>
      </c>
      <c r="BC64" s="121">
        <v>0</v>
      </c>
      <c r="BD64" s="121">
        <v>0</v>
      </c>
      <c r="BE64" s="121">
        <v>0</v>
      </c>
      <c r="BF64" s="121">
        <v>0</v>
      </c>
      <c r="BG64" s="121">
        <v>0</v>
      </c>
      <c r="BH64" s="121">
        <v>0</v>
      </c>
      <c r="BI64" s="121">
        <v>0</v>
      </c>
      <c r="BJ64" s="121">
        <v>0</v>
      </c>
      <c r="BK64" s="121">
        <f>X!BK$120/X!BK$121</f>
        <v>0.17661820778743006</v>
      </c>
      <c r="BL64" s="121">
        <v>0</v>
      </c>
      <c r="BM64" s="121">
        <v>0</v>
      </c>
      <c r="BN64" s="121">
        <v>0</v>
      </c>
      <c r="BO64" s="121">
        <v>0</v>
      </c>
      <c r="BP64" s="121">
        <v>0</v>
      </c>
      <c r="BQ64" s="121">
        <v>0</v>
      </c>
      <c r="BR64" s="121">
        <v>0</v>
      </c>
      <c r="BS64" s="121">
        <v>0</v>
      </c>
      <c r="BT64" s="121">
        <v>0</v>
      </c>
      <c r="BU64" s="121">
        <v>0</v>
      </c>
      <c r="BV64" s="121">
        <v>0</v>
      </c>
      <c r="BW64" s="121">
        <v>0</v>
      </c>
      <c r="BX64" s="121">
        <v>0</v>
      </c>
      <c r="BY64" s="121">
        <v>0</v>
      </c>
      <c r="BZ64" s="121">
        <v>0</v>
      </c>
      <c r="CA64" s="121">
        <v>0</v>
      </c>
      <c r="CB64" s="121">
        <v>0</v>
      </c>
      <c r="CC64" s="121">
        <v>0</v>
      </c>
      <c r="CD64" s="121">
        <v>0</v>
      </c>
      <c r="CE64" s="121">
        <v>0</v>
      </c>
      <c r="CF64" s="121">
        <v>0</v>
      </c>
      <c r="CG64" s="121">
        <v>0</v>
      </c>
      <c r="CH64" s="121">
        <v>0</v>
      </c>
      <c r="CI64" s="121">
        <v>0</v>
      </c>
      <c r="CJ64" s="121">
        <v>0</v>
      </c>
      <c r="CK64" s="121">
        <v>0</v>
      </c>
      <c r="CL64" s="121">
        <v>0</v>
      </c>
      <c r="CM64" s="121">
        <v>0</v>
      </c>
      <c r="CN64" s="121">
        <v>0</v>
      </c>
      <c r="CO64" s="121">
        <v>0</v>
      </c>
      <c r="CP64" s="121">
        <v>0</v>
      </c>
      <c r="CQ64" s="121">
        <v>0</v>
      </c>
      <c r="CR64" s="121">
        <v>0</v>
      </c>
      <c r="CS64" s="121">
        <v>0</v>
      </c>
      <c r="CT64" s="121">
        <v>0</v>
      </c>
      <c r="CU64" s="121">
        <v>0</v>
      </c>
      <c r="CV64" s="121">
        <v>0</v>
      </c>
      <c r="CW64" s="121">
        <v>0</v>
      </c>
      <c r="CX64" s="121">
        <v>0</v>
      </c>
      <c r="CY64" s="121">
        <v>0</v>
      </c>
      <c r="CZ64" s="121">
        <v>0</v>
      </c>
      <c r="DA64" s="121">
        <v>0</v>
      </c>
      <c r="DB64" s="121">
        <v>0</v>
      </c>
      <c r="DC64" s="121">
        <v>0</v>
      </c>
      <c r="DD64" s="121">
        <v>0</v>
      </c>
      <c r="DE64" s="121">
        <v>0</v>
      </c>
      <c r="DF64" s="124">
        <v>0</v>
      </c>
    </row>
    <row r="65" spans="1:110" s="82" customFormat="1" ht="17" customHeight="1" x14ac:dyDescent="0.2">
      <c r="A65" s="73" t="s">
        <v>61</v>
      </c>
      <c r="B65" s="74" t="s">
        <v>187</v>
      </c>
      <c r="C65" s="121">
        <v>0</v>
      </c>
      <c r="D65" s="121">
        <v>0</v>
      </c>
      <c r="E65" s="121"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  <c r="L65" s="121">
        <v>0</v>
      </c>
      <c r="M65" s="121">
        <v>0</v>
      </c>
      <c r="N65" s="121">
        <v>0</v>
      </c>
      <c r="O65" s="121">
        <v>0</v>
      </c>
      <c r="P65" s="121">
        <v>0</v>
      </c>
      <c r="Q65" s="121">
        <v>0</v>
      </c>
      <c r="R65" s="121">
        <v>0</v>
      </c>
      <c r="S65" s="121">
        <v>0</v>
      </c>
      <c r="T65" s="121">
        <v>0</v>
      </c>
      <c r="U65" s="121">
        <v>0</v>
      </c>
      <c r="V65" s="121">
        <v>0</v>
      </c>
      <c r="W65" s="121">
        <v>0</v>
      </c>
      <c r="X65" s="121">
        <v>0</v>
      </c>
      <c r="Y65" s="121">
        <v>0</v>
      </c>
      <c r="Z65" s="121">
        <v>0</v>
      </c>
      <c r="AA65" s="121">
        <v>0</v>
      </c>
      <c r="AB65" s="121">
        <v>0</v>
      </c>
      <c r="AC65" s="121">
        <v>0</v>
      </c>
      <c r="AD65" s="121">
        <v>0</v>
      </c>
      <c r="AE65" s="121">
        <v>0</v>
      </c>
      <c r="AF65" s="121">
        <v>0</v>
      </c>
      <c r="AG65" s="121">
        <v>0</v>
      </c>
      <c r="AH65" s="121">
        <v>0</v>
      </c>
      <c r="AI65" s="121">
        <v>0</v>
      </c>
      <c r="AJ65" s="121">
        <v>0</v>
      </c>
      <c r="AK65" s="121">
        <v>0</v>
      </c>
      <c r="AL65" s="121">
        <v>0</v>
      </c>
      <c r="AM65" s="121">
        <v>0</v>
      </c>
      <c r="AN65" s="121">
        <v>0</v>
      </c>
      <c r="AO65" s="121">
        <v>0</v>
      </c>
      <c r="AP65" s="121">
        <v>0</v>
      </c>
      <c r="AQ65" s="121">
        <v>0</v>
      </c>
      <c r="AR65" s="121">
        <v>0</v>
      </c>
      <c r="AS65" s="121">
        <v>0</v>
      </c>
      <c r="AT65" s="121">
        <v>0</v>
      </c>
      <c r="AU65" s="121">
        <v>0</v>
      </c>
      <c r="AV65" s="121">
        <v>0</v>
      </c>
      <c r="AW65" s="121">
        <v>0</v>
      </c>
      <c r="AX65" s="121">
        <v>0</v>
      </c>
      <c r="AY65" s="121">
        <v>0</v>
      </c>
      <c r="AZ65" s="121">
        <v>0</v>
      </c>
      <c r="BA65" s="121">
        <v>0</v>
      </c>
      <c r="BB65" s="121">
        <v>0</v>
      </c>
      <c r="BC65" s="121">
        <v>0</v>
      </c>
      <c r="BD65" s="121">
        <v>0</v>
      </c>
      <c r="BE65" s="121">
        <v>0</v>
      </c>
      <c r="BF65" s="121">
        <v>0</v>
      </c>
      <c r="BG65" s="121">
        <v>0</v>
      </c>
      <c r="BH65" s="121">
        <v>0</v>
      </c>
      <c r="BI65" s="121">
        <v>0</v>
      </c>
      <c r="BJ65" s="121">
        <v>0</v>
      </c>
      <c r="BK65" s="121">
        <v>0</v>
      </c>
      <c r="BL65" s="121">
        <f>X!BL$120/X!BL$121</f>
        <v>0.47149636982363535</v>
      </c>
      <c r="BM65" s="121">
        <v>0</v>
      </c>
      <c r="BN65" s="121">
        <v>0</v>
      </c>
      <c r="BO65" s="121">
        <v>0</v>
      </c>
      <c r="BP65" s="121">
        <v>0</v>
      </c>
      <c r="BQ65" s="121">
        <v>0</v>
      </c>
      <c r="BR65" s="121">
        <v>0</v>
      </c>
      <c r="BS65" s="121">
        <v>0</v>
      </c>
      <c r="BT65" s="121">
        <v>0</v>
      </c>
      <c r="BU65" s="121">
        <v>0</v>
      </c>
      <c r="BV65" s="121">
        <v>0</v>
      </c>
      <c r="BW65" s="121">
        <v>0</v>
      </c>
      <c r="BX65" s="121">
        <v>0</v>
      </c>
      <c r="BY65" s="121">
        <v>0</v>
      </c>
      <c r="BZ65" s="121">
        <v>0</v>
      </c>
      <c r="CA65" s="121">
        <v>0</v>
      </c>
      <c r="CB65" s="121">
        <v>0</v>
      </c>
      <c r="CC65" s="121">
        <v>0</v>
      </c>
      <c r="CD65" s="121">
        <v>0</v>
      </c>
      <c r="CE65" s="121">
        <v>0</v>
      </c>
      <c r="CF65" s="121">
        <v>0</v>
      </c>
      <c r="CG65" s="121">
        <v>0</v>
      </c>
      <c r="CH65" s="121">
        <v>0</v>
      </c>
      <c r="CI65" s="121">
        <v>0</v>
      </c>
      <c r="CJ65" s="121">
        <v>0</v>
      </c>
      <c r="CK65" s="121">
        <v>0</v>
      </c>
      <c r="CL65" s="121">
        <v>0</v>
      </c>
      <c r="CM65" s="121">
        <v>0</v>
      </c>
      <c r="CN65" s="121">
        <v>0</v>
      </c>
      <c r="CO65" s="121">
        <v>0</v>
      </c>
      <c r="CP65" s="121">
        <v>0</v>
      </c>
      <c r="CQ65" s="121">
        <v>0</v>
      </c>
      <c r="CR65" s="121">
        <v>0</v>
      </c>
      <c r="CS65" s="121">
        <v>0</v>
      </c>
      <c r="CT65" s="121">
        <v>0</v>
      </c>
      <c r="CU65" s="121">
        <v>0</v>
      </c>
      <c r="CV65" s="121">
        <v>0</v>
      </c>
      <c r="CW65" s="121">
        <v>0</v>
      </c>
      <c r="CX65" s="121">
        <v>0</v>
      </c>
      <c r="CY65" s="121">
        <v>0</v>
      </c>
      <c r="CZ65" s="121">
        <v>0</v>
      </c>
      <c r="DA65" s="121">
        <v>0</v>
      </c>
      <c r="DB65" s="121">
        <v>0</v>
      </c>
      <c r="DC65" s="121">
        <v>0</v>
      </c>
      <c r="DD65" s="121">
        <v>0</v>
      </c>
      <c r="DE65" s="121">
        <v>0</v>
      </c>
      <c r="DF65" s="124">
        <v>0</v>
      </c>
    </row>
    <row r="66" spans="1:110" s="82" customFormat="1" ht="17" customHeight="1" x14ac:dyDescent="0.2">
      <c r="A66" s="73" t="s">
        <v>62</v>
      </c>
      <c r="B66" s="74" t="s">
        <v>188</v>
      </c>
      <c r="C66" s="121">
        <v>0</v>
      </c>
      <c r="D66" s="121">
        <v>0</v>
      </c>
      <c r="E66" s="121">
        <v>0</v>
      </c>
      <c r="F66" s="121">
        <v>0</v>
      </c>
      <c r="G66" s="121">
        <v>0</v>
      </c>
      <c r="H66" s="121">
        <v>0</v>
      </c>
      <c r="I66" s="121">
        <v>0</v>
      </c>
      <c r="J66" s="121">
        <v>0</v>
      </c>
      <c r="K66" s="121">
        <v>0</v>
      </c>
      <c r="L66" s="121">
        <v>0</v>
      </c>
      <c r="M66" s="121">
        <v>0</v>
      </c>
      <c r="N66" s="121">
        <v>0</v>
      </c>
      <c r="O66" s="121">
        <v>0</v>
      </c>
      <c r="P66" s="121">
        <v>0</v>
      </c>
      <c r="Q66" s="121">
        <v>0</v>
      </c>
      <c r="R66" s="121">
        <v>0</v>
      </c>
      <c r="S66" s="121">
        <v>0</v>
      </c>
      <c r="T66" s="121">
        <v>0</v>
      </c>
      <c r="U66" s="121">
        <v>0</v>
      </c>
      <c r="V66" s="121">
        <v>0</v>
      </c>
      <c r="W66" s="121">
        <v>0</v>
      </c>
      <c r="X66" s="121">
        <v>0</v>
      </c>
      <c r="Y66" s="121">
        <v>0</v>
      </c>
      <c r="Z66" s="121">
        <v>0</v>
      </c>
      <c r="AA66" s="121">
        <v>0</v>
      </c>
      <c r="AB66" s="121">
        <v>0</v>
      </c>
      <c r="AC66" s="121">
        <v>0</v>
      </c>
      <c r="AD66" s="121">
        <v>0</v>
      </c>
      <c r="AE66" s="121">
        <v>0</v>
      </c>
      <c r="AF66" s="121">
        <v>0</v>
      </c>
      <c r="AG66" s="121">
        <v>0</v>
      </c>
      <c r="AH66" s="121">
        <v>0</v>
      </c>
      <c r="AI66" s="121">
        <v>0</v>
      </c>
      <c r="AJ66" s="121">
        <v>0</v>
      </c>
      <c r="AK66" s="121">
        <v>0</v>
      </c>
      <c r="AL66" s="121">
        <v>0</v>
      </c>
      <c r="AM66" s="121">
        <v>0</v>
      </c>
      <c r="AN66" s="121">
        <v>0</v>
      </c>
      <c r="AO66" s="121">
        <v>0</v>
      </c>
      <c r="AP66" s="121">
        <v>0</v>
      </c>
      <c r="AQ66" s="121">
        <v>0</v>
      </c>
      <c r="AR66" s="121">
        <v>0</v>
      </c>
      <c r="AS66" s="121">
        <v>0</v>
      </c>
      <c r="AT66" s="121">
        <v>0</v>
      </c>
      <c r="AU66" s="121">
        <v>0</v>
      </c>
      <c r="AV66" s="121">
        <v>0</v>
      </c>
      <c r="AW66" s="121">
        <v>0</v>
      </c>
      <c r="AX66" s="121">
        <v>0</v>
      </c>
      <c r="AY66" s="121">
        <v>0</v>
      </c>
      <c r="AZ66" s="121">
        <v>0</v>
      </c>
      <c r="BA66" s="121">
        <v>0</v>
      </c>
      <c r="BB66" s="121">
        <v>0</v>
      </c>
      <c r="BC66" s="121">
        <v>0</v>
      </c>
      <c r="BD66" s="121">
        <v>0</v>
      </c>
      <c r="BE66" s="121">
        <v>0</v>
      </c>
      <c r="BF66" s="121">
        <v>0</v>
      </c>
      <c r="BG66" s="121">
        <v>0</v>
      </c>
      <c r="BH66" s="121">
        <v>0</v>
      </c>
      <c r="BI66" s="121">
        <v>0</v>
      </c>
      <c r="BJ66" s="121">
        <v>0</v>
      </c>
      <c r="BK66" s="121">
        <v>0</v>
      </c>
      <c r="BL66" s="121">
        <v>0</v>
      </c>
      <c r="BM66" s="121">
        <f>X!BM$120/X!BM$121</f>
        <v>0.47979518184603592</v>
      </c>
      <c r="BN66" s="121">
        <v>0</v>
      </c>
      <c r="BO66" s="121">
        <v>0</v>
      </c>
      <c r="BP66" s="121">
        <v>0</v>
      </c>
      <c r="BQ66" s="121">
        <v>0</v>
      </c>
      <c r="BR66" s="121">
        <v>0</v>
      </c>
      <c r="BS66" s="121">
        <v>0</v>
      </c>
      <c r="BT66" s="121">
        <v>0</v>
      </c>
      <c r="BU66" s="121">
        <v>0</v>
      </c>
      <c r="BV66" s="121">
        <v>0</v>
      </c>
      <c r="BW66" s="121">
        <v>0</v>
      </c>
      <c r="BX66" s="121">
        <v>0</v>
      </c>
      <c r="BY66" s="121">
        <v>0</v>
      </c>
      <c r="BZ66" s="121">
        <v>0</v>
      </c>
      <c r="CA66" s="121">
        <v>0</v>
      </c>
      <c r="CB66" s="121">
        <v>0</v>
      </c>
      <c r="CC66" s="121">
        <v>0</v>
      </c>
      <c r="CD66" s="121">
        <v>0</v>
      </c>
      <c r="CE66" s="121">
        <v>0</v>
      </c>
      <c r="CF66" s="121">
        <v>0</v>
      </c>
      <c r="CG66" s="121">
        <v>0</v>
      </c>
      <c r="CH66" s="121">
        <v>0</v>
      </c>
      <c r="CI66" s="121">
        <v>0</v>
      </c>
      <c r="CJ66" s="121">
        <v>0</v>
      </c>
      <c r="CK66" s="121">
        <v>0</v>
      </c>
      <c r="CL66" s="121">
        <v>0</v>
      </c>
      <c r="CM66" s="121">
        <v>0</v>
      </c>
      <c r="CN66" s="121">
        <v>0</v>
      </c>
      <c r="CO66" s="121">
        <v>0</v>
      </c>
      <c r="CP66" s="121">
        <v>0</v>
      </c>
      <c r="CQ66" s="121">
        <v>0</v>
      </c>
      <c r="CR66" s="121">
        <v>0</v>
      </c>
      <c r="CS66" s="121">
        <v>0</v>
      </c>
      <c r="CT66" s="121">
        <v>0</v>
      </c>
      <c r="CU66" s="121">
        <v>0</v>
      </c>
      <c r="CV66" s="121">
        <v>0</v>
      </c>
      <c r="CW66" s="121">
        <v>0</v>
      </c>
      <c r="CX66" s="121">
        <v>0</v>
      </c>
      <c r="CY66" s="121">
        <v>0</v>
      </c>
      <c r="CZ66" s="121">
        <v>0</v>
      </c>
      <c r="DA66" s="121">
        <v>0</v>
      </c>
      <c r="DB66" s="121">
        <v>0</v>
      </c>
      <c r="DC66" s="121">
        <v>0</v>
      </c>
      <c r="DD66" s="121">
        <v>0</v>
      </c>
      <c r="DE66" s="121">
        <v>0</v>
      </c>
      <c r="DF66" s="124">
        <v>0</v>
      </c>
    </row>
    <row r="67" spans="1:110" s="82" customFormat="1" ht="17" customHeight="1" x14ac:dyDescent="0.2">
      <c r="A67" s="73" t="s">
        <v>63</v>
      </c>
      <c r="B67" s="74" t="s">
        <v>189</v>
      </c>
      <c r="C67" s="121">
        <v>0</v>
      </c>
      <c r="D67" s="121">
        <v>0</v>
      </c>
      <c r="E67" s="121"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v>0</v>
      </c>
      <c r="M67" s="121">
        <v>0</v>
      </c>
      <c r="N67" s="121">
        <v>0</v>
      </c>
      <c r="O67" s="121">
        <v>0</v>
      </c>
      <c r="P67" s="121">
        <v>0</v>
      </c>
      <c r="Q67" s="121">
        <v>0</v>
      </c>
      <c r="R67" s="121">
        <v>0</v>
      </c>
      <c r="S67" s="121">
        <v>0</v>
      </c>
      <c r="T67" s="121">
        <v>0</v>
      </c>
      <c r="U67" s="121">
        <v>0</v>
      </c>
      <c r="V67" s="121">
        <v>0</v>
      </c>
      <c r="W67" s="121">
        <v>0</v>
      </c>
      <c r="X67" s="121">
        <v>0</v>
      </c>
      <c r="Y67" s="121">
        <v>0</v>
      </c>
      <c r="Z67" s="121">
        <v>0</v>
      </c>
      <c r="AA67" s="121">
        <v>0</v>
      </c>
      <c r="AB67" s="121">
        <v>0</v>
      </c>
      <c r="AC67" s="121">
        <v>0</v>
      </c>
      <c r="AD67" s="121">
        <v>0</v>
      </c>
      <c r="AE67" s="121">
        <v>0</v>
      </c>
      <c r="AF67" s="121">
        <v>0</v>
      </c>
      <c r="AG67" s="121">
        <v>0</v>
      </c>
      <c r="AH67" s="121">
        <v>0</v>
      </c>
      <c r="AI67" s="121">
        <v>0</v>
      </c>
      <c r="AJ67" s="121">
        <v>0</v>
      </c>
      <c r="AK67" s="121">
        <v>0</v>
      </c>
      <c r="AL67" s="121">
        <v>0</v>
      </c>
      <c r="AM67" s="121">
        <v>0</v>
      </c>
      <c r="AN67" s="121">
        <v>0</v>
      </c>
      <c r="AO67" s="121">
        <v>0</v>
      </c>
      <c r="AP67" s="121">
        <v>0</v>
      </c>
      <c r="AQ67" s="121">
        <v>0</v>
      </c>
      <c r="AR67" s="121">
        <v>0</v>
      </c>
      <c r="AS67" s="121">
        <v>0</v>
      </c>
      <c r="AT67" s="121">
        <v>0</v>
      </c>
      <c r="AU67" s="121">
        <v>0</v>
      </c>
      <c r="AV67" s="121">
        <v>0</v>
      </c>
      <c r="AW67" s="121">
        <v>0</v>
      </c>
      <c r="AX67" s="121">
        <v>0</v>
      </c>
      <c r="AY67" s="121">
        <v>0</v>
      </c>
      <c r="AZ67" s="121">
        <v>0</v>
      </c>
      <c r="BA67" s="121">
        <v>0</v>
      </c>
      <c r="BB67" s="121">
        <v>0</v>
      </c>
      <c r="BC67" s="121">
        <v>0</v>
      </c>
      <c r="BD67" s="121">
        <v>0</v>
      </c>
      <c r="BE67" s="121">
        <v>0</v>
      </c>
      <c r="BF67" s="121">
        <v>0</v>
      </c>
      <c r="BG67" s="121">
        <v>0</v>
      </c>
      <c r="BH67" s="121">
        <v>0</v>
      </c>
      <c r="BI67" s="121">
        <v>0</v>
      </c>
      <c r="BJ67" s="121">
        <v>0</v>
      </c>
      <c r="BK67" s="121">
        <v>0</v>
      </c>
      <c r="BL67" s="121">
        <v>0</v>
      </c>
      <c r="BM67" s="121">
        <v>0</v>
      </c>
      <c r="BN67" s="121">
        <f>X!BN$120/X!BN$121</f>
        <v>0.49863189744051667</v>
      </c>
      <c r="BO67" s="121">
        <v>0</v>
      </c>
      <c r="BP67" s="121">
        <v>0</v>
      </c>
      <c r="BQ67" s="121">
        <v>0</v>
      </c>
      <c r="BR67" s="121">
        <v>0</v>
      </c>
      <c r="BS67" s="121">
        <v>0</v>
      </c>
      <c r="BT67" s="121">
        <v>0</v>
      </c>
      <c r="BU67" s="121">
        <v>0</v>
      </c>
      <c r="BV67" s="121">
        <v>0</v>
      </c>
      <c r="BW67" s="121">
        <v>0</v>
      </c>
      <c r="BX67" s="121">
        <v>0</v>
      </c>
      <c r="BY67" s="121">
        <v>0</v>
      </c>
      <c r="BZ67" s="121">
        <v>0</v>
      </c>
      <c r="CA67" s="121">
        <v>0</v>
      </c>
      <c r="CB67" s="121">
        <v>0</v>
      </c>
      <c r="CC67" s="121">
        <v>0</v>
      </c>
      <c r="CD67" s="121">
        <v>0</v>
      </c>
      <c r="CE67" s="121">
        <v>0</v>
      </c>
      <c r="CF67" s="121">
        <v>0</v>
      </c>
      <c r="CG67" s="121">
        <v>0</v>
      </c>
      <c r="CH67" s="121">
        <v>0</v>
      </c>
      <c r="CI67" s="121">
        <v>0</v>
      </c>
      <c r="CJ67" s="121">
        <v>0</v>
      </c>
      <c r="CK67" s="121">
        <v>0</v>
      </c>
      <c r="CL67" s="121">
        <v>0</v>
      </c>
      <c r="CM67" s="121">
        <v>0</v>
      </c>
      <c r="CN67" s="121">
        <v>0</v>
      </c>
      <c r="CO67" s="121">
        <v>0</v>
      </c>
      <c r="CP67" s="121">
        <v>0</v>
      </c>
      <c r="CQ67" s="121">
        <v>0</v>
      </c>
      <c r="CR67" s="121">
        <v>0</v>
      </c>
      <c r="CS67" s="121">
        <v>0</v>
      </c>
      <c r="CT67" s="121">
        <v>0</v>
      </c>
      <c r="CU67" s="121">
        <v>0</v>
      </c>
      <c r="CV67" s="121">
        <v>0</v>
      </c>
      <c r="CW67" s="121">
        <v>0</v>
      </c>
      <c r="CX67" s="121">
        <v>0</v>
      </c>
      <c r="CY67" s="121">
        <v>0</v>
      </c>
      <c r="CZ67" s="121">
        <v>0</v>
      </c>
      <c r="DA67" s="121">
        <v>0</v>
      </c>
      <c r="DB67" s="121">
        <v>0</v>
      </c>
      <c r="DC67" s="121">
        <v>0</v>
      </c>
      <c r="DD67" s="121">
        <v>0</v>
      </c>
      <c r="DE67" s="121">
        <v>0</v>
      </c>
      <c r="DF67" s="124">
        <v>0</v>
      </c>
    </row>
    <row r="68" spans="1:110" s="82" customFormat="1" ht="17" customHeight="1" x14ac:dyDescent="0.2">
      <c r="A68" s="73" t="s">
        <v>64</v>
      </c>
      <c r="B68" s="74" t="s">
        <v>190</v>
      </c>
      <c r="C68" s="121">
        <v>0</v>
      </c>
      <c r="D68" s="121">
        <v>0</v>
      </c>
      <c r="E68" s="121">
        <v>0</v>
      </c>
      <c r="F68" s="121">
        <v>0</v>
      </c>
      <c r="G68" s="121">
        <v>0</v>
      </c>
      <c r="H68" s="121">
        <v>0</v>
      </c>
      <c r="I68" s="121">
        <v>0</v>
      </c>
      <c r="J68" s="121">
        <v>0</v>
      </c>
      <c r="K68" s="121">
        <v>0</v>
      </c>
      <c r="L68" s="121">
        <v>0</v>
      </c>
      <c r="M68" s="121">
        <v>0</v>
      </c>
      <c r="N68" s="121">
        <v>0</v>
      </c>
      <c r="O68" s="121">
        <v>0</v>
      </c>
      <c r="P68" s="121">
        <v>0</v>
      </c>
      <c r="Q68" s="121">
        <v>0</v>
      </c>
      <c r="R68" s="121">
        <v>0</v>
      </c>
      <c r="S68" s="121">
        <v>0</v>
      </c>
      <c r="T68" s="121">
        <v>0</v>
      </c>
      <c r="U68" s="121">
        <v>0</v>
      </c>
      <c r="V68" s="121">
        <v>0</v>
      </c>
      <c r="W68" s="121">
        <v>0</v>
      </c>
      <c r="X68" s="121">
        <v>0</v>
      </c>
      <c r="Y68" s="121">
        <v>0</v>
      </c>
      <c r="Z68" s="121">
        <v>0</v>
      </c>
      <c r="AA68" s="121">
        <v>0</v>
      </c>
      <c r="AB68" s="121">
        <v>0</v>
      </c>
      <c r="AC68" s="121">
        <v>0</v>
      </c>
      <c r="AD68" s="121">
        <v>0</v>
      </c>
      <c r="AE68" s="121">
        <v>0</v>
      </c>
      <c r="AF68" s="121">
        <v>0</v>
      </c>
      <c r="AG68" s="121">
        <v>0</v>
      </c>
      <c r="AH68" s="121">
        <v>0</v>
      </c>
      <c r="AI68" s="121">
        <v>0</v>
      </c>
      <c r="AJ68" s="121">
        <v>0</v>
      </c>
      <c r="AK68" s="121">
        <v>0</v>
      </c>
      <c r="AL68" s="121">
        <v>0</v>
      </c>
      <c r="AM68" s="121">
        <v>0</v>
      </c>
      <c r="AN68" s="121">
        <v>0</v>
      </c>
      <c r="AO68" s="121">
        <v>0</v>
      </c>
      <c r="AP68" s="121">
        <v>0</v>
      </c>
      <c r="AQ68" s="121">
        <v>0</v>
      </c>
      <c r="AR68" s="121">
        <v>0</v>
      </c>
      <c r="AS68" s="121">
        <v>0</v>
      </c>
      <c r="AT68" s="121">
        <v>0</v>
      </c>
      <c r="AU68" s="121">
        <v>0</v>
      </c>
      <c r="AV68" s="121">
        <v>0</v>
      </c>
      <c r="AW68" s="121">
        <v>0</v>
      </c>
      <c r="AX68" s="121">
        <v>0</v>
      </c>
      <c r="AY68" s="121">
        <v>0</v>
      </c>
      <c r="AZ68" s="121">
        <v>0</v>
      </c>
      <c r="BA68" s="121">
        <v>0</v>
      </c>
      <c r="BB68" s="121">
        <v>0</v>
      </c>
      <c r="BC68" s="121">
        <v>0</v>
      </c>
      <c r="BD68" s="121">
        <v>0</v>
      </c>
      <c r="BE68" s="121">
        <v>0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21">
        <v>0</v>
      </c>
      <c r="BL68" s="121">
        <v>0</v>
      </c>
      <c r="BM68" s="121">
        <v>0</v>
      </c>
      <c r="BN68" s="121">
        <v>0</v>
      </c>
      <c r="BO68" s="121">
        <f>X!BO$120/X!BO$121</f>
        <v>0.53056200100384776</v>
      </c>
      <c r="BP68" s="121">
        <v>0</v>
      </c>
      <c r="BQ68" s="121">
        <v>0</v>
      </c>
      <c r="BR68" s="121">
        <v>0</v>
      </c>
      <c r="BS68" s="121">
        <v>0</v>
      </c>
      <c r="BT68" s="121">
        <v>0</v>
      </c>
      <c r="BU68" s="121">
        <v>0</v>
      </c>
      <c r="BV68" s="121">
        <v>0</v>
      </c>
      <c r="BW68" s="121">
        <v>0</v>
      </c>
      <c r="BX68" s="121">
        <v>0</v>
      </c>
      <c r="BY68" s="121">
        <v>0</v>
      </c>
      <c r="BZ68" s="121">
        <v>0</v>
      </c>
      <c r="CA68" s="121">
        <v>0</v>
      </c>
      <c r="CB68" s="121">
        <v>0</v>
      </c>
      <c r="CC68" s="121">
        <v>0</v>
      </c>
      <c r="CD68" s="121">
        <v>0</v>
      </c>
      <c r="CE68" s="121">
        <v>0</v>
      </c>
      <c r="CF68" s="121">
        <v>0</v>
      </c>
      <c r="CG68" s="121">
        <v>0</v>
      </c>
      <c r="CH68" s="121">
        <v>0</v>
      </c>
      <c r="CI68" s="121">
        <v>0</v>
      </c>
      <c r="CJ68" s="121">
        <v>0</v>
      </c>
      <c r="CK68" s="121">
        <v>0</v>
      </c>
      <c r="CL68" s="121">
        <v>0</v>
      </c>
      <c r="CM68" s="121">
        <v>0</v>
      </c>
      <c r="CN68" s="121">
        <v>0</v>
      </c>
      <c r="CO68" s="121">
        <v>0</v>
      </c>
      <c r="CP68" s="121">
        <v>0</v>
      </c>
      <c r="CQ68" s="121">
        <v>0</v>
      </c>
      <c r="CR68" s="121">
        <v>0</v>
      </c>
      <c r="CS68" s="121">
        <v>0</v>
      </c>
      <c r="CT68" s="121">
        <v>0</v>
      </c>
      <c r="CU68" s="121">
        <v>0</v>
      </c>
      <c r="CV68" s="121">
        <v>0</v>
      </c>
      <c r="CW68" s="121">
        <v>0</v>
      </c>
      <c r="CX68" s="121">
        <v>0</v>
      </c>
      <c r="CY68" s="121">
        <v>0</v>
      </c>
      <c r="CZ68" s="121">
        <v>0</v>
      </c>
      <c r="DA68" s="121">
        <v>0</v>
      </c>
      <c r="DB68" s="121">
        <v>0</v>
      </c>
      <c r="DC68" s="121">
        <v>0</v>
      </c>
      <c r="DD68" s="121">
        <v>0</v>
      </c>
      <c r="DE68" s="121">
        <v>0</v>
      </c>
      <c r="DF68" s="124">
        <v>0</v>
      </c>
    </row>
    <row r="69" spans="1:110" s="82" customFormat="1" ht="17" customHeight="1" x14ac:dyDescent="0.2">
      <c r="A69" s="73" t="s">
        <v>65</v>
      </c>
      <c r="B69" s="74" t="s">
        <v>191</v>
      </c>
      <c r="C69" s="121">
        <v>0</v>
      </c>
      <c r="D69" s="121">
        <v>0</v>
      </c>
      <c r="E69" s="121">
        <v>0</v>
      </c>
      <c r="F69" s="121">
        <v>0</v>
      </c>
      <c r="G69" s="121">
        <v>0</v>
      </c>
      <c r="H69" s="121">
        <v>0</v>
      </c>
      <c r="I69" s="121">
        <v>0</v>
      </c>
      <c r="J69" s="121">
        <v>0</v>
      </c>
      <c r="K69" s="121">
        <v>0</v>
      </c>
      <c r="L69" s="121">
        <v>0</v>
      </c>
      <c r="M69" s="121">
        <v>0</v>
      </c>
      <c r="N69" s="121">
        <v>0</v>
      </c>
      <c r="O69" s="121">
        <v>0</v>
      </c>
      <c r="P69" s="121">
        <v>0</v>
      </c>
      <c r="Q69" s="121">
        <v>0</v>
      </c>
      <c r="R69" s="121">
        <v>0</v>
      </c>
      <c r="S69" s="121">
        <v>0</v>
      </c>
      <c r="T69" s="121">
        <v>0</v>
      </c>
      <c r="U69" s="121">
        <v>0</v>
      </c>
      <c r="V69" s="121">
        <v>0</v>
      </c>
      <c r="W69" s="121">
        <v>0</v>
      </c>
      <c r="X69" s="121">
        <v>0</v>
      </c>
      <c r="Y69" s="121">
        <v>0</v>
      </c>
      <c r="Z69" s="121">
        <v>0</v>
      </c>
      <c r="AA69" s="121">
        <v>0</v>
      </c>
      <c r="AB69" s="121">
        <v>0</v>
      </c>
      <c r="AC69" s="121">
        <v>0</v>
      </c>
      <c r="AD69" s="121">
        <v>0</v>
      </c>
      <c r="AE69" s="121">
        <v>0</v>
      </c>
      <c r="AF69" s="121">
        <v>0</v>
      </c>
      <c r="AG69" s="121">
        <v>0</v>
      </c>
      <c r="AH69" s="121">
        <v>0</v>
      </c>
      <c r="AI69" s="121">
        <v>0</v>
      </c>
      <c r="AJ69" s="121">
        <v>0</v>
      </c>
      <c r="AK69" s="121">
        <v>0</v>
      </c>
      <c r="AL69" s="121">
        <v>0</v>
      </c>
      <c r="AM69" s="121">
        <v>0</v>
      </c>
      <c r="AN69" s="121">
        <v>0</v>
      </c>
      <c r="AO69" s="121">
        <v>0</v>
      </c>
      <c r="AP69" s="121">
        <v>0</v>
      </c>
      <c r="AQ69" s="121">
        <v>0</v>
      </c>
      <c r="AR69" s="121">
        <v>0</v>
      </c>
      <c r="AS69" s="121">
        <v>0</v>
      </c>
      <c r="AT69" s="121">
        <v>0</v>
      </c>
      <c r="AU69" s="121">
        <v>0</v>
      </c>
      <c r="AV69" s="121">
        <v>0</v>
      </c>
      <c r="AW69" s="121">
        <v>0</v>
      </c>
      <c r="AX69" s="121">
        <v>0</v>
      </c>
      <c r="AY69" s="121">
        <v>0</v>
      </c>
      <c r="AZ69" s="121">
        <v>0</v>
      </c>
      <c r="BA69" s="121">
        <v>0</v>
      </c>
      <c r="BB69" s="121">
        <v>0</v>
      </c>
      <c r="BC69" s="121">
        <v>0</v>
      </c>
      <c r="BD69" s="121">
        <v>0</v>
      </c>
      <c r="BE69" s="121">
        <v>0</v>
      </c>
      <c r="BF69" s="121">
        <v>0</v>
      </c>
      <c r="BG69" s="121">
        <v>0</v>
      </c>
      <c r="BH69" s="121">
        <v>0</v>
      </c>
      <c r="BI69" s="121">
        <v>0</v>
      </c>
      <c r="BJ69" s="121">
        <v>0</v>
      </c>
      <c r="BK69" s="121">
        <v>0</v>
      </c>
      <c r="BL69" s="121">
        <v>0</v>
      </c>
      <c r="BM69" s="121">
        <v>0</v>
      </c>
      <c r="BN69" s="121">
        <v>0</v>
      </c>
      <c r="BO69" s="121">
        <v>0</v>
      </c>
      <c r="BP69" s="121">
        <f>X!BP$120/X!BP$121</f>
        <v>0.45186659301609144</v>
      </c>
      <c r="BQ69" s="121">
        <v>0</v>
      </c>
      <c r="BR69" s="121">
        <v>0</v>
      </c>
      <c r="BS69" s="121">
        <v>0</v>
      </c>
      <c r="BT69" s="121">
        <v>0</v>
      </c>
      <c r="BU69" s="121">
        <v>0</v>
      </c>
      <c r="BV69" s="121">
        <v>0</v>
      </c>
      <c r="BW69" s="121">
        <v>0</v>
      </c>
      <c r="BX69" s="121">
        <v>0</v>
      </c>
      <c r="BY69" s="121">
        <v>0</v>
      </c>
      <c r="BZ69" s="121">
        <v>0</v>
      </c>
      <c r="CA69" s="121">
        <v>0</v>
      </c>
      <c r="CB69" s="121">
        <v>0</v>
      </c>
      <c r="CC69" s="121">
        <v>0</v>
      </c>
      <c r="CD69" s="121">
        <v>0</v>
      </c>
      <c r="CE69" s="121">
        <v>0</v>
      </c>
      <c r="CF69" s="121">
        <v>0</v>
      </c>
      <c r="CG69" s="121">
        <v>0</v>
      </c>
      <c r="CH69" s="121">
        <v>0</v>
      </c>
      <c r="CI69" s="121">
        <v>0</v>
      </c>
      <c r="CJ69" s="121">
        <v>0</v>
      </c>
      <c r="CK69" s="121">
        <v>0</v>
      </c>
      <c r="CL69" s="121">
        <v>0</v>
      </c>
      <c r="CM69" s="121">
        <v>0</v>
      </c>
      <c r="CN69" s="121">
        <v>0</v>
      </c>
      <c r="CO69" s="121">
        <v>0</v>
      </c>
      <c r="CP69" s="121">
        <v>0</v>
      </c>
      <c r="CQ69" s="121">
        <v>0</v>
      </c>
      <c r="CR69" s="121">
        <v>0</v>
      </c>
      <c r="CS69" s="121">
        <v>0</v>
      </c>
      <c r="CT69" s="121">
        <v>0</v>
      </c>
      <c r="CU69" s="121">
        <v>0</v>
      </c>
      <c r="CV69" s="121">
        <v>0</v>
      </c>
      <c r="CW69" s="121">
        <v>0</v>
      </c>
      <c r="CX69" s="121">
        <v>0</v>
      </c>
      <c r="CY69" s="121">
        <v>0</v>
      </c>
      <c r="CZ69" s="121">
        <v>0</v>
      </c>
      <c r="DA69" s="121">
        <v>0</v>
      </c>
      <c r="DB69" s="121">
        <v>0</v>
      </c>
      <c r="DC69" s="121">
        <v>0</v>
      </c>
      <c r="DD69" s="121">
        <v>0</v>
      </c>
      <c r="DE69" s="121">
        <v>0</v>
      </c>
      <c r="DF69" s="124">
        <v>0</v>
      </c>
    </row>
    <row r="70" spans="1:110" s="82" customFormat="1" ht="17" customHeight="1" x14ac:dyDescent="0.2">
      <c r="A70" s="73" t="s">
        <v>66</v>
      </c>
      <c r="B70" s="74" t="s">
        <v>192</v>
      </c>
      <c r="C70" s="121">
        <v>0</v>
      </c>
      <c r="D70" s="121">
        <v>0</v>
      </c>
      <c r="E70" s="121">
        <v>0</v>
      </c>
      <c r="F70" s="121">
        <v>0</v>
      </c>
      <c r="G70" s="121">
        <v>0</v>
      </c>
      <c r="H70" s="121">
        <v>0</v>
      </c>
      <c r="I70" s="121">
        <v>0</v>
      </c>
      <c r="J70" s="121">
        <v>0</v>
      </c>
      <c r="K70" s="121">
        <v>0</v>
      </c>
      <c r="L70" s="121">
        <v>0</v>
      </c>
      <c r="M70" s="121">
        <v>0</v>
      </c>
      <c r="N70" s="121">
        <v>0</v>
      </c>
      <c r="O70" s="121">
        <v>0</v>
      </c>
      <c r="P70" s="121">
        <v>0</v>
      </c>
      <c r="Q70" s="121">
        <v>0</v>
      </c>
      <c r="R70" s="121">
        <v>0</v>
      </c>
      <c r="S70" s="121">
        <v>0</v>
      </c>
      <c r="T70" s="121">
        <v>0</v>
      </c>
      <c r="U70" s="121">
        <v>0</v>
      </c>
      <c r="V70" s="121">
        <v>0</v>
      </c>
      <c r="W70" s="121">
        <v>0</v>
      </c>
      <c r="X70" s="121">
        <v>0</v>
      </c>
      <c r="Y70" s="121">
        <v>0</v>
      </c>
      <c r="Z70" s="121">
        <v>0</v>
      </c>
      <c r="AA70" s="121">
        <v>0</v>
      </c>
      <c r="AB70" s="121">
        <v>0</v>
      </c>
      <c r="AC70" s="121">
        <v>0</v>
      </c>
      <c r="AD70" s="121">
        <v>0</v>
      </c>
      <c r="AE70" s="121">
        <v>0</v>
      </c>
      <c r="AF70" s="121">
        <v>0</v>
      </c>
      <c r="AG70" s="121">
        <v>0</v>
      </c>
      <c r="AH70" s="121">
        <v>0</v>
      </c>
      <c r="AI70" s="121">
        <v>0</v>
      </c>
      <c r="AJ70" s="121">
        <v>0</v>
      </c>
      <c r="AK70" s="121">
        <v>0</v>
      </c>
      <c r="AL70" s="121">
        <v>0</v>
      </c>
      <c r="AM70" s="121">
        <v>0</v>
      </c>
      <c r="AN70" s="121">
        <v>0</v>
      </c>
      <c r="AO70" s="121">
        <v>0</v>
      </c>
      <c r="AP70" s="121">
        <v>0</v>
      </c>
      <c r="AQ70" s="121">
        <v>0</v>
      </c>
      <c r="AR70" s="121">
        <v>0</v>
      </c>
      <c r="AS70" s="121">
        <v>0</v>
      </c>
      <c r="AT70" s="121">
        <v>0</v>
      </c>
      <c r="AU70" s="121">
        <v>0</v>
      </c>
      <c r="AV70" s="121">
        <v>0</v>
      </c>
      <c r="AW70" s="121">
        <v>0</v>
      </c>
      <c r="AX70" s="121">
        <v>0</v>
      </c>
      <c r="AY70" s="121">
        <v>0</v>
      </c>
      <c r="AZ70" s="121">
        <v>0</v>
      </c>
      <c r="BA70" s="121">
        <v>0</v>
      </c>
      <c r="BB70" s="121">
        <v>0</v>
      </c>
      <c r="BC70" s="121">
        <v>0</v>
      </c>
      <c r="BD70" s="121">
        <v>0</v>
      </c>
      <c r="BE70" s="121">
        <v>0</v>
      </c>
      <c r="BF70" s="121">
        <v>0</v>
      </c>
      <c r="BG70" s="121">
        <v>0</v>
      </c>
      <c r="BH70" s="121">
        <v>0</v>
      </c>
      <c r="BI70" s="121">
        <v>0</v>
      </c>
      <c r="BJ70" s="121">
        <v>0</v>
      </c>
      <c r="BK70" s="121">
        <v>0</v>
      </c>
      <c r="BL70" s="121">
        <v>0</v>
      </c>
      <c r="BM70" s="121">
        <v>0</v>
      </c>
      <c r="BN70" s="121">
        <v>0</v>
      </c>
      <c r="BO70" s="121">
        <v>0</v>
      </c>
      <c r="BP70" s="121">
        <v>0</v>
      </c>
      <c r="BQ70" s="121">
        <f>X!BQ$120/X!BQ$121</f>
        <v>0.25214359477841147</v>
      </c>
      <c r="BR70" s="121">
        <v>0</v>
      </c>
      <c r="BS70" s="121">
        <v>0</v>
      </c>
      <c r="BT70" s="121">
        <v>0</v>
      </c>
      <c r="BU70" s="121">
        <v>0</v>
      </c>
      <c r="BV70" s="121">
        <v>0</v>
      </c>
      <c r="BW70" s="121">
        <v>0</v>
      </c>
      <c r="BX70" s="121">
        <v>0</v>
      </c>
      <c r="BY70" s="121">
        <v>0</v>
      </c>
      <c r="BZ70" s="121">
        <v>0</v>
      </c>
      <c r="CA70" s="121">
        <v>0</v>
      </c>
      <c r="CB70" s="121">
        <v>0</v>
      </c>
      <c r="CC70" s="121">
        <v>0</v>
      </c>
      <c r="CD70" s="121">
        <v>0</v>
      </c>
      <c r="CE70" s="121">
        <v>0</v>
      </c>
      <c r="CF70" s="121">
        <v>0</v>
      </c>
      <c r="CG70" s="121">
        <v>0</v>
      </c>
      <c r="CH70" s="121">
        <v>0</v>
      </c>
      <c r="CI70" s="121">
        <v>0</v>
      </c>
      <c r="CJ70" s="121">
        <v>0</v>
      </c>
      <c r="CK70" s="121">
        <v>0</v>
      </c>
      <c r="CL70" s="121">
        <v>0</v>
      </c>
      <c r="CM70" s="121">
        <v>0</v>
      </c>
      <c r="CN70" s="121">
        <v>0</v>
      </c>
      <c r="CO70" s="121">
        <v>0</v>
      </c>
      <c r="CP70" s="121">
        <v>0</v>
      </c>
      <c r="CQ70" s="121">
        <v>0</v>
      </c>
      <c r="CR70" s="121">
        <v>0</v>
      </c>
      <c r="CS70" s="121">
        <v>0</v>
      </c>
      <c r="CT70" s="121">
        <v>0</v>
      </c>
      <c r="CU70" s="121">
        <v>0</v>
      </c>
      <c r="CV70" s="121">
        <v>0</v>
      </c>
      <c r="CW70" s="121">
        <v>0</v>
      </c>
      <c r="CX70" s="121">
        <v>0</v>
      </c>
      <c r="CY70" s="121">
        <v>0</v>
      </c>
      <c r="CZ70" s="121">
        <v>0</v>
      </c>
      <c r="DA70" s="121">
        <v>0</v>
      </c>
      <c r="DB70" s="121">
        <v>0</v>
      </c>
      <c r="DC70" s="121">
        <v>0</v>
      </c>
      <c r="DD70" s="121">
        <v>0</v>
      </c>
      <c r="DE70" s="121">
        <v>0</v>
      </c>
      <c r="DF70" s="124">
        <v>0</v>
      </c>
    </row>
    <row r="71" spans="1:110" s="82" customFormat="1" ht="17" customHeight="1" x14ac:dyDescent="0.2">
      <c r="A71" s="73" t="s">
        <v>67</v>
      </c>
      <c r="B71" s="74" t="s">
        <v>193</v>
      </c>
      <c r="C71" s="121">
        <v>0</v>
      </c>
      <c r="D71" s="121">
        <v>0</v>
      </c>
      <c r="E71" s="121">
        <v>0</v>
      </c>
      <c r="F71" s="121">
        <v>0</v>
      </c>
      <c r="G71" s="121">
        <v>0</v>
      </c>
      <c r="H71" s="121">
        <v>0</v>
      </c>
      <c r="I71" s="121">
        <v>0</v>
      </c>
      <c r="J71" s="121">
        <v>0</v>
      </c>
      <c r="K71" s="121">
        <v>0</v>
      </c>
      <c r="L71" s="121">
        <v>0</v>
      </c>
      <c r="M71" s="121">
        <v>0</v>
      </c>
      <c r="N71" s="121">
        <v>0</v>
      </c>
      <c r="O71" s="121">
        <v>0</v>
      </c>
      <c r="P71" s="121">
        <v>0</v>
      </c>
      <c r="Q71" s="121">
        <v>0</v>
      </c>
      <c r="R71" s="121">
        <v>0</v>
      </c>
      <c r="S71" s="121">
        <v>0</v>
      </c>
      <c r="T71" s="121">
        <v>0</v>
      </c>
      <c r="U71" s="121">
        <v>0</v>
      </c>
      <c r="V71" s="121">
        <v>0</v>
      </c>
      <c r="W71" s="121">
        <v>0</v>
      </c>
      <c r="X71" s="121">
        <v>0</v>
      </c>
      <c r="Y71" s="121">
        <v>0</v>
      </c>
      <c r="Z71" s="121">
        <v>0</v>
      </c>
      <c r="AA71" s="121">
        <v>0</v>
      </c>
      <c r="AB71" s="121">
        <v>0</v>
      </c>
      <c r="AC71" s="121">
        <v>0</v>
      </c>
      <c r="AD71" s="121">
        <v>0</v>
      </c>
      <c r="AE71" s="121">
        <v>0</v>
      </c>
      <c r="AF71" s="121">
        <v>0</v>
      </c>
      <c r="AG71" s="121">
        <v>0</v>
      </c>
      <c r="AH71" s="121">
        <v>0</v>
      </c>
      <c r="AI71" s="121">
        <v>0</v>
      </c>
      <c r="AJ71" s="121">
        <v>0</v>
      </c>
      <c r="AK71" s="121">
        <v>0</v>
      </c>
      <c r="AL71" s="121">
        <v>0</v>
      </c>
      <c r="AM71" s="121">
        <v>0</v>
      </c>
      <c r="AN71" s="121">
        <v>0</v>
      </c>
      <c r="AO71" s="121">
        <v>0</v>
      </c>
      <c r="AP71" s="121">
        <v>0</v>
      </c>
      <c r="AQ71" s="121">
        <v>0</v>
      </c>
      <c r="AR71" s="121">
        <v>0</v>
      </c>
      <c r="AS71" s="121">
        <v>0</v>
      </c>
      <c r="AT71" s="121">
        <v>0</v>
      </c>
      <c r="AU71" s="121">
        <v>0</v>
      </c>
      <c r="AV71" s="121">
        <v>0</v>
      </c>
      <c r="AW71" s="121">
        <v>0</v>
      </c>
      <c r="AX71" s="121">
        <v>0</v>
      </c>
      <c r="AY71" s="121">
        <v>0</v>
      </c>
      <c r="AZ71" s="121">
        <v>0</v>
      </c>
      <c r="BA71" s="121">
        <v>0</v>
      </c>
      <c r="BB71" s="121">
        <v>0</v>
      </c>
      <c r="BC71" s="121">
        <v>0</v>
      </c>
      <c r="BD71" s="121">
        <v>0</v>
      </c>
      <c r="BE71" s="121">
        <v>0</v>
      </c>
      <c r="BF71" s="121">
        <v>0</v>
      </c>
      <c r="BG71" s="121">
        <v>0</v>
      </c>
      <c r="BH71" s="121">
        <v>0</v>
      </c>
      <c r="BI71" s="121">
        <v>0</v>
      </c>
      <c r="BJ71" s="121">
        <v>0</v>
      </c>
      <c r="BK71" s="121">
        <v>0</v>
      </c>
      <c r="BL71" s="121">
        <v>0</v>
      </c>
      <c r="BM71" s="121">
        <v>0</v>
      </c>
      <c r="BN71" s="121">
        <v>0</v>
      </c>
      <c r="BO71" s="121">
        <v>0</v>
      </c>
      <c r="BP71" s="121">
        <v>0</v>
      </c>
      <c r="BQ71" s="121">
        <v>0</v>
      </c>
      <c r="BR71" s="121">
        <f>X!BR$120/X!BR$121</f>
        <v>0.41853126439703464</v>
      </c>
      <c r="BS71" s="121">
        <v>0</v>
      </c>
      <c r="BT71" s="121">
        <v>0</v>
      </c>
      <c r="BU71" s="121">
        <v>0</v>
      </c>
      <c r="BV71" s="121">
        <v>0</v>
      </c>
      <c r="BW71" s="121">
        <v>0</v>
      </c>
      <c r="BX71" s="121">
        <v>0</v>
      </c>
      <c r="BY71" s="121">
        <v>0</v>
      </c>
      <c r="BZ71" s="121">
        <v>0</v>
      </c>
      <c r="CA71" s="121">
        <v>0</v>
      </c>
      <c r="CB71" s="121">
        <v>0</v>
      </c>
      <c r="CC71" s="121">
        <v>0</v>
      </c>
      <c r="CD71" s="121">
        <v>0</v>
      </c>
      <c r="CE71" s="121">
        <v>0</v>
      </c>
      <c r="CF71" s="121">
        <v>0</v>
      </c>
      <c r="CG71" s="121">
        <v>0</v>
      </c>
      <c r="CH71" s="121">
        <v>0</v>
      </c>
      <c r="CI71" s="121">
        <v>0</v>
      </c>
      <c r="CJ71" s="121">
        <v>0</v>
      </c>
      <c r="CK71" s="121">
        <v>0</v>
      </c>
      <c r="CL71" s="121">
        <v>0</v>
      </c>
      <c r="CM71" s="121">
        <v>0</v>
      </c>
      <c r="CN71" s="121">
        <v>0</v>
      </c>
      <c r="CO71" s="121">
        <v>0</v>
      </c>
      <c r="CP71" s="121">
        <v>0</v>
      </c>
      <c r="CQ71" s="121">
        <v>0</v>
      </c>
      <c r="CR71" s="121">
        <v>0</v>
      </c>
      <c r="CS71" s="121">
        <v>0</v>
      </c>
      <c r="CT71" s="121">
        <v>0</v>
      </c>
      <c r="CU71" s="121">
        <v>0</v>
      </c>
      <c r="CV71" s="121">
        <v>0</v>
      </c>
      <c r="CW71" s="121">
        <v>0</v>
      </c>
      <c r="CX71" s="121">
        <v>0</v>
      </c>
      <c r="CY71" s="121">
        <v>0</v>
      </c>
      <c r="CZ71" s="121">
        <v>0</v>
      </c>
      <c r="DA71" s="121">
        <v>0</v>
      </c>
      <c r="DB71" s="121">
        <v>0</v>
      </c>
      <c r="DC71" s="121">
        <v>0</v>
      </c>
      <c r="DD71" s="121">
        <v>0</v>
      </c>
      <c r="DE71" s="121">
        <v>0</v>
      </c>
      <c r="DF71" s="124">
        <v>0</v>
      </c>
    </row>
    <row r="72" spans="1:110" s="82" customFormat="1" ht="17" customHeight="1" x14ac:dyDescent="0.2">
      <c r="A72" s="73" t="s">
        <v>68</v>
      </c>
      <c r="B72" s="74" t="s">
        <v>194</v>
      </c>
      <c r="C72" s="121">
        <v>0</v>
      </c>
      <c r="D72" s="121">
        <v>0</v>
      </c>
      <c r="E72" s="121">
        <v>0</v>
      </c>
      <c r="F72" s="121">
        <v>0</v>
      </c>
      <c r="G72" s="121">
        <v>0</v>
      </c>
      <c r="H72" s="121">
        <v>0</v>
      </c>
      <c r="I72" s="121">
        <v>0</v>
      </c>
      <c r="J72" s="121">
        <v>0</v>
      </c>
      <c r="K72" s="121">
        <v>0</v>
      </c>
      <c r="L72" s="121">
        <v>0</v>
      </c>
      <c r="M72" s="121">
        <v>0</v>
      </c>
      <c r="N72" s="121">
        <v>0</v>
      </c>
      <c r="O72" s="121">
        <v>0</v>
      </c>
      <c r="P72" s="121">
        <v>0</v>
      </c>
      <c r="Q72" s="121">
        <v>0</v>
      </c>
      <c r="R72" s="121">
        <v>0</v>
      </c>
      <c r="S72" s="121">
        <v>0</v>
      </c>
      <c r="T72" s="121">
        <v>0</v>
      </c>
      <c r="U72" s="121">
        <v>0</v>
      </c>
      <c r="V72" s="121">
        <v>0</v>
      </c>
      <c r="W72" s="121">
        <v>0</v>
      </c>
      <c r="X72" s="121">
        <v>0</v>
      </c>
      <c r="Y72" s="121">
        <v>0</v>
      </c>
      <c r="Z72" s="121">
        <v>0</v>
      </c>
      <c r="AA72" s="121">
        <v>0</v>
      </c>
      <c r="AB72" s="121">
        <v>0</v>
      </c>
      <c r="AC72" s="121">
        <v>0</v>
      </c>
      <c r="AD72" s="121">
        <v>0</v>
      </c>
      <c r="AE72" s="121">
        <v>0</v>
      </c>
      <c r="AF72" s="121">
        <v>0</v>
      </c>
      <c r="AG72" s="121">
        <v>0</v>
      </c>
      <c r="AH72" s="121">
        <v>0</v>
      </c>
      <c r="AI72" s="121">
        <v>0</v>
      </c>
      <c r="AJ72" s="121">
        <v>0</v>
      </c>
      <c r="AK72" s="121">
        <v>0</v>
      </c>
      <c r="AL72" s="121">
        <v>0</v>
      </c>
      <c r="AM72" s="121">
        <v>0</v>
      </c>
      <c r="AN72" s="121">
        <v>0</v>
      </c>
      <c r="AO72" s="121">
        <v>0</v>
      </c>
      <c r="AP72" s="121">
        <v>0</v>
      </c>
      <c r="AQ72" s="121">
        <v>0</v>
      </c>
      <c r="AR72" s="121">
        <v>0</v>
      </c>
      <c r="AS72" s="121">
        <v>0</v>
      </c>
      <c r="AT72" s="121">
        <v>0</v>
      </c>
      <c r="AU72" s="121">
        <v>0</v>
      </c>
      <c r="AV72" s="121">
        <v>0</v>
      </c>
      <c r="AW72" s="121">
        <v>0</v>
      </c>
      <c r="AX72" s="121">
        <v>0</v>
      </c>
      <c r="AY72" s="121">
        <v>0</v>
      </c>
      <c r="AZ72" s="121">
        <v>0</v>
      </c>
      <c r="BA72" s="121">
        <v>0</v>
      </c>
      <c r="BB72" s="121">
        <v>0</v>
      </c>
      <c r="BC72" s="121">
        <v>0</v>
      </c>
      <c r="BD72" s="121">
        <v>0</v>
      </c>
      <c r="BE72" s="121">
        <v>0</v>
      </c>
      <c r="BF72" s="121">
        <v>0</v>
      </c>
      <c r="BG72" s="121">
        <v>0</v>
      </c>
      <c r="BH72" s="121">
        <v>0</v>
      </c>
      <c r="BI72" s="121">
        <v>0</v>
      </c>
      <c r="BJ72" s="121">
        <v>0</v>
      </c>
      <c r="BK72" s="121">
        <v>0</v>
      </c>
      <c r="BL72" s="121">
        <v>0</v>
      </c>
      <c r="BM72" s="121">
        <v>0</v>
      </c>
      <c r="BN72" s="121">
        <v>0</v>
      </c>
      <c r="BO72" s="121">
        <v>0</v>
      </c>
      <c r="BP72" s="121">
        <v>0</v>
      </c>
      <c r="BQ72" s="121">
        <v>0</v>
      </c>
      <c r="BR72" s="121">
        <v>0</v>
      </c>
      <c r="BS72" s="121">
        <f>X!BS$120/X!BS$121</f>
        <v>0.64105709933746224</v>
      </c>
      <c r="BT72" s="121">
        <v>0</v>
      </c>
      <c r="BU72" s="121">
        <v>0</v>
      </c>
      <c r="BV72" s="121">
        <v>0</v>
      </c>
      <c r="BW72" s="121">
        <v>0</v>
      </c>
      <c r="BX72" s="121">
        <v>0</v>
      </c>
      <c r="BY72" s="121">
        <v>0</v>
      </c>
      <c r="BZ72" s="121">
        <v>0</v>
      </c>
      <c r="CA72" s="121">
        <v>0</v>
      </c>
      <c r="CB72" s="121">
        <v>0</v>
      </c>
      <c r="CC72" s="121">
        <v>0</v>
      </c>
      <c r="CD72" s="121">
        <v>0</v>
      </c>
      <c r="CE72" s="121">
        <v>0</v>
      </c>
      <c r="CF72" s="121">
        <v>0</v>
      </c>
      <c r="CG72" s="121">
        <v>0</v>
      </c>
      <c r="CH72" s="121">
        <v>0</v>
      </c>
      <c r="CI72" s="121">
        <v>0</v>
      </c>
      <c r="CJ72" s="121">
        <v>0</v>
      </c>
      <c r="CK72" s="121">
        <v>0</v>
      </c>
      <c r="CL72" s="121">
        <v>0</v>
      </c>
      <c r="CM72" s="121">
        <v>0</v>
      </c>
      <c r="CN72" s="121">
        <v>0</v>
      </c>
      <c r="CO72" s="121">
        <v>0</v>
      </c>
      <c r="CP72" s="121">
        <v>0</v>
      </c>
      <c r="CQ72" s="121">
        <v>0</v>
      </c>
      <c r="CR72" s="121">
        <v>0</v>
      </c>
      <c r="CS72" s="121">
        <v>0</v>
      </c>
      <c r="CT72" s="121">
        <v>0</v>
      </c>
      <c r="CU72" s="121">
        <v>0</v>
      </c>
      <c r="CV72" s="121">
        <v>0</v>
      </c>
      <c r="CW72" s="121">
        <v>0</v>
      </c>
      <c r="CX72" s="121">
        <v>0</v>
      </c>
      <c r="CY72" s="121">
        <v>0</v>
      </c>
      <c r="CZ72" s="121">
        <v>0</v>
      </c>
      <c r="DA72" s="121">
        <v>0</v>
      </c>
      <c r="DB72" s="121">
        <v>0</v>
      </c>
      <c r="DC72" s="121">
        <v>0</v>
      </c>
      <c r="DD72" s="121">
        <v>0</v>
      </c>
      <c r="DE72" s="121">
        <v>0</v>
      </c>
      <c r="DF72" s="124">
        <v>0</v>
      </c>
    </row>
    <row r="73" spans="1:110" s="82" customFormat="1" ht="17" customHeight="1" x14ac:dyDescent="0.2">
      <c r="A73" s="73" t="s">
        <v>69</v>
      </c>
      <c r="B73" s="74" t="s">
        <v>195</v>
      </c>
      <c r="C73" s="121">
        <v>0</v>
      </c>
      <c r="D73" s="121">
        <v>0</v>
      </c>
      <c r="E73" s="121">
        <v>0</v>
      </c>
      <c r="F73" s="121">
        <v>0</v>
      </c>
      <c r="G73" s="121">
        <v>0</v>
      </c>
      <c r="H73" s="121">
        <v>0</v>
      </c>
      <c r="I73" s="121">
        <v>0</v>
      </c>
      <c r="J73" s="121">
        <v>0</v>
      </c>
      <c r="K73" s="121">
        <v>0</v>
      </c>
      <c r="L73" s="121">
        <v>0</v>
      </c>
      <c r="M73" s="121">
        <v>0</v>
      </c>
      <c r="N73" s="121">
        <v>0</v>
      </c>
      <c r="O73" s="121">
        <v>0</v>
      </c>
      <c r="P73" s="121">
        <v>0</v>
      </c>
      <c r="Q73" s="121">
        <v>0</v>
      </c>
      <c r="R73" s="121">
        <v>0</v>
      </c>
      <c r="S73" s="121">
        <v>0</v>
      </c>
      <c r="T73" s="121">
        <v>0</v>
      </c>
      <c r="U73" s="121">
        <v>0</v>
      </c>
      <c r="V73" s="121">
        <v>0</v>
      </c>
      <c r="W73" s="121">
        <v>0</v>
      </c>
      <c r="X73" s="121">
        <v>0</v>
      </c>
      <c r="Y73" s="121">
        <v>0</v>
      </c>
      <c r="Z73" s="121">
        <v>0</v>
      </c>
      <c r="AA73" s="121">
        <v>0</v>
      </c>
      <c r="AB73" s="121">
        <v>0</v>
      </c>
      <c r="AC73" s="121">
        <v>0</v>
      </c>
      <c r="AD73" s="121">
        <v>0</v>
      </c>
      <c r="AE73" s="121">
        <v>0</v>
      </c>
      <c r="AF73" s="121">
        <v>0</v>
      </c>
      <c r="AG73" s="121">
        <v>0</v>
      </c>
      <c r="AH73" s="121">
        <v>0</v>
      </c>
      <c r="AI73" s="121">
        <v>0</v>
      </c>
      <c r="AJ73" s="121">
        <v>0</v>
      </c>
      <c r="AK73" s="121">
        <v>0</v>
      </c>
      <c r="AL73" s="121">
        <v>0</v>
      </c>
      <c r="AM73" s="121">
        <v>0</v>
      </c>
      <c r="AN73" s="121">
        <v>0</v>
      </c>
      <c r="AO73" s="121">
        <v>0</v>
      </c>
      <c r="AP73" s="121">
        <v>0</v>
      </c>
      <c r="AQ73" s="121">
        <v>0</v>
      </c>
      <c r="AR73" s="121">
        <v>0</v>
      </c>
      <c r="AS73" s="121">
        <v>0</v>
      </c>
      <c r="AT73" s="121">
        <v>0</v>
      </c>
      <c r="AU73" s="121">
        <v>0</v>
      </c>
      <c r="AV73" s="121">
        <v>0</v>
      </c>
      <c r="AW73" s="121">
        <v>0</v>
      </c>
      <c r="AX73" s="121">
        <v>0</v>
      </c>
      <c r="AY73" s="121">
        <v>0</v>
      </c>
      <c r="AZ73" s="121">
        <v>0</v>
      </c>
      <c r="BA73" s="121">
        <v>0</v>
      </c>
      <c r="BB73" s="121">
        <v>0</v>
      </c>
      <c r="BC73" s="121">
        <v>0</v>
      </c>
      <c r="BD73" s="121">
        <v>0</v>
      </c>
      <c r="BE73" s="121">
        <v>0</v>
      </c>
      <c r="BF73" s="121">
        <v>0</v>
      </c>
      <c r="BG73" s="121">
        <v>0</v>
      </c>
      <c r="BH73" s="121">
        <v>0</v>
      </c>
      <c r="BI73" s="121">
        <v>0</v>
      </c>
      <c r="BJ73" s="121">
        <v>0</v>
      </c>
      <c r="BK73" s="121">
        <v>0</v>
      </c>
      <c r="BL73" s="121">
        <v>0</v>
      </c>
      <c r="BM73" s="121">
        <v>0</v>
      </c>
      <c r="BN73" s="121">
        <v>0</v>
      </c>
      <c r="BO73" s="121">
        <v>0</v>
      </c>
      <c r="BP73" s="121">
        <v>0</v>
      </c>
      <c r="BQ73" s="121">
        <v>0</v>
      </c>
      <c r="BR73" s="121">
        <v>0</v>
      </c>
      <c r="BS73" s="121">
        <v>0</v>
      </c>
      <c r="BT73" s="121">
        <f>X!BT$120/X!BT$121</f>
        <v>0.70640064052768503</v>
      </c>
      <c r="BU73" s="121">
        <v>0</v>
      </c>
      <c r="BV73" s="121">
        <v>0</v>
      </c>
      <c r="BW73" s="121">
        <v>0</v>
      </c>
      <c r="BX73" s="121">
        <v>0</v>
      </c>
      <c r="BY73" s="121">
        <v>0</v>
      </c>
      <c r="BZ73" s="121">
        <v>0</v>
      </c>
      <c r="CA73" s="121">
        <v>0</v>
      </c>
      <c r="CB73" s="121">
        <v>0</v>
      </c>
      <c r="CC73" s="121">
        <v>0</v>
      </c>
      <c r="CD73" s="121">
        <v>0</v>
      </c>
      <c r="CE73" s="121">
        <v>0</v>
      </c>
      <c r="CF73" s="121">
        <v>0</v>
      </c>
      <c r="CG73" s="121">
        <v>0</v>
      </c>
      <c r="CH73" s="121">
        <v>0</v>
      </c>
      <c r="CI73" s="121">
        <v>0</v>
      </c>
      <c r="CJ73" s="121">
        <v>0</v>
      </c>
      <c r="CK73" s="121">
        <v>0</v>
      </c>
      <c r="CL73" s="121">
        <v>0</v>
      </c>
      <c r="CM73" s="121">
        <v>0</v>
      </c>
      <c r="CN73" s="121">
        <v>0</v>
      </c>
      <c r="CO73" s="121">
        <v>0</v>
      </c>
      <c r="CP73" s="121">
        <v>0</v>
      </c>
      <c r="CQ73" s="121">
        <v>0</v>
      </c>
      <c r="CR73" s="121">
        <v>0</v>
      </c>
      <c r="CS73" s="121">
        <v>0</v>
      </c>
      <c r="CT73" s="121">
        <v>0</v>
      </c>
      <c r="CU73" s="121">
        <v>0</v>
      </c>
      <c r="CV73" s="121">
        <v>0</v>
      </c>
      <c r="CW73" s="121">
        <v>0</v>
      </c>
      <c r="CX73" s="121">
        <v>0</v>
      </c>
      <c r="CY73" s="121">
        <v>0</v>
      </c>
      <c r="CZ73" s="121">
        <v>0</v>
      </c>
      <c r="DA73" s="121">
        <v>0</v>
      </c>
      <c r="DB73" s="121">
        <v>0</v>
      </c>
      <c r="DC73" s="121">
        <v>0</v>
      </c>
      <c r="DD73" s="121">
        <v>0</v>
      </c>
      <c r="DE73" s="121">
        <v>0</v>
      </c>
      <c r="DF73" s="124">
        <v>0</v>
      </c>
    </row>
    <row r="74" spans="1:110" s="82" customFormat="1" ht="17" customHeight="1" x14ac:dyDescent="0.2">
      <c r="A74" s="73" t="s">
        <v>70</v>
      </c>
      <c r="B74" s="74" t="s">
        <v>196</v>
      </c>
      <c r="C74" s="121">
        <v>0</v>
      </c>
      <c r="D74" s="121">
        <v>0</v>
      </c>
      <c r="E74" s="121">
        <v>0</v>
      </c>
      <c r="F74" s="121">
        <v>0</v>
      </c>
      <c r="G74" s="121">
        <v>0</v>
      </c>
      <c r="H74" s="121">
        <v>0</v>
      </c>
      <c r="I74" s="121">
        <v>0</v>
      </c>
      <c r="J74" s="121">
        <v>0</v>
      </c>
      <c r="K74" s="121">
        <v>0</v>
      </c>
      <c r="L74" s="121">
        <v>0</v>
      </c>
      <c r="M74" s="121">
        <v>0</v>
      </c>
      <c r="N74" s="121">
        <v>0</v>
      </c>
      <c r="O74" s="121">
        <v>0</v>
      </c>
      <c r="P74" s="121">
        <v>0</v>
      </c>
      <c r="Q74" s="121">
        <v>0</v>
      </c>
      <c r="R74" s="121">
        <v>0</v>
      </c>
      <c r="S74" s="121">
        <v>0</v>
      </c>
      <c r="T74" s="121">
        <v>0</v>
      </c>
      <c r="U74" s="121">
        <v>0</v>
      </c>
      <c r="V74" s="121">
        <v>0</v>
      </c>
      <c r="W74" s="121">
        <v>0</v>
      </c>
      <c r="X74" s="121">
        <v>0</v>
      </c>
      <c r="Y74" s="121">
        <v>0</v>
      </c>
      <c r="Z74" s="121">
        <v>0</v>
      </c>
      <c r="AA74" s="121">
        <v>0</v>
      </c>
      <c r="AB74" s="121">
        <v>0</v>
      </c>
      <c r="AC74" s="121">
        <v>0</v>
      </c>
      <c r="AD74" s="121">
        <v>0</v>
      </c>
      <c r="AE74" s="121">
        <v>0</v>
      </c>
      <c r="AF74" s="121">
        <v>0</v>
      </c>
      <c r="AG74" s="121">
        <v>0</v>
      </c>
      <c r="AH74" s="121">
        <v>0</v>
      </c>
      <c r="AI74" s="121">
        <v>0</v>
      </c>
      <c r="AJ74" s="121">
        <v>0</v>
      </c>
      <c r="AK74" s="121">
        <v>0</v>
      </c>
      <c r="AL74" s="121">
        <v>0</v>
      </c>
      <c r="AM74" s="121">
        <v>0</v>
      </c>
      <c r="AN74" s="121">
        <v>0</v>
      </c>
      <c r="AO74" s="121">
        <v>0</v>
      </c>
      <c r="AP74" s="121">
        <v>0</v>
      </c>
      <c r="AQ74" s="121">
        <v>0</v>
      </c>
      <c r="AR74" s="121">
        <v>0</v>
      </c>
      <c r="AS74" s="121">
        <v>0</v>
      </c>
      <c r="AT74" s="121">
        <v>0</v>
      </c>
      <c r="AU74" s="121">
        <v>0</v>
      </c>
      <c r="AV74" s="121">
        <v>0</v>
      </c>
      <c r="AW74" s="121">
        <v>0</v>
      </c>
      <c r="AX74" s="121">
        <v>0</v>
      </c>
      <c r="AY74" s="121">
        <v>0</v>
      </c>
      <c r="AZ74" s="121">
        <v>0</v>
      </c>
      <c r="BA74" s="121">
        <v>0</v>
      </c>
      <c r="BB74" s="121">
        <v>0</v>
      </c>
      <c r="BC74" s="121">
        <v>0</v>
      </c>
      <c r="BD74" s="121">
        <v>0</v>
      </c>
      <c r="BE74" s="121">
        <v>0</v>
      </c>
      <c r="BF74" s="121">
        <v>0</v>
      </c>
      <c r="BG74" s="121">
        <v>0</v>
      </c>
      <c r="BH74" s="121">
        <v>0</v>
      </c>
      <c r="BI74" s="121">
        <v>0</v>
      </c>
      <c r="BJ74" s="121">
        <v>0</v>
      </c>
      <c r="BK74" s="121">
        <v>0</v>
      </c>
      <c r="BL74" s="121">
        <v>0</v>
      </c>
      <c r="BM74" s="121">
        <v>0</v>
      </c>
      <c r="BN74" s="121">
        <v>0</v>
      </c>
      <c r="BO74" s="121">
        <v>0</v>
      </c>
      <c r="BP74" s="121">
        <v>0</v>
      </c>
      <c r="BQ74" s="121">
        <v>0</v>
      </c>
      <c r="BR74" s="121">
        <v>0</v>
      </c>
      <c r="BS74" s="121">
        <v>0</v>
      </c>
      <c r="BT74" s="121">
        <v>0</v>
      </c>
      <c r="BU74" s="121">
        <f>X!BU$120/X!BU$121</f>
        <v>0.62745027739756498</v>
      </c>
      <c r="BV74" s="121">
        <v>0</v>
      </c>
      <c r="BW74" s="121">
        <v>0</v>
      </c>
      <c r="BX74" s="121">
        <v>0</v>
      </c>
      <c r="BY74" s="121">
        <v>0</v>
      </c>
      <c r="BZ74" s="121">
        <v>0</v>
      </c>
      <c r="CA74" s="121">
        <v>0</v>
      </c>
      <c r="CB74" s="121">
        <v>0</v>
      </c>
      <c r="CC74" s="121">
        <v>0</v>
      </c>
      <c r="CD74" s="121">
        <v>0</v>
      </c>
      <c r="CE74" s="121">
        <v>0</v>
      </c>
      <c r="CF74" s="121">
        <v>0</v>
      </c>
      <c r="CG74" s="121">
        <v>0</v>
      </c>
      <c r="CH74" s="121">
        <v>0</v>
      </c>
      <c r="CI74" s="121">
        <v>0</v>
      </c>
      <c r="CJ74" s="121">
        <v>0</v>
      </c>
      <c r="CK74" s="121">
        <v>0</v>
      </c>
      <c r="CL74" s="121">
        <v>0</v>
      </c>
      <c r="CM74" s="121">
        <v>0</v>
      </c>
      <c r="CN74" s="121">
        <v>0</v>
      </c>
      <c r="CO74" s="121">
        <v>0</v>
      </c>
      <c r="CP74" s="121">
        <v>0</v>
      </c>
      <c r="CQ74" s="121">
        <v>0</v>
      </c>
      <c r="CR74" s="121">
        <v>0</v>
      </c>
      <c r="CS74" s="121">
        <v>0</v>
      </c>
      <c r="CT74" s="121">
        <v>0</v>
      </c>
      <c r="CU74" s="121">
        <v>0</v>
      </c>
      <c r="CV74" s="121">
        <v>0</v>
      </c>
      <c r="CW74" s="121">
        <v>0</v>
      </c>
      <c r="CX74" s="121">
        <v>0</v>
      </c>
      <c r="CY74" s="121">
        <v>0</v>
      </c>
      <c r="CZ74" s="121">
        <v>0</v>
      </c>
      <c r="DA74" s="121">
        <v>0</v>
      </c>
      <c r="DB74" s="121">
        <v>0</v>
      </c>
      <c r="DC74" s="121">
        <v>0</v>
      </c>
      <c r="DD74" s="121">
        <v>0</v>
      </c>
      <c r="DE74" s="121">
        <v>0</v>
      </c>
      <c r="DF74" s="124">
        <v>0</v>
      </c>
    </row>
    <row r="75" spans="1:110" s="82" customFormat="1" ht="17" customHeight="1" x14ac:dyDescent="0.2">
      <c r="A75" s="73" t="s">
        <v>71</v>
      </c>
      <c r="B75" s="74" t="s">
        <v>197</v>
      </c>
      <c r="C75" s="121">
        <v>0</v>
      </c>
      <c r="D75" s="121">
        <v>0</v>
      </c>
      <c r="E75" s="121">
        <v>0</v>
      </c>
      <c r="F75" s="121">
        <v>0</v>
      </c>
      <c r="G75" s="121">
        <v>0</v>
      </c>
      <c r="H75" s="121">
        <v>0</v>
      </c>
      <c r="I75" s="121">
        <v>0</v>
      </c>
      <c r="J75" s="121">
        <v>0</v>
      </c>
      <c r="K75" s="121">
        <v>0</v>
      </c>
      <c r="L75" s="121">
        <v>0</v>
      </c>
      <c r="M75" s="121">
        <v>0</v>
      </c>
      <c r="N75" s="121">
        <v>0</v>
      </c>
      <c r="O75" s="121">
        <v>0</v>
      </c>
      <c r="P75" s="121">
        <v>0</v>
      </c>
      <c r="Q75" s="121">
        <v>0</v>
      </c>
      <c r="R75" s="121">
        <v>0</v>
      </c>
      <c r="S75" s="121">
        <v>0</v>
      </c>
      <c r="T75" s="121">
        <v>0</v>
      </c>
      <c r="U75" s="121">
        <v>0</v>
      </c>
      <c r="V75" s="121">
        <v>0</v>
      </c>
      <c r="W75" s="121">
        <v>0</v>
      </c>
      <c r="X75" s="121">
        <v>0</v>
      </c>
      <c r="Y75" s="121">
        <v>0</v>
      </c>
      <c r="Z75" s="121">
        <v>0</v>
      </c>
      <c r="AA75" s="121">
        <v>0</v>
      </c>
      <c r="AB75" s="121">
        <v>0</v>
      </c>
      <c r="AC75" s="121">
        <v>0</v>
      </c>
      <c r="AD75" s="121">
        <v>0</v>
      </c>
      <c r="AE75" s="121">
        <v>0</v>
      </c>
      <c r="AF75" s="121">
        <v>0</v>
      </c>
      <c r="AG75" s="121">
        <v>0</v>
      </c>
      <c r="AH75" s="121">
        <v>0</v>
      </c>
      <c r="AI75" s="121">
        <v>0</v>
      </c>
      <c r="AJ75" s="121">
        <v>0</v>
      </c>
      <c r="AK75" s="121">
        <v>0</v>
      </c>
      <c r="AL75" s="121">
        <v>0</v>
      </c>
      <c r="AM75" s="121">
        <v>0</v>
      </c>
      <c r="AN75" s="121">
        <v>0</v>
      </c>
      <c r="AO75" s="121">
        <v>0</v>
      </c>
      <c r="AP75" s="121">
        <v>0</v>
      </c>
      <c r="AQ75" s="121">
        <v>0</v>
      </c>
      <c r="AR75" s="121">
        <v>0</v>
      </c>
      <c r="AS75" s="121">
        <v>0</v>
      </c>
      <c r="AT75" s="121">
        <v>0</v>
      </c>
      <c r="AU75" s="121">
        <v>0</v>
      </c>
      <c r="AV75" s="121">
        <v>0</v>
      </c>
      <c r="AW75" s="121">
        <v>0</v>
      </c>
      <c r="AX75" s="121">
        <v>0</v>
      </c>
      <c r="AY75" s="121">
        <v>0</v>
      </c>
      <c r="AZ75" s="121">
        <v>0</v>
      </c>
      <c r="BA75" s="121">
        <v>0</v>
      </c>
      <c r="BB75" s="121">
        <v>0</v>
      </c>
      <c r="BC75" s="121">
        <v>0</v>
      </c>
      <c r="BD75" s="121">
        <v>0</v>
      </c>
      <c r="BE75" s="121">
        <v>0</v>
      </c>
      <c r="BF75" s="121">
        <v>0</v>
      </c>
      <c r="BG75" s="121">
        <v>0</v>
      </c>
      <c r="BH75" s="121">
        <v>0</v>
      </c>
      <c r="BI75" s="121">
        <v>0</v>
      </c>
      <c r="BJ75" s="121">
        <v>0</v>
      </c>
      <c r="BK75" s="121">
        <v>0</v>
      </c>
      <c r="BL75" s="121">
        <v>0</v>
      </c>
      <c r="BM75" s="121">
        <v>0</v>
      </c>
      <c r="BN75" s="121">
        <v>0</v>
      </c>
      <c r="BO75" s="121">
        <v>0</v>
      </c>
      <c r="BP75" s="121">
        <v>0</v>
      </c>
      <c r="BQ75" s="121">
        <v>0</v>
      </c>
      <c r="BR75" s="121">
        <v>0</v>
      </c>
      <c r="BS75" s="121">
        <v>0</v>
      </c>
      <c r="BT75" s="121">
        <v>0</v>
      </c>
      <c r="BU75" s="121">
        <v>0</v>
      </c>
      <c r="BV75" s="121">
        <f>X!BV$120/X!BV$121</f>
        <v>0.7177072396388795</v>
      </c>
      <c r="BW75" s="121">
        <v>0</v>
      </c>
      <c r="BX75" s="121">
        <v>0</v>
      </c>
      <c r="BY75" s="121">
        <v>0</v>
      </c>
      <c r="BZ75" s="121">
        <v>0</v>
      </c>
      <c r="CA75" s="121">
        <v>0</v>
      </c>
      <c r="CB75" s="121">
        <v>0</v>
      </c>
      <c r="CC75" s="121">
        <v>0</v>
      </c>
      <c r="CD75" s="121">
        <v>0</v>
      </c>
      <c r="CE75" s="121">
        <v>0</v>
      </c>
      <c r="CF75" s="121">
        <v>0</v>
      </c>
      <c r="CG75" s="121">
        <v>0</v>
      </c>
      <c r="CH75" s="121">
        <v>0</v>
      </c>
      <c r="CI75" s="121">
        <v>0</v>
      </c>
      <c r="CJ75" s="121">
        <v>0</v>
      </c>
      <c r="CK75" s="121">
        <v>0</v>
      </c>
      <c r="CL75" s="121">
        <v>0</v>
      </c>
      <c r="CM75" s="121">
        <v>0</v>
      </c>
      <c r="CN75" s="121">
        <v>0</v>
      </c>
      <c r="CO75" s="121">
        <v>0</v>
      </c>
      <c r="CP75" s="121">
        <v>0</v>
      </c>
      <c r="CQ75" s="121">
        <v>0</v>
      </c>
      <c r="CR75" s="121">
        <v>0</v>
      </c>
      <c r="CS75" s="121">
        <v>0</v>
      </c>
      <c r="CT75" s="121">
        <v>0</v>
      </c>
      <c r="CU75" s="121">
        <v>0</v>
      </c>
      <c r="CV75" s="121">
        <v>0</v>
      </c>
      <c r="CW75" s="121">
        <v>0</v>
      </c>
      <c r="CX75" s="121">
        <v>0</v>
      </c>
      <c r="CY75" s="121">
        <v>0</v>
      </c>
      <c r="CZ75" s="121">
        <v>0</v>
      </c>
      <c r="DA75" s="121">
        <v>0</v>
      </c>
      <c r="DB75" s="121">
        <v>0</v>
      </c>
      <c r="DC75" s="121">
        <v>0</v>
      </c>
      <c r="DD75" s="121">
        <v>0</v>
      </c>
      <c r="DE75" s="121">
        <v>0</v>
      </c>
      <c r="DF75" s="124">
        <v>0</v>
      </c>
    </row>
    <row r="76" spans="1:110" s="82" customFormat="1" ht="17" customHeight="1" x14ac:dyDescent="0.2">
      <c r="A76" s="73" t="s">
        <v>72</v>
      </c>
      <c r="B76" s="74" t="s">
        <v>198</v>
      </c>
      <c r="C76" s="121">
        <v>0</v>
      </c>
      <c r="D76" s="121">
        <v>0</v>
      </c>
      <c r="E76" s="121">
        <v>0</v>
      </c>
      <c r="F76" s="121">
        <v>0</v>
      </c>
      <c r="G76" s="121">
        <v>0</v>
      </c>
      <c r="H76" s="121">
        <v>0</v>
      </c>
      <c r="I76" s="121">
        <v>0</v>
      </c>
      <c r="J76" s="121">
        <v>0</v>
      </c>
      <c r="K76" s="121">
        <v>0</v>
      </c>
      <c r="L76" s="121">
        <v>0</v>
      </c>
      <c r="M76" s="121">
        <v>0</v>
      </c>
      <c r="N76" s="121">
        <v>0</v>
      </c>
      <c r="O76" s="121">
        <v>0</v>
      </c>
      <c r="P76" s="121">
        <v>0</v>
      </c>
      <c r="Q76" s="121">
        <v>0</v>
      </c>
      <c r="R76" s="121">
        <v>0</v>
      </c>
      <c r="S76" s="121">
        <v>0</v>
      </c>
      <c r="T76" s="121">
        <v>0</v>
      </c>
      <c r="U76" s="121">
        <v>0</v>
      </c>
      <c r="V76" s="121">
        <v>0</v>
      </c>
      <c r="W76" s="121">
        <v>0</v>
      </c>
      <c r="X76" s="121">
        <v>0</v>
      </c>
      <c r="Y76" s="121">
        <v>0</v>
      </c>
      <c r="Z76" s="121">
        <v>0</v>
      </c>
      <c r="AA76" s="121">
        <v>0</v>
      </c>
      <c r="AB76" s="121">
        <v>0</v>
      </c>
      <c r="AC76" s="121">
        <v>0</v>
      </c>
      <c r="AD76" s="121">
        <v>0</v>
      </c>
      <c r="AE76" s="121">
        <v>0</v>
      </c>
      <c r="AF76" s="121">
        <v>0</v>
      </c>
      <c r="AG76" s="121">
        <v>0</v>
      </c>
      <c r="AH76" s="121">
        <v>0</v>
      </c>
      <c r="AI76" s="121">
        <v>0</v>
      </c>
      <c r="AJ76" s="121">
        <v>0</v>
      </c>
      <c r="AK76" s="121">
        <v>0</v>
      </c>
      <c r="AL76" s="121">
        <v>0</v>
      </c>
      <c r="AM76" s="121">
        <v>0</v>
      </c>
      <c r="AN76" s="121">
        <v>0</v>
      </c>
      <c r="AO76" s="121">
        <v>0</v>
      </c>
      <c r="AP76" s="121">
        <v>0</v>
      </c>
      <c r="AQ76" s="121">
        <v>0</v>
      </c>
      <c r="AR76" s="121">
        <v>0</v>
      </c>
      <c r="AS76" s="121">
        <v>0</v>
      </c>
      <c r="AT76" s="121">
        <v>0</v>
      </c>
      <c r="AU76" s="121">
        <v>0</v>
      </c>
      <c r="AV76" s="121">
        <v>0</v>
      </c>
      <c r="AW76" s="121">
        <v>0</v>
      </c>
      <c r="AX76" s="121">
        <v>0</v>
      </c>
      <c r="AY76" s="121">
        <v>0</v>
      </c>
      <c r="AZ76" s="121">
        <v>0</v>
      </c>
      <c r="BA76" s="121">
        <v>0</v>
      </c>
      <c r="BB76" s="121">
        <v>0</v>
      </c>
      <c r="BC76" s="121">
        <v>0</v>
      </c>
      <c r="BD76" s="121">
        <v>0</v>
      </c>
      <c r="BE76" s="121">
        <v>0</v>
      </c>
      <c r="BF76" s="121">
        <v>0</v>
      </c>
      <c r="BG76" s="121">
        <v>0</v>
      </c>
      <c r="BH76" s="121">
        <v>0</v>
      </c>
      <c r="BI76" s="121">
        <v>0</v>
      </c>
      <c r="BJ76" s="121">
        <v>0</v>
      </c>
      <c r="BK76" s="121">
        <v>0</v>
      </c>
      <c r="BL76" s="121">
        <v>0</v>
      </c>
      <c r="BM76" s="121">
        <v>0</v>
      </c>
      <c r="BN76" s="121">
        <v>0</v>
      </c>
      <c r="BO76" s="121">
        <v>0</v>
      </c>
      <c r="BP76" s="121">
        <v>0</v>
      </c>
      <c r="BQ76" s="121">
        <v>0</v>
      </c>
      <c r="BR76" s="121">
        <v>0</v>
      </c>
      <c r="BS76" s="121">
        <v>0</v>
      </c>
      <c r="BT76" s="121">
        <v>0</v>
      </c>
      <c r="BU76" s="121">
        <v>0</v>
      </c>
      <c r="BV76" s="121">
        <v>0</v>
      </c>
      <c r="BW76" s="121">
        <f>X!BW$120/X!BW$121</f>
        <v>0.64366242160209286</v>
      </c>
      <c r="BX76" s="121">
        <v>0</v>
      </c>
      <c r="BY76" s="121">
        <v>0</v>
      </c>
      <c r="BZ76" s="121">
        <v>0</v>
      </c>
      <c r="CA76" s="121">
        <v>0</v>
      </c>
      <c r="CB76" s="121">
        <v>0</v>
      </c>
      <c r="CC76" s="121">
        <v>0</v>
      </c>
      <c r="CD76" s="121">
        <v>0</v>
      </c>
      <c r="CE76" s="121">
        <v>0</v>
      </c>
      <c r="CF76" s="121">
        <v>0</v>
      </c>
      <c r="CG76" s="121">
        <v>0</v>
      </c>
      <c r="CH76" s="121">
        <v>0</v>
      </c>
      <c r="CI76" s="121">
        <v>0</v>
      </c>
      <c r="CJ76" s="121">
        <v>0</v>
      </c>
      <c r="CK76" s="121">
        <v>0</v>
      </c>
      <c r="CL76" s="121">
        <v>0</v>
      </c>
      <c r="CM76" s="121">
        <v>0</v>
      </c>
      <c r="CN76" s="121">
        <v>0</v>
      </c>
      <c r="CO76" s="121">
        <v>0</v>
      </c>
      <c r="CP76" s="121">
        <v>0</v>
      </c>
      <c r="CQ76" s="121">
        <v>0</v>
      </c>
      <c r="CR76" s="121">
        <v>0</v>
      </c>
      <c r="CS76" s="121">
        <v>0</v>
      </c>
      <c r="CT76" s="121">
        <v>0</v>
      </c>
      <c r="CU76" s="121">
        <v>0</v>
      </c>
      <c r="CV76" s="121">
        <v>0</v>
      </c>
      <c r="CW76" s="121">
        <v>0</v>
      </c>
      <c r="CX76" s="121">
        <v>0</v>
      </c>
      <c r="CY76" s="121">
        <v>0</v>
      </c>
      <c r="CZ76" s="121">
        <v>0</v>
      </c>
      <c r="DA76" s="121">
        <v>0</v>
      </c>
      <c r="DB76" s="121">
        <v>0</v>
      </c>
      <c r="DC76" s="121">
        <v>0</v>
      </c>
      <c r="DD76" s="121">
        <v>0</v>
      </c>
      <c r="DE76" s="121">
        <v>0</v>
      </c>
      <c r="DF76" s="124">
        <v>0</v>
      </c>
    </row>
    <row r="77" spans="1:110" s="82" customFormat="1" ht="17" customHeight="1" x14ac:dyDescent="0.2">
      <c r="A77" s="73" t="s">
        <v>73</v>
      </c>
      <c r="B77" s="74" t="s">
        <v>199</v>
      </c>
      <c r="C77" s="121">
        <v>0</v>
      </c>
      <c r="D77" s="121">
        <v>0</v>
      </c>
      <c r="E77" s="121">
        <v>0</v>
      </c>
      <c r="F77" s="121">
        <v>0</v>
      </c>
      <c r="G77" s="121">
        <v>0</v>
      </c>
      <c r="H77" s="121">
        <v>0</v>
      </c>
      <c r="I77" s="121">
        <v>0</v>
      </c>
      <c r="J77" s="121">
        <v>0</v>
      </c>
      <c r="K77" s="121">
        <v>0</v>
      </c>
      <c r="L77" s="121">
        <v>0</v>
      </c>
      <c r="M77" s="121">
        <v>0</v>
      </c>
      <c r="N77" s="121">
        <v>0</v>
      </c>
      <c r="O77" s="121">
        <v>0</v>
      </c>
      <c r="P77" s="121">
        <v>0</v>
      </c>
      <c r="Q77" s="121">
        <v>0</v>
      </c>
      <c r="R77" s="121">
        <v>0</v>
      </c>
      <c r="S77" s="121">
        <v>0</v>
      </c>
      <c r="T77" s="121">
        <v>0</v>
      </c>
      <c r="U77" s="121">
        <v>0</v>
      </c>
      <c r="V77" s="121">
        <v>0</v>
      </c>
      <c r="W77" s="121">
        <v>0</v>
      </c>
      <c r="X77" s="121">
        <v>0</v>
      </c>
      <c r="Y77" s="121">
        <v>0</v>
      </c>
      <c r="Z77" s="121">
        <v>0</v>
      </c>
      <c r="AA77" s="121">
        <v>0</v>
      </c>
      <c r="AB77" s="121">
        <v>0</v>
      </c>
      <c r="AC77" s="121">
        <v>0</v>
      </c>
      <c r="AD77" s="121">
        <v>0</v>
      </c>
      <c r="AE77" s="121">
        <v>0</v>
      </c>
      <c r="AF77" s="121">
        <v>0</v>
      </c>
      <c r="AG77" s="121">
        <v>0</v>
      </c>
      <c r="AH77" s="121">
        <v>0</v>
      </c>
      <c r="AI77" s="121">
        <v>0</v>
      </c>
      <c r="AJ77" s="121">
        <v>0</v>
      </c>
      <c r="AK77" s="121">
        <v>0</v>
      </c>
      <c r="AL77" s="121">
        <v>0</v>
      </c>
      <c r="AM77" s="121">
        <v>0</v>
      </c>
      <c r="AN77" s="121">
        <v>0</v>
      </c>
      <c r="AO77" s="121">
        <v>0</v>
      </c>
      <c r="AP77" s="121">
        <v>0</v>
      </c>
      <c r="AQ77" s="121">
        <v>0</v>
      </c>
      <c r="AR77" s="121">
        <v>0</v>
      </c>
      <c r="AS77" s="121">
        <v>0</v>
      </c>
      <c r="AT77" s="121">
        <v>0</v>
      </c>
      <c r="AU77" s="121">
        <v>0</v>
      </c>
      <c r="AV77" s="121">
        <v>0</v>
      </c>
      <c r="AW77" s="121">
        <v>0</v>
      </c>
      <c r="AX77" s="121">
        <v>0</v>
      </c>
      <c r="AY77" s="121">
        <v>0</v>
      </c>
      <c r="AZ77" s="121">
        <v>0</v>
      </c>
      <c r="BA77" s="121">
        <v>0</v>
      </c>
      <c r="BB77" s="121">
        <v>0</v>
      </c>
      <c r="BC77" s="121">
        <v>0</v>
      </c>
      <c r="BD77" s="121">
        <v>0</v>
      </c>
      <c r="BE77" s="121">
        <v>0</v>
      </c>
      <c r="BF77" s="121">
        <v>0</v>
      </c>
      <c r="BG77" s="121">
        <v>0</v>
      </c>
      <c r="BH77" s="121">
        <v>0</v>
      </c>
      <c r="BI77" s="121">
        <v>0</v>
      </c>
      <c r="BJ77" s="121">
        <v>0</v>
      </c>
      <c r="BK77" s="121">
        <v>0</v>
      </c>
      <c r="BL77" s="121">
        <v>0</v>
      </c>
      <c r="BM77" s="121">
        <v>0</v>
      </c>
      <c r="BN77" s="121">
        <v>0</v>
      </c>
      <c r="BO77" s="121">
        <v>0</v>
      </c>
      <c r="BP77" s="121">
        <v>0</v>
      </c>
      <c r="BQ77" s="121">
        <v>0</v>
      </c>
      <c r="BR77" s="121">
        <v>0</v>
      </c>
      <c r="BS77" s="121">
        <v>0</v>
      </c>
      <c r="BT77" s="121">
        <v>0</v>
      </c>
      <c r="BU77" s="121">
        <v>0</v>
      </c>
      <c r="BV77" s="121">
        <v>0</v>
      </c>
      <c r="BW77" s="121">
        <v>0</v>
      </c>
      <c r="BX77" s="121">
        <f>X!BX$120/X!BX$121</f>
        <v>0.89095841237359574</v>
      </c>
      <c r="BY77" s="121">
        <v>0</v>
      </c>
      <c r="BZ77" s="121">
        <v>0</v>
      </c>
      <c r="CA77" s="121">
        <v>0</v>
      </c>
      <c r="CB77" s="121">
        <v>0</v>
      </c>
      <c r="CC77" s="121">
        <v>0</v>
      </c>
      <c r="CD77" s="121">
        <v>0</v>
      </c>
      <c r="CE77" s="121">
        <v>0</v>
      </c>
      <c r="CF77" s="121">
        <v>0</v>
      </c>
      <c r="CG77" s="121">
        <v>0</v>
      </c>
      <c r="CH77" s="121">
        <v>0</v>
      </c>
      <c r="CI77" s="121">
        <v>0</v>
      </c>
      <c r="CJ77" s="121">
        <v>0</v>
      </c>
      <c r="CK77" s="121">
        <v>0</v>
      </c>
      <c r="CL77" s="121">
        <v>0</v>
      </c>
      <c r="CM77" s="121">
        <v>0</v>
      </c>
      <c r="CN77" s="121">
        <v>0</v>
      </c>
      <c r="CO77" s="121">
        <v>0</v>
      </c>
      <c r="CP77" s="121">
        <v>0</v>
      </c>
      <c r="CQ77" s="121">
        <v>0</v>
      </c>
      <c r="CR77" s="121">
        <v>0</v>
      </c>
      <c r="CS77" s="121">
        <v>0</v>
      </c>
      <c r="CT77" s="121">
        <v>0</v>
      </c>
      <c r="CU77" s="121">
        <v>0</v>
      </c>
      <c r="CV77" s="121">
        <v>0</v>
      </c>
      <c r="CW77" s="121">
        <v>0</v>
      </c>
      <c r="CX77" s="121">
        <v>0</v>
      </c>
      <c r="CY77" s="121">
        <v>0</v>
      </c>
      <c r="CZ77" s="121">
        <v>0</v>
      </c>
      <c r="DA77" s="121">
        <v>0</v>
      </c>
      <c r="DB77" s="121">
        <v>0</v>
      </c>
      <c r="DC77" s="121">
        <v>0</v>
      </c>
      <c r="DD77" s="121">
        <v>0</v>
      </c>
      <c r="DE77" s="121">
        <v>0</v>
      </c>
      <c r="DF77" s="124">
        <v>0</v>
      </c>
    </row>
    <row r="78" spans="1:110" s="82" customFormat="1" ht="17" customHeight="1" x14ac:dyDescent="0.2">
      <c r="A78" s="73" t="s">
        <v>74</v>
      </c>
      <c r="B78" s="74" t="s">
        <v>200</v>
      </c>
      <c r="C78" s="121">
        <v>0</v>
      </c>
      <c r="D78" s="121">
        <v>0</v>
      </c>
      <c r="E78" s="121">
        <v>0</v>
      </c>
      <c r="F78" s="121">
        <v>0</v>
      </c>
      <c r="G78" s="121">
        <v>0</v>
      </c>
      <c r="H78" s="121">
        <v>0</v>
      </c>
      <c r="I78" s="121">
        <v>0</v>
      </c>
      <c r="J78" s="121">
        <v>0</v>
      </c>
      <c r="K78" s="121">
        <v>0</v>
      </c>
      <c r="L78" s="121">
        <v>0</v>
      </c>
      <c r="M78" s="121">
        <v>0</v>
      </c>
      <c r="N78" s="121">
        <v>0</v>
      </c>
      <c r="O78" s="121">
        <v>0</v>
      </c>
      <c r="P78" s="121">
        <v>0</v>
      </c>
      <c r="Q78" s="121">
        <v>0</v>
      </c>
      <c r="R78" s="121">
        <v>0</v>
      </c>
      <c r="S78" s="121">
        <v>0</v>
      </c>
      <c r="T78" s="121">
        <v>0</v>
      </c>
      <c r="U78" s="121">
        <v>0</v>
      </c>
      <c r="V78" s="121">
        <v>0</v>
      </c>
      <c r="W78" s="121">
        <v>0</v>
      </c>
      <c r="X78" s="121">
        <v>0</v>
      </c>
      <c r="Y78" s="121">
        <v>0</v>
      </c>
      <c r="Z78" s="121">
        <v>0</v>
      </c>
      <c r="AA78" s="121">
        <v>0</v>
      </c>
      <c r="AB78" s="121">
        <v>0</v>
      </c>
      <c r="AC78" s="121">
        <v>0</v>
      </c>
      <c r="AD78" s="121">
        <v>0</v>
      </c>
      <c r="AE78" s="121">
        <v>0</v>
      </c>
      <c r="AF78" s="121">
        <v>0</v>
      </c>
      <c r="AG78" s="121">
        <v>0</v>
      </c>
      <c r="AH78" s="121">
        <v>0</v>
      </c>
      <c r="AI78" s="121">
        <v>0</v>
      </c>
      <c r="AJ78" s="121">
        <v>0</v>
      </c>
      <c r="AK78" s="121">
        <v>0</v>
      </c>
      <c r="AL78" s="121">
        <v>0</v>
      </c>
      <c r="AM78" s="121">
        <v>0</v>
      </c>
      <c r="AN78" s="121">
        <v>0</v>
      </c>
      <c r="AO78" s="121">
        <v>0</v>
      </c>
      <c r="AP78" s="121">
        <v>0</v>
      </c>
      <c r="AQ78" s="121">
        <v>0</v>
      </c>
      <c r="AR78" s="121">
        <v>0</v>
      </c>
      <c r="AS78" s="121">
        <v>0</v>
      </c>
      <c r="AT78" s="121">
        <v>0</v>
      </c>
      <c r="AU78" s="121">
        <v>0</v>
      </c>
      <c r="AV78" s="121">
        <v>0</v>
      </c>
      <c r="AW78" s="121">
        <v>0</v>
      </c>
      <c r="AX78" s="121">
        <v>0</v>
      </c>
      <c r="AY78" s="121">
        <v>0</v>
      </c>
      <c r="AZ78" s="121">
        <v>0</v>
      </c>
      <c r="BA78" s="121">
        <v>0</v>
      </c>
      <c r="BB78" s="121">
        <v>0</v>
      </c>
      <c r="BC78" s="121">
        <v>0</v>
      </c>
      <c r="BD78" s="121">
        <v>0</v>
      </c>
      <c r="BE78" s="121">
        <v>0</v>
      </c>
      <c r="BF78" s="121">
        <v>0</v>
      </c>
      <c r="BG78" s="121">
        <v>0</v>
      </c>
      <c r="BH78" s="121">
        <v>0</v>
      </c>
      <c r="BI78" s="121">
        <v>0</v>
      </c>
      <c r="BJ78" s="121">
        <v>0</v>
      </c>
      <c r="BK78" s="121">
        <v>0</v>
      </c>
      <c r="BL78" s="121">
        <v>0</v>
      </c>
      <c r="BM78" s="121">
        <v>0</v>
      </c>
      <c r="BN78" s="121">
        <v>0</v>
      </c>
      <c r="BO78" s="121">
        <v>0</v>
      </c>
      <c r="BP78" s="121">
        <v>0</v>
      </c>
      <c r="BQ78" s="121">
        <v>0</v>
      </c>
      <c r="BR78" s="121">
        <v>0</v>
      </c>
      <c r="BS78" s="121">
        <v>0</v>
      </c>
      <c r="BT78" s="121">
        <v>0</v>
      </c>
      <c r="BU78" s="121">
        <v>0</v>
      </c>
      <c r="BV78" s="121">
        <v>0</v>
      </c>
      <c r="BW78" s="121">
        <v>0</v>
      </c>
      <c r="BX78" s="121">
        <v>0</v>
      </c>
      <c r="BY78" s="121">
        <f>X!BY$120/X!BY$121</f>
        <v>0.65430473322052629</v>
      </c>
      <c r="BZ78" s="121">
        <v>0</v>
      </c>
      <c r="CA78" s="121">
        <v>0</v>
      </c>
      <c r="CB78" s="121">
        <v>0</v>
      </c>
      <c r="CC78" s="121">
        <v>0</v>
      </c>
      <c r="CD78" s="121">
        <v>0</v>
      </c>
      <c r="CE78" s="121">
        <v>0</v>
      </c>
      <c r="CF78" s="121">
        <v>0</v>
      </c>
      <c r="CG78" s="121">
        <v>0</v>
      </c>
      <c r="CH78" s="121">
        <v>0</v>
      </c>
      <c r="CI78" s="121">
        <v>0</v>
      </c>
      <c r="CJ78" s="121">
        <v>0</v>
      </c>
      <c r="CK78" s="121">
        <v>0</v>
      </c>
      <c r="CL78" s="121">
        <v>0</v>
      </c>
      <c r="CM78" s="121">
        <v>0</v>
      </c>
      <c r="CN78" s="121">
        <v>0</v>
      </c>
      <c r="CO78" s="121">
        <v>0</v>
      </c>
      <c r="CP78" s="121">
        <v>0</v>
      </c>
      <c r="CQ78" s="121">
        <v>0</v>
      </c>
      <c r="CR78" s="121">
        <v>0</v>
      </c>
      <c r="CS78" s="121">
        <v>0</v>
      </c>
      <c r="CT78" s="121">
        <v>0</v>
      </c>
      <c r="CU78" s="121">
        <v>0</v>
      </c>
      <c r="CV78" s="121">
        <v>0</v>
      </c>
      <c r="CW78" s="121">
        <v>0</v>
      </c>
      <c r="CX78" s="121">
        <v>0</v>
      </c>
      <c r="CY78" s="121">
        <v>0</v>
      </c>
      <c r="CZ78" s="121">
        <v>0</v>
      </c>
      <c r="DA78" s="121">
        <v>0</v>
      </c>
      <c r="DB78" s="121">
        <v>0</v>
      </c>
      <c r="DC78" s="121">
        <v>0</v>
      </c>
      <c r="DD78" s="121">
        <v>0</v>
      </c>
      <c r="DE78" s="121">
        <v>0</v>
      </c>
      <c r="DF78" s="124">
        <v>0</v>
      </c>
    </row>
    <row r="79" spans="1:110" s="82" customFormat="1" ht="17" customHeight="1" x14ac:dyDescent="0.2">
      <c r="A79" s="73" t="s">
        <v>75</v>
      </c>
      <c r="B79" s="74" t="s">
        <v>201</v>
      </c>
      <c r="C79" s="121">
        <v>0</v>
      </c>
      <c r="D79" s="121">
        <v>0</v>
      </c>
      <c r="E79" s="121">
        <v>0</v>
      </c>
      <c r="F79" s="121">
        <v>0</v>
      </c>
      <c r="G79" s="121">
        <v>0</v>
      </c>
      <c r="H79" s="121">
        <v>0</v>
      </c>
      <c r="I79" s="121">
        <v>0</v>
      </c>
      <c r="J79" s="121">
        <v>0</v>
      </c>
      <c r="K79" s="121">
        <v>0</v>
      </c>
      <c r="L79" s="121">
        <v>0</v>
      </c>
      <c r="M79" s="121">
        <v>0</v>
      </c>
      <c r="N79" s="121">
        <v>0</v>
      </c>
      <c r="O79" s="121">
        <v>0</v>
      </c>
      <c r="P79" s="121">
        <v>0</v>
      </c>
      <c r="Q79" s="121">
        <v>0</v>
      </c>
      <c r="R79" s="121">
        <v>0</v>
      </c>
      <c r="S79" s="121">
        <v>0</v>
      </c>
      <c r="T79" s="121">
        <v>0</v>
      </c>
      <c r="U79" s="121">
        <v>0</v>
      </c>
      <c r="V79" s="121">
        <v>0</v>
      </c>
      <c r="W79" s="121">
        <v>0</v>
      </c>
      <c r="X79" s="121">
        <v>0</v>
      </c>
      <c r="Y79" s="121">
        <v>0</v>
      </c>
      <c r="Z79" s="121">
        <v>0</v>
      </c>
      <c r="AA79" s="121">
        <v>0</v>
      </c>
      <c r="AB79" s="121">
        <v>0</v>
      </c>
      <c r="AC79" s="121">
        <v>0</v>
      </c>
      <c r="AD79" s="121">
        <v>0</v>
      </c>
      <c r="AE79" s="121">
        <v>0</v>
      </c>
      <c r="AF79" s="121">
        <v>0</v>
      </c>
      <c r="AG79" s="121">
        <v>0</v>
      </c>
      <c r="AH79" s="121">
        <v>0</v>
      </c>
      <c r="AI79" s="121">
        <v>0</v>
      </c>
      <c r="AJ79" s="121">
        <v>0</v>
      </c>
      <c r="AK79" s="121">
        <v>0</v>
      </c>
      <c r="AL79" s="121">
        <v>0</v>
      </c>
      <c r="AM79" s="121">
        <v>0</v>
      </c>
      <c r="AN79" s="121">
        <v>0</v>
      </c>
      <c r="AO79" s="121">
        <v>0</v>
      </c>
      <c r="AP79" s="121">
        <v>0</v>
      </c>
      <c r="AQ79" s="121">
        <v>0</v>
      </c>
      <c r="AR79" s="121">
        <v>0</v>
      </c>
      <c r="AS79" s="121">
        <v>0</v>
      </c>
      <c r="AT79" s="121">
        <v>0</v>
      </c>
      <c r="AU79" s="121">
        <v>0</v>
      </c>
      <c r="AV79" s="121">
        <v>0</v>
      </c>
      <c r="AW79" s="121">
        <v>0</v>
      </c>
      <c r="AX79" s="121">
        <v>0</v>
      </c>
      <c r="AY79" s="121">
        <v>0</v>
      </c>
      <c r="AZ79" s="121">
        <v>0</v>
      </c>
      <c r="BA79" s="121">
        <v>0</v>
      </c>
      <c r="BB79" s="121">
        <v>0</v>
      </c>
      <c r="BC79" s="121">
        <v>0</v>
      </c>
      <c r="BD79" s="121">
        <v>0</v>
      </c>
      <c r="BE79" s="121">
        <v>0</v>
      </c>
      <c r="BF79" s="121">
        <v>0</v>
      </c>
      <c r="BG79" s="121">
        <v>0</v>
      </c>
      <c r="BH79" s="121">
        <v>0</v>
      </c>
      <c r="BI79" s="121">
        <v>0</v>
      </c>
      <c r="BJ79" s="121">
        <v>0</v>
      </c>
      <c r="BK79" s="121">
        <v>0</v>
      </c>
      <c r="BL79" s="121">
        <v>0</v>
      </c>
      <c r="BM79" s="121">
        <v>0</v>
      </c>
      <c r="BN79" s="121">
        <v>0</v>
      </c>
      <c r="BO79" s="121">
        <v>0</v>
      </c>
      <c r="BP79" s="121">
        <v>0</v>
      </c>
      <c r="BQ79" s="121">
        <v>0</v>
      </c>
      <c r="BR79" s="121">
        <v>0</v>
      </c>
      <c r="BS79" s="121">
        <v>0</v>
      </c>
      <c r="BT79" s="121">
        <v>0</v>
      </c>
      <c r="BU79" s="121">
        <v>0</v>
      </c>
      <c r="BV79" s="121">
        <v>0</v>
      </c>
      <c r="BW79" s="121">
        <v>0</v>
      </c>
      <c r="BX79" s="121">
        <v>0</v>
      </c>
      <c r="BY79" s="121">
        <v>0</v>
      </c>
      <c r="BZ79" s="121">
        <f>X!BZ$120/X!BZ$121</f>
        <v>0.78066836219747893</v>
      </c>
      <c r="CA79" s="121">
        <v>0</v>
      </c>
      <c r="CB79" s="121">
        <v>0</v>
      </c>
      <c r="CC79" s="121">
        <v>0</v>
      </c>
      <c r="CD79" s="121">
        <v>0</v>
      </c>
      <c r="CE79" s="121">
        <v>0</v>
      </c>
      <c r="CF79" s="121">
        <v>0</v>
      </c>
      <c r="CG79" s="121">
        <v>0</v>
      </c>
      <c r="CH79" s="121">
        <v>0</v>
      </c>
      <c r="CI79" s="121">
        <v>0</v>
      </c>
      <c r="CJ79" s="121">
        <v>0</v>
      </c>
      <c r="CK79" s="121">
        <v>0</v>
      </c>
      <c r="CL79" s="121">
        <v>0</v>
      </c>
      <c r="CM79" s="121">
        <v>0</v>
      </c>
      <c r="CN79" s="121">
        <v>0</v>
      </c>
      <c r="CO79" s="121">
        <v>0</v>
      </c>
      <c r="CP79" s="121">
        <v>0</v>
      </c>
      <c r="CQ79" s="121">
        <v>0</v>
      </c>
      <c r="CR79" s="121">
        <v>0</v>
      </c>
      <c r="CS79" s="121">
        <v>0</v>
      </c>
      <c r="CT79" s="121">
        <v>0</v>
      </c>
      <c r="CU79" s="121">
        <v>0</v>
      </c>
      <c r="CV79" s="121">
        <v>0</v>
      </c>
      <c r="CW79" s="121">
        <v>0</v>
      </c>
      <c r="CX79" s="121">
        <v>0</v>
      </c>
      <c r="CY79" s="121">
        <v>0</v>
      </c>
      <c r="CZ79" s="121">
        <v>0</v>
      </c>
      <c r="DA79" s="121">
        <v>0</v>
      </c>
      <c r="DB79" s="121">
        <v>0</v>
      </c>
      <c r="DC79" s="121">
        <v>0</v>
      </c>
      <c r="DD79" s="121">
        <v>0</v>
      </c>
      <c r="DE79" s="121">
        <v>0</v>
      </c>
      <c r="DF79" s="124">
        <v>0</v>
      </c>
    </row>
    <row r="80" spans="1:110" s="82" customFormat="1" ht="17" customHeight="1" x14ac:dyDescent="0.2">
      <c r="A80" s="73" t="s">
        <v>76</v>
      </c>
      <c r="B80" s="74" t="s">
        <v>202</v>
      </c>
      <c r="C80" s="121">
        <v>0</v>
      </c>
      <c r="D80" s="121">
        <v>0</v>
      </c>
      <c r="E80" s="121">
        <v>0</v>
      </c>
      <c r="F80" s="121">
        <v>0</v>
      </c>
      <c r="G80" s="121">
        <v>0</v>
      </c>
      <c r="H80" s="121">
        <v>0</v>
      </c>
      <c r="I80" s="121">
        <v>0</v>
      </c>
      <c r="J80" s="121">
        <v>0</v>
      </c>
      <c r="K80" s="121">
        <v>0</v>
      </c>
      <c r="L80" s="121">
        <v>0</v>
      </c>
      <c r="M80" s="121">
        <v>0</v>
      </c>
      <c r="N80" s="121">
        <v>0</v>
      </c>
      <c r="O80" s="121">
        <v>0</v>
      </c>
      <c r="P80" s="121">
        <v>0</v>
      </c>
      <c r="Q80" s="121">
        <v>0</v>
      </c>
      <c r="R80" s="121">
        <v>0</v>
      </c>
      <c r="S80" s="121">
        <v>0</v>
      </c>
      <c r="T80" s="121">
        <v>0</v>
      </c>
      <c r="U80" s="121">
        <v>0</v>
      </c>
      <c r="V80" s="121">
        <v>0</v>
      </c>
      <c r="W80" s="121"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0</v>
      </c>
      <c r="AD80" s="121">
        <v>0</v>
      </c>
      <c r="AE80" s="121">
        <v>0</v>
      </c>
      <c r="AF80" s="121">
        <v>0</v>
      </c>
      <c r="AG80" s="121">
        <v>0</v>
      </c>
      <c r="AH80" s="121">
        <v>0</v>
      </c>
      <c r="AI80" s="121">
        <v>0</v>
      </c>
      <c r="AJ80" s="121">
        <v>0</v>
      </c>
      <c r="AK80" s="121">
        <v>0</v>
      </c>
      <c r="AL80" s="121">
        <v>0</v>
      </c>
      <c r="AM80" s="121">
        <v>0</v>
      </c>
      <c r="AN80" s="121">
        <v>0</v>
      </c>
      <c r="AO80" s="121"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v>0</v>
      </c>
      <c r="AU80" s="121">
        <v>0</v>
      </c>
      <c r="AV80" s="121">
        <v>0</v>
      </c>
      <c r="AW80" s="121">
        <v>0</v>
      </c>
      <c r="AX80" s="121">
        <v>0</v>
      </c>
      <c r="AY80" s="121">
        <v>0</v>
      </c>
      <c r="AZ80" s="121">
        <v>0</v>
      </c>
      <c r="BA80" s="121">
        <v>0</v>
      </c>
      <c r="BB80" s="121">
        <v>0</v>
      </c>
      <c r="BC80" s="121">
        <v>0</v>
      </c>
      <c r="BD80" s="121">
        <v>0</v>
      </c>
      <c r="BE80" s="121">
        <v>0</v>
      </c>
      <c r="BF80" s="121">
        <v>0</v>
      </c>
      <c r="BG80" s="121">
        <v>0</v>
      </c>
      <c r="BH80" s="121">
        <v>0</v>
      </c>
      <c r="BI80" s="121">
        <v>0</v>
      </c>
      <c r="BJ80" s="121">
        <v>0</v>
      </c>
      <c r="BK80" s="121">
        <v>0</v>
      </c>
      <c r="BL80" s="121">
        <v>0</v>
      </c>
      <c r="BM80" s="121">
        <v>0</v>
      </c>
      <c r="BN80" s="121">
        <v>0</v>
      </c>
      <c r="BO80" s="121">
        <v>0</v>
      </c>
      <c r="BP80" s="121">
        <v>0</v>
      </c>
      <c r="BQ80" s="121">
        <v>0</v>
      </c>
      <c r="BR80" s="121">
        <v>0</v>
      </c>
      <c r="BS80" s="121">
        <v>0</v>
      </c>
      <c r="BT80" s="121">
        <v>0</v>
      </c>
      <c r="BU80" s="121">
        <v>0</v>
      </c>
      <c r="BV80" s="121">
        <v>0</v>
      </c>
      <c r="BW80" s="121">
        <v>0</v>
      </c>
      <c r="BX80" s="121">
        <v>0</v>
      </c>
      <c r="BY80" s="121">
        <v>0</v>
      </c>
      <c r="BZ80" s="121">
        <v>0</v>
      </c>
      <c r="CA80" s="121">
        <f>X!CA$120/X!CA$121</f>
        <v>0</v>
      </c>
      <c r="CB80" s="121">
        <v>0</v>
      </c>
      <c r="CC80" s="121">
        <v>0</v>
      </c>
      <c r="CD80" s="121">
        <v>0</v>
      </c>
      <c r="CE80" s="121">
        <v>0</v>
      </c>
      <c r="CF80" s="121">
        <v>0</v>
      </c>
      <c r="CG80" s="121">
        <v>0</v>
      </c>
      <c r="CH80" s="121">
        <v>0</v>
      </c>
      <c r="CI80" s="121">
        <v>0</v>
      </c>
      <c r="CJ80" s="121">
        <v>0</v>
      </c>
      <c r="CK80" s="121">
        <v>0</v>
      </c>
      <c r="CL80" s="121">
        <v>0</v>
      </c>
      <c r="CM80" s="121">
        <v>0</v>
      </c>
      <c r="CN80" s="121">
        <v>0</v>
      </c>
      <c r="CO80" s="121">
        <v>0</v>
      </c>
      <c r="CP80" s="121">
        <v>0</v>
      </c>
      <c r="CQ80" s="121">
        <v>0</v>
      </c>
      <c r="CR80" s="121">
        <v>0</v>
      </c>
      <c r="CS80" s="121">
        <v>0</v>
      </c>
      <c r="CT80" s="121">
        <v>0</v>
      </c>
      <c r="CU80" s="121">
        <v>0</v>
      </c>
      <c r="CV80" s="121">
        <v>0</v>
      </c>
      <c r="CW80" s="121">
        <v>0</v>
      </c>
      <c r="CX80" s="121">
        <v>0</v>
      </c>
      <c r="CY80" s="121">
        <v>0</v>
      </c>
      <c r="CZ80" s="121">
        <v>0</v>
      </c>
      <c r="DA80" s="121">
        <v>0</v>
      </c>
      <c r="DB80" s="121">
        <v>0</v>
      </c>
      <c r="DC80" s="121">
        <v>0</v>
      </c>
      <c r="DD80" s="121">
        <v>0</v>
      </c>
      <c r="DE80" s="121">
        <v>0</v>
      </c>
      <c r="DF80" s="124">
        <v>0</v>
      </c>
    </row>
    <row r="81" spans="1:110" s="82" customFormat="1" ht="17" customHeight="1" x14ac:dyDescent="0.2">
      <c r="A81" s="73" t="s">
        <v>77</v>
      </c>
      <c r="B81" s="74" t="s">
        <v>203</v>
      </c>
      <c r="C81" s="121">
        <v>0</v>
      </c>
      <c r="D81" s="121">
        <v>0</v>
      </c>
      <c r="E81" s="121">
        <v>0</v>
      </c>
      <c r="F81" s="121">
        <v>0</v>
      </c>
      <c r="G81" s="121">
        <v>0</v>
      </c>
      <c r="H81" s="121">
        <v>0</v>
      </c>
      <c r="I81" s="121">
        <v>0</v>
      </c>
      <c r="J81" s="121">
        <v>0</v>
      </c>
      <c r="K81" s="121">
        <v>0</v>
      </c>
      <c r="L81" s="121">
        <v>0</v>
      </c>
      <c r="M81" s="121">
        <v>0</v>
      </c>
      <c r="N81" s="121">
        <v>0</v>
      </c>
      <c r="O81" s="121">
        <v>0</v>
      </c>
      <c r="P81" s="121">
        <v>0</v>
      </c>
      <c r="Q81" s="121">
        <v>0</v>
      </c>
      <c r="R81" s="121">
        <v>0</v>
      </c>
      <c r="S81" s="121">
        <v>0</v>
      </c>
      <c r="T81" s="121">
        <v>0</v>
      </c>
      <c r="U81" s="121">
        <v>0</v>
      </c>
      <c r="V81" s="121">
        <v>0</v>
      </c>
      <c r="W81" s="121">
        <v>0</v>
      </c>
      <c r="X81" s="121">
        <v>0</v>
      </c>
      <c r="Y81" s="121">
        <v>0</v>
      </c>
      <c r="Z81" s="121">
        <v>0</v>
      </c>
      <c r="AA81" s="121">
        <v>0</v>
      </c>
      <c r="AB81" s="121">
        <v>0</v>
      </c>
      <c r="AC81" s="121">
        <v>0</v>
      </c>
      <c r="AD81" s="121">
        <v>0</v>
      </c>
      <c r="AE81" s="121">
        <v>0</v>
      </c>
      <c r="AF81" s="121">
        <v>0</v>
      </c>
      <c r="AG81" s="121">
        <v>0</v>
      </c>
      <c r="AH81" s="121">
        <v>0</v>
      </c>
      <c r="AI81" s="121">
        <v>0</v>
      </c>
      <c r="AJ81" s="121">
        <v>0</v>
      </c>
      <c r="AK81" s="121">
        <v>0</v>
      </c>
      <c r="AL81" s="121">
        <v>0</v>
      </c>
      <c r="AM81" s="121">
        <v>0</v>
      </c>
      <c r="AN81" s="121">
        <v>0</v>
      </c>
      <c r="AO81" s="121">
        <v>0</v>
      </c>
      <c r="AP81" s="121">
        <v>0</v>
      </c>
      <c r="AQ81" s="121">
        <v>0</v>
      </c>
      <c r="AR81" s="121">
        <v>0</v>
      </c>
      <c r="AS81" s="121">
        <v>0</v>
      </c>
      <c r="AT81" s="121">
        <v>0</v>
      </c>
      <c r="AU81" s="121">
        <v>0</v>
      </c>
      <c r="AV81" s="121">
        <v>0</v>
      </c>
      <c r="AW81" s="121">
        <v>0</v>
      </c>
      <c r="AX81" s="121">
        <v>0</v>
      </c>
      <c r="AY81" s="121">
        <v>0</v>
      </c>
      <c r="AZ81" s="121">
        <v>0</v>
      </c>
      <c r="BA81" s="121">
        <v>0</v>
      </c>
      <c r="BB81" s="121">
        <v>0</v>
      </c>
      <c r="BC81" s="121">
        <v>0</v>
      </c>
      <c r="BD81" s="121">
        <v>0</v>
      </c>
      <c r="BE81" s="121">
        <v>0</v>
      </c>
      <c r="BF81" s="121">
        <v>0</v>
      </c>
      <c r="BG81" s="121">
        <v>0</v>
      </c>
      <c r="BH81" s="121">
        <v>0</v>
      </c>
      <c r="BI81" s="121">
        <v>0</v>
      </c>
      <c r="BJ81" s="121">
        <v>0</v>
      </c>
      <c r="BK81" s="121">
        <v>0</v>
      </c>
      <c r="BL81" s="121">
        <v>0</v>
      </c>
      <c r="BM81" s="121">
        <v>0</v>
      </c>
      <c r="BN81" s="121">
        <v>0</v>
      </c>
      <c r="BO81" s="121">
        <v>0</v>
      </c>
      <c r="BP81" s="121">
        <v>0</v>
      </c>
      <c r="BQ81" s="121">
        <v>0</v>
      </c>
      <c r="BR81" s="121">
        <v>0</v>
      </c>
      <c r="BS81" s="121">
        <v>0</v>
      </c>
      <c r="BT81" s="121">
        <v>0</v>
      </c>
      <c r="BU81" s="121">
        <v>0</v>
      </c>
      <c r="BV81" s="121">
        <v>0</v>
      </c>
      <c r="BW81" s="121">
        <v>0</v>
      </c>
      <c r="BX81" s="121">
        <v>0</v>
      </c>
      <c r="BY81" s="121">
        <v>0</v>
      </c>
      <c r="BZ81" s="121">
        <v>0</v>
      </c>
      <c r="CA81" s="121">
        <v>0</v>
      </c>
      <c r="CB81" s="121">
        <f>X!CB$120/X!CB$121</f>
        <v>0.29847947721850104</v>
      </c>
      <c r="CC81" s="121">
        <v>0</v>
      </c>
      <c r="CD81" s="121">
        <v>0</v>
      </c>
      <c r="CE81" s="121">
        <v>0</v>
      </c>
      <c r="CF81" s="121">
        <v>0</v>
      </c>
      <c r="CG81" s="121">
        <v>0</v>
      </c>
      <c r="CH81" s="121">
        <v>0</v>
      </c>
      <c r="CI81" s="121">
        <v>0</v>
      </c>
      <c r="CJ81" s="121">
        <v>0</v>
      </c>
      <c r="CK81" s="121">
        <v>0</v>
      </c>
      <c r="CL81" s="121">
        <v>0</v>
      </c>
      <c r="CM81" s="121">
        <v>0</v>
      </c>
      <c r="CN81" s="121">
        <v>0</v>
      </c>
      <c r="CO81" s="121">
        <v>0</v>
      </c>
      <c r="CP81" s="121">
        <v>0</v>
      </c>
      <c r="CQ81" s="121">
        <v>0</v>
      </c>
      <c r="CR81" s="121">
        <v>0</v>
      </c>
      <c r="CS81" s="121">
        <v>0</v>
      </c>
      <c r="CT81" s="121">
        <v>0</v>
      </c>
      <c r="CU81" s="121">
        <v>0</v>
      </c>
      <c r="CV81" s="121">
        <v>0</v>
      </c>
      <c r="CW81" s="121">
        <v>0</v>
      </c>
      <c r="CX81" s="121">
        <v>0</v>
      </c>
      <c r="CY81" s="121">
        <v>0</v>
      </c>
      <c r="CZ81" s="121">
        <v>0</v>
      </c>
      <c r="DA81" s="121">
        <v>0</v>
      </c>
      <c r="DB81" s="121">
        <v>0</v>
      </c>
      <c r="DC81" s="121">
        <v>0</v>
      </c>
      <c r="DD81" s="121">
        <v>0</v>
      </c>
      <c r="DE81" s="121">
        <v>0</v>
      </c>
      <c r="DF81" s="124">
        <v>0</v>
      </c>
    </row>
    <row r="82" spans="1:110" s="82" customFormat="1" ht="17" customHeight="1" x14ac:dyDescent="0.2">
      <c r="A82" s="73" t="s">
        <v>78</v>
      </c>
      <c r="B82" s="74" t="s">
        <v>204</v>
      </c>
      <c r="C82" s="121">
        <v>0</v>
      </c>
      <c r="D82" s="121">
        <v>0</v>
      </c>
      <c r="E82" s="121">
        <v>0</v>
      </c>
      <c r="F82" s="121">
        <v>0</v>
      </c>
      <c r="G82" s="121">
        <v>0</v>
      </c>
      <c r="H82" s="121">
        <v>0</v>
      </c>
      <c r="I82" s="121">
        <v>0</v>
      </c>
      <c r="J82" s="121">
        <v>0</v>
      </c>
      <c r="K82" s="121">
        <v>0</v>
      </c>
      <c r="L82" s="121">
        <v>0</v>
      </c>
      <c r="M82" s="121">
        <v>0</v>
      </c>
      <c r="N82" s="121">
        <v>0</v>
      </c>
      <c r="O82" s="121">
        <v>0</v>
      </c>
      <c r="P82" s="121">
        <v>0</v>
      </c>
      <c r="Q82" s="121">
        <v>0</v>
      </c>
      <c r="R82" s="121">
        <v>0</v>
      </c>
      <c r="S82" s="121">
        <v>0</v>
      </c>
      <c r="T82" s="121">
        <v>0</v>
      </c>
      <c r="U82" s="121">
        <v>0</v>
      </c>
      <c r="V82" s="121">
        <v>0</v>
      </c>
      <c r="W82" s="121">
        <v>0</v>
      </c>
      <c r="X82" s="121">
        <v>0</v>
      </c>
      <c r="Y82" s="121">
        <v>0</v>
      </c>
      <c r="Z82" s="121">
        <v>0</v>
      </c>
      <c r="AA82" s="121">
        <v>0</v>
      </c>
      <c r="AB82" s="121">
        <v>0</v>
      </c>
      <c r="AC82" s="121">
        <v>0</v>
      </c>
      <c r="AD82" s="121">
        <v>0</v>
      </c>
      <c r="AE82" s="121">
        <v>0</v>
      </c>
      <c r="AF82" s="121">
        <v>0</v>
      </c>
      <c r="AG82" s="121">
        <v>0</v>
      </c>
      <c r="AH82" s="121">
        <v>0</v>
      </c>
      <c r="AI82" s="121">
        <v>0</v>
      </c>
      <c r="AJ82" s="121">
        <v>0</v>
      </c>
      <c r="AK82" s="121">
        <v>0</v>
      </c>
      <c r="AL82" s="121">
        <v>0</v>
      </c>
      <c r="AM82" s="121">
        <v>0</v>
      </c>
      <c r="AN82" s="121">
        <v>0</v>
      </c>
      <c r="AO82" s="121">
        <v>0</v>
      </c>
      <c r="AP82" s="121">
        <v>0</v>
      </c>
      <c r="AQ82" s="121">
        <v>0</v>
      </c>
      <c r="AR82" s="121">
        <v>0</v>
      </c>
      <c r="AS82" s="121">
        <v>0</v>
      </c>
      <c r="AT82" s="121">
        <v>0</v>
      </c>
      <c r="AU82" s="121">
        <v>0</v>
      </c>
      <c r="AV82" s="121">
        <v>0</v>
      </c>
      <c r="AW82" s="121">
        <v>0</v>
      </c>
      <c r="AX82" s="121">
        <v>0</v>
      </c>
      <c r="AY82" s="121">
        <v>0</v>
      </c>
      <c r="AZ82" s="121">
        <v>0</v>
      </c>
      <c r="BA82" s="121">
        <v>0</v>
      </c>
      <c r="BB82" s="121">
        <v>0</v>
      </c>
      <c r="BC82" s="121">
        <v>0</v>
      </c>
      <c r="BD82" s="121">
        <v>0</v>
      </c>
      <c r="BE82" s="121">
        <v>0</v>
      </c>
      <c r="BF82" s="121">
        <v>0</v>
      </c>
      <c r="BG82" s="121">
        <v>0</v>
      </c>
      <c r="BH82" s="121">
        <v>0</v>
      </c>
      <c r="BI82" s="121">
        <v>0</v>
      </c>
      <c r="BJ82" s="121">
        <v>0</v>
      </c>
      <c r="BK82" s="121">
        <v>0</v>
      </c>
      <c r="BL82" s="121">
        <v>0</v>
      </c>
      <c r="BM82" s="121">
        <v>0</v>
      </c>
      <c r="BN82" s="121">
        <v>0</v>
      </c>
      <c r="BO82" s="121">
        <v>0</v>
      </c>
      <c r="BP82" s="121">
        <v>0</v>
      </c>
      <c r="BQ82" s="121">
        <v>0</v>
      </c>
      <c r="BR82" s="121">
        <v>0</v>
      </c>
      <c r="BS82" s="121">
        <v>0</v>
      </c>
      <c r="BT82" s="121">
        <v>0</v>
      </c>
      <c r="BU82" s="121">
        <v>0</v>
      </c>
      <c r="BV82" s="121">
        <v>0</v>
      </c>
      <c r="BW82" s="121">
        <v>0</v>
      </c>
      <c r="BX82" s="121">
        <v>0</v>
      </c>
      <c r="BY82" s="121">
        <v>0</v>
      </c>
      <c r="BZ82" s="121">
        <v>0</v>
      </c>
      <c r="CA82" s="121">
        <v>0</v>
      </c>
      <c r="CB82" s="121">
        <v>0</v>
      </c>
      <c r="CC82" s="121">
        <f>X!CC$120/X!CC$121</f>
        <v>0.23618071836128421</v>
      </c>
      <c r="CD82" s="121">
        <v>0</v>
      </c>
      <c r="CE82" s="121">
        <v>0</v>
      </c>
      <c r="CF82" s="121">
        <v>0</v>
      </c>
      <c r="CG82" s="121">
        <v>0</v>
      </c>
      <c r="CH82" s="121">
        <v>0</v>
      </c>
      <c r="CI82" s="121">
        <v>0</v>
      </c>
      <c r="CJ82" s="121">
        <v>0</v>
      </c>
      <c r="CK82" s="121">
        <v>0</v>
      </c>
      <c r="CL82" s="121">
        <v>0</v>
      </c>
      <c r="CM82" s="121">
        <v>0</v>
      </c>
      <c r="CN82" s="121">
        <v>0</v>
      </c>
      <c r="CO82" s="121">
        <v>0</v>
      </c>
      <c r="CP82" s="121">
        <v>0</v>
      </c>
      <c r="CQ82" s="121">
        <v>0</v>
      </c>
      <c r="CR82" s="121">
        <v>0</v>
      </c>
      <c r="CS82" s="121">
        <v>0</v>
      </c>
      <c r="CT82" s="121">
        <v>0</v>
      </c>
      <c r="CU82" s="121">
        <v>0</v>
      </c>
      <c r="CV82" s="121">
        <v>0</v>
      </c>
      <c r="CW82" s="121">
        <v>0</v>
      </c>
      <c r="CX82" s="121">
        <v>0</v>
      </c>
      <c r="CY82" s="121">
        <v>0</v>
      </c>
      <c r="CZ82" s="121">
        <v>0</v>
      </c>
      <c r="DA82" s="121">
        <v>0</v>
      </c>
      <c r="DB82" s="121">
        <v>0</v>
      </c>
      <c r="DC82" s="121">
        <v>0</v>
      </c>
      <c r="DD82" s="121">
        <v>0</v>
      </c>
      <c r="DE82" s="121">
        <v>0</v>
      </c>
      <c r="DF82" s="124">
        <v>0</v>
      </c>
    </row>
    <row r="83" spans="1:110" s="82" customFormat="1" ht="17" customHeight="1" x14ac:dyDescent="0.2">
      <c r="A83" s="73" t="s">
        <v>79</v>
      </c>
      <c r="B83" s="74" t="s">
        <v>205</v>
      </c>
      <c r="C83" s="121">
        <v>0</v>
      </c>
      <c r="D83" s="121">
        <v>0</v>
      </c>
      <c r="E83" s="121">
        <v>0</v>
      </c>
      <c r="F83" s="121">
        <v>0</v>
      </c>
      <c r="G83" s="121">
        <v>0</v>
      </c>
      <c r="H83" s="121">
        <v>0</v>
      </c>
      <c r="I83" s="121">
        <v>0</v>
      </c>
      <c r="J83" s="121">
        <v>0</v>
      </c>
      <c r="K83" s="121">
        <v>0</v>
      </c>
      <c r="L83" s="121">
        <v>0</v>
      </c>
      <c r="M83" s="121">
        <v>0</v>
      </c>
      <c r="N83" s="121">
        <v>0</v>
      </c>
      <c r="O83" s="121">
        <v>0</v>
      </c>
      <c r="P83" s="121">
        <v>0</v>
      </c>
      <c r="Q83" s="121">
        <v>0</v>
      </c>
      <c r="R83" s="121">
        <v>0</v>
      </c>
      <c r="S83" s="121">
        <v>0</v>
      </c>
      <c r="T83" s="121">
        <v>0</v>
      </c>
      <c r="U83" s="121">
        <v>0</v>
      </c>
      <c r="V83" s="121">
        <v>0</v>
      </c>
      <c r="W83" s="121">
        <v>0</v>
      </c>
      <c r="X83" s="121">
        <v>0</v>
      </c>
      <c r="Y83" s="121">
        <v>0</v>
      </c>
      <c r="Z83" s="121">
        <v>0</v>
      </c>
      <c r="AA83" s="121">
        <v>0</v>
      </c>
      <c r="AB83" s="121">
        <v>0</v>
      </c>
      <c r="AC83" s="121">
        <v>0</v>
      </c>
      <c r="AD83" s="121">
        <v>0</v>
      </c>
      <c r="AE83" s="121">
        <v>0</v>
      </c>
      <c r="AF83" s="121">
        <v>0</v>
      </c>
      <c r="AG83" s="121">
        <v>0</v>
      </c>
      <c r="AH83" s="121">
        <v>0</v>
      </c>
      <c r="AI83" s="121">
        <v>0</v>
      </c>
      <c r="AJ83" s="121">
        <v>0</v>
      </c>
      <c r="AK83" s="121">
        <v>0</v>
      </c>
      <c r="AL83" s="121">
        <v>0</v>
      </c>
      <c r="AM83" s="121">
        <v>0</v>
      </c>
      <c r="AN83" s="121">
        <v>0</v>
      </c>
      <c r="AO83" s="121">
        <v>0</v>
      </c>
      <c r="AP83" s="121">
        <v>0</v>
      </c>
      <c r="AQ83" s="121">
        <v>0</v>
      </c>
      <c r="AR83" s="121">
        <v>0</v>
      </c>
      <c r="AS83" s="121">
        <v>0</v>
      </c>
      <c r="AT83" s="121">
        <v>0</v>
      </c>
      <c r="AU83" s="121">
        <v>0</v>
      </c>
      <c r="AV83" s="121">
        <v>0</v>
      </c>
      <c r="AW83" s="121">
        <v>0</v>
      </c>
      <c r="AX83" s="121">
        <v>0</v>
      </c>
      <c r="AY83" s="121">
        <v>0</v>
      </c>
      <c r="AZ83" s="121">
        <v>0</v>
      </c>
      <c r="BA83" s="121">
        <v>0</v>
      </c>
      <c r="BB83" s="121">
        <v>0</v>
      </c>
      <c r="BC83" s="121">
        <v>0</v>
      </c>
      <c r="BD83" s="121">
        <v>0</v>
      </c>
      <c r="BE83" s="121">
        <v>0</v>
      </c>
      <c r="BF83" s="121">
        <v>0</v>
      </c>
      <c r="BG83" s="121">
        <v>0</v>
      </c>
      <c r="BH83" s="121">
        <v>0</v>
      </c>
      <c r="BI83" s="121">
        <v>0</v>
      </c>
      <c r="BJ83" s="121">
        <v>0</v>
      </c>
      <c r="BK83" s="121">
        <v>0</v>
      </c>
      <c r="BL83" s="121">
        <v>0</v>
      </c>
      <c r="BM83" s="121">
        <v>0</v>
      </c>
      <c r="BN83" s="121">
        <v>0</v>
      </c>
      <c r="BO83" s="121">
        <v>0</v>
      </c>
      <c r="BP83" s="121">
        <v>0</v>
      </c>
      <c r="BQ83" s="121">
        <v>0</v>
      </c>
      <c r="BR83" s="121">
        <v>0</v>
      </c>
      <c r="BS83" s="121">
        <v>0</v>
      </c>
      <c r="BT83" s="121">
        <v>0</v>
      </c>
      <c r="BU83" s="121">
        <v>0</v>
      </c>
      <c r="BV83" s="121">
        <v>0</v>
      </c>
      <c r="BW83" s="121">
        <v>0</v>
      </c>
      <c r="BX83" s="121">
        <v>0</v>
      </c>
      <c r="BY83" s="121">
        <v>0</v>
      </c>
      <c r="BZ83" s="121">
        <v>0</v>
      </c>
      <c r="CA83" s="121">
        <v>0</v>
      </c>
      <c r="CB83" s="121">
        <v>0</v>
      </c>
      <c r="CC83" s="121">
        <v>0</v>
      </c>
      <c r="CD83" s="121">
        <f>X!CD$120/X!CD$121</f>
        <v>0.68214186631682472</v>
      </c>
      <c r="CE83" s="121">
        <v>0</v>
      </c>
      <c r="CF83" s="121">
        <v>0</v>
      </c>
      <c r="CG83" s="121">
        <v>0</v>
      </c>
      <c r="CH83" s="121">
        <v>0</v>
      </c>
      <c r="CI83" s="121">
        <v>0</v>
      </c>
      <c r="CJ83" s="121">
        <v>0</v>
      </c>
      <c r="CK83" s="121">
        <v>0</v>
      </c>
      <c r="CL83" s="121">
        <v>0</v>
      </c>
      <c r="CM83" s="121">
        <v>0</v>
      </c>
      <c r="CN83" s="121">
        <v>0</v>
      </c>
      <c r="CO83" s="121">
        <v>0</v>
      </c>
      <c r="CP83" s="121">
        <v>0</v>
      </c>
      <c r="CQ83" s="121">
        <v>0</v>
      </c>
      <c r="CR83" s="121">
        <v>0</v>
      </c>
      <c r="CS83" s="121">
        <v>0</v>
      </c>
      <c r="CT83" s="121">
        <v>0</v>
      </c>
      <c r="CU83" s="121">
        <v>0</v>
      </c>
      <c r="CV83" s="121">
        <v>0</v>
      </c>
      <c r="CW83" s="121">
        <v>0</v>
      </c>
      <c r="CX83" s="121">
        <v>0</v>
      </c>
      <c r="CY83" s="121">
        <v>0</v>
      </c>
      <c r="CZ83" s="121">
        <v>0</v>
      </c>
      <c r="DA83" s="121">
        <v>0</v>
      </c>
      <c r="DB83" s="121">
        <v>0</v>
      </c>
      <c r="DC83" s="121">
        <v>0</v>
      </c>
      <c r="DD83" s="121">
        <v>0</v>
      </c>
      <c r="DE83" s="121">
        <v>0</v>
      </c>
      <c r="DF83" s="124">
        <v>0</v>
      </c>
    </row>
    <row r="84" spans="1:110" s="82" customFormat="1" ht="17" customHeight="1" x14ac:dyDescent="0.2">
      <c r="A84" s="73" t="s">
        <v>80</v>
      </c>
      <c r="B84" s="74" t="s">
        <v>206</v>
      </c>
      <c r="C84" s="121">
        <v>0</v>
      </c>
      <c r="D84" s="121">
        <v>0</v>
      </c>
      <c r="E84" s="121">
        <v>0</v>
      </c>
      <c r="F84" s="121">
        <v>0</v>
      </c>
      <c r="G84" s="121">
        <v>0</v>
      </c>
      <c r="H84" s="121">
        <v>0</v>
      </c>
      <c r="I84" s="121">
        <v>0</v>
      </c>
      <c r="J84" s="121">
        <v>0</v>
      </c>
      <c r="K84" s="121">
        <v>0</v>
      </c>
      <c r="L84" s="121">
        <v>0</v>
      </c>
      <c r="M84" s="121">
        <v>0</v>
      </c>
      <c r="N84" s="121">
        <v>0</v>
      </c>
      <c r="O84" s="121">
        <v>0</v>
      </c>
      <c r="P84" s="121">
        <v>0</v>
      </c>
      <c r="Q84" s="121">
        <v>0</v>
      </c>
      <c r="R84" s="121">
        <v>0</v>
      </c>
      <c r="S84" s="121">
        <v>0</v>
      </c>
      <c r="T84" s="121">
        <v>0</v>
      </c>
      <c r="U84" s="121">
        <v>0</v>
      </c>
      <c r="V84" s="121">
        <v>0</v>
      </c>
      <c r="W84" s="121">
        <v>0</v>
      </c>
      <c r="X84" s="121">
        <v>0</v>
      </c>
      <c r="Y84" s="121">
        <v>0</v>
      </c>
      <c r="Z84" s="121">
        <v>0</v>
      </c>
      <c r="AA84" s="121">
        <v>0</v>
      </c>
      <c r="AB84" s="121">
        <v>0</v>
      </c>
      <c r="AC84" s="121">
        <v>0</v>
      </c>
      <c r="AD84" s="121">
        <v>0</v>
      </c>
      <c r="AE84" s="121">
        <v>0</v>
      </c>
      <c r="AF84" s="121">
        <v>0</v>
      </c>
      <c r="AG84" s="121">
        <v>0</v>
      </c>
      <c r="AH84" s="121">
        <v>0</v>
      </c>
      <c r="AI84" s="121">
        <v>0</v>
      </c>
      <c r="AJ84" s="121">
        <v>0</v>
      </c>
      <c r="AK84" s="121">
        <v>0</v>
      </c>
      <c r="AL84" s="121">
        <v>0</v>
      </c>
      <c r="AM84" s="121">
        <v>0</v>
      </c>
      <c r="AN84" s="121">
        <v>0</v>
      </c>
      <c r="AO84" s="121">
        <v>0</v>
      </c>
      <c r="AP84" s="121">
        <v>0</v>
      </c>
      <c r="AQ84" s="121">
        <v>0</v>
      </c>
      <c r="AR84" s="121">
        <v>0</v>
      </c>
      <c r="AS84" s="121">
        <v>0</v>
      </c>
      <c r="AT84" s="121">
        <v>0</v>
      </c>
      <c r="AU84" s="121">
        <v>0</v>
      </c>
      <c r="AV84" s="121">
        <v>0</v>
      </c>
      <c r="AW84" s="121">
        <v>0</v>
      </c>
      <c r="AX84" s="121">
        <v>0</v>
      </c>
      <c r="AY84" s="121">
        <v>0</v>
      </c>
      <c r="AZ84" s="121">
        <v>0</v>
      </c>
      <c r="BA84" s="121">
        <v>0</v>
      </c>
      <c r="BB84" s="121">
        <v>0</v>
      </c>
      <c r="BC84" s="121">
        <v>0</v>
      </c>
      <c r="BD84" s="121">
        <v>0</v>
      </c>
      <c r="BE84" s="121">
        <v>0</v>
      </c>
      <c r="BF84" s="121">
        <v>0</v>
      </c>
      <c r="BG84" s="121">
        <v>0</v>
      </c>
      <c r="BH84" s="121">
        <v>0</v>
      </c>
      <c r="BI84" s="121">
        <v>0</v>
      </c>
      <c r="BJ84" s="121">
        <v>0</v>
      </c>
      <c r="BK84" s="121">
        <v>0</v>
      </c>
      <c r="BL84" s="121">
        <v>0</v>
      </c>
      <c r="BM84" s="121">
        <v>0</v>
      </c>
      <c r="BN84" s="121">
        <v>0</v>
      </c>
      <c r="BO84" s="121">
        <v>0</v>
      </c>
      <c r="BP84" s="121">
        <v>0</v>
      </c>
      <c r="BQ84" s="121">
        <v>0</v>
      </c>
      <c r="BR84" s="121">
        <v>0</v>
      </c>
      <c r="BS84" s="121">
        <v>0</v>
      </c>
      <c r="BT84" s="121">
        <v>0</v>
      </c>
      <c r="BU84" s="121">
        <v>0</v>
      </c>
      <c r="BV84" s="121">
        <v>0</v>
      </c>
      <c r="BW84" s="121">
        <v>0</v>
      </c>
      <c r="BX84" s="121">
        <v>0</v>
      </c>
      <c r="BY84" s="121">
        <v>0</v>
      </c>
      <c r="BZ84" s="121">
        <v>0</v>
      </c>
      <c r="CA84" s="121">
        <v>0</v>
      </c>
      <c r="CB84" s="121">
        <v>0</v>
      </c>
      <c r="CC84" s="121">
        <v>0</v>
      </c>
      <c r="CD84" s="121">
        <v>0</v>
      </c>
      <c r="CE84" s="121">
        <f>X!CE$120/X!CE$121</f>
        <v>0.60133236566016401</v>
      </c>
      <c r="CF84" s="121">
        <v>0</v>
      </c>
      <c r="CG84" s="121">
        <v>0</v>
      </c>
      <c r="CH84" s="121">
        <v>0</v>
      </c>
      <c r="CI84" s="121">
        <v>0</v>
      </c>
      <c r="CJ84" s="121">
        <v>0</v>
      </c>
      <c r="CK84" s="121">
        <v>0</v>
      </c>
      <c r="CL84" s="121">
        <v>0</v>
      </c>
      <c r="CM84" s="121">
        <v>0</v>
      </c>
      <c r="CN84" s="121">
        <v>0</v>
      </c>
      <c r="CO84" s="121">
        <v>0</v>
      </c>
      <c r="CP84" s="121">
        <v>0</v>
      </c>
      <c r="CQ84" s="121">
        <v>0</v>
      </c>
      <c r="CR84" s="121">
        <v>0</v>
      </c>
      <c r="CS84" s="121">
        <v>0</v>
      </c>
      <c r="CT84" s="121">
        <v>0</v>
      </c>
      <c r="CU84" s="121">
        <v>0</v>
      </c>
      <c r="CV84" s="121">
        <v>0</v>
      </c>
      <c r="CW84" s="121">
        <v>0</v>
      </c>
      <c r="CX84" s="121">
        <v>0</v>
      </c>
      <c r="CY84" s="121">
        <v>0</v>
      </c>
      <c r="CZ84" s="121">
        <v>0</v>
      </c>
      <c r="DA84" s="121">
        <v>0</v>
      </c>
      <c r="DB84" s="121">
        <v>0</v>
      </c>
      <c r="DC84" s="121">
        <v>0</v>
      </c>
      <c r="DD84" s="121">
        <v>0</v>
      </c>
      <c r="DE84" s="121">
        <v>0</v>
      </c>
      <c r="DF84" s="124">
        <v>0</v>
      </c>
    </row>
    <row r="85" spans="1:110" s="82" customFormat="1" ht="17" customHeight="1" x14ac:dyDescent="0.2">
      <c r="A85" s="73" t="s">
        <v>81</v>
      </c>
      <c r="B85" s="74" t="s">
        <v>207</v>
      </c>
      <c r="C85" s="121">
        <v>0</v>
      </c>
      <c r="D85" s="121">
        <v>0</v>
      </c>
      <c r="E85" s="121">
        <v>0</v>
      </c>
      <c r="F85" s="121">
        <v>0</v>
      </c>
      <c r="G85" s="121">
        <v>0</v>
      </c>
      <c r="H85" s="121">
        <v>0</v>
      </c>
      <c r="I85" s="121">
        <v>0</v>
      </c>
      <c r="J85" s="121">
        <v>0</v>
      </c>
      <c r="K85" s="121">
        <v>0</v>
      </c>
      <c r="L85" s="121">
        <v>0</v>
      </c>
      <c r="M85" s="121">
        <v>0</v>
      </c>
      <c r="N85" s="121">
        <v>0</v>
      </c>
      <c r="O85" s="121">
        <v>0</v>
      </c>
      <c r="P85" s="121">
        <v>0</v>
      </c>
      <c r="Q85" s="121">
        <v>0</v>
      </c>
      <c r="R85" s="121">
        <v>0</v>
      </c>
      <c r="S85" s="121">
        <v>0</v>
      </c>
      <c r="T85" s="121">
        <v>0</v>
      </c>
      <c r="U85" s="121">
        <v>0</v>
      </c>
      <c r="V85" s="121">
        <v>0</v>
      </c>
      <c r="W85" s="121">
        <v>0</v>
      </c>
      <c r="X85" s="121">
        <v>0</v>
      </c>
      <c r="Y85" s="121">
        <v>0</v>
      </c>
      <c r="Z85" s="121">
        <v>0</v>
      </c>
      <c r="AA85" s="121">
        <v>0</v>
      </c>
      <c r="AB85" s="121">
        <v>0</v>
      </c>
      <c r="AC85" s="121">
        <v>0</v>
      </c>
      <c r="AD85" s="121">
        <v>0</v>
      </c>
      <c r="AE85" s="121">
        <v>0</v>
      </c>
      <c r="AF85" s="121">
        <v>0</v>
      </c>
      <c r="AG85" s="121">
        <v>0</v>
      </c>
      <c r="AH85" s="121">
        <v>0</v>
      </c>
      <c r="AI85" s="121">
        <v>0</v>
      </c>
      <c r="AJ85" s="121">
        <v>0</v>
      </c>
      <c r="AK85" s="121">
        <v>0</v>
      </c>
      <c r="AL85" s="121">
        <v>0</v>
      </c>
      <c r="AM85" s="121">
        <v>0</v>
      </c>
      <c r="AN85" s="121">
        <v>0</v>
      </c>
      <c r="AO85" s="121">
        <v>0</v>
      </c>
      <c r="AP85" s="121">
        <v>0</v>
      </c>
      <c r="AQ85" s="121">
        <v>0</v>
      </c>
      <c r="AR85" s="121">
        <v>0</v>
      </c>
      <c r="AS85" s="121">
        <v>0</v>
      </c>
      <c r="AT85" s="121">
        <v>0</v>
      </c>
      <c r="AU85" s="121">
        <v>0</v>
      </c>
      <c r="AV85" s="121">
        <v>0</v>
      </c>
      <c r="AW85" s="121">
        <v>0</v>
      </c>
      <c r="AX85" s="121">
        <v>0</v>
      </c>
      <c r="AY85" s="121">
        <v>0</v>
      </c>
      <c r="AZ85" s="121">
        <v>0</v>
      </c>
      <c r="BA85" s="121">
        <v>0</v>
      </c>
      <c r="BB85" s="121">
        <v>0</v>
      </c>
      <c r="BC85" s="121">
        <v>0</v>
      </c>
      <c r="BD85" s="121">
        <v>0</v>
      </c>
      <c r="BE85" s="121">
        <v>0</v>
      </c>
      <c r="BF85" s="121">
        <v>0</v>
      </c>
      <c r="BG85" s="121">
        <v>0</v>
      </c>
      <c r="BH85" s="121">
        <v>0</v>
      </c>
      <c r="BI85" s="121">
        <v>0</v>
      </c>
      <c r="BJ85" s="121">
        <v>0</v>
      </c>
      <c r="BK85" s="121">
        <v>0</v>
      </c>
      <c r="BL85" s="121">
        <v>0</v>
      </c>
      <c r="BM85" s="121">
        <v>0</v>
      </c>
      <c r="BN85" s="121">
        <v>0</v>
      </c>
      <c r="BO85" s="121">
        <v>0</v>
      </c>
      <c r="BP85" s="121">
        <v>0</v>
      </c>
      <c r="BQ85" s="121">
        <v>0</v>
      </c>
      <c r="BR85" s="121">
        <v>0</v>
      </c>
      <c r="BS85" s="121">
        <v>0</v>
      </c>
      <c r="BT85" s="121">
        <v>0</v>
      </c>
      <c r="BU85" s="121">
        <v>0</v>
      </c>
      <c r="BV85" s="121">
        <v>0</v>
      </c>
      <c r="BW85" s="121">
        <v>0</v>
      </c>
      <c r="BX85" s="121">
        <v>0</v>
      </c>
      <c r="BY85" s="121">
        <v>0</v>
      </c>
      <c r="BZ85" s="121">
        <v>0</v>
      </c>
      <c r="CA85" s="121">
        <v>0</v>
      </c>
      <c r="CB85" s="121">
        <v>0</v>
      </c>
      <c r="CC85" s="121">
        <v>0</v>
      </c>
      <c r="CD85" s="121">
        <v>0</v>
      </c>
      <c r="CE85" s="121">
        <v>0</v>
      </c>
      <c r="CF85" s="121">
        <f>X!CF$120/X!CF$121</f>
        <v>0.60065932663539101</v>
      </c>
      <c r="CG85" s="121">
        <v>0</v>
      </c>
      <c r="CH85" s="121">
        <v>0</v>
      </c>
      <c r="CI85" s="121">
        <v>0</v>
      </c>
      <c r="CJ85" s="121">
        <v>0</v>
      </c>
      <c r="CK85" s="121">
        <v>0</v>
      </c>
      <c r="CL85" s="121">
        <v>0</v>
      </c>
      <c r="CM85" s="121">
        <v>0</v>
      </c>
      <c r="CN85" s="121">
        <v>0</v>
      </c>
      <c r="CO85" s="121">
        <v>0</v>
      </c>
      <c r="CP85" s="121">
        <v>0</v>
      </c>
      <c r="CQ85" s="121">
        <v>0</v>
      </c>
      <c r="CR85" s="121">
        <v>0</v>
      </c>
      <c r="CS85" s="121">
        <v>0</v>
      </c>
      <c r="CT85" s="121">
        <v>0</v>
      </c>
      <c r="CU85" s="121">
        <v>0</v>
      </c>
      <c r="CV85" s="121">
        <v>0</v>
      </c>
      <c r="CW85" s="121">
        <v>0</v>
      </c>
      <c r="CX85" s="121">
        <v>0</v>
      </c>
      <c r="CY85" s="121">
        <v>0</v>
      </c>
      <c r="CZ85" s="121">
        <v>0</v>
      </c>
      <c r="DA85" s="121">
        <v>0</v>
      </c>
      <c r="DB85" s="121">
        <v>0</v>
      </c>
      <c r="DC85" s="121">
        <v>0</v>
      </c>
      <c r="DD85" s="121">
        <v>0</v>
      </c>
      <c r="DE85" s="121">
        <v>0</v>
      </c>
      <c r="DF85" s="124">
        <v>0</v>
      </c>
    </row>
    <row r="86" spans="1:110" s="82" customFormat="1" ht="17" customHeight="1" x14ac:dyDescent="0.2">
      <c r="A86" s="73" t="s">
        <v>82</v>
      </c>
      <c r="B86" s="74" t="s">
        <v>208</v>
      </c>
      <c r="C86" s="121">
        <v>0</v>
      </c>
      <c r="D86" s="121">
        <v>0</v>
      </c>
      <c r="E86" s="121">
        <v>0</v>
      </c>
      <c r="F86" s="121">
        <v>0</v>
      </c>
      <c r="G86" s="121">
        <v>0</v>
      </c>
      <c r="H86" s="121">
        <v>0</v>
      </c>
      <c r="I86" s="121">
        <v>0</v>
      </c>
      <c r="J86" s="121">
        <v>0</v>
      </c>
      <c r="K86" s="121">
        <v>0</v>
      </c>
      <c r="L86" s="121">
        <v>0</v>
      </c>
      <c r="M86" s="121">
        <v>0</v>
      </c>
      <c r="N86" s="121">
        <v>0</v>
      </c>
      <c r="O86" s="121">
        <v>0</v>
      </c>
      <c r="P86" s="121">
        <v>0</v>
      </c>
      <c r="Q86" s="121">
        <v>0</v>
      </c>
      <c r="R86" s="121">
        <v>0</v>
      </c>
      <c r="S86" s="121">
        <v>0</v>
      </c>
      <c r="T86" s="121">
        <v>0</v>
      </c>
      <c r="U86" s="121">
        <v>0</v>
      </c>
      <c r="V86" s="121">
        <v>0</v>
      </c>
      <c r="W86" s="121">
        <v>0</v>
      </c>
      <c r="X86" s="121">
        <v>0</v>
      </c>
      <c r="Y86" s="121">
        <v>0</v>
      </c>
      <c r="Z86" s="121">
        <v>0</v>
      </c>
      <c r="AA86" s="121">
        <v>0</v>
      </c>
      <c r="AB86" s="121">
        <v>0</v>
      </c>
      <c r="AC86" s="121">
        <v>0</v>
      </c>
      <c r="AD86" s="121">
        <v>0</v>
      </c>
      <c r="AE86" s="121">
        <v>0</v>
      </c>
      <c r="AF86" s="121">
        <v>0</v>
      </c>
      <c r="AG86" s="121">
        <v>0</v>
      </c>
      <c r="AH86" s="121">
        <v>0</v>
      </c>
      <c r="AI86" s="121">
        <v>0</v>
      </c>
      <c r="AJ86" s="121">
        <v>0</v>
      </c>
      <c r="AK86" s="121">
        <v>0</v>
      </c>
      <c r="AL86" s="121">
        <v>0</v>
      </c>
      <c r="AM86" s="121">
        <v>0</v>
      </c>
      <c r="AN86" s="121">
        <v>0</v>
      </c>
      <c r="AO86" s="121">
        <v>0</v>
      </c>
      <c r="AP86" s="121">
        <v>0</v>
      </c>
      <c r="AQ86" s="121">
        <v>0</v>
      </c>
      <c r="AR86" s="121">
        <v>0</v>
      </c>
      <c r="AS86" s="121">
        <v>0</v>
      </c>
      <c r="AT86" s="121">
        <v>0</v>
      </c>
      <c r="AU86" s="121">
        <v>0</v>
      </c>
      <c r="AV86" s="121">
        <v>0</v>
      </c>
      <c r="AW86" s="121">
        <v>0</v>
      </c>
      <c r="AX86" s="121">
        <v>0</v>
      </c>
      <c r="AY86" s="121">
        <v>0</v>
      </c>
      <c r="AZ86" s="121">
        <v>0</v>
      </c>
      <c r="BA86" s="121">
        <v>0</v>
      </c>
      <c r="BB86" s="121">
        <v>0</v>
      </c>
      <c r="BC86" s="121">
        <v>0</v>
      </c>
      <c r="BD86" s="121">
        <v>0</v>
      </c>
      <c r="BE86" s="121">
        <v>0</v>
      </c>
      <c r="BF86" s="121">
        <v>0</v>
      </c>
      <c r="BG86" s="121">
        <v>0</v>
      </c>
      <c r="BH86" s="121">
        <v>0</v>
      </c>
      <c r="BI86" s="121">
        <v>0</v>
      </c>
      <c r="BJ86" s="121">
        <v>0</v>
      </c>
      <c r="BK86" s="121">
        <v>0</v>
      </c>
      <c r="BL86" s="121">
        <v>0</v>
      </c>
      <c r="BM86" s="121">
        <v>0</v>
      </c>
      <c r="BN86" s="121">
        <v>0</v>
      </c>
      <c r="BO86" s="121">
        <v>0</v>
      </c>
      <c r="BP86" s="121">
        <v>0</v>
      </c>
      <c r="BQ86" s="121">
        <v>0</v>
      </c>
      <c r="BR86" s="121">
        <v>0</v>
      </c>
      <c r="BS86" s="121">
        <v>0</v>
      </c>
      <c r="BT86" s="121">
        <v>0</v>
      </c>
      <c r="BU86" s="121">
        <v>0</v>
      </c>
      <c r="BV86" s="121">
        <v>0</v>
      </c>
      <c r="BW86" s="121">
        <v>0</v>
      </c>
      <c r="BX86" s="121">
        <v>0</v>
      </c>
      <c r="BY86" s="121">
        <v>0</v>
      </c>
      <c r="BZ86" s="121">
        <v>0</v>
      </c>
      <c r="CA86" s="121">
        <v>0</v>
      </c>
      <c r="CB86" s="121">
        <v>0</v>
      </c>
      <c r="CC86" s="121">
        <v>0</v>
      </c>
      <c r="CD86" s="121">
        <v>0</v>
      </c>
      <c r="CE86" s="121">
        <v>0</v>
      </c>
      <c r="CF86" s="121">
        <v>0</v>
      </c>
      <c r="CG86" s="121">
        <f>X!CG$120/X!CG$121</f>
        <v>0.78174114256479199</v>
      </c>
      <c r="CH86" s="121">
        <v>0</v>
      </c>
      <c r="CI86" s="121">
        <v>0</v>
      </c>
      <c r="CJ86" s="121">
        <v>0</v>
      </c>
      <c r="CK86" s="121">
        <v>0</v>
      </c>
      <c r="CL86" s="121">
        <v>0</v>
      </c>
      <c r="CM86" s="121">
        <v>0</v>
      </c>
      <c r="CN86" s="121">
        <v>0</v>
      </c>
      <c r="CO86" s="121">
        <v>0</v>
      </c>
      <c r="CP86" s="121">
        <v>0</v>
      </c>
      <c r="CQ86" s="121">
        <v>0</v>
      </c>
      <c r="CR86" s="121">
        <v>0</v>
      </c>
      <c r="CS86" s="121">
        <v>0</v>
      </c>
      <c r="CT86" s="121">
        <v>0</v>
      </c>
      <c r="CU86" s="121">
        <v>0</v>
      </c>
      <c r="CV86" s="121">
        <v>0</v>
      </c>
      <c r="CW86" s="121">
        <v>0</v>
      </c>
      <c r="CX86" s="121">
        <v>0</v>
      </c>
      <c r="CY86" s="121">
        <v>0</v>
      </c>
      <c r="CZ86" s="121">
        <v>0</v>
      </c>
      <c r="DA86" s="121">
        <v>0</v>
      </c>
      <c r="DB86" s="121">
        <v>0</v>
      </c>
      <c r="DC86" s="121">
        <v>0</v>
      </c>
      <c r="DD86" s="121">
        <v>0</v>
      </c>
      <c r="DE86" s="121">
        <v>0</v>
      </c>
      <c r="DF86" s="124">
        <v>0</v>
      </c>
    </row>
    <row r="87" spans="1:110" s="82" customFormat="1" ht="17" customHeight="1" x14ac:dyDescent="0.2">
      <c r="A87" s="73" t="s">
        <v>83</v>
      </c>
      <c r="B87" s="74" t="s">
        <v>209</v>
      </c>
      <c r="C87" s="121">
        <v>0</v>
      </c>
      <c r="D87" s="121">
        <v>0</v>
      </c>
      <c r="E87" s="121">
        <v>0</v>
      </c>
      <c r="F87" s="121">
        <v>0</v>
      </c>
      <c r="G87" s="121">
        <v>0</v>
      </c>
      <c r="H87" s="121">
        <v>0</v>
      </c>
      <c r="I87" s="121">
        <v>0</v>
      </c>
      <c r="J87" s="121">
        <v>0</v>
      </c>
      <c r="K87" s="121">
        <v>0</v>
      </c>
      <c r="L87" s="121">
        <v>0</v>
      </c>
      <c r="M87" s="121">
        <v>0</v>
      </c>
      <c r="N87" s="121">
        <v>0</v>
      </c>
      <c r="O87" s="121">
        <v>0</v>
      </c>
      <c r="P87" s="121">
        <v>0</v>
      </c>
      <c r="Q87" s="121">
        <v>0</v>
      </c>
      <c r="R87" s="121">
        <v>0</v>
      </c>
      <c r="S87" s="121">
        <v>0</v>
      </c>
      <c r="T87" s="121">
        <v>0</v>
      </c>
      <c r="U87" s="121">
        <v>0</v>
      </c>
      <c r="V87" s="121">
        <v>0</v>
      </c>
      <c r="W87" s="121">
        <v>0</v>
      </c>
      <c r="X87" s="121">
        <v>0</v>
      </c>
      <c r="Y87" s="121">
        <v>0</v>
      </c>
      <c r="Z87" s="121">
        <v>0</v>
      </c>
      <c r="AA87" s="121">
        <v>0</v>
      </c>
      <c r="AB87" s="121">
        <v>0</v>
      </c>
      <c r="AC87" s="121">
        <v>0</v>
      </c>
      <c r="AD87" s="121">
        <v>0</v>
      </c>
      <c r="AE87" s="121">
        <v>0</v>
      </c>
      <c r="AF87" s="121">
        <v>0</v>
      </c>
      <c r="AG87" s="121">
        <v>0</v>
      </c>
      <c r="AH87" s="121">
        <v>0</v>
      </c>
      <c r="AI87" s="121">
        <v>0</v>
      </c>
      <c r="AJ87" s="121">
        <v>0</v>
      </c>
      <c r="AK87" s="121">
        <v>0</v>
      </c>
      <c r="AL87" s="121">
        <v>0</v>
      </c>
      <c r="AM87" s="121">
        <v>0</v>
      </c>
      <c r="AN87" s="121">
        <v>0</v>
      </c>
      <c r="AO87" s="121">
        <v>0</v>
      </c>
      <c r="AP87" s="121">
        <v>0</v>
      </c>
      <c r="AQ87" s="121">
        <v>0</v>
      </c>
      <c r="AR87" s="121">
        <v>0</v>
      </c>
      <c r="AS87" s="121">
        <v>0</v>
      </c>
      <c r="AT87" s="121">
        <v>0</v>
      </c>
      <c r="AU87" s="121">
        <v>0</v>
      </c>
      <c r="AV87" s="121">
        <v>0</v>
      </c>
      <c r="AW87" s="121">
        <v>0</v>
      </c>
      <c r="AX87" s="121">
        <v>0</v>
      </c>
      <c r="AY87" s="121">
        <v>0</v>
      </c>
      <c r="AZ87" s="121">
        <v>0</v>
      </c>
      <c r="BA87" s="121">
        <v>0</v>
      </c>
      <c r="BB87" s="121">
        <v>0</v>
      </c>
      <c r="BC87" s="121">
        <v>0</v>
      </c>
      <c r="BD87" s="121">
        <v>0</v>
      </c>
      <c r="BE87" s="121">
        <v>0</v>
      </c>
      <c r="BF87" s="121">
        <v>0</v>
      </c>
      <c r="BG87" s="121">
        <v>0</v>
      </c>
      <c r="BH87" s="121">
        <v>0</v>
      </c>
      <c r="BI87" s="121">
        <v>0</v>
      </c>
      <c r="BJ87" s="121">
        <v>0</v>
      </c>
      <c r="BK87" s="121">
        <v>0</v>
      </c>
      <c r="BL87" s="121">
        <v>0</v>
      </c>
      <c r="BM87" s="121">
        <v>0</v>
      </c>
      <c r="BN87" s="121">
        <v>0</v>
      </c>
      <c r="BO87" s="121">
        <v>0</v>
      </c>
      <c r="BP87" s="121">
        <v>0</v>
      </c>
      <c r="BQ87" s="121">
        <v>0</v>
      </c>
      <c r="BR87" s="121">
        <v>0</v>
      </c>
      <c r="BS87" s="121">
        <v>0</v>
      </c>
      <c r="BT87" s="121">
        <v>0</v>
      </c>
      <c r="BU87" s="121">
        <v>0</v>
      </c>
      <c r="BV87" s="121">
        <v>0</v>
      </c>
      <c r="BW87" s="121">
        <v>0</v>
      </c>
      <c r="BX87" s="121">
        <v>0</v>
      </c>
      <c r="BY87" s="121">
        <v>0</v>
      </c>
      <c r="BZ87" s="121">
        <v>0</v>
      </c>
      <c r="CA87" s="121">
        <v>0</v>
      </c>
      <c r="CB87" s="121">
        <v>0</v>
      </c>
      <c r="CC87" s="121">
        <v>0</v>
      </c>
      <c r="CD87" s="121">
        <v>0</v>
      </c>
      <c r="CE87" s="121">
        <v>0</v>
      </c>
      <c r="CF87" s="121">
        <v>0</v>
      </c>
      <c r="CG87" s="121">
        <v>0</v>
      </c>
      <c r="CH87" s="121">
        <f>X!CH$120/X!CH$121</f>
        <v>0.45232647826566114</v>
      </c>
      <c r="CI87" s="121">
        <v>0</v>
      </c>
      <c r="CJ87" s="121">
        <v>0</v>
      </c>
      <c r="CK87" s="121">
        <v>0</v>
      </c>
      <c r="CL87" s="121">
        <v>0</v>
      </c>
      <c r="CM87" s="121">
        <v>0</v>
      </c>
      <c r="CN87" s="121">
        <v>0</v>
      </c>
      <c r="CO87" s="121">
        <v>0</v>
      </c>
      <c r="CP87" s="121">
        <v>0</v>
      </c>
      <c r="CQ87" s="121">
        <v>0</v>
      </c>
      <c r="CR87" s="121">
        <v>0</v>
      </c>
      <c r="CS87" s="121">
        <v>0</v>
      </c>
      <c r="CT87" s="121">
        <v>0</v>
      </c>
      <c r="CU87" s="121">
        <v>0</v>
      </c>
      <c r="CV87" s="121">
        <v>0</v>
      </c>
      <c r="CW87" s="121">
        <v>0</v>
      </c>
      <c r="CX87" s="121">
        <v>0</v>
      </c>
      <c r="CY87" s="121">
        <v>0</v>
      </c>
      <c r="CZ87" s="121">
        <v>0</v>
      </c>
      <c r="DA87" s="121">
        <v>0</v>
      </c>
      <c r="DB87" s="121">
        <v>0</v>
      </c>
      <c r="DC87" s="121">
        <v>0</v>
      </c>
      <c r="DD87" s="121">
        <v>0</v>
      </c>
      <c r="DE87" s="121">
        <v>0</v>
      </c>
      <c r="DF87" s="124">
        <v>0</v>
      </c>
    </row>
    <row r="88" spans="1:110" s="82" customFormat="1" ht="17" customHeight="1" x14ac:dyDescent="0.2">
      <c r="A88" s="73" t="s">
        <v>84</v>
      </c>
      <c r="B88" s="74" t="s">
        <v>210</v>
      </c>
      <c r="C88" s="121">
        <v>0</v>
      </c>
      <c r="D88" s="121">
        <v>0</v>
      </c>
      <c r="E88" s="121">
        <v>0</v>
      </c>
      <c r="F88" s="121">
        <v>0</v>
      </c>
      <c r="G88" s="121">
        <v>0</v>
      </c>
      <c r="H88" s="121">
        <v>0</v>
      </c>
      <c r="I88" s="121">
        <v>0</v>
      </c>
      <c r="J88" s="121">
        <v>0</v>
      </c>
      <c r="K88" s="121">
        <v>0</v>
      </c>
      <c r="L88" s="121">
        <v>0</v>
      </c>
      <c r="M88" s="121">
        <v>0</v>
      </c>
      <c r="N88" s="121">
        <v>0</v>
      </c>
      <c r="O88" s="121">
        <v>0</v>
      </c>
      <c r="P88" s="121">
        <v>0</v>
      </c>
      <c r="Q88" s="121">
        <v>0</v>
      </c>
      <c r="R88" s="121">
        <v>0</v>
      </c>
      <c r="S88" s="121">
        <v>0</v>
      </c>
      <c r="T88" s="121">
        <v>0</v>
      </c>
      <c r="U88" s="121">
        <v>0</v>
      </c>
      <c r="V88" s="121">
        <v>0</v>
      </c>
      <c r="W88" s="121">
        <v>0</v>
      </c>
      <c r="X88" s="121">
        <v>0</v>
      </c>
      <c r="Y88" s="121">
        <v>0</v>
      </c>
      <c r="Z88" s="121">
        <v>0</v>
      </c>
      <c r="AA88" s="121">
        <v>0</v>
      </c>
      <c r="AB88" s="121">
        <v>0</v>
      </c>
      <c r="AC88" s="121">
        <v>0</v>
      </c>
      <c r="AD88" s="121">
        <v>0</v>
      </c>
      <c r="AE88" s="121">
        <v>0</v>
      </c>
      <c r="AF88" s="121">
        <v>0</v>
      </c>
      <c r="AG88" s="121">
        <v>0</v>
      </c>
      <c r="AH88" s="121">
        <v>0</v>
      </c>
      <c r="AI88" s="121">
        <v>0</v>
      </c>
      <c r="AJ88" s="121">
        <v>0</v>
      </c>
      <c r="AK88" s="121">
        <v>0</v>
      </c>
      <c r="AL88" s="121">
        <v>0</v>
      </c>
      <c r="AM88" s="121">
        <v>0</v>
      </c>
      <c r="AN88" s="121">
        <v>0</v>
      </c>
      <c r="AO88" s="121">
        <v>0</v>
      </c>
      <c r="AP88" s="121">
        <v>0</v>
      </c>
      <c r="AQ88" s="121">
        <v>0</v>
      </c>
      <c r="AR88" s="121">
        <v>0</v>
      </c>
      <c r="AS88" s="121">
        <v>0</v>
      </c>
      <c r="AT88" s="121">
        <v>0</v>
      </c>
      <c r="AU88" s="121">
        <v>0</v>
      </c>
      <c r="AV88" s="121">
        <v>0</v>
      </c>
      <c r="AW88" s="121">
        <v>0</v>
      </c>
      <c r="AX88" s="121">
        <v>0</v>
      </c>
      <c r="AY88" s="121">
        <v>0</v>
      </c>
      <c r="AZ88" s="121">
        <v>0</v>
      </c>
      <c r="BA88" s="121">
        <v>0</v>
      </c>
      <c r="BB88" s="121">
        <v>0</v>
      </c>
      <c r="BC88" s="121">
        <v>0</v>
      </c>
      <c r="BD88" s="121">
        <v>0</v>
      </c>
      <c r="BE88" s="121">
        <v>0</v>
      </c>
      <c r="BF88" s="121">
        <v>0</v>
      </c>
      <c r="BG88" s="121">
        <v>0</v>
      </c>
      <c r="BH88" s="121">
        <v>0</v>
      </c>
      <c r="BI88" s="121">
        <v>0</v>
      </c>
      <c r="BJ88" s="121">
        <v>0</v>
      </c>
      <c r="BK88" s="121">
        <v>0</v>
      </c>
      <c r="BL88" s="121">
        <v>0</v>
      </c>
      <c r="BM88" s="121">
        <v>0</v>
      </c>
      <c r="BN88" s="121">
        <v>0</v>
      </c>
      <c r="BO88" s="121">
        <v>0</v>
      </c>
      <c r="BP88" s="121">
        <v>0</v>
      </c>
      <c r="BQ88" s="121">
        <v>0</v>
      </c>
      <c r="BR88" s="121">
        <v>0</v>
      </c>
      <c r="BS88" s="121">
        <v>0</v>
      </c>
      <c r="BT88" s="121">
        <v>0</v>
      </c>
      <c r="BU88" s="121">
        <v>0</v>
      </c>
      <c r="BV88" s="121">
        <v>0</v>
      </c>
      <c r="BW88" s="121">
        <v>0</v>
      </c>
      <c r="BX88" s="121">
        <v>0</v>
      </c>
      <c r="BY88" s="121">
        <v>0</v>
      </c>
      <c r="BZ88" s="121">
        <v>0</v>
      </c>
      <c r="CA88" s="121">
        <v>0</v>
      </c>
      <c r="CB88" s="121">
        <v>0</v>
      </c>
      <c r="CC88" s="121">
        <v>0</v>
      </c>
      <c r="CD88" s="121">
        <v>0</v>
      </c>
      <c r="CE88" s="121">
        <v>0</v>
      </c>
      <c r="CF88" s="121">
        <v>0</v>
      </c>
      <c r="CG88" s="121">
        <v>0</v>
      </c>
      <c r="CH88" s="121">
        <v>0</v>
      </c>
      <c r="CI88" s="121">
        <f>X!CI$120/X!CI$121</f>
        <v>0.45734471232633894</v>
      </c>
      <c r="CJ88" s="121">
        <v>0</v>
      </c>
      <c r="CK88" s="121">
        <v>0</v>
      </c>
      <c r="CL88" s="121">
        <v>0</v>
      </c>
      <c r="CM88" s="121">
        <v>0</v>
      </c>
      <c r="CN88" s="121">
        <v>0</v>
      </c>
      <c r="CO88" s="121">
        <v>0</v>
      </c>
      <c r="CP88" s="121">
        <v>0</v>
      </c>
      <c r="CQ88" s="121">
        <v>0</v>
      </c>
      <c r="CR88" s="121">
        <v>0</v>
      </c>
      <c r="CS88" s="121">
        <v>0</v>
      </c>
      <c r="CT88" s="121">
        <v>0</v>
      </c>
      <c r="CU88" s="121">
        <v>0</v>
      </c>
      <c r="CV88" s="121">
        <v>0</v>
      </c>
      <c r="CW88" s="121">
        <v>0</v>
      </c>
      <c r="CX88" s="121">
        <v>0</v>
      </c>
      <c r="CY88" s="121">
        <v>0</v>
      </c>
      <c r="CZ88" s="121">
        <v>0</v>
      </c>
      <c r="DA88" s="121">
        <v>0</v>
      </c>
      <c r="DB88" s="121">
        <v>0</v>
      </c>
      <c r="DC88" s="121">
        <v>0</v>
      </c>
      <c r="DD88" s="121">
        <v>0</v>
      </c>
      <c r="DE88" s="121">
        <v>0</v>
      </c>
      <c r="DF88" s="124">
        <v>0</v>
      </c>
    </row>
    <row r="89" spans="1:110" s="82" customFormat="1" ht="17" customHeight="1" x14ac:dyDescent="0.2">
      <c r="A89" s="73" t="s">
        <v>85</v>
      </c>
      <c r="B89" s="74" t="s">
        <v>211</v>
      </c>
      <c r="C89" s="121">
        <v>0</v>
      </c>
      <c r="D89" s="121">
        <v>0</v>
      </c>
      <c r="E89" s="121">
        <v>0</v>
      </c>
      <c r="F89" s="121">
        <v>0</v>
      </c>
      <c r="G89" s="121">
        <v>0</v>
      </c>
      <c r="H89" s="121">
        <v>0</v>
      </c>
      <c r="I89" s="121">
        <v>0</v>
      </c>
      <c r="J89" s="121">
        <v>0</v>
      </c>
      <c r="K89" s="121">
        <v>0</v>
      </c>
      <c r="L89" s="121">
        <v>0</v>
      </c>
      <c r="M89" s="121">
        <v>0</v>
      </c>
      <c r="N89" s="121">
        <v>0</v>
      </c>
      <c r="O89" s="121">
        <v>0</v>
      </c>
      <c r="P89" s="121">
        <v>0</v>
      </c>
      <c r="Q89" s="121">
        <v>0</v>
      </c>
      <c r="R89" s="121">
        <v>0</v>
      </c>
      <c r="S89" s="121">
        <v>0</v>
      </c>
      <c r="T89" s="121">
        <v>0</v>
      </c>
      <c r="U89" s="121">
        <v>0</v>
      </c>
      <c r="V89" s="121">
        <v>0</v>
      </c>
      <c r="W89" s="121">
        <v>0</v>
      </c>
      <c r="X89" s="121">
        <v>0</v>
      </c>
      <c r="Y89" s="121">
        <v>0</v>
      </c>
      <c r="Z89" s="121">
        <v>0</v>
      </c>
      <c r="AA89" s="121">
        <v>0</v>
      </c>
      <c r="AB89" s="121">
        <v>0</v>
      </c>
      <c r="AC89" s="121">
        <v>0</v>
      </c>
      <c r="AD89" s="121">
        <v>0</v>
      </c>
      <c r="AE89" s="121">
        <v>0</v>
      </c>
      <c r="AF89" s="121">
        <v>0</v>
      </c>
      <c r="AG89" s="121">
        <v>0</v>
      </c>
      <c r="AH89" s="121">
        <v>0</v>
      </c>
      <c r="AI89" s="121">
        <v>0</v>
      </c>
      <c r="AJ89" s="121">
        <v>0</v>
      </c>
      <c r="AK89" s="121">
        <v>0</v>
      </c>
      <c r="AL89" s="121">
        <v>0</v>
      </c>
      <c r="AM89" s="121">
        <v>0</v>
      </c>
      <c r="AN89" s="121">
        <v>0</v>
      </c>
      <c r="AO89" s="121">
        <v>0</v>
      </c>
      <c r="AP89" s="121">
        <v>0</v>
      </c>
      <c r="AQ89" s="121">
        <v>0</v>
      </c>
      <c r="AR89" s="121">
        <v>0</v>
      </c>
      <c r="AS89" s="121">
        <v>0</v>
      </c>
      <c r="AT89" s="121">
        <v>0</v>
      </c>
      <c r="AU89" s="121">
        <v>0</v>
      </c>
      <c r="AV89" s="121">
        <v>0</v>
      </c>
      <c r="AW89" s="121">
        <v>0</v>
      </c>
      <c r="AX89" s="121">
        <v>0</v>
      </c>
      <c r="AY89" s="121">
        <v>0</v>
      </c>
      <c r="AZ89" s="121">
        <v>0</v>
      </c>
      <c r="BA89" s="121">
        <v>0</v>
      </c>
      <c r="BB89" s="121">
        <v>0</v>
      </c>
      <c r="BC89" s="121">
        <v>0</v>
      </c>
      <c r="BD89" s="121">
        <v>0</v>
      </c>
      <c r="BE89" s="121">
        <v>0</v>
      </c>
      <c r="BF89" s="121">
        <v>0</v>
      </c>
      <c r="BG89" s="121">
        <v>0</v>
      </c>
      <c r="BH89" s="121">
        <v>0</v>
      </c>
      <c r="BI89" s="121">
        <v>0</v>
      </c>
      <c r="BJ89" s="121">
        <v>0</v>
      </c>
      <c r="BK89" s="121">
        <v>0</v>
      </c>
      <c r="BL89" s="121">
        <v>0</v>
      </c>
      <c r="BM89" s="121">
        <v>0</v>
      </c>
      <c r="BN89" s="121">
        <v>0</v>
      </c>
      <c r="BO89" s="121">
        <v>0</v>
      </c>
      <c r="BP89" s="121">
        <v>0</v>
      </c>
      <c r="BQ89" s="121">
        <v>0</v>
      </c>
      <c r="BR89" s="121">
        <v>0</v>
      </c>
      <c r="BS89" s="121">
        <v>0</v>
      </c>
      <c r="BT89" s="121">
        <v>0</v>
      </c>
      <c r="BU89" s="121">
        <v>0</v>
      </c>
      <c r="BV89" s="121">
        <v>0</v>
      </c>
      <c r="BW89" s="121">
        <v>0</v>
      </c>
      <c r="BX89" s="121">
        <v>0</v>
      </c>
      <c r="BY89" s="121">
        <v>0</v>
      </c>
      <c r="BZ89" s="121">
        <v>0</v>
      </c>
      <c r="CA89" s="121">
        <v>0</v>
      </c>
      <c r="CB89" s="121">
        <v>0</v>
      </c>
      <c r="CC89" s="121">
        <v>0</v>
      </c>
      <c r="CD89" s="121">
        <v>0</v>
      </c>
      <c r="CE89" s="121">
        <v>0</v>
      </c>
      <c r="CF89" s="121">
        <v>0</v>
      </c>
      <c r="CG89" s="121">
        <v>0</v>
      </c>
      <c r="CH89" s="121">
        <v>0</v>
      </c>
      <c r="CI89" s="121">
        <v>0</v>
      </c>
      <c r="CJ89" s="121">
        <f>X!CJ$120/X!CJ$121</f>
        <v>0.63690605380777621</v>
      </c>
      <c r="CK89" s="121">
        <v>0</v>
      </c>
      <c r="CL89" s="121">
        <v>0</v>
      </c>
      <c r="CM89" s="121">
        <v>0</v>
      </c>
      <c r="CN89" s="121">
        <v>0</v>
      </c>
      <c r="CO89" s="121">
        <v>0</v>
      </c>
      <c r="CP89" s="121">
        <v>0</v>
      </c>
      <c r="CQ89" s="121">
        <v>0</v>
      </c>
      <c r="CR89" s="121">
        <v>0</v>
      </c>
      <c r="CS89" s="121">
        <v>0</v>
      </c>
      <c r="CT89" s="121">
        <v>0</v>
      </c>
      <c r="CU89" s="121">
        <v>0</v>
      </c>
      <c r="CV89" s="121">
        <v>0</v>
      </c>
      <c r="CW89" s="121">
        <v>0</v>
      </c>
      <c r="CX89" s="121">
        <v>0</v>
      </c>
      <c r="CY89" s="121">
        <v>0</v>
      </c>
      <c r="CZ89" s="121">
        <v>0</v>
      </c>
      <c r="DA89" s="121">
        <v>0</v>
      </c>
      <c r="DB89" s="121">
        <v>0</v>
      </c>
      <c r="DC89" s="121">
        <v>0</v>
      </c>
      <c r="DD89" s="121">
        <v>0</v>
      </c>
      <c r="DE89" s="121">
        <v>0</v>
      </c>
      <c r="DF89" s="124">
        <v>0</v>
      </c>
    </row>
    <row r="90" spans="1:110" s="82" customFormat="1" ht="17" customHeight="1" x14ac:dyDescent="0.2">
      <c r="A90" s="73" t="s">
        <v>86</v>
      </c>
      <c r="B90" s="74" t="s">
        <v>212</v>
      </c>
      <c r="C90" s="121">
        <v>0</v>
      </c>
      <c r="D90" s="121">
        <v>0</v>
      </c>
      <c r="E90" s="121">
        <v>0</v>
      </c>
      <c r="F90" s="121">
        <v>0</v>
      </c>
      <c r="G90" s="121">
        <v>0</v>
      </c>
      <c r="H90" s="121">
        <v>0</v>
      </c>
      <c r="I90" s="121">
        <v>0</v>
      </c>
      <c r="J90" s="121">
        <v>0</v>
      </c>
      <c r="K90" s="121">
        <v>0</v>
      </c>
      <c r="L90" s="121">
        <v>0</v>
      </c>
      <c r="M90" s="121">
        <v>0</v>
      </c>
      <c r="N90" s="121">
        <v>0</v>
      </c>
      <c r="O90" s="121">
        <v>0</v>
      </c>
      <c r="P90" s="121">
        <v>0</v>
      </c>
      <c r="Q90" s="121">
        <v>0</v>
      </c>
      <c r="R90" s="121">
        <v>0</v>
      </c>
      <c r="S90" s="121">
        <v>0</v>
      </c>
      <c r="T90" s="121">
        <v>0</v>
      </c>
      <c r="U90" s="121">
        <v>0</v>
      </c>
      <c r="V90" s="121">
        <v>0</v>
      </c>
      <c r="W90" s="121">
        <v>0</v>
      </c>
      <c r="X90" s="121">
        <v>0</v>
      </c>
      <c r="Y90" s="121">
        <v>0</v>
      </c>
      <c r="Z90" s="121">
        <v>0</v>
      </c>
      <c r="AA90" s="121">
        <v>0</v>
      </c>
      <c r="AB90" s="121">
        <v>0</v>
      </c>
      <c r="AC90" s="121">
        <v>0</v>
      </c>
      <c r="AD90" s="121">
        <v>0</v>
      </c>
      <c r="AE90" s="121">
        <v>0</v>
      </c>
      <c r="AF90" s="121">
        <v>0</v>
      </c>
      <c r="AG90" s="121">
        <v>0</v>
      </c>
      <c r="AH90" s="121">
        <v>0</v>
      </c>
      <c r="AI90" s="121">
        <v>0</v>
      </c>
      <c r="AJ90" s="121">
        <v>0</v>
      </c>
      <c r="AK90" s="121">
        <v>0</v>
      </c>
      <c r="AL90" s="121">
        <v>0</v>
      </c>
      <c r="AM90" s="121">
        <v>0</v>
      </c>
      <c r="AN90" s="121">
        <v>0</v>
      </c>
      <c r="AO90" s="121">
        <v>0</v>
      </c>
      <c r="AP90" s="121">
        <v>0</v>
      </c>
      <c r="AQ90" s="121">
        <v>0</v>
      </c>
      <c r="AR90" s="121">
        <v>0</v>
      </c>
      <c r="AS90" s="121">
        <v>0</v>
      </c>
      <c r="AT90" s="121">
        <v>0</v>
      </c>
      <c r="AU90" s="121">
        <v>0</v>
      </c>
      <c r="AV90" s="121">
        <v>0</v>
      </c>
      <c r="AW90" s="121">
        <v>0</v>
      </c>
      <c r="AX90" s="121">
        <v>0</v>
      </c>
      <c r="AY90" s="121">
        <v>0</v>
      </c>
      <c r="AZ90" s="121">
        <v>0</v>
      </c>
      <c r="BA90" s="121">
        <v>0</v>
      </c>
      <c r="BB90" s="121">
        <v>0</v>
      </c>
      <c r="BC90" s="121">
        <v>0</v>
      </c>
      <c r="BD90" s="121">
        <v>0</v>
      </c>
      <c r="BE90" s="121">
        <v>0</v>
      </c>
      <c r="BF90" s="121">
        <v>0</v>
      </c>
      <c r="BG90" s="121">
        <v>0</v>
      </c>
      <c r="BH90" s="121">
        <v>0</v>
      </c>
      <c r="BI90" s="121">
        <v>0</v>
      </c>
      <c r="BJ90" s="121">
        <v>0</v>
      </c>
      <c r="BK90" s="121">
        <v>0</v>
      </c>
      <c r="BL90" s="121">
        <v>0</v>
      </c>
      <c r="BM90" s="121">
        <v>0</v>
      </c>
      <c r="BN90" s="121">
        <v>0</v>
      </c>
      <c r="BO90" s="121">
        <v>0</v>
      </c>
      <c r="BP90" s="121">
        <v>0</v>
      </c>
      <c r="BQ90" s="121">
        <v>0</v>
      </c>
      <c r="BR90" s="121">
        <v>0</v>
      </c>
      <c r="BS90" s="121">
        <v>0</v>
      </c>
      <c r="BT90" s="121">
        <v>0</v>
      </c>
      <c r="BU90" s="121">
        <v>0</v>
      </c>
      <c r="BV90" s="121">
        <v>0</v>
      </c>
      <c r="BW90" s="121">
        <v>0</v>
      </c>
      <c r="BX90" s="121">
        <v>0</v>
      </c>
      <c r="BY90" s="121">
        <v>0</v>
      </c>
      <c r="BZ90" s="121">
        <v>0</v>
      </c>
      <c r="CA90" s="121">
        <v>0</v>
      </c>
      <c r="CB90" s="121">
        <v>0</v>
      </c>
      <c r="CC90" s="121">
        <v>0</v>
      </c>
      <c r="CD90" s="121">
        <v>0</v>
      </c>
      <c r="CE90" s="121">
        <v>0</v>
      </c>
      <c r="CF90" s="121">
        <v>0</v>
      </c>
      <c r="CG90" s="121">
        <v>0</v>
      </c>
      <c r="CH90" s="121">
        <v>0</v>
      </c>
      <c r="CI90" s="121">
        <v>0</v>
      </c>
      <c r="CJ90" s="121">
        <v>0</v>
      </c>
      <c r="CK90" s="121">
        <f>X!CK$120/X!CK$121</f>
        <v>0.40878103270543292</v>
      </c>
      <c r="CL90" s="121">
        <v>0</v>
      </c>
      <c r="CM90" s="121">
        <v>0</v>
      </c>
      <c r="CN90" s="121">
        <v>0</v>
      </c>
      <c r="CO90" s="121">
        <v>0</v>
      </c>
      <c r="CP90" s="121">
        <v>0</v>
      </c>
      <c r="CQ90" s="121">
        <v>0</v>
      </c>
      <c r="CR90" s="121">
        <v>0</v>
      </c>
      <c r="CS90" s="121">
        <v>0</v>
      </c>
      <c r="CT90" s="121">
        <v>0</v>
      </c>
      <c r="CU90" s="121">
        <v>0</v>
      </c>
      <c r="CV90" s="121">
        <v>0</v>
      </c>
      <c r="CW90" s="121">
        <v>0</v>
      </c>
      <c r="CX90" s="121">
        <v>0</v>
      </c>
      <c r="CY90" s="121">
        <v>0</v>
      </c>
      <c r="CZ90" s="121">
        <v>0</v>
      </c>
      <c r="DA90" s="121">
        <v>0</v>
      </c>
      <c r="DB90" s="121">
        <v>0</v>
      </c>
      <c r="DC90" s="121">
        <v>0</v>
      </c>
      <c r="DD90" s="121">
        <v>0</v>
      </c>
      <c r="DE90" s="121">
        <v>0</v>
      </c>
      <c r="DF90" s="124">
        <v>0</v>
      </c>
    </row>
    <row r="91" spans="1:110" s="82" customFormat="1" ht="17" customHeight="1" x14ac:dyDescent="0.2">
      <c r="A91" s="73" t="s">
        <v>87</v>
      </c>
      <c r="B91" s="74" t="s">
        <v>213</v>
      </c>
      <c r="C91" s="121">
        <v>0</v>
      </c>
      <c r="D91" s="121">
        <v>0</v>
      </c>
      <c r="E91" s="121">
        <v>0</v>
      </c>
      <c r="F91" s="121">
        <v>0</v>
      </c>
      <c r="G91" s="121">
        <v>0</v>
      </c>
      <c r="H91" s="121">
        <v>0</v>
      </c>
      <c r="I91" s="121">
        <v>0</v>
      </c>
      <c r="J91" s="121">
        <v>0</v>
      </c>
      <c r="K91" s="121">
        <v>0</v>
      </c>
      <c r="L91" s="121">
        <v>0</v>
      </c>
      <c r="M91" s="121">
        <v>0</v>
      </c>
      <c r="N91" s="121">
        <v>0</v>
      </c>
      <c r="O91" s="121">
        <v>0</v>
      </c>
      <c r="P91" s="121">
        <v>0</v>
      </c>
      <c r="Q91" s="121">
        <v>0</v>
      </c>
      <c r="R91" s="121">
        <v>0</v>
      </c>
      <c r="S91" s="121">
        <v>0</v>
      </c>
      <c r="T91" s="121">
        <v>0</v>
      </c>
      <c r="U91" s="121">
        <v>0</v>
      </c>
      <c r="V91" s="121">
        <v>0</v>
      </c>
      <c r="W91" s="121">
        <v>0</v>
      </c>
      <c r="X91" s="121">
        <v>0</v>
      </c>
      <c r="Y91" s="121">
        <v>0</v>
      </c>
      <c r="Z91" s="121">
        <v>0</v>
      </c>
      <c r="AA91" s="121">
        <v>0</v>
      </c>
      <c r="AB91" s="121">
        <v>0</v>
      </c>
      <c r="AC91" s="121">
        <v>0</v>
      </c>
      <c r="AD91" s="121">
        <v>0</v>
      </c>
      <c r="AE91" s="121">
        <v>0</v>
      </c>
      <c r="AF91" s="121">
        <v>0</v>
      </c>
      <c r="AG91" s="121">
        <v>0</v>
      </c>
      <c r="AH91" s="121">
        <v>0</v>
      </c>
      <c r="AI91" s="121">
        <v>0</v>
      </c>
      <c r="AJ91" s="121">
        <v>0</v>
      </c>
      <c r="AK91" s="121">
        <v>0</v>
      </c>
      <c r="AL91" s="121">
        <v>0</v>
      </c>
      <c r="AM91" s="121">
        <v>0</v>
      </c>
      <c r="AN91" s="121">
        <v>0</v>
      </c>
      <c r="AO91" s="121">
        <v>0</v>
      </c>
      <c r="AP91" s="121">
        <v>0</v>
      </c>
      <c r="AQ91" s="121">
        <v>0</v>
      </c>
      <c r="AR91" s="121">
        <v>0</v>
      </c>
      <c r="AS91" s="121">
        <v>0</v>
      </c>
      <c r="AT91" s="121">
        <v>0</v>
      </c>
      <c r="AU91" s="121">
        <v>0</v>
      </c>
      <c r="AV91" s="121">
        <v>0</v>
      </c>
      <c r="AW91" s="121">
        <v>0</v>
      </c>
      <c r="AX91" s="121">
        <v>0</v>
      </c>
      <c r="AY91" s="121">
        <v>0</v>
      </c>
      <c r="AZ91" s="121">
        <v>0</v>
      </c>
      <c r="BA91" s="121">
        <v>0</v>
      </c>
      <c r="BB91" s="121">
        <v>0</v>
      </c>
      <c r="BC91" s="121">
        <v>0</v>
      </c>
      <c r="BD91" s="121">
        <v>0</v>
      </c>
      <c r="BE91" s="121">
        <v>0</v>
      </c>
      <c r="BF91" s="121">
        <v>0</v>
      </c>
      <c r="BG91" s="121">
        <v>0</v>
      </c>
      <c r="BH91" s="121">
        <v>0</v>
      </c>
      <c r="BI91" s="121">
        <v>0</v>
      </c>
      <c r="BJ91" s="121">
        <v>0</v>
      </c>
      <c r="BK91" s="121">
        <v>0</v>
      </c>
      <c r="BL91" s="121">
        <v>0</v>
      </c>
      <c r="BM91" s="121">
        <v>0</v>
      </c>
      <c r="BN91" s="121">
        <v>0</v>
      </c>
      <c r="BO91" s="121">
        <v>0</v>
      </c>
      <c r="BP91" s="121">
        <v>0</v>
      </c>
      <c r="BQ91" s="121">
        <v>0</v>
      </c>
      <c r="BR91" s="121">
        <v>0</v>
      </c>
      <c r="BS91" s="121">
        <v>0</v>
      </c>
      <c r="BT91" s="121">
        <v>0</v>
      </c>
      <c r="BU91" s="121">
        <v>0</v>
      </c>
      <c r="BV91" s="121">
        <v>0</v>
      </c>
      <c r="BW91" s="121">
        <v>0</v>
      </c>
      <c r="BX91" s="121">
        <v>0</v>
      </c>
      <c r="BY91" s="121">
        <v>0</v>
      </c>
      <c r="BZ91" s="121">
        <v>0</v>
      </c>
      <c r="CA91" s="121">
        <v>0</v>
      </c>
      <c r="CB91" s="121">
        <v>0</v>
      </c>
      <c r="CC91" s="121">
        <v>0</v>
      </c>
      <c r="CD91" s="121">
        <v>0</v>
      </c>
      <c r="CE91" s="121">
        <v>0</v>
      </c>
      <c r="CF91" s="121">
        <v>0</v>
      </c>
      <c r="CG91" s="121">
        <v>0</v>
      </c>
      <c r="CH91" s="121">
        <v>0</v>
      </c>
      <c r="CI91" s="121">
        <v>0</v>
      </c>
      <c r="CJ91" s="121">
        <v>0</v>
      </c>
      <c r="CK91" s="121">
        <v>0</v>
      </c>
      <c r="CL91" s="121">
        <f>X!CL$120/X!CL$121</f>
        <v>0.49204507699301675</v>
      </c>
      <c r="CM91" s="121">
        <v>0</v>
      </c>
      <c r="CN91" s="121">
        <v>0</v>
      </c>
      <c r="CO91" s="121">
        <v>0</v>
      </c>
      <c r="CP91" s="121">
        <v>0</v>
      </c>
      <c r="CQ91" s="121">
        <v>0</v>
      </c>
      <c r="CR91" s="121">
        <v>0</v>
      </c>
      <c r="CS91" s="121">
        <v>0</v>
      </c>
      <c r="CT91" s="121">
        <v>0</v>
      </c>
      <c r="CU91" s="121">
        <v>0</v>
      </c>
      <c r="CV91" s="121">
        <v>0</v>
      </c>
      <c r="CW91" s="121">
        <v>0</v>
      </c>
      <c r="CX91" s="121">
        <v>0</v>
      </c>
      <c r="CY91" s="121">
        <v>0</v>
      </c>
      <c r="CZ91" s="121">
        <v>0</v>
      </c>
      <c r="DA91" s="121">
        <v>0</v>
      </c>
      <c r="DB91" s="121">
        <v>0</v>
      </c>
      <c r="DC91" s="121">
        <v>0</v>
      </c>
      <c r="DD91" s="121">
        <v>0</v>
      </c>
      <c r="DE91" s="121">
        <v>0</v>
      </c>
      <c r="DF91" s="124">
        <v>0</v>
      </c>
    </row>
    <row r="92" spans="1:110" s="82" customFormat="1" ht="17" customHeight="1" x14ac:dyDescent="0.2">
      <c r="A92" s="73" t="s">
        <v>88</v>
      </c>
      <c r="B92" s="74" t="s">
        <v>214</v>
      </c>
      <c r="C92" s="121">
        <v>0</v>
      </c>
      <c r="D92" s="121">
        <v>0</v>
      </c>
      <c r="E92" s="121">
        <v>0</v>
      </c>
      <c r="F92" s="121">
        <v>0</v>
      </c>
      <c r="G92" s="121">
        <v>0</v>
      </c>
      <c r="H92" s="121">
        <v>0</v>
      </c>
      <c r="I92" s="121">
        <v>0</v>
      </c>
      <c r="J92" s="121">
        <v>0</v>
      </c>
      <c r="K92" s="121">
        <v>0</v>
      </c>
      <c r="L92" s="121">
        <v>0</v>
      </c>
      <c r="M92" s="121">
        <v>0</v>
      </c>
      <c r="N92" s="121">
        <v>0</v>
      </c>
      <c r="O92" s="121">
        <v>0</v>
      </c>
      <c r="P92" s="121">
        <v>0</v>
      </c>
      <c r="Q92" s="121">
        <v>0</v>
      </c>
      <c r="R92" s="121">
        <v>0</v>
      </c>
      <c r="S92" s="121">
        <v>0</v>
      </c>
      <c r="T92" s="121">
        <v>0</v>
      </c>
      <c r="U92" s="121">
        <v>0</v>
      </c>
      <c r="V92" s="121">
        <v>0</v>
      </c>
      <c r="W92" s="121">
        <v>0</v>
      </c>
      <c r="X92" s="121">
        <v>0</v>
      </c>
      <c r="Y92" s="121">
        <v>0</v>
      </c>
      <c r="Z92" s="121">
        <v>0</v>
      </c>
      <c r="AA92" s="121">
        <v>0</v>
      </c>
      <c r="AB92" s="121">
        <v>0</v>
      </c>
      <c r="AC92" s="121">
        <v>0</v>
      </c>
      <c r="AD92" s="121">
        <v>0</v>
      </c>
      <c r="AE92" s="121">
        <v>0</v>
      </c>
      <c r="AF92" s="121">
        <v>0</v>
      </c>
      <c r="AG92" s="121">
        <v>0</v>
      </c>
      <c r="AH92" s="121">
        <v>0</v>
      </c>
      <c r="AI92" s="121">
        <v>0</v>
      </c>
      <c r="AJ92" s="121">
        <v>0</v>
      </c>
      <c r="AK92" s="121">
        <v>0</v>
      </c>
      <c r="AL92" s="121">
        <v>0</v>
      </c>
      <c r="AM92" s="121">
        <v>0</v>
      </c>
      <c r="AN92" s="121">
        <v>0</v>
      </c>
      <c r="AO92" s="121">
        <v>0</v>
      </c>
      <c r="AP92" s="121">
        <v>0</v>
      </c>
      <c r="AQ92" s="121">
        <v>0</v>
      </c>
      <c r="AR92" s="121">
        <v>0</v>
      </c>
      <c r="AS92" s="121">
        <v>0</v>
      </c>
      <c r="AT92" s="121">
        <v>0</v>
      </c>
      <c r="AU92" s="121">
        <v>0</v>
      </c>
      <c r="AV92" s="121">
        <v>0</v>
      </c>
      <c r="AW92" s="121">
        <v>0</v>
      </c>
      <c r="AX92" s="121">
        <v>0</v>
      </c>
      <c r="AY92" s="121">
        <v>0</v>
      </c>
      <c r="AZ92" s="121">
        <v>0</v>
      </c>
      <c r="BA92" s="121">
        <v>0</v>
      </c>
      <c r="BB92" s="121">
        <v>0</v>
      </c>
      <c r="BC92" s="121">
        <v>0</v>
      </c>
      <c r="BD92" s="121">
        <v>0</v>
      </c>
      <c r="BE92" s="121">
        <v>0</v>
      </c>
      <c r="BF92" s="121">
        <v>0</v>
      </c>
      <c r="BG92" s="121">
        <v>0</v>
      </c>
      <c r="BH92" s="121">
        <v>0</v>
      </c>
      <c r="BI92" s="121">
        <v>0</v>
      </c>
      <c r="BJ92" s="121">
        <v>0</v>
      </c>
      <c r="BK92" s="121">
        <v>0</v>
      </c>
      <c r="BL92" s="121">
        <v>0</v>
      </c>
      <c r="BM92" s="121">
        <v>0</v>
      </c>
      <c r="BN92" s="121">
        <v>0</v>
      </c>
      <c r="BO92" s="121">
        <v>0</v>
      </c>
      <c r="BP92" s="121">
        <v>0</v>
      </c>
      <c r="BQ92" s="121">
        <v>0</v>
      </c>
      <c r="BR92" s="121">
        <v>0</v>
      </c>
      <c r="BS92" s="121">
        <v>0</v>
      </c>
      <c r="BT92" s="121">
        <v>0</v>
      </c>
      <c r="BU92" s="121">
        <v>0</v>
      </c>
      <c r="BV92" s="121">
        <v>0</v>
      </c>
      <c r="BW92" s="121">
        <v>0</v>
      </c>
      <c r="BX92" s="121">
        <v>0</v>
      </c>
      <c r="BY92" s="121">
        <v>0</v>
      </c>
      <c r="BZ92" s="121">
        <v>0</v>
      </c>
      <c r="CA92" s="121">
        <v>0</v>
      </c>
      <c r="CB92" s="121">
        <v>0</v>
      </c>
      <c r="CC92" s="121">
        <v>0</v>
      </c>
      <c r="CD92" s="121">
        <v>0</v>
      </c>
      <c r="CE92" s="121">
        <v>0</v>
      </c>
      <c r="CF92" s="121">
        <v>0</v>
      </c>
      <c r="CG92" s="121">
        <v>0</v>
      </c>
      <c r="CH92" s="121">
        <v>0</v>
      </c>
      <c r="CI92" s="121">
        <v>0</v>
      </c>
      <c r="CJ92" s="121">
        <v>0</v>
      </c>
      <c r="CK92" s="121">
        <v>0</v>
      </c>
      <c r="CL92" s="121">
        <v>0</v>
      </c>
      <c r="CM92" s="121">
        <f>X!CM$120/X!CM$121</f>
        <v>0.72567581064108599</v>
      </c>
      <c r="CN92" s="121">
        <v>0</v>
      </c>
      <c r="CO92" s="121">
        <v>0</v>
      </c>
      <c r="CP92" s="121">
        <v>0</v>
      </c>
      <c r="CQ92" s="121">
        <v>0</v>
      </c>
      <c r="CR92" s="121">
        <v>0</v>
      </c>
      <c r="CS92" s="121">
        <v>0</v>
      </c>
      <c r="CT92" s="121">
        <v>0</v>
      </c>
      <c r="CU92" s="121">
        <v>0</v>
      </c>
      <c r="CV92" s="121">
        <v>0</v>
      </c>
      <c r="CW92" s="121">
        <v>0</v>
      </c>
      <c r="CX92" s="121">
        <v>0</v>
      </c>
      <c r="CY92" s="121">
        <v>0</v>
      </c>
      <c r="CZ92" s="121">
        <v>0</v>
      </c>
      <c r="DA92" s="121">
        <v>0</v>
      </c>
      <c r="DB92" s="121">
        <v>0</v>
      </c>
      <c r="DC92" s="121">
        <v>0</v>
      </c>
      <c r="DD92" s="121">
        <v>0</v>
      </c>
      <c r="DE92" s="121">
        <v>0</v>
      </c>
      <c r="DF92" s="124">
        <v>0</v>
      </c>
    </row>
    <row r="93" spans="1:110" s="82" customFormat="1" ht="17" customHeight="1" x14ac:dyDescent="0.2">
      <c r="A93" s="73" t="s">
        <v>89</v>
      </c>
      <c r="B93" s="74" t="s">
        <v>215</v>
      </c>
      <c r="C93" s="121">
        <v>0</v>
      </c>
      <c r="D93" s="121">
        <v>0</v>
      </c>
      <c r="E93" s="121">
        <v>0</v>
      </c>
      <c r="F93" s="121">
        <v>0</v>
      </c>
      <c r="G93" s="121">
        <v>0</v>
      </c>
      <c r="H93" s="121">
        <v>0</v>
      </c>
      <c r="I93" s="121">
        <v>0</v>
      </c>
      <c r="J93" s="121">
        <v>0</v>
      </c>
      <c r="K93" s="121">
        <v>0</v>
      </c>
      <c r="L93" s="121">
        <v>0</v>
      </c>
      <c r="M93" s="121">
        <v>0</v>
      </c>
      <c r="N93" s="121">
        <v>0</v>
      </c>
      <c r="O93" s="121">
        <v>0</v>
      </c>
      <c r="P93" s="121">
        <v>0</v>
      </c>
      <c r="Q93" s="121">
        <v>0</v>
      </c>
      <c r="R93" s="121">
        <v>0</v>
      </c>
      <c r="S93" s="121">
        <v>0</v>
      </c>
      <c r="T93" s="121">
        <v>0</v>
      </c>
      <c r="U93" s="121">
        <v>0</v>
      </c>
      <c r="V93" s="121">
        <v>0</v>
      </c>
      <c r="W93" s="121">
        <v>0</v>
      </c>
      <c r="X93" s="121">
        <v>0</v>
      </c>
      <c r="Y93" s="121">
        <v>0</v>
      </c>
      <c r="Z93" s="121">
        <v>0</v>
      </c>
      <c r="AA93" s="121">
        <v>0</v>
      </c>
      <c r="AB93" s="121">
        <v>0</v>
      </c>
      <c r="AC93" s="121">
        <v>0</v>
      </c>
      <c r="AD93" s="121">
        <v>0</v>
      </c>
      <c r="AE93" s="121">
        <v>0</v>
      </c>
      <c r="AF93" s="121">
        <v>0</v>
      </c>
      <c r="AG93" s="121">
        <v>0</v>
      </c>
      <c r="AH93" s="121">
        <v>0</v>
      </c>
      <c r="AI93" s="121">
        <v>0</v>
      </c>
      <c r="AJ93" s="121">
        <v>0</v>
      </c>
      <c r="AK93" s="121">
        <v>0</v>
      </c>
      <c r="AL93" s="121">
        <v>0</v>
      </c>
      <c r="AM93" s="121">
        <v>0</v>
      </c>
      <c r="AN93" s="121">
        <v>0</v>
      </c>
      <c r="AO93" s="121">
        <v>0</v>
      </c>
      <c r="AP93" s="121">
        <v>0</v>
      </c>
      <c r="AQ93" s="121">
        <v>0</v>
      </c>
      <c r="AR93" s="121">
        <v>0</v>
      </c>
      <c r="AS93" s="121">
        <v>0</v>
      </c>
      <c r="AT93" s="121">
        <v>0</v>
      </c>
      <c r="AU93" s="121">
        <v>0</v>
      </c>
      <c r="AV93" s="121">
        <v>0</v>
      </c>
      <c r="AW93" s="121">
        <v>0</v>
      </c>
      <c r="AX93" s="121">
        <v>0</v>
      </c>
      <c r="AY93" s="121">
        <v>0</v>
      </c>
      <c r="AZ93" s="121">
        <v>0</v>
      </c>
      <c r="BA93" s="121">
        <v>0</v>
      </c>
      <c r="BB93" s="121">
        <v>0</v>
      </c>
      <c r="BC93" s="121">
        <v>0</v>
      </c>
      <c r="BD93" s="121">
        <v>0</v>
      </c>
      <c r="BE93" s="121">
        <v>0</v>
      </c>
      <c r="BF93" s="121">
        <v>0</v>
      </c>
      <c r="BG93" s="121">
        <v>0</v>
      </c>
      <c r="BH93" s="121">
        <v>0</v>
      </c>
      <c r="BI93" s="121">
        <v>0</v>
      </c>
      <c r="BJ93" s="121">
        <v>0</v>
      </c>
      <c r="BK93" s="121">
        <v>0</v>
      </c>
      <c r="BL93" s="121">
        <v>0</v>
      </c>
      <c r="BM93" s="121">
        <v>0</v>
      </c>
      <c r="BN93" s="121">
        <v>0</v>
      </c>
      <c r="BO93" s="121">
        <v>0</v>
      </c>
      <c r="BP93" s="121">
        <v>0</v>
      </c>
      <c r="BQ93" s="121">
        <v>0</v>
      </c>
      <c r="BR93" s="121">
        <v>0</v>
      </c>
      <c r="BS93" s="121">
        <v>0</v>
      </c>
      <c r="BT93" s="121">
        <v>0</v>
      </c>
      <c r="BU93" s="121">
        <v>0</v>
      </c>
      <c r="BV93" s="121">
        <v>0</v>
      </c>
      <c r="BW93" s="121">
        <v>0</v>
      </c>
      <c r="BX93" s="121">
        <v>0</v>
      </c>
      <c r="BY93" s="121">
        <v>0</v>
      </c>
      <c r="BZ93" s="121">
        <v>0</v>
      </c>
      <c r="CA93" s="121">
        <v>0</v>
      </c>
      <c r="CB93" s="121">
        <v>0</v>
      </c>
      <c r="CC93" s="121">
        <v>0</v>
      </c>
      <c r="CD93" s="121">
        <v>0</v>
      </c>
      <c r="CE93" s="121">
        <v>0</v>
      </c>
      <c r="CF93" s="121">
        <v>0</v>
      </c>
      <c r="CG93" s="121">
        <v>0</v>
      </c>
      <c r="CH93" s="121">
        <v>0</v>
      </c>
      <c r="CI93" s="121">
        <v>0</v>
      </c>
      <c r="CJ93" s="121">
        <v>0</v>
      </c>
      <c r="CK93" s="121">
        <v>0</v>
      </c>
      <c r="CL93" s="121">
        <v>0</v>
      </c>
      <c r="CM93" s="121">
        <v>0</v>
      </c>
      <c r="CN93" s="121">
        <f>X!CN$120/X!CN$121</f>
        <v>0.79556174189570816</v>
      </c>
      <c r="CO93" s="121">
        <v>0</v>
      </c>
      <c r="CP93" s="121">
        <v>0</v>
      </c>
      <c r="CQ93" s="121">
        <v>0</v>
      </c>
      <c r="CR93" s="121">
        <v>0</v>
      </c>
      <c r="CS93" s="121">
        <v>0</v>
      </c>
      <c r="CT93" s="121">
        <v>0</v>
      </c>
      <c r="CU93" s="121">
        <v>0</v>
      </c>
      <c r="CV93" s="121">
        <v>0</v>
      </c>
      <c r="CW93" s="121">
        <v>0</v>
      </c>
      <c r="CX93" s="121">
        <v>0</v>
      </c>
      <c r="CY93" s="121">
        <v>0</v>
      </c>
      <c r="CZ93" s="121">
        <v>0</v>
      </c>
      <c r="DA93" s="121">
        <v>0</v>
      </c>
      <c r="DB93" s="121">
        <v>0</v>
      </c>
      <c r="DC93" s="121">
        <v>0</v>
      </c>
      <c r="DD93" s="121">
        <v>0</v>
      </c>
      <c r="DE93" s="121">
        <v>0</v>
      </c>
      <c r="DF93" s="124">
        <v>0</v>
      </c>
    </row>
    <row r="94" spans="1:110" s="82" customFormat="1" ht="17" customHeight="1" x14ac:dyDescent="0.2">
      <c r="A94" s="73" t="s">
        <v>90</v>
      </c>
      <c r="B94" s="74" t="s">
        <v>216</v>
      </c>
      <c r="C94" s="121">
        <v>0</v>
      </c>
      <c r="D94" s="121">
        <v>0</v>
      </c>
      <c r="E94" s="121">
        <v>0</v>
      </c>
      <c r="F94" s="121">
        <v>0</v>
      </c>
      <c r="G94" s="121">
        <v>0</v>
      </c>
      <c r="H94" s="121">
        <v>0</v>
      </c>
      <c r="I94" s="121">
        <v>0</v>
      </c>
      <c r="J94" s="121">
        <v>0</v>
      </c>
      <c r="K94" s="121">
        <v>0</v>
      </c>
      <c r="L94" s="121">
        <v>0</v>
      </c>
      <c r="M94" s="121">
        <v>0</v>
      </c>
      <c r="N94" s="121">
        <v>0</v>
      </c>
      <c r="O94" s="121">
        <v>0</v>
      </c>
      <c r="P94" s="121">
        <v>0</v>
      </c>
      <c r="Q94" s="121">
        <v>0</v>
      </c>
      <c r="R94" s="121">
        <v>0</v>
      </c>
      <c r="S94" s="121">
        <v>0</v>
      </c>
      <c r="T94" s="121">
        <v>0</v>
      </c>
      <c r="U94" s="121">
        <v>0</v>
      </c>
      <c r="V94" s="121">
        <v>0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121">
        <v>0</v>
      </c>
      <c r="AI94" s="121">
        <v>0</v>
      </c>
      <c r="AJ94" s="121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121">
        <v>0</v>
      </c>
      <c r="AV94" s="121">
        <v>0</v>
      </c>
      <c r="AW94" s="121">
        <v>0</v>
      </c>
      <c r="AX94" s="121">
        <v>0</v>
      </c>
      <c r="AY94" s="121">
        <v>0</v>
      </c>
      <c r="AZ94" s="121">
        <v>0</v>
      </c>
      <c r="BA94" s="121">
        <v>0</v>
      </c>
      <c r="BB94" s="121">
        <v>0</v>
      </c>
      <c r="BC94" s="121">
        <v>0</v>
      </c>
      <c r="BD94" s="121">
        <v>0</v>
      </c>
      <c r="BE94" s="121">
        <v>0</v>
      </c>
      <c r="BF94" s="121">
        <v>0</v>
      </c>
      <c r="BG94" s="121">
        <v>0</v>
      </c>
      <c r="BH94" s="121">
        <v>0</v>
      </c>
      <c r="BI94" s="121">
        <v>0</v>
      </c>
      <c r="BJ94" s="121">
        <v>0</v>
      </c>
      <c r="BK94" s="121">
        <v>0</v>
      </c>
      <c r="BL94" s="121">
        <v>0</v>
      </c>
      <c r="BM94" s="121">
        <v>0</v>
      </c>
      <c r="BN94" s="121">
        <v>0</v>
      </c>
      <c r="BO94" s="121">
        <v>0</v>
      </c>
      <c r="BP94" s="121">
        <v>0</v>
      </c>
      <c r="BQ94" s="121">
        <v>0</v>
      </c>
      <c r="BR94" s="121">
        <v>0</v>
      </c>
      <c r="BS94" s="121">
        <v>0</v>
      </c>
      <c r="BT94" s="121">
        <v>0</v>
      </c>
      <c r="BU94" s="121">
        <v>0</v>
      </c>
      <c r="BV94" s="121">
        <v>0</v>
      </c>
      <c r="BW94" s="121">
        <v>0</v>
      </c>
      <c r="BX94" s="121">
        <v>0</v>
      </c>
      <c r="BY94" s="121">
        <v>0</v>
      </c>
      <c r="BZ94" s="121">
        <v>0</v>
      </c>
      <c r="CA94" s="121">
        <v>0</v>
      </c>
      <c r="CB94" s="121">
        <v>0</v>
      </c>
      <c r="CC94" s="121">
        <v>0</v>
      </c>
      <c r="CD94" s="121">
        <v>0</v>
      </c>
      <c r="CE94" s="121">
        <v>0</v>
      </c>
      <c r="CF94" s="121">
        <v>0</v>
      </c>
      <c r="CG94" s="121">
        <v>0</v>
      </c>
      <c r="CH94" s="121">
        <v>0</v>
      </c>
      <c r="CI94" s="121">
        <v>0</v>
      </c>
      <c r="CJ94" s="121">
        <v>0</v>
      </c>
      <c r="CK94" s="121">
        <v>0</v>
      </c>
      <c r="CL94" s="121">
        <v>0</v>
      </c>
      <c r="CM94" s="121">
        <v>0</v>
      </c>
      <c r="CN94" s="121">
        <v>0</v>
      </c>
      <c r="CO94" s="121">
        <f>X!CO$120/X!CO$121</f>
        <v>0.53757553499773358</v>
      </c>
      <c r="CP94" s="121">
        <v>0</v>
      </c>
      <c r="CQ94" s="121">
        <v>0</v>
      </c>
      <c r="CR94" s="121">
        <v>0</v>
      </c>
      <c r="CS94" s="121">
        <v>0</v>
      </c>
      <c r="CT94" s="121">
        <v>0</v>
      </c>
      <c r="CU94" s="121">
        <v>0</v>
      </c>
      <c r="CV94" s="121">
        <v>0</v>
      </c>
      <c r="CW94" s="121">
        <v>0</v>
      </c>
      <c r="CX94" s="121">
        <v>0</v>
      </c>
      <c r="CY94" s="121">
        <v>0</v>
      </c>
      <c r="CZ94" s="121">
        <v>0</v>
      </c>
      <c r="DA94" s="121">
        <v>0</v>
      </c>
      <c r="DB94" s="121">
        <v>0</v>
      </c>
      <c r="DC94" s="121">
        <v>0</v>
      </c>
      <c r="DD94" s="121">
        <v>0</v>
      </c>
      <c r="DE94" s="121">
        <v>0</v>
      </c>
      <c r="DF94" s="124">
        <v>0</v>
      </c>
    </row>
    <row r="95" spans="1:110" s="82" customFormat="1" ht="17" customHeight="1" x14ac:dyDescent="0.2">
      <c r="A95" s="73" t="s">
        <v>91</v>
      </c>
      <c r="B95" s="74" t="s">
        <v>217</v>
      </c>
      <c r="C95" s="121">
        <v>0</v>
      </c>
      <c r="D95" s="121">
        <v>0</v>
      </c>
      <c r="E95" s="121">
        <v>0</v>
      </c>
      <c r="F95" s="121">
        <v>0</v>
      </c>
      <c r="G95" s="121">
        <v>0</v>
      </c>
      <c r="H95" s="121">
        <v>0</v>
      </c>
      <c r="I95" s="121">
        <v>0</v>
      </c>
      <c r="J95" s="121">
        <v>0</v>
      </c>
      <c r="K95" s="121">
        <v>0</v>
      </c>
      <c r="L95" s="121">
        <v>0</v>
      </c>
      <c r="M95" s="121">
        <v>0</v>
      </c>
      <c r="N95" s="121">
        <v>0</v>
      </c>
      <c r="O95" s="121">
        <v>0</v>
      </c>
      <c r="P95" s="121">
        <v>0</v>
      </c>
      <c r="Q95" s="121">
        <v>0</v>
      </c>
      <c r="R95" s="121">
        <v>0</v>
      </c>
      <c r="S95" s="121">
        <v>0</v>
      </c>
      <c r="T95" s="121">
        <v>0</v>
      </c>
      <c r="U95" s="121">
        <v>0</v>
      </c>
      <c r="V95" s="121">
        <v>0</v>
      </c>
      <c r="W95" s="121">
        <v>0</v>
      </c>
      <c r="X95" s="121">
        <v>0</v>
      </c>
      <c r="Y95" s="121">
        <v>0</v>
      </c>
      <c r="Z95" s="121">
        <v>0</v>
      </c>
      <c r="AA95" s="121">
        <v>0</v>
      </c>
      <c r="AB95" s="121">
        <v>0</v>
      </c>
      <c r="AC95" s="121">
        <v>0</v>
      </c>
      <c r="AD95" s="121">
        <v>0</v>
      </c>
      <c r="AE95" s="121">
        <v>0</v>
      </c>
      <c r="AF95" s="121">
        <v>0</v>
      </c>
      <c r="AG95" s="121">
        <v>0</v>
      </c>
      <c r="AH95" s="121">
        <v>0</v>
      </c>
      <c r="AI95" s="121">
        <v>0</v>
      </c>
      <c r="AJ95" s="121">
        <v>0</v>
      </c>
      <c r="AK95" s="121">
        <v>0</v>
      </c>
      <c r="AL95" s="121">
        <v>0</v>
      </c>
      <c r="AM95" s="121">
        <v>0</v>
      </c>
      <c r="AN95" s="121">
        <v>0</v>
      </c>
      <c r="AO95" s="121">
        <v>0</v>
      </c>
      <c r="AP95" s="121">
        <v>0</v>
      </c>
      <c r="AQ95" s="121">
        <v>0</v>
      </c>
      <c r="AR95" s="121">
        <v>0</v>
      </c>
      <c r="AS95" s="121">
        <v>0</v>
      </c>
      <c r="AT95" s="121">
        <v>0</v>
      </c>
      <c r="AU95" s="121">
        <v>0</v>
      </c>
      <c r="AV95" s="121">
        <v>0</v>
      </c>
      <c r="AW95" s="121">
        <v>0</v>
      </c>
      <c r="AX95" s="121">
        <v>0</v>
      </c>
      <c r="AY95" s="121">
        <v>0</v>
      </c>
      <c r="AZ95" s="121">
        <v>0</v>
      </c>
      <c r="BA95" s="121">
        <v>0</v>
      </c>
      <c r="BB95" s="121">
        <v>0</v>
      </c>
      <c r="BC95" s="121">
        <v>0</v>
      </c>
      <c r="BD95" s="121">
        <v>0</v>
      </c>
      <c r="BE95" s="121">
        <v>0</v>
      </c>
      <c r="BF95" s="121">
        <v>0</v>
      </c>
      <c r="BG95" s="121">
        <v>0</v>
      </c>
      <c r="BH95" s="121">
        <v>0</v>
      </c>
      <c r="BI95" s="121">
        <v>0</v>
      </c>
      <c r="BJ95" s="121">
        <v>0</v>
      </c>
      <c r="BK95" s="121">
        <v>0</v>
      </c>
      <c r="BL95" s="121">
        <v>0</v>
      </c>
      <c r="BM95" s="121">
        <v>0</v>
      </c>
      <c r="BN95" s="121">
        <v>0</v>
      </c>
      <c r="BO95" s="121">
        <v>0</v>
      </c>
      <c r="BP95" s="121">
        <v>0</v>
      </c>
      <c r="BQ95" s="121">
        <v>0</v>
      </c>
      <c r="BR95" s="121">
        <v>0</v>
      </c>
      <c r="BS95" s="121">
        <v>0</v>
      </c>
      <c r="BT95" s="121">
        <v>0</v>
      </c>
      <c r="BU95" s="121">
        <v>0</v>
      </c>
      <c r="BV95" s="121">
        <v>0</v>
      </c>
      <c r="BW95" s="121">
        <v>0</v>
      </c>
      <c r="BX95" s="121">
        <v>0</v>
      </c>
      <c r="BY95" s="121">
        <v>0</v>
      </c>
      <c r="BZ95" s="121">
        <v>0</v>
      </c>
      <c r="CA95" s="121">
        <v>0</v>
      </c>
      <c r="CB95" s="121">
        <v>0</v>
      </c>
      <c r="CC95" s="121">
        <v>0</v>
      </c>
      <c r="CD95" s="121">
        <v>0</v>
      </c>
      <c r="CE95" s="121">
        <v>0</v>
      </c>
      <c r="CF95" s="121">
        <v>0</v>
      </c>
      <c r="CG95" s="121">
        <v>0</v>
      </c>
      <c r="CH95" s="121">
        <v>0</v>
      </c>
      <c r="CI95" s="121">
        <v>0</v>
      </c>
      <c r="CJ95" s="121">
        <v>0</v>
      </c>
      <c r="CK95" s="121">
        <v>0</v>
      </c>
      <c r="CL95" s="121">
        <v>0</v>
      </c>
      <c r="CM95" s="121">
        <v>0</v>
      </c>
      <c r="CN95" s="121">
        <v>0</v>
      </c>
      <c r="CO95" s="121">
        <v>0</v>
      </c>
      <c r="CP95" s="121">
        <f>X!CP$120/X!CP$121</f>
        <v>0.53210067340139422</v>
      </c>
      <c r="CQ95" s="121">
        <v>0</v>
      </c>
      <c r="CR95" s="121">
        <v>0</v>
      </c>
      <c r="CS95" s="121">
        <v>0</v>
      </c>
      <c r="CT95" s="121">
        <v>0</v>
      </c>
      <c r="CU95" s="121">
        <v>0</v>
      </c>
      <c r="CV95" s="121">
        <v>0</v>
      </c>
      <c r="CW95" s="121">
        <v>0</v>
      </c>
      <c r="CX95" s="121">
        <v>0</v>
      </c>
      <c r="CY95" s="121">
        <v>0</v>
      </c>
      <c r="CZ95" s="121">
        <v>0</v>
      </c>
      <c r="DA95" s="121">
        <v>0</v>
      </c>
      <c r="DB95" s="121">
        <v>0</v>
      </c>
      <c r="DC95" s="121">
        <v>0</v>
      </c>
      <c r="DD95" s="121">
        <v>0</v>
      </c>
      <c r="DE95" s="121">
        <v>0</v>
      </c>
      <c r="DF95" s="124">
        <v>0</v>
      </c>
    </row>
    <row r="96" spans="1:110" s="82" customFormat="1" ht="17" customHeight="1" x14ac:dyDescent="0.2">
      <c r="A96" s="73" t="s">
        <v>92</v>
      </c>
      <c r="B96" s="74" t="s">
        <v>218</v>
      </c>
      <c r="C96" s="121">
        <v>0</v>
      </c>
      <c r="D96" s="121">
        <v>0</v>
      </c>
      <c r="E96" s="121">
        <v>0</v>
      </c>
      <c r="F96" s="121">
        <v>0</v>
      </c>
      <c r="G96" s="121">
        <v>0</v>
      </c>
      <c r="H96" s="121">
        <v>0</v>
      </c>
      <c r="I96" s="121">
        <v>0</v>
      </c>
      <c r="J96" s="121">
        <v>0</v>
      </c>
      <c r="K96" s="121">
        <v>0</v>
      </c>
      <c r="L96" s="121">
        <v>0</v>
      </c>
      <c r="M96" s="121">
        <v>0</v>
      </c>
      <c r="N96" s="121">
        <v>0</v>
      </c>
      <c r="O96" s="121">
        <v>0</v>
      </c>
      <c r="P96" s="121">
        <v>0</v>
      </c>
      <c r="Q96" s="121">
        <v>0</v>
      </c>
      <c r="R96" s="121">
        <v>0</v>
      </c>
      <c r="S96" s="121">
        <v>0</v>
      </c>
      <c r="T96" s="121">
        <v>0</v>
      </c>
      <c r="U96" s="121">
        <v>0</v>
      </c>
      <c r="V96" s="121">
        <v>0</v>
      </c>
      <c r="W96" s="121">
        <v>0</v>
      </c>
      <c r="X96" s="121">
        <v>0</v>
      </c>
      <c r="Y96" s="121">
        <v>0</v>
      </c>
      <c r="Z96" s="121">
        <v>0</v>
      </c>
      <c r="AA96" s="121">
        <v>0</v>
      </c>
      <c r="AB96" s="121">
        <v>0</v>
      </c>
      <c r="AC96" s="121">
        <v>0</v>
      </c>
      <c r="AD96" s="121">
        <v>0</v>
      </c>
      <c r="AE96" s="121">
        <v>0</v>
      </c>
      <c r="AF96" s="121">
        <v>0</v>
      </c>
      <c r="AG96" s="121">
        <v>0</v>
      </c>
      <c r="AH96" s="121">
        <v>0</v>
      </c>
      <c r="AI96" s="121">
        <v>0</v>
      </c>
      <c r="AJ96" s="121">
        <v>0</v>
      </c>
      <c r="AK96" s="121">
        <v>0</v>
      </c>
      <c r="AL96" s="121">
        <v>0</v>
      </c>
      <c r="AM96" s="121">
        <v>0</v>
      </c>
      <c r="AN96" s="121">
        <v>0</v>
      </c>
      <c r="AO96" s="121">
        <v>0</v>
      </c>
      <c r="AP96" s="121">
        <v>0</v>
      </c>
      <c r="AQ96" s="121">
        <v>0</v>
      </c>
      <c r="AR96" s="121">
        <v>0</v>
      </c>
      <c r="AS96" s="121">
        <v>0</v>
      </c>
      <c r="AT96" s="121">
        <v>0</v>
      </c>
      <c r="AU96" s="121">
        <v>0</v>
      </c>
      <c r="AV96" s="121">
        <v>0</v>
      </c>
      <c r="AW96" s="121">
        <v>0</v>
      </c>
      <c r="AX96" s="121">
        <v>0</v>
      </c>
      <c r="AY96" s="121">
        <v>0</v>
      </c>
      <c r="AZ96" s="121">
        <v>0</v>
      </c>
      <c r="BA96" s="121">
        <v>0</v>
      </c>
      <c r="BB96" s="121">
        <v>0</v>
      </c>
      <c r="BC96" s="121">
        <v>0</v>
      </c>
      <c r="BD96" s="121">
        <v>0</v>
      </c>
      <c r="BE96" s="121">
        <v>0</v>
      </c>
      <c r="BF96" s="121">
        <v>0</v>
      </c>
      <c r="BG96" s="121">
        <v>0</v>
      </c>
      <c r="BH96" s="121">
        <v>0</v>
      </c>
      <c r="BI96" s="121">
        <v>0</v>
      </c>
      <c r="BJ96" s="121">
        <v>0</v>
      </c>
      <c r="BK96" s="121">
        <v>0</v>
      </c>
      <c r="BL96" s="121">
        <v>0</v>
      </c>
      <c r="BM96" s="121">
        <v>0</v>
      </c>
      <c r="BN96" s="121">
        <v>0</v>
      </c>
      <c r="BO96" s="121">
        <v>0</v>
      </c>
      <c r="BP96" s="121">
        <v>0</v>
      </c>
      <c r="BQ96" s="121">
        <v>0</v>
      </c>
      <c r="BR96" s="121">
        <v>0</v>
      </c>
      <c r="BS96" s="121">
        <v>0</v>
      </c>
      <c r="BT96" s="121">
        <v>0</v>
      </c>
      <c r="BU96" s="121">
        <v>0</v>
      </c>
      <c r="BV96" s="121">
        <v>0</v>
      </c>
      <c r="BW96" s="121">
        <v>0</v>
      </c>
      <c r="BX96" s="121">
        <v>0</v>
      </c>
      <c r="BY96" s="121">
        <v>0</v>
      </c>
      <c r="BZ96" s="121">
        <v>0</v>
      </c>
      <c r="CA96" s="121">
        <v>0</v>
      </c>
      <c r="CB96" s="121">
        <v>0</v>
      </c>
      <c r="CC96" s="121">
        <v>0</v>
      </c>
      <c r="CD96" s="121">
        <v>0</v>
      </c>
      <c r="CE96" s="121">
        <v>0</v>
      </c>
      <c r="CF96" s="121">
        <v>0</v>
      </c>
      <c r="CG96" s="121">
        <v>0</v>
      </c>
      <c r="CH96" s="121">
        <v>0</v>
      </c>
      <c r="CI96" s="121">
        <v>0</v>
      </c>
      <c r="CJ96" s="121">
        <v>0</v>
      </c>
      <c r="CK96" s="121">
        <v>0</v>
      </c>
      <c r="CL96" s="121">
        <v>0</v>
      </c>
      <c r="CM96" s="121">
        <v>0</v>
      </c>
      <c r="CN96" s="121">
        <v>0</v>
      </c>
      <c r="CO96" s="121">
        <v>0</v>
      </c>
      <c r="CP96" s="121">
        <v>0</v>
      </c>
      <c r="CQ96" s="121">
        <f>X!CQ$120/X!CQ$121</f>
        <v>0.55874293020489718</v>
      </c>
      <c r="CR96" s="121">
        <v>0</v>
      </c>
      <c r="CS96" s="121">
        <v>0</v>
      </c>
      <c r="CT96" s="121">
        <v>0</v>
      </c>
      <c r="CU96" s="121">
        <v>0</v>
      </c>
      <c r="CV96" s="121">
        <v>0</v>
      </c>
      <c r="CW96" s="121">
        <v>0</v>
      </c>
      <c r="CX96" s="121">
        <v>0</v>
      </c>
      <c r="CY96" s="121">
        <v>0</v>
      </c>
      <c r="CZ96" s="121">
        <v>0</v>
      </c>
      <c r="DA96" s="121">
        <v>0</v>
      </c>
      <c r="DB96" s="121">
        <v>0</v>
      </c>
      <c r="DC96" s="121">
        <v>0</v>
      </c>
      <c r="DD96" s="121">
        <v>0</v>
      </c>
      <c r="DE96" s="121">
        <v>0</v>
      </c>
      <c r="DF96" s="124">
        <v>0</v>
      </c>
    </row>
    <row r="97" spans="1:110" s="82" customFormat="1" ht="17" customHeight="1" x14ac:dyDescent="0.2">
      <c r="A97" s="73" t="s">
        <v>93</v>
      </c>
      <c r="B97" s="74" t="s">
        <v>219</v>
      </c>
      <c r="C97" s="121">
        <v>0</v>
      </c>
      <c r="D97" s="121">
        <v>0</v>
      </c>
      <c r="E97" s="121">
        <v>0</v>
      </c>
      <c r="F97" s="121">
        <v>0</v>
      </c>
      <c r="G97" s="121">
        <v>0</v>
      </c>
      <c r="H97" s="121">
        <v>0</v>
      </c>
      <c r="I97" s="121">
        <v>0</v>
      </c>
      <c r="J97" s="121">
        <v>0</v>
      </c>
      <c r="K97" s="121">
        <v>0</v>
      </c>
      <c r="L97" s="121">
        <v>0</v>
      </c>
      <c r="M97" s="121">
        <v>0</v>
      </c>
      <c r="N97" s="121">
        <v>0</v>
      </c>
      <c r="O97" s="121">
        <v>0</v>
      </c>
      <c r="P97" s="121">
        <v>0</v>
      </c>
      <c r="Q97" s="121">
        <v>0</v>
      </c>
      <c r="R97" s="121">
        <v>0</v>
      </c>
      <c r="S97" s="121">
        <v>0</v>
      </c>
      <c r="T97" s="121">
        <v>0</v>
      </c>
      <c r="U97" s="121">
        <v>0</v>
      </c>
      <c r="V97" s="121">
        <v>0</v>
      </c>
      <c r="W97" s="121">
        <v>0</v>
      </c>
      <c r="X97" s="121">
        <v>0</v>
      </c>
      <c r="Y97" s="121">
        <v>0</v>
      </c>
      <c r="Z97" s="121">
        <v>0</v>
      </c>
      <c r="AA97" s="121">
        <v>0</v>
      </c>
      <c r="AB97" s="121">
        <v>0</v>
      </c>
      <c r="AC97" s="121">
        <v>0</v>
      </c>
      <c r="AD97" s="121">
        <v>0</v>
      </c>
      <c r="AE97" s="121">
        <v>0</v>
      </c>
      <c r="AF97" s="121">
        <v>0</v>
      </c>
      <c r="AG97" s="121">
        <v>0</v>
      </c>
      <c r="AH97" s="121">
        <v>0</v>
      </c>
      <c r="AI97" s="121">
        <v>0</v>
      </c>
      <c r="AJ97" s="121">
        <v>0</v>
      </c>
      <c r="AK97" s="121">
        <v>0</v>
      </c>
      <c r="AL97" s="121">
        <v>0</v>
      </c>
      <c r="AM97" s="121">
        <v>0</v>
      </c>
      <c r="AN97" s="121">
        <v>0</v>
      </c>
      <c r="AO97" s="121">
        <v>0</v>
      </c>
      <c r="AP97" s="121">
        <v>0</v>
      </c>
      <c r="AQ97" s="121">
        <v>0</v>
      </c>
      <c r="AR97" s="121">
        <v>0</v>
      </c>
      <c r="AS97" s="121">
        <v>0</v>
      </c>
      <c r="AT97" s="121">
        <v>0</v>
      </c>
      <c r="AU97" s="121">
        <v>0</v>
      </c>
      <c r="AV97" s="121">
        <v>0</v>
      </c>
      <c r="AW97" s="121">
        <v>0</v>
      </c>
      <c r="AX97" s="121">
        <v>0</v>
      </c>
      <c r="AY97" s="121">
        <v>0</v>
      </c>
      <c r="AZ97" s="121">
        <v>0</v>
      </c>
      <c r="BA97" s="121">
        <v>0</v>
      </c>
      <c r="BB97" s="121">
        <v>0</v>
      </c>
      <c r="BC97" s="121">
        <v>0</v>
      </c>
      <c r="BD97" s="121">
        <v>0</v>
      </c>
      <c r="BE97" s="121">
        <v>0</v>
      </c>
      <c r="BF97" s="121">
        <v>0</v>
      </c>
      <c r="BG97" s="121">
        <v>0</v>
      </c>
      <c r="BH97" s="121">
        <v>0</v>
      </c>
      <c r="BI97" s="121">
        <v>0</v>
      </c>
      <c r="BJ97" s="121">
        <v>0</v>
      </c>
      <c r="BK97" s="121">
        <v>0</v>
      </c>
      <c r="BL97" s="121">
        <v>0</v>
      </c>
      <c r="BM97" s="121">
        <v>0</v>
      </c>
      <c r="BN97" s="121">
        <v>0</v>
      </c>
      <c r="BO97" s="121">
        <v>0</v>
      </c>
      <c r="BP97" s="121">
        <v>0</v>
      </c>
      <c r="BQ97" s="121">
        <v>0</v>
      </c>
      <c r="BR97" s="121">
        <v>0</v>
      </c>
      <c r="BS97" s="121">
        <v>0</v>
      </c>
      <c r="BT97" s="121">
        <v>0</v>
      </c>
      <c r="BU97" s="121">
        <v>0</v>
      </c>
      <c r="BV97" s="121">
        <v>0</v>
      </c>
      <c r="BW97" s="121">
        <v>0</v>
      </c>
      <c r="BX97" s="121">
        <v>0</v>
      </c>
      <c r="BY97" s="121">
        <v>0</v>
      </c>
      <c r="BZ97" s="121">
        <v>0</v>
      </c>
      <c r="CA97" s="121">
        <v>0</v>
      </c>
      <c r="CB97" s="121">
        <v>0</v>
      </c>
      <c r="CC97" s="121">
        <v>0</v>
      </c>
      <c r="CD97" s="121">
        <v>0</v>
      </c>
      <c r="CE97" s="121">
        <v>0</v>
      </c>
      <c r="CF97" s="121">
        <v>0</v>
      </c>
      <c r="CG97" s="121">
        <v>0</v>
      </c>
      <c r="CH97" s="121">
        <v>0</v>
      </c>
      <c r="CI97" s="121">
        <v>0</v>
      </c>
      <c r="CJ97" s="121">
        <v>0</v>
      </c>
      <c r="CK97" s="121">
        <v>0</v>
      </c>
      <c r="CL97" s="121">
        <v>0</v>
      </c>
      <c r="CM97" s="121">
        <v>0</v>
      </c>
      <c r="CN97" s="121">
        <v>0</v>
      </c>
      <c r="CO97" s="121">
        <v>0</v>
      </c>
      <c r="CP97" s="121">
        <v>0</v>
      </c>
      <c r="CQ97" s="121">
        <v>0</v>
      </c>
      <c r="CR97" s="121">
        <f>X!CR$120/X!CR$121</f>
        <v>0.71379141173493788</v>
      </c>
      <c r="CS97" s="121">
        <v>0</v>
      </c>
      <c r="CT97" s="121">
        <v>0</v>
      </c>
      <c r="CU97" s="121">
        <v>0</v>
      </c>
      <c r="CV97" s="121">
        <v>0</v>
      </c>
      <c r="CW97" s="121">
        <v>0</v>
      </c>
      <c r="CX97" s="121">
        <v>0</v>
      </c>
      <c r="CY97" s="121">
        <v>0</v>
      </c>
      <c r="CZ97" s="121">
        <v>0</v>
      </c>
      <c r="DA97" s="121">
        <v>0</v>
      </c>
      <c r="DB97" s="121">
        <v>0</v>
      </c>
      <c r="DC97" s="121">
        <v>0</v>
      </c>
      <c r="DD97" s="121">
        <v>0</v>
      </c>
      <c r="DE97" s="121">
        <v>0</v>
      </c>
      <c r="DF97" s="124">
        <v>0</v>
      </c>
    </row>
    <row r="98" spans="1:110" s="82" customFormat="1" ht="17" customHeight="1" x14ac:dyDescent="0.2">
      <c r="A98" s="73" t="s">
        <v>94</v>
      </c>
      <c r="B98" s="74" t="s">
        <v>220</v>
      </c>
      <c r="C98" s="121">
        <v>0</v>
      </c>
      <c r="D98" s="121">
        <v>0</v>
      </c>
      <c r="E98" s="121">
        <v>0</v>
      </c>
      <c r="F98" s="121">
        <v>0</v>
      </c>
      <c r="G98" s="121">
        <v>0</v>
      </c>
      <c r="H98" s="121">
        <v>0</v>
      </c>
      <c r="I98" s="121">
        <v>0</v>
      </c>
      <c r="J98" s="121">
        <v>0</v>
      </c>
      <c r="K98" s="121">
        <v>0</v>
      </c>
      <c r="L98" s="121">
        <v>0</v>
      </c>
      <c r="M98" s="121">
        <v>0</v>
      </c>
      <c r="N98" s="121">
        <v>0</v>
      </c>
      <c r="O98" s="121">
        <v>0</v>
      </c>
      <c r="P98" s="121">
        <v>0</v>
      </c>
      <c r="Q98" s="121">
        <v>0</v>
      </c>
      <c r="R98" s="121">
        <v>0</v>
      </c>
      <c r="S98" s="121">
        <v>0</v>
      </c>
      <c r="T98" s="121">
        <v>0</v>
      </c>
      <c r="U98" s="121">
        <v>0</v>
      </c>
      <c r="V98" s="121">
        <v>0</v>
      </c>
      <c r="W98" s="121">
        <v>0</v>
      </c>
      <c r="X98" s="121">
        <v>0</v>
      </c>
      <c r="Y98" s="121">
        <v>0</v>
      </c>
      <c r="Z98" s="121">
        <v>0</v>
      </c>
      <c r="AA98" s="121">
        <v>0</v>
      </c>
      <c r="AB98" s="121">
        <v>0</v>
      </c>
      <c r="AC98" s="121">
        <v>0</v>
      </c>
      <c r="AD98" s="121">
        <v>0</v>
      </c>
      <c r="AE98" s="121">
        <v>0</v>
      </c>
      <c r="AF98" s="121">
        <v>0</v>
      </c>
      <c r="AG98" s="121">
        <v>0</v>
      </c>
      <c r="AH98" s="121">
        <v>0</v>
      </c>
      <c r="AI98" s="121">
        <v>0</v>
      </c>
      <c r="AJ98" s="121">
        <v>0</v>
      </c>
      <c r="AK98" s="121">
        <v>0</v>
      </c>
      <c r="AL98" s="121">
        <v>0</v>
      </c>
      <c r="AM98" s="121">
        <v>0</v>
      </c>
      <c r="AN98" s="121">
        <v>0</v>
      </c>
      <c r="AO98" s="121">
        <v>0</v>
      </c>
      <c r="AP98" s="121">
        <v>0</v>
      </c>
      <c r="AQ98" s="121">
        <v>0</v>
      </c>
      <c r="AR98" s="121">
        <v>0</v>
      </c>
      <c r="AS98" s="121">
        <v>0</v>
      </c>
      <c r="AT98" s="121">
        <v>0</v>
      </c>
      <c r="AU98" s="121">
        <v>0</v>
      </c>
      <c r="AV98" s="121">
        <v>0</v>
      </c>
      <c r="AW98" s="121">
        <v>0</v>
      </c>
      <c r="AX98" s="121">
        <v>0</v>
      </c>
      <c r="AY98" s="121">
        <v>0</v>
      </c>
      <c r="AZ98" s="121">
        <v>0</v>
      </c>
      <c r="BA98" s="121">
        <v>0</v>
      </c>
      <c r="BB98" s="121">
        <v>0</v>
      </c>
      <c r="BC98" s="121">
        <v>0</v>
      </c>
      <c r="BD98" s="121">
        <v>0</v>
      </c>
      <c r="BE98" s="121">
        <v>0</v>
      </c>
      <c r="BF98" s="121">
        <v>0</v>
      </c>
      <c r="BG98" s="121">
        <v>0</v>
      </c>
      <c r="BH98" s="121">
        <v>0</v>
      </c>
      <c r="BI98" s="121">
        <v>0</v>
      </c>
      <c r="BJ98" s="121">
        <v>0</v>
      </c>
      <c r="BK98" s="121">
        <v>0</v>
      </c>
      <c r="BL98" s="121">
        <v>0</v>
      </c>
      <c r="BM98" s="121">
        <v>0</v>
      </c>
      <c r="BN98" s="121">
        <v>0</v>
      </c>
      <c r="BO98" s="121">
        <v>0</v>
      </c>
      <c r="BP98" s="121">
        <v>0</v>
      </c>
      <c r="BQ98" s="121">
        <v>0</v>
      </c>
      <c r="BR98" s="121">
        <v>0</v>
      </c>
      <c r="BS98" s="121">
        <v>0</v>
      </c>
      <c r="BT98" s="121">
        <v>0</v>
      </c>
      <c r="BU98" s="121">
        <v>0</v>
      </c>
      <c r="BV98" s="121">
        <v>0</v>
      </c>
      <c r="BW98" s="121">
        <v>0</v>
      </c>
      <c r="BX98" s="121">
        <v>0</v>
      </c>
      <c r="BY98" s="121">
        <v>0</v>
      </c>
      <c r="BZ98" s="121">
        <v>0</v>
      </c>
      <c r="CA98" s="121">
        <v>0</v>
      </c>
      <c r="CB98" s="121">
        <v>0</v>
      </c>
      <c r="CC98" s="121">
        <v>0</v>
      </c>
      <c r="CD98" s="121">
        <v>0</v>
      </c>
      <c r="CE98" s="121">
        <v>0</v>
      </c>
      <c r="CF98" s="121">
        <v>0</v>
      </c>
      <c r="CG98" s="121">
        <v>0</v>
      </c>
      <c r="CH98" s="121">
        <v>0</v>
      </c>
      <c r="CI98" s="121">
        <v>0</v>
      </c>
      <c r="CJ98" s="121">
        <v>0</v>
      </c>
      <c r="CK98" s="121">
        <v>0</v>
      </c>
      <c r="CL98" s="121">
        <v>0</v>
      </c>
      <c r="CM98" s="121">
        <v>0</v>
      </c>
      <c r="CN98" s="121">
        <v>0</v>
      </c>
      <c r="CO98" s="121">
        <v>0</v>
      </c>
      <c r="CP98" s="121">
        <v>0</v>
      </c>
      <c r="CQ98" s="121">
        <v>0</v>
      </c>
      <c r="CR98" s="121">
        <v>0</v>
      </c>
      <c r="CS98" s="121">
        <f>X!CS$120/X!CS$121</f>
        <v>0.76802882366973768</v>
      </c>
      <c r="CT98" s="121">
        <v>0</v>
      </c>
      <c r="CU98" s="121">
        <v>0</v>
      </c>
      <c r="CV98" s="121">
        <v>0</v>
      </c>
      <c r="CW98" s="121">
        <v>0</v>
      </c>
      <c r="CX98" s="121">
        <v>0</v>
      </c>
      <c r="CY98" s="121">
        <v>0</v>
      </c>
      <c r="CZ98" s="121">
        <v>0</v>
      </c>
      <c r="DA98" s="121">
        <v>0</v>
      </c>
      <c r="DB98" s="121">
        <v>0</v>
      </c>
      <c r="DC98" s="121">
        <v>0</v>
      </c>
      <c r="DD98" s="121">
        <v>0</v>
      </c>
      <c r="DE98" s="121">
        <v>0</v>
      </c>
      <c r="DF98" s="124">
        <v>0</v>
      </c>
    </row>
    <row r="99" spans="1:110" s="82" customFormat="1" ht="17" customHeight="1" x14ac:dyDescent="0.2">
      <c r="A99" s="73" t="s">
        <v>95</v>
      </c>
      <c r="B99" s="74" t="s">
        <v>221</v>
      </c>
      <c r="C99" s="121">
        <v>0</v>
      </c>
      <c r="D99" s="121">
        <v>0</v>
      </c>
      <c r="E99" s="121">
        <v>0</v>
      </c>
      <c r="F99" s="121">
        <v>0</v>
      </c>
      <c r="G99" s="121">
        <v>0</v>
      </c>
      <c r="H99" s="121">
        <v>0</v>
      </c>
      <c r="I99" s="121">
        <v>0</v>
      </c>
      <c r="J99" s="121">
        <v>0</v>
      </c>
      <c r="K99" s="121">
        <v>0</v>
      </c>
      <c r="L99" s="121">
        <v>0</v>
      </c>
      <c r="M99" s="121">
        <v>0</v>
      </c>
      <c r="N99" s="121">
        <v>0</v>
      </c>
      <c r="O99" s="121">
        <v>0</v>
      </c>
      <c r="P99" s="121">
        <v>0</v>
      </c>
      <c r="Q99" s="121">
        <v>0</v>
      </c>
      <c r="R99" s="121">
        <v>0</v>
      </c>
      <c r="S99" s="121">
        <v>0</v>
      </c>
      <c r="T99" s="121">
        <v>0</v>
      </c>
      <c r="U99" s="121">
        <v>0</v>
      </c>
      <c r="V99" s="121">
        <v>0</v>
      </c>
      <c r="W99" s="121">
        <v>0</v>
      </c>
      <c r="X99" s="121">
        <v>0</v>
      </c>
      <c r="Y99" s="121">
        <v>0</v>
      </c>
      <c r="Z99" s="121">
        <v>0</v>
      </c>
      <c r="AA99" s="121">
        <v>0</v>
      </c>
      <c r="AB99" s="121">
        <v>0</v>
      </c>
      <c r="AC99" s="121">
        <v>0</v>
      </c>
      <c r="AD99" s="121">
        <v>0</v>
      </c>
      <c r="AE99" s="121">
        <v>0</v>
      </c>
      <c r="AF99" s="121">
        <v>0</v>
      </c>
      <c r="AG99" s="121">
        <v>0</v>
      </c>
      <c r="AH99" s="121">
        <v>0</v>
      </c>
      <c r="AI99" s="121">
        <v>0</v>
      </c>
      <c r="AJ99" s="121">
        <v>0</v>
      </c>
      <c r="AK99" s="121">
        <v>0</v>
      </c>
      <c r="AL99" s="121">
        <v>0</v>
      </c>
      <c r="AM99" s="121">
        <v>0</v>
      </c>
      <c r="AN99" s="121">
        <v>0</v>
      </c>
      <c r="AO99" s="121">
        <v>0</v>
      </c>
      <c r="AP99" s="121">
        <v>0</v>
      </c>
      <c r="AQ99" s="121">
        <v>0</v>
      </c>
      <c r="AR99" s="121">
        <v>0</v>
      </c>
      <c r="AS99" s="121">
        <v>0</v>
      </c>
      <c r="AT99" s="121">
        <v>0</v>
      </c>
      <c r="AU99" s="121">
        <v>0</v>
      </c>
      <c r="AV99" s="121">
        <v>0</v>
      </c>
      <c r="AW99" s="121">
        <v>0</v>
      </c>
      <c r="AX99" s="121">
        <v>0</v>
      </c>
      <c r="AY99" s="121">
        <v>0</v>
      </c>
      <c r="AZ99" s="121">
        <v>0</v>
      </c>
      <c r="BA99" s="121">
        <v>0</v>
      </c>
      <c r="BB99" s="121">
        <v>0</v>
      </c>
      <c r="BC99" s="121">
        <v>0</v>
      </c>
      <c r="BD99" s="121">
        <v>0</v>
      </c>
      <c r="BE99" s="121">
        <v>0</v>
      </c>
      <c r="BF99" s="121">
        <v>0</v>
      </c>
      <c r="BG99" s="121">
        <v>0</v>
      </c>
      <c r="BH99" s="121">
        <v>0</v>
      </c>
      <c r="BI99" s="121">
        <v>0</v>
      </c>
      <c r="BJ99" s="121">
        <v>0</v>
      </c>
      <c r="BK99" s="121">
        <v>0</v>
      </c>
      <c r="BL99" s="121">
        <v>0</v>
      </c>
      <c r="BM99" s="121">
        <v>0</v>
      </c>
      <c r="BN99" s="121">
        <v>0</v>
      </c>
      <c r="BO99" s="121">
        <v>0</v>
      </c>
      <c r="BP99" s="121">
        <v>0</v>
      </c>
      <c r="BQ99" s="121">
        <v>0</v>
      </c>
      <c r="BR99" s="121">
        <v>0</v>
      </c>
      <c r="BS99" s="121">
        <v>0</v>
      </c>
      <c r="BT99" s="121">
        <v>0</v>
      </c>
      <c r="BU99" s="121">
        <v>0</v>
      </c>
      <c r="BV99" s="121">
        <v>0</v>
      </c>
      <c r="BW99" s="121">
        <v>0</v>
      </c>
      <c r="BX99" s="121">
        <v>0</v>
      </c>
      <c r="BY99" s="121">
        <v>0</v>
      </c>
      <c r="BZ99" s="121">
        <v>0</v>
      </c>
      <c r="CA99" s="121">
        <v>0</v>
      </c>
      <c r="CB99" s="121">
        <v>0</v>
      </c>
      <c r="CC99" s="121">
        <v>0</v>
      </c>
      <c r="CD99" s="121">
        <v>0</v>
      </c>
      <c r="CE99" s="121">
        <v>0</v>
      </c>
      <c r="CF99" s="121">
        <v>0</v>
      </c>
      <c r="CG99" s="121">
        <v>0</v>
      </c>
      <c r="CH99" s="121">
        <v>0</v>
      </c>
      <c r="CI99" s="121">
        <v>0</v>
      </c>
      <c r="CJ99" s="121">
        <v>0</v>
      </c>
      <c r="CK99" s="121">
        <v>0</v>
      </c>
      <c r="CL99" s="121">
        <v>0</v>
      </c>
      <c r="CM99" s="121">
        <v>0</v>
      </c>
      <c r="CN99" s="121">
        <v>0</v>
      </c>
      <c r="CO99" s="121">
        <v>0</v>
      </c>
      <c r="CP99" s="121">
        <v>0</v>
      </c>
      <c r="CQ99" s="121">
        <v>0</v>
      </c>
      <c r="CR99" s="121">
        <v>0</v>
      </c>
      <c r="CS99" s="121">
        <v>0</v>
      </c>
      <c r="CT99" s="121">
        <f>X!CT$120/X!CT$121</f>
        <v>0.62026129472132685</v>
      </c>
      <c r="CU99" s="121">
        <v>0</v>
      </c>
      <c r="CV99" s="121">
        <v>0</v>
      </c>
      <c r="CW99" s="121">
        <v>0</v>
      </c>
      <c r="CX99" s="121">
        <v>0</v>
      </c>
      <c r="CY99" s="121">
        <v>0</v>
      </c>
      <c r="CZ99" s="121">
        <v>0</v>
      </c>
      <c r="DA99" s="121">
        <v>0</v>
      </c>
      <c r="DB99" s="121">
        <v>0</v>
      </c>
      <c r="DC99" s="121">
        <v>0</v>
      </c>
      <c r="DD99" s="121">
        <v>0</v>
      </c>
      <c r="DE99" s="121">
        <v>0</v>
      </c>
      <c r="DF99" s="124">
        <v>0</v>
      </c>
    </row>
    <row r="100" spans="1:110" s="82" customFormat="1" ht="17" customHeight="1" x14ac:dyDescent="0.2">
      <c r="A100" s="73" t="s">
        <v>96</v>
      </c>
      <c r="B100" s="74" t="s">
        <v>222</v>
      </c>
      <c r="C100" s="121">
        <v>0</v>
      </c>
      <c r="D100" s="121">
        <v>0</v>
      </c>
      <c r="E100" s="121">
        <v>0</v>
      </c>
      <c r="F100" s="121">
        <v>0</v>
      </c>
      <c r="G100" s="121">
        <v>0</v>
      </c>
      <c r="H100" s="121">
        <v>0</v>
      </c>
      <c r="I100" s="121">
        <v>0</v>
      </c>
      <c r="J100" s="121">
        <v>0</v>
      </c>
      <c r="K100" s="121">
        <v>0</v>
      </c>
      <c r="L100" s="121">
        <v>0</v>
      </c>
      <c r="M100" s="121">
        <v>0</v>
      </c>
      <c r="N100" s="121">
        <v>0</v>
      </c>
      <c r="O100" s="121">
        <v>0</v>
      </c>
      <c r="P100" s="121">
        <v>0</v>
      </c>
      <c r="Q100" s="121">
        <v>0</v>
      </c>
      <c r="R100" s="121">
        <v>0</v>
      </c>
      <c r="S100" s="121">
        <v>0</v>
      </c>
      <c r="T100" s="121">
        <v>0</v>
      </c>
      <c r="U100" s="121">
        <v>0</v>
      </c>
      <c r="V100" s="121">
        <v>0</v>
      </c>
      <c r="W100" s="121">
        <v>0</v>
      </c>
      <c r="X100" s="121">
        <v>0</v>
      </c>
      <c r="Y100" s="121">
        <v>0</v>
      </c>
      <c r="Z100" s="121">
        <v>0</v>
      </c>
      <c r="AA100" s="121">
        <v>0</v>
      </c>
      <c r="AB100" s="121">
        <v>0</v>
      </c>
      <c r="AC100" s="121">
        <v>0</v>
      </c>
      <c r="AD100" s="121">
        <v>0</v>
      </c>
      <c r="AE100" s="121">
        <v>0</v>
      </c>
      <c r="AF100" s="121">
        <v>0</v>
      </c>
      <c r="AG100" s="121">
        <v>0</v>
      </c>
      <c r="AH100" s="121">
        <v>0</v>
      </c>
      <c r="AI100" s="121">
        <v>0</v>
      </c>
      <c r="AJ100" s="121">
        <v>0</v>
      </c>
      <c r="AK100" s="121">
        <v>0</v>
      </c>
      <c r="AL100" s="121">
        <v>0</v>
      </c>
      <c r="AM100" s="121">
        <v>0</v>
      </c>
      <c r="AN100" s="121">
        <v>0</v>
      </c>
      <c r="AO100" s="121">
        <v>0</v>
      </c>
      <c r="AP100" s="121">
        <v>0</v>
      </c>
      <c r="AQ100" s="121">
        <v>0</v>
      </c>
      <c r="AR100" s="121">
        <v>0</v>
      </c>
      <c r="AS100" s="121">
        <v>0</v>
      </c>
      <c r="AT100" s="121">
        <v>0</v>
      </c>
      <c r="AU100" s="121">
        <v>0</v>
      </c>
      <c r="AV100" s="121">
        <v>0</v>
      </c>
      <c r="AW100" s="121">
        <v>0</v>
      </c>
      <c r="AX100" s="121">
        <v>0</v>
      </c>
      <c r="AY100" s="121">
        <v>0</v>
      </c>
      <c r="AZ100" s="121">
        <v>0</v>
      </c>
      <c r="BA100" s="121">
        <v>0</v>
      </c>
      <c r="BB100" s="121">
        <v>0</v>
      </c>
      <c r="BC100" s="121">
        <v>0</v>
      </c>
      <c r="BD100" s="121">
        <v>0</v>
      </c>
      <c r="BE100" s="121">
        <v>0</v>
      </c>
      <c r="BF100" s="121">
        <v>0</v>
      </c>
      <c r="BG100" s="121">
        <v>0</v>
      </c>
      <c r="BH100" s="121">
        <v>0</v>
      </c>
      <c r="BI100" s="121">
        <v>0</v>
      </c>
      <c r="BJ100" s="121">
        <v>0</v>
      </c>
      <c r="BK100" s="121">
        <v>0</v>
      </c>
      <c r="BL100" s="121">
        <v>0</v>
      </c>
      <c r="BM100" s="121">
        <v>0</v>
      </c>
      <c r="BN100" s="121">
        <v>0</v>
      </c>
      <c r="BO100" s="121">
        <v>0</v>
      </c>
      <c r="BP100" s="121">
        <v>0</v>
      </c>
      <c r="BQ100" s="121">
        <v>0</v>
      </c>
      <c r="BR100" s="121">
        <v>0</v>
      </c>
      <c r="BS100" s="121">
        <v>0</v>
      </c>
      <c r="BT100" s="121">
        <v>0</v>
      </c>
      <c r="BU100" s="121">
        <v>0</v>
      </c>
      <c r="BV100" s="121">
        <v>0</v>
      </c>
      <c r="BW100" s="121">
        <v>0</v>
      </c>
      <c r="BX100" s="121">
        <v>0</v>
      </c>
      <c r="BY100" s="121">
        <v>0</v>
      </c>
      <c r="BZ100" s="121">
        <v>0</v>
      </c>
      <c r="CA100" s="121">
        <v>0</v>
      </c>
      <c r="CB100" s="121">
        <v>0</v>
      </c>
      <c r="CC100" s="121">
        <v>0</v>
      </c>
      <c r="CD100" s="121">
        <v>0</v>
      </c>
      <c r="CE100" s="121">
        <v>0</v>
      </c>
      <c r="CF100" s="121">
        <v>0</v>
      </c>
      <c r="CG100" s="121">
        <v>0</v>
      </c>
      <c r="CH100" s="121">
        <v>0</v>
      </c>
      <c r="CI100" s="121">
        <v>0</v>
      </c>
      <c r="CJ100" s="121">
        <v>0</v>
      </c>
      <c r="CK100" s="121">
        <v>0</v>
      </c>
      <c r="CL100" s="121">
        <v>0</v>
      </c>
      <c r="CM100" s="121">
        <v>0</v>
      </c>
      <c r="CN100" s="121">
        <v>0</v>
      </c>
      <c r="CO100" s="121">
        <v>0</v>
      </c>
      <c r="CP100" s="121">
        <v>0</v>
      </c>
      <c r="CQ100" s="121">
        <v>0</v>
      </c>
      <c r="CR100" s="121">
        <v>0</v>
      </c>
      <c r="CS100" s="121">
        <v>0</v>
      </c>
      <c r="CT100" s="121">
        <v>0</v>
      </c>
      <c r="CU100" s="121">
        <f>X!CU$120/X!CU$121</f>
        <v>0.59135310383991346</v>
      </c>
      <c r="CV100" s="121">
        <v>0</v>
      </c>
      <c r="CW100" s="121">
        <v>0</v>
      </c>
      <c r="CX100" s="121">
        <v>0</v>
      </c>
      <c r="CY100" s="121">
        <v>0</v>
      </c>
      <c r="CZ100" s="121">
        <v>0</v>
      </c>
      <c r="DA100" s="121">
        <v>0</v>
      </c>
      <c r="DB100" s="121">
        <v>0</v>
      </c>
      <c r="DC100" s="121">
        <v>0</v>
      </c>
      <c r="DD100" s="121">
        <v>0</v>
      </c>
      <c r="DE100" s="121">
        <v>0</v>
      </c>
      <c r="DF100" s="124">
        <v>0</v>
      </c>
    </row>
    <row r="101" spans="1:110" s="82" customFormat="1" ht="17" customHeight="1" x14ac:dyDescent="0.2">
      <c r="A101" s="73" t="s">
        <v>97</v>
      </c>
      <c r="B101" s="74" t="s">
        <v>223</v>
      </c>
      <c r="C101" s="121">
        <v>0</v>
      </c>
      <c r="D101" s="121">
        <v>0</v>
      </c>
      <c r="E101" s="121">
        <v>0</v>
      </c>
      <c r="F101" s="121">
        <v>0</v>
      </c>
      <c r="G101" s="121">
        <v>0</v>
      </c>
      <c r="H101" s="121">
        <v>0</v>
      </c>
      <c r="I101" s="121">
        <v>0</v>
      </c>
      <c r="J101" s="121">
        <v>0</v>
      </c>
      <c r="K101" s="121">
        <v>0</v>
      </c>
      <c r="L101" s="121">
        <v>0</v>
      </c>
      <c r="M101" s="121">
        <v>0</v>
      </c>
      <c r="N101" s="121">
        <v>0</v>
      </c>
      <c r="O101" s="121">
        <v>0</v>
      </c>
      <c r="P101" s="121">
        <v>0</v>
      </c>
      <c r="Q101" s="121">
        <v>0</v>
      </c>
      <c r="R101" s="121">
        <v>0</v>
      </c>
      <c r="S101" s="121">
        <v>0</v>
      </c>
      <c r="T101" s="121">
        <v>0</v>
      </c>
      <c r="U101" s="121">
        <v>0</v>
      </c>
      <c r="V101" s="121">
        <v>0</v>
      </c>
      <c r="W101" s="121">
        <v>0</v>
      </c>
      <c r="X101" s="121">
        <v>0</v>
      </c>
      <c r="Y101" s="121">
        <v>0</v>
      </c>
      <c r="Z101" s="121">
        <v>0</v>
      </c>
      <c r="AA101" s="121">
        <v>0</v>
      </c>
      <c r="AB101" s="121">
        <v>0</v>
      </c>
      <c r="AC101" s="121">
        <v>0</v>
      </c>
      <c r="AD101" s="121">
        <v>0</v>
      </c>
      <c r="AE101" s="121">
        <v>0</v>
      </c>
      <c r="AF101" s="121">
        <v>0</v>
      </c>
      <c r="AG101" s="121">
        <v>0</v>
      </c>
      <c r="AH101" s="121">
        <v>0</v>
      </c>
      <c r="AI101" s="121">
        <v>0</v>
      </c>
      <c r="AJ101" s="121">
        <v>0</v>
      </c>
      <c r="AK101" s="121">
        <v>0</v>
      </c>
      <c r="AL101" s="121">
        <v>0</v>
      </c>
      <c r="AM101" s="121">
        <v>0</v>
      </c>
      <c r="AN101" s="121">
        <v>0</v>
      </c>
      <c r="AO101" s="121">
        <v>0</v>
      </c>
      <c r="AP101" s="121">
        <v>0</v>
      </c>
      <c r="AQ101" s="121">
        <v>0</v>
      </c>
      <c r="AR101" s="121">
        <v>0</v>
      </c>
      <c r="AS101" s="121">
        <v>0</v>
      </c>
      <c r="AT101" s="121">
        <v>0</v>
      </c>
      <c r="AU101" s="121">
        <v>0</v>
      </c>
      <c r="AV101" s="121">
        <v>0</v>
      </c>
      <c r="AW101" s="121">
        <v>0</v>
      </c>
      <c r="AX101" s="121">
        <v>0</v>
      </c>
      <c r="AY101" s="121">
        <v>0</v>
      </c>
      <c r="AZ101" s="121">
        <v>0</v>
      </c>
      <c r="BA101" s="121">
        <v>0</v>
      </c>
      <c r="BB101" s="121">
        <v>0</v>
      </c>
      <c r="BC101" s="121">
        <v>0</v>
      </c>
      <c r="BD101" s="121">
        <v>0</v>
      </c>
      <c r="BE101" s="121">
        <v>0</v>
      </c>
      <c r="BF101" s="121">
        <v>0</v>
      </c>
      <c r="BG101" s="121">
        <v>0</v>
      </c>
      <c r="BH101" s="121">
        <v>0</v>
      </c>
      <c r="BI101" s="121">
        <v>0</v>
      </c>
      <c r="BJ101" s="121">
        <v>0</v>
      </c>
      <c r="BK101" s="121">
        <v>0</v>
      </c>
      <c r="BL101" s="121">
        <v>0</v>
      </c>
      <c r="BM101" s="121">
        <v>0</v>
      </c>
      <c r="BN101" s="121">
        <v>0</v>
      </c>
      <c r="BO101" s="121">
        <v>0</v>
      </c>
      <c r="BP101" s="121">
        <v>0</v>
      </c>
      <c r="BQ101" s="121">
        <v>0</v>
      </c>
      <c r="BR101" s="121">
        <v>0</v>
      </c>
      <c r="BS101" s="121">
        <v>0</v>
      </c>
      <c r="BT101" s="121">
        <v>0</v>
      </c>
      <c r="BU101" s="121">
        <v>0</v>
      </c>
      <c r="BV101" s="121">
        <v>0</v>
      </c>
      <c r="BW101" s="121">
        <v>0</v>
      </c>
      <c r="BX101" s="121">
        <v>0</v>
      </c>
      <c r="BY101" s="121">
        <v>0</v>
      </c>
      <c r="BZ101" s="121">
        <v>0</v>
      </c>
      <c r="CA101" s="121">
        <v>0</v>
      </c>
      <c r="CB101" s="121">
        <v>0</v>
      </c>
      <c r="CC101" s="121">
        <v>0</v>
      </c>
      <c r="CD101" s="121">
        <v>0</v>
      </c>
      <c r="CE101" s="121">
        <v>0</v>
      </c>
      <c r="CF101" s="121">
        <v>0</v>
      </c>
      <c r="CG101" s="121">
        <v>0</v>
      </c>
      <c r="CH101" s="121">
        <v>0</v>
      </c>
      <c r="CI101" s="121">
        <v>0</v>
      </c>
      <c r="CJ101" s="121">
        <v>0</v>
      </c>
      <c r="CK101" s="121">
        <v>0</v>
      </c>
      <c r="CL101" s="121">
        <v>0</v>
      </c>
      <c r="CM101" s="121">
        <v>0</v>
      </c>
      <c r="CN101" s="121">
        <v>0</v>
      </c>
      <c r="CO101" s="121">
        <v>0</v>
      </c>
      <c r="CP101" s="121">
        <v>0</v>
      </c>
      <c r="CQ101" s="121">
        <v>0</v>
      </c>
      <c r="CR101" s="121">
        <v>0</v>
      </c>
      <c r="CS101" s="121">
        <v>0</v>
      </c>
      <c r="CT101" s="121">
        <v>0</v>
      </c>
      <c r="CU101" s="121">
        <v>0</v>
      </c>
      <c r="CV101" s="121">
        <f>X!CV$120/X!CV$121</f>
        <v>0.16906568392227184</v>
      </c>
      <c r="CW101" s="121">
        <v>0</v>
      </c>
      <c r="CX101" s="121">
        <v>0</v>
      </c>
      <c r="CY101" s="121">
        <v>0</v>
      </c>
      <c r="CZ101" s="121">
        <v>0</v>
      </c>
      <c r="DA101" s="121">
        <v>0</v>
      </c>
      <c r="DB101" s="121">
        <v>0</v>
      </c>
      <c r="DC101" s="121">
        <v>0</v>
      </c>
      <c r="DD101" s="121">
        <v>0</v>
      </c>
      <c r="DE101" s="121">
        <v>0</v>
      </c>
      <c r="DF101" s="124">
        <v>0</v>
      </c>
    </row>
    <row r="102" spans="1:110" s="82" customFormat="1" ht="17" customHeight="1" x14ac:dyDescent="0.2">
      <c r="A102" s="73" t="s">
        <v>98</v>
      </c>
      <c r="B102" s="74" t="s">
        <v>224</v>
      </c>
      <c r="C102" s="121">
        <v>0</v>
      </c>
      <c r="D102" s="121">
        <v>0</v>
      </c>
      <c r="E102" s="121">
        <v>0</v>
      </c>
      <c r="F102" s="121">
        <v>0</v>
      </c>
      <c r="G102" s="121">
        <v>0</v>
      </c>
      <c r="H102" s="121">
        <v>0</v>
      </c>
      <c r="I102" s="121">
        <v>0</v>
      </c>
      <c r="J102" s="121">
        <v>0</v>
      </c>
      <c r="K102" s="121">
        <v>0</v>
      </c>
      <c r="L102" s="121">
        <v>0</v>
      </c>
      <c r="M102" s="121">
        <v>0</v>
      </c>
      <c r="N102" s="121">
        <v>0</v>
      </c>
      <c r="O102" s="121">
        <v>0</v>
      </c>
      <c r="P102" s="121">
        <v>0</v>
      </c>
      <c r="Q102" s="121">
        <v>0</v>
      </c>
      <c r="R102" s="121">
        <v>0</v>
      </c>
      <c r="S102" s="121">
        <v>0</v>
      </c>
      <c r="T102" s="121">
        <v>0</v>
      </c>
      <c r="U102" s="121">
        <v>0</v>
      </c>
      <c r="V102" s="121">
        <v>0</v>
      </c>
      <c r="W102" s="121">
        <v>0</v>
      </c>
      <c r="X102" s="121">
        <v>0</v>
      </c>
      <c r="Y102" s="121">
        <v>0</v>
      </c>
      <c r="Z102" s="121">
        <v>0</v>
      </c>
      <c r="AA102" s="121">
        <v>0</v>
      </c>
      <c r="AB102" s="121">
        <v>0</v>
      </c>
      <c r="AC102" s="121">
        <v>0</v>
      </c>
      <c r="AD102" s="121">
        <v>0</v>
      </c>
      <c r="AE102" s="121">
        <v>0</v>
      </c>
      <c r="AF102" s="121">
        <v>0</v>
      </c>
      <c r="AG102" s="121">
        <v>0</v>
      </c>
      <c r="AH102" s="121">
        <v>0</v>
      </c>
      <c r="AI102" s="121">
        <v>0</v>
      </c>
      <c r="AJ102" s="121">
        <v>0</v>
      </c>
      <c r="AK102" s="121">
        <v>0</v>
      </c>
      <c r="AL102" s="121">
        <v>0</v>
      </c>
      <c r="AM102" s="121">
        <v>0</v>
      </c>
      <c r="AN102" s="121">
        <v>0</v>
      </c>
      <c r="AO102" s="121">
        <v>0</v>
      </c>
      <c r="AP102" s="121">
        <v>0</v>
      </c>
      <c r="AQ102" s="121">
        <v>0</v>
      </c>
      <c r="AR102" s="121">
        <v>0</v>
      </c>
      <c r="AS102" s="121">
        <v>0</v>
      </c>
      <c r="AT102" s="121">
        <v>0</v>
      </c>
      <c r="AU102" s="121">
        <v>0</v>
      </c>
      <c r="AV102" s="121">
        <v>0</v>
      </c>
      <c r="AW102" s="121">
        <v>0</v>
      </c>
      <c r="AX102" s="121">
        <v>0</v>
      </c>
      <c r="AY102" s="121">
        <v>0</v>
      </c>
      <c r="AZ102" s="121">
        <v>0</v>
      </c>
      <c r="BA102" s="121">
        <v>0</v>
      </c>
      <c r="BB102" s="121">
        <v>0</v>
      </c>
      <c r="BC102" s="121">
        <v>0</v>
      </c>
      <c r="BD102" s="121">
        <v>0</v>
      </c>
      <c r="BE102" s="121">
        <v>0</v>
      </c>
      <c r="BF102" s="121">
        <v>0</v>
      </c>
      <c r="BG102" s="121">
        <v>0</v>
      </c>
      <c r="BH102" s="121">
        <v>0</v>
      </c>
      <c r="BI102" s="121">
        <v>0</v>
      </c>
      <c r="BJ102" s="121">
        <v>0</v>
      </c>
      <c r="BK102" s="121">
        <v>0</v>
      </c>
      <c r="BL102" s="121">
        <v>0</v>
      </c>
      <c r="BM102" s="121">
        <v>0</v>
      </c>
      <c r="BN102" s="121">
        <v>0</v>
      </c>
      <c r="BO102" s="121">
        <v>0</v>
      </c>
      <c r="BP102" s="121">
        <v>0</v>
      </c>
      <c r="BQ102" s="121">
        <v>0</v>
      </c>
      <c r="BR102" s="121">
        <v>0</v>
      </c>
      <c r="BS102" s="121">
        <v>0</v>
      </c>
      <c r="BT102" s="121">
        <v>0</v>
      </c>
      <c r="BU102" s="121">
        <v>0</v>
      </c>
      <c r="BV102" s="121">
        <v>0</v>
      </c>
      <c r="BW102" s="121">
        <v>0</v>
      </c>
      <c r="BX102" s="121">
        <v>0</v>
      </c>
      <c r="BY102" s="121">
        <v>0</v>
      </c>
      <c r="BZ102" s="121">
        <v>0</v>
      </c>
      <c r="CA102" s="121">
        <v>0</v>
      </c>
      <c r="CB102" s="121">
        <v>0</v>
      </c>
      <c r="CC102" s="121">
        <v>0</v>
      </c>
      <c r="CD102" s="121">
        <v>0</v>
      </c>
      <c r="CE102" s="121">
        <v>0</v>
      </c>
      <c r="CF102" s="121">
        <v>0</v>
      </c>
      <c r="CG102" s="121">
        <v>0</v>
      </c>
      <c r="CH102" s="121">
        <v>0</v>
      </c>
      <c r="CI102" s="121">
        <v>0</v>
      </c>
      <c r="CJ102" s="121">
        <v>0</v>
      </c>
      <c r="CK102" s="121">
        <v>0</v>
      </c>
      <c r="CL102" s="121">
        <v>0</v>
      </c>
      <c r="CM102" s="121">
        <v>0</v>
      </c>
      <c r="CN102" s="121">
        <v>0</v>
      </c>
      <c r="CO102" s="121">
        <v>0</v>
      </c>
      <c r="CP102" s="121">
        <v>0</v>
      </c>
      <c r="CQ102" s="121">
        <v>0</v>
      </c>
      <c r="CR102" s="121">
        <v>0</v>
      </c>
      <c r="CS102" s="121">
        <v>0</v>
      </c>
      <c r="CT102" s="121">
        <v>0</v>
      </c>
      <c r="CU102" s="121">
        <v>0</v>
      </c>
      <c r="CV102" s="121">
        <v>0</v>
      </c>
      <c r="CW102" s="121">
        <f>X!CW$120/X!CW$121</f>
        <v>0.33738994248277637</v>
      </c>
      <c r="CX102" s="121">
        <v>0</v>
      </c>
      <c r="CY102" s="121">
        <v>0</v>
      </c>
      <c r="CZ102" s="121">
        <v>0</v>
      </c>
      <c r="DA102" s="121">
        <v>0</v>
      </c>
      <c r="DB102" s="121">
        <v>0</v>
      </c>
      <c r="DC102" s="121">
        <v>0</v>
      </c>
      <c r="DD102" s="121">
        <v>0</v>
      </c>
      <c r="DE102" s="121">
        <v>0</v>
      </c>
      <c r="DF102" s="124">
        <v>0</v>
      </c>
    </row>
    <row r="103" spans="1:110" s="82" customFormat="1" ht="17" customHeight="1" x14ac:dyDescent="0.2">
      <c r="A103" s="73" t="s">
        <v>99</v>
      </c>
      <c r="B103" s="74" t="s">
        <v>225</v>
      </c>
      <c r="C103" s="121">
        <v>0</v>
      </c>
      <c r="D103" s="121">
        <v>0</v>
      </c>
      <c r="E103" s="121">
        <v>0</v>
      </c>
      <c r="F103" s="121">
        <v>0</v>
      </c>
      <c r="G103" s="121">
        <v>0</v>
      </c>
      <c r="H103" s="121">
        <v>0</v>
      </c>
      <c r="I103" s="121">
        <v>0</v>
      </c>
      <c r="J103" s="121">
        <v>0</v>
      </c>
      <c r="K103" s="121">
        <v>0</v>
      </c>
      <c r="L103" s="121">
        <v>0</v>
      </c>
      <c r="M103" s="121">
        <v>0</v>
      </c>
      <c r="N103" s="121">
        <v>0</v>
      </c>
      <c r="O103" s="121">
        <v>0</v>
      </c>
      <c r="P103" s="121">
        <v>0</v>
      </c>
      <c r="Q103" s="121">
        <v>0</v>
      </c>
      <c r="R103" s="121">
        <v>0</v>
      </c>
      <c r="S103" s="121">
        <v>0</v>
      </c>
      <c r="T103" s="121">
        <v>0</v>
      </c>
      <c r="U103" s="121">
        <v>0</v>
      </c>
      <c r="V103" s="121">
        <v>0</v>
      </c>
      <c r="W103" s="121">
        <v>0</v>
      </c>
      <c r="X103" s="121">
        <v>0</v>
      </c>
      <c r="Y103" s="121">
        <v>0</v>
      </c>
      <c r="Z103" s="121">
        <v>0</v>
      </c>
      <c r="AA103" s="121">
        <v>0</v>
      </c>
      <c r="AB103" s="121">
        <v>0</v>
      </c>
      <c r="AC103" s="121">
        <v>0</v>
      </c>
      <c r="AD103" s="121">
        <v>0</v>
      </c>
      <c r="AE103" s="121">
        <v>0</v>
      </c>
      <c r="AF103" s="121">
        <v>0</v>
      </c>
      <c r="AG103" s="121">
        <v>0</v>
      </c>
      <c r="AH103" s="121">
        <v>0</v>
      </c>
      <c r="AI103" s="121">
        <v>0</v>
      </c>
      <c r="AJ103" s="121">
        <v>0</v>
      </c>
      <c r="AK103" s="121">
        <v>0</v>
      </c>
      <c r="AL103" s="121">
        <v>0</v>
      </c>
      <c r="AM103" s="121">
        <v>0</v>
      </c>
      <c r="AN103" s="121">
        <v>0</v>
      </c>
      <c r="AO103" s="121">
        <v>0</v>
      </c>
      <c r="AP103" s="121">
        <v>0</v>
      </c>
      <c r="AQ103" s="121">
        <v>0</v>
      </c>
      <c r="AR103" s="121">
        <v>0</v>
      </c>
      <c r="AS103" s="121">
        <v>0</v>
      </c>
      <c r="AT103" s="121">
        <v>0</v>
      </c>
      <c r="AU103" s="121">
        <v>0</v>
      </c>
      <c r="AV103" s="121">
        <v>0</v>
      </c>
      <c r="AW103" s="121">
        <v>0</v>
      </c>
      <c r="AX103" s="121">
        <v>0</v>
      </c>
      <c r="AY103" s="121">
        <v>0</v>
      </c>
      <c r="AZ103" s="121">
        <v>0</v>
      </c>
      <c r="BA103" s="121">
        <v>0</v>
      </c>
      <c r="BB103" s="121">
        <v>0</v>
      </c>
      <c r="BC103" s="121">
        <v>0</v>
      </c>
      <c r="BD103" s="121">
        <v>0</v>
      </c>
      <c r="BE103" s="121">
        <v>0</v>
      </c>
      <c r="BF103" s="121">
        <v>0</v>
      </c>
      <c r="BG103" s="121">
        <v>0</v>
      </c>
      <c r="BH103" s="121">
        <v>0</v>
      </c>
      <c r="BI103" s="121">
        <v>0</v>
      </c>
      <c r="BJ103" s="121">
        <v>0</v>
      </c>
      <c r="BK103" s="121">
        <v>0</v>
      </c>
      <c r="BL103" s="121">
        <v>0</v>
      </c>
      <c r="BM103" s="121">
        <v>0</v>
      </c>
      <c r="BN103" s="121">
        <v>0</v>
      </c>
      <c r="BO103" s="121">
        <v>0</v>
      </c>
      <c r="BP103" s="121">
        <v>0</v>
      </c>
      <c r="BQ103" s="121">
        <v>0</v>
      </c>
      <c r="BR103" s="121">
        <v>0</v>
      </c>
      <c r="BS103" s="121">
        <v>0</v>
      </c>
      <c r="BT103" s="121">
        <v>0</v>
      </c>
      <c r="BU103" s="121">
        <v>0</v>
      </c>
      <c r="BV103" s="121">
        <v>0</v>
      </c>
      <c r="BW103" s="121">
        <v>0</v>
      </c>
      <c r="BX103" s="121">
        <v>0</v>
      </c>
      <c r="BY103" s="121">
        <v>0</v>
      </c>
      <c r="BZ103" s="121">
        <v>0</v>
      </c>
      <c r="CA103" s="121">
        <v>0</v>
      </c>
      <c r="CB103" s="121">
        <v>0</v>
      </c>
      <c r="CC103" s="121">
        <v>0</v>
      </c>
      <c r="CD103" s="121">
        <v>0</v>
      </c>
      <c r="CE103" s="121">
        <v>0</v>
      </c>
      <c r="CF103" s="121">
        <v>0</v>
      </c>
      <c r="CG103" s="121">
        <v>0</v>
      </c>
      <c r="CH103" s="121">
        <v>0</v>
      </c>
      <c r="CI103" s="121">
        <v>0</v>
      </c>
      <c r="CJ103" s="121">
        <v>0</v>
      </c>
      <c r="CK103" s="121">
        <v>0</v>
      </c>
      <c r="CL103" s="121">
        <v>0</v>
      </c>
      <c r="CM103" s="121">
        <v>0</v>
      </c>
      <c r="CN103" s="121">
        <v>0</v>
      </c>
      <c r="CO103" s="121">
        <v>0</v>
      </c>
      <c r="CP103" s="121">
        <v>0</v>
      </c>
      <c r="CQ103" s="121">
        <v>0</v>
      </c>
      <c r="CR103" s="121">
        <v>0</v>
      </c>
      <c r="CS103" s="121">
        <v>0</v>
      </c>
      <c r="CT103" s="121">
        <v>0</v>
      </c>
      <c r="CU103" s="121">
        <v>0</v>
      </c>
      <c r="CV103" s="121">
        <v>0</v>
      </c>
      <c r="CW103" s="121">
        <v>0</v>
      </c>
      <c r="CX103" s="121">
        <f>X!CX$120/X!CX$121</f>
        <v>0.73937776964820834</v>
      </c>
      <c r="CY103" s="121">
        <v>0</v>
      </c>
      <c r="CZ103" s="121">
        <v>0</v>
      </c>
      <c r="DA103" s="121">
        <v>0</v>
      </c>
      <c r="DB103" s="121">
        <v>0</v>
      </c>
      <c r="DC103" s="121">
        <v>0</v>
      </c>
      <c r="DD103" s="121">
        <v>0</v>
      </c>
      <c r="DE103" s="121">
        <v>0</v>
      </c>
      <c r="DF103" s="124">
        <v>0</v>
      </c>
    </row>
    <row r="104" spans="1:110" s="82" customFormat="1" ht="17" customHeight="1" x14ac:dyDescent="0.2">
      <c r="A104" s="73" t="s">
        <v>100</v>
      </c>
      <c r="B104" s="74" t="s">
        <v>226</v>
      </c>
      <c r="C104" s="121">
        <v>0</v>
      </c>
      <c r="D104" s="121">
        <v>0</v>
      </c>
      <c r="E104" s="121">
        <v>0</v>
      </c>
      <c r="F104" s="121">
        <v>0</v>
      </c>
      <c r="G104" s="121">
        <v>0</v>
      </c>
      <c r="H104" s="121">
        <v>0</v>
      </c>
      <c r="I104" s="121">
        <v>0</v>
      </c>
      <c r="J104" s="121">
        <v>0</v>
      </c>
      <c r="K104" s="121">
        <v>0</v>
      </c>
      <c r="L104" s="121">
        <v>0</v>
      </c>
      <c r="M104" s="121">
        <v>0</v>
      </c>
      <c r="N104" s="121">
        <v>0</v>
      </c>
      <c r="O104" s="121">
        <v>0</v>
      </c>
      <c r="P104" s="121">
        <v>0</v>
      </c>
      <c r="Q104" s="121">
        <v>0</v>
      </c>
      <c r="R104" s="121">
        <v>0</v>
      </c>
      <c r="S104" s="121">
        <v>0</v>
      </c>
      <c r="T104" s="121">
        <v>0</v>
      </c>
      <c r="U104" s="121">
        <v>0</v>
      </c>
      <c r="V104" s="121">
        <v>0</v>
      </c>
      <c r="W104" s="121">
        <v>0</v>
      </c>
      <c r="X104" s="121">
        <v>0</v>
      </c>
      <c r="Y104" s="121">
        <v>0</v>
      </c>
      <c r="Z104" s="121">
        <v>0</v>
      </c>
      <c r="AA104" s="121">
        <v>0</v>
      </c>
      <c r="AB104" s="121">
        <v>0</v>
      </c>
      <c r="AC104" s="121">
        <v>0</v>
      </c>
      <c r="AD104" s="121">
        <v>0</v>
      </c>
      <c r="AE104" s="121">
        <v>0</v>
      </c>
      <c r="AF104" s="121">
        <v>0</v>
      </c>
      <c r="AG104" s="121">
        <v>0</v>
      </c>
      <c r="AH104" s="121">
        <v>0</v>
      </c>
      <c r="AI104" s="121">
        <v>0</v>
      </c>
      <c r="AJ104" s="121">
        <v>0</v>
      </c>
      <c r="AK104" s="121">
        <v>0</v>
      </c>
      <c r="AL104" s="121">
        <v>0</v>
      </c>
      <c r="AM104" s="121">
        <v>0</v>
      </c>
      <c r="AN104" s="121">
        <v>0</v>
      </c>
      <c r="AO104" s="121">
        <v>0</v>
      </c>
      <c r="AP104" s="121">
        <v>0</v>
      </c>
      <c r="AQ104" s="121">
        <v>0</v>
      </c>
      <c r="AR104" s="121">
        <v>0</v>
      </c>
      <c r="AS104" s="121">
        <v>0</v>
      </c>
      <c r="AT104" s="121">
        <v>0</v>
      </c>
      <c r="AU104" s="121">
        <v>0</v>
      </c>
      <c r="AV104" s="121">
        <v>0</v>
      </c>
      <c r="AW104" s="121">
        <v>0</v>
      </c>
      <c r="AX104" s="121">
        <v>0</v>
      </c>
      <c r="AY104" s="121">
        <v>0</v>
      </c>
      <c r="AZ104" s="121">
        <v>0</v>
      </c>
      <c r="BA104" s="121">
        <v>0</v>
      </c>
      <c r="BB104" s="121">
        <v>0</v>
      </c>
      <c r="BC104" s="121">
        <v>0</v>
      </c>
      <c r="BD104" s="121">
        <v>0</v>
      </c>
      <c r="BE104" s="121">
        <v>0</v>
      </c>
      <c r="BF104" s="121">
        <v>0</v>
      </c>
      <c r="BG104" s="121">
        <v>0</v>
      </c>
      <c r="BH104" s="121">
        <v>0</v>
      </c>
      <c r="BI104" s="121">
        <v>0</v>
      </c>
      <c r="BJ104" s="121">
        <v>0</v>
      </c>
      <c r="BK104" s="121">
        <v>0</v>
      </c>
      <c r="BL104" s="121">
        <v>0</v>
      </c>
      <c r="BM104" s="121">
        <v>0</v>
      </c>
      <c r="BN104" s="121">
        <v>0</v>
      </c>
      <c r="BO104" s="121">
        <v>0</v>
      </c>
      <c r="BP104" s="121">
        <v>0</v>
      </c>
      <c r="BQ104" s="121">
        <v>0</v>
      </c>
      <c r="BR104" s="121">
        <v>0</v>
      </c>
      <c r="BS104" s="121">
        <v>0</v>
      </c>
      <c r="BT104" s="121">
        <v>0</v>
      </c>
      <c r="BU104" s="121">
        <v>0</v>
      </c>
      <c r="BV104" s="121">
        <v>0</v>
      </c>
      <c r="BW104" s="121">
        <v>0</v>
      </c>
      <c r="BX104" s="121">
        <v>0</v>
      </c>
      <c r="BY104" s="121">
        <v>0</v>
      </c>
      <c r="BZ104" s="121">
        <v>0</v>
      </c>
      <c r="CA104" s="121">
        <v>0</v>
      </c>
      <c r="CB104" s="121">
        <v>0</v>
      </c>
      <c r="CC104" s="121">
        <v>0</v>
      </c>
      <c r="CD104" s="121">
        <v>0</v>
      </c>
      <c r="CE104" s="121">
        <v>0</v>
      </c>
      <c r="CF104" s="121">
        <v>0</v>
      </c>
      <c r="CG104" s="121">
        <v>0</v>
      </c>
      <c r="CH104" s="121">
        <v>0</v>
      </c>
      <c r="CI104" s="121">
        <v>0</v>
      </c>
      <c r="CJ104" s="121">
        <v>0</v>
      </c>
      <c r="CK104" s="121">
        <v>0</v>
      </c>
      <c r="CL104" s="121">
        <v>0</v>
      </c>
      <c r="CM104" s="121">
        <v>0</v>
      </c>
      <c r="CN104" s="121">
        <v>0</v>
      </c>
      <c r="CO104" s="121">
        <v>0</v>
      </c>
      <c r="CP104" s="121">
        <v>0</v>
      </c>
      <c r="CQ104" s="121">
        <v>0</v>
      </c>
      <c r="CR104" s="121">
        <v>0</v>
      </c>
      <c r="CS104" s="121">
        <v>0</v>
      </c>
      <c r="CT104" s="121">
        <v>0</v>
      </c>
      <c r="CU104" s="121">
        <v>0</v>
      </c>
      <c r="CV104" s="121">
        <v>0</v>
      </c>
      <c r="CW104" s="121">
        <v>0</v>
      </c>
      <c r="CX104" s="121">
        <v>0</v>
      </c>
      <c r="CY104" s="121">
        <f>X!CY$120/X!CY$121</f>
        <v>0.41588854616798948</v>
      </c>
      <c r="CZ104" s="121">
        <v>0</v>
      </c>
      <c r="DA104" s="121">
        <v>0</v>
      </c>
      <c r="DB104" s="121">
        <v>0</v>
      </c>
      <c r="DC104" s="121">
        <v>0</v>
      </c>
      <c r="DD104" s="121">
        <v>0</v>
      </c>
      <c r="DE104" s="121">
        <v>0</v>
      </c>
      <c r="DF104" s="124">
        <v>0</v>
      </c>
    </row>
    <row r="105" spans="1:110" s="82" customFormat="1" ht="17" customHeight="1" x14ac:dyDescent="0.2">
      <c r="A105" s="73" t="s">
        <v>101</v>
      </c>
      <c r="B105" s="74" t="s">
        <v>227</v>
      </c>
      <c r="C105" s="121">
        <v>0</v>
      </c>
      <c r="D105" s="121">
        <v>0</v>
      </c>
      <c r="E105" s="121">
        <v>0</v>
      </c>
      <c r="F105" s="121">
        <v>0</v>
      </c>
      <c r="G105" s="121">
        <v>0</v>
      </c>
      <c r="H105" s="121">
        <v>0</v>
      </c>
      <c r="I105" s="121">
        <v>0</v>
      </c>
      <c r="J105" s="121">
        <v>0</v>
      </c>
      <c r="K105" s="121">
        <v>0</v>
      </c>
      <c r="L105" s="121">
        <v>0</v>
      </c>
      <c r="M105" s="121">
        <v>0</v>
      </c>
      <c r="N105" s="121">
        <v>0</v>
      </c>
      <c r="O105" s="121">
        <v>0</v>
      </c>
      <c r="P105" s="121">
        <v>0</v>
      </c>
      <c r="Q105" s="121">
        <v>0</v>
      </c>
      <c r="R105" s="121">
        <v>0</v>
      </c>
      <c r="S105" s="121">
        <v>0</v>
      </c>
      <c r="T105" s="121">
        <v>0</v>
      </c>
      <c r="U105" s="121">
        <v>0</v>
      </c>
      <c r="V105" s="121">
        <v>0</v>
      </c>
      <c r="W105" s="121">
        <v>0</v>
      </c>
      <c r="X105" s="121">
        <v>0</v>
      </c>
      <c r="Y105" s="121">
        <v>0</v>
      </c>
      <c r="Z105" s="121">
        <v>0</v>
      </c>
      <c r="AA105" s="121">
        <v>0</v>
      </c>
      <c r="AB105" s="121">
        <v>0</v>
      </c>
      <c r="AC105" s="121">
        <v>0</v>
      </c>
      <c r="AD105" s="121">
        <v>0</v>
      </c>
      <c r="AE105" s="121">
        <v>0</v>
      </c>
      <c r="AF105" s="121">
        <v>0</v>
      </c>
      <c r="AG105" s="121">
        <v>0</v>
      </c>
      <c r="AH105" s="121">
        <v>0</v>
      </c>
      <c r="AI105" s="121">
        <v>0</v>
      </c>
      <c r="AJ105" s="121">
        <v>0</v>
      </c>
      <c r="AK105" s="121">
        <v>0</v>
      </c>
      <c r="AL105" s="121">
        <v>0</v>
      </c>
      <c r="AM105" s="121">
        <v>0</v>
      </c>
      <c r="AN105" s="121">
        <v>0</v>
      </c>
      <c r="AO105" s="121">
        <v>0</v>
      </c>
      <c r="AP105" s="121">
        <v>0</v>
      </c>
      <c r="AQ105" s="121">
        <v>0</v>
      </c>
      <c r="AR105" s="121">
        <v>0</v>
      </c>
      <c r="AS105" s="121">
        <v>0</v>
      </c>
      <c r="AT105" s="121">
        <v>0</v>
      </c>
      <c r="AU105" s="121">
        <v>0</v>
      </c>
      <c r="AV105" s="121">
        <v>0</v>
      </c>
      <c r="AW105" s="121">
        <v>0</v>
      </c>
      <c r="AX105" s="121">
        <v>0</v>
      </c>
      <c r="AY105" s="121">
        <v>0</v>
      </c>
      <c r="AZ105" s="121">
        <v>0</v>
      </c>
      <c r="BA105" s="121">
        <v>0</v>
      </c>
      <c r="BB105" s="121">
        <v>0</v>
      </c>
      <c r="BC105" s="121">
        <v>0</v>
      </c>
      <c r="BD105" s="121">
        <v>0</v>
      </c>
      <c r="BE105" s="121">
        <v>0</v>
      </c>
      <c r="BF105" s="121">
        <v>0</v>
      </c>
      <c r="BG105" s="121">
        <v>0</v>
      </c>
      <c r="BH105" s="121">
        <v>0</v>
      </c>
      <c r="BI105" s="121">
        <v>0</v>
      </c>
      <c r="BJ105" s="121">
        <v>0</v>
      </c>
      <c r="BK105" s="121">
        <v>0</v>
      </c>
      <c r="BL105" s="121">
        <v>0</v>
      </c>
      <c r="BM105" s="121">
        <v>0</v>
      </c>
      <c r="BN105" s="121">
        <v>0</v>
      </c>
      <c r="BO105" s="121">
        <v>0</v>
      </c>
      <c r="BP105" s="121">
        <v>0</v>
      </c>
      <c r="BQ105" s="121">
        <v>0</v>
      </c>
      <c r="BR105" s="121">
        <v>0</v>
      </c>
      <c r="BS105" s="121">
        <v>0</v>
      </c>
      <c r="BT105" s="121">
        <v>0</v>
      </c>
      <c r="BU105" s="121">
        <v>0</v>
      </c>
      <c r="BV105" s="121">
        <v>0</v>
      </c>
      <c r="BW105" s="121">
        <v>0</v>
      </c>
      <c r="BX105" s="121">
        <v>0</v>
      </c>
      <c r="BY105" s="121">
        <v>0</v>
      </c>
      <c r="BZ105" s="121">
        <v>0</v>
      </c>
      <c r="CA105" s="121">
        <v>0</v>
      </c>
      <c r="CB105" s="121">
        <v>0</v>
      </c>
      <c r="CC105" s="121">
        <v>0</v>
      </c>
      <c r="CD105" s="121">
        <v>0</v>
      </c>
      <c r="CE105" s="121">
        <v>0</v>
      </c>
      <c r="CF105" s="121">
        <v>0</v>
      </c>
      <c r="CG105" s="121">
        <v>0</v>
      </c>
      <c r="CH105" s="121">
        <v>0</v>
      </c>
      <c r="CI105" s="121">
        <v>0</v>
      </c>
      <c r="CJ105" s="121">
        <v>0</v>
      </c>
      <c r="CK105" s="121">
        <v>0</v>
      </c>
      <c r="CL105" s="121">
        <v>0</v>
      </c>
      <c r="CM105" s="121">
        <v>0</v>
      </c>
      <c r="CN105" s="121">
        <v>0</v>
      </c>
      <c r="CO105" s="121">
        <v>0</v>
      </c>
      <c r="CP105" s="121">
        <v>0</v>
      </c>
      <c r="CQ105" s="121">
        <v>0</v>
      </c>
      <c r="CR105" s="121">
        <v>0</v>
      </c>
      <c r="CS105" s="121">
        <v>0</v>
      </c>
      <c r="CT105" s="121">
        <v>0</v>
      </c>
      <c r="CU105" s="121">
        <v>0</v>
      </c>
      <c r="CV105" s="121">
        <v>0</v>
      </c>
      <c r="CW105" s="121">
        <v>0</v>
      </c>
      <c r="CX105" s="121">
        <v>0</v>
      </c>
      <c r="CY105" s="121">
        <v>0</v>
      </c>
      <c r="CZ105" s="121">
        <f>X!CZ$120/X!CZ$121</f>
        <v>0.40835175422420428</v>
      </c>
      <c r="DA105" s="121">
        <v>0</v>
      </c>
      <c r="DB105" s="121">
        <v>0</v>
      </c>
      <c r="DC105" s="121">
        <v>0</v>
      </c>
      <c r="DD105" s="121">
        <v>0</v>
      </c>
      <c r="DE105" s="121">
        <v>0</v>
      </c>
      <c r="DF105" s="124">
        <v>0</v>
      </c>
    </row>
    <row r="106" spans="1:110" s="82" customFormat="1" ht="17" customHeight="1" x14ac:dyDescent="0.2">
      <c r="A106" s="73" t="s">
        <v>102</v>
      </c>
      <c r="B106" s="74" t="s">
        <v>228</v>
      </c>
      <c r="C106" s="121">
        <v>0</v>
      </c>
      <c r="D106" s="121">
        <v>0</v>
      </c>
      <c r="E106" s="121">
        <v>0</v>
      </c>
      <c r="F106" s="121">
        <v>0</v>
      </c>
      <c r="G106" s="121">
        <v>0</v>
      </c>
      <c r="H106" s="121">
        <v>0</v>
      </c>
      <c r="I106" s="121">
        <v>0</v>
      </c>
      <c r="J106" s="121">
        <v>0</v>
      </c>
      <c r="K106" s="121">
        <v>0</v>
      </c>
      <c r="L106" s="121">
        <v>0</v>
      </c>
      <c r="M106" s="121">
        <v>0</v>
      </c>
      <c r="N106" s="121">
        <v>0</v>
      </c>
      <c r="O106" s="121">
        <v>0</v>
      </c>
      <c r="P106" s="121">
        <v>0</v>
      </c>
      <c r="Q106" s="121">
        <v>0</v>
      </c>
      <c r="R106" s="121">
        <v>0</v>
      </c>
      <c r="S106" s="121">
        <v>0</v>
      </c>
      <c r="T106" s="121">
        <v>0</v>
      </c>
      <c r="U106" s="121">
        <v>0</v>
      </c>
      <c r="V106" s="121">
        <v>0</v>
      </c>
      <c r="W106" s="121">
        <v>0</v>
      </c>
      <c r="X106" s="121">
        <v>0</v>
      </c>
      <c r="Y106" s="121">
        <v>0</v>
      </c>
      <c r="Z106" s="121">
        <v>0</v>
      </c>
      <c r="AA106" s="121">
        <v>0</v>
      </c>
      <c r="AB106" s="121">
        <v>0</v>
      </c>
      <c r="AC106" s="121">
        <v>0</v>
      </c>
      <c r="AD106" s="121">
        <v>0</v>
      </c>
      <c r="AE106" s="121">
        <v>0</v>
      </c>
      <c r="AF106" s="121">
        <v>0</v>
      </c>
      <c r="AG106" s="121">
        <v>0</v>
      </c>
      <c r="AH106" s="121">
        <v>0</v>
      </c>
      <c r="AI106" s="121">
        <v>0</v>
      </c>
      <c r="AJ106" s="121">
        <v>0</v>
      </c>
      <c r="AK106" s="121">
        <v>0</v>
      </c>
      <c r="AL106" s="121">
        <v>0</v>
      </c>
      <c r="AM106" s="121">
        <v>0</v>
      </c>
      <c r="AN106" s="121">
        <v>0</v>
      </c>
      <c r="AO106" s="121">
        <v>0</v>
      </c>
      <c r="AP106" s="121">
        <v>0</v>
      </c>
      <c r="AQ106" s="121">
        <v>0</v>
      </c>
      <c r="AR106" s="121">
        <v>0</v>
      </c>
      <c r="AS106" s="121">
        <v>0</v>
      </c>
      <c r="AT106" s="121">
        <v>0</v>
      </c>
      <c r="AU106" s="121">
        <v>0</v>
      </c>
      <c r="AV106" s="121">
        <v>0</v>
      </c>
      <c r="AW106" s="121">
        <v>0</v>
      </c>
      <c r="AX106" s="121">
        <v>0</v>
      </c>
      <c r="AY106" s="121">
        <v>0</v>
      </c>
      <c r="AZ106" s="121">
        <v>0</v>
      </c>
      <c r="BA106" s="121">
        <v>0</v>
      </c>
      <c r="BB106" s="121">
        <v>0</v>
      </c>
      <c r="BC106" s="121">
        <v>0</v>
      </c>
      <c r="BD106" s="121">
        <v>0</v>
      </c>
      <c r="BE106" s="121">
        <v>0</v>
      </c>
      <c r="BF106" s="121">
        <v>0</v>
      </c>
      <c r="BG106" s="121">
        <v>0</v>
      </c>
      <c r="BH106" s="121">
        <v>0</v>
      </c>
      <c r="BI106" s="121">
        <v>0</v>
      </c>
      <c r="BJ106" s="121">
        <v>0</v>
      </c>
      <c r="BK106" s="121">
        <v>0</v>
      </c>
      <c r="BL106" s="121">
        <v>0</v>
      </c>
      <c r="BM106" s="121">
        <v>0</v>
      </c>
      <c r="BN106" s="121">
        <v>0</v>
      </c>
      <c r="BO106" s="121">
        <v>0</v>
      </c>
      <c r="BP106" s="121">
        <v>0</v>
      </c>
      <c r="BQ106" s="121">
        <v>0</v>
      </c>
      <c r="BR106" s="121">
        <v>0</v>
      </c>
      <c r="BS106" s="121">
        <v>0</v>
      </c>
      <c r="BT106" s="121">
        <v>0</v>
      </c>
      <c r="BU106" s="121">
        <v>0</v>
      </c>
      <c r="BV106" s="121">
        <v>0</v>
      </c>
      <c r="BW106" s="121">
        <v>0</v>
      </c>
      <c r="BX106" s="121">
        <v>0</v>
      </c>
      <c r="BY106" s="121">
        <v>0</v>
      </c>
      <c r="BZ106" s="121">
        <v>0</v>
      </c>
      <c r="CA106" s="121">
        <v>0</v>
      </c>
      <c r="CB106" s="121">
        <v>0</v>
      </c>
      <c r="CC106" s="121">
        <v>0</v>
      </c>
      <c r="CD106" s="121">
        <v>0</v>
      </c>
      <c r="CE106" s="121">
        <v>0</v>
      </c>
      <c r="CF106" s="121">
        <v>0</v>
      </c>
      <c r="CG106" s="121">
        <v>0</v>
      </c>
      <c r="CH106" s="121">
        <v>0</v>
      </c>
      <c r="CI106" s="121">
        <v>0</v>
      </c>
      <c r="CJ106" s="121">
        <v>0</v>
      </c>
      <c r="CK106" s="121">
        <v>0</v>
      </c>
      <c r="CL106" s="121">
        <v>0</v>
      </c>
      <c r="CM106" s="121">
        <v>0</v>
      </c>
      <c r="CN106" s="121">
        <v>0</v>
      </c>
      <c r="CO106" s="121">
        <v>0</v>
      </c>
      <c r="CP106" s="121">
        <v>0</v>
      </c>
      <c r="CQ106" s="121">
        <v>0</v>
      </c>
      <c r="CR106" s="121">
        <v>0</v>
      </c>
      <c r="CS106" s="121">
        <v>0</v>
      </c>
      <c r="CT106" s="121">
        <v>0</v>
      </c>
      <c r="CU106" s="121">
        <v>0</v>
      </c>
      <c r="CV106" s="121">
        <v>0</v>
      </c>
      <c r="CW106" s="121">
        <v>0</v>
      </c>
      <c r="CX106" s="121">
        <v>0</v>
      </c>
      <c r="CY106" s="121">
        <v>0</v>
      </c>
      <c r="CZ106" s="121">
        <v>0</v>
      </c>
      <c r="DA106" s="121">
        <f>X!DA$120/X!DA$121</f>
        <v>0.64781465179531039</v>
      </c>
      <c r="DB106" s="121">
        <v>0</v>
      </c>
      <c r="DC106" s="121">
        <v>0</v>
      </c>
      <c r="DD106" s="121">
        <v>0</v>
      </c>
      <c r="DE106" s="121">
        <v>0</v>
      </c>
      <c r="DF106" s="124">
        <v>0</v>
      </c>
    </row>
    <row r="107" spans="1:110" s="82" customFormat="1" ht="17" customHeight="1" x14ac:dyDescent="0.2">
      <c r="A107" s="73" t="s">
        <v>103</v>
      </c>
      <c r="B107" s="74" t="s">
        <v>229</v>
      </c>
      <c r="C107" s="121">
        <v>0</v>
      </c>
      <c r="D107" s="121">
        <v>0</v>
      </c>
      <c r="E107" s="121">
        <v>0</v>
      </c>
      <c r="F107" s="121">
        <v>0</v>
      </c>
      <c r="G107" s="121">
        <v>0</v>
      </c>
      <c r="H107" s="121">
        <v>0</v>
      </c>
      <c r="I107" s="121">
        <v>0</v>
      </c>
      <c r="J107" s="121">
        <v>0</v>
      </c>
      <c r="K107" s="121">
        <v>0</v>
      </c>
      <c r="L107" s="121">
        <v>0</v>
      </c>
      <c r="M107" s="121">
        <v>0</v>
      </c>
      <c r="N107" s="121">
        <v>0</v>
      </c>
      <c r="O107" s="121">
        <v>0</v>
      </c>
      <c r="P107" s="121">
        <v>0</v>
      </c>
      <c r="Q107" s="121">
        <v>0</v>
      </c>
      <c r="R107" s="121">
        <v>0</v>
      </c>
      <c r="S107" s="121">
        <v>0</v>
      </c>
      <c r="T107" s="121">
        <v>0</v>
      </c>
      <c r="U107" s="121">
        <v>0</v>
      </c>
      <c r="V107" s="121">
        <v>0</v>
      </c>
      <c r="W107" s="121">
        <v>0</v>
      </c>
      <c r="X107" s="121">
        <v>0</v>
      </c>
      <c r="Y107" s="121">
        <v>0</v>
      </c>
      <c r="Z107" s="121">
        <v>0</v>
      </c>
      <c r="AA107" s="121">
        <v>0</v>
      </c>
      <c r="AB107" s="121">
        <v>0</v>
      </c>
      <c r="AC107" s="121">
        <v>0</v>
      </c>
      <c r="AD107" s="121">
        <v>0</v>
      </c>
      <c r="AE107" s="121">
        <v>0</v>
      </c>
      <c r="AF107" s="121">
        <v>0</v>
      </c>
      <c r="AG107" s="121">
        <v>0</v>
      </c>
      <c r="AH107" s="121">
        <v>0</v>
      </c>
      <c r="AI107" s="121">
        <v>0</v>
      </c>
      <c r="AJ107" s="121">
        <v>0</v>
      </c>
      <c r="AK107" s="121">
        <v>0</v>
      </c>
      <c r="AL107" s="121">
        <v>0</v>
      </c>
      <c r="AM107" s="121">
        <v>0</v>
      </c>
      <c r="AN107" s="121">
        <v>0</v>
      </c>
      <c r="AO107" s="121">
        <v>0</v>
      </c>
      <c r="AP107" s="121">
        <v>0</v>
      </c>
      <c r="AQ107" s="121">
        <v>0</v>
      </c>
      <c r="AR107" s="121">
        <v>0</v>
      </c>
      <c r="AS107" s="121">
        <v>0</v>
      </c>
      <c r="AT107" s="121">
        <v>0</v>
      </c>
      <c r="AU107" s="121">
        <v>0</v>
      </c>
      <c r="AV107" s="121">
        <v>0</v>
      </c>
      <c r="AW107" s="121">
        <v>0</v>
      </c>
      <c r="AX107" s="121">
        <v>0</v>
      </c>
      <c r="AY107" s="121">
        <v>0</v>
      </c>
      <c r="AZ107" s="121">
        <v>0</v>
      </c>
      <c r="BA107" s="121">
        <v>0</v>
      </c>
      <c r="BB107" s="121">
        <v>0</v>
      </c>
      <c r="BC107" s="121">
        <v>0</v>
      </c>
      <c r="BD107" s="121">
        <v>0</v>
      </c>
      <c r="BE107" s="121">
        <v>0</v>
      </c>
      <c r="BF107" s="121">
        <v>0</v>
      </c>
      <c r="BG107" s="121">
        <v>0</v>
      </c>
      <c r="BH107" s="121">
        <v>0</v>
      </c>
      <c r="BI107" s="121">
        <v>0</v>
      </c>
      <c r="BJ107" s="121">
        <v>0</v>
      </c>
      <c r="BK107" s="121">
        <v>0</v>
      </c>
      <c r="BL107" s="121">
        <v>0</v>
      </c>
      <c r="BM107" s="121">
        <v>0</v>
      </c>
      <c r="BN107" s="121">
        <v>0</v>
      </c>
      <c r="BO107" s="121">
        <v>0</v>
      </c>
      <c r="BP107" s="121">
        <v>0</v>
      </c>
      <c r="BQ107" s="121">
        <v>0</v>
      </c>
      <c r="BR107" s="121">
        <v>0</v>
      </c>
      <c r="BS107" s="121">
        <v>0</v>
      </c>
      <c r="BT107" s="121">
        <v>0</v>
      </c>
      <c r="BU107" s="121">
        <v>0</v>
      </c>
      <c r="BV107" s="121">
        <v>0</v>
      </c>
      <c r="BW107" s="121">
        <v>0</v>
      </c>
      <c r="BX107" s="121">
        <v>0</v>
      </c>
      <c r="BY107" s="121">
        <v>0</v>
      </c>
      <c r="BZ107" s="121">
        <v>0</v>
      </c>
      <c r="CA107" s="121">
        <v>0</v>
      </c>
      <c r="CB107" s="121">
        <v>0</v>
      </c>
      <c r="CC107" s="121">
        <v>0</v>
      </c>
      <c r="CD107" s="121">
        <v>0</v>
      </c>
      <c r="CE107" s="121">
        <v>0</v>
      </c>
      <c r="CF107" s="121">
        <v>0</v>
      </c>
      <c r="CG107" s="121">
        <v>0</v>
      </c>
      <c r="CH107" s="121">
        <v>0</v>
      </c>
      <c r="CI107" s="121">
        <v>0</v>
      </c>
      <c r="CJ107" s="121">
        <v>0</v>
      </c>
      <c r="CK107" s="121">
        <v>0</v>
      </c>
      <c r="CL107" s="121">
        <v>0</v>
      </c>
      <c r="CM107" s="121">
        <v>0</v>
      </c>
      <c r="CN107" s="121">
        <v>0</v>
      </c>
      <c r="CO107" s="121">
        <v>0</v>
      </c>
      <c r="CP107" s="121">
        <v>0</v>
      </c>
      <c r="CQ107" s="121">
        <v>0</v>
      </c>
      <c r="CR107" s="121">
        <v>0</v>
      </c>
      <c r="CS107" s="121">
        <v>0</v>
      </c>
      <c r="CT107" s="121">
        <v>0</v>
      </c>
      <c r="CU107" s="121">
        <v>0</v>
      </c>
      <c r="CV107" s="121">
        <v>0</v>
      </c>
      <c r="CW107" s="121">
        <v>0</v>
      </c>
      <c r="CX107" s="121">
        <v>0</v>
      </c>
      <c r="CY107" s="121">
        <v>0</v>
      </c>
      <c r="CZ107" s="121">
        <v>0</v>
      </c>
      <c r="DA107" s="121">
        <v>0</v>
      </c>
      <c r="DB107" s="121">
        <f>X!DB$120/X!DB$121</f>
        <v>0.67932517478216436</v>
      </c>
      <c r="DC107" s="121">
        <v>0</v>
      </c>
      <c r="DD107" s="121">
        <v>0</v>
      </c>
      <c r="DE107" s="121">
        <v>0</v>
      </c>
      <c r="DF107" s="124">
        <v>0</v>
      </c>
    </row>
    <row r="108" spans="1:110" s="82" customFormat="1" ht="17" customHeight="1" x14ac:dyDescent="0.2">
      <c r="A108" s="73" t="s">
        <v>104</v>
      </c>
      <c r="B108" s="74" t="s">
        <v>230</v>
      </c>
      <c r="C108" s="121">
        <v>0</v>
      </c>
      <c r="D108" s="121">
        <v>0</v>
      </c>
      <c r="E108" s="121">
        <v>0</v>
      </c>
      <c r="F108" s="121">
        <v>0</v>
      </c>
      <c r="G108" s="121">
        <v>0</v>
      </c>
      <c r="H108" s="121">
        <v>0</v>
      </c>
      <c r="I108" s="121">
        <v>0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121">
        <v>0</v>
      </c>
      <c r="AI108" s="121">
        <v>0</v>
      </c>
      <c r="AJ108" s="121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121">
        <v>0</v>
      </c>
      <c r="AV108" s="121">
        <v>0</v>
      </c>
      <c r="AW108" s="121">
        <v>0</v>
      </c>
      <c r="AX108" s="121">
        <v>0</v>
      </c>
      <c r="AY108" s="121">
        <v>0</v>
      </c>
      <c r="AZ108" s="121">
        <v>0</v>
      </c>
      <c r="BA108" s="121">
        <v>0</v>
      </c>
      <c r="BB108" s="121">
        <v>0</v>
      </c>
      <c r="BC108" s="121">
        <v>0</v>
      </c>
      <c r="BD108" s="121">
        <v>0</v>
      </c>
      <c r="BE108" s="121">
        <v>0</v>
      </c>
      <c r="BF108" s="121">
        <v>0</v>
      </c>
      <c r="BG108" s="121">
        <v>0</v>
      </c>
      <c r="BH108" s="121">
        <v>0</v>
      </c>
      <c r="BI108" s="121">
        <v>0</v>
      </c>
      <c r="BJ108" s="121">
        <v>0</v>
      </c>
      <c r="BK108" s="121">
        <v>0</v>
      </c>
      <c r="BL108" s="121">
        <v>0</v>
      </c>
      <c r="BM108" s="121">
        <v>0</v>
      </c>
      <c r="BN108" s="121">
        <v>0</v>
      </c>
      <c r="BO108" s="121">
        <v>0</v>
      </c>
      <c r="BP108" s="121">
        <v>0</v>
      </c>
      <c r="BQ108" s="121">
        <v>0</v>
      </c>
      <c r="BR108" s="121">
        <v>0</v>
      </c>
      <c r="BS108" s="121">
        <v>0</v>
      </c>
      <c r="BT108" s="121">
        <v>0</v>
      </c>
      <c r="BU108" s="121">
        <v>0</v>
      </c>
      <c r="BV108" s="121">
        <v>0</v>
      </c>
      <c r="BW108" s="121">
        <v>0</v>
      </c>
      <c r="BX108" s="121">
        <v>0</v>
      </c>
      <c r="BY108" s="121">
        <v>0</v>
      </c>
      <c r="BZ108" s="121">
        <v>0</v>
      </c>
      <c r="CA108" s="121">
        <v>0</v>
      </c>
      <c r="CB108" s="121">
        <v>0</v>
      </c>
      <c r="CC108" s="121">
        <v>0</v>
      </c>
      <c r="CD108" s="121">
        <v>0</v>
      </c>
      <c r="CE108" s="121">
        <v>0</v>
      </c>
      <c r="CF108" s="121">
        <v>0</v>
      </c>
      <c r="CG108" s="121">
        <v>0</v>
      </c>
      <c r="CH108" s="121">
        <v>0</v>
      </c>
      <c r="CI108" s="121">
        <v>0</v>
      </c>
      <c r="CJ108" s="121">
        <v>0</v>
      </c>
      <c r="CK108" s="121">
        <v>0</v>
      </c>
      <c r="CL108" s="121">
        <v>0</v>
      </c>
      <c r="CM108" s="121">
        <v>0</v>
      </c>
      <c r="CN108" s="121">
        <v>0</v>
      </c>
      <c r="CO108" s="121">
        <v>0</v>
      </c>
      <c r="CP108" s="121">
        <v>0</v>
      </c>
      <c r="CQ108" s="121">
        <v>0</v>
      </c>
      <c r="CR108" s="121">
        <v>0</v>
      </c>
      <c r="CS108" s="121">
        <v>0</v>
      </c>
      <c r="CT108" s="121">
        <v>0</v>
      </c>
      <c r="CU108" s="121">
        <v>0</v>
      </c>
      <c r="CV108" s="121">
        <v>0</v>
      </c>
      <c r="CW108" s="121">
        <v>0</v>
      </c>
      <c r="CX108" s="121">
        <v>0</v>
      </c>
      <c r="CY108" s="121">
        <v>0</v>
      </c>
      <c r="CZ108" s="121">
        <v>0</v>
      </c>
      <c r="DA108" s="121">
        <v>0</v>
      </c>
      <c r="DB108" s="121">
        <v>0</v>
      </c>
      <c r="DC108" s="121">
        <f>X!DC$120/X!DC$121</f>
        <v>0.69394065279521788</v>
      </c>
      <c r="DD108" s="121">
        <v>0</v>
      </c>
      <c r="DE108" s="121">
        <v>0</v>
      </c>
      <c r="DF108" s="124">
        <v>0</v>
      </c>
    </row>
    <row r="109" spans="1:110" s="82" customFormat="1" ht="17" customHeight="1" x14ac:dyDescent="0.2">
      <c r="A109" s="73" t="s">
        <v>105</v>
      </c>
      <c r="B109" s="74" t="s">
        <v>231</v>
      </c>
      <c r="C109" s="121">
        <v>0</v>
      </c>
      <c r="D109" s="121">
        <v>0</v>
      </c>
      <c r="E109" s="121">
        <v>0</v>
      </c>
      <c r="F109" s="121">
        <v>0</v>
      </c>
      <c r="G109" s="121">
        <v>0</v>
      </c>
      <c r="H109" s="121">
        <v>0</v>
      </c>
      <c r="I109" s="121">
        <v>0</v>
      </c>
      <c r="J109" s="121">
        <v>0</v>
      </c>
      <c r="K109" s="121">
        <v>0</v>
      </c>
      <c r="L109" s="121">
        <v>0</v>
      </c>
      <c r="M109" s="121">
        <v>0</v>
      </c>
      <c r="N109" s="121">
        <v>0</v>
      </c>
      <c r="O109" s="121">
        <v>0</v>
      </c>
      <c r="P109" s="121">
        <v>0</v>
      </c>
      <c r="Q109" s="121">
        <v>0</v>
      </c>
      <c r="R109" s="121">
        <v>0</v>
      </c>
      <c r="S109" s="121">
        <v>0</v>
      </c>
      <c r="T109" s="121">
        <v>0</v>
      </c>
      <c r="U109" s="121">
        <v>0</v>
      </c>
      <c r="V109" s="121">
        <v>0</v>
      </c>
      <c r="W109" s="121">
        <v>0</v>
      </c>
      <c r="X109" s="121">
        <v>0</v>
      </c>
      <c r="Y109" s="121">
        <v>0</v>
      </c>
      <c r="Z109" s="121">
        <v>0</v>
      </c>
      <c r="AA109" s="121">
        <v>0</v>
      </c>
      <c r="AB109" s="121">
        <v>0</v>
      </c>
      <c r="AC109" s="121">
        <v>0</v>
      </c>
      <c r="AD109" s="121">
        <v>0</v>
      </c>
      <c r="AE109" s="121">
        <v>0</v>
      </c>
      <c r="AF109" s="121">
        <v>0</v>
      </c>
      <c r="AG109" s="121">
        <v>0</v>
      </c>
      <c r="AH109" s="121">
        <v>0</v>
      </c>
      <c r="AI109" s="121">
        <v>0</v>
      </c>
      <c r="AJ109" s="121">
        <v>0</v>
      </c>
      <c r="AK109" s="121">
        <v>0</v>
      </c>
      <c r="AL109" s="121">
        <v>0</v>
      </c>
      <c r="AM109" s="121">
        <v>0</v>
      </c>
      <c r="AN109" s="121">
        <v>0</v>
      </c>
      <c r="AO109" s="121">
        <v>0</v>
      </c>
      <c r="AP109" s="121">
        <v>0</v>
      </c>
      <c r="AQ109" s="121">
        <v>0</v>
      </c>
      <c r="AR109" s="121">
        <v>0</v>
      </c>
      <c r="AS109" s="121">
        <v>0</v>
      </c>
      <c r="AT109" s="121">
        <v>0</v>
      </c>
      <c r="AU109" s="121">
        <v>0</v>
      </c>
      <c r="AV109" s="121">
        <v>0</v>
      </c>
      <c r="AW109" s="121">
        <v>0</v>
      </c>
      <c r="AX109" s="121">
        <v>0</v>
      </c>
      <c r="AY109" s="121">
        <v>0</v>
      </c>
      <c r="AZ109" s="121">
        <v>0</v>
      </c>
      <c r="BA109" s="121">
        <v>0</v>
      </c>
      <c r="BB109" s="121">
        <v>0</v>
      </c>
      <c r="BC109" s="121">
        <v>0</v>
      </c>
      <c r="BD109" s="121">
        <v>0</v>
      </c>
      <c r="BE109" s="121">
        <v>0</v>
      </c>
      <c r="BF109" s="121">
        <v>0</v>
      </c>
      <c r="BG109" s="121">
        <v>0</v>
      </c>
      <c r="BH109" s="121">
        <v>0</v>
      </c>
      <c r="BI109" s="121">
        <v>0</v>
      </c>
      <c r="BJ109" s="121">
        <v>0</v>
      </c>
      <c r="BK109" s="121">
        <v>0</v>
      </c>
      <c r="BL109" s="121">
        <v>0</v>
      </c>
      <c r="BM109" s="121">
        <v>0</v>
      </c>
      <c r="BN109" s="121">
        <v>0</v>
      </c>
      <c r="BO109" s="121">
        <v>0</v>
      </c>
      <c r="BP109" s="121">
        <v>0</v>
      </c>
      <c r="BQ109" s="121">
        <v>0</v>
      </c>
      <c r="BR109" s="121">
        <v>0</v>
      </c>
      <c r="BS109" s="121">
        <v>0</v>
      </c>
      <c r="BT109" s="121">
        <v>0</v>
      </c>
      <c r="BU109" s="121">
        <v>0</v>
      </c>
      <c r="BV109" s="121">
        <v>0</v>
      </c>
      <c r="BW109" s="121">
        <v>0</v>
      </c>
      <c r="BX109" s="121">
        <v>0</v>
      </c>
      <c r="BY109" s="121">
        <v>0</v>
      </c>
      <c r="BZ109" s="121">
        <v>0</v>
      </c>
      <c r="CA109" s="121">
        <v>0</v>
      </c>
      <c r="CB109" s="121">
        <v>0</v>
      </c>
      <c r="CC109" s="121">
        <v>0</v>
      </c>
      <c r="CD109" s="121">
        <v>0</v>
      </c>
      <c r="CE109" s="121">
        <v>0</v>
      </c>
      <c r="CF109" s="121">
        <v>0</v>
      </c>
      <c r="CG109" s="121">
        <v>0</v>
      </c>
      <c r="CH109" s="121">
        <v>0</v>
      </c>
      <c r="CI109" s="121">
        <v>0</v>
      </c>
      <c r="CJ109" s="121">
        <v>0</v>
      </c>
      <c r="CK109" s="121">
        <v>0</v>
      </c>
      <c r="CL109" s="121">
        <v>0</v>
      </c>
      <c r="CM109" s="121">
        <v>0</v>
      </c>
      <c r="CN109" s="121">
        <v>0</v>
      </c>
      <c r="CO109" s="121">
        <v>0</v>
      </c>
      <c r="CP109" s="121">
        <v>0</v>
      </c>
      <c r="CQ109" s="121">
        <v>0</v>
      </c>
      <c r="CR109" s="121">
        <v>0</v>
      </c>
      <c r="CS109" s="121">
        <v>0</v>
      </c>
      <c r="CT109" s="121">
        <v>0</v>
      </c>
      <c r="CU109" s="121">
        <v>0</v>
      </c>
      <c r="CV109" s="121">
        <v>0</v>
      </c>
      <c r="CW109" s="121">
        <v>0</v>
      </c>
      <c r="CX109" s="121">
        <v>0</v>
      </c>
      <c r="CY109" s="121">
        <v>0</v>
      </c>
      <c r="CZ109" s="121">
        <v>0</v>
      </c>
      <c r="DA109" s="121">
        <v>0</v>
      </c>
      <c r="DB109" s="121">
        <v>0</v>
      </c>
      <c r="DC109" s="121">
        <v>0</v>
      </c>
      <c r="DD109" s="121">
        <f>X!DD$120/X!DD$121</f>
        <v>0.73718527967848957</v>
      </c>
      <c r="DE109" s="121">
        <v>0</v>
      </c>
      <c r="DF109" s="124">
        <v>0</v>
      </c>
    </row>
    <row r="110" spans="1:110" s="82" customFormat="1" ht="17" customHeight="1" x14ac:dyDescent="0.2">
      <c r="A110" s="73" t="s">
        <v>106</v>
      </c>
      <c r="B110" s="74" t="s">
        <v>232</v>
      </c>
      <c r="C110" s="121">
        <v>0</v>
      </c>
      <c r="D110" s="121">
        <v>0</v>
      </c>
      <c r="E110" s="121">
        <v>0</v>
      </c>
      <c r="F110" s="121">
        <v>0</v>
      </c>
      <c r="G110" s="121">
        <v>0</v>
      </c>
      <c r="H110" s="121">
        <v>0</v>
      </c>
      <c r="I110" s="121">
        <v>0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121">
        <v>0</v>
      </c>
      <c r="AI110" s="121">
        <v>0</v>
      </c>
      <c r="AJ110" s="121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121">
        <v>0</v>
      </c>
      <c r="AV110" s="121">
        <v>0</v>
      </c>
      <c r="AW110" s="121">
        <v>0</v>
      </c>
      <c r="AX110" s="121">
        <v>0</v>
      </c>
      <c r="AY110" s="121">
        <v>0</v>
      </c>
      <c r="AZ110" s="121">
        <v>0</v>
      </c>
      <c r="BA110" s="121">
        <v>0</v>
      </c>
      <c r="BB110" s="121">
        <v>0</v>
      </c>
      <c r="BC110" s="121">
        <v>0</v>
      </c>
      <c r="BD110" s="121">
        <v>0</v>
      </c>
      <c r="BE110" s="121">
        <v>0</v>
      </c>
      <c r="BF110" s="121">
        <v>0</v>
      </c>
      <c r="BG110" s="121">
        <v>0</v>
      </c>
      <c r="BH110" s="121">
        <v>0</v>
      </c>
      <c r="BI110" s="121">
        <v>0</v>
      </c>
      <c r="BJ110" s="121">
        <v>0</v>
      </c>
      <c r="BK110" s="121">
        <v>0</v>
      </c>
      <c r="BL110" s="121">
        <v>0</v>
      </c>
      <c r="BM110" s="121">
        <v>0</v>
      </c>
      <c r="BN110" s="121">
        <v>0</v>
      </c>
      <c r="BO110" s="121">
        <v>0</v>
      </c>
      <c r="BP110" s="121">
        <v>0</v>
      </c>
      <c r="BQ110" s="121">
        <v>0</v>
      </c>
      <c r="BR110" s="121">
        <v>0</v>
      </c>
      <c r="BS110" s="121">
        <v>0</v>
      </c>
      <c r="BT110" s="121">
        <v>0</v>
      </c>
      <c r="BU110" s="121">
        <v>0</v>
      </c>
      <c r="BV110" s="121">
        <v>0</v>
      </c>
      <c r="BW110" s="121">
        <v>0</v>
      </c>
      <c r="BX110" s="121">
        <v>0</v>
      </c>
      <c r="BY110" s="121">
        <v>0</v>
      </c>
      <c r="BZ110" s="121">
        <v>0</v>
      </c>
      <c r="CA110" s="121">
        <v>0</v>
      </c>
      <c r="CB110" s="121">
        <v>0</v>
      </c>
      <c r="CC110" s="121">
        <v>0</v>
      </c>
      <c r="CD110" s="121">
        <v>0</v>
      </c>
      <c r="CE110" s="121">
        <v>0</v>
      </c>
      <c r="CF110" s="121">
        <v>0</v>
      </c>
      <c r="CG110" s="121">
        <v>0</v>
      </c>
      <c r="CH110" s="121">
        <v>0</v>
      </c>
      <c r="CI110" s="121">
        <v>0</v>
      </c>
      <c r="CJ110" s="121">
        <v>0</v>
      </c>
      <c r="CK110" s="121">
        <v>0</v>
      </c>
      <c r="CL110" s="121">
        <v>0</v>
      </c>
      <c r="CM110" s="121">
        <v>0</v>
      </c>
      <c r="CN110" s="121">
        <v>0</v>
      </c>
      <c r="CO110" s="121">
        <v>0</v>
      </c>
      <c r="CP110" s="121">
        <v>0</v>
      </c>
      <c r="CQ110" s="121">
        <v>0</v>
      </c>
      <c r="CR110" s="121">
        <v>0</v>
      </c>
      <c r="CS110" s="121">
        <v>0</v>
      </c>
      <c r="CT110" s="121">
        <v>0</v>
      </c>
      <c r="CU110" s="121">
        <v>0</v>
      </c>
      <c r="CV110" s="121">
        <v>0</v>
      </c>
      <c r="CW110" s="121">
        <v>0</v>
      </c>
      <c r="CX110" s="121">
        <v>0</v>
      </c>
      <c r="CY110" s="121">
        <v>0</v>
      </c>
      <c r="CZ110" s="121">
        <v>0</v>
      </c>
      <c r="DA110" s="121">
        <v>0</v>
      </c>
      <c r="DB110" s="121">
        <v>0</v>
      </c>
      <c r="DC110" s="121">
        <v>0</v>
      </c>
      <c r="DD110" s="121">
        <v>0</v>
      </c>
      <c r="DE110" s="121">
        <f>X!DE$120/X!DE$121</f>
        <v>0</v>
      </c>
      <c r="DF110" s="124">
        <v>0</v>
      </c>
    </row>
    <row r="111" spans="1:110" s="82" customFormat="1" ht="17" customHeight="1" x14ac:dyDescent="0.2">
      <c r="A111" s="79" t="s">
        <v>107</v>
      </c>
      <c r="B111" s="80" t="s">
        <v>233</v>
      </c>
      <c r="C111" s="132">
        <v>0</v>
      </c>
      <c r="D111" s="132">
        <v>0</v>
      </c>
      <c r="E111" s="132">
        <v>0</v>
      </c>
      <c r="F111" s="132">
        <v>0</v>
      </c>
      <c r="G111" s="132">
        <v>0</v>
      </c>
      <c r="H111" s="132">
        <v>0</v>
      </c>
      <c r="I111" s="132">
        <v>0</v>
      </c>
      <c r="J111" s="132">
        <v>0</v>
      </c>
      <c r="K111" s="132">
        <v>0</v>
      </c>
      <c r="L111" s="132">
        <v>0</v>
      </c>
      <c r="M111" s="132">
        <v>0</v>
      </c>
      <c r="N111" s="132">
        <v>0</v>
      </c>
      <c r="O111" s="132">
        <v>0</v>
      </c>
      <c r="P111" s="132">
        <v>0</v>
      </c>
      <c r="Q111" s="132">
        <v>0</v>
      </c>
      <c r="R111" s="132">
        <v>0</v>
      </c>
      <c r="S111" s="132">
        <v>0</v>
      </c>
      <c r="T111" s="132">
        <v>0</v>
      </c>
      <c r="U111" s="132">
        <v>0</v>
      </c>
      <c r="V111" s="132">
        <v>0</v>
      </c>
      <c r="W111" s="132">
        <v>0</v>
      </c>
      <c r="X111" s="132">
        <v>0</v>
      </c>
      <c r="Y111" s="132">
        <v>0</v>
      </c>
      <c r="Z111" s="132">
        <v>0</v>
      </c>
      <c r="AA111" s="132">
        <v>0</v>
      </c>
      <c r="AB111" s="132">
        <v>0</v>
      </c>
      <c r="AC111" s="132">
        <v>0</v>
      </c>
      <c r="AD111" s="132">
        <v>0</v>
      </c>
      <c r="AE111" s="132">
        <v>0</v>
      </c>
      <c r="AF111" s="132">
        <v>0</v>
      </c>
      <c r="AG111" s="132">
        <v>0</v>
      </c>
      <c r="AH111" s="132">
        <v>0</v>
      </c>
      <c r="AI111" s="132">
        <v>0</v>
      </c>
      <c r="AJ111" s="132">
        <v>0</v>
      </c>
      <c r="AK111" s="132">
        <v>0</v>
      </c>
      <c r="AL111" s="132">
        <v>0</v>
      </c>
      <c r="AM111" s="132">
        <v>0</v>
      </c>
      <c r="AN111" s="132">
        <v>0</v>
      </c>
      <c r="AO111" s="132">
        <v>0</v>
      </c>
      <c r="AP111" s="132">
        <v>0</v>
      </c>
      <c r="AQ111" s="132">
        <v>0</v>
      </c>
      <c r="AR111" s="132">
        <v>0</v>
      </c>
      <c r="AS111" s="132">
        <v>0</v>
      </c>
      <c r="AT111" s="132">
        <v>0</v>
      </c>
      <c r="AU111" s="132">
        <v>0</v>
      </c>
      <c r="AV111" s="132">
        <v>0</v>
      </c>
      <c r="AW111" s="132">
        <v>0</v>
      </c>
      <c r="AX111" s="132">
        <v>0</v>
      </c>
      <c r="AY111" s="132">
        <v>0</v>
      </c>
      <c r="AZ111" s="132">
        <v>0</v>
      </c>
      <c r="BA111" s="132">
        <v>0</v>
      </c>
      <c r="BB111" s="132">
        <v>0</v>
      </c>
      <c r="BC111" s="132">
        <v>0</v>
      </c>
      <c r="BD111" s="132">
        <v>0</v>
      </c>
      <c r="BE111" s="132">
        <v>0</v>
      </c>
      <c r="BF111" s="132">
        <v>0</v>
      </c>
      <c r="BG111" s="132">
        <v>0</v>
      </c>
      <c r="BH111" s="132">
        <v>0</v>
      </c>
      <c r="BI111" s="132">
        <v>0</v>
      </c>
      <c r="BJ111" s="132">
        <v>0</v>
      </c>
      <c r="BK111" s="132">
        <v>0</v>
      </c>
      <c r="BL111" s="132">
        <v>0</v>
      </c>
      <c r="BM111" s="132">
        <v>0</v>
      </c>
      <c r="BN111" s="132">
        <v>0</v>
      </c>
      <c r="BO111" s="132">
        <v>0</v>
      </c>
      <c r="BP111" s="132">
        <v>0</v>
      </c>
      <c r="BQ111" s="132">
        <v>0</v>
      </c>
      <c r="BR111" s="132">
        <v>0</v>
      </c>
      <c r="BS111" s="132">
        <v>0</v>
      </c>
      <c r="BT111" s="132">
        <v>0</v>
      </c>
      <c r="BU111" s="132">
        <v>0</v>
      </c>
      <c r="BV111" s="132">
        <v>0</v>
      </c>
      <c r="BW111" s="132">
        <v>0</v>
      </c>
      <c r="BX111" s="132">
        <v>0</v>
      </c>
      <c r="BY111" s="132">
        <v>0</v>
      </c>
      <c r="BZ111" s="132">
        <v>0</v>
      </c>
      <c r="CA111" s="132">
        <v>0</v>
      </c>
      <c r="CB111" s="132">
        <v>0</v>
      </c>
      <c r="CC111" s="132">
        <v>0</v>
      </c>
      <c r="CD111" s="132">
        <v>0</v>
      </c>
      <c r="CE111" s="132">
        <v>0</v>
      </c>
      <c r="CF111" s="132">
        <v>0</v>
      </c>
      <c r="CG111" s="132">
        <v>0</v>
      </c>
      <c r="CH111" s="132">
        <v>0</v>
      </c>
      <c r="CI111" s="132">
        <v>0</v>
      </c>
      <c r="CJ111" s="132">
        <v>0</v>
      </c>
      <c r="CK111" s="132">
        <v>0</v>
      </c>
      <c r="CL111" s="132">
        <v>0</v>
      </c>
      <c r="CM111" s="132">
        <v>0</v>
      </c>
      <c r="CN111" s="132">
        <v>0</v>
      </c>
      <c r="CO111" s="132">
        <v>0</v>
      </c>
      <c r="CP111" s="132">
        <v>0</v>
      </c>
      <c r="CQ111" s="132">
        <v>0</v>
      </c>
      <c r="CR111" s="132">
        <v>0</v>
      </c>
      <c r="CS111" s="132">
        <v>0</v>
      </c>
      <c r="CT111" s="132">
        <v>0</v>
      </c>
      <c r="CU111" s="132">
        <v>0</v>
      </c>
      <c r="CV111" s="132">
        <v>0</v>
      </c>
      <c r="CW111" s="132">
        <v>0</v>
      </c>
      <c r="CX111" s="132">
        <v>0</v>
      </c>
      <c r="CY111" s="132">
        <v>0</v>
      </c>
      <c r="CZ111" s="132">
        <v>0</v>
      </c>
      <c r="DA111" s="132">
        <v>0</v>
      </c>
      <c r="DB111" s="132">
        <v>0</v>
      </c>
      <c r="DC111" s="132">
        <v>0</v>
      </c>
      <c r="DD111" s="132">
        <v>0</v>
      </c>
      <c r="DE111" s="132">
        <v>0</v>
      </c>
      <c r="DF111" s="133">
        <f>X!DF$120/X!DF$121</f>
        <v>0.65002478246198869</v>
      </c>
    </row>
    <row r="112" spans="1:110" s="82" customFormat="1" ht="17" customHeight="1" x14ac:dyDescent="0.2">
      <c r="A112" s="81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123"/>
      <c r="BL112" s="123"/>
      <c r="BM112" s="123"/>
      <c r="BN112" s="123"/>
      <c r="BO112" s="123"/>
      <c r="BP112" s="123"/>
      <c r="BQ112" s="123"/>
      <c r="BR112" s="123"/>
      <c r="BS112" s="123"/>
      <c r="BT112" s="123"/>
      <c r="BU112" s="123"/>
      <c r="BV112" s="123"/>
      <c r="BW112" s="123"/>
      <c r="BX112" s="123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</row>
  </sheetData>
  <customSheetViews>
    <customSheetView guid="{03C029B9-9FB8-4B03-8646-84A3361166F4}" scale="90" fitToPage="1">
      <pane xSplit="2" ySplit="3" topLeftCell="C4" activePane="bottomRight" state="frozen"/>
      <selection pane="bottomRight" activeCell="E19" sqref="E19"/>
      <pageMargins left="0.7" right="0.7" top="0.75" bottom="0.75" header="0.3" footer="0.3"/>
      <pageSetup paperSize="8" scale="40" fitToWidth="0" orientation="landscape" r:id="rId1"/>
    </customSheetView>
  </customSheetViews>
  <mergeCells count="1">
    <mergeCell ref="A2:B3"/>
  </mergeCells>
  <phoneticPr fontId="1"/>
  <pageMargins left="0.7" right="0.7" top="0.75" bottom="0.75" header="0.3" footer="0.3"/>
  <pageSetup paperSize="8" scale="40" fitToWidth="0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CF94B-BDF6-4F11-ADF0-0A2E0D148E93}">
  <sheetPr codeName="Sheet2">
    <tabColor theme="9" tint="0.79998168889431442"/>
    <pageSetUpPr autoPageBreaks="0" fitToPage="1"/>
  </sheetPr>
  <dimension ref="A1:ED124"/>
  <sheetViews>
    <sheetView view="pageBreakPreview" zoomScale="90" zoomScaleNormal="90" zoomScaleSheetLayoutView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ColWidth="13" defaultRowHeight="20" customHeight="1" x14ac:dyDescent="0.2"/>
  <cols>
    <col min="1" max="1" width="6.6328125" style="90" customWidth="1"/>
    <col min="2" max="2" width="30.6328125" style="86" customWidth="1"/>
    <col min="3" max="136" width="13.6328125" style="86" customWidth="1"/>
    <col min="137" max="16384" width="13" style="86"/>
  </cols>
  <sheetData>
    <row r="1" spans="1:134" ht="20" customHeight="1" x14ac:dyDescent="0.2">
      <c r="A1" s="83"/>
      <c r="B1" s="84"/>
      <c r="C1" s="85"/>
      <c r="D1" s="85"/>
      <c r="E1" s="85"/>
      <c r="F1" s="85"/>
      <c r="G1" s="85"/>
      <c r="H1" s="85"/>
      <c r="EC1" s="86" t="s">
        <v>322</v>
      </c>
    </row>
    <row r="2" spans="1:134" s="90" customFormat="1" ht="20" customHeight="1" x14ac:dyDescent="0.2">
      <c r="A2" s="228" t="s">
        <v>337</v>
      </c>
      <c r="B2" s="229"/>
      <c r="C2" s="87" t="s">
        <v>0</v>
      </c>
      <c r="D2" s="87" t="s">
        <v>1</v>
      </c>
      <c r="E2" s="87" t="s">
        <v>2</v>
      </c>
      <c r="F2" s="87" t="s">
        <v>3</v>
      </c>
      <c r="G2" s="87" t="s">
        <v>4</v>
      </c>
      <c r="H2" s="87" t="s">
        <v>5</v>
      </c>
      <c r="I2" s="87" t="s">
        <v>6</v>
      </c>
      <c r="J2" s="87" t="s">
        <v>7</v>
      </c>
      <c r="K2" s="87" t="s">
        <v>8</v>
      </c>
      <c r="L2" s="87" t="s">
        <v>9</v>
      </c>
      <c r="M2" s="87" t="s">
        <v>10</v>
      </c>
      <c r="N2" s="87" t="s">
        <v>11</v>
      </c>
      <c r="O2" s="87" t="s">
        <v>12</v>
      </c>
      <c r="P2" s="87" t="s">
        <v>13</v>
      </c>
      <c r="Q2" s="87" t="s">
        <v>14</v>
      </c>
      <c r="R2" s="87" t="s">
        <v>15</v>
      </c>
      <c r="S2" s="87" t="s">
        <v>16</v>
      </c>
      <c r="T2" s="87" t="s">
        <v>17</v>
      </c>
      <c r="U2" s="87" t="s">
        <v>18</v>
      </c>
      <c r="V2" s="87" t="s">
        <v>19</v>
      </c>
      <c r="W2" s="87" t="s">
        <v>20</v>
      </c>
      <c r="X2" s="87" t="s">
        <v>21</v>
      </c>
      <c r="Y2" s="87" t="s">
        <v>22</v>
      </c>
      <c r="Z2" s="87" t="s">
        <v>23</v>
      </c>
      <c r="AA2" s="87" t="s">
        <v>24</v>
      </c>
      <c r="AB2" s="87" t="s">
        <v>25</v>
      </c>
      <c r="AC2" s="87" t="s">
        <v>26</v>
      </c>
      <c r="AD2" s="87" t="s">
        <v>27</v>
      </c>
      <c r="AE2" s="87" t="s">
        <v>28</v>
      </c>
      <c r="AF2" s="87" t="s">
        <v>29</v>
      </c>
      <c r="AG2" s="87" t="s">
        <v>30</v>
      </c>
      <c r="AH2" s="87" t="s">
        <v>31</v>
      </c>
      <c r="AI2" s="87" t="s">
        <v>32</v>
      </c>
      <c r="AJ2" s="87" t="s">
        <v>33</v>
      </c>
      <c r="AK2" s="87" t="s">
        <v>34</v>
      </c>
      <c r="AL2" s="87" t="s">
        <v>35</v>
      </c>
      <c r="AM2" s="87" t="s">
        <v>36</v>
      </c>
      <c r="AN2" s="87" t="s">
        <v>37</v>
      </c>
      <c r="AO2" s="87" t="s">
        <v>38</v>
      </c>
      <c r="AP2" s="87" t="s">
        <v>39</v>
      </c>
      <c r="AQ2" s="87" t="s">
        <v>40</v>
      </c>
      <c r="AR2" s="87" t="s">
        <v>41</v>
      </c>
      <c r="AS2" s="87" t="s">
        <v>42</v>
      </c>
      <c r="AT2" s="87" t="s">
        <v>43</v>
      </c>
      <c r="AU2" s="87" t="s">
        <v>44</v>
      </c>
      <c r="AV2" s="87" t="s">
        <v>45</v>
      </c>
      <c r="AW2" s="87" t="s">
        <v>46</v>
      </c>
      <c r="AX2" s="87" t="s">
        <v>47</v>
      </c>
      <c r="AY2" s="87" t="s">
        <v>48</v>
      </c>
      <c r="AZ2" s="87" t="s">
        <v>49</v>
      </c>
      <c r="BA2" s="87" t="s">
        <v>50</v>
      </c>
      <c r="BB2" s="87" t="s">
        <v>51</v>
      </c>
      <c r="BC2" s="87" t="s">
        <v>52</v>
      </c>
      <c r="BD2" s="87" t="s">
        <v>53</v>
      </c>
      <c r="BE2" s="87" t="s">
        <v>54</v>
      </c>
      <c r="BF2" s="87" t="s">
        <v>55</v>
      </c>
      <c r="BG2" s="87" t="s">
        <v>56</v>
      </c>
      <c r="BH2" s="87" t="s">
        <v>57</v>
      </c>
      <c r="BI2" s="87" t="s">
        <v>58</v>
      </c>
      <c r="BJ2" s="87" t="s">
        <v>59</v>
      </c>
      <c r="BK2" s="87" t="s">
        <v>60</v>
      </c>
      <c r="BL2" s="87" t="s">
        <v>61</v>
      </c>
      <c r="BM2" s="87" t="s">
        <v>62</v>
      </c>
      <c r="BN2" s="87" t="s">
        <v>63</v>
      </c>
      <c r="BO2" s="87" t="s">
        <v>64</v>
      </c>
      <c r="BP2" s="87" t="s">
        <v>65</v>
      </c>
      <c r="BQ2" s="87" t="s">
        <v>66</v>
      </c>
      <c r="BR2" s="87" t="s">
        <v>67</v>
      </c>
      <c r="BS2" s="87" t="s">
        <v>68</v>
      </c>
      <c r="BT2" s="87" t="s">
        <v>69</v>
      </c>
      <c r="BU2" s="87" t="s">
        <v>70</v>
      </c>
      <c r="BV2" s="87" t="s">
        <v>71</v>
      </c>
      <c r="BW2" s="87" t="s">
        <v>72</v>
      </c>
      <c r="BX2" s="87" t="s">
        <v>73</v>
      </c>
      <c r="BY2" s="87" t="s">
        <v>74</v>
      </c>
      <c r="BZ2" s="87" t="s">
        <v>75</v>
      </c>
      <c r="CA2" s="87" t="s">
        <v>76</v>
      </c>
      <c r="CB2" s="87" t="s">
        <v>77</v>
      </c>
      <c r="CC2" s="87" t="s">
        <v>78</v>
      </c>
      <c r="CD2" s="87" t="s">
        <v>79</v>
      </c>
      <c r="CE2" s="87" t="s">
        <v>80</v>
      </c>
      <c r="CF2" s="87" t="s">
        <v>81</v>
      </c>
      <c r="CG2" s="87" t="s">
        <v>82</v>
      </c>
      <c r="CH2" s="87" t="s">
        <v>83</v>
      </c>
      <c r="CI2" s="87" t="s">
        <v>84</v>
      </c>
      <c r="CJ2" s="87" t="s">
        <v>85</v>
      </c>
      <c r="CK2" s="87" t="s">
        <v>86</v>
      </c>
      <c r="CL2" s="87" t="s">
        <v>87</v>
      </c>
      <c r="CM2" s="87" t="s">
        <v>88</v>
      </c>
      <c r="CN2" s="87" t="s">
        <v>89</v>
      </c>
      <c r="CO2" s="87" t="s">
        <v>90</v>
      </c>
      <c r="CP2" s="87" t="s">
        <v>91</v>
      </c>
      <c r="CQ2" s="87" t="s">
        <v>92</v>
      </c>
      <c r="CR2" s="87" t="s">
        <v>93</v>
      </c>
      <c r="CS2" s="87" t="s">
        <v>94</v>
      </c>
      <c r="CT2" s="87" t="s">
        <v>95</v>
      </c>
      <c r="CU2" s="87" t="s">
        <v>96</v>
      </c>
      <c r="CV2" s="87" t="s">
        <v>97</v>
      </c>
      <c r="CW2" s="87" t="s">
        <v>98</v>
      </c>
      <c r="CX2" s="87" t="s">
        <v>99</v>
      </c>
      <c r="CY2" s="87" t="s">
        <v>100</v>
      </c>
      <c r="CZ2" s="87" t="s">
        <v>101</v>
      </c>
      <c r="DA2" s="87" t="s">
        <v>102</v>
      </c>
      <c r="DB2" s="87" t="s">
        <v>103</v>
      </c>
      <c r="DC2" s="87" t="s">
        <v>104</v>
      </c>
      <c r="DD2" s="87" t="s">
        <v>105</v>
      </c>
      <c r="DE2" s="87" t="s">
        <v>106</v>
      </c>
      <c r="DF2" s="87" t="s">
        <v>107</v>
      </c>
      <c r="DG2" s="88" t="s">
        <v>108</v>
      </c>
      <c r="DH2" s="87" t="s">
        <v>109</v>
      </c>
      <c r="DI2" s="87" t="s">
        <v>110</v>
      </c>
      <c r="DJ2" s="87" t="s">
        <v>111</v>
      </c>
      <c r="DK2" s="87" t="s">
        <v>112</v>
      </c>
      <c r="DL2" s="87" t="s">
        <v>113</v>
      </c>
      <c r="DM2" s="87" t="s">
        <v>114</v>
      </c>
      <c r="DN2" s="89" t="s">
        <v>115</v>
      </c>
      <c r="DO2" s="89" t="s">
        <v>116</v>
      </c>
      <c r="DP2" s="89" t="s">
        <v>117</v>
      </c>
      <c r="DQ2" s="89" t="s">
        <v>118</v>
      </c>
      <c r="DR2" s="89">
        <v>980</v>
      </c>
      <c r="DS2" s="89">
        <v>810</v>
      </c>
      <c r="DT2" s="89" t="s">
        <v>119</v>
      </c>
      <c r="DU2" s="89" t="s">
        <v>120</v>
      </c>
      <c r="DV2" s="87" t="s">
        <v>121</v>
      </c>
      <c r="DW2" s="87" t="s">
        <v>122</v>
      </c>
      <c r="DX2" s="89" t="s">
        <v>123</v>
      </c>
      <c r="DY2" s="89"/>
      <c r="DZ2" s="89">
        <v>990</v>
      </c>
      <c r="EA2" s="89">
        <v>870</v>
      </c>
      <c r="EB2" s="89" t="s">
        <v>124</v>
      </c>
      <c r="EC2" s="89" t="s">
        <v>125</v>
      </c>
    </row>
    <row r="3" spans="1:134" ht="44.5" customHeight="1" x14ac:dyDescent="0.2">
      <c r="A3" s="230"/>
      <c r="B3" s="231"/>
      <c r="C3" s="91" t="s">
        <v>126</v>
      </c>
      <c r="D3" s="91" t="s">
        <v>127</v>
      </c>
      <c r="E3" s="91" t="s">
        <v>128</v>
      </c>
      <c r="F3" s="91" t="s">
        <v>129</v>
      </c>
      <c r="G3" s="91" t="s">
        <v>130</v>
      </c>
      <c r="H3" s="91" t="s">
        <v>131</v>
      </c>
      <c r="I3" s="91" t="s">
        <v>132</v>
      </c>
      <c r="J3" s="91" t="s">
        <v>133</v>
      </c>
      <c r="K3" s="91" t="s">
        <v>134</v>
      </c>
      <c r="L3" s="91" t="s">
        <v>135</v>
      </c>
      <c r="M3" s="91" t="s">
        <v>136</v>
      </c>
      <c r="N3" s="91" t="s">
        <v>137</v>
      </c>
      <c r="O3" s="91" t="s">
        <v>138</v>
      </c>
      <c r="P3" s="91" t="s">
        <v>139</v>
      </c>
      <c r="Q3" s="91" t="s">
        <v>140</v>
      </c>
      <c r="R3" s="91" t="s">
        <v>141</v>
      </c>
      <c r="S3" s="91" t="s">
        <v>142</v>
      </c>
      <c r="T3" s="91" t="s">
        <v>143</v>
      </c>
      <c r="U3" s="91" t="s">
        <v>144</v>
      </c>
      <c r="V3" s="91" t="s">
        <v>145</v>
      </c>
      <c r="W3" s="91" t="s">
        <v>146</v>
      </c>
      <c r="X3" s="91" t="s">
        <v>147</v>
      </c>
      <c r="Y3" s="91" t="s">
        <v>148</v>
      </c>
      <c r="Z3" s="91" t="s">
        <v>149</v>
      </c>
      <c r="AA3" s="91" t="s">
        <v>150</v>
      </c>
      <c r="AB3" s="91" t="s">
        <v>151</v>
      </c>
      <c r="AC3" s="91" t="s">
        <v>152</v>
      </c>
      <c r="AD3" s="91" t="s">
        <v>153</v>
      </c>
      <c r="AE3" s="91" t="s">
        <v>154</v>
      </c>
      <c r="AF3" s="91" t="s">
        <v>155</v>
      </c>
      <c r="AG3" s="91" t="s">
        <v>156</v>
      </c>
      <c r="AH3" s="91" t="s">
        <v>157</v>
      </c>
      <c r="AI3" s="91" t="s">
        <v>158</v>
      </c>
      <c r="AJ3" s="91" t="s">
        <v>159</v>
      </c>
      <c r="AK3" s="91" t="s">
        <v>160</v>
      </c>
      <c r="AL3" s="91" t="s">
        <v>161</v>
      </c>
      <c r="AM3" s="91" t="s">
        <v>162</v>
      </c>
      <c r="AN3" s="91" t="s">
        <v>163</v>
      </c>
      <c r="AO3" s="91" t="s">
        <v>164</v>
      </c>
      <c r="AP3" s="91" t="s">
        <v>165</v>
      </c>
      <c r="AQ3" s="91" t="s">
        <v>166</v>
      </c>
      <c r="AR3" s="91" t="s">
        <v>167</v>
      </c>
      <c r="AS3" s="91" t="s">
        <v>168</v>
      </c>
      <c r="AT3" s="91" t="s">
        <v>169</v>
      </c>
      <c r="AU3" s="91" t="s">
        <v>170</v>
      </c>
      <c r="AV3" s="91" t="s">
        <v>171</v>
      </c>
      <c r="AW3" s="91" t="s">
        <v>172</v>
      </c>
      <c r="AX3" s="91" t="s">
        <v>173</v>
      </c>
      <c r="AY3" s="91" t="s">
        <v>174</v>
      </c>
      <c r="AZ3" s="91" t="s">
        <v>175</v>
      </c>
      <c r="BA3" s="91" t="s">
        <v>176</v>
      </c>
      <c r="BB3" s="91" t="s">
        <v>177</v>
      </c>
      <c r="BC3" s="91" t="s">
        <v>178</v>
      </c>
      <c r="BD3" s="91" t="s">
        <v>179</v>
      </c>
      <c r="BE3" s="91" t="s">
        <v>180</v>
      </c>
      <c r="BF3" s="91" t="s">
        <v>181</v>
      </c>
      <c r="BG3" s="91" t="s">
        <v>182</v>
      </c>
      <c r="BH3" s="91" t="s">
        <v>183</v>
      </c>
      <c r="BI3" s="91" t="s">
        <v>184</v>
      </c>
      <c r="BJ3" s="91" t="s">
        <v>185</v>
      </c>
      <c r="BK3" s="91" t="s">
        <v>186</v>
      </c>
      <c r="BL3" s="91" t="s">
        <v>187</v>
      </c>
      <c r="BM3" s="91" t="s">
        <v>188</v>
      </c>
      <c r="BN3" s="91" t="s">
        <v>189</v>
      </c>
      <c r="BO3" s="91" t="s">
        <v>190</v>
      </c>
      <c r="BP3" s="91" t="s">
        <v>191</v>
      </c>
      <c r="BQ3" s="91" t="s">
        <v>192</v>
      </c>
      <c r="BR3" s="91" t="s">
        <v>193</v>
      </c>
      <c r="BS3" s="91" t="s">
        <v>194</v>
      </c>
      <c r="BT3" s="91" t="s">
        <v>195</v>
      </c>
      <c r="BU3" s="91" t="s">
        <v>196</v>
      </c>
      <c r="BV3" s="91" t="s">
        <v>197</v>
      </c>
      <c r="BW3" s="91" t="s">
        <v>198</v>
      </c>
      <c r="BX3" s="91" t="s">
        <v>199</v>
      </c>
      <c r="BY3" s="91" t="s">
        <v>200</v>
      </c>
      <c r="BZ3" s="91" t="s">
        <v>201</v>
      </c>
      <c r="CA3" s="91" t="s">
        <v>202</v>
      </c>
      <c r="CB3" s="91" t="s">
        <v>203</v>
      </c>
      <c r="CC3" s="91" t="s">
        <v>204</v>
      </c>
      <c r="CD3" s="91" t="s">
        <v>205</v>
      </c>
      <c r="CE3" s="91" t="s">
        <v>206</v>
      </c>
      <c r="CF3" s="91" t="s">
        <v>207</v>
      </c>
      <c r="CG3" s="91" t="s">
        <v>208</v>
      </c>
      <c r="CH3" s="91" t="s">
        <v>209</v>
      </c>
      <c r="CI3" s="91" t="s">
        <v>210</v>
      </c>
      <c r="CJ3" s="91" t="s">
        <v>211</v>
      </c>
      <c r="CK3" s="91" t="s">
        <v>212</v>
      </c>
      <c r="CL3" s="91" t="s">
        <v>213</v>
      </c>
      <c r="CM3" s="91" t="s">
        <v>214</v>
      </c>
      <c r="CN3" s="91" t="s">
        <v>215</v>
      </c>
      <c r="CO3" s="91" t="s">
        <v>216</v>
      </c>
      <c r="CP3" s="91" t="s">
        <v>217</v>
      </c>
      <c r="CQ3" s="91" t="s">
        <v>218</v>
      </c>
      <c r="CR3" s="91" t="s">
        <v>219</v>
      </c>
      <c r="CS3" s="91" t="s">
        <v>220</v>
      </c>
      <c r="CT3" s="91" t="s">
        <v>221</v>
      </c>
      <c r="CU3" s="91" t="s">
        <v>222</v>
      </c>
      <c r="CV3" s="91" t="s">
        <v>223</v>
      </c>
      <c r="CW3" s="91" t="s">
        <v>224</v>
      </c>
      <c r="CX3" s="91" t="s">
        <v>225</v>
      </c>
      <c r="CY3" s="91" t="s">
        <v>226</v>
      </c>
      <c r="CZ3" s="91" t="s">
        <v>227</v>
      </c>
      <c r="DA3" s="91" t="s">
        <v>228</v>
      </c>
      <c r="DB3" s="91" t="s">
        <v>229</v>
      </c>
      <c r="DC3" s="91" t="s">
        <v>230</v>
      </c>
      <c r="DD3" s="91" t="s">
        <v>231</v>
      </c>
      <c r="DE3" s="91" t="s">
        <v>232</v>
      </c>
      <c r="DF3" s="91" t="s">
        <v>233</v>
      </c>
      <c r="DG3" s="92" t="s">
        <v>234</v>
      </c>
      <c r="DH3" s="91" t="s">
        <v>235</v>
      </c>
      <c r="DI3" s="91" t="s">
        <v>236</v>
      </c>
      <c r="DJ3" s="91" t="s">
        <v>237</v>
      </c>
      <c r="DK3" s="91" t="s">
        <v>238</v>
      </c>
      <c r="DL3" s="91" t="s">
        <v>239</v>
      </c>
      <c r="DM3" s="91" t="s">
        <v>240</v>
      </c>
      <c r="DN3" s="93" t="s">
        <v>241</v>
      </c>
      <c r="DO3" s="94" t="s">
        <v>331</v>
      </c>
      <c r="DP3" s="94" t="s">
        <v>332</v>
      </c>
      <c r="DQ3" s="95" t="s">
        <v>242</v>
      </c>
      <c r="DR3" s="95" t="s">
        <v>327</v>
      </c>
      <c r="DS3" s="95" t="s">
        <v>328</v>
      </c>
      <c r="DT3" s="95" t="s">
        <v>243</v>
      </c>
      <c r="DU3" s="95" t="s">
        <v>244</v>
      </c>
      <c r="DV3" s="96" t="s">
        <v>245</v>
      </c>
      <c r="DW3" s="96" t="s">
        <v>246</v>
      </c>
      <c r="DX3" s="95" t="s">
        <v>334</v>
      </c>
      <c r="DY3" s="95" t="s">
        <v>335</v>
      </c>
      <c r="DZ3" s="95" t="s">
        <v>329</v>
      </c>
      <c r="EA3" s="97" t="s">
        <v>330</v>
      </c>
      <c r="EB3" s="97" t="s">
        <v>247</v>
      </c>
      <c r="EC3" s="97" t="s">
        <v>333</v>
      </c>
      <c r="ED3" s="84"/>
    </row>
    <row r="4" spans="1:134" s="117" customFormat="1" ht="17" customHeight="1" x14ac:dyDescent="0.2">
      <c r="A4" s="98" t="s">
        <v>0</v>
      </c>
      <c r="B4" s="99" t="s">
        <v>126</v>
      </c>
      <c r="C4" s="100">
        <v>7778.7640000000001</v>
      </c>
      <c r="D4" s="100">
        <v>6056.0150000000003</v>
      </c>
      <c r="E4" s="100">
        <v>114.92100000000001</v>
      </c>
      <c r="F4" s="100">
        <v>4.2089999999999996</v>
      </c>
      <c r="G4" s="100">
        <v>0</v>
      </c>
      <c r="H4" s="100">
        <v>0</v>
      </c>
      <c r="I4" s="100">
        <v>0</v>
      </c>
      <c r="J4" s="100">
        <v>215686.924</v>
      </c>
      <c r="K4" s="100">
        <v>10054.120999999999</v>
      </c>
      <c r="L4" s="100">
        <v>38765.315999999999</v>
      </c>
      <c r="M4" s="100">
        <v>0</v>
      </c>
      <c r="N4" s="100">
        <v>1472.5640000000001</v>
      </c>
      <c r="O4" s="100">
        <v>284.59500000000003</v>
      </c>
      <c r="P4" s="100">
        <v>5.37</v>
      </c>
      <c r="Q4" s="100">
        <v>0</v>
      </c>
      <c r="R4" s="100">
        <v>614.61599999999999</v>
      </c>
      <c r="S4" s="100">
        <v>0</v>
      </c>
      <c r="T4" s="100">
        <v>0</v>
      </c>
      <c r="U4" s="100">
        <v>0</v>
      </c>
      <c r="V4" s="100">
        <v>0</v>
      </c>
      <c r="W4" s="100">
        <v>0</v>
      </c>
      <c r="X4" s="100">
        <v>19.492999999999999</v>
      </c>
      <c r="Y4" s="100">
        <v>0</v>
      </c>
      <c r="Z4" s="100">
        <v>57.414000000000001</v>
      </c>
      <c r="AA4" s="100">
        <v>1539.961</v>
      </c>
      <c r="AB4" s="100">
        <v>88.304000000000002</v>
      </c>
      <c r="AC4" s="100">
        <v>0</v>
      </c>
      <c r="AD4" s="100">
        <v>0</v>
      </c>
      <c r="AE4" s="100">
        <v>0</v>
      </c>
      <c r="AF4" s="100">
        <v>14018.967000000001</v>
      </c>
      <c r="AG4" s="100">
        <v>0</v>
      </c>
      <c r="AH4" s="100">
        <v>0</v>
      </c>
      <c r="AI4" s="100">
        <v>0</v>
      </c>
      <c r="AJ4" s="100">
        <v>0</v>
      </c>
      <c r="AK4" s="100">
        <v>87.97</v>
      </c>
      <c r="AL4" s="100">
        <v>0</v>
      </c>
      <c r="AM4" s="100">
        <v>0</v>
      </c>
      <c r="AN4" s="100">
        <v>0</v>
      </c>
      <c r="AO4" s="100">
        <v>0</v>
      </c>
      <c r="AP4" s="100">
        <v>0</v>
      </c>
      <c r="AQ4" s="100">
        <v>0.93200000000000005</v>
      </c>
      <c r="AR4" s="100">
        <v>0</v>
      </c>
      <c r="AS4" s="100">
        <v>0</v>
      </c>
      <c r="AT4" s="100">
        <v>0</v>
      </c>
      <c r="AU4" s="100">
        <v>0</v>
      </c>
      <c r="AV4" s="100">
        <v>0</v>
      </c>
      <c r="AW4" s="100">
        <v>0</v>
      </c>
      <c r="AX4" s="100">
        <v>0</v>
      </c>
      <c r="AY4" s="100">
        <v>0</v>
      </c>
      <c r="AZ4" s="100">
        <v>0</v>
      </c>
      <c r="BA4" s="100">
        <v>0</v>
      </c>
      <c r="BB4" s="100">
        <v>0</v>
      </c>
      <c r="BC4" s="100">
        <v>0</v>
      </c>
      <c r="BD4" s="100">
        <v>0</v>
      </c>
      <c r="BE4" s="100">
        <v>0</v>
      </c>
      <c r="BF4" s="100">
        <v>0</v>
      </c>
      <c r="BG4" s="100">
        <v>0</v>
      </c>
      <c r="BH4" s="100">
        <v>0</v>
      </c>
      <c r="BI4" s="100">
        <v>0</v>
      </c>
      <c r="BJ4" s="100">
        <v>404.43799999999999</v>
      </c>
      <c r="BK4" s="100">
        <v>0</v>
      </c>
      <c r="BL4" s="100">
        <v>1354.028</v>
      </c>
      <c r="BM4" s="100">
        <v>13.670999999999999</v>
      </c>
      <c r="BN4" s="100">
        <v>915.08600000000001</v>
      </c>
      <c r="BO4" s="100">
        <v>811.93700000000001</v>
      </c>
      <c r="BP4" s="100">
        <v>0</v>
      </c>
      <c r="BQ4" s="100">
        <v>0</v>
      </c>
      <c r="BR4" s="100">
        <v>0</v>
      </c>
      <c r="BS4" s="100">
        <v>0</v>
      </c>
      <c r="BT4" s="100">
        <v>861.91300000000001</v>
      </c>
      <c r="BU4" s="100">
        <v>0</v>
      </c>
      <c r="BV4" s="100">
        <v>1.2050000000000001</v>
      </c>
      <c r="BW4" s="100">
        <v>0.33900000000000002</v>
      </c>
      <c r="BX4" s="100">
        <v>22.55</v>
      </c>
      <c r="BY4" s="100">
        <v>0</v>
      </c>
      <c r="BZ4" s="100">
        <v>0</v>
      </c>
      <c r="CA4" s="100">
        <v>0</v>
      </c>
      <c r="CB4" s="100">
        <v>0</v>
      </c>
      <c r="CC4" s="100">
        <v>0</v>
      </c>
      <c r="CD4" s="100">
        <v>0</v>
      </c>
      <c r="CE4" s="100">
        <v>0</v>
      </c>
      <c r="CF4" s="100">
        <v>94.634</v>
      </c>
      <c r="CG4" s="100">
        <v>0</v>
      </c>
      <c r="CH4" s="100">
        <v>0</v>
      </c>
      <c r="CI4" s="100">
        <v>0</v>
      </c>
      <c r="CJ4" s="100">
        <v>0</v>
      </c>
      <c r="CK4" s="100">
        <v>0</v>
      </c>
      <c r="CL4" s="100">
        <v>0</v>
      </c>
      <c r="CM4" s="100">
        <v>17.483000000000001</v>
      </c>
      <c r="CN4" s="100">
        <v>1781.4449999999999</v>
      </c>
      <c r="CO4" s="100">
        <v>915.19899999999996</v>
      </c>
      <c r="CP4" s="100">
        <v>1661.742</v>
      </c>
      <c r="CQ4" s="100">
        <v>0</v>
      </c>
      <c r="CR4" s="100">
        <v>1416.6220000000001</v>
      </c>
      <c r="CS4" s="100">
        <v>2036.4860000000001</v>
      </c>
      <c r="CT4" s="100">
        <v>530.37900000000002</v>
      </c>
      <c r="CU4" s="100">
        <v>28.538</v>
      </c>
      <c r="CV4" s="100">
        <v>0</v>
      </c>
      <c r="CW4" s="100">
        <v>0</v>
      </c>
      <c r="CX4" s="100">
        <v>6.1079999999999997</v>
      </c>
      <c r="CY4" s="100">
        <v>1820.296</v>
      </c>
      <c r="CZ4" s="100">
        <v>22507.312000000002</v>
      </c>
      <c r="DA4" s="100">
        <v>49.540999999999997</v>
      </c>
      <c r="DB4" s="100">
        <v>776.70799999999997</v>
      </c>
      <c r="DC4" s="100">
        <v>92.929000000000002</v>
      </c>
      <c r="DD4" s="100">
        <v>1571.0070000000001</v>
      </c>
      <c r="DE4" s="100">
        <v>0</v>
      </c>
      <c r="DF4" s="100">
        <v>0</v>
      </c>
      <c r="DG4" s="101">
        <f>SUM(C4:DF4)</f>
        <v>336342.05199999991</v>
      </c>
      <c r="DH4" s="100">
        <v>3557.7629999999999</v>
      </c>
      <c r="DI4" s="100">
        <v>186874.761</v>
      </c>
      <c r="DJ4" s="100">
        <v>0</v>
      </c>
      <c r="DK4" s="100">
        <v>0</v>
      </c>
      <c r="DL4" s="100">
        <v>0</v>
      </c>
      <c r="DM4" s="100">
        <v>1295.5409999999999</v>
      </c>
      <c r="DN4" s="102">
        <v>2631.9859999999999</v>
      </c>
      <c r="DO4" s="103">
        <f t="shared" ref="DO4" si="0">SUM(DH4:DN4)</f>
        <v>194360.05100000001</v>
      </c>
      <c r="DP4" s="103">
        <f t="shared" ref="DP4" si="1">DO4+DG4</f>
        <v>530702.10299999989</v>
      </c>
      <c r="DQ4" s="102">
        <v>841.63699999999994</v>
      </c>
      <c r="DR4" s="102">
        <v>55367.025000000001</v>
      </c>
      <c r="DS4" s="103">
        <f>SUM(DQ4:DR4)</f>
        <v>56208.662000000004</v>
      </c>
      <c r="DT4" s="103">
        <f>+DS4+DO4</f>
        <v>250568.71300000002</v>
      </c>
      <c r="DU4" s="103">
        <f>+DT4+DG4</f>
        <v>586910.7649999999</v>
      </c>
      <c r="DV4" s="100">
        <v>-139340.641</v>
      </c>
      <c r="DW4" s="100">
        <v>-1353.8879999999999</v>
      </c>
      <c r="DX4" s="102">
        <v>-11694.986999999999</v>
      </c>
      <c r="DY4" s="103">
        <f>SUM(DV4:DX4)</f>
        <v>-152389.516</v>
      </c>
      <c r="DZ4" s="102">
        <v>-227197.20499999999</v>
      </c>
      <c r="EA4" s="103">
        <f>+DY4+DZ4</f>
        <v>-379586.72100000002</v>
      </c>
      <c r="EB4" s="103">
        <f>+EA4+DT4</f>
        <v>-129018.008</v>
      </c>
      <c r="EC4" s="103">
        <f>+EB4+DG4</f>
        <v>207324.04399999991</v>
      </c>
      <c r="ED4" s="104"/>
    </row>
    <row r="5" spans="1:134" s="117" customFormat="1" ht="17" customHeight="1" x14ac:dyDescent="0.2">
      <c r="A5" s="98" t="s">
        <v>1</v>
      </c>
      <c r="B5" s="99" t="s">
        <v>127</v>
      </c>
      <c r="C5" s="100">
        <v>594.14400000000001</v>
      </c>
      <c r="D5" s="100">
        <v>5826.0060000000003</v>
      </c>
      <c r="E5" s="100">
        <v>416.98700000000002</v>
      </c>
      <c r="F5" s="100">
        <v>1.3959999999999999</v>
      </c>
      <c r="G5" s="100">
        <v>0</v>
      </c>
      <c r="H5" s="100">
        <v>0</v>
      </c>
      <c r="I5" s="100">
        <v>0</v>
      </c>
      <c r="J5" s="100">
        <v>76467.038</v>
      </c>
      <c r="K5" s="100">
        <v>0</v>
      </c>
      <c r="L5" s="100">
        <v>152.80000000000001</v>
      </c>
      <c r="M5" s="100">
        <v>0</v>
      </c>
      <c r="N5" s="100">
        <v>111.259</v>
      </c>
      <c r="O5" s="100">
        <v>22.579000000000001</v>
      </c>
      <c r="P5" s="100">
        <v>0</v>
      </c>
      <c r="Q5" s="100">
        <v>0</v>
      </c>
      <c r="R5" s="100">
        <v>0</v>
      </c>
      <c r="S5" s="100">
        <v>0</v>
      </c>
      <c r="T5" s="100">
        <v>0</v>
      </c>
      <c r="U5" s="100">
        <v>7.335</v>
      </c>
      <c r="V5" s="100">
        <v>0</v>
      </c>
      <c r="W5" s="100">
        <v>0</v>
      </c>
      <c r="X5" s="100">
        <v>0</v>
      </c>
      <c r="Y5" s="100">
        <v>0</v>
      </c>
      <c r="Z5" s="100">
        <v>0</v>
      </c>
      <c r="AA5" s="100">
        <v>10.114000000000001</v>
      </c>
      <c r="AB5" s="100">
        <v>0</v>
      </c>
      <c r="AC5" s="100">
        <v>0</v>
      </c>
      <c r="AD5" s="100">
        <v>0</v>
      </c>
      <c r="AE5" s="100">
        <v>0</v>
      </c>
      <c r="AF5" s="100">
        <v>0</v>
      </c>
      <c r="AG5" s="100">
        <v>467.59199999999998</v>
      </c>
      <c r="AH5" s="100">
        <v>0</v>
      </c>
      <c r="AI5" s="100">
        <v>0</v>
      </c>
      <c r="AJ5" s="100">
        <v>0.84899999999999998</v>
      </c>
      <c r="AK5" s="100">
        <v>0</v>
      </c>
      <c r="AL5" s="100">
        <v>0</v>
      </c>
      <c r="AM5" s="100">
        <v>0</v>
      </c>
      <c r="AN5" s="100">
        <v>0</v>
      </c>
      <c r="AO5" s="100">
        <v>0</v>
      </c>
      <c r="AP5" s="100">
        <v>0</v>
      </c>
      <c r="AQ5" s="100">
        <v>0</v>
      </c>
      <c r="AR5" s="100">
        <v>0</v>
      </c>
      <c r="AS5" s="100">
        <v>0</v>
      </c>
      <c r="AT5" s="100">
        <v>0</v>
      </c>
      <c r="AU5" s="100">
        <v>0</v>
      </c>
      <c r="AV5" s="100">
        <v>0</v>
      </c>
      <c r="AW5" s="100">
        <v>0</v>
      </c>
      <c r="AX5" s="100">
        <v>0</v>
      </c>
      <c r="AY5" s="100">
        <v>0</v>
      </c>
      <c r="AZ5" s="100">
        <v>0</v>
      </c>
      <c r="BA5" s="100">
        <v>0</v>
      </c>
      <c r="BB5" s="100">
        <v>0</v>
      </c>
      <c r="BC5" s="100">
        <v>0</v>
      </c>
      <c r="BD5" s="100">
        <v>0</v>
      </c>
      <c r="BE5" s="100">
        <v>0</v>
      </c>
      <c r="BF5" s="100">
        <v>0</v>
      </c>
      <c r="BG5" s="100">
        <v>0</v>
      </c>
      <c r="BH5" s="100">
        <v>0</v>
      </c>
      <c r="BI5" s="100">
        <v>0</v>
      </c>
      <c r="BJ5" s="100">
        <v>4.6639999999999997</v>
      </c>
      <c r="BK5" s="100">
        <v>0</v>
      </c>
      <c r="BL5" s="100">
        <v>0</v>
      </c>
      <c r="BM5" s="100">
        <v>0</v>
      </c>
      <c r="BN5" s="100">
        <v>0</v>
      </c>
      <c r="BO5" s="100">
        <v>0</v>
      </c>
      <c r="BP5" s="100">
        <v>0</v>
      </c>
      <c r="BQ5" s="100">
        <v>0</v>
      </c>
      <c r="BR5" s="100">
        <v>0</v>
      </c>
      <c r="BS5" s="100">
        <v>0</v>
      </c>
      <c r="BT5" s="100">
        <v>0</v>
      </c>
      <c r="BU5" s="100">
        <v>0</v>
      </c>
      <c r="BV5" s="100">
        <v>0</v>
      </c>
      <c r="BW5" s="100">
        <v>0</v>
      </c>
      <c r="BX5" s="100">
        <v>0</v>
      </c>
      <c r="BY5" s="100">
        <v>0</v>
      </c>
      <c r="BZ5" s="100">
        <v>0</v>
      </c>
      <c r="CA5" s="100">
        <v>0</v>
      </c>
      <c r="CB5" s="100">
        <v>0</v>
      </c>
      <c r="CC5" s="100">
        <v>0</v>
      </c>
      <c r="CD5" s="100">
        <v>0</v>
      </c>
      <c r="CE5" s="100">
        <v>0</v>
      </c>
      <c r="CF5" s="100">
        <v>5.6230000000000002</v>
      </c>
      <c r="CG5" s="100">
        <v>0</v>
      </c>
      <c r="CH5" s="100">
        <v>0</v>
      </c>
      <c r="CI5" s="100">
        <v>0</v>
      </c>
      <c r="CJ5" s="100">
        <v>0</v>
      </c>
      <c r="CK5" s="100">
        <v>0</v>
      </c>
      <c r="CL5" s="100">
        <v>0</v>
      </c>
      <c r="CM5" s="100">
        <v>2.605</v>
      </c>
      <c r="CN5" s="100">
        <v>226.59200000000001</v>
      </c>
      <c r="CO5" s="100">
        <v>2178.3539999999998</v>
      </c>
      <c r="CP5" s="100">
        <v>217.00899999999999</v>
      </c>
      <c r="CQ5" s="100">
        <v>0</v>
      </c>
      <c r="CR5" s="100">
        <v>243.172</v>
      </c>
      <c r="CS5" s="100">
        <v>378.20800000000003</v>
      </c>
      <c r="CT5" s="100">
        <v>0</v>
      </c>
      <c r="CU5" s="100">
        <v>0</v>
      </c>
      <c r="CV5" s="100">
        <v>0</v>
      </c>
      <c r="CW5" s="100">
        <v>0</v>
      </c>
      <c r="CX5" s="100">
        <v>0</v>
      </c>
      <c r="CY5" s="100">
        <v>215.97399999999999</v>
      </c>
      <c r="CZ5" s="100">
        <v>5421.9340000000002</v>
      </c>
      <c r="DA5" s="100">
        <v>0</v>
      </c>
      <c r="DB5" s="100">
        <v>1.413</v>
      </c>
      <c r="DC5" s="100">
        <v>0</v>
      </c>
      <c r="DD5" s="100">
        <v>57.216999999999999</v>
      </c>
      <c r="DE5" s="100">
        <v>0</v>
      </c>
      <c r="DF5" s="100">
        <v>0</v>
      </c>
      <c r="DG5" s="101">
        <f t="shared" ref="DG5:DG68" si="2">SUM(C5:DF5)</f>
        <v>93030.864000000045</v>
      </c>
      <c r="DH5" s="100">
        <v>0</v>
      </c>
      <c r="DI5" s="100">
        <v>15198.125</v>
      </c>
      <c r="DJ5" s="100">
        <v>0</v>
      </c>
      <c r="DK5" s="100">
        <v>0</v>
      </c>
      <c r="DL5" s="100">
        <v>0</v>
      </c>
      <c r="DM5" s="100">
        <v>11814.016</v>
      </c>
      <c r="DN5" s="102">
        <v>123.663</v>
      </c>
      <c r="DO5" s="103">
        <f t="shared" ref="DO5:DO68" si="3">SUM(DH5:DN5)</f>
        <v>27135.804</v>
      </c>
      <c r="DP5" s="103">
        <f t="shared" ref="DP5:DP68" si="4">DO5+DG5</f>
        <v>120166.66800000005</v>
      </c>
      <c r="DQ5" s="102">
        <v>203.91800000000001</v>
      </c>
      <c r="DR5" s="102">
        <v>43207.425999999999</v>
      </c>
      <c r="DS5" s="103">
        <f t="shared" ref="DS5:DS68" si="5">SUM(DQ5:DR5)</f>
        <v>43411.343999999997</v>
      </c>
      <c r="DT5" s="103">
        <f t="shared" ref="DT5:DT68" si="6">+DS5+DO5</f>
        <v>70547.148000000001</v>
      </c>
      <c r="DU5" s="103">
        <f t="shared" ref="DU5:DU68" si="7">+DT5+DG5</f>
        <v>163578.01200000005</v>
      </c>
      <c r="DV5" s="100">
        <v>-2625.5639999999999</v>
      </c>
      <c r="DW5" s="100">
        <v>-240.87299999999999</v>
      </c>
      <c r="DX5" s="102">
        <v>-285.40499999999997</v>
      </c>
      <c r="DY5" s="103">
        <f t="shared" ref="DY5:DY68" si="8">SUM(DV5:DX5)</f>
        <v>-3151.8419999999996</v>
      </c>
      <c r="DZ5" s="102">
        <v>-70081.262000000002</v>
      </c>
      <c r="EA5" s="103">
        <f t="shared" ref="EA5:EA68" si="9">+DY5+DZ5</f>
        <v>-73233.104000000007</v>
      </c>
      <c r="EB5" s="103">
        <f t="shared" ref="EB5:EB68" si="10">+EA5+DT5</f>
        <v>-2685.9560000000056</v>
      </c>
      <c r="EC5" s="103">
        <f t="shared" ref="EC5:EC68" si="11">+EB5+DG5</f>
        <v>90344.908000000039</v>
      </c>
      <c r="ED5" s="104"/>
    </row>
    <row r="6" spans="1:134" s="117" customFormat="1" ht="17" customHeight="1" x14ac:dyDescent="0.2">
      <c r="A6" s="98" t="s">
        <v>2</v>
      </c>
      <c r="B6" s="99" t="s">
        <v>128</v>
      </c>
      <c r="C6" s="100">
        <v>6819.7489999999998</v>
      </c>
      <c r="D6" s="100">
        <v>2331.5239999999999</v>
      </c>
      <c r="E6" s="100">
        <v>0</v>
      </c>
      <c r="F6" s="100">
        <v>0.13200000000000001</v>
      </c>
      <c r="G6" s="100">
        <v>0</v>
      </c>
      <c r="H6" s="100">
        <v>0</v>
      </c>
      <c r="I6" s="100">
        <v>0</v>
      </c>
      <c r="J6" s="100">
        <v>0</v>
      </c>
      <c r="K6" s="100">
        <v>0</v>
      </c>
      <c r="L6" s="100">
        <v>0</v>
      </c>
      <c r="M6" s="100">
        <v>0</v>
      </c>
      <c r="N6" s="100">
        <v>0</v>
      </c>
      <c r="O6" s="100">
        <v>0</v>
      </c>
      <c r="P6" s="100">
        <v>0</v>
      </c>
      <c r="Q6" s="100">
        <v>0</v>
      </c>
      <c r="R6" s="100">
        <v>0</v>
      </c>
      <c r="S6" s="100">
        <v>0</v>
      </c>
      <c r="T6" s="100">
        <v>0</v>
      </c>
      <c r="U6" s="100">
        <v>0</v>
      </c>
      <c r="V6" s="100">
        <v>0</v>
      </c>
      <c r="W6" s="100">
        <v>0</v>
      </c>
      <c r="X6" s="100">
        <v>0</v>
      </c>
      <c r="Y6" s="100">
        <v>0</v>
      </c>
      <c r="Z6" s="100">
        <v>0</v>
      </c>
      <c r="AA6" s="100">
        <v>0</v>
      </c>
      <c r="AB6" s="100">
        <v>0</v>
      </c>
      <c r="AC6" s="100">
        <v>0</v>
      </c>
      <c r="AD6" s="100">
        <v>0</v>
      </c>
      <c r="AE6" s="100">
        <v>0</v>
      </c>
      <c r="AF6" s="100">
        <v>0</v>
      </c>
      <c r="AG6" s="100">
        <v>0</v>
      </c>
      <c r="AH6" s="100">
        <v>0</v>
      </c>
      <c r="AI6" s="100">
        <v>0</v>
      </c>
      <c r="AJ6" s="100">
        <v>0</v>
      </c>
      <c r="AK6" s="100">
        <v>0</v>
      </c>
      <c r="AL6" s="100">
        <v>0</v>
      </c>
      <c r="AM6" s="100">
        <v>0</v>
      </c>
      <c r="AN6" s="100">
        <v>0</v>
      </c>
      <c r="AO6" s="100">
        <v>0</v>
      </c>
      <c r="AP6" s="100">
        <v>0</v>
      </c>
      <c r="AQ6" s="100">
        <v>0</v>
      </c>
      <c r="AR6" s="100">
        <v>0</v>
      </c>
      <c r="AS6" s="100">
        <v>0</v>
      </c>
      <c r="AT6" s="100">
        <v>0</v>
      </c>
      <c r="AU6" s="100">
        <v>0</v>
      </c>
      <c r="AV6" s="100">
        <v>0</v>
      </c>
      <c r="AW6" s="100">
        <v>0</v>
      </c>
      <c r="AX6" s="100">
        <v>0</v>
      </c>
      <c r="AY6" s="100">
        <v>0</v>
      </c>
      <c r="AZ6" s="100">
        <v>0</v>
      </c>
      <c r="BA6" s="100">
        <v>0</v>
      </c>
      <c r="BB6" s="100">
        <v>0</v>
      </c>
      <c r="BC6" s="100">
        <v>0</v>
      </c>
      <c r="BD6" s="100">
        <v>0</v>
      </c>
      <c r="BE6" s="100">
        <v>0</v>
      </c>
      <c r="BF6" s="100">
        <v>0</v>
      </c>
      <c r="BG6" s="100">
        <v>0</v>
      </c>
      <c r="BH6" s="100">
        <v>0</v>
      </c>
      <c r="BI6" s="100">
        <v>0</v>
      </c>
      <c r="BJ6" s="100">
        <v>0</v>
      </c>
      <c r="BK6" s="100">
        <v>0</v>
      </c>
      <c r="BL6" s="100">
        <v>0</v>
      </c>
      <c r="BM6" s="100">
        <v>0</v>
      </c>
      <c r="BN6" s="100">
        <v>0</v>
      </c>
      <c r="BO6" s="100">
        <v>0</v>
      </c>
      <c r="BP6" s="100">
        <v>0</v>
      </c>
      <c r="BQ6" s="100">
        <v>0</v>
      </c>
      <c r="BR6" s="100">
        <v>0</v>
      </c>
      <c r="BS6" s="100">
        <v>0</v>
      </c>
      <c r="BT6" s="100">
        <v>0</v>
      </c>
      <c r="BU6" s="100">
        <v>0</v>
      </c>
      <c r="BV6" s="100">
        <v>0</v>
      </c>
      <c r="BW6" s="100">
        <v>0</v>
      </c>
      <c r="BX6" s="100">
        <v>0</v>
      </c>
      <c r="BY6" s="100">
        <v>0</v>
      </c>
      <c r="BZ6" s="100">
        <v>0</v>
      </c>
      <c r="CA6" s="100">
        <v>0</v>
      </c>
      <c r="CB6" s="100">
        <v>0</v>
      </c>
      <c r="CC6" s="100">
        <v>0</v>
      </c>
      <c r="CD6" s="100">
        <v>0</v>
      </c>
      <c r="CE6" s="100">
        <v>0</v>
      </c>
      <c r="CF6" s="100">
        <v>0</v>
      </c>
      <c r="CG6" s="100">
        <v>0</v>
      </c>
      <c r="CH6" s="100">
        <v>0</v>
      </c>
      <c r="CI6" s="100">
        <v>0</v>
      </c>
      <c r="CJ6" s="100">
        <v>0</v>
      </c>
      <c r="CK6" s="100">
        <v>0</v>
      </c>
      <c r="CL6" s="100">
        <v>0</v>
      </c>
      <c r="CM6" s="100">
        <v>0</v>
      </c>
      <c r="CN6" s="100">
        <v>0</v>
      </c>
      <c r="CO6" s="100">
        <v>0</v>
      </c>
      <c r="CP6" s="100">
        <v>0</v>
      </c>
      <c r="CQ6" s="100">
        <v>0</v>
      </c>
      <c r="CR6" s="100">
        <v>0</v>
      </c>
      <c r="CS6" s="100">
        <v>0</v>
      </c>
      <c r="CT6" s="100">
        <v>0</v>
      </c>
      <c r="CU6" s="100">
        <v>0</v>
      </c>
      <c r="CV6" s="100">
        <v>0</v>
      </c>
      <c r="CW6" s="100">
        <v>0</v>
      </c>
      <c r="CX6" s="100">
        <v>0</v>
      </c>
      <c r="CY6" s="100">
        <v>0</v>
      </c>
      <c r="CZ6" s="100">
        <v>0</v>
      </c>
      <c r="DA6" s="100">
        <v>0</v>
      </c>
      <c r="DB6" s="100">
        <v>0</v>
      </c>
      <c r="DC6" s="100">
        <v>0</v>
      </c>
      <c r="DD6" s="100">
        <v>0</v>
      </c>
      <c r="DE6" s="100">
        <v>0</v>
      </c>
      <c r="DF6" s="100">
        <v>0</v>
      </c>
      <c r="DG6" s="101">
        <f t="shared" si="2"/>
        <v>9151.4049999999988</v>
      </c>
      <c r="DH6" s="100">
        <v>0</v>
      </c>
      <c r="DI6" s="100">
        <v>0</v>
      </c>
      <c r="DJ6" s="100">
        <v>0</v>
      </c>
      <c r="DK6" s="100">
        <v>0</v>
      </c>
      <c r="DL6" s="100">
        <v>0</v>
      </c>
      <c r="DM6" s="100">
        <v>0</v>
      </c>
      <c r="DN6" s="102">
        <v>0</v>
      </c>
      <c r="DO6" s="103">
        <f t="shared" si="3"/>
        <v>0</v>
      </c>
      <c r="DP6" s="103">
        <f t="shared" si="4"/>
        <v>9151.4049999999988</v>
      </c>
      <c r="DQ6" s="102">
        <v>0</v>
      </c>
      <c r="DR6" s="102">
        <v>3005.212</v>
      </c>
      <c r="DS6" s="103">
        <f t="shared" si="5"/>
        <v>3005.212</v>
      </c>
      <c r="DT6" s="103">
        <f t="shared" si="6"/>
        <v>3005.212</v>
      </c>
      <c r="DU6" s="103">
        <f t="shared" si="7"/>
        <v>12156.616999999998</v>
      </c>
      <c r="DV6" s="100">
        <v>0</v>
      </c>
      <c r="DW6" s="100">
        <v>0</v>
      </c>
      <c r="DX6" s="102">
        <v>0</v>
      </c>
      <c r="DY6" s="103">
        <f t="shared" si="8"/>
        <v>0</v>
      </c>
      <c r="DZ6" s="102">
        <v>0</v>
      </c>
      <c r="EA6" s="103">
        <f t="shared" si="9"/>
        <v>0</v>
      </c>
      <c r="EB6" s="103">
        <f t="shared" si="10"/>
        <v>3005.212</v>
      </c>
      <c r="EC6" s="103">
        <f t="shared" si="11"/>
        <v>12156.616999999998</v>
      </c>
      <c r="ED6" s="104"/>
    </row>
    <row r="7" spans="1:134" s="117" customFormat="1" ht="17" customHeight="1" x14ac:dyDescent="0.2">
      <c r="A7" s="98" t="s">
        <v>3</v>
      </c>
      <c r="B7" s="99" t="s">
        <v>129</v>
      </c>
      <c r="C7" s="100">
        <v>248.52799999999999</v>
      </c>
      <c r="D7" s="100">
        <v>0</v>
      </c>
      <c r="E7" s="100">
        <v>0</v>
      </c>
      <c r="F7" s="100">
        <v>1188.1869999999999</v>
      </c>
      <c r="G7" s="100">
        <v>6.33</v>
      </c>
      <c r="H7" s="100">
        <v>0</v>
      </c>
      <c r="I7" s="100">
        <v>0.253</v>
      </c>
      <c r="J7" s="100">
        <v>1121.289</v>
      </c>
      <c r="K7" s="100">
        <v>0</v>
      </c>
      <c r="L7" s="100">
        <v>10.972</v>
      </c>
      <c r="M7" s="100">
        <v>0</v>
      </c>
      <c r="N7" s="100">
        <v>2.3540000000000001</v>
      </c>
      <c r="O7" s="100">
        <v>0</v>
      </c>
      <c r="P7" s="100">
        <v>7140.0110000000004</v>
      </c>
      <c r="Q7" s="100">
        <v>2.4340000000000002</v>
      </c>
      <c r="R7" s="100">
        <v>31.276</v>
      </c>
      <c r="S7" s="100">
        <v>0.122</v>
      </c>
      <c r="T7" s="100">
        <v>0</v>
      </c>
      <c r="U7" s="100">
        <v>0</v>
      </c>
      <c r="V7" s="100">
        <v>20.321000000000002</v>
      </c>
      <c r="W7" s="100">
        <v>0</v>
      </c>
      <c r="X7" s="100">
        <v>0</v>
      </c>
      <c r="Y7" s="100">
        <v>0</v>
      </c>
      <c r="Z7" s="100">
        <v>0</v>
      </c>
      <c r="AA7" s="100">
        <v>0</v>
      </c>
      <c r="AB7" s="100">
        <v>294.38200000000001</v>
      </c>
      <c r="AC7" s="100">
        <v>0</v>
      </c>
      <c r="AD7" s="100">
        <v>0</v>
      </c>
      <c r="AE7" s="100">
        <v>0</v>
      </c>
      <c r="AF7" s="100">
        <v>0</v>
      </c>
      <c r="AG7" s="100">
        <v>23.501999999999999</v>
      </c>
      <c r="AH7" s="100">
        <v>0</v>
      </c>
      <c r="AI7" s="100">
        <v>0</v>
      </c>
      <c r="AJ7" s="100">
        <v>0.28299999999999997</v>
      </c>
      <c r="AK7" s="100">
        <v>0.14199999999999999</v>
      </c>
      <c r="AL7" s="100">
        <v>0</v>
      </c>
      <c r="AM7" s="100">
        <v>0</v>
      </c>
      <c r="AN7" s="100">
        <v>0.24199999999999999</v>
      </c>
      <c r="AO7" s="100">
        <v>0</v>
      </c>
      <c r="AP7" s="100">
        <v>0</v>
      </c>
      <c r="AQ7" s="100">
        <v>0</v>
      </c>
      <c r="AR7" s="100">
        <v>0</v>
      </c>
      <c r="AS7" s="100">
        <v>0</v>
      </c>
      <c r="AT7" s="100">
        <v>0</v>
      </c>
      <c r="AU7" s="100">
        <v>0</v>
      </c>
      <c r="AV7" s="100">
        <v>0</v>
      </c>
      <c r="AW7" s="100">
        <v>0</v>
      </c>
      <c r="AX7" s="100">
        <v>0</v>
      </c>
      <c r="AY7" s="100">
        <v>0</v>
      </c>
      <c r="AZ7" s="100">
        <v>0</v>
      </c>
      <c r="BA7" s="100">
        <v>0</v>
      </c>
      <c r="BB7" s="100">
        <v>0</v>
      </c>
      <c r="BC7" s="100">
        <v>0</v>
      </c>
      <c r="BD7" s="100">
        <v>0</v>
      </c>
      <c r="BE7" s="100">
        <v>0</v>
      </c>
      <c r="BF7" s="100">
        <v>0</v>
      </c>
      <c r="BG7" s="100">
        <v>0</v>
      </c>
      <c r="BH7" s="100">
        <v>0.223</v>
      </c>
      <c r="BI7" s="100">
        <v>0</v>
      </c>
      <c r="BJ7" s="100">
        <v>121.943</v>
      </c>
      <c r="BK7" s="100">
        <v>0</v>
      </c>
      <c r="BL7" s="100">
        <v>18.462</v>
      </c>
      <c r="BM7" s="100">
        <v>37.040999999999997</v>
      </c>
      <c r="BN7" s="100">
        <v>50.795000000000002</v>
      </c>
      <c r="BO7" s="100">
        <v>15.409000000000001</v>
      </c>
      <c r="BP7" s="100">
        <v>0</v>
      </c>
      <c r="BQ7" s="100">
        <v>0</v>
      </c>
      <c r="BR7" s="100">
        <v>0</v>
      </c>
      <c r="BS7" s="100">
        <v>0</v>
      </c>
      <c r="BT7" s="100">
        <v>0</v>
      </c>
      <c r="BU7" s="100">
        <v>0</v>
      </c>
      <c r="BV7" s="100">
        <v>0</v>
      </c>
      <c r="BW7" s="100">
        <v>0</v>
      </c>
      <c r="BX7" s="100">
        <v>0</v>
      </c>
      <c r="BY7" s="100">
        <v>0</v>
      </c>
      <c r="BZ7" s="100">
        <v>0</v>
      </c>
      <c r="CA7" s="100">
        <v>0</v>
      </c>
      <c r="CB7" s="100">
        <v>0</v>
      </c>
      <c r="CC7" s="100">
        <v>0</v>
      </c>
      <c r="CD7" s="100">
        <v>0</v>
      </c>
      <c r="CE7" s="100">
        <v>0</v>
      </c>
      <c r="CF7" s="100">
        <v>0</v>
      </c>
      <c r="CG7" s="100">
        <v>0</v>
      </c>
      <c r="CH7" s="100">
        <v>0</v>
      </c>
      <c r="CI7" s="100">
        <v>0</v>
      </c>
      <c r="CJ7" s="100">
        <v>0</v>
      </c>
      <c r="CK7" s="100">
        <v>0</v>
      </c>
      <c r="CL7" s="100">
        <v>0</v>
      </c>
      <c r="CM7" s="100">
        <v>3.633</v>
      </c>
      <c r="CN7" s="100">
        <v>77.5</v>
      </c>
      <c r="CO7" s="100">
        <v>143.51900000000001</v>
      </c>
      <c r="CP7" s="100">
        <v>16.797999999999998</v>
      </c>
      <c r="CQ7" s="100">
        <v>0</v>
      </c>
      <c r="CR7" s="100">
        <v>55.960999999999999</v>
      </c>
      <c r="CS7" s="100">
        <v>93.52</v>
      </c>
      <c r="CT7" s="100">
        <v>0</v>
      </c>
      <c r="CU7" s="100">
        <v>0</v>
      </c>
      <c r="CV7" s="100">
        <v>0</v>
      </c>
      <c r="CW7" s="100">
        <v>0</v>
      </c>
      <c r="CX7" s="100">
        <v>0</v>
      </c>
      <c r="CY7" s="100">
        <v>175.34</v>
      </c>
      <c r="CZ7" s="100">
        <v>3115.9380000000001</v>
      </c>
      <c r="DA7" s="100">
        <v>0</v>
      </c>
      <c r="DB7" s="100">
        <v>0</v>
      </c>
      <c r="DC7" s="100">
        <v>0</v>
      </c>
      <c r="DD7" s="100">
        <v>49.396000000000001</v>
      </c>
      <c r="DE7" s="100">
        <v>0</v>
      </c>
      <c r="DF7" s="100">
        <v>0</v>
      </c>
      <c r="DG7" s="101">
        <f t="shared" si="2"/>
        <v>14066.105999999996</v>
      </c>
      <c r="DH7" s="100">
        <v>220.625</v>
      </c>
      <c r="DI7" s="100">
        <v>10279.038</v>
      </c>
      <c r="DJ7" s="100">
        <v>0</v>
      </c>
      <c r="DK7" s="100">
        <v>0</v>
      </c>
      <c r="DL7" s="100">
        <v>0</v>
      </c>
      <c r="DM7" s="100">
        <v>0</v>
      </c>
      <c r="DN7" s="102">
        <v>-201.32300000000001</v>
      </c>
      <c r="DO7" s="103">
        <f t="shared" si="3"/>
        <v>10298.34</v>
      </c>
      <c r="DP7" s="103">
        <f t="shared" si="4"/>
        <v>24364.445999999996</v>
      </c>
      <c r="DQ7" s="102">
        <v>129.726</v>
      </c>
      <c r="DR7" s="102">
        <v>2100.7469999999998</v>
      </c>
      <c r="DS7" s="103">
        <f t="shared" si="5"/>
        <v>2230.473</v>
      </c>
      <c r="DT7" s="103">
        <f t="shared" si="6"/>
        <v>12528.813</v>
      </c>
      <c r="DU7" s="103">
        <f t="shared" si="7"/>
        <v>26594.918999999994</v>
      </c>
      <c r="DV7" s="100">
        <v>-3152.0360000000001</v>
      </c>
      <c r="DW7" s="100">
        <v>-61.228000000000002</v>
      </c>
      <c r="DX7" s="102">
        <v>-284.90300000000002</v>
      </c>
      <c r="DY7" s="103">
        <f t="shared" si="8"/>
        <v>-3498.1670000000004</v>
      </c>
      <c r="DZ7" s="102">
        <v>-16625.419000000002</v>
      </c>
      <c r="EA7" s="103">
        <f t="shared" si="9"/>
        <v>-20123.586000000003</v>
      </c>
      <c r="EB7" s="103">
        <f t="shared" si="10"/>
        <v>-7594.7730000000029</v>
      </c>
      <c r="EC7" s="103">
        <f t="shared" si="11"/>
        <v>6471.3329999999933</v>
      </c>
      <c r="ED7" s="104"/>
    </row>
    <row r="8" spans="1:134" s="117" customFormat="1" ht="17" customHeight="1" x14ac:dyDescent="0.2">
      <c r="A8" s="98" t="s">
        <v>4</v>
      </c>
      <c r="B8" s="99" t="s">
        <v>130</v>
      </c>
      <c r="C8" s="100">
        <v>0</v>
      </c>
      <c r="D8" s="100">
        <v>0</v>
      </c>
      <c r="E8" s="100">
        <v>0</v>
      </c>
      <c r="F8" s="100">
        <v>0</v>
      </c>
      <c r="G8" s="100">
        <v>2360.9340000000002</v>
      </c>
      <c r="H8" s="100">
        <v>0</v>
      </c>
      <c r="I8" s="100">
        <v>0</v>
      </c>
      <c r="J8" s="100">
        <v>22657.87</v>
      </c>
      <c r="K8" s="100">
        <v>0</v>
      </c>
      <c r="L8" s="100">
        <v>217.006</v>
      </c>
      <c r="M8" s="100">
        <v>0</v>
      </c>
      <c r="N8" s="100">
        <v>0.23499999999999999</v>
      </c>
      <c r="O8" s="100">
        <v>0</v>
      </c>
      <c r="P8" s="100">
        <v>0</v>
      </c>
      <c r="Q8" s="100">
        <v>0</v>
      </c>
      <c r="R8" s="100">
        <v>0</v>
      </c>
      <c r="S8" s="100">
        <v>0</v>
      </c>
      <c r="T8" s="100">
        <v>0</v>
      </c>
      <c r="U8" s="100">
        <v>0.97</v>
      </c>
      <c r="V8" s="100">
        <v>0</v>
      </c>
      <c r="W8" s="100">
        <v>0</v>
      </c>
      <c r="X8" s="100">
        <v>0</v>
      </c>
      <c r="Y8" s="100">
        <v>0</v>
      </c>
      <c r="Z8" s="100">
        <v>0</v>
      </c>
      <c r="AA8" s="100">
        <v>87.263000000000005</v>
      </c>
      <c r="AB8" s="100">
        <v>0</v>
      </c>
      <c r="AC8" s="100">
        <v>0</v>
      </c>
      <c r="AD8" s="100">
        <v>0</v>
      </c>
      <c r="AE8" s="100">
        <v>0</v>
      </c>
      <c r="AF8" s="100">
        <v>0</v>
      </c>
      <c r="AG8" s="100">
        <v>0</v>
      </c>
      <c r="AH8" s="100">
        <v>0</v>
      </c>
      <c r="AI8" s="100">
        <v>0</v>
      </c>
      <c r="AJ8" s="100">
        <v>0</v>
      </c>
      <c r="AK8" s="100">
        <v>0</v>
      </c>
      <c r="AL8" s="100">
        <v>0</v>
      </c>
      <c r="AM8" s="100">
        <v>0</v>
      </c>
      <c r="AN8" s="100">
        <v>0</v>
      </c>
      <c r="AO8" s="100">
        <v>0</v>
      </c>
      <c r="AP8" s="100">
        <v>0</v>
      </c>
      <c r="AQ8" s="100">
        <v>0</v>
      </c>
      <c r="AR8" s="100">
        <v>0</v>
      </c>
      <c r="AS8" s="100">
        <v>0</v>
      </c>
      <c r="AT8" s="100">
        <v>0</v>
      </c>
      <c r="AU8" s="100">
        <v>0</v>
      </c>
      <c r="AV8" s="100">
        <v>0</v>
      </c>
      <c r="AW8" s="100">
        <v>0</v>
      </c>
      <c r="AX8" s="100">
        <v>0</v>
      </c>
      <c r="AY8" s="100">
        <v>0</v>
      </c>
      <c r="AZ8" s="100">
        <v>0</v>
      </c>
      <c r="BA8" s="100">
        <v>0</v>
      </c>
      <c r="BB8" s="100">
        <v>0</v>
      </c>
      <c r="BC8" s="100">
        <v>0</v>
      </c>
      <c r="BD8" s="100">
        <v>0</v>
      </c>
      <c r="BE8" s="100">
        <v>0</v>
      </c>
      <c r="BF8" s="100">
        <v>0</v>
      </c>
      <c r="BG8" s="100">
        <v>0</v>
      </c>
      <c r="BH8" s="100">
        <v>0</v>
      </c>
      <c r="BI8" s="100">
        <v>0</v>
      </c>
      <c r="BJ8" s="100">
        <v>357.01</v>
      </c>
      <c r="BK8" s="100">
        <v>0</v>
      </c>
      <c r="BL8" s="100">
        <v>0</v>
      </c>
      <c r="BM8" s="100">
        <v>0</v>
      </c>
      <c r="BN8" s="100">
        <v>0</v>
      </c>
      <c r="BO8" s="100">
        <v>0</v>
      </c>
      <c r="BP8" s="100">
        <v>0</v>
      </c>
      <c r="BQ8" s="100">
        <v>0</v>
      </c>
      <c r="BR8" s="100">
        <v>0</v>
      </c>
      <c r="BS8" s="100">
        <v>0</v>
      </c>
      <c r="BT8" s="100">
        <v>0</v>
      </c>
      <c r="BU8" s="100">
        <v>0</v>
      </c>
      <c r="BV8" s="100">
        <v>0</v>
      </c>
      <c r="BW8" s="100">
        <v>0</v>
      </c>
      <c r="BX8" s="100">
        <v>0</v>
      </c>
      <c r="BY8" s="100">
        <v>0</v>
      </c>
      <c r="BZ8" s="100">
        <v>0</v>
      </c>
      <c r="CA8" s="100">
        <v>0</v>
      </c>
      <c r="CB8" s="100">
        <v>0</v>
      </c>
      <c r="CC8" s="100">
        <v>0</v>
      </c>
      <c r="CD8" s="100">
        <v>0</v>
      </c>
      <c r="CE8" s="100">
        <v>0</v>
      </c>
      <c r="CF8" s="100">
        <v>9.48</v>
      </c>
      <c r="CG8" s="100">
        <v>0</v>
      </c>
      <c r="CH8" s="100">
        <v>0</v>
      </c>
      <c r="CI8" s="100">
        <v>0</v>
      </c>
      <c r="CJ8" s="100">
        <v>0</v>
      </c>
      <c r="CK8" s="100">
        <v>0</v>
      </c>
      <c r="CL8" s="100">
        <v>0</v>
      </c>
      <c r="CM8" s="100">
        <v>6.0549999999999997</v>
      </c>
      <c r="CN8" s="100">
        <v>72.947999999999993</v>
      </c>
      <c r="CO8" s="100">
        <v>478.77699999999999</v>
      </c>
      <c r="CP8" s="100">
        <v>294.392</v>
      </c>
      <c r="CQ8" s="100">
        <v>0</v>
      </c>
      <c r="CR8" s="100">
        <v>282.15199999999999</v>
      </c>
      <c r="CS8" s="100">
        <v>516.97299999999996</v>
      </c>
      <c r="CT8" s="100">
        <v>0</v>
      </c>
      <c r="CU8" s="100">
        <v>0</v>
      </c>
      <c r="CV8" s="100">
        <v>0</v>
      </c>
      <c r="CW8" s="100">
        <v>0</v>
      </c>
      <c r="CX8" s="100">
        <v>0</v>
      </c>
      <c r="CY8" s="100">
        <v>622.96199999999999</v>
      </c>
      <c r="CZ8" s="100">
        <v>10041.937</v>
      </c>
      <c r="DA8" s="100">
        <v>0</v>
      </c>
      <c r="DB8" s="100">
        <v>11.1</v>
      </c>
      <c r="DC8" s="100">
        <v>0</v>
      </c>
      <c r="DD8" s="100">
        <v>126.27200000000001</v>
      </c>
      <c r="DE8" s="100">
        <v>0</v>
      </c>
      <c r="DF8" s="100">
        <v>0</v>
      </c>
      <c r="DG8" s="101">
        <f t="shared" si="2"/>
        <v>38144.335999999988</v>
      </c>
      <c r="DH8" s="100">
        <v>918.98099999999999</v>
      </c>
      <c r="DI8" s="100">
        <v>18262.55</v>
      </c>
      <c r="DJ8" s="100">
        <v>0</v>
      </c>
      <c r="DK8" s="100">
        <v>0</v>
      </c>
      <c r="DL8" s="100">
        <v>0</v>
      </c>
      <c r="DM8" s="100">
        <v>0</v>
      </c>
      <c r="DN8" s="102">
        <v>-25.97</v>
      </c>
      <c r="DO8" s="103">
        <f t="shared" si="3"/>
        <v>19155.560999999998</v>
      </c>
      <c r="DP8" s="103">
        <f t="shared" si="4"/>
        <v>57299.896999999983</v>
      </c>
      <c r="DQ8" s="102">
        <v>1314.4549999999999</v>
      </c>
      <c r="DR8" s="102">
        <v>16262.621999999999</v>
      </c>
      <c r="DS8" s="103">
        <f t="shared" si="5"/>
        <v>17577.076999999997</v>
      </c>
      <c r="DT8" s="103">
        <f t="shared" si="6"/>
        <v>36732.637999999992</v>
      </c>
      <c r="DU8" s="103">
        <f t="shared" si="7"/>
        <v>74876.973999999987</v>
      </c>
      <c r="DV8" s="100">
        <v>-6543.9790000000003</v>
      </c>
      <c r="DW8" s="100">
        <v>-261.12099999999998</v>
      </c>
      <c r="DX8" s="102">
        <v>-543.09900000000005</v>
      </c>
      <c r="DY8" s="103">
        <f t="shared" si="8"/>
        <v>-7348.1990000000005</v>
      </c>
      <c r="DZ8" s="102">
        <v>-30262.629000000001</v>
      </c>
      <c r="EA8" s="103">
        <f t="shared" si="9"/>
        <v>-37610.828000000001</v>
      </c>
      <c r="EB8" s="103">
        <f t="shared" si="10"/>
        <v>-878.1900000000096</v>
      </c>
      <c r="EC8" s="103">
        <f t="shared" si="11"/>
        <v>37266.145999999979</v>
      </c>
      <c r="ED8" s="104"/>
    </row>
    <row r="9" spans="1:134" s="117" customFormat="1" ht="17" customHeight="1" x14ac:dyDescent="0.2">
      <c r="A9" s="98" t="s">
        <v>5</v>
      </c>
      <c r="B9" s="99" t="s">
        <v>131</v>
      </c>
      <c r="C9" s="100">
        <v>0</v>
      </c>
      <c r="D9" s="100">
        <v>1.9870000000000001</v>
      </c>
      <c r="E9" s="100">
        <v>0</v>
      </c>
      <c r="F9" s="100">
        <v>0.249</v>
      </c>
      <c r="G9" s="100">
        <v>0</v>
      </c>
      <c r="H9" s="100">
        <v>0</v>
      </c>
      <c r="I9" s="100">
        <v>0</v>
      </c>
      <c r="J9" s="100">
        <v>337.37</v>
      </c>
      <c r="K9" s="100">
        <v>39.459000000000003</v>
      </c>
      <c r="L9" s="100">
        <v>22.288</v>
      </c>
      <c r="M9" s="100">
        <v>0</v>
      </c>
      <c r="N9" s="100">
        <v>53.805</v>
      </c>
      <c r="O9" s="100">
        <v>6.6360000000000001</v>
      </c>
      <c r="P9" s="100">
        <v>0.13600000000000001</v>
      </c>
      <c r="Q9" s="100">
        <v>0</v>
      </c>
      <c r="R9" s="100">
        <v>589.476</v>
      </c>
      <c r="S9" s="100">
        <v>3.536</v>
      </c>
      <c r="T9" s="100">
        <v>0</v>
      </c>
      <c r="U9" s="100">
        <v>775.48699999999997</v>
      </c>
      <c r="V9" s="100">
        <v>26.721</v>
      </c>
      <c r="W9" s="100">
        <v>25.305</v>
      </c>
      <c r="X9" s="100">
        <v>591.947</v>
      </c>
      <c r="Y9" s="100">
        <v>126.65300000000001</v>
      </c>
      <c r="Z9" s="100">
        <v>617.26199999999994</v>
      </c>
      <c r="AA9" s="100">
        <v>86.891000000000005</v>
      </c>
      <c r="AB9" s="100">
        <v>103.306</v>
      </c>
      <c r="AC9" s="100">
        <v>314545.17</v>
      </c>
      <c r="AD9" s="100">
        <v>26823.848000000002</v>
      </c>
      <c r="AE9" s="100">
        <v>29.463000000000001</v>
      </c>
      <c r="AF9" s="100">
        <v>30.628</v>
      </c>
      <c r="AG9" s="100">
        <v>0</v>
      </c>
      <c r="AH9" s="100">
        <v>106.69499999999999</v>
      </c>
      <c r="AI9" s="100">
        <v>250.88200000000001</v>
      </c>
      <c r="AJ9" s="100">
        <v>1351.6769999999999</v>
      </c>
      <c r="AK9" s="100">
        <v>810.47699999999998</v>
      </c>
      <c r="AL9" s="100">
        <v>2974.16</v>
      </c>
      <c r="AM9" s="100">
        <v>2492.152</v>
      </c>
      <c r="AN9" s="100">
        <v>135.584</v>
      </c>
      <c r="AO9" s="100">
        <v>3.528</v>
      </c>
      <c r="AP9" s="100">
        <v>120.554</v>
      </c>
      <c r="AQ9" s="100">
        <v>300.83999999999997</v>
      </c>
      <c r="AR9" s="100">
        <v>5.1479999999999997</v>
      </c>
      <c r="AS9" s="100">
        <v>65.944999999999993</v>
      </c>
      <c r="AT9" s="100">
        <v>21.617000000000001</v>
      </c>
      <c r="AU9" s="100">
        <v>13.016999999999999</v>
      </c>
      <c r="AV9" s="100">
        <v>0.63700000000000001</v>
      </c>
      <c r="AW9" s="100">
        <v>13.103</v>
      </c>
      <c r="AX9" s="100">
        <v>35.421999999999997</v>
      </c>
      <c r="AY9" s="100">
        <v>50.862000000000002</v>
      </c>
      <c r="AZ9" s="100">
        <v>0</v>
      </c>
      <c r="BA9" s="100">
        <v>0</v>
      </c>
      <c r="BB9" s="100">
        <v>0.17799999999999999</v>
      </c>
      <c r="BC9" s="100">
        <v>0</v>
      </c>
      <c r="BD9" s="100">
        <v>0.45700000000000002</v>
      </c>
      <c r="BE9" s="100">
        <v>266.43</v>
      </c>
      <c r="BF9" s="100">
        <v>0.38200000000000001</v>
      </c>
      <c r="BG9" s="100">
        <v>976.48</v>
      </c>
      <c r="BH9" s="100">
        <v>0</v>
      </c>
      <c r="BI9" s="100">
        <v>21.893999999999998</v>
      </c>
      <c r="BJ9" s="100">
        <v>4.2809999999999997</v>
      </c>
      <c r="BK9" s="100">
        <v>8.8740000000000006</v>
      </c>
      <c r="BL9" s="100">
        <v>0.872</v>
      </c>
      <c r="BM9" s="100">
        <v>0.39700000000000002</v>
      </c>
      <c r="BN9" s="100">
        <v>3.2130000000000001</v>
      </c>
      <c r="BO9" s="100">
        <v>1.425</v>
      </c>
      <c r="BP9" s="100">
        <v>260794.84400000001</v>
      </c>
      <c r="BQ9" s="100">
        <v>145752.18700000001</v>
      </c>
      <c r="BR9" s="100">
        <v>0</v>
      </c>
      <c r="BS9" s="100">
        <v>0.44900000000000001</v>
      </c>
      <c r="BT9" s="100">
        <v>12.670999999999999</v>
      </c>
      <c r="BU9" s="100">
        <v>1.4390000000000001</v>
      </c>
      <c r="BV9" s="100">
        <v>3.5019999999999998</v>
      </c>
      <c r="BW9" s="100">
        <v>0</v>
      </c>
      <c r="BX9" s="100">
        <v>0</v>
      </c>
      <c r="BY9" s="100">
        <v>6.1559999999999997</v>
      </c>
      <c r="BZ9" s="100">
        <v>7.3999999999999996E-2</v>
      </c>
      <c r="CA9" s="100">
        <v>0</v>
      </c>
      <c r="CB9" s="100">
        <v>8.1000000000000003E-2</v>
      </c>
      <c r="CC9" s="100">
        <v>0</v>
      </c>
      <c r="CD9" s="100">
        <v>1.9910000000000001</v>
      </c>
      <c r="CE9" s="100">
        <v>0.6</v>
      </c>
      <c r="CF9" s="100">
        <v>7.3129999999999997</v>
      </c>
      <c r="CG9" s="100">
        <v>0</v>
      </c>
      <c r="CH9" s="100">
        <v>0</v>
      </c>
      <c r="CI9" s="100">
        <v>9.4E-2</v>
      </c>
      <c r="CJ9" s="100">
        <v>0</v>
      </c>
      <c r="CK9" s="100">
        <v>0</v>
      </c>
      <c r="CL9" s="100">
        <v>0.216</v>
      </c>
      <c r="CM9" s="100">
        <v>0.13500000000000001</v>
      </c>
      <c r="CN9" s="100">
        <v>6.0339999999999998</v>
      </c>
      <c r="CO9" s="100">
        <v>257.60500000000002</v>
      </c>
      <c r="CP9" s="100">
        <v>13.666</v>
      </c>
      <c r="CQ9" s="100">
        <v>0</v>
      </c>
      <c r="CR9" s="100">
        <v>1.3380000000000001</v>
      </c>
      <c r="CS9" s="100">
        <v>4.9409999999999998</v>
      </c>
      <c r="CT9" s="100">
        <v>7.7690000000000001</v>
      </c>
      <c r="CU9" s="100">
        <v>14.167999999999999</v>
      </c>
      <c r="CV9" s="100">
        <v>0</v>
      </c>
      <c r="CW9" s="100">
        <v>0.217</v>
      </c>
      <c r="CX9" s="100">
        <v>0.753</v>
      </c>
      <c r="CY9" s="100">
        <v>6.4880000000000004</v>
      </c>
      <c r="CZ9" s="100">
        <v>0.52900000000000003</v>
      </c>
      <c r="DA9" s="100">
        <v>12.208</v>
      </c>
      <c r="DB9" s="100">
        <v>2.5680000000000001</v>
      </c>
      <c r="DC9" s="100">
        <v>0</v>
      </c>
      <c r="DD9" s="100">
        <v>0.34499999999999997</v>
      </c>
      <c r="DE9" s="100">
        <v>0</v>
      </c>
      <c r="DF9" s="100">
        <v>0</v>
      </c>
      <c r="DG9" s="101">
        <f t="shared" si="2"/>
        <v>761785.1869999998</v>
      </c>
      <c r="DH9" s="100">
        <v>0</v>
      </c>
      <c r="DI9" s="100">
        <v>0.61599999999999999</v>
      </c>
      <c r="DJ9" s="100">
        <v>0</v>
      </c>
      <c r="DK9" s="100">
        <v>0</v>
      </c>
      <c r="DL9" s="100">
        <v>0</v>
      </c>
      <c r="DM9" s="100">
        <v>0</v>
      </c>
      <c r="DN9" s="102">
        <v>894.875</v>
      </c>
      <c r="DO9" s="103">
        <f t="shared" si="3"/>
        <v>895.49099999999999</v>
      </c>
      <c r="DP9" s="103">
        <f t="shared" si="4"/>
        <v>762680.67799999984</v>
      </c>
      <c r="DQ9" s="102">
        <v>0</v>
      </c>
      <c r="DR9" s="102">
        <v>0</v>
      </c>
      <c r="DS9" s="103">
        <f t="shared" si="5"/>
        <v>0</v>
      </c>
      <c r="DT9" s="103">
        <f t="shared" si="6"/>
        <v>895.49099999999999</v>
      </c>
      <c r="DU9" s="103">
        <f t="shared" si="7"/>
        <v>762680.67799999984</v>
      </c>
      <c r="DV9" s="100">
        <v>-642684.12300000002</v>
      </c>
      <c r="DW9" s="100">
        <v>0</v>
      </c>
      <c r="DX9" s="102">
        <v>-109021.198</v>
      </c>
      <c r="DY9" s="103">
        <f t="shared" si="8"/>
        <v>-751705.321</v>
      </c>
      <c r="DZ9" s="102">
        <v>-10975.357</v>
      </c>
      <c r="EA9" s="103">
        <f t="shared" si="9"/>
        <v>-762680.67799999996</v>
      </c>
      <c r="EB9" s="103">
        <f t="shared" si="10"/>
        <v>-761785.18699999992</v>
      </c>
      <c r="EC9" s="103">
        <f t="shared" si="11"/>
        <v>0</v>
      </c>
      <c r="ED9" s="104"/>
    </row>
    <row r="10" spans="1:134" s="117" customFormat="1" ht="17" customHeight="1" x14ac:dyDescent="0.2">
      <c r="A10" s="98" t="s">
        <v>6</v>
      </c>
      <c r="B10" s="99" t="s">
        <v>132</v>
      </c>
      <c r="C10" s="100">
        <v>0</v>
      </c>
      <c r="D10" s="100">
        <v>0</v>
      </c>
      <c r="E10" s="100">
        <v>0</v>
      </c>
      <c r="F10" s="100">
        <v>2.7290000000000001</v>
      </c>
      <c r="G10" s="100">
        <v>0</v>
      </c>
      <c r="H10" s="100">
        <v>0</v>
      </c>
      <c r="I10" s="100">
        <v>18.013000000000002</v>
      </c>
      <c r="J10" s="100">
        <v>12.611000000000001</v>
      </c>
      <c r="K10" s="100">
        <v>0</v>
      </c>
      <c r="L10" s="100">
        <v>8.9939999999999998</v>
      </c>
      <c r="M10" s="100">
        <v>0</v>
      </c>
      <c r="N10" s="100">
        <v>0.23499999999999999</v>
      </c>
      <c r="O10" s="100">
        <v>0</v>
      </c>
      <c r="P10" s="100">
        <v>0.20399999999999999</v>
      </c>
      <c r="Q10" s="100">
        <v>0</v>
      </c>
      <c r="R10" s="100">
        <v>188.358</v>
      </c>
      <c r="S10" s="100">
        <v>1.776</v>
      </c>
      <c r="T10" s="100">
        <v>0</v>
      </c>
      <c r="U10" s="100">
        <v>58.252000000000002</v>
      </c>
      <c r="V10" s="100">
        <v>2753.3539999999998</v>
      </c>
      <c r="W10" s="100">
        <v>0</v>
      </c>
      <c r="X10" s="100">
        <v>125.014</v>
      </c>
      <c r="Y10" s="100">
        <v>12.904</v>
      </c>
      <c r="Z10" s="100">
        <v>0</v>
      </c>
      <c r="AA10" s="100">
        <v>63.646000000000001</v>
      </c>
      <c r="AB10" s="100">
        <v>29.077999999999999</v>
      </c>
      <c r="AC10" s="100">
        <v>-846.154</v>
      </c>
      <c r="AD10" s="100">
        <v>1322.721</v>
      </c>
      <c r="AE10" s="100">
        <v>0</v>
      </c>
      <c r="AF10" s="100">
        <v>107.98</v>
      </c>
      <c r="AG10" s="100">
        <v>1.496</v>
      </c>
      <c r="AH10" s="100">
        <v>5176.4679999999998</v>
      </c>
      <c r="AI10" s="100">
        <v>3216.0990000000002</v>
      </c>
      <c r="AJ10" s="100">
        <v>7020.2960000000003</v>
      </c>
      <c r="AK10" s="100">
        <v>4164.6670000000004</v>
      </c>
      <c r="AL10" s="100">
        <v>108232.17</v>
      </c>
      <c r="AM10" s="100">
        <v>0</v>
      </c>
      <c r="AN10" s="100">
        <v>76.828000000000003</v>
      </c>
      <c r="AO10" s="100">
        <v>0</v>
      </c>
      <c r="AP10" s="100">
        <v>8420.2810000000009</v>
      </c>
      <c r="AQ10" s="100">
        <v>63.384999999999998</v>
      </c>
      <c r="AR10" s="100">
        <v>13.071</v>
      </c>
      <c r="AS10" s="100">
        <v>34.442999999999998</v>
      </c>
      <c r="AT10" s="100">
        <v>6.1219999999999999</v>
      </c>
      <c r="AU10" s="100">
        <v>74.688999999999993</v>
      </c>
      <c r="AV10" s="100">
        <v>15.244999999999999</v>
      </c>
      <c r="AW10" s="100">
        <v>0</v>
      </c>
      <c r="AX10" s="100">
        <v>0</v>
      </c>
      <c r="AY10" s="100">
        <v>0</v>
      </c>
      <c r="AZ10" s="100">
        <v>0</v>
      </c>
      <c r="BA10" s="100">
        <v>0</v>
      </c>
      <c r="BB10" s="100">
        <v>0</v>
      </c>
      <c r="BC10" s="100">
        <v>0</v>
      </c>
      <c r="BD10" s="100">
        <v>0</v>
      </c>
      <c r="BE10" s="100">
        <v>0</v>
      </c>
      <c r="BF10" s="100">
        <v>0</v>
      </c>
      <c r="BG10" s="100">
        <v>0</v>
      </c>
      <c r="BH10" s="100">
        <v>0</v>
      </c>
      <c r="BI10" s="100">
        <v>0</v>
      </c>
      <c r="BJ10" s="100">
        <v>394.65699999999998</v>
      </c>
      <c r="BK10" s="100">
        <v>0</v>
      </c>
      <c r="BL10" s="100">
        <v>2070.9679999999998</v>
      </c>
      <c r="BM10" s="100">
        <v>138.57900000000001</v>
      </c>
      <c r="BN10" s="100">
        <v>2122.181</v>
      </c>
      <c r="BO10" s="100">
        <v>2025.549</v>
      </c>
      <c r="BP10" s="100">
        <v>-21.483000000000001</v>
      </c>
      <c r="BQ10" s="100">
        <v>0</v>
      </c>
      <c r="BR10" s="100">
        <v>0</v>
      </c>
      <c r="BS10" s="100">
        <v>0</v>
      </c>
      <c r="BT10" s="100">
        <v>0</v>
      </c>
      <c r="BU10" s="100">
        <v>0</v>
      </c>
      <c r="BV10" s="100">
        <v>0</v>
      </c>
      <c r="BW10" s="100">
        <v>0</v>
      </c>
      <c r="BX10" s="100">
        <v>0</v>
      </c>
      <c r="BY10" s="100">
        <v>0</v>
      </c>
      <c r="BZ10" s="100">
        <v>0</v>
      </c>
      <c r="CA10" s="100">
        <v>0</v>
      </c>
      <c r="CB10" s="100">
        <v>0</v>
      </c>
      <c r="CC10" s="100">
        <v>0</v>
      </c>
      <c r="CD10" s="100">
        <v>0</v>
      </c>
      <c r="CE10" s="100">
        <v>0</v>
      </c>
      <c r="CF10" s="100">
        <v>0</v>
      </c>
      <c r="CG10" s="100">
        <v>0</v>
      </c>
      <c r="CH10" s="100">
        <v>0</v>
      </c>
      <c r="CI10" s="100">
        <v>0</v>
      </c>
      <c r="CJ10" s="100">
        <v>0</v>
      </c>
      <c r="CK10" s="100">
        <v>0</v>
      </c>
      <c r="CL10" s="100">
        <v>0</v>
      </c>
      <c r="CM10" s="100">
        <v>7.3360000000000003</v>
      </c>
      <c r="CN10" s="100">
        <v>0</v>
      </c>
      <c r="CO10" s="100">
        <v>0</v>
      </c>
      <c r="CP10" s="100">
        <v>0</v>
      </c>
      <c r="CQ10" s="100">
        <v>0</v>
      </c>
      <c r="CR10" s="100">
        <v>0</v>
      </c>
      <c r="CS10" s="100">
        <v>0</v>
      </c>
      <c r="CT10" s="100">
        <v>0</v>
      </c>
      <c r="CU10" s="100">
        <v>0</v>
      </c>
      <c r="CV10" s="100">
        <v>0</v>
      </c>
      <c r="CW10" s="100">
        <v>0</v>
      </c>
      <c r="CX10" s="100">
        <v>0</v>
      </c>
      <c r="CY10" s="100">
        <v>-7.1369999999999996</v>
      </c>
      <c r="CZ10" s="100">
        <v>-58.52</v>
      </c>
      <c r="DA10" s="100">
        <v>0</v>
      </c>
      <c r="DB10" s="100">
        <v>10.182</v>
      </c>
      <c r="DC10" s="100">
        <v>0</v>
      </c>
      <c r="DD10" s="100">
        <v>25.856000000000002</v>
      </c>
      <c r="DE10" s="100">
        <v>0</v>
      </c>
      <c r="DF10" s="100">
        <v>60.063000000000002</v>
      </c>
      <c r="DG10" s="101">
        <f t="shared" si="2"/>
        <v>147143.20600000003</v>
      </c>
      <c r="DH10" s="100">
        <v>-327.01400000000001</v>
      </c>
      <c r="DI10" s="100">
        <v>-313.49700000000001</v>
      </c>
      <c r="DJ10" s="100">
        <v>0</v>
      </c>
      <c r="DK10" s="100">
        <v>0</v>
      </c>
      <c r="DL10" s="100">
        <v>0</v>
      </c>
      <c r="DM10" s="100">
        <v>0</v>
      </c>
      <c r="DN10" s="102">
        <v>1562.4259999999999</v>
      </c>
      <c r="DO10" s="103">
        <f t="shared" si="3"/>
        <v>921.91499999999996</v>
      </c>
      <c r="DP10" s="103">
        <f t="shared" si="4"/>
        <v>148065.12100000004</v>
      </c>
      <c r="DQ10" s="102">
        <v>826.55399999999997</v>
      </c>
      <c r="DR10" s="102">
        <v>862.27700000000004</v>
      </c>
      <c r="DS10" s="103">
        <f t="shared" si="5"/>
        <v>1688.8310000000001</v>
      </c>
      <c r="DT10" s="103">
        <f t="shared" si="6"/>
        <v>2610.7460000000001</v>
      </c>
      <c r="DU10" s="103">
        <f t="shared" si="7"/>
        <v>149753.95200000005</v>
      </c>
      <c r="DV10" s="100">
        <v>-117982.288</v>
      </c>
      <c r="DW10" s="100">
        <v>0</v>
      </c>
      <c r="DX10" s="102">
        <v>-11798.138000000001</v>
      </c>
      <c r="DY10" s="103">
        <f t="shared" si="8"/>
        <v>-129780.42600000001</v>
      </c>
      <c r="DZ10" s="102">
        <v>-12602.186</v>
      </c>
      <c r="EA10" s="103">
        <f t="shared" si="9"/>
        <v>-142382.61199999999</v>
      </c>
      <c r="EB10" s="103">
        <f t="shared" si="10"/>
        <v>-139771.86599999998</v>
      </c>
      <c r="EC10" s="103">
        <f t="shared" si="11"/>
        <v>7371.3400000000547</v>
      </c>
      <c r="ED10" s="104"/>
    </row>
    <row r="11" spans="1:134" s="117" customFormat="1" ht="17" customHeight="1" x14ac:dyDescent="0.2">
      <c r="A11" s="98" t="s">
        <v>7</v>
      </c>
      <c r="B11" s="99" t="s">
        <v>133</v>
      </c>
      <c r="C11" s="100">
        <v>0</v>
      </c>
      <c r="D11" s="100">
        <v>1117.328</v>
      </c>
      <c r="E11" s="100">
        <v>0</v>
      </c>
      <c r="F11" s="100">
        <v>63.439</v>
      </c>
      <c r="G11" s="100">
        <v>740.75699999999995</v>
      </c>
      <c r="H11" s="100">
        <v>0</v>
      </c>
      <c r="I11" s="100">
        <v>0</v>
      </c>
      <c r="J11" s="100">
        <v>376610.89500000002</v>
      </c>
      <c r="K11" s="100">
        <v>22223.901000000002</v>
      </c>
      <c r="L11" s="100">
        <v>39685.951999999997</v>
      </c>
      <c r="M11" s="100">
        <v>0</v>
      </c>
      <c r="N11" s="100">
        <v>43.441000000000003</v>
      </c>
      <c r="O11" s="100">
        <v>629.92899999999997</v>
      </c>
      <c r="P11" s="100">
        <v>103.297</v>
      </c>
      <c r="Q11" s="100">
        <v>0</v>
      </c>
      <c r="R11" s="100">
        <v>717.70699999999999</v>
      </c>
      <c r="S11" s="100">
        <v>29.844999999999999</v>
      </c>
      <c r="T11" s="100">
        <v>0</v>
      </c>
      <c r="U11" s="100">
        <v>1.4359999999999999</v>
      </c>
      <c r="V11" s="100">
        <v>15.811</v>
      </c>
      <c r="W11" s="100">
        <v>0</v>
      </c>
      <c r="X11" s="100">
        <v>1559.809</v>
      </c>
      <c r="Y11" s="100">
        <v>14.974</v>
      </c>
      <c r="Z11" s="100">
        <v>0</v>
      </c>
      <c r="AA11" s="100">
        <v>6311.9709999999995</v>
      </c>
      <c r="AB11" s="100">
        <v>5245.732</v>
      </c>
      <c r="AC11" s="100">
        <v>3.992</v>
      </c>
      <c r="AD11" s="100">
        <v>0</v>
      </c>
      <c r="AE11" s="100">
        <v>29.077999999999999</v>
      </c>
      <c r="AF11" s="100">
        <v>0.72399999999999998</v>
      </c>
      <c r="AG11" s="100">
        <v>453.06299999999999</v>
      </c>
      <c r="AH11" s="100">
        <v>4.0819999999999999</v>
      </c>
      <c r="AI11" s="100">
        <v>0</v>
      </c>
      <c r="AJ11" s="100">
        <v>138.30799999999999</v>
      </c>
      <c r="AK11" s="100">
        <v>197.51</v>
      </c>
      <c r="AL11" s="100">
        <v>0</v>
      </c>
      <c r="AM11" s="100">
        <v>0</v>
      </c>
      <c r="AN11" s="100">
        <v>4.3630000000000004</v>
      </c>
      <c r="AO11" s="100">
        <v>0</v>
      </c>
      <c r="AP11" s="100">
        <v>0</v>
      </c>
      <c r="AQ11" s="100">
        <v>0</v>
      </c>
      <c r="AR11" s="100">
        <v>0</v>
      </c>
      <c r="AS11" s="100">
        <v>0</v>
      </c>
      <c r="AT11" s="100">
        <v>0</v>
      </c>
      <c r="AU11" s="100">
        <v>0</v>
      </c>
      <c r="AV11" s="100">
        <v>0</v>
      </c>
      <c r="AW11" s="100">
        <v>0</v>
      </c>
      <c r="AX11" s="100">
        <v>0</v>
      </c>
      <c r="AY11" s="100">
        <v>0</v>
      </c>
      <c r="AZ11" s="100">
        <v>0</v>
      </c>
      <c r="BA11" s="100">
        <v>0</v>
      </c>
      <c r="BB11" s="100">
        <v>0</v>
      </c>
      <c r="BC11" s="100">
        <v>0</v>
      </c>
      <c r="BD11" s="100">
        <v>0</v>
      </c>
      <c r="BE11" s="100">
        <v>0</v>
      </c>
      <c r="BF11" s="100">
        <v>0</v>
      </c>
      <c r="BG11" s="100">
        <v>0</v>
      </c>
      <c r="BH11" s="100">
        <v>0</v>
      </c>
      <c r="BI11" s="100">
        <v>0</v>
      </c>
      <c r="BJ11" s="100">
        <v>1430.6959999999999</v>
      </c>
      <c r="BK11" s="100">
        <v>0</v>
      </c>
      <c r="BL11" s="100">
        <v>0</v>
      </c>
      <c r="BM11" s="100">
        <v>0</v>
      </c>
      <c r="BN11" s="100">
        <v>0</v>
      </c>
      <c r="BO11" s="100">
        <v>0</v>
      </c>
      <c r="BP11" s="100">
        <v>0</v>
      </c>
      <c r="BQ11" s="100">
        <v>0</v>
      </c>
      <c r="BR11" s="100">
        <v>0</v>
      </c>
      <c r="BS11" s="100">
        <v>0</v>
      </c>
      <c r="BT11" s="100">
        <v>0</v>
      </c>
      <c r="BU11" s="100">
        <v>0</v>
      </c>
      <c r="BV11" s="100">
        <v>0</v>
      </c>
      <c r="BW11" s="100">
        <v>0</v>
      </c>
      <c r="BX11" s="100">
        <v>0</v>
      </c>
      <c r="BY11" s="100">
        <v>0</v>
      </c>
      <c r="BZ11" s="100">
        <v>0</v>
      </c>
      <c r="CA11" s="100">
        <v>0</v>
      </c>
      <c r="CB11" s="100">
        <v>0</v>
      </c>
      <c r="CC11" s="100">
        <v>0</v>
      </c>
      <c r="CD11" s="100">
        <v>0</v>
      </c>
      <c r="CE11" s="100">
        <v>0</v>
      </c>
      <c r="CF11" s="100">
        <v>153.44</v>
      </c>
      <c r="CG11" s="100">
        <v>0</v>
      </c>
      <c r="CH11" s="100">
        <v>0</v>
      </c>
      <c r="CI11" s="100">
        <v>0</v>
      </c>
      <c r="CJ11" s="100">
        <v>0</v>
      </c>
      <c r="CK11" s="100">
        <v>0</v>
      </c>
      <c r="CL11" s="100">
        <v>0.191</v>
      </c>
      <c r="CM11" s="100">
        <v>1029.491</v>
      </c>
      <c r="CN11" s="100">
        <v>8930.0879999999997</v>
      </c>
      <c r="CO11" s="100">
        <v>5055.3459999999995</v>
      </c>
      <c r="CP11" s="100">
        <v>6578.1549999999997</v>
      </c>
      <c r="CQ11" s="100">
        <v>0</v>
      </c>
      <c r="CR11" s="100">
        <v>6622.8140000000003</v>
      </c>
      <c r="CS11" s="100">
        <v>10084.529</v>
      </c>
      <c r="CT11" s="100">
        <v>391.517</v>
      </c>
      <c r="CU11" s="100">
        <v>0</v>
      </c>
      <c r="CV11" s="100">
        <v>0</v>
      </c>
      <c r="CW11" s="100">
        <v>0</v>
      </c>
      <c r="CX11" s="100">
        <v>0</v>
      </c>
      <c r="CY11" s="100">
        <v>8004.77</v>
      </c>
      <c r="CZ11" s="100">
        <v>214112.302</v>
      </c>
      <c r="DA11" s="100">
        <v>0</v>
      </c>
      <c r="DB11" s="100">
        <v>13.119</v>
      </c>
      <c r="DC11" s="100">
        <v>0</v>
      </c>
      <c r="DD11" s="100">
        <v>2119.0790000000002</v>
      </c>
      <c r="DE11" s="100">
        <v>0</v>
      </c>
      <c r="DF11" s="100">
        <v>0</v>
      </c>
      <c r="DG11" s="101">
        <f t="shared" si="2"/>
        <v>720472.88100000005</v>
      </c>
      <c r="DH11" s="100">
        <v>32196.745999999999</v>
      </c>
      <c r="DI11" s="100">
        <v>1318391.0049999999</v>
      </c>
      <c r="DJ11" s="100">
        <v>0</v>
      </c>
      <c r="DK11" s="100">
        <v>0</v>
      </c>
      <c r="DL11" s="100">
        <v>0</v>
      </c>
      <c r="DM11" s="100">
        <v>0</v>
      </c>
      <c r="DN11" s="102">
        <v>-2773.1889999999999</v>
      </c>
      <c r="DO11" s="103">
        <f t="shared" si="3"/>
        <v>1347814.5619999999</v>
      </c>
      <c r="DP11" s="103">
        <f t="shared" si="4"/>
        <v>2068287.443</v>
      </c>
      <c r="DQ11" s="102">
        <v>20307.159</v>
      </c>
      <c r="DR11" s="102">
        <v>994008.02399999998</v>
      </c>
      <c r="DS11" s="103">
        <f t="shared" si="5"/>
        <v>1014315.183</v>
      </c>
      <c r="DT11" s="103">
        <f t="shared" si="6"/>
        <v>2362129.7450000001</v>
      </c>
      <c r="DU11" s="103">
        <f t="shared" si="7"/>
        <v>3082602.6260000002</v>
      </c>
      <c r="DV11" s="100">
        <v>-273948.97899999999</v>
      </c>
      <c r="DW11" s="100">
        <v>-19815.812999999998</v>
      </c>
      <c r="DX11" s="102">
        <v>-23258.963</v>
      </c>
      <c r="DY11" s="103">
        <f t="shared" si="8"/>
        <v>-317023.755</v>
      </c>
      <c r="DZ11" s="102">
        <v>-1141786.3149999999</v>
      </c>
      <c r="EA11" s="103">
        <f t="shared" si="9"/>
        <v>-1458810.0699999998</v>
      </c>
      <c r="EB11" s="103">
        <f t="shared" si="10"/>
        <v>903319.67500000028</v>
      </c>
      <c r="EC11" s="103">
        <f t="shared" si="11"/>
        <v>1623792.5560000003</v>
      </c>
      <c r="ED11" s="104"/>
    </row>
    <row r="12" spans="1:134" s="117" customFormat="1" ht="17" customHeight="1" x14ac:dyDescent="0.2">
      <c r="A12" s="98" t="s">
        <v>8</v>
      </c>
      <c r="B12" s="99" t="s">
        <v>134</v>
      </c>
      <c r="C12" s="100">
        <v>0</v>
      </c>
      <c r="D12" s="100">
        <v>10.183999999999999</v>
      </c>
      <c r="E12" s="100">
        <v>0</v>
      </c>
      <c r="F12" s="100">
        <v>0</v>
      </c>
      <c r="G12" s="100">
        <v>323.608</v>
      </c>
      <c r="H12" s="100">
        <v>0</v>
      </c>
      <c r="I12" s="100">
        <v>0</v>
      </c>
      <c r="J12" s="100">
        <v>2087.2359999999999</v>
      </c>
      <c r="K12" s="100">
        <v>13315.313</v>
      </c>
      <c r="L12" s="100">
        <v>0</v>
      </c>
      <c r="M12" s="100">
        <v>0</v>
      </c>
      <c r="N12" s="100">
        <v>0</v>
      </c>
      <c r="O12" s="100">
        <v>0</v>
      </c>
      <c r="P12" s="100">
        <v>0</v>
      </c>
      <c r="Q12" s="100">
        <v>0</v>
      </c>
      <c r="R12" s="100">
        <v>0</v>
      </c>
      <c r="S12" s="100">
        <v>0</v>
      </c>
      <c r="T12" s="100">
        <v>0</v>
      </c>
      <c r="U12" s="100">
        <v>0</v>
      </c>
      <c r="V12" s="100">
        <v>0</v>
      </c>
      <c r="W12" s="100">
        <v>0</v>
      </c>
      <c r="X12" s="100">
        <v>0.73899999999999999</v>
      </c>
      <c r="Y12" s="100">
        <v>0</v>
      </c>
      <c r="Z12" s="100">
        <v>0</v>
      </c>
      <c r="AA12" s="100">
        <v>53.162999999999997</v>
      </c>
      <c r="AB12" s="100">
        <v>0.34499999999999997</v>
      </c>
      <c r="AC12" s="100">
        <v>0</v>
      </c>
      <c r="AD12" s="100">
        <v>0</v>
      </c>
      <c r="AE12" s="100">
        <v>0</v>
      </c>
      <c r="AF12" s="100">
        <v>0</v>
      </c>
      <c r="AG12" s="100">
        <v>0</v>
      </c>
      <c r="AH12" s="100">
        <v>0</v>
      </c>
      <c r="AI12" s="100">
        <v>0</v>
      </c>
      <c r="AJ12" s="100">
        <v>0</v>
      </c>
      <c r="AK12" s="100">
        <v>0</v>
      </c>
      <c r="AL12" s="100">
        <v>0</v>
      </c>
      <c r="AM12" s="100">
        <v>0</v>
      </c>
      <c r="AN12" s="100">
        <v>0</v>
      </c>
      <c r="AO12" s="100">
        <v>0</v>
      </c>
      <c r="AP12" s="100">
        <v>0</v>
      </c>
      <c r="AQ12" s="100">
        <v>0</v>
      </c>
      <c r="AR12" s="100">
        <v>0</v>
      </c>
      <c r="AS12" s="100">
        <v>0</v>
      </c>
      <c r="AT12" s="100">
        <v>0</v>
      </c>
      <c r="AU12" s="100">
        <v>0</v>
      </c>
      <c r="AV12" s="100">
        <v>0</v>
      </c>
      <c r="AW12" s="100">
        <v>0</v>
      </c>
      <c r="AX12" s="100">
        <v>0</v>
      </c>
      <c r="AY12" s="100">
        <v>0</v>
      </c>
      <c r="AZ12" s="100">
        <v>0</v>
      </c>
      <c r="BA12" s="100">
        <v>0</v>
      </c>
      <c r="BB12" s="100">
        <v>0</v>
      </c>
      <c r="BC12" s="100">
        <v>0</v>
      </c>
      <c r="BD12" s="100">
        <v>0</v>
      </c>
      <c r="BE12" s="100">
        <v>0</v>
      </c>
      <c r="BF12" s="100">
        <v>0</v>
      </c>
      <c r="BG12" s="100">
        <v>0</v>
      </c>
      <c r="BH12" s="100">
        <v>0</v>
      </c>
      <c r="BI12" s="100">
        <v>0</v>
      </c>
      <c r="BJ12" s="100">
        <v>0</v>
      </c>
      <c r="BK12" s="100">
        <v>0</v>
      </c>
      <c r="BL12" s="100">
        <v>0</v>
      </c>
      <c r="BM12" s="100">
        <v>0</v>
      </c>
      <c r="BN12" s="100">
        <v>0</v>
      </c>
      <c r="BO12" s="100">
        <v>0</v>
      </c>
      <c r="BP12" s="100">
        <v>0</v>
      </c>
      <c r="BQ12" s="100">
        <v>0</v>
      </c>
      <c r="BR12" s="100">
        <v>0</v>
      </c>
      <c r="BS12" s="100">
        <v>0</v>
      </c>
      <c r="BT12" s="100">
        <v>737.42499999999995</v>
      </c>
      <c r="BU12" s="100">
        <v>0</v>
      </c>
      <c r="BV12" s="100">
        <v>0</v>
      </c>
      <c r="BW12" s="100">
        <v>0</v>
      </c>
      <c r="BX12" s="100">
        <v>0</v>
      </c>
      <c r="BY12" s="100">
        <v>0</v>
      </c>
      <c r="BZ12" s="100">
        <v>0</v>
      </c>
      <c r="CA12" s="100">
        <v>0</v>
      </c>
      <c r="CB12" s="100">
        <v>0</v>
      </c>
      <c r="CC12" s="100">
        <v>0</v>
      </c>
      <c r="CD12" s="100">
        <v>0</v>
      </c>
      <c r="CE12" s="100">
        <v>0</v>
      </c>
      <c r="CF12" s="100">
        <v>140.90700000000001</v>
      </c>
      <c r="CG12" s="100">
        <v>0</v>
      </c>
      <c r="CH12" s="100">
        <v>0</v>
      </c>
      <c r="CI12" s="100">
        <v>0</v>
      </c>
      <c r="CJ12" s="100">
        <v>0</v>
      </c>
      <c r="CK12" s="100">
        <v>0</v>
      </c>
      <c r="CL12" s="100">
        <v>8.5000000000000006E-2</v>
      </c>
      <c r="CM12" s="100">
        <v>92.046999999999997</v>
      </c>
      <c r="CN12" s="100">
        <v>91.721999999999994</v>
      </c>
      <c r="CO12" s="100">
        <v>133.64500000000001</v>
      </c>
      <c r="CP12" s="100">
        <v>729.19</v>
      </c>
      <c r="CQ12" s="100">
        <v>0</v>
      </c>
      <c r="CR12" s="100">
        <v>552.60900000000004</v>
      </c>
      <c r="CS12" s="100">
        <v>840.07600000000002</v>
      </c>
      <c r="CT12" s="100">
        <v>0</v>
      </c>
      <c r="CU12" s="100">
        <v>0</v>
      </c>
      <c r="CV12" s="100">
        <v>0</v>
      </c>
      <c r="CW12" s="100">
        <v>0</v>
      </c>
      <c r="CX12" s="100">
        <v>18.47</v>
      </c>
      <c r="CY12" s="100">
        <v>2390.8760000000002</v>
      </c>
      <c r="CZ12" s="100">
        <v>91313.027000000002</v>
      </c>
      <c r="DA12" s="100">
        <v>0</v>
      </c>
      <c r="DB12" s="100">
        <v>0.13</v>
      </c>
      <c r="DC12" s="100">
        <v>3.1629999999999998</v>
      </c>
      <c r="DD12" s="100">
        <v>488.53199999999998</v>
      </c>
      <c r="DE12" s="100">
        <v>0</v>
      </c>
      <c r="DF12" s="100">
        <v>1757.106</v>
      </c>
      <c r="DG12" s="101">
        <f t="shared" si="2"/>
        <v>115079.59800000001</v>
      </c>
      <c r="DH12" s="100">
        <v>17286.813999999998</v>
      </c>
      <c r="DI12" s="100">
        <v>238118.71400000001</v>
      </c>
      <c r="DJ12" s="100">
        <v>0</v>
      </c>
      <c r="DK12" s="100">
        <v>0</v>
      </c>
      <c r="DL12" s="100">
        <v>0</v>
      </c>
      <c r="DM12" s="100">
        <v>0</v>
      </c>
      <c r="DN12" s="102">
        <v>-949.48699999999997</v>
      </c>
      <c r="DO12" s="103">
        <f t="shared" si="3"/>
        <v>254456.041</v>
      </c>
      <c r="DP12" s="103">
        <f t="shared" si="4"/>
        <v>369535.63900000002</v>
      </c>
      <c r="DQ12" s="102">
        <v>18177.032999999999</v>
      </c>
      <c r="DR12" s="102">
        <v>203885.503</v>
      </c>
      <c r="DS12" s="103">
        <f t="shared" si="5"/>
        <v>222062.53599999999</v>
      </c>
      <c r="DT12" s="103">
        <f t="shared" si="6"/>
        <v>476518.57699999999</v>
      </c>
      <c r="DU12" s="103">
        <f t="shared" si="7"/>
        <v>591598.17500000005</v>
      </c>
      <c r="DV12" s="100">
        <v>-21562.782999999999</v>
      </c>
      <c r="DW12" s="100">
        <v>-380.346</v>
      </c>
      <c r="DX12" s="102">
        <v>-5580.625</v>
      </c>
      <c r="DY12" s="103">
        <f t="shared" si="8"/>
        <v>-27523.754000000001</v>
      </c>
      <c r="DZ12" s="102">
        <v>-256542.008</v>
      </c>
      <c r="EA12" s="103">
        <f t="shared" si="9"/>
        <v>-284065.76199999999</v>
      </c>
      <c r="EB12" s="103">
        <f t="shared" si="10"/>
        <v>192452.815</v>
      </c>
      <c r="EC12" s="103">
        <f t="shared" si="11"/>
        <v>307532.413</v>
      </c>
      <c r="ED12" s="104"/>
    </row>
    <row r="13" spans="1:134" s="117" customFormat="1" ht="17" customHeight="1" x14ac:dyDescent="0.2">
      <c r="A13" s="98" t="s">
        <v>9</v>
      </c>
      <c r="B13" s="99" t="s">
        <v>135</v>
      </c>
      <c r="C13" s="100">
        <v>1218.998</v>
      </c>
      <c r="D13" s="100">
        <v>29273.412</v>
      </c>
      <c r="E13" s="100">
        <v>344.32</v>
      </c>
      <c r="F13" s="100">
        <v>13.327</v>
      </c>
      <c r="G13" s="100">
        <v>3368.2339999999999</v>
      </c>
      <c r="H13" s="100">
        <v>0</v>
      </c>
      <c r="I13" s="100">
        <v>0</v>
      </c>
      <c r="J13" s="100">
        <v>-9.5519999999999996</v>
      </c>
      <c r="K13" s="100">
        <v>0</v>
      </c>
      <c r="L13" s="100">
        <v>7349.3220000000001</v>
      </c>
      <c r="M13" s="100">
        <v>0</v>
      </c>
      <c r="N13" s="100">
        <v>-0.49</v>
      </c>
      <c r="O13" s="100">
        <v>0</v>
      </c>
      <c r="P13" s="100">
        <v>0</v>
      </c>
      <c r="Q13" s="100">
        <v>0</v>
      </c>
      <c r="R13" s="100">
        <v>0</v>
      </c>
      <c r="S13" s="100">
        <v>0</v>
      </c>
      <c r="T13" s="100">
        <v>0</v>
      </c>
      <c r="U13" s="100">
        <v>5.8209999999999997</v>
      </c>
      <c r="V13" s="100">
        <v>0</v>
      </c>
      <c r="W13" s="100">
        <v>0</v>
      </c>
      <c r="X13" s="100">
        <v>0</v>
      </c>
      <c r="Y13" s="100">
        <v>0</v>
      </c>
      <c r="Z13" s="100">
        <v>0</v>
      </c>
      <c r="AA13" s="100">
        <v>0</v>
      </c>
      <c r="AB13" s="100">
        <v>0</v>
      </c>
      <c r="AC13" s="100">
        <v>0</v>
      </c>
      <c r="AD13" s="100">
        <v>0</v>
      </c>
      <c r="AE13" s="100">
        <v>0</v>
      </c>
      <c r="AF13" s="100">
        <v>0</v>
      </c>
      <c r="AG13" s="100">
        <v>0</v>
      </c>
      <c r="AH13" s="100">
        <v>0</v>
      </c>
      <c r="AI13" s="100">
        <v>0</v>
      </c>
      <c r="AJ13" s="100">
        <v>0</v>
      </c>
      <c r="AK13" s="100">
        <v>0</v>
      </c>
      <c r="AL13" s="100">
        <v>0</v>
      </c>
      <c r="AM13" s="100">
        <v>0</v>
      </c>
      <c r="AN13" s="100">
        <v>0</v>
      </c>
      <c r="AO13" s="100">
        <v>0</v>
      </c>
      <c r="AP13" s="100">
        <v>0</v>
      </c>
      <c r="AQ13" s="100">
        <v>0</v>
      </c>
      <c r="AR13" s="100">
        <v>0</v>
      </c>
      <c r="AS13" s="100">
        <v>0</v>
      </c>
      <c r="AT13" s="100">
        <v>0</v>
      </c>
      <c r="AU13" s="100">
        <v>0</v>
      </c>
      <c r="AV13" s="100">
        <v>0</v>
      </c>
      <c r="AW13" s="100">
        <v>0</v>
      </c>
      <c r="AX13" s="100">
        <v>0</v>
      </c>
      <c r="AY13" s="100">
        <v>0</v>
      </c>
      <c r="AZ13" s="100">
        <v>0</v>
      </c>
      <c r="BA13" s="100">
        <v>0</v>
      </c>
      <c r="BB13" s="100">
        <v>0</v>
      </c>
      <c r="BC13" s="100">
        <v>0</v>
      </c>
      <c r="BD13" s="100">
        <v>0</v>
      </c>
      <c r="BE13" s="100">
        <v>0</v>
      </c>
      <c r="BF13" s="100">
        <v>0</v>
      </c>
      <c r="BG13" s="100">
        <v>0</v>
      </c>
      <c r="BH13" s="100">
        <v>0</v>
      </c>
      <c r="BI13" s="100">
        <v>0</v>
      </c>
      <c r="BJ13" s="100">
        <v>0</v>
      </c>
      <c r="BK13" s="100">
        <v>0</v>
      </c>
      <c r="BL13" s="100">
        <v>0</v>
      </c>
      <c r="BM13" s="100">
        <v>0</v>
      </c>
      <c r="BN13" s="100">
        <v>68.284999999999997</v>
      </c>
      <c r="BO13" s="100">
        <v>0</v>
      </c>
      <c r="BP13" s="100">
        <v>0</v>
      </c>
      <c r="BQ13" s="100">
        <v>0</v>
      </c>
      <c r="BR13" s="100">
        <v>0</v>
      </c>
      <c r="BS13" s="100">
        <v>0</v>
      </c>
      <c r="BT13" s="100">
        <v>309.51299999999998</v>
      </c>
      <c r="BU13" s="100">
        <v>0</v>
      </c>
      <c r="BV13" s="100">
        <v>0</v>
      </c>
      <c r="BW13" s="100">
        <v>0</v>
      </c>
      <c r="BX13" s="100">
        <v>0</v>
      </c>
      <c r="BY13" s="100">
        <v>0</v>
      </c>
      <c r="BZ13" s="100">
        <v>0</v>
      </c>
      <c r="CA13" s="100">
        <v>0</v>
      </c>
      <c r="CB13" s="100">
        <v>0</v>
      </c>
      <c r="CC13" s="100">
        <v>0</v>
      </c>
      <c r="CD13" s="100">
        <v>0</v>
      </c>
      <c r="CE13" s="100">
        <v>0</v>
      </c>
      <c r="CF13" s="100">
        <v>0</v>
      </c>
      <c r="CG13" s="100">
        <v>0</v>
      </c>
      <c r="CH13" s="100">
        <v>0</v>
      </c>
      <c r="CI13" s="100">
        <v>0</v>
      </c>
      <c r="CJ13" s="100">
        <v>0</v>
      </c>
      <c r="CK13" s="100">
        <v>0</v>
      </c>
      <c r="CL13" s="100">
        <v>0</v>
      </c>
      <c r="CM13" s="100">
        <v>0.16</v>
      </c>
      <c r="CN13" s="100">
        <v>324.851</v>
      </c>
      <c r="CO13" s="100">
        <v>8587.4320000000007</v>
      </c>
      <c r="CP13" s="100">
        <v>141.04300000000001</v>
      </c>
      <c r="CQ13" s="100">
        <v>0</v>
      </c>
      <c r="CR13" s="100">
        <v>43.325000000000003</v>
      </c>
      <c r="CS13" s="100">
        <v>10.49</v>
      </c>
      <c r="CT13" s="100">
        <v>0</v>
      </c>
      <c r="CU13" s="100">
        <v>0</v>
      </c>
      <c r="CV13" s="100">
        <v>0</v>
      </c>
      <c r="CW13" s="100">
        <v>0</v>
      </c>
      <c r="CX13" s="100">
        <v>0</v>
      </c>
      <c r="CY13" s="100">
        <v>0</v>
      </c>
      <c r="CZ13" s="100">
        <v>0</v>
      </c>
      <c r="DA13" s="100">
        <v>0</v>
      </c>
      <c r="DB13" s="100">
        <v>341.07299999999998</v>
      </c>
      <c r="DC13" s="100">
        <v>274.80099999999999</v>
      </c>
      <c r="DD13" s="100">
        <v>0</v>
      </c>
      <c r="DE13" s="100">
        <v>0</v>
      </c>
      <c r="DF13" s="100">
        <v>0</v>
      </c>
      <c r="DG13" s="101">
        <f t="shared" si="2"/>
        <v>51664.364999999998</v>
      </c>
      <c r="DH13" s="100">
        <v>0</v>
      </c>
      <c r="DI13" s="100">
        <v>15403.067999999999</v>
      </c>
      <c r="DJ13" s="100">
        <v>0</v>
      </c>
      <c r="DK13" s="100">
        <v>0</v>
      </c>
      <c r="DL13" s="100">
        <v>0</v>
      </c>
      <c r="DM13" s="100">
        <v>0</v>
      </c>
      <c r="DN13" s="102">
        <v>-122.282</v>
      </c>
      <c r="DO13" s="103">
        <f t="shared" si="3"/>
        <v>15280.786</v>
      </c>
      <c r="DP13" s="103">
        <f t="shared" si="4"/>
        <v>66945.150999999998</v>
      </c>
      <c r="DQ13" s="102">
        <v>648.39300000000003</v>
      </c>
      <c r="DR13" s="102">
        <v>115092.855</v>
      </c>
      <c r="DS13" s="103">
        <f t="shared" si="5"/>
        <v>115741.24799999999</v>
      </c>
      <c r="DT13" s="103">
        <f t="shared" si="6"/>
        <v>131022.03399999999</v>
      </c>
      <c r="DU13" s="103">
        <f t="shared" si="7"/>
        <v>182686.39899999998</v>
      </c>
      <c r="DV13" s="100">
        <v>-6546.8209999999999</v>
      </c>
      <c r="DW13" s="100">
        <v>-42.561</v>
      </c>
      <c r="DX13" s="102">
        <v>-657.33</v>
      </c>
      <c r="DY13" s="103">
        <f t="shared" si="8"/>
        <v>-7246.7119999999995</v>
      </c>
      <c r="DZ13" s="102">
        <v>-23265.797999999999</v>
      </c>
      <c r="EA13" s="103">
        <f t="shared" si="9"/>
        <v>-30512.51</v>
      </c>
      <c r="EB13" s="103">
        <f t="shared" si="10"/>
        <v>100509.52399999999</v>
      </c>
      <c r="EC13" s="103">
        <f t="shared" si="11"/>
        <v>152173.889</v>
      </c>
      <c r="ED13" s="104"/>
    </row>
    <row r="14" spans="1:134" s="117" customFormat="1" ht="17" customHeight="1" x14ac:dyDescent="0.2">
      <c r="A14" s="98" t="s">
        <v>10</v>
      </c>
      <c r="B14" s="99" t="s">
        <v>136</v>
      </c>
      <c r="C14" s="100">
        <v>0</v>
      </c>
      <c r="D14" s="100">
        <v>0</v>
      </c>
      <c r="E14" s="100">
        <v>0</v>
      </c>
      <c r="F14" s="100">
        <v>0</v>
      </c>
      <c r="G14" s="100">
        <v>0</v>
      </c>
      <c r="H14" s="100">
        <v>0</v>
      </c>
      <c r="I14" s="100">
        <v>0</v>
      </c>
      <c r="J14" s="100">
        <v>0</v>
      </c>
      <c r="K14" s="100">
        <v>0</v>
      </c>
      <c r="L14" s="100">
        <v>0</v>
      </c>
      <c r="M14" s="100">
        <v>0</v>
      </c>
      <c r="N14" s="100">
        <v>0</v>
      </c>
      <c r="O14" s="100">
        <v>0</v>
      </c>
      <c r="P14" s="100">
        <v>0</v>
      </c>
      <c r="Q14" s="100">
        <v>0</v>
      </c>
      <c r="R14" s="100">
        <v>0</v>
      </c>
      <c r="S14" s="100">
        <v>0</v>
      </c>
      <c r="T14" s="100">
        <v>0</v>
      </c>
      <c r="U14" s="100">
        <v>0</v>
      </c>
      <c r="V14" s="100">
        <v>0</v>
      </c>
      <c r="W14" s="100">
        <v>0</v>
      </c>
      <c r="X14" s="100">
        <v>0</v>
      </c>
      <c r="Y14" s="100">
        <v>0</v>
      </c>
      <c r="Z14" s="100">
        <v>0</v>
      </c>
      <c r="AA14" s="100">
        <v>0</v>
      </c>
      <c r="AB14" s="100">
        <v>0</v>
      </c>
      <c r="AC14" s="100">
        <v>0</v>
      </c>
      <c r="AD14" s="100">
        <v>0</v>
      </c>
      <c r="AE14" s="100">
        <v>0</v>
      </c>
      <c r="AF14" s="100">
        <v>0</v>
      </c>
      <c r="AG14" s="100">
        <v>0</v>
      </c>
      <c r="AH14" s="100">
        <v>0</v>
      </c>
      <c r="AI14" s="100">
        <v>0</v>
      </c>
      <c r="AJ14" s="100">
        <v>0</v>
      </c>
      <c r="AK14" s="100">
        <v>0</v>
      </c>
      <c r="AL14" s="100">
        <v>0</v>
      </c>
      <c r="AM14" s="100">
        <v>0</v>
      </c>
      <c r="AN14" s="100">
        <v>0</v>
      </c>
      <c r="AO14" s="100">
        <v>0</v>
      </c>
      <c r="AP14" s="100">
        <v>0</v>
      </c>
      <c r="AQ14" s="100">
        <v>0</v>
      </c>
      <c r="AR14" s="100">
        <v>0</v>
      </c>
      <c r="AS14" s="100">
        <v>0</v>
      </c>
      <c r="AT14" s="100">
        <v>0</v>
      </c>
      <c r="AU14" s="100">
        <v>0</v>
      </c>
      <c r="AV14" s="100">
        <v>0</v>
      </c>
      <c r="AW14" s="100">
        <v>0</v>
      </c>
      <c r="AX14" s="100">
        <v>0</v>
      </c>
      <c r="AY14" s="100">
        <v>0</v>
      </c>
      <c r="AZ14" s="100">
        <v>0</v>
      </c>
      <c r="BA14" s="100">
        <v>0</v>
      </c>
      <c r="BB14" s="100">
        <v>0</v>
      </c>
      <c r="BC14" s="100">
        <v>0</v>
      </c>
      <c r="BD14" s="100">
        <v>0</v>
      </c>
      <c r="BE14" s="100">
        <v>0</v>
      </c>
      <c r="BF14" s="100">
        <v>0</v>
      </c>
      <c r="BG14" s="100">
        <v>0</v>
      </c>
      <c r="BH14" s="100">
        <v>0</v>
      </c>
      <c r="BI14" s="100">
        <v>0</v>
      </c>
      <c r="BJ14" s="100">
        <v>0</v>
      </c>
      <c r="BK14" s="100">
        <v>0</v>
      </c>
      <c r="BL14" s="100">
        <v>0</v>
      </c>
      <c r="BM14" s="100">
        <v>0</v>
      </c>
      <c r="BN14" s="100">
        <v>0</v>
      </c>
      <c r="BO14" s="100">
        <v>0</v>
      </c>
      <c r="BP14" s="100">
        <v>0</v>
      </c>
      <c r="BQ14" s="100">
        <v>0</v>
      </c>
      <c r="BR14" s="100">
        <v>0</v>
      </c>
      <c r="BS14" s="100">
        <v>0</v>
      </c>
      <c r="BT14" s="100">
        <v>0</v>
      </c>
      <c r="BU14" s="100">
        <v>0</v>
      </c>
      <c r="BV14" s="100">
        <v>0</v>
      </c>
      <c r="BW14" s="100">
        <v>0</v>
      </c>
      <c r="BX14" s="100">
        <v>0</v>
      </c>
      <c r="BY14" s="100">
        <v>0</v>
      </c>
      <c r="BZ14" s="100">
        <v>0</v>
      </c>
      <c r="CA14" s="100">
        <v>0</v>
      </c>
      <c r="CB14" s="100">
        <v>0</v>
      </c>
      <c r="CC14" s="100">
        <v>0</v>
      </c>
      <c r="CD14" s="100">
        <v>0</v>
      </c>
      <c r="CE14" s="100">
        <v>0</v>
      </c>
      <c r="CF14" s="100">
        <v>0</v>
      </c>
      <c r="CG14" s="100">
        <v>0</v>
      </c>
      <c r="CH14" s="100">
        <v>0</v>
      </c>
      <c r="CI14" s="100">
        <v>0</v>
      </c>
      <c r="CJ14" s="100">
        <v>0</v>
      </c>
      <c r="CK14" s="100">
        <v>0</v>
      </c>
      <c r="CL14" s="100">
        <v>0</v>
      </c>
      <c r="CM14" s="100">
        <v>0</v>
      </c>
      <c r="CN14" s="100">
        <v>0</v>
      </c>
      <c r="CO14" s="100">
        <v>0</v>
      </c>
      <c r="CP14" s="100">
        <v>0</v>
      </c>
      <c r="CQ14" s="100">
        <v>0</v>
      </c>
      <c r="CR14" s="100">
        <v>0</v>
      </c>
      <c r="CS14" s="100">
        <v>0</v>
      </c>
      <c r="CT14" s="100">
        <v>0</v>
      </c>
      <c r="CU14" s="100">
        <v>0</v>
      </c>
      <c r="CV14" s="100">
        <v>0</v>
      </c>
      <c r="CW14" s="100">
        <v>0</v>
      </c>
      <c r="CX14" s="100">
        <v>0</v>
      </c>
      <c r="CY14" s="100">
        <v>0</v>
      </c>
      <c r="CZ14" s="100">
        <v>0</v>
      </c>
      <c r="DA14" s="100">
        <v>0</v>
      </c>
      <c r="DB14" s="100">
        <v>0</v>
      </c>
      <c r="DC14" s="100">
        <v>0</v>
      </c>
      <c r="DD14" s="100">
        <v>0</v>
      </c>
      <c r="DE14" s="100">
        <v>0</v>
      </c>
      <c r="DF14" s="100">
        <v>0</v>
      </c>
      <c r="DG14" s="101">
        <f t="shared" si="2"/>
        <v>0</v>
      </c>
      <c r="DH14" s="100">
        <v>11494.021000000001</v>
      </c>
      <c r="DI14" s="100">
        <v>157780.476</v>
      </c>
      <c r="DJ14" s="100">
        <v>0</v>
      </c>
      <c r="DK14" s="100">
        <v>0</v>
      </c>
      <c r="DL14" s="100">
        <v>0</v>
      </c>
      <c r="DM14" s="100">
        <v>0</v>
      </c>
      <c r="DN14" s="102">
        <v>-901.57500000000005</v>
      </c>
      <c r="DO14" s="103">
        <f t="shared" si="3"/>
        <v>168372.92199999999</v>
      </c>
      <c r="DP14" s="103">
        <f t="shared" si="4"/>
        <v>168372.92199999999</v>
      </c>
      <c r="DQ14" s="102">
        <v>0</v>
      </c>
      <c r="DR14" s="102">
        <v>0</v>
      </c>
      <c r="DS14" s="103">
        <f t="shared" si="5"/>
        <v>0</v>
      </c>
      <c r="DT14" s="103">
        <f t="shared" si="6"/>
        <v>168372.92199999999</v>
      </c>
      <c r="DU14" s="103">
        <f t="shared" si="7"/>
        <v>168372.92199999999</v>
      </c>
      <c r="DV14" s="100">
        <v>-28535.738000000001</v>
      </c>
      <c r="DW14" s="100">
        <v>-448.72399999999999</v>
      </c>
      <c r="DX14" s="102">
        <v>-58892.811999999998</v>
      </c>
      <c r="DY14" s="103">
        <f t="shared" si="8"/>
        <v>-87877.274000000005</v>
      </c>
      <c r="DZ14" s="102">
        <v>-80495.648000000001</v>
      </c>
      <c r="EA14" s="103">
        <f t="shared" si="9"/>
        <v>-168372.92200000002</v>
      </c>
      <c r="EB14" s="103">
        <f t="shared" si="10"/>
        <v>0</v>
      </c>
      <c r="EC14" s="103">
        <f t="shared" si="11"/>
        <v>0</v>
      </c>
      <c r="ED14" s="104"/>
    </row>
    <row r="15" spans="1:134" s="117" customFormat="1" ht="17" customHeight="1" x14ac:dyDescent="0.2">
      <c r="A15" s="98" t="s">
        <v>11</v>
      </c>
      <c r="B15" s="99" t="s">
        <v>137</v>
      </c>
      <c r="C15" s="100">
        <v>10.438000000000001</v>
      </c>
      <c r="D15" s="100">
        <v>0.38</v>
      </c>
      <c r="E15" s="100">
        <v>0.85899999999999999</v>
      </c>
      <c r="F15" s="100">
        <v>4.5890000000000004</v>
      </c>
      <c r="G15" s="100">
        <v>291.25200000000001</v>
      </c>
      <c r="H15" s="100">
        <v>0</v>
      </c>
      <c r="I15" s="100">
        <v>6.9000000000000006E-2</v>
      </c>
      <c r="J15" s="100">
        <v>7.2679999999999998</v>
      </c>
      <c r="K15" s="100">
        <v>30.195</v>
      </c>
      <c r="L15" s="100">
        <v>0</v>
      </c>
      <c r="M15" s="100">
        <v>0</v>
      </c>
      <c r="N15" s="100">
        <v>20938.003000000001</v>
      </c>
      <c r="O15" s="100">
        <v>18493.269</v>
      </c>
      <c r="P15" s="100">
        <v>41.901000000000003</v>
      </c>
      <c r="Q15" s="100">
        <v>456.07799999999997</v>
      </c>
      <c r="R15" s="100">
        <v>73.631</v>
      </c>
      <c r="S15" s="100">
        <v>696.49599999999998</v>
      </c>
      <c r="T15" s="100">
        <v>47.896000000000001</v>
      </c>
      <c r="U15" s="100">
        <v>13.894</v>
      </c>
      <c r="V15" s="100">
        <v>0</v>
      </c>
      <c r="W15" s="100">
        <v>0</v>
      </c>
      <c r="X15" s="100">
        <v>0</v>
      </c>
      <c r="Y15" s="100">
        <v>0</v>
      </c>
      <c r="Z15" s="100">
        <v>449.17700000000002</v>
      </c>
      <c r="AA15" s="100">
        <v>0.26500000000000001</v>
      </c>
      <c r="AB15" s="100">
        <v>23.858000000000001</v>
      </c>
      <c r="AC15" s="100">
        <v>5.5E-2</v>
      </c>
      <c r="AD15" s="100">
        <v>0</v>
      </c>
      <c r="AE15" s="100">
        <v>408.50599999999997</v>
      </c>
      <c r="AF15" s="100">
        <v>4673.8370000000004</v>
      </c>
      <c r="AG15" s="100">
        <v>991.43100000000004</v>
      </c>
      <c r="AH15" s="100">
        <v>362.78</v>
      </c>
      <c r="AI15" s="100">
        <v>1.401</v>
      </c>
      <c r="AJ15" s="100">
        <v>0</v>
      </c>
      <c r="AK15" s="100">
        <v>293.40699999999998</v>
      </c>
      <c r="AL15" s="100">
        <v>0</v>
      </c>
      <c r="AM15" s="100">
        <v>0</v>
      </c>
      <c r="AN15" s="100">
        <v>8.968</v>
      </c>
      <c r="AO15" s="100">
        <v>0</v>
      </c>
      <c r="AP15" s="100">
        <v>0</v>
      </c>
      <c r="AQ15" s="100">
        <v>133.054</v>
      </c>
      <c r="AR15" s="100">
        <v>27.367999999999999</v>
      </c>
      <c r="AS15" s="100">
        <v>329.69099999999997</v>
      </c>
      <c r="AT15" s="100">
        <v>103.279</v>
      </c>
      <c r="AU15" s="100">
        <v>286.93400000000003</v>
      </c>
      <c r="AV15" s="100">
        <v>101.97</v>
      </c>
      <c r="AW15" s="100">
        <v>530.31700000000001</v>
      </c>
      <c r="AX15" s="100">
        <v>14.356999999999999</v>
      </c>
      <c r="AY15" s="100">
        <v>0</v>
      </c>
      <c r="AZ15" s="100">
        <v>504.97500000000002</v>
      </c>
      <c r="BA15" s="100">
        <v>0</v>
      </c>
      <c r="BB15" s="100">
        <v>4.2889999999999997</v>
      </c>
      <c r="BC15" s="100">
        <v>4.9020000000000001</v>
      </c>
      <c r="BD15" s="100">
        <v>0</v>
      </c>
      <c r="BE15" s="100">
        <v>4969.3270000000002</v>
      </c>
      <c r="BF15" s="100">
        <v>18.591999999999999</v>
      </c>
      <c r="BG15" s="100">
        <v>5332.7539999999999</v>
      </c>
      <c r="BH15" s="100">
        <v>96.885000000000005</v>
      </c>
      <c r="BI15" s="100">
        <v>210.93899999999999</v>
      </c>
      <c r="BJ15" s="100">
        <v>1364.33</v>
      </c>
      <c r="BK15" s="100">
        <v>1.6950000000000001</v>
      </c>
      <c r="BL15" s="100">
        <v>880.12300000000005</v>
      </c>
      <c r="BM15" s="100">
        <v>2287.27</v>
      </c>
      <c r="BN15" s="100">
        <v>310.79199999999997</v>
      </c>
      <c r="BO15" s="100">
        <v>128.38200000000001</v>
      </c>
      <c r="BP15" s="100">
        <v>0</v>
      </c>
      <c r="BQ15" s="100">
        <v>0</v>
      </c>
      <c r="BR15" s="100">
        <v>15.223000000000001</v>
      </c>
      <c r="BS15" s="100">
        <v>27.515000000000001</v>
      </c>
      <c r="BT15" s="100">
        <v>2045.34</v>
      </c>
      <c r="BU15" s="100">
        <v>12.95</v>
      </c>
      <c r="BV15" s="100">
        <v>1.7390000000000001</v>
      </c>
      <c r="BW15" s="100">
        <v>0</v>
      </c>
      <c r="BX15" s="100">
        <v>0</v>
      </c>
      <c r="BY15" s="100">
        <v>397.97899999999998</v>
      </c>
      <c r="BZ15" s="100">
        <v>86.150999999999996</v>
      </c>
      <c r="CA15" s="100">
        <v>10.647</v>
      </c>
      <c r="CB15" s="100">
        <v>1042.229</v>
      </c>
      <c r="CC15" s="100">
        <v>3.556</v>
      </c>
      <c r="CD15" s="100">
        <v>35.494</v>
      </c>
      <c r="CE15" s="100">
        <v>100.84399999999999</v>
      </c>
      <c r="CF15" s="100">
        <v>531.37800000000004</v>
      </c>
      <c r="CG15" s="100">
        <v>3.1789999999999998</v>
      </c>
      <c r="CH15" s="100">
        <v>13.815</v>
      </c>
      <c r="CI15" s="100">
        <v>1.125</v>
      </c>
      <c r="CJ15" s="100">
        <v>462.61099999999999</v>
      </c>
      <c r="CK15" s="100">
        <v>0.64100000000000001</v>
      </c>
      <c r="CL15" s="100">
        <v>17.286000000000001</v>
      </c>
      <c r="CM15" s="100">
        <v>86.834000000000003</v>
      </c>
      <c r="CN15" s="100">
        <v>9.0549999999999997</v>
      </c>
      <c r="CO15" s="100">
        <v>0.37</v>
      </c>
      <c r="CP15" s="100">
        <v>184.75399999999999</v>
      </c>
      <c r="CQ15" s="100">
        <v>261.291</v>
      </c>
      <c r="CR15" s="100">
        <v>49.081000000000003</v>
      </c>
      <c r="CS15" s="100">
        <v>33.829000000000001</v>
      </c>
      <c r="CT15" s="100">
        <v>23.43</v>
      </c>
      <c r="CU15" s="100">
        <v>54.122</v>
      </c>
      <c r="CV15" s="100">
        <v>0</v>
      </c>
      <c r="CW15" s="100">
        <v>14.634</v>
      </c>
      <c r="CX15" s="100">
        <v>1011.747</v>
      </c>
      <c r="CY15" s="100">
        <v>101.483</v>
      </c>
      <c r="CZ15" s="100">
        <v>1.048</v>
      </c>
      <c r="DA15" s="100">
        <v>25.343</v>
      </c>
      <c r="DB15" s="100">
        <v>1032.5450000000001</v>
      </c>
      <c r="DC15" s="100">
        <v>0</v>
      </c>
      <c r="DD15" s="100">
        <v>140.59700000000001</v>
      </c>
      <c r="DE15" s="100">
        <v>1461.1289999999999</v>
      </c>
      <c r="DF15" s="100">
        <v>33.668999999999997</v>
      </c>
      <c r="DG15" s="101">
        <f t="shared" si="2"/>
        <v>75296.790999999968</v>
      </c>
      <c r="DH15" s="100">
        <v>73.831000000000003</v>
      </c>
      <c r="DI15" s="100">
        <v>4692.0240000000003</v>
      </c>
      <c r="DJ15" s="100">
        <v>0</v>
      </c>
      <c r="DK15" s="100">
        <v>0</v>
      </c>
      <c r="DL15" s="100">
        <v>13.798</v>
      </c>
      <c r="DM15" s="100">
        <v>1467.9190000000001</v>
      </c>
      <c r="DN15" s="102">
        <v>-819.95600000000002</v>
      </c>
      <c r="DO15" s="103">
        <f t="shared" si="3"/>
        <v>5427.616</v>
      </c>
      <c r="DP15" s="103">
        <f t="shared" si="4"/>
        <v>80724.406999999963</v>
      </c>
      <c r="DQ15" s="102">
        <v>22353.268</v>
      </c>
      <c r="DR15" s="102">
        <v>84784.303</v>
      </c>
      <c r="DS15" s="103">
        <f t="shared" si="5"/>
        <v>107137.571</v>
      </c>
      <c r="DT15" s="103">
        <f t="shared" si="6"/>
        <v>112565.18699999999</v>
      </c>
      <c r="DU15" s="103">
        <f t="shared" si="7"/>
        <v>187861.97799999994</v>
      </c>
      <c r="DV15" s="100">
        <v>-26436.724999999999</v>
      </c>
      <c r="DW15" s="100">
        <v>-627.64400000000001</v>
      </c>
      <c r="DX15" s="102">
        <v>-2705.6570000000002</v>
      </c>
      <c r="DY15" s="103">
        <f t="shared" si="8"/>
        <v>-29770.025999999998</v>
      </c>
      <c r="DZ15" s="102">
        <v>-33213.269</v>
      </c>
      <c r="EA15" s="103">
        <f t="shared" si="9"/>
        <v>-62983.294999999998</v>
      </c>
      <c r="EB15" s="103">
        <f t="shared" si="10"/>
        <v>49581.891999999993</v>
      </c>
      <c r="EC15" s="103">
        <f t="shared" si="11"/>
        <v>124878.68299999996</v>
      </c>
      <c r="ED15" s="104"/>
    </row>
    <row r="16" spans="1:134" s="117" customFormat="1" ht="17" customHeight="1" x14ac:dyDescent="0.2">
      <c r="A16" s="98" t="s">
        <v>12</v>
      </c>
      <c r="B16" s="99" t="s">
        <v>138</v>
      </c>
      <c r="C16" s="100">
        <v>442.46300000000002</v>
      </c>
      <c r="D16" s="100">
        <v>30</v>
      </c>
      <c r="E16" s="100">
        <v>62.076999999999998</v>
      </c>
      <c r="F16" s="100">
        <v>1.5649999999999999</v>
      </c>
      <c r="G16" s="100">
        <v>149.102</v>
      </c>
      <c r="H16" s="100">
        <v>0</v>
      </c>
      <c r="I16" s="100">
        <v>18.608000000000001</v>
      </c>
      <c r="J16" s="100">
        <v>1888.038</v>
      </c>
      <c r="K16" s="100">
        <v>99.593000000000004</v>
      </c>
      <c r="L16" s="100">
        <v>0.61799999999999999</v>
      </c>
      <c r="M16" s="100">
        <v>0</v>
      </c>
      <c r="N16" s="100">
        <v>271.53199999999998</v>
      </c>
      <c r="O16" s="100">
        <v>1518.69</v>
      </c>
      <c r="P16" s="100">
        <v>119.988</v>
      </c>
      <c r="Q16" s="100">
        <v>193.34</v>
      </c>
      <c r="R16" s="100">
        <v>212.596</v>
      </c>
      <c r="S16" s="100">
        <v>315.98200000000003</v>
      </c>
      <c r="T16" s="100">
        <v>137.98099999999999</v>
      </c>
      <c r="U16" s="100">
        <v>73.697999999999993</v>
      </c>
      <c r="V16" s="100">
        <v>70.349000000000004</v>
      </c>
      <c r="W16" s="100">
        <v>1.7629999999999999</v>
      </c>
      <c r="X16" s="100">
        <v>77.724999999999994</v>
      </c>
      <c r="Y16" s="100">
        <v>71.56</v>
      </c>
      <c r="Z16" s="100">
        <v>56.503999999999998</v>
      </c>
      <c r="AA16" s="100">
        <v>930.65899999999999</v>
      </c>
      <c r="AB16" s="100">
        <v>258.04500000000002</v>
      </c>
      <c r="AC16" s="100">
        <v>7.7629999999999999</v>
      </c>
      <c r="AD16" s="100">
        <v>25.725999999999999</v>
      </c>
      <c r="AE16" s="100">
        <v>1298.663</v>
      </c>
      <c r="AF16" s="100">
        <v>723.97900000000004</v>
      </c>
      <c r="AG16" s="100">
        <v>99.040999999999997</v>
      </c>
      <c r="AH16" s="100">
        <v>816.88300000000004</v>
      </c>
      <c r="AI16" s="100">
        <v>105.381</v>
      </c>
      <c r="AJ16" s="100">
        <v>776.67</v>
      </c>
      <c r="AK16" s="100">
        <v>322.47399999999999</v>
      </c>
      <c r="AL16" s="100">
        <v>32.942</v>
      </c>
      <c r="AM16" s="100">
        <v>386.94499999999999</v>
      </c>
      <c r="AN16" s="100">
        <v>437.37299999999999</v>
      </c>
      <c r="AO16" s="100">
        <v>234.00700000000001</v>
      </c>
      <c r="AP16" s="100">
        <v>94.956000000000003</v>
      </c>
      <c r="AQ16" s="100">
        <v>891.58399999999995</v>
      </c>
      <c r="AR16" s="100">
        <v>212.58</v>
      </c>
      <c r="AS16" s="100">
        <v>941.47799999999995</v>
      </c>
      <c r="AT16" s="100">
        <v>1044.519</v>
      </c>
      <c r="AU16" s="100">
        <v>1612.9090000000001</v>
      </c>
      <c r="AV16" s="100">
        <v>852.11800000000005</v>
      </c>
      <c r="AW16" s="100">
        <v>403.452</v>
      </c>
      <c r="AX16" s="100">
        <v>960.85699999999997</v>
      </c>
      <c r="AY16" s="100">
        <v>2894.6480000000001</v>
      </c>
      <c r="AZ16" s="100">
        <v>1089.364</v>
      </c>
      <c r="BA16" s="100">
        <v>40.277000000000001</v>
      </c>
      <c r="BB16" s="100">
        <v>52.027000000000001</v>
      </c>
      <c r="BC16" s="100">
        <v>89.965999999999994</v>
      </c>
      <c r="BD16" s="100">
        <v>76.007999999999996</v>
      </c>
      <c r="BE16" s="100">
        <v>14376.165000000001</v>
      </c>
      <c r="BF16" s="100">
        <v>115.18</v>
      </c>
      <c r="BG16" s="100">
        <v>4559.7060000000001</v>
      </c>
      <c r="BH16" s="100">
        <v>29.556999999999999</v>
      </c>
      <c r="BI16" s="100">
        <v>328.887</v>
      </c>
      <c r="BJ16" s="100">
        <v>982.90800000000002</v>
      </c>
      <c r="BK16" s="100">
        <v>74.379000000000005</v>
      </c>
      <c r="BL16" s="100">
        <v>7523.8270000000002</v>
      </c>
      <c r="BM16" s="100">
        <v>1496.749</v>
      </c>
      <c r="BN16" s="100">
        <v>882.79200000000003</v>
      </c>
      <c r="BO16" s="100">
        <v>913.15899999999999</v>
      </c>
      <c r="BP16" s="100">
        <v>124.851</v>
      </c>
      <c r="BQ16" s="100">
        <v>149.48599999999999</v>
      </c>
      <c r="BR16" s="100">
        <v>254.428</v>
      </c>
      <c r="BS16" s="100">
        <v>1038.136</v>
      </c>
      <c r="BT16" s="100">
        <v>29634.402999999998</v>
      </c>
      <c r="BU16" s="100">
        <v>2417.2939999999999</v>
      </c>
      <c r="BV16" s="100">
        <v>225.98400000000001</v>
      </c>
      <c r="BW16" s="100">
        <v>20.462</v>
      </c>
      <c r="BX16" s="100">
        <v>0</v>
      </c>
      <c r="BY16" s="100">
        <v>487.59500000000003</v>
      </c>
      <c r="BZ16" s="100">
        <v>884.37599999999998</v>
      </c>
      <c r="CA16" s="100">
        <v>325.62700000000001</v>
      </c>
      <c r="CB16" s="100">
        <v>778.02200000000005</v>
      </c>
      <c r="CC16" s="100">
        <v>88.09</v>
      </c>
      <c r="CD16" s="100">
        <v>20.777000000000001</v>
      </c>
      <c r="CE16" s="100">
        <v>312.86099999999999</v>
      </c>
      <c r="CF16" s="100">
        <v>1163.1400000000001</v>
      </c>
      <c r="CG16" s="100">
        <v>153.06200000000001</v>
      </c>
      <c r="CH16" s="100">
        <v>288.04000000000002</v>
      </c>
      <c r="CI16" s="100">
        <v>118.312</v>
      </c>
      <c r="CJ16" s="100">
        <v>1039.691</v>
      </c>
      <c r="CK16" s="100">
        <v>191.32400000000001</v>
      </c>
      <c r="CL16" s="100">
        <v>199.36699999999999</v>
      </c>
      <c r="CM16" s="100">
        <v>6856.0029999999997</v>
      </c>
      <c r="CN16" s="100">
        <v>182.03200000000001</v>
      </c>
      <c r="CO16" s="100">
        <v>1332.5029999999999</v>
      </c>
      <c r="CP16" s="100">
        <v>6675.1279999999997</v>
      </c>
      <c r="CQ16" s="100">
        <v>1209.365</v>
      </c>
      <c r="CR16" s="100">
        <v>3271.5369999999998</v>
      </c>
      <c r="CS16" s="100">
        <v>1501.971</v>
      </c>
      <c r="CT16" s="100">
        <v>4836.1040000000003</v>
      </c>
      <c r="CU16" s="100">
        <v>1451.8789999999999</v>
      </c>
      <c r="CV16" s="100">
        <v>25.492999999999999</v>
      </c>
      <c r="CW16" s="100">
        <v>530.66899999999998</v>
      </c>
      <c r="CX16" s="100">
        <v>5028.0649999999996</v>
      </c>
      <c r="CY16" s="100">
        <v>582.601</v>
      </c>
      <c r="CZ16" s="100">
        <v>1530.527</v>
      </c>
      <c r="DA16" s="100">
        <v>3031.9769999999999</v>
      </c>
      <c r="DB16" s="100">
        <v>1381.075</v>
      </c>
      <c r="DC16" s="100">
        <v>291.75400000000002</v>
      </c>
      <c r="DD16" s="100">
        <v>1063.5630000000001</v>
      </c>
      <c r="DE16" s="100">
        <v>544.88699999999994</v>
      </c>
      <c r="DF16" s="100">
        <v>62.643999999999998</v>
      </c>
      <c r="DG16" s="101">
        <f t="shared" si="2"/>
        <v>136115.47999999998</v>
      </c>
      <c r="DH16" s="100">
        <v>8320.2450000000008</v>
      </c>
      <c r="DI16" s="100">
        <v>253817.476</v>
      </c>
      <c r="DJ16" s="100">
        <v>0</v>
      </c>
      <c r="DK16" s="100">
        <v>0</v>
      </c>
      <c r="DL16" s="100">
        <v>7.2320000000000002</v>
      </c>
      <c r="DM16" s="100">
        <v>10782.505999999999</v>
      </c>
      <c r="DN16" s="102">
        <v>-3559.7359999999999</v>
      </c>
      <c r="DO16" s="103">
        <f t="shared" si="3"/>
        <v>269367.723</v>
      </c>
      <c r="DP16" s="103">
        <f t="shared" si="4"/>
        <v>405483.20299999998</v>
      </c>
      <c r="DQ16" s="102">
        <v>6092.68</v>
      </c>
      <c r="DR16" s="102">
        <v>67354.870999999999</v>
      </c>
      <c r="DS16" s="103">
        <f t="shared" si="5"/>
        <v>73447.551000000007</v>
      </c>
      <c r="DT16" s="103">
        <f t="shared" si="6"/>
        <v>342815.27399999998</v>
      </c>
      <c r="DU16" s="103">
        <f t="shared" si="7"/>
        <v>478930.75399999996</v>
      </c>
      <c r="DV16" s="100">
        <v>-248004.976</v>
      </c>
      <c r="DW16" s="100">
        <v>-13025.941000000001</v>
      </c>
      <c r="DX16" s="102">
        <v>-25792.203000000001</v>
      </c>
      <c r="DY16" s="103">
        <f t="shared" si="8"/>
        <v>-286823.12</v>
      </c>
      <c r="DZ16" s="102">
        <v>-89551.953999999998</v>
      </c>
      <c r="EA16" s="103">
        <f t="shared" si="9"/>
        <v>-376375.07400000002</v>
      </c>
      <c r="EB16" s="103">
        <f t="shared" si="10"/>
        <v>-33559.800000000047</v>
      </c>
      <c r="EC16" s="103">
        <f t="shared" si="11"/>
        <v>102555.67999999993</v>
      </c>
      <c r="ED16" s="104"/>
    </row>
    <row r="17" spans="1:134" s="117" customFormat="1" ht="17" customHeight="1" x14ac:dyDescent="0.2">
      <c r="A17" s="98" t="s">
        <v>13</v>
      </c>
      <c r="B17" s="99" t="s">
        <v>139</v>
      </c>
      <c r="C17" s="100">
        <v>38.584000000000003</v>
      </c>
      <c r="D17" s="100">
        <v>571.98199999999997</v>
      </c>
      <c r="E17" s="100">
        <v>2.8000000000000001E-2</v>
      </c>
      <c r="F17" s="100">
        <v>86.436999999999998</v>
      </c>
      <c r="G17" s="100">
        <v>24.021999999999998</v>
      </c>
      <c r="H17" s="100">
        <v>0</v>
      </c>
      <c r="I17" s="100">
        <v>3.0449999999999999</v>
      </c>
      <c r="J17" s="100">
        <v>607.47900000000004</v>
      </c>
      <c r="K17" s="100">
        <v>48.694000000000003</v>
      </c>
      <c r="L17" s="100">
        <v>95.009</v>
      </c>
      <c r="M17" s="100">
        <v>0</v>
      </c>
      <c r="N17" s="100">
        <v>21.626999999999999</v>
      </c>
      <c r="O17" s="100">
        <v>30.782</v>
      </c>
      <c r="P17" s="100">
        <v>21884.022000000001</v>
      </c>
      <c r="Q17" s="100">
        <v>14408.959000000001</v>
      </c>
      <c r="R17" s="100">
        <v>5158.2749999999996</v>
      </c>
      <c r="S17" s="100">
        <v>488.15800000000002</v>
      </c>
      <c r="T17" s="100">
        <v>9.7750000000000004</v>
      </c>
      <c r="U17" s="100">
        <v>3.0659999999999998</v>
      </c>
      <c r="V17" s="100">
        <v>0.04</v>
      </c>
      <c r="W17" s="100">
        <v>0</v>
      </c>
      <c r="X17" s="100">
        <v>10.298999999999999</v>
      </c>
      <c r="Y17" s="100">
        <v>2.6219999999999999</v>
      </c>
      <c r="Z17" s="100">
        <v>0</v>
      </c>
      <c r="AA17" s="100">
        <v>8.6839999999999993</v>
      </c>
      <c r="AB17" s="100">
        <v>97.201999999999998</v>
      </c>
      <c r="AC17" s="100">
        <v>0</v>
      </c>
      <c r="AD17" s="100">
        <v>0</v>
      </c>
      <c r="AE17" s="100">
        <v>450.90699999999998</v>
      </c>
      <c r="AF17" s="100">
        <v>24.751999999999999</v>
      </c>
      <c r="AG17" s="100">
        <v>7.6509999999999998</v>
      </c>
      <c r="AH17" s="100">
        <v>903.88400000000001</v>
      </c>
      <c r="AI17" s="100">
        <v>6.7869999999999999</v>
      </c>
      <c r="AJ17" s="100">
        <v>3576.19</v>
      </c>
      <c r="AK17" s="100">
        <v>162.77600000000001</v>
      </c>
      <c r="AL17" s="100">
        <v>0</v>
      </c>
      <c r="AM17" s="100">
        <v>23.603999999999999</v>
      </c>
      <c r="AN17" s="100">
        <v>74.596999999999994</v>
      </c>
      <c r="AO17" s="100">
        <v>2.4830000000000001</v>
      </c>
      <c r="AP17" s="100">
        <v>0</v>
      </c>
      <c r="AQ17" s="100">
        <v>499.25299999999999</v>
      </c>
      <c r="AR17" s="100">
        <v>395.35399999999998</v>
      </c>
      <c r="AS17" s="100">
        <v>384.06700000000001</v>
      </c>
      <c r="AT17" s="100">
        <v>150.608</v>
      </c>
      <c r="AU17" s="100">
        <v>215.63499999999999</v>
      </c>
      <c r="AV17" s="100">
        <v>1060.1310000000001</v>
      </c>
      <c r="AW17" s="100">
        <v>11.589</v>
      </c>
      <c r="AX17" s="100">
        <v>40.920999999999999</v>
      </c>
      <c r="AY17" s="100">
        <v>357.26600000000002</v>
      </c>
      <c r="AZ17" s="100">
        <v>81.111000000000004</v>
      </c>
      <c r="BA17" s="100">
        <v>0.498</v>
      </c>
      <c r="BB17" s="100">
        <v>64.820999999999998</v>
      </c>
      <c r="BC17" s="100">
        <v>3.7639999999999998</v>
      </c>
      <c r="BD17" s="100">
        <v>2.6819999999999999</v>
      </c>
      <c r="BE17" s="100">
        <v>192.95599999999999</v>
      </c>
      <c r="BF17" s="100">
        <v>39.03</v>
      </c>
      <c r="BG17" s="100">
        <v>1231.3009999999999</v>
      </c>
      <c r="BH17" s="100">
        <v>101.197</v>
      </c>
      <c r="BI17" s="100">
        <v>271.79000000000002</v>
      </c>
      <c r="BJ17" s="100">
        <v>12596.134</v>
      </c>
      <c r="BK17" s="100">
        <v>0</v>
      </c>
      <c r="BL17" s="100">
        <v>111075.00199999999</v>
      </c>
      <c r="BM17" s="100">
        <v>13407.886</v>
      </c>
      <c r="BN17" s="100">
        <v>766.73500000000001</v>
      </c>
      <c r="BO17" s="100">
        <v>1555.1210000000001</v>
      </c>
      <c r="BP17" s="100">
        <v>5687.018</v>
      </c>
      <c r="BQ17" s="100">
        <v>4.2990000000000004</v>
      </c>
      <c r="BR17" s="100">
        <v>0</v>
      </c>
      <c r="BS17" s="100">
        <v>2.4660000000000002</v>
      </c>
      <c r="BT17" s="100">
        <v>5328.0929999999998</v>
      </c>
      <c r="BU17" s="100">
        <v>162.59899999999999</v>
      </c>
      <c r="BV17" s="100">
        <v>0.215</v>
      </c>
      <c r="BW17" s="100">
        <v>1.244</v>
      </c>
      <c r="BX17" s="100">
        <v>12.574999999999999</v>
      </c>
      <c r="BY17" s="100">
        <v>1.7110000000000001</v>
      </c>
      <c r="BZ17" s="100">
        <v>1.4039999999999999</v>
      </c>
      <c r="CA17" s="100">
        <v>0</v>
      </c>
      <c r="CB17" s="100">
        <v>94.091999999999999</v>
      </c>
      <c r="CC17" s="100">
        <v>0.27700000000000002</v>
      </c>
      <c r="CD17" s="100">
        <v>0.17299999999999999</v>
      </c>
      <c r="CE17" s="100">
        <v>142.36699999999999</v>
      </c>
      <c r="CF17" s="100">
        <v>5166.8829999999998</v>
      </c>
      <c r="CG17" s="100">
        <v>3.585</v>
      </c>
      <c r="CH17" s="100">
        <v>31.469000000000001</v>
      </c>
      <c r="CI17" s="100">
        <v>20.207000000000001</v>
      </c>
      <c r="CJ17" s="100">
        <v>20.443999999999999</v>
      </c>
      <c r="CK17" s="100">
        <v>8.3350000000000009</v>
      </c>
      <c r="CL17" s="100">
        <v>20.475999999999999</v>
      </c>
      <c r="CM17" s="100">
        <v>32.889000000000003</v>
      </c>
      <c r="CN17" s="100">
        <v>38.667999999999999</v>
      </c>
      <c r="CO17" s="100">
        <v>261.404</v>
      </c>
      <c r="CP17" s="100">
        <v>3.5870000000000002</v>
      </c>
      <c r="CQ17" s="100">
        <v>24.989000000000001</v>
      </c>
      <c r="CR17" s="100">
        <v>22.8</v>
      </c>
      <c r="CS17" s="100">
        <v>13.423</v>
      </c>
      <c r="CT17" s="100">
        <v>32.692999999999998</v>
      </c>
      <c r="CU17" s="100">
        <v>15.17</v>
      </c>
      <c r="CV17" s="100">
        <v>0.11</v>
      </c>
      <c r="CW17" s="100">
        <v>8.5540000000000003</v>
      </c>
      <c r="CX17" s="100">
        <v>678.43</v>
      </c>
      <c r="CY17" s="100">
        <v>26.634</v>
      </c>
      <c r="CZ17" s="100">
        <v>882.88699999999994</v>
      </c>
      <c r="DA17" s="100">
        <v>61.14</v>
      </c>
      <c r="DB17" s="100">
        <v>205.06899999999999</v>
      </c>
      <c r="DC17" s="100">
        <v>0</v>
      </c>
      <c r="DD17" s="100">
        <v>261.73599999999999</v>
      </c>
      <c r="DE17" s="100">
        <v>0</v>
      </c>
      <c r="DF17" s="100">
        <v>6.452</v>
      </c>
      <c r="DG17" s="101">
        <f t="shared" si="2"/>
        <v>212623.84099999999</v>
      </c>
      <c r="DH17" s="100">
        <v>332.39100000000002</v>
      </c>
      <c r="DI17" s="100">
        <v>3430.6010000000001</v>
      </c>
      <c r="DJ17" s="100">
        <v>127.66800000000001</v>
      </c>
      <c r="DK17" s="100">
        <v>0</v>
      </c>
      <c r="DL17" s="100">
        <v>11.113</v>
      </c>
      <c r="DM17" s="100">
        <v>1004.778</v>
      </c>
      <c r="DN17" s="102">
        <v>-106.17400000000001</v>
      </c>
      <c r="DO17" s="103">
        <f t="shared" si="3"/>
        <v>4800.3770000000004</v>
      </c>
      <c r="DP17" s="103">
        <f t="shared" si="4"/>
        <v>217424.21799999999</v>
      </c>
      <c r="DQ17" s="102">
        <v>225.346</v>
      </c>
      <c r="DR17" s="102">
        <v>52607.319000000003</v>
      </c>
      <c r="DS17" s="103">
        <f t="shared" si="5"/>
        <v>52832.665000000001</v>
      </c>
      <c r="DT17" s="103">
        <f t="shared" si="6"/>
        <v>57633.042000000001</v>
      </c>
      <c r="DU17" s="103">
        <f t="shared" si="7"/>
        <v>270256.88299999997</v>
      </c>
      <c r="DV17" s="100">
        <v>-53387.195</v>
      </c>
      <c r="DW17" s="100">
        <v>-1121.8889999999999</v>
      </c>
      <c r="DX17" s="102">
        <v>-5448.8410000000003</v>
      </c>
      <c r="DY17" s="103">
        <f t="shared" si="8"/>
        <v>-59957.925000000003</v>
      </c>
      <c r="DZ17" s="102">
        <v>-94848.877999999997</v>
      </c>
      <c r="EA17" s="103">
        <f t="shared" si="9"/>
        <v>-154806.80300000001</v>
      </c>
      <c r="EB17" s="103">
        <f t="shared" si="10"/>
        <v>-97173.761000000013</v>
      </c>
      <c r="EC17" s="103">
        <f t="shared" si="11"/>
        <v>115450.07999999997</v>
      </c>
      <c r="ED17" s="104"/>
    </row>
    <row r="18" spans="1:134" s="117" customFormat="1" ht="17" customHeight="1" x14ac:dyDescent="0.2">
      <c r="A18" s="98" t="s">
        <v>14</v>
      </c>
      <c r="B18" s="99" t="s">
        <v>140</v>
      </c>
      <c r="C18" s="100">
        <v>0</v>
      </c>
      <c r="D18" s="100">
        <v>0</v>
      </c>
      <c r="E18" s="100">
        <v>0.111</v>
      </c>
      <c r="F18" s="100">
        <v>1.7</v>
      </c>
      <c r="G18" s="100">
        <v>16.253</v>
      </c>
      <c r="H18" s="100">
        <v>0</v>
      </c>
      <c r="I18" s="100">
        <v>2.6019999999999999</v>
      </c>
      <c r="J18" s="100">
        <v>820.35699999999997</v>
      </c>
      <c r="K18" s="100">
        <v>108.682</v>
      </c>
      <c r="L18" s="100">
        <v>0.315</v>
      </c>
      <c r="M18" s="100">
        <v>0</v>
      </c>
      <c r="N18" s="100">
        <v>189.529</v>
      </c>
      <c r="O18" s="100">
        <v>114.977</v>
      </c>
      <c r="P18" s="100">
        <v>70.091999999999999</v>
      </c>
      <c r="Q18" s="100">
        <v>3029.453</v>
      </c>
      <c r="R18" s="100">
        <v>187.98</v>
      </c>
      <c r="S18" s="100">
        <v>274.83600000000001</v>
      </c>
      <c r="T18" s="100">
        <v>127.64</v>
      </c>
      <c r="U18" s="100">
        <v>11.255000000000001</v>
      </c>
      <c r="V18" s="100">
        <v>78.754000000000005</v>
      </c>
      <c r="W18" s="100">
        <v>2.129</v>
      </c>
      <c r="X18" s="100">
        <v>72.593999999999994</v>
      </c>
      <c r="Y18" s="100">
        <v>83.483999999999995</v>
      </c>
      <c r="Z18" s="100">
        <v>48.45</v>
      </c>
      <c r="AA18" s="100">
        <v>976.14300000000003</v>
      </c>
      <c r="AB18" s="100">
        <v>213.79599999999999</v>
      </c>
      <c r="AC18" s="100">
        <v>2.7170000000000001</v>
      </c>
      <c r="AD18" s="100">
        <v>27.931999999999999</v>
      </c>
      <c r="AE18" s="100">
        <v>1111.51</v>
      </c>
      <c r="AF18" s="100">
        <v>524.08900000000006</v>
      </c>
      <c r="AG18" s="100">
        <v>38.719000000000001</v>
      </c>
      <c r="AH18" s="100">
        <v>95.902000000000001</v>
      </c>
      <c r="AI18" s="100">
        <v>65.715999999999994</v>
      </c>
      <c r="AJ18" s="100">
        <v>780.63</v>
      </c>
      <c r="AK18" s="100">
        <v>240.845</v>
      </c>
      <c r="AL18" s="100">
        <v>48.875</v>
      </c>
      <c r="AM18" s="100">
        <v>201.87</v>
      </c>
      <c r="AN18" s="100">
        <v>304.58499999999998</v>
      </c>
      <c r="AO18" s="100">
        <v>38.627000000000002</v>
      </c>
      <c r="AP18" s="100">
        <v>103.17700000000001</v>
      </c>
      <c r="AQ18" s="100">
        <v>1033.704</v>
      </c>
      <c r="AR18" s="100">
        <v>69.44</v>
      </c>
      <c r="AS18" s="100">
        <v>529.23500000000001</v>
      </c>
      <c r="AT18" s="100">
        <v>566.52099999999996</v>
      </c>
      <c r="AU18" s="100">
        <v>902.94899999999996</v>
      </c>
      <c r="AV18" s="100">
        <v>488.08100000000002</v>
      </c>
      <c r="AW18" s="100">
        <v>214.32300000000001</v>
      </c>
      <c r="AX18" s="100">
        <v>510.42200000000003</v>
      </c>
      <c r="AY18" s="100">
        <v>1382.3720000000001</v>
      </c>
      <c r="AZ18" s="100">
        <v>188.548</v>
      </c>
      <c r="BA18" s="100">
        <v>32.597999999999999</v>
      </c>
      <c r="BB18" s="100">
        <v>56.195999999999998</v>
      </c>
      <c r="BC18" s="100">
        <v>84.48</v>
      </c>
      <c r="BD18" s="100">
        <v>111.63200000000001</v>
      </c>
      <c r="BE18" s="100">
        <v>2816.8539999999998</v>
      </c>
      <c r="BF18" s="100">
        <v>153.51</v>
      </c>
      <c r="BG18" s="100">
        <v>5243.5619999999999</v>
      </c>
      <c r="BH18" s="100">
        <v>164.19900000000001</v>
      </c>
      <c r="BI18" s="100">
        <v>531.98900000000003</v>
      </c>
      <c r="BJ18" s="100">
        <v>1196.4469999999999</v>
      </c>
      <c r="BK18" s="100">
        <v>5.1349999999999998</v>
      </c>
      <c r="BL18" s="100">
        <v>18823.031999999999</v>
      </c>
      <c r="BM18" s="100">
        <v>18780.944</v>
      </c>
      <c r="BN18" s="100">
        <v>32.261000000000003</v>
      </c>
      <c r="BO18" s="100">
        <v>62.404000000000003</v>
      </c>
      <c r="BP18" s="100">
        <v>834.32500000000005</v>
      </c>
      <c r="BQ18" s="100">
        <v>169.93899999999999</v>
      </c>
      <c r="BR18" s="100">
        <v>1216.96</v>
      </c>
      <c r="BS18" s="100">
        <v>1300.1980000000001</v>
      </c>
      <c r="BT18" s="100">
        <v>7430.6869999999999</v>
      </c>
      <c r="BU18" s="100">
        <v>4867.0810000000001</v>
      </c>
      <c r="BV18" s="100">
        <v>702.01400000000001</v>
      </c>
      <c r="BW18" s="100">
        <v>1481.4259999999999</v>
      </c>
      <c r="BX18" s="100">
        <v>445.62799999999999</v>
      </c>
      <c r="BY18" s="100">
        <v>164.33600000000001</v>
      </c>
      <c r="BZ18" s="100">
        <v>409.29300000000001</v>
      </c>
      <c r="CA18" s="100">
        <v>0</v>
      </c>
      <c r="CB18" s="100">
        <v>300.38099999999997</v>
      </c>
      <c r="CC18" s="100">
        <v>42.741999999999997</v>
      </c>
      <c r="CD18" s="100">
        <v>26.576000000000001</v>
      </c>
      <c r="CE18" s="100">
        <v>444.43299999999999</v>
      </c>
      <c r="CF18" s="100">
        <v>1444.6690000000001</v>
      </c>
      <c r="CG18" s="100">
        <v>30.707000000000001</v>
      </c>
      <c r="CH18" s="100">
        <v>2106.1320000000001</v>
      </c>
      <c r="CI18" s="100">
        <v>115.63200000000001</v>
      </c>
      <c r="CJ18" s="100">
        <v>2660.384</v>
      </c>
      <c r="CK18" s="100">
        <v>788.31500000000005</v>
      </c>
      <c r="CL18" s="100">
        <v>276.41199999999998</v>
      </c>
      <c r="CM18" s="100">
        <v>1439.579</v>
      </c>
      <c r="CN18" s="100">
        <v>4259.1229999999996</v>
      </c>
      <c r="CO18" s="100">
        <v>10203.093999999999</v>
      </c>
      <c r="CP18" s="100">
        <v>4947.3789999999999</v>
      </c>
      <c r="CQ18" s="100">
        <v>70.995000000000005</v>
      </c>
      <c r="CR18" s="100">
        <v>3917.4360000000001</v>
      </c>
      <c r="CS18" s="100">
        <v>1795.7650000000001</v>
      </c>
      <c r="CT18" s="100">
        <v>3475.0619999999999</v>
      </c>
      <c r="CU18" s="100">
        <v>997.14700000000005</v>
      </c>
      <c r="CV18" s="100">
        <v>107.08</v>
      </c>
      <c r="CW18" s="100">
        <v>128.82</v>
      </c>
      <c r="CX18" s="100">
        <v>4880.143</v>
      </c>
      <c r="CY18" s="100">
        <v>196.57900000000001</v>
      </c>
      <c r="CZ18" s="100">
        <v>3113.0239999999999</v>
      </c>
      <c r="DA18" s="100">
        <v>172.18299999999999</v>
      </c>
      <c r="DB18" s="100">
        <v>1631.7360000000001</v>
      </c>
      <c r="DC18" s="100">
        <v>3.036</v>
      </c>
      <c r="DD18" s="100">
        <v>911.41899999999998</v>
      </c>
      <c r="DE18" s="100">
        <v>0</v>
      </c>
      <c r="DF18" s="100">
        <v>34.725000000000001</v>
      </c>
      <c r="DG18" s="101">
        <f t="shared" si="2"/>
        <v>133539.75899999999</v>
      </c>
      <c r="DH18" s="100">
        <v>1454.3389999999999</v>
      </c>
      <c r="DI18" s="100">
        <v>9250.3150000000005</v>
      </c>
      <c r="DJ18" s="100">
        <v>34.862000000000002</v>
      </c>
      <c r="DK18" s="100">
        <v>0</v>
      </c>
      <c r="DL18" s="100">
        <v>244.88200000000001</v>
      </c>
      <c r="DM18" s="100">
        <v>15596.804</v>
      </c>
      <c r="DN18" s="102">
        <v>-2979.473</v>
      </c>
      <c r="DO18" s="103">
        <f t="shared" si="3"/>
        <v>23601.728999999999</v>
      </c>
      <c r="DP18" s="103">
        <f t="shared" si="4"/>
        <v>157141.48799999998</v>
      </c>
      <c r="DQ18" s="102">
        <v>402.60700000000003</v>
      </c>
      <c r="DR18" s="102">
        <v>91430.736999999994</v>
      </c>
      <c r="DS18" s="103">
        <f t="shared" si="5"/>
        <v>91833.343999999997</v>
      </c>
      <c r="DT18" s="103">
        <f t="shared" si="6"/>
        <v>115435.073</v>
      </c>
      <c r="DU18" s="103">
        <f t="shared" si="7"/>
        <v>248974.83199999999</v>
      </c>
      <c r="DV18" s="100">
        <v>-43337.572</v>
      </c>
      <c r="DW18" s="100">
        <v>-117.367</v>
      </c>
      <c r="DX18" s="102">
        <v>-4335.3969999999999</v>
      </c>
      <c r="DY18" s="103">
        <f t="shared" si="8"/>
        <v>-47790.335999999996</v>
      </c>
      <c r="DZ18" s="102">
        <v>-92038.956999999995</v>
      </c>
      <c r="EA18" s="103">
        <f t="shared" si="9"/>
        <v>-139829.29300000001</v>
      </c>
      <c r="EB18" s="103">
        <f t="shared" si="10"/>
        <v>-24394.22</v>
      </c>
      <c r="EC18" s="103">
        <f t="shared" si="11"/>
        <v>109145.53899999999</v>
      </c>
      <c r="ED18" s="104"/>
    </row>
    <row r="19" spans="1:134" s="117" customFormat="1" ht="17" customHeight="1" x14ac:dyDescent="0.2">
      <c r="A19" s="98" t="s">
        <v>15</v>
      </c>
      <c r="B19" s="99" t="s">
        <v>141</v>
      </c>
      <c r="C19" s="100">
        <v>22.742000000000001</v>
      </c>
      <c r="D19" s="100">
        <v>0</v>
      </c>
      <c r="E19" s="100">
        <v>2.19</v>
      </c>
      <c r="F19" s="100">
        <v>0</v>
      </c>
      <c r="G19" s="100">
        <v>6.4989999999999997</v>
      </c>
      <c r="H19" s="100">
        <v>0</v>
      </c>
      <c r="I19" s="100">
        <v>0</v>
      </c>
      <c r="J19" s="100">
        <v>307.16800000000001</v>
      </c>
      <c r="K19" s="100">
        <v>86.38</v>
      </c>
      <c r="L19" s="100">
        <v>18.28</v>
      </c>
      <c r="M19" s="100">
        <v>0</v>
      </c>
      <c r="N19" s="100">
        <v>176.792</v>
      </c>
      <c r="O19" s="100">
        <v>253.654</v>
      </c>
      <c r="P19" s="100">
        <v>636.54399999999998</v>
      </c>
      <c r="Q19" s="100">
        <v>286.50900000000001</v>
      </c>
      <c r="R19" s="100">
        <v>62723.728999999999</v>
      </c>
      <c r="S19" s="100">
        <v>67754.187999999995</v>
      </c>
      <c r="T19" s="100">
        <v>21084.669000000002</v>
      </c>
      <c r="U19" s="100">
        <v>0</v>
      </c>
      <c r="V19" s="100">
        <v>2.8000000000000001E-2</v>
      </c>
      <c r="W19" s="100">
        <v>0</v>
      </c>
      <c r="X19" s="100">
        <v>5.2999999999999999E-2</v>
      </c>
      <c r="Y19" s="100">
        <v>9.5229999999999997</v>
      </c>
      <c r="Z19" s="100">
        <v>1259.5930000000001</v>
      </c>
      <c r="AA19" s="100">
        <v>2226.4650000000001</v>
      </c>
      <c r="AB19" s="100">
        <v>340.9</v>
      </c>
      <c r="AC19" s="100">
        <v>0</v>
      </c>
      <c r="AD19" s="100">
        <v>0</v>
      </c>
      <c r="AE19" s="100">
        <v>2007.047</v>
      </c>
      <c r="AF19" s="100">
        <v>1295.999</v>
      </c>
      <c r="AG19" s="100">
        <v>14.486000000000001</v>
      </c>
      <c r="AH19" s="100">
        <v>506.72699999999998</v>
      </c>
      <c r="AI19" s="100">
        <v>0</v>
      </c>
      <c r="AJ19" s="100">
        <v>2898.5129999999999</v>
      </c>
      <c r="AK19" s="100">
        <v>2681.056</v>
      </c>
      <c r="AL19" s="100">
        <v>0</v>
      </c>
      <c r="AM19" s="100">
        <v>97.415000000000006</v>
      </c>
      <c r="AN19" s="100">
        <v>0</v>
      </c>
      <c r="AO19" s="100">
        <v>83.700999999999993</v>
      </c>
      <c r="AP19" s="100">
        <v>0</v>
      </c>
      <c r="AQ19" s="100">
        <v>148.53399999999999</v>
      </c>
      <c r="AR19" s="100">
        <v>33.591000000000001</v>
      </c>
      <c r="AS19" s="100">
        <v>404.334</v>
      </c>
      <c r="AT19" s="100">
        <v>401.77600000000001</v>
      </c>
      <c r="AU19" s="100">
        <v>752.89</v>
      </c>
      <c r="AV19" s="100">
        <v>107.723</v>
      </c>
      <c r="AW19" s="100">
        <v>294.41899999999998</v>
      </c>
      <c r="AX19" s="100">
        <v>548.20299999999997</v>
      </c>
      <c r="AY19" s="100">
        <v>4586.835</v>
      </c>
      <c r="AZ19" s="100">
        <v>491.77699999999999</v>
      </c>
      <c r="BA19" s="100">
        <v>1.0640000000000001</v>
      </c>
      <c r="BB19" s="100">
        <v>100.187</v>
      </c>
      <c r="BC19" s="100">
        <v>89.049000000000007</v>
      </c>
      <c r="BD19" s="100">
        <v>38.49</v>
      </c>
      <c r="BE19" s="100">
        <v>1.88</v>
      </c>
      <c r="BF19" s="100">
        <v>0.95499999999999996</v>
      </c>
      <c r="BG19" s="100">
        <v>3912.0309999999999</v>
      </c>
      <c r="BH19" s="100">
        <v>0.32100000000000001</v>
      </c>
      <c r="BI19" s="100">
        <v>0.14499999999999999</v>
      </c>
      <c r="BJ19" s="100">
        <v>5195.0959999999995</v>
      </c>
      <c r="BK19" s="100">
        <v>6.4809999999999999</v>
      </c>
      <c r="BL19" s="100">
        <v>9334.4390000000003</v>
      </c>
      <c r="BM19" s="100">
        <v>4010.181</v>
      </c>
      <c r="BN19" s="100">
        <v>0.43</v>
      </c>
      <c r="BO19" s="100">
        <v>0.64900000000000002</v>
      </c>
      <c r="BP19" s="100">
        <v>0</v>
      </c>
      <c r="BQ19" s="100">
        <v>0</v>
      </c>
      <c r="BR19" s="100">
        <v>4.5999999999999999E-2</v>
      </c>
      <c r="BS19" s="100">
        <v>112.53</v>
      </c>
      <c r="BT19" s="100">
        <v>-2984.6759999999999</v>
      </c>
      <c r="BU19" s="100">
        <v>863.053</v>
      </c>
      <c r="BV19" s="100">
        <v>0</v>
      </c>
      <c r="BW19" s="100">
        <v>0</v>
      </c>
      <c r="BX19" s="100">
        <v>221.393</v>
      </c>
      <c r="BY19" s="100">
        <v>0</v>
      </c>
      <c r="BZ19" s="100">
        <v>334.637</v>
      </c>
      <c r="CA19" s="100">
        <v>0</v>
      </c>
      <c r="CB19" s="100">
        <v>33.773000000000003</v>
      </c>
      <c r="CC19" s="100">
        <v>6.32</v>
      </c>
      <c r="CD19" s="100">
        <v>104.66200000000001</v>
      </c>
      <c r="CE19" s="100">
        <v>900.52700000000004</v>
      </c>
      <c r="CF19" s="100">
        <v>5925.5110000000004</v>
      </c>
      <c r="CG19" s="100">
        <v>0</v>
      </c>
      <c r="CH19" s="100">
        <v>85.853999999999999</v>
      </c>
      <c r="CI19" s="100">
        <v>0.20899999999999999</v>
      </c>
      <c r="CJ19" s="100">
        <v>5934.6379999999999</v>
      </c>
      <c r="CK19" s="100">
        <v>63.091000000000001</v>
      </c>
      <c r="CL19" s="100">
        <v>10554.512000000001</v>
      </c>
      <c r="CM19" s="100">
        <v>231.55600000000001</v>
      </c>
      <c r="CN19" s="100">
        <v>3541.6990000000001</v>
      </c>
      <c r="CO19" s="100">
        <v>11394.085999999999</v>
      </c>
      <c r="CP19" s="100">
        <v>0.94599999999999995</v>
      </c>
      <c r="CQ19" s="100">
        <v>528.92399999999998</v>
      </c>
      <c r="CR19" s="100">
        <v>780.596</v>
      </c>
      <c r="CS19" s="100">
        <v>423.35899999999998</v>
      </c>
      <c r="CT19" s="100">
        <v>430.291</v>
      </c>
      <c r="CU19" s="100">
        <v>0</v>
      </c>
      <c r="CV19" s="100">
        <v>0.73499999999999999</v>
      </c>
      <c r="CW19" s="100">
        <v>206.154</v>
      </c>
      <c r="CX19" s="100">
        <v>8124.6459999999997</v>
      </c>
      <c r="CY19" s="100">
        <v>48.18</v>
      </c>
      <c r="CZ19" s="100">
        <v>0.152</v>
      </c>
      <c r="DA19" s="100">
        <v>187.32400000000001</v>
      </c>
      <c r="DB19" s="100">
        <v>216.679</v>
      </c>
      <c r="DC19" s="100">
        <v>0</v>
      </c>
      <c r="DD19" s="100">
        <v>44.707000000000001</v>
      </c>
      <c r="DE19" s="100">
        <v>12394.56</v>
      </c>
      <c r="DF19" s="100">
        <v>117.60599999999999</v>
      </c>
      <c r="DG19" s="101">
        <f t="shared" si="2"/>
        <v>258070.61</v>
      </c>
      <c r="DH19" s="100">
        <v>-2616.4009999999998</v>
      </c>
      <c r="DI19" s="100">
        <v>-5346.0410000000002</v>
      </c>
      <c r="DJ19" s="100">
        <v>0</v>
      </c>
      <c r="DK19" s="100">
        <v>0</v>
      </c>
      <c r="DL19" s="100">
        <v>0</v>
      </c>
      <c r="DM19" s="100">
        <v>0</v>
      </c>
      <c r="DN19" s="102">
        <v>-2945.5450000000001</v>
      </c>
      <c r="DO19" s="103">
        <f t="shared" si="3"/>
        <v>-10907.987000000001</v>
      </c>
      <c r="DP19" s="103">
        <f t="shared" si="4"/>
        <v>247162.62299999999</v>
      </c>
      <c r="DQ19" s="102">
        <v>8374.1569999999992</v>
      </c>
      <c r="DR19" s="102">
        <v>64755.319000000003</v>
      </c>
      <c r="DS19" s="103">
        <f t="shared" si="5"/>
        <v>73129.475999999995</v>
      </c>
      <c r="DT19" s="103">
        <f t="shared" si="6"/>
        <v>62221.488999999994</v>
      </c>
      <c r="DU19" s="103">
        <f t="shared" si="7"/>
        <v>320292.09899999999</v>
      </c>
      <c r="DV19" s="100">
        <v>-14366.448</v>
      </c>
      <c r="DW19" s="100">
        <v>0</v>
      </c>
      <c r="DX19" s="102">
        <v>-1434.4639999999999</v>
      </c>
      <c r="DY19" s="103">
        <f t="shared" si="8"/>
        <v>-15800.912</v>
      </c>
      <c r="DZ19" s="102">
        <v>-144062.049</v>
      </c>
      <c r="EA19" s="103">
        <f t="shared" si="9"/>
        <v>-159862.96100000001</v>
      </c>
      <c r="EB19" s="103">
        <f t="shared" si="10"/>
        <v>-97641.472000000009</v>
      </c>
      <c r="EC19" s="103">
        <f t="shared" si="11"/>
        <v>160429.13799999998</v>
      </c>
      <c r="ED19" s="104"/>
    </row>
    <row r="20" spans="1:134" s="117" customFormat="1" ht="17" customHeight="1" x14ac:dyDescent="0.2">
      <c r="A20" s="98" t="s">
        <v>16</v>
      </c>
      <c r="B20" s="99" t="s">
        <v>142</v>
      </c>
      <c r="C20" s="100">
        <v>10476.047</v>
      </c>
      <c r="D20" s="100">
        <v>559.76499999999999</v>
      </c>
      <c r="E20" s="100">
        <v>473.57499999999999</v>
      </c>
      <c r="F20" s="100">
        <v>16.274999999999999</v>
      </c>
      <c r="G20" s="100">
        <v>20.358000000000001</v>
      </c>
      <c r="H20" s="100">
        <v>0</v>
      </c>
      <c r="I20" s="100">
        <v>0</v>
      </c>
      <c r="J20" s="100">
        <v>19627.526000000002</v>
      </c>
      <c r="K20" s="100">
        <v>5913.1229999999996</v>
      </c>
      <c r="L20" s="100">
        <v>22.991</v>
      </c>
      <c r="M20" s="100">
        <v>0</v>
      </c>
      <c r="N20" s="100">
        <v>235.703</v>
      </c>
      <c r="O20" s="100">
        <v>292.53500000000003</v>
      </c>
      <c r="P20" s="100">
        <v>195.779</v>
      </c>
      <c r="Q20" s="100">
        <v>738.048</v>
      </c>
      <c r="R20" s="100">
        <v>203.47300000000001</v>
      </c>
      <c r="S20" s="100">
        <v>3485.297</v>
      </c>
      <c r="T20" s="100">
        <v>229.762</v>
      </c>
      <c r="U20" s="100">
        <v>27.321999999999999</v>
      </c>
      <c r="V20" s="100">
        <v>86.826999999999998</v>
      </c>
      <c r="W20" s="100">
        <v>0</v>
      </c>
      <c r="X20" s="100">
        <v>205.185</v>
      </c>
      <c r="Y20" s="100">
        <v>365.48200000000003</v>
      </c>
      <c r="Z20" s="100">
        <v>260.43900000000002</v>
      </c>
      <c r="AA20" s="100">
        <v>13270.998</v>
      </c>
      <c r="AB20" s="100">
        <v>5714.4179999999997</v>
      </c>
      <c r="AC20" s="100">
        <v>0</v>
      </c>
      <c r="AD20" s="100">
        <v>1.9019999999999999</v>
      </c>
      <c r="AE20" s="100">
        <v>4016.0149999999999</v>
      </c>
      <c r="AF20" s="100">
        <v>633.07799999999997</v>
      </c>
      <c r="AG20" s="100">
        <v>104.065</v>
      </c>
      <c r="AH20" s="100">
        <v>494.57600000000002</v>
      </c>
      <c r="AI20" s="100">
        <v>45.289000000000001</v>
      </c>
      <c r="AJ20" s="100">
        <v>3874.018</v>
      </c>
      <c r="AK20" s="100">
        <v>230.422</v>
      </c>
      <c r="AL20" s="100">
        <v>0</v>
      </c>
      <c r="AM20" s="100">
        <v>0</v>
      </c>
      <c r="AN20" s="100">
        <v>49.689</v>
      </c>
      <c r="AO20" s="100">
        <v>162.703</v>
      </c>
      <c r="AP20" s="100">
        <v>0</v>
      </c>
      <c r="AQ20" s="100">
        <v>210.05600000000001</v>
      </c>
      <c r="AR20" s="100">
        <v>50.231000000000002</v>
      </c>
      <c r="AS20" s="100">
        <v>4562.0060000000003</v>
      </c>
      <c r="AT20" s="100">
        <v>314.65199999999999</v>
      </c>
      <c r="AU20" s="100">
        <v>1011.252</v>
      </c>
      <c r="AV20" s="100">
        <v>771.58699999999999</v>
      </c>
      <c r="AW20" s="100">
        <v>216.864</v>
      </c>
      <c r="AX20" s="100">
        <v>265.85599999999999</v>
      </c>
      <c r="AY20" s="100">
        <v>3840.1219999999998</v>
      </c>
      <c r="AZ20" s="100">
        <v>1435.806</v>
      </c>
      <c r="BA20" s="100">
        <v>4.6719999999999997</v>
      </c>
      <c r="BB20" s="100">
        <v>632.48599999999999</v>
      </c>
      <c r="BC20" s="100">
        <v>52.052999999999997</v>
      </c>
      <c r="BD20" s="100">
        <v>61.944000000000003</v>
      </c>
      <c r="BE20" s="100">
        <v>256.62799999999999</v>
      </c>
      <c r="BF20" s="100">
        <v>8.3409999999999993</v>
      </c>
      <c r="BG20" s="100">
        <v>2621.5320000000002</v>
      </c>
      <c r="BH20" s="100">
        <v>1.3140000000000001</v>
      </c>
      <c r="BI20" s="100">
        <v>63.963000000000001</v>
      </c>
      <c r="BJ20" s="100">
        <v>1669.143</v>
      </c>
      <c r="BK20" s="100">
        <v>64.209000000000003</v>
      </c>
      <c r="BL20" s="100">
        <v>47.773000000000003</v>
      </c>
      <c r="BM20" s="100">
        <v>911.45899999999995</v>
      </c>
      <c r="BN20" s="100">
        <v>0.14599999999999999</v>
      </c>
      <c r="BO20" s="100">
        <v>0</v>
      </c>
      <c r="BP20" s="100">
        <v>0</v>
      </c>
      <c r="BQ20" s="100">
        <v>0</v>
      </c>
      <c r="BR20" s="100">
        <v>9.7249999999999996</v>
      </c>
      <c r="BS20" s="100">
        <v>396.589</v>
      </c>
      <c r="BT20" s="100">
        <v>46783.766000000003</v>
      </c>
      <c r="BU20" s="100">
        <v>2856.4850000000001</v>
      </c>
      <c r="BV20" s="100">
        <v>63.814</v>
      </c>
      <c r="BW20" s="100">
        <v>0</v>
      </c>
      <c r="BX20" s="100">
        <v>0</v>
      </c>
      <c r="BY20" s="100">
        <v>144.87</v>
      </c>
      <c r="BZ20" s="100">
        <v>522.72400000000005</v>
      </c>
      <c r="CA20" s="100">
        <v>0</v>
      </c>
      <c r="CB20" s="100">
        <v>208.185</v>
      </c>
      <c r="CC20" s="100">
        <v>37.527000000000001</v>
      </c>
      <c r="CD20" s="100">
        <v>19.390999999999998</v>
      </c>
      <c r="CE20" s="100">
        <v>348.78699999999998</v>
      </c>
      <c r="CF20" s="100">
        <v>7518.2269999999999</v>
      </c>
      <c r="CG20" s="100">
        <v>35.170999999999999</v>
      </c>
      <c r="CH20" s="100">
        <v>212.58799999999999</v>
      </c>
      <c r="CI20" s="100">
        <v>55.066000000000003</v>
      </c>
      <c r="CJ20" s="100">
        <v>1066.431</v>
      </c>
      <c r="CK20" s="100">
        <v>105.66500000000001</v>
      </c>
      <c r="CL20" s="100">
        <v>54.927</v>
      </c>
      <c r="CM20" s="100">
        <v>254.54499999999999</v>
      </c>
      <c r="CN20" s="100">
        <v>1143.6079999999999</v>
      </c>
      <c r="CO20" s="100">
        <v>2952.4459999999999</v>
      </c>
      <c r="CP20" s="100">
        <v>3234.1260000000002</v>
      </c>
      <c r="CQ20" s="100">
        <v>503.161</v>
      </c>
      <c r="CR20" s="100">
        <v>2888.0459999999998</v>
      </c>
      <c r="CS20" s="100">
        <v>3201.62</v>
      </c>
      <c r="CT20" s="100">
        <v>427.14100000000002</v>
      </c>
      <c r="CU20" s="100">
        <v>3.5550000000000002</v>
      </c>
      <c r="CV20" s="100">
        <v>143.227</v>
      </c>
      <c r="CW20" s="100">
        <v>1.4330000000000001</v>
      </c>
      <c r="CX20" s="100">
        <v>1829.7280000000001</v>
      </c>
      <c r="CY20" s="100">
        <v>168.922</v>
      </c>
      <c r="CZ20" s="100">
        <v>4088.8130000000001</v>
      </c>
      <c r="DA20" s="100">
        <v>322.32100000000003</v>
      </c>
      <c r="DB20" s="100">
        <v>218.70699999999999</v>
      </c>
      <c r="DC20" s="100">
        <v>4.1749999999999998</v>
      </c>
      <c r="DD20" s="100">
        <v>528.06700000000001</v>
      </c>
      <c r="DE20" s="100">
        <v>30846.772000000001</v>
      </c>
      <c r="DF20" s="100">
        <v>115.08499999999999</v>
      </c>
      <c r="DG20" s="101">
        <f t="shared" si="2"/>
        <v>204422.21600000001</v>
      </c>
      <c r="DH20" s="100">
        <v>7342.5460000000003</v>
      </c>
      <c r="DI20" s="100">
        <v>18293.019</v>
      </c>
      <c r="DJ20" s="100">
        <v>0</v>
      </c>
      <c r="DK20" s="100">
        <v>0</v>
      </c>
      <c r="DL20" s="100">
        <v>0</v>
      </c>
      <c r="DM20" s="100">
        <v>0</v>
      </c>
      <c r="DN20" s="102">
        <v>-965.524</v>
      </c>
      <c r="DO20" s="103">
        <f t="shared" si="3"/>
        <v>24670.041000000001</v>
      </c>
      <c r="DP20" s="103">
        <f t="shared" si="4"/>
        <v>229092.25700000001</v>
      </c>
      <c r="DQ20" s="102">
        <v>5227.7269999999999</v>
      </c>
      <c r="DR20" s="102">
        <v>121550.09600000001</v>
      </c>
      <c r="DS20" s="103">
        <f t="shared" si="5"/>
        <v>126777.823</v>
      </c>
      <c r="DT20" s="103">
        <f t="shared" si="6"/>
        <v>151447.864</v>
      </c>
      <c r="DU20" s="103">
        <f t="shared" si="7"/>
        <v>355870.08</v>
      </c>
      <c r="DV20" s="100">
        <v>-9671.741</v>
      </c>
      <c r="DW20" s="100">
        <v>-2.911</v>
      </c>
      <c r="DX20" s="102">
        <v>-964.85799999999995</v>
      </c>
      <c r="DY20" s="103">
        <f t="shared" si="8"/>
        <v>-10639.51</v>
      </c>
      <c r="DZ20" s="102">
        <v>-118291.54399999999</v>
      </c>
      <c r="EA20" s="103">
        <f t="shared" si="9"/>
        <v>-128931.05399999999</v>
      </c>
      <c r="EB20" s="103">
        <f t="shared" si="10"/>
        <v>22516.810000000012</v>
      </c>
      <c r="EC20" s="103">
        <f t="shared" si="11"/>
        <v>226939.02600000001</v>
      </c>
      <c r="ED20" s="104"/>
    </row>
    <row r="21" spans="1:134" s="117" customFormat="1" ht="17" customHeight="1" x14ac:dyDescent="0.2">
      <c r="A21" s="98" t="s">
        <v>17</v>
      </c>
      <c r="B21" s="99" t="s">
        <v>143</v>
      </c>
      <c r="C21" s="100">
        <v>104.72799999999999</v>
      </c>
      <c r="D21" s="100">
        <v>0</v>
      </c>
      <c r="E21" s="100">
        <v>1.4139999999999999</v>
      </c>
      <c r="F21" s="100">
        <v>0.33200000000000002</v>
      </c>
      <c r="G21" s="100">
        <v>4.093</v>
      </c>
      <c r="H21" s="100">
        <v>0</v>
      </c>
      <c r="I21" s="100">
        <v>2.5720000000000001</v>
      </c>
      <c r="J21" s="100">
        <v>11668.547</v>
      </c>
      <c r="K21" s="100">
        <v>259.41899999999998</v>
      </c>
      <c r="L21" s="100">
        <v>1.7130000000000001</v>
      </c>
      <c r="M21" s="100">
        <v>0</v>
      </c>
      <c r="N21" s="100">
        <v>21.274000000000001</v>
      </c>
      <c r="O21" s="100">
        <v>34.375999999999998</v>
      </c>
      <c r="P21" s="100">
        <v>35.945</v>
      </c>
      <c r="Q21" s="100">
        <v>44.62</v>
      </c>
      <c r="R21" s="100">
        <v>81.381</v>
      </c>
      <c r="S21" s="100">
        <v>539.07500000000005</v>
      </c>
      <c r="T21" s="100">
        <v>8184.7830000000004</v>
      </c>
      <c r="U21" s="100">
        <v>1.125</v>
      </c>
      <c r="V21" s="100">
        <v>13.802</v>
      </c>
      <c r="W21" s="100">
        <v>0.24299999999999999</v>
      </c>
      <c r="X21" s="100">
        <v>7.7969999999999997</v>
      </c>
      <c r="Y21" s="100">
        <v>9.9450000000000003</v>
      </c>
      <c r="Z21" s="100">
        <v>87.418999999999997</v>
      </c>
      <c r="AA21" s="100">
        <v>2079.21</v>
      </c>
      <c r="AB21" s="100">
        <v>1550.499</v>
      </c>
      <c r="AC21" s="100">
        <v>6.5430000000000001</v>
      </c>
      <c r="AD21" s="100">
        <v>11.081</v>
      </c>
      <c r="AE21" s="100">
        <v>885.28899999999999</v>
      </c>
      <c r="AF21" s="100">
        <v>65.212000000000003</v>
      </c>
      <c r="AG21" s="100">
        <v>9.3949999999999996</v>
      </c>
      <c r="AH21" s="100">
        <v>422.39800000000002</v>
      </c>
      <c r="AI21" s="100">
        <v>9.5690000000000008</v>
      </c>
      <c r="AJ21" s="100">
        <v>213.542</v>
      </c>
      <c r="AK21" s="100">
        <v>11.853999999999999</v>
      </c>
      <c r="AL21" s="100">
        <v>7.2469999999999999</v>
      </c>
      <c r="AM21" s="100">
        <v>20.193999999999999</v>
      </c>
      <c r="AN21" s="100">
        <v>470.44099999999997</v>
      </c>
      <c r="AO21" s="100">
        <v>11.547000000000001</v>
      </c>
      <c r="AP21" s="100">
        <v>23.795000000000002</v>
      </c>
      <c r="AQ21" s="100">
        <v>617.96699999999998</v>
      </c>
      <c r="AR21" s="100">
        <v>43.917000000000002</v>
      </c>
      <c r="AS21" s="100">
        <v>4969.7529999999997</v>
      </c>
      <c r="AT21" s="100">
        <v>986.846</v>
      </c>
      <c r="AU21" s="100">
        <v>1401.152</v>
      </c>
      <c r="AV21" s="100">
        <v>1432.144</v>
      </c>
      <c r="AW21" s="100">
        <v>528.47799999999995</v>
      </c>
      <c r="AX21" s="100">
        <v>176.16399999999999</v>
      </c>
      <c r="AY21" s="100">
        <v>655.745</v>
      </c>
      <c r="AZ21" s="100">
        <v>1741.4559999999999</v>
      </c>
      <c r="BA21" s="100">
        <v>60.259</v>
      </c>
      <c r="BB21" s="100">
        <v>14.564</v>
      </c>
      <c r="BC21" s="100">
        <v>201.613</v>
      </c>
      <c r="BD21" s="100">
        <v>56.825000000000003</v>
      </c>
      <c r="BE21" s="100">
        <v>5710.2169999999996</v>
      </c>
      <c r="BF21" s="100">
        <v>101.491</v>
      </c>
      <c r="BG21" s="100">
        <v>1998.373</v>
      </c>
      <c r="BH21" s="100">
        <v>19.204000000000001</v>
      </c>
      <c r="BI21" s="100">
        <v>1371.002</v>
      </c>
      <c r="BJ21" s="100">
        <v>2152.67</v>
      </c>
      <c r="BK21" s="100">
        <v>124.73</v>
      </c>
      <c r="BL21" s="100">
        <v>999.27</v>
      </c>
      <c r="BM21" s="100">
        <v>736.40499999999997</v>
      </c>
      <c r="BN21" s="100">
        <v>202.52500000000001</v>
      </c>
      <c r="BO21" s="100">
        <v>125.239</v>
      </c>
      <c r="BP21" s="100">
        <v>1482.9459999999999</v>
      </c>
      <c r="BQ21" s="100">
        <v>1709.681</v>
      </c>
      <c r="BR21" s="100">
        <v>780.62300000000005</v>
      </c>
      <c r="BS21" s="100">
        <v>1788.2180000000001</v>
      </c>
      <c r="BT21" s="100">
        <v>33230.42</v>
      </c>
      <c r="BU21" s="100">
        <v>27137.542000000001</v>
      </c>
      <c r="BV21" s="100">
        <v>269.52100000000002</v>
      </c>
      <c r="BW21" s="100">
        <v>19.501000000000001</v>
      </c>
      <c r="BX21" s="100">
        <v>0</v>
      </c>
      <c r="BY21" s="100">
        <v>494.49900000000002</v>
      </c>
      <c r="BZ21" s="100">
        <v>1315.4259999999999</v>
      </c>
      <c r="CA21" s="100">
        <v>0</v>
      </c>
      <c r="CB21" s="100">
        <v>239.858</v>
      </c>
      <c r="CC21" s="100">
        <v>33.378999999999998</v>
      </c>
      <c r="CD21" s="100">
        <v>81.549000000000007</v>
      </c>
      <c r="CE21" s="100">
        <v>158.697</v>
      </c>
      <c r="CF21" s="100">
        <v>2215.067</v>
      </c>
      <c r="CG21" s="100">
        <v>564.226</v>
      </c>
      <c r="CH21" s="100">
        <v>4805.8059999999996</v>
      </c>
      <c r="CI21" s="100">
        <v>367.56299999999999</v>
      </c>
      <c r="CJ21" s="100">
        <v>5720.54</v>
      </c>
      <c r="CK21" s="100">
        <v>1916.579</v>
      </c>
      <c r="CL21" s="100">
        <v>14771.537</v>
      </c>
      <c r="CM21" s="100">
        <v>8163.0039999999999</v>
      </c>
      <c r="CN21" s="100">
        <v>3969.31</v>
      </c>
      <c r="CO21" s="100">
        <v>53016.271999999997</v>
      </c>
      <c r="CP21" s="100">
        <v>4429.3770000000004</v>
      </c>
      <c r="CQ21" s="100">
        <v>846.82299999999998</v>
      </c>
      <c r="CR21" s="100">
        <v>2929.8020000000001</v>
      </c>
      <c r="CS21" s="100">
        <v>643.22400000000005</v>
      </c>
      <c r="CT21" s="100">
        <v>7785.5169999999998</v>
      </c>
      <c r="CU21" s="100">
        <v>81.841999999999999</v>
      </c>
      <c r="CV21" s="100">
        <v>8048.0219999999999</v>
      </c>
      <c r="CW21" s="100">
        <v>796.04</v>
      </c>
      <c r="CX21" s="100">
        <v>7909.2460000000001</v>
      </c>
      <c r="CY21" s="100">
        <v>46.472999999999999</v>
      </c>
      <c r="CZ21" s="100">
        <v>314.68400000000003</v>
      </c>
      <c r="DA21" s="100">
        <v>434.94600000000003</v>
      </c>
      <c r="DB21" s="100">
        <v>1605.42</v>
      </c>
      <c r="DC21" s="100">
        <v>0.94899999999999995</v>
      </c>
      <c r="DD21" s="100">
        <v>615.33399999999995</v>
      </c>
      <c r="DE21" s="100">
        <v>0</v>
      </c>
      <c r="DF21" s="100">
        <v>12.494</v>
      </c>
      <c r="DG21" s="101">
        <f t="shared" si="2"/>
        <v>254082.38499999998</v>
      </c>
      <c r="DH21" s="100">
        <v>980.46</v>
      </c>
      <c r="DI21" s="100">
        <v>2179.2310000000002</v>
      </c>
      <c r="DJ21" s="100">
        <v>0</v>
      </c>
      <c r="DK21" s="100">
        <v>0</v>
      </c>
      <c r="DL21" s="100">
        <v>0</v>
      </c>
      <c r="DM21" s="100">
        <v>0</v>
      </c>
      <c r="DN21" s="102">
        <v>-207.88399999999999</v>
      </c>
      <c r="DO21" s="103">
        <f t="shared" si="3"/>
        <v>2951.8070000000002</v>
      </c>
      <c r="DP21" s="103">
        <f t="shared" si="4"/>
        <v>257034.19199999998</v>
      </c>
      <c r="DQ21" s="102">
        <v>7110.8490000000002</v>
      </c>
      <c r="DR21" s="102">
        <v>80645.635999999999</v>
      </c>
      <c r="DS21" s="103">
        <f t="shared" si="5"/>
        <v>87756.485000000001</v>
      </c>
      <c r="DT21" s="103">
        <f t="shared" si="6"/>
        <v>90708.292000000001</v>
      </c>
      <c r="DU21" s="103">
        <f t="shared" si="7"/>
        <v>344790.67699999997</v>
      </c>
      <c r="DV21" s="100">
        <v>-4794.8010000000004</v>
      </c>
      <c r="DW21" s="100">
        <v>0</v>
      </c>
      <c r="DX21" s="102">
        <v>-475.70600000000002</v>
      </c>
      <c r="DY21" s="103">
        <f t="shared" si="8"/>
        <v>-5270.5070000000005</v>
      </c>
      <c r="DZ21" s="102">
        <v>-129229.671</v>
      </c>
      <c r="EA21" s="103">
        <f t="shared" si="9"/>
        <v>-134500.17800000001</v>
      </c>
      <c r="EB21" s="103">
        <f t="shared" si="10"/>
        <v>-43791.886000000013</v>
      </c>
      <c r="EC21" s="103">
        <f t="shared" si="11"/>
        <v>210290.49899999995</v>
      </c>
      <c r="ED21" s="104"/>
    </row>
    <row r="22" spans="1:134" s="117" customFormat="1" ht="17" customHeight="1" x14ac:dyDescent="0.2">
      <c r="A22" s="98" t="s">
        <v>18</v>
      </c>
      <c r="B22" s="99" t="s">
        <v>144</v>
      </c>
      <c r="C22" s="100">
        <v>6073.8379999999997</v>
      </c>
      <c r="D22" s="100">
        <v>0</v>
      </c>
      <c r="E22" s="100">
        <v>16.302</v>
      </c>
      <c r="F22" s="100">
        <v>0.75800000000000001</v>
      </c>
      <c r="G22" s="100">
        <v>0</v>
      </c>
      <c r="H22" s="100">
        <v>0</v>
      </c>
      <c r="I22" s="100">
        <v>0</v>
      </c>
      <c r="J22" s="100">
        <v>1.9570000000000001</v>
      </c>
      <c r="K22" s="100">
        <v>3.8109999999999999</v>
      </c>
      <c r="L22" s="100">
        <v>0.155</v>
      </c>
      <c r="M22" s="100">
        <v>0</v>
      </c>
      <c r="N22" s="100">
        <v>0.81799999999999995</v>
      </c>
      <c r="O22" s="100">
        <v>5.8999999999999997E-2</v>
      </c>
      <c r="P22" s="100">
        <v>1.1559999999999999</v>
      </c>
      <c r="Q22" s="100">
        <v>0</v>
      </c>
      <c r="R22" s="100">
        <v>2.794</v>
      </c>
      <c r="S22" s="100">
        <v>0.81399999999999995</v>
      </c>
      <c r="T22" s="100">
        <v>0.46300000000000002</v>
      </c>
      <c r="U22" s="100">
        <v>2291.4929999999999</v>
      </c>
      <c r="V22" s="100">
        <v>552.976</v>
      </c>
      <c r="W22" s="100">
        <v>0</v>
      </c>
      <c r="X22" s="100">
        <v>1155.4349999999999</v>
      </c>
      <c r="Y22" s="100">
        <v>442.50799999999998</v>
      </c>
      <c r="Z22" s="100">
        <v>16.626999999999999</v>
      </c>
      <c r="AA22" s="100">
        <v>576.94899999999996</v>
      </c>
      <c r="AB22" s="100">
        <v>411.09699999999998</v>
      </c>
      <c r="AC22" s="100">
        <v>2.7719999999999998</v>
      </c>
      <c r="AD22" s="100">
        <v>-123.02</v>
      </c>
      <c r="AE22" s="100">
        <v>0</v>
      </c>
      <c r="AF22" s="100">
        <v>12.304</v>
      </c>
      <c r="AG22" s="100">
        <v>0.42699999999999999</v>
      </c>
      <c r="AH22" s="100">
        <v>0.221</v>
      </c>
      <c r="AI22" s="100">
        <v>0</v>
      </c>
      <c r="AJ22" s="100">
        <v>0</v>
      </c>
      <c r="AK22" s="100">
        <v>14.199</v>
      </c>
      <c r="AL22" s="100">
        <v>-947.529</v>
      </c>
      <c r="AM22" s="100">
        <v>355.51799999999997</v>
      </c>
      <c r="AN22" s="100">
        <v>0</v>
      </c>
      <c r="AO22" s="100">
        <v>0</v>
      </c>
      <c r="AP22" s="100">
        <v>0.35</v>
      </c>
      <c r="AQ22" s="100">
        <v>0.68500000000000005</v>
      </c>
      <c r="AR22" s="100">
        <v>0</v>
      </c>
      <c r="AS22" s="100">
        <v>0</v>
      </c>
      <c r="AT22" s="100">
        <v>0</v>
      </c>
      <c r="AU22" s="100">
        <v>26.558</v>
      </c>
      <c r="AV22" s="100">
        <v>0</v>
      </c>
      <c r="AW22" s="100">
        <v>0</v>
      </c>
      <c r="AX22" s="100">
        <v>0.56699999999999995</v>
      </c>
      <c r="AY22" s="100">
        <v>0</v>
      </c>
      <c r="AZ22" s="100">
        <v>0</v>
      </c>
      <c r="BA22" s="100">
        <v>0</v>
      </c>
      <c r="BB22" s="100">
        <v>2.798</v>
      </c>
      <c r="BC22" s="100">
        <v>0</v>
      </c>
      <c r="BD22" s="100">
        <v>0</v>
      </c>
      <c r="BE22" s="100">
        <v>0</v>
      </c>
      <c r="BF22" s="100">
        <v>0</v>
      </c>
      <c r="BG22" s="100">
        <v>0</v>
      </c>
      <c r="BH22" s="100">
        <v>0</v>
      </c>
      <c r="BI22" s="100">
        <v>0</v>
      </c>
      <c r="BJ22" s="100">
        <v>6.7919999999999998</v>
      </c>
      <c r="BK22" s="100">
        <v>0</v>
      </c>
      <c r="BL22" s="100">
        <v>0</v>
      </c>
      <c r="BM22" s="100">
        <v>0</v>
      </c>
      <c r="BN22" s="100">
        <v>116.143</v>
      </c>
      <c r="BO22" s="100">
        <v>107.16</v>
      </c>
      <c r="BP22" s="100">
        <v>149.40100000000001</v>
      </c>
      <c r="BQ22" s="100">
        <v>45.359000000000002</v>
      </c>
      <c r="BR22" s="100">
        <v>0</v>
      </c>
      <c r="BS22" s="100">
        <v>0</v>
      </c>
      <c r="BT22" s="100">
        <v>0</v>
      </c>
      <c r="BU22" s="100">
        <v>0</v>
      </c>
      <c r="BV22" s="100">
        <v>5.3250000000000002</v>
      </c>
      <c r="BW22" s="100">
        <v>0</v>
      </c>
      <c r="BX22" s="100">
        <v>0</v>
      </c>
      <c r="BY22" s="100">
        <v>0</v>
      </c>
      <c r="BZ22" s="100">
        <v>0</v>
      </c>
      <c r="CA22" s="100">
        <v>0</v>
      </c>
      <c r="CB22" s="100">
        <v>0</v>
      </c>
      <c r="CC22" s="100">
        <v>0</v>
      </c>
      <c r="CD22" s="100">
        <v>0</v>
      </c>
      <c r="CE22" s="100">
        <v>1.6</v>
      </c>
      <c r="CF22" s="100">
        <v>0</v>
      </c>
      <c r="CG22" s="100">
        <v>0</v>
      </c>
      <c r="CH22" s="100">
        <v>0</v>
      </c>
      <c r="CI22" s="100">
        <v>0</v>
      </c>
      <c r="CJ22" s="100">
        <v>0</v>
      </c>
      <c r="CK22" s="100">
        <v>0</v>
      </c>
      <c r="CL22" s="100">
        <v>0</v>
      </c>
      <c r="CM22" s="100">
        <v>4.5419999999999998</v>
      </c>
      <c r="CN22" s="100">
        <v>0</v>
      </c>
      <c r="CO22" s="100">
        <v>0</v>
      </c>
      <c r="CP22" s="100">
        <v>0</v>
      </c>
      <c r="CQ22" s="100">
        <v>0</v>
      </c>
      <c r="CR22" s="100">
        <v>0</v>
      </c>
      <c r="CS22" s="100">
        <v>0</v>
      </c>
      <c r="CT22" s="100">
        <v>0</v>
      </c>
      <c r="CU22" s="100">
        <v>0</v>
      </c>
      <c r="CV22" s="100">
        <v>0</v>
      </c>
      <c r="CW22" s="100">
        <v>0</v>
      </c>
      <c r="CX22" s="100">
        <v>0</v>
      </c>
      <c r="CY22" s="100">
        <v>0</v>
      </c>
      <c r="CZ22" s="100">
        <v>0</v>
      </c>
      <c r="DA22" s="100">
        <v>0</v>
      </c>
      <c r="DB22" s="100">
        <v>33.402999999999999</v>
      </c>
      <c r="DC22" s="100">
        <v>0</v>
      </c>
      <c r="DD22" s="100">
        <v>155.791</v>
      </c>
      <c r="DE22" s="100">
        <v>0</v>
      </c>
      <c r="DF22" s="100">
        <v>217.38</v>
      </c>
      <c r="DG22" s="101">
        <f t="shared" si="2"/>
        <v>11738.755999999999</v>
      </c>
      <c r="DH22" s="100">
        <v>0</v>
      </c>
      <c r="DI22" s="100">
        <v>356.01799999999997</v>
      </c>
      <c r="DJ22" s="100">
        <v>0</v>
      </c>
      <c r="DK22" s="100">
        <v>0</v>
      </c>
      <c r="DL22" s="100">
        <v>0</v>
      </c>
      <c r="DM22" s="100">
        <v>0</v>
      </c>
      <c r="DN22" s="102">
        <v>-2.0179999999999998</v>
      </c>
      <c r="DO22" s="103">
        <f t="shared" si="3"/>
        <v>354</v>
      </c>
      <c r="DP22" s="103">
        <f t="shared" si="4"/>
        <v>12092.755999999999</v>
      </c>
      <c r="DQ22" s="102">
        <v>567.84299999999996</v>
      </c>
      <c r="DR22" s="102">
        <v>5543.0069999999996</v>
      </c>
      <c r="DS22" s="103">
        <f t="shared" si="5"/>
        <v>6110.8499999999995</v>
      </c>
      <c r="DT22" s="103">
        <f t="shared" si="6"/>
        <v>6464.8499999999995</v>
      </c>
      <c r="DU22" s="103">
        <f t="shared" si="7"/>
        <v>18203.606</v>
      </c>
      <c r="DV22" s="100">
        <v>-2454.5439999999999</v>
      </c>
      <c r="DW22" s="100">
        <v>-0.83</v>
      </c>
      <c r="DX22" s="102">
        <v>-245.53700000000001</v>
      </c>
      <c r="DY22" s="103">
        <f t="shared" si="8"/>
        <v>-2700.9109999999996</v>
      </c>
      <c r="DZ22" s="102">
        <v>-3259.7280000000001</v>
      </c>
      <c r="EA22" s="103">
        <f t="shared" si="9"/>
        <v>-5960.6389999999992</v>
      </c>
      <c r="EB22" s="103">
        <f t="shared" si="10"/>
        <v>504.21100000000024</v>
      </c>
      <c r="EC22" s="103">
        <f t="shared" si="11"/>
        <v>12242.967000000001</v>
      </c>
      <c r="ED22" s="104"/>
    </row>
    <row r="23" spans="1:134" s="117" customFormat="1" ht="17" customHeight="1" x14ac:dyDescent="0.2">
      <c r="A23" s="98" t="s">
        <v>19</v>
      </c>
      <c r="B23" s="99" t="s">
        <v>145</v>
      </c>
      <c r="C23" s="100">
        <v>163.071</v>
      </c>
      <c r="D23" s="100">
        <v>56.765999999999998</v>
      </c>
      <c r="E23" s="100">
        <v>1.1919999999999999</v>
      </c>
      <c r="F23" s="100">
        <v>0.40899999999999997</v>
      </c>
      <c r="G23" s="100">
        <v>51.265000000000001</v>
      </c>
      <c r="H23" s="100">
        <v>0</v>
      </c>
      <c r="I23" s="100">
        <v>1.5409999999999999</v>
      </c>
      <c r="J23" s="100">
        <v>8321.6650000000009</v>
      </c>
      <c r="K23" s="100">
        <v>1045.7090000000001</v>
      </c>
      <c r="L23" s="100">
        <v>382.38099999999997</v>
      </c>
      <c r="M23" s="100">
        <v>0</v>
      </c>
      <c r="N23" s="100">
        <v>1660.271</v>
      </c>
      <c r="O23" s="100">
        <v>74.475999999999999</v>
      </c>
      <c r="P23" s="100">
        <v>37.594000000000001</v>
      </c>
      <c r="Q23" s="100">
        <v>34.103000000000002</v>
      </c>
      <c r="R23" s="100">
        <v>1197.482</v>
      </c>
      <c r="S23" s="100">
        <v>149.78899999999999</v>
      </c>
      <c r="T23" s="100">
        <v>1.286</v>
      </c>
      <c r="U23" s="100">
        <v>534.09299999999996</v>
      </c>
      <c r="V23" s="100">
        <v>12051.291999999999</v>
      </c>
      <c r="W23" s="100">
        <v>591.94200000000001</v>
      </c>
      <c r="X23" s="100">
        <v>5507.87</v>
      </c>
      <c r="Y23" s="100">
        <v>1983.123</v>
      </c>
      <c r="Z23" s="100">
        <v>1888.0260000000001</v>
      </c>
      <c r="AA23" s="100">
        <v>16264.558999999999</v>
      </c>
      <c r="AB23" s="100">
        <v>19160.485000000001</v>
      </c>
      <c r="AC23" s="100">
        <v>34.100999999999999</v>
      </c>
      <c r="AD23" s="100">
        <v>19.433</v>
      </c>
      <c r="AE23" s="100">
        <v>5007.4979999999996</v>
      </c>
      <c r="AF23" s="100">
        <v>9557.9660000000003</v>
      </c>
      <c r="AG23" s="100">
        <v>38.03</v>
      </c>
      <c r="AH23" s="100">
        <v>2176.36</v>
      </c>
      <c r="AI23" s="100">
        <v>133.76499999999999</v>
      </c>
      <c r="AJ23" s="100">
        <v>3211.8969999999999</v>
      </c>
      <c r="AK23" s="100">
        <v>402.81200000000001</v>
      </c>
      <c r="AL23" s="100">
        <v>4261.8869999999997</v>
      </c>
      <c r="AM23" s="100">
        <v>5506.7280000000001</v>
      </c>
      <c r="AN23" s="100">
        <v>492.79599999999999</v>
      </c>
      <c r="AO23" s="100">
        <v>69.912999999999997</v>
      </c>
      <c r="AP23" s="100">
        <v>1392.905</v>
      </c>
      <c r="AQ23" s="100">
        <v>236.32</v>
      </c>
      <c r="AR23" s="100">
        <v>987.34199999999998</v>
      </c>
      <c r="AS23" s="100">
        <v>771.78899999999999</v>
      </c>
      <c r="AT23" s="100">
        <v>1570.019</v>
      </c>
      <c r="AU23" s="100">
        <v>1309.518</v>
      </c>
      <c r="AV23" s="100">
        <v>377.02199999999999</v>
      </c>
      <c r="AW23" s="100">
        <v>2422.6709999999998</v>
      </c>
      <c r="AX23" s="100">
        <v>549.26800000000003</v>
      </c>
      <c r="AY23" s="100">
        <v>1874.904</v>
      </c>
      <c r="AZ23" s="100">
        <v>176.61699999999999</v>
      </c>
      <c r="BA23" s="100">
        <v>180.82900000000001</v>
      </c>
      <c r="BB23" s="100">
        <v>228.429</v>
      </c>
      <c r="BC23" s="100">
        <v>122.13800000000001</v>
      </c>
      <c r="BD23" s="100">
        <v>106.297</v>
      </c>
      <c r="BE23" s="100">
        <v>847.46</v>
      </c>
      <c r="BF23" s="100">
        <v>3.883</v>
      </c>
      <c r="BG23" s="100">
        <v>1410.421</v>
      </c>
      <c r="BH23" s="100">
        <v>61.305999999999997</v>
      </c>
      <c r="BI23" s="100">
        <v>436.15499999999997</v>
      </c>
      <c r="BJ23" s="100">
        <v>1120.425</v>
      </c>
      <c r="BK23" s="100">
        <v>36.192999999999998</v>
      </c>
      <c r="BL23" s="100">
        <v>296.154</v>
      </c>
      <c r="BM23" s="100">
        <v>336.77699999999999</v>
      </c>
      <c r="BN23" s="100">
        <v>370.62</v>
      </c>
      <c r="BO23" s="100">
        <v>440.01799999999997</v>
      </c>
      <c r="BP23" s="100">
        <v>6.407</v>
      </c>
      <c r="BQ23" s="100">
        <v>7.0940000000000003</v>
      </c>
      <c r="BR23" s="100">
        <v>2144.2359999999999</v>
      </c>
      <c r="BS23" s="100">
        <v>2713.7280000000001</v>
      </c>
      <c r="BT23" s="100">
        <v>0</v>
      </c>
      <c r="BU23" s="100">
        <v>0</v>
      </c>
      <c r="BV23" s="100">
        <v>0</v>
      </c>
      <c r="BW23" s="100">
        <v>0</v>
      </c>
      <c r="BX23" s="100">
        <v>0</v>
      </c>
      <c r="BY23" s="100">
        <v>37.441000000000003</v>
      </c>
      <c r="BZ23" s="100">
        <v>61.164999999999999</v>
      </c>
      <c r="CA23" s="100">
        <v>0</v>
      </c>
      <c r="CB23" s="100">
        <v>0</v>
      </c>
      <c r="CC23" s="100">
        <v>0</v>
      </c>
      <c r="CD23" s="100">
        <v>0</v>
      </c>
      <c r="CE23" s="100">
        <v>136.83600000000001</v>
      </c>
      <c r="CF23" s="100">
        <v>237.98599999999999</v>
      </c>
      <c r="CG23" s="100">
        <v>0</v>
      </c>
      <c r="CH23" s="100">
        <v>0</v>
      </c>
      <c r="CI23" s="100">
        <v>0</v>
      </c>
      <c r="CJ23" s="100">
        <v>0</v>
      </c>
      <c r="CK23" s="100">
        <v>0</v>
      </c>
      <c r="CL23" s="100">
        <v>29.754000000000001</v>
      </c>
      <c r="CM23" s="100">
        <v>244.32</v>
      </c>
      <c r="CN23" s="100">
        <v>30.827999999999999</v>
      </c>
      <c r="CO23" s="100">
        <v>17368.383999999998</v>
      </c>
      <c r="CP23" s="100">
        <v>915.13599999999997</v>
      </c>
      <c r="CQ23" s="100">
        <v>1831.5940000000001</v>
      </c>
      <c r="CR23" s="100">
        <v>226.77699999999999</v>
      </c>
      <c r="CS23" s="100">
        <v>175.45599999999999</v>
      </c>
      <c r="CT23" s="100">
        <v>0</v>
      </c>
      <c r="CU23" s="100">
        <v>0</v>
      </c>
      <c r="CV23" s="100">
        <v>57.856000000000002</v>
      </c>
      <c r="CW23" s="100">
        <v>235.97900000000001</v>
      </c>
      <c r="CX23" s="100">
        <v>0.98699999999999999</v>
      </c>
      <c r="CY23" s="100">
        <v>13.487</v>
      </c>
      <c r="CZ23" s="100">
        <v>460.63499999999999</v>
      </c>
      <c r="DA23" s="100">
        <v>462.08600000000001</v>
      </c>
      <c r="DB23" s="100">
        <v>249.06100000000001</v>
      </c>
      <c r="DC23" s="100">
        <v>138.096</v>
      </c>
      <c r="DD23" s="100">
        <v>31.940999999999999</v>
      </c>
      <c r="DE23" s="100">
        <v>0</v>
      </c>
      <c r="DF23" s="100">
        <v>287.82499999999999</v>
      </c>
      <c r="DG23" s="101">
        <f t="shared" si="2"/>
        <v>147844.15100000001</v>
      </c>
      <c r="DH23" s="100">
        <v>1.0900000000000001</v>
      </c>
      <c r="DI23" s="100">
        <v>674.07600000000002</v>
      </c>
      <c r="DJ23" s="100">
        <v>0</v>
      </c>
      <c r="DK23" s="100">
        <v>0</v>
      </c>
      <c r="DL23" s="100">
        <v>0</v>
      </c>
      <c r="DM23" s="100">
        <v>0</v>
      </c>
      <c r="DN23" s="102">
        <v>-457.38900000000001</v>
      </c>
      <c r="DO23" s="103">
        <f t="shared" si="3"/>
        <v>217.77700000000004</v>
      </c>
      <c r="DP23" s="103">
        <f t="shared" si="4"/>
        <v>148061.92800000001</v>
      </c>
      <c r="DQ23" s="102">
        <v>2430.0189999999998</v>
      </c>
      <c r="DR23" s="102">
        <v>62862.648999999998</v>
      </c>
      <c r="DS23" s="103">
        <f t="shared" si="5"/>
        <v>65292.667999999998</v>
      </c>
      <c r="DT23" s="103">
        <f t="shared" si="6"/>
        <v>65510.445</v>
      </c>
      <c r="DU23" s="103">
        <f t="shared" si="7"/>
        <v>213354.59600000002</v>
      </c>
      <c r="DV23" s="100">
        <v>-36403.438999999998</v>
      </c>
      <c r="DW23" s="100">
        <v>-537.50599999999997</v>
      </c>
      <c r="DX23" s="102">
        <v>-3691.9679999999998</v>
      </c>
      <c r="DY23" s="103">
        <f t="shared" si="8"/>
        <v>-40632.913</v>
      </c>
      <c r="DZ23" s="102">
        <v>-81899.263000000006</v>
      </c>
      <c r="EA23" s="103">
        <f t="shared" si="9"/>
        <v>-122532.17600000001</v>
      </c>
      <c r="EB23" s="103">
        <f t="shared" si="10"/>
        <v>-57021.731000000007</v>
      </c>
      <c r="EC23" s="103">
        <f t="shared" si="11"/>
        <v>90822.420000000013</v>
      </c>
      <c r="ED23" s="104"/>
    </row>
    <row r="24" spans="1:134" s="117" customFormat="1" ht="17" customHeight="1" x14ac:dyDescent="0.2">
      <c r="A24" s="98" t="s">
        <v>20</v>
      </c>
      <c r="B24" s="99" t="s">
        <v>146</v>
      </c>
      <c r="C24" s="100">
        <v>0</v>
      </c>
      <c r="D24" s="100">
        <v>0</v>
      </c>
      <c r="E24" s="100">
        <v>0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100">
        <v>0</v>
      </c>
      <c r="M24" s="100">
        <v>0</v>
      </c>
      <c r="N24" s="100">
        <v>5.8849999999999998</v>
      </c>
      <c r="O24" s="100">
        <v>0</v>
      </c>
      <c r="P24" s="100">
        <v>0</v>
      </c>
      <c r="Q24" s="100">
        <v>0</v>
      </c>
      <c r="R24" s="100">
        <v>4.548</v>
      </c>
      <c r="S24" s="100">
        <v>1.9550000000000001</v>
      </c>
      <c r="T24" s="100">
        <v>2.83</v>
      </c>
      <c r="U24" s="100">
        <v>201.071</v>
      </c>
      <c r="V24" s="100">
        <v>613.27200000000005</v>
      </c>
      <c r="W24" s="100">
        <v>14415.665999999999</v>
      </c>
      <c r="X24" s="100">
        <v>20791.043000000001</v>
      </c>
      <c r="Y24" s="100">
        <v>1945.3910000000001</v>
      </c>
      <c r="Z24" s="100">
        <v>0</v>
      </c>
      <c r="AA24" s="100">
        <v>150.53800000000001</v>
      </c>
      <c r="AB24" s="100">
        <v>12548.023999999999</v>
      </c>
      <c r="AC24" s="100">
        <v>96.813999999999993</v>
      </c>
      <c r="AD24" s="100">
        <v>0</v>
      </c>
      <c r="AE24" s="100">
        <v>18.446000000000002</v>
      </c>
      <c r="AF24" s="100">
        <v>107.15600000000001</v>
      </c>
      <c r="AG24" s="100">
        <v>0</v>
      </c>
      <c r="AH24" s="100">
        <v>22.347999999999999</v>
      </c>
      <c r="AI24" s="100">
        <v>0</v>
      </c>
      <c r="AJ24" s="100">
        <v>0</v>
      </c>
      <c r="AK24" s="100">
        <v>20.562000000000001</v>
      </c>
      <c r="AL24" s="100">
        <v>0</v>
      </c>
      <c r="AM24" s="100">
        <v>0</v>
      </c>
      <c r="AN24" s="100">
        <v>0.66200000000000003</v>
      </c>
      <c r="AO24" s="100">
        <v>0</v>
      </c>
      <c r="AP24" s="100">
        <v>0</v>
      </c>
      <c r="AQ24" s="100">
        <v>0</v>
      </c>
      <c r="AR24" s="100">
        <v>0</v>
      </c>
      <c r="AS24" s="100">
        <v>7.1999999999999995E-2</v>
      </c>
      <c r="AT24" s="100">
        <v>13.297000000000001</v>
      </c>
      <c r="AU24" s="100">
        <v>2.2269999999999999</v>
      </c>
      <c r="AV24" s="100">
        <v>0</v>
      </c>
      <c r="AW24" s="100">
        <v>3.3849999999999998</v>
      </c>
      <c r="AX24" s="100">
        <v>30.634</v>
      </c>
      <c r="AY24" s="100">
        <v>0</v>
      </c>
      <c r="AZ24" s="100">
        <v>0</v>
      </c>
      <c r="BA24" s="100">
        <v>0</v>
      </c>
      <c r="BB24" s="100">
        <v>0</v>
      </c>
      <c r="BC24" s="100">
        <v>0</v>
      </c>
      <c r="BD24" s="100">
        <v>0</v>
      </c>
      <c r="BE24" s="100">
        <v>0</v>
      </c>
      <c r="BF24" s="100">
        <v>0</v>
      </c>
      <c r="BG24" s="100">
        <v>0</v>
      </c>
      <c r="BH24" s="100">
        <v>0.65200000000000002</v>
      </c>
      <c r="BI24" s="100">
        <v>0</v>
      </c>
      <c r="BJ24" s="100">
        <v>66.352999999999994</v>
      </c>
      <c r="BK24" s="100">
        <v>0</v>
      </c>
      <c r="BL24" s="100">
        <v>0</v>
      </c>
      <c r="BM24" s="100">
        <v>0</v>
      </c>
      <c r="BN24" s="100">
        <v>0</v>
      </c>
      <c r="BO24" s="100">
        <v>0</v>
      </c>
      <c r="BP24" s="100">
        <v>0</v>
      </c>
      <c r="BQ24" s="100">
        <v>109.313</v>
      </c>
      <c r="BR24" s="100">
        <v>0</v>
      </c>
      <c r="BS24" s="100">
        <v>0</v>
      </c>
      <c r="BT24" s="100">
        <v>0</v>
      </c>
      <c r="BU24" s="100">
        <v>0</v>
      </c>
      <c r="BV24" s="100">
        <v>0</v>
      </c>
      <c r="BW24" s="100">
        <v>0</v>
      </c>
      <c r="BX24" s="100">
        <v>0</v>
      </c>
      <c r="BY24" s="100">
        <v>0</v>
      </c>
      <c r="BZ24" s="100">
        <v>0</v>
      </c>
      <c r="CA24" s="100">
        <v>0</v>
      </c>
      <c r="CB24" s="100">
        <v>0</v>
      </c>
      <c r="CC24" s="100">
        <v>0</v>
      </c>
      <c r="CD24" s="100">
        <v>0</v>
      </c>
      <c r="CE24" s="100">
        <v>0</v>
      </c>
      <c r="CF24" s="100">
        <v>0</v>
      </c>
      <c r="CG24" s="100">
        <v>0</v>
      </c>
      <c r="CH24" s="100">
        <v>0</v>
      </c>
      <c r="CI24" s="100">
        <v>0</v>
      </c>
      <c r="CJ24" s="100">
        <v>0</v>
      </c>
      <c r="CK24" s="100">
        <v>0</v>
      </c>
      <c r="CL24" s="100">
        <v>1.454</v>
      </c>
      <c r="CM24" s="100">
        <v>0</v>
      </c>
      <c r="CN24" s="100">
        <v>0</v>
      </c>
      <c r="CO24" s="100">
        <v>2763.0549999999998</v>
      </c>
      <c r="CP24" s="100">
        <v>175.483</v>
      </c>
      <c r="CQ24" s="100">
        <v>6.64</v>
      </c>
      <c r="CR24" s="100">
        <v>0</v>
      </c>
      <c r="CS24" s="100">
        <v>0</v>
      </c>
      <c r="CT24" s="100">
        <v>0</v>
      </c>
      <c r="CU24" s="100">
        <v>0</v>
      </c>
      <c r="CV24" s="100">
        <v>0</v>
      </c>
      <c r="CW24" s="100">
        <v>0</v>
      </c>
      <c r="CX24" s="100">
        <v>0</v>
      </c>
      <c r="CY24" s="100">
        <v>0</v>
      </c>
      <c r="CZ24" s="100">
        <v>0</v>
      </c>
      <c r="DA24" s="100">
        <v>0</v>
      </c>
      <c r="DB24" s="100">
        <v>0</v>
      </c>
      <c r="DC24" s="100">
        <v>0</v>
      </c>
      <c r="DD24" s="100">
        <v>0</v>
      </c>
      <c r="DE24" s="100">
        <v>0</v>
      </c>
      <c r="DF24" s="100">
        <v>0</v>
      </c>
      <c r="DG24" s="101">
        <f t="shared" si="2"/>
        <v>54118.776000000005</v>
      </c>
      <c r="DH24" s="100">
        <v>0</v>
      </c>
      <c r="DI24" s="100">
        <v>0</v>
      </c>
      <c r="DJ24" s="100">
        <v>0</v>
      </c>
      <c r="DK24" s="100">
        <v>0</v>
      </c>
      <c r="DL24" s="100">
        <v>0</v>
      </c>
      <c r="DM24" s="100">
        <v>0</v>
      </c>
      <c r="DN24" s="102">
        <v>70.677000000000007</v>
      </c>
      <c r="DO24" s="103">
        <f t="shared" si="3"/>
        <v>70.677000000000007</v>
      </c>
      <c r="DP24" s="103">
        <f t="shared" si="4"/>
        <v>54189.453000000009</v>
      </c>
      <c r="DQ24" s="102">
        <v>17549.264999999999</v>
      </c>
      <c r="DR24" s="102">
        <v>10478.608</v>
      </c>
      <c r="DS24" s="103">
        <f t="shared" si="5"/>
        <v>28027.873</v>
      </c>
      <c r="DT24" s="103">
        <f t="shared" si="6"/>
        <v>28098.55</v>
      </c>
      <c r="DU24" s="103">
        <f t="shared" si="7"/>
        <v>82217.326000000001</v>
      </c>
      <c r="DV24" s="100">
        <v>-637.95000000000005</v>
      </c>
      <c r="DW24" s="100">
        <v>0</v>
      </c>
      <c r="DX24" s="102">
        <v>-63.784999999999997</v>
      </c>
      <c r="DY24" s="103">
        <f t="shared" si="8"/>
        <v>-701.73500000000001</v>
      </c>
      <c r="DZ24" s="102">
        <v>-37963.222999999998</v>
      </c>
      <c r="EA24" s="103">
        <f t="shared" si="9"/>
        <v>-38664.957999999999</v>
      </c>
      <c r="EB24" s="103">
        <f t="shared" si="10"/>
        <v>-10566.407999999999</v>
      </c>
      <c r="EC24" s="103">
        <f t="shared" si="11"/>
        <v>43552.368000000002</v>
      </c>
      <c r="ED24" s="104"/>
    </row>
    <row r="25" spans="1:134" s="117" customFormat="1" ht="17" customHeight="1" x14ac:dyDescent="0.2">
      <c r="A25" s="98" t="s">
        <v>21</v>
      </c>
      <c r="B25" s="99" t="s">
        <v>147</v>
      </c>
      <c r="C25" s="100">
        <v>0</v>
      </c>
      <c r="D25" s="100">
        <v>7.9000000000000001E-2</v>
      </c>
      <c r="E25" s="100">
        <v>8.3000000000000004E-2</v>
      </c>
      <c r="F25" s="100">
        <v>8.5999999999999993E-2</v>
      </c>
      <c r="G25" s="100">
        <v>0</v>
      </c>
      <c r="H25" s="100">
        <v>0</v>
      </c>
      <c r="I25" s="100">
        <v>9.0299999999999994</v>
      </c>
      <c r="J25" s="100">
        <v>4996.3879999999999</v>
      </c>
      <c r="K25" s="100">
        <v>1128.915</v>
      </c>
      <c r="L25" s="100">
        <v>209.41200000000001</v>
      </c>
      <c r="M25" s="100">
        <v>0</v>
      </c>
      <c r="N25" s="100">
        <v>2163.9830000000002</v>
      </c>
      <c r="O25" s="100">
        <v>26.968</v>
      </c>
      <c r="P25" s="100">
        <v>300.64800000000002</v>
      </c>
      <c r="Q25" s="100">
        <v>166.87200000000001</v>
      </c>
      <c r="R25" s="100">
        <v>1212.086</v>
      </c>
      <c r="S25" s="100">
        <v>1028.5730000000001</v>
      </c>
      <c r="T25" s="100">
        <v>89.26</v>
      </c>
      <c r="U25" s="100">
        <v>84.643000000000001</v>
      </c>
      <c r="V25" s="100">
        <v>2699.0349999999999</v>
      </c>
      <c r="W25" s="100">
        <v>104.26300000000001</v>
      </c>
      <c r="X25" s="100">
        <v>41753.669000000002</v>
      </c>
      <c r="Y25" s="100">
        <v>50712.964</v>
      </c>
      <c r="Z25" s="100">
        <v>8692.4509999999991</v>
      </c>
      <c r="AA25" s="100">
        <v>39106.794999999998</v>
      </c>
      <c r="AB25" s="100">
        <v>57408.766000000003</v>
      </c>
      <c r="AC25" s="100">
        <v>184.81200000000001</v>
      </c>
      <c r="AD25" s="100">
        <v>110.613</v>
      </c>
      <c r="AE25" s="100">
        <v>52714.184999999998</v>
      </c>
      <c r="AF25" s="100">
        <v>37909.805999999997</v>
      </c>
      <c r="AG25" s="100">
        <v>78.733999999999995</v>
      </c>
      <c r="AH25" s="100">
        <v>2365.2779999999998</v>
      </c>
      <c r="AI25" s="100">
        <v>17.692</v>
      </c>
      <c r="AJ25" s="100">
        <v>117.943</v>
      </c>
      <c r="AK25" s="100">
        <v>2453.3809999999999</v>
      </c>
      <c r="AL25" s="100">
        <v>32.581000000000003</v>
      </c>
      <c r="AM25" s="100">
        <v>0</v>
      </c>
      <c r="AN25" s="100">
        <v>6.8170000000000002</v>
      </c>
      <c r="AO25" s="100">
        <v>0</v>
      </c>
      <c r="AP25" s="100">
        <v>8.984</v>
      </c>
      <c r="AQ25" s="100">
        <v>377.029</v>
      </c>
      <c r="AR25" s="100">
        <v>18.975999999999999</v>
      </c>
      <c r="AS25" s="100">
        <v>509.73500000000001</v>
      </c>
      <c r="AT25" s="100">
        <v>1252.5619999999999</v>
      </c>
      <c r="AU25" s="100">
        <v>37.975999999999999</v>
      </c>
      <c r="AV25" s="100">
        <v>1365.598</v>
      </c>
      <c r="AW25" s="100">
        <v>1477.8140000000001</v>
      </c>
      <c r="AX25" s="100">
        <v>230.72900000000001</v>
      </c>
      <c r="AY25" s="100">
        <v>2192.25</v>
      </c>
      <c r="AZ25" s="100">
        <v>943.37400000000002</v>
      </c>
      <c r="BA25" s="100">
        <v>17.186</v>
      </c>
      <c r="BB25" s="100">
        <v>31.38</v>
      </c>
      <c r="BC25" s="100">
        <v>16.568000000000001</v>
      </c>
      <c r="BD25" s="100">
        <v>2.4630000000000001</v>
      </c>
      <c r="BE25" s="100">
        <v>194.03899999999999</v>
      </c>
      <c r="BF25" s="100">
        <v>14.007999999999999</v>
      </c>
      <c r="BG25" s="100">
        <v>2797.3040000000001</v>
      </c>
      <c r="BH25" s="100">
        <v>3.1240000000000001</v>
      </c>
      <c r="BI25" s="100">
        <v>3.8759999999999999</v>
      </c>
      <c r="BJ25" s="100">
        <v>238.46700000000001</v>
      </c>
      <c r="BK25" s="100">
        <v>0</v>
      </c>
      <c r="BL25" s="100">
        <v>116.286</v>
      </c>
      <c r="BM25" s="100">
        <v>190.767</v>
      </c>
      <c r="BN25" s="100">
        <v>0.14599999999999999</v>
      </c>
      <c r="BO25" s="100">
        <v>0</v>
      </c>
      <c r="BP25" s="100">
        <v>0</v>
      </c>
      <c r="BQ25" s="100">
        <v>1.9350000000000001</v>
      </c>
      <c r="BR25" s="100">
        <v>8.6039999999999992</v>
      </c>
      <c r="BS25" s="100">
        <v>0</v>
      </c>
      <c r="BT25" s="100">
        <v>0</v>
      </c>
      <c r="BU25" s="100">
        <v>0</v>
      </c>
      <c r="BV25" s="100">
        <v>0</v>
      </c>
      <c r="BW25" s="100">
        <v>0</v>
      </c>
      <c r="BX25" s="100">
        <v>0</v>
      </c>
      <c r="BY25" s="100">
        <v>0</v>
      </c>
      <c r="BZ25" s="100">
        <v>0.81299999999999994</v>
      </c>
      <c r="CA25" s="100">
        <v>0</v>
      </c>
      <c r="CB25" s="100">
        <v>0</v>
      </c>
      <c r="CC25" s="100">
        <v>0</v>
      </c>
      <c r="CD25" s="100">
        <v>0</v>
      </c>
      <c r="CE25" s="100">
        <v>1.6</v>
      </c>
      <c r="CF25" s="100">
        <v>400.33499999999998</v>
      </c>
      <c r="CG25" s="100">
        <v>0.27100000000000002</v>
      </c>
      <c r="CH25" s="100">
        <v>0</v>
      </c>
      <c r="CI25" s="100">
        <v>0</v>
      </c>
      <c r="CJ25" s="100">
        <v>0</v>
      </c>
      <c r="CK25" s="100">
        <v>0</v>
      </c>
      <c r="CL25" s="100">
        <v>37.982999999999997</v>
      </c>
      <c r="CM25" s="100">
        <v>6.0359999999999996</v>
      </c>
      <c r="CN25" s="100">
        <v>1264.6199999999999</v>
      </c>
      <c r="CO25" s="100">
        <v>13286.125</v>
      </c>
      <c r="CP25" s="100">
        <v>1377.835</v>
      </c>
      <c r="CQ25" s="100">
        <v>155.94999999999999</v>
      </c>
      <c r="CR25" s="100">
        <v>8.18</v>
      </c>
      <c r="CS25" s="100">
        <v>31.582000000000001</v>
      </c>
      <c r="CT25" s="100">
        <v>0</v>
      </c>
      <c r="CU25" s="100">
        <v>0.35</v>
      </c>
      <c r="CV25" s="100">
        <v>0</v>
      </c>
      <c r="CW25" s="100">
        <v>242.751</v>
      </c>
      <c r="CX25" s="100">
        <v>1.0629999999999999</v>
      </c>
      <c r="CY25" s="100">
        <v>0</v>
      </c>
      <c r="CZ25" s="100">
        <v>0</v>
      </c>
      <c r="DA25" s="100">
        <v>127.712</v>
      </c>
      <c r="DB25" s="100">
        <v>0</v>
      </c>
      <c r="DC25" s="100">
        <v>35.805</v>
      </c>
      <c r="DD25" s="100">
        <v>19.567</v>
      </c>
      <c r="DE25" s="100">
        <v>0</v>
      </c>
      <c r="DF25" s="100">
        <v>62.116999999999997</v>
      </c>
      <c r="DG25" s="101">
        <f t="shared" si="2"/>
        <v>336998.68600000005</v>
      </c>
      <c r="DH25" s="100">
        <v>0</v>
      </c>
      <c r="DI25" s="100">
        <v>5.952</v>
      </c>
      <c r="DJ25" s="100">
        <v>0</v>
      </c>
      <c r="DK25" s="100">
        <v>0</v>
      </c>
      <c r="DL25" s="100">
        <v>0</v>
      </c>
      <c r="DM25" s="100">
        <v>0</v>
      </c>
      <c r="DN25" s="102">
        <v>977.14200000000005</v>
      </c>
      <c r="DO25" s="103">
        <f t="shared" si="3"/>
        <v>983.09400000000005</v>
      </c>
      <c r="DP25" s="103">
        <f t="shared" si="4"/>
        <v>337981.78</v>
      </c>
      <c r="DQ25" s="102">
        <v>12563.799000000001</v>
      </c>
      <c r="DR25" s="102">
        <v>91827.017999999996</v>
      </c>
      <c r="DS25" s="103">
        <f t="shared" si="5"/>
        <v>104390.817</v>
      </c>
      <c r="DT25" s="103">
        <f t="shared" si="6"/>
        <v>105373.91099999999</v>
      </c>
      <c r="DU25" s="103">
        <f t="shared" si="7"/>
        <v>442372.59700000007</v>
      </c>
      <c r="DV25" s="100">
        <v>-108171.318</v>
      </c>
      <c r="DW25" s="100">
        <v>-1099.8340000000001</v>
      </c>
      <c r="DX25" s="102">
        <v>-10927.237999999999</v>
      </c>
      <c r="DY25" s="103">
        <f t="shared" si="8"/>
        <v>-120198.39</v>
      </c>
      <c r="DZ25" s="102">
        <v>-160390.46</v>
      </c>
      <c r="EA25" s="103">
        <f t="shared" si="9"/>
        <v>-280588.84999999998</v>
      </c>
      <c r="EB25" s="103">
        <f t="shared" si="10"/>
        <v>-175214.93899999998</v>
      </c>
      <c r="EC25" s="103">
        <f t="shared" si="11"/>
        <v>161783.74700000006</v>
      </c>
      <c r="ED25" s="104"/>
    </row>
    <row r="26" spans="1:134" s="117" customFormat="1" ht="17" customHeight="1" x14ac:dyDescent="0.2">
      <c r="A26" s="98" t="s">
        <v>22</v>
      </c>
      <c r="B26" s="99" t="s">
        <v>148</v>
      </c>
      <c r="C26" s="100">
        <v>0</v>
      </c>
      <c r="D26" s="100">
        <v>0</v>
      </c>
      <c r="E26" s="100">
        <v>0</v>
      </c>
      <c r="F26" s="100">
        <v>0</v>
      </c>
      <c r="G26" s="100">
        <v>0</v>
      </c>
      <c r="H26" s="100">
        <v>0</v>
      </c>
      <c r="I26" s="100">
        <v>0</v>
      </c>
      <c r="J26" s="100">
        <v>114.79300000000001</v>
      </c>
      <c r="K26" s="100">
        <v>0</v>
      </c>
      <c r="L26" s="100">
        <v>1.5760000000000001</v>
      </c>
      <c r="M26" s="100">
        <v>0</v>
      </c>
      <c r="N26" s="100">
        <v>539.16800000000001</v>
      </c>
      <c r="O26" s="100">
        <v>0</v>
      </c>
      <c r="P26" s="100">
        <v>282.80099999999999</v>
      </c>
      <c r="Q26" s="100">
        <v>30.055</v>
      </c>
      <c r="R26" s="100">
        <v>148.47200000000001</v>
      </c>
      <c r="S26" s="100">
        <v>264.41199999999998</v>
      </c>
      <c r="T26" s="100">
        <v>74.031999999999996</v>
      </c>
      <c r="U26" s="100">
        <v>0</v>
      </c>
      <c r="V26" s="100">
        <v>0</v>
      </c>
      <c r="W26" s="100">
        <v>0</v>
      </c>
      <c r="X26" s="100">
        <v>0</v>
      </c>
      <c r="Y26" s="100">
        <v>87.587000000000003</v>
      </c>
      <c r="Z26" s="100">
        <v>2894.3220000000001</v>
      </c>
      <c r="AA26" s="100">
        <v>0</v>
      </c>
      <c r="AB26" s="100">
        <v>12002.209000000001</v>
      </c>
      <c r="AC26" s="100">
        <v>0</v>
      </c>
      <c r="AD26" s="100">
        <v>3.9E-2</v>
      </c>
      <c r="AE26" s="100">
        <v>171433.921</v>
      </c>
      <c r="AF26" s="100">
        <v>171.96299999999999</v>
      </c>
      <c r="AG26" s="100">
        <v>71.682000000000002</v>
      </c>
      <c r="AH26" s="100">
        <v>40.563000000000002</v>
      </c>
      <c r="AI26" s="100">
        <v>0</v>
      </c>
      <c r="AJ26" s="100">
        <v>0</v>
      </c>
      <c r="AK26" s="100">
        <v>325.68799999999999</v>
      </c>
      <c r="AL26" s="100">
        <v>0</v>
      </c>
      <c r="AM26" s="100">
        <v>12.699</v>
      </c>
      <c r="AN26" s="100">
        <v>0</v>
      </c>
      <c r="AO26" s="100">
        <v>0</v>
      </c>
      <c r="AP26" s="100">
        <v>0</v>
      </c>
      <c r="AQ26" s="100">
        <v>566.99</v>
      </c>
      <c r="AR26" s="100">
        <v>3.8149999999999999</v>
      </c>
      <c r="AS26" s="100">
        <v>23.754000000000001</v>
      </c>
      <c r="AT26" s="100">
        <v>2.1280000000000001</v>
      </c>
      <c r="AU26" s="100">
        <v>190.20599999999999</v>
      </c>
      <c r="AV26" s="100">
        <v>509.42500000000001</v>
      </c>
      <c r="AW26" s="100">
        <v>706.73800000000006</v>
      </c>
      <c r="AX26" s="100">
        <v>430.00299999999999</v>
      </c>
      <c r="AY26" s="100">
        <v>7292.4549999999999</v>
      </c>
      <c r="AZ26" s="100">
        <v>885.99099999999999</v>
      </c>
      <c r="BA26" s="100">
        <v>0</v>
      </c>
      <c r="BB26" s="100">
        <v>141.435</v>
      </c>
      <c r="BC26" s="100">
        <v>92.503</v>
      </c>
      <c r="BD26" s="100">
        <v>71.475999999999999</v>
      </c>
      <c r="BE26" s="100">
        <v>0</v>
      </c>
      <c r="BF26" s="100">
        <v>0</v>
      </c>
      <c r="BG26" s="100">
        <v>20951.246999999999</v>
      </c>
      <c r="BH26" s="100">
        <v>10.449</v>
      </c>
      <c r="BI26" s="100">
        <v>54.015999999999998</v>
      </c>
      <c r="BJ26" s="100">
        <v>1184.3520000000001</v>
      </c>
      <c r="BK26" s="100">
        <v>0</v>
      </c>
      <c r="BL26" s="100">
        <v>0</v>
      </c>
      <c r="BM26" s="100">
        <v>0</v>
      </c>
      <c r="BN26" s="100">
        <v>0</v>
      </c>
      <c r="BO26" s="100">
        <v>0</v>
      </c>
      <c r="BP26" s="100">
        <v>0</v>
      </c>
      <c r="BQ26" s="100">
        <v>0</v>
      </c>
      <c r="BR26" s="100">
        <v>0</v>
      </c>
      <c r="BS26" s="100">
        <v>0</v>
      </c>
      <c r="BT26" s="100">
        <v>0</v>
      </c>
      <c r="BU26" s="100">
        <v>0</v>
      </c>
      <c r="BV26" s="100">
        <v>0</v>
      </c>
      <c r="BW26" s="100">
        <v>0</v>
      </c>
      <c r="BX26" s="100">
        <v>0</v>
      </c>
      <c r="BY26" s="100">
        <v>0</v>
      </c>
      <c r="BZ26" s="100">
        <v>0</v>
      </c>
      <c r="CA26" s="100">
        <v>0</v>
      </c>
      <c r="CB26" s="100">
        <v>0</v>
      </c>
      <c r="CC26" s="100">
        <v>0</v>
      </c>
      <c r="CD26" s="100">
        <v>0</v>
      </c>
      <c r="CE26" s="100">
        <v>0</v>
      </c>
      <c r="CF26" s="100">
        <v>0</v>
      </c>
      <c r="CG26" s="100">
        <v>0</v>
      </c>
      <c r="CH26" s="100">
        <v>0</v>
      </c>
      <c r="CI26" s="100">
        <v>0</v>
      </c>
      <c r="CJ26" s="100">
        <v>0</v>
      </c>
      <c r="CK26" s="100">
        <v>0</v>
      </c>
      <c r="CL26" s="100">
        <v>3.6949999999999998</v>
      </c>
      <c r="CM26" s="100">
        <v>0</v>
      </c>
      <c r="CN26" s="100">
        <v>0</v>
      </c>
      <c r="CO26" s="100">
        <v>0</v>
      </c>
      <c r="CP26" s="100">
        <v>456.09</v>
      </c>
      <c r="CQ26" s="100">
        <v>49.073999999999998</v>
      </c>
      <c r="CR26" s="100">
        <v>0</v>
      </c>
      <c r="CS26" s="100">
        <v>6.117</v>
      </c>
      <c r="CT26" s="100">
        <v>0</v>
      </c>
      <c r="CU26" s="100">
        <v>0</v>
      </c>
      <c r="CV26" s="100">
        <v>0</v>
      </c>
      <c r="CW26" s="100">
        <v>0</v>
      </c>
      <c r="CX26" s="100">
        <v>0</v>
      </c>
      <c r="CY26" s="100">
        <v>0</v>
      </c>
      <c r="CZ26" s="100">
        <v>0</v>
      </c>
      <c r="DA26" s="100">
        <v>0</v>
      </c>
      <c r="DB26" s="100">
        <v>0</v>
      </c>
      <c r="DC26" s="100">
        <v>0</v>
      </c>
      <c r="DD26" s="100">
        <v>0</v>
      </c>
      <c r="DE26" s="100">
        <v>0</v>
      </c>
      <c r="DF26" s="100">
        <v>268.93900000000002</v>
      </c>
      <c r="DG26" s="101">
        <f t="shared" si="2"/>
        <v>222396.87999999995</v>
      </c>
      <c r="DH26" s="100">
        <v>0</v>
      </c>
      <c r="DI26" s="100">
        <v>0</v>
      </c>
      <c r="DJ26" s="100">
        <v>0</v>
      </c>
      <c r="DK26" s="100">
        <v>0</v>
      </c>
      <c r="DL26" s="100">
        <v>0</v>
      </c>
      <c r="DM26" s="100">
        <v>0</v>
      </c>
      <c r="DN26" s="102">
        <v>67.146000000000001</v>
      </c>
      <c r="DO26" s="103">
        <f t="shared" si="3"/>
        <v>67.146000000000001</v>
      </c>
      <c r="DP26" s="103">
        <f t="shared" si="4"/>
        <v>222464.02599999995</v>
      </c>
      <c r="DQ26" s="102">
        <v>3109.3629999999998</v>
      </c>
      <c r="DR26" s="102">
        <v>79871.48</v>
      </c>
      <c r="DS26" s="103">
        <f t="shared" si="5"/>
        <v>82980.842999999993</v>
      </c>
      <c r="DT26" s="103">
        <f t="shared" si="6"/>
        <v>83047.988999999987</v>
      </c>
      <c r="DU26" s="103">
        <f t="shared" si="7"/>
        <v>305444.86899999995</v>
      </c>
      <c r="DV26" s="100">
        <v>-66572.209000000003</v>
      </c>
      <c r="DW26" s="100">
        <v>-1431.221</v>
      </c>
      <c r="DX26" s="102">
        <v>-6800.491</v>
      </c>
      <c r="DY26" s="103">
        <f t="shared" si="8"/>
        <v>-74803.921000000002</v>
      </c>
      <c r="DZ26" s="102">
        <v>-130959.855</v>
      </c>
      <c r="EA26" s="103">
        <f t="shared" si="9"/>
        <v>-205763.77600000001</v>
      </c>
      <c r="EB26" s="103">
        <f t="shared" si="10"/>
        <v>-122715.78700000003</v>
      </c>
      <c r="EC26" s="103">
        <f t="shared" si="11"/>
        <v>99681.092999999921</v>
      </c>
      <c r="ED26" s="104"/>
    </row>
    <row r="27" spans="1:134" s="117" customFormat="1" ht="17" customHeight="1" x14ac:dyDescent="0.2">
      <c r="A27" s="98" t="s">
        <v>23</v>
      </c>
      <c r="B27" s="99" t="s">
        <v>149</v>
      </c>
      <c r="C27" s="100">
        <v>0</v>
      </c>
      <c r="D27" s="100">
        <v>0</v>
      </c>
      <c r="E27" s="100">
        <v>0</v>
      </c>
      <c r="F27" s="100">
        <v>0</v>
      </c>
      <c r="G27" s="100">
        <v>0</v>
      </c>
      <c r="H27" s="100">
        <v>0</v>
      </c>
      <c r="I27" s="100">
        <v>0</v>
      </c>
      <c r="J27" s="100">
        <v>0</v>
      </c>
      <c r="K27" s="100">
        <v>0</v>
      </c>
      <c r="L27" s="100">
        <v>0</v>
      </c>
      <c r="M27" s="100">
        <v>0</v>
      </c>
      <c r="N27" s="100">
        <v>15518.927</v>
      </c>
      <c r="O27" s="100">
        <v>7906.2920000000004</v>
      </c>
      <c r="P27" s="100">
        <v>16.247</v>
      </c>
      <c r="Q27" s="100">
        <v>71.843000000000004</v>
      </c>
      <c r="R27" s="100">
        <v>141.01300000000001</v>
      </c>
      <c r="S27" s="100">
        <v>3.2509999999999999</v>
      </c>
      <c r="T27" s="100">
        <v>0</v>
      </c>
      <c r="U27" s="100">
        <v>0</v>
      </c>
      <c r="V27" s="100">
        <v>0</v>
      </c>
      <c r="W27" s="100">
        <v>0</v>
      </c>
      <c r="X27" s="100">
        <v>0</v>
      </c>
      <c r="Y27" s="100">
        <v>0</v>
      </c>
      <c r="Z27" s="100">
        <v>5.585</v>
      </c>
      <c r="AA27" s="100">
        <v>0</v>
      </c>
      <c r="AB27" s="100">
        <v>0</v>
      </c>
      <c r="AC27" s="100">
        <v>0</v>
      </c>
      <c r="AD27" s="100">
        <v>20.225000000000001</v>
      </c>
      <c r="AE27" s="100">
        <v>470.12099999999998</v>
      </c>
      <c r="AF27" s="100">
        <v>29.094999999999999</v>
      </c>
      <c r="AG27" s="100">
        <v>2.9990000000000001</v>
      </c>
      <c r="AH27" s="100">
        <v>33.76</v>
      </c>
      <c r="AI27" s="100">
        <v>0</v>
      </c>
      <c r="AJ27" s="100">
        <v>0</v>
      </c>
      <c r="AK27" s="100">
        <v>665.93600000000004</v>
      </c>
      <c r="AL27" s="100">
        <v>0</v>
      </c>
      <c r="AM27" s="100">
        <v>0</v>
      </c>
      <c r="AN27" s="100">
        <v>0</v>
      </c>
      <c r="AO27" s="100">
        <v>0</v>
      </c>
      <c r="AP27" s="100">
        <v>0</v>
      </c>
      <c r="AQ27" s="100">
        <v>0</v>
      </c>
      <c r="AR27" s="100">
        <v>0</v>
      </c>
      <c r="AS27" s="100">
        <v>0</v>
      </c>
      <c r="AT27" s="100">
        <v>0</v>
      </c>
      <c r="AU27" s="100">
        <v>0</v>
      </c>
      <c r="AV27" s="100">
        <v>119.066</v>
      </c>
      <c r="AW27" s="100">
        <v>0</v>
      </c>
      <c r="AX27" s="100">
        <v>0</v>
      </c>
      <c r="AY27" s="100">
        <v>0</v>
      </c>
      <c r="AZ27" s="100">
        <v>0</v>
      </c>
      <c r="BA27" s="100">
        <v>0</v>
      </c>
      <c r="BB27" s="100">
        <v>0</v>
      </c>
      <c r="BC27" s="100">
        <v>0</v>
      </c>
      <c r="BD27" s="100">
        <v>0</v>
      </c>
      <c r="BE27" s="100">
        <v>0</v>
      </c>
      <c r="BF27" s="100">
        <v>0</v>
      </c>
      <c r="BG27" s="100">
        <v>0</v>
      </c>
      <c r="BH27" s="100">
        <v>0</v>
      </c>
      <c r="BI27" s="100">
        <v>0</v>
      </c>
      <c r="BJ27" s="100">
        <v>2550.94</v>
      </c>
      <c r="BK27" s="100">
        <v>0</v>
      </c>
      <c r="BL27" s="100">
        <v>0</v>
      </c>
      <c r="BM27" s="100">
        <v>0</v>
      </c>
      <c r="BN27" s="100">
        <v>0</v>
      </c>
      <c r="BO27" s="100">
        <v>0</v>
      </c>
      <c r="BP27" s="100">
        <v>0</v>
      </c>
      <c r="BQ27" s="100">
        <v>0</v>
      </c>
      <c r="BR27" s="100">
        <v>0</v>
      </c>
      <c r="BS27" s="100">
        <v>0</v>
      </c>
      <c r="BT27" s="100">
        <v>0</v>
      </c>
      <c r="BU27" s="100">
        <v>0</v>
      </c>
      <c r="BV27" s="100">
        <v>0</v>
      </c>
      <c r="BW27" s="100">
        <v>0</v>
      </c>
      <c r="BX27" s="100">
        <v>0</v>
      </c>
      <c r="BY27" s="100">
        <v>0</v>
      </c>
      <c r="BZ27" s="100">
        <v>0</v>
      </c>
      <c r="CA27" s="100">
        <v>0</v>
      </c>
      <c r="CB27" s="100">
        <v>0</v>
      </c>
      <c r="CC27" s="100">
        <v>0</v>
      </c>
      <c r="CD27" s="100">
        <v>0</v>
      </c>
      <c r="CE27" s="100">
        <v>0</v>
      </c>
      <c r="CF27" s="100">
        <v>0</v>
      </c>
      <c r="CG27" s="100">
        <v>0</v>
      </c>
      <c r="CH27" s="100">
        <v>0</v>
      </c>
      <c r="CI27" s="100">
        <v>0</v>
      </c>
      <c r="CJ27" s="100">
        <v>0</v>
      </c>
      <c r="CK27" s="100">
        <v>0</v>
      </c>
      <c r="CL27" s="100">
        <v>0</v>
      </c>
      <c r="CM27" s="100">
        <v>1.234</v>
      </c>
      <c r="CN27" s="100">
        <v>0</v>
      </c>
      <c r="CO27" s="100">
        <v>0</v>
      </c>
      <c r="CP27" s="100">
        <v>0</v>
      </c>
      <c r="CQ27" s="100">
        <v>0</v>
      </c>
      <c r="CR27" s="100">
        <v>0</v>
      </c>
      <c r="CS27" s="100">
        <v>0</v>
      </c>
      <c r="CT27" s="100">
        <v>0</v>
      </c>
      <c r="CU27" s="100">
        <v>0</v>
      </c>
      <c r="CV27" s="100">
        <v>0</v>
      </c>
      <c r="CW27" s="100">
        <v>0</v>
      </c>
      <c r="CX27" s="100">
        <v>0</v>
      </c>
      <c r="CY27" s="100">
        <v>0</v>
      </c>
      <c r="CZ27" s="100">
        <v>0</v>
      </c>
      <c r="DA27" s="100">
        <v>0</v>
      </c>
      <c r="DB27" s="100">
        <v>0</v>
      </c>
      <c r="DC27" s="100">
        <v>0</v>
      </c>
      <c r="DD27" s="100">
        <v>0</v>
      </c>
      <c r="DE27" s="100">
        <v>0</v>
      </c>
      <c r="DF27" s="100">
        <v>22.524000000000001</v>
      </c>
      <c r="DG27" s="101">
        <f t="shared" si="2"/>
        <v>27579.057999999997</v>
      </c>
      <c r="DH27" s="100">
        <v>0</v>
      </c>
      <c r="DI27" s="100">
        <v>0</v>
      </c>
      <c r="DJ27" s="100">
        <v>0</v>
      </c>
      <c r="DK27" s="100">
        <v>0</v>
      </c>
      <c r="DL27" s="100">
        <v>0</v>
      </c>
      <c r="DM27" s="100">
        <v>0</v>
      </c>
      <c r="DN27" s="102">
        <v>-136.15100000000001</v>
      </c>
      <c r="DO27" s="103">
        <f t="shared" si="3"/>
        <v>-136.15100000000001</v>
      </c>
      <c r="DP27" s="103">
        <f t="shared" si="4"/>
        <v>27442.906999999996</v>
      </c>
      <c r="DQ27" s="102">
        <v>11281.013000000001</v>
      </c>
      <c r="DR27" s="102">
        <v>31718.400000000001</v>
      </c>
      <c r="DS27" s="103">
        <f t="shared" si="5"/>
        <v>42999.413</v>
      </c>
      <c r="DT27" s="103">
        <f t="shared" si="6"/>
        <v>42863.262000000002</v>
      </c>
      <c r="DU27" s="103">
        <f t="shared" si="7"/>
        <v>70442.320000000007</v>
      </c>
      <c r="DV27" s="100">
        <v>-5793.5389999999998</v>
      </c>
      <c r="DW27" s="100">
        <v>-210.53399999999999</v>
      </c>
      <c r="DX27" s="102">
        <v>-600.42399999999998</v>
      </c>
      <c r="DY27" s="103">
        <f t="shared" si="8"/>
        <v>-6604.4969999999994</v>
      </c>
      <c r="DZ27" s="102">
        <v>-15851.453</v>
      </c>
      <c r="EA27" s="103">
        <f t="shared" si="9"/>
        <v>-22455.949999999997</v>
      </c>
      <c r="EB27" s="103">
        <f t="shared" si="10"/>
        <v>20407.312000000005</v>
      </c>
      <c r="EC27" s="103">
        <f t="shared" si="11"/>
        <v>47986.37</v>
      </c>
      <c r="ED27" s="104"/>
    </row>
    <row r="28" spans="1:134" s="117" customFormat="1" ht="17" customHeight="1" x14ac:dyDescent="0.2">
      <c r="A28" s="98" t="s">
        <v>24</v>
      </c>
      <c r="B28" s="99" t="s">
        <v>150</v>
      </c>
      <c r="C28" s="100">
        <v>0</v>
      </c>
      <c r="D28" s="100">
        <v>1256.835</v>
      </c>
      <c r="E28" s="100">
        <v>6.4320000000000004</v>
      </c>
      <c r="F28" s="100">
        <v>0</v>
      </c>
      <c r="G28" s="100">
        <v>107.66800000000001</v>
      </c>
      <c r="H28" s="100">
        <v>0</v>
      </c>
      <c r="I28" s="100">
        <v>0</v>
      </c>
      <c r="J28" s="100">
        <v>0</v>
      </c>
      <c r="K28" s="100">
        <v>0</v>
      </c>
      <c r="L28" s="100">
        <v>0</v>
      </c>
      <c r="M28" s="100">
        <v>0</v>
      </c>
      <c r="N28" s="100">
        <v>0</v>
      </c>
      <c r="O28" s="100">
        <v>9.343</v>
      </c>
      <c r="P28" s="100">
        <v>0</v>
      </c>
      <c r="Q28" s="100">
        <v>0</v>
      </c>
      <c r="R28" s="100">
        <v>0</v>
      </c>
      <c r="S28" s="100">
        <v>0</v>
      </c>
      <c r="T28" s="100">
        <v>0</v>
      </c>
      <c r="U28" s="100">
        <v>0</v>
      </c>
      <c r="V28" s="100">
        <v>0</v>
      </c>
      <c r="W28" s="100">
        <v>0</v>
      </c>
      <c r="X28" s="100">
        <v>0</v>
      </c>
      <c r="Y28" s="100">
        <v>0</v>
      </c>
      <c r="Z28" s="100">
        <v>0</v>
      </c>
      <c r="AA28" s="100">
        <v>29363.785</v>
      </c>
      <c r="AB28" s="100">
        <v>436.40600000000001</v>
      </c>
      <c r="AC28" s="100">
        <v>0</v>
      </c>
      <c r="AD28" s="100">
        <v>0</v>
      </c>
      <c r="AE28" s="100">
        <v>0</v>
      </c>
      <c r="AF28" s="100">
        <v>0</v>
      </c>
      <c r="AG28" s="100">
        <v>0</v>
      </c>
      <c r="AH28" s="100">
        <v>0</v>
      </c>
      <c r="AI28" s="100">
        <v>0</v>
      </c>
      <c r="AJ28" s="100">
        <v>0</v>
      </c>
      <c r="AK28" s="100">
        <v>0</v>
      </c>
      <c r="AL28" s="100">
        <v>0</v>
      </c>
      <c r="AM28" s="100">
        <v>0</v>
      </c>
      <c r="AN28" s="100">
        <v>0</v>
      </c>
      <c r="AO28" s="100">
        <v>0</v>
      </c>
      <c r="AP28" s="100">
        <v>0</v>
      </c>
      <c r="AQ28" s="100">
        <v>0</v>
      </c>
      <c r="AR28" s="100">
        <v>0</v>
      </c>
      <c r="AS28" s="100">
        <v>0</v>
      </c>
      <c r="AT28" s="100">
        <v>0</v>
      </c>
      <c r="AU28" s="100">
        <v>0</v>
      </c>
      <c r="AV28" s="100">
        <v>0</v>
      </c>
      <c r="AW28" s="100">
        <v>0</v>
      </c>
      <c r="AX28" s="100">
        <v>0</v>
      </c>
      <c r="AY28" s="100">
        <v>0</v>
      </c>
      <c r="AZ28" s="100">
        <v>0</v>
      </c>
      <c r="BA28" s="100">
        <v>0</v>
      </c>
      <c r="BB28" s="100">
        <v>0</v>
      </c>
      <c r="BC28" s="100">
        <v>0</v>
      </c>
      <c r="BD28" s="100">
        <v>0</v>
      </c>
      <c r="BE28" s="100">
        <v>0</v>
      </c>
      <c r="BF28" s="100">
        <v>0</v>
      </c>
      <c r="BG28" s="100">
        <v>0</v>
      </c>
      <c r="BH28" s="100">
        <v>0</v>
      </c>
      <c r="BI28" s="100">
        <v>0</v>
      </c>
      <c r="BJ28" s="100">
        <v>0</v>
      </c>
      <c r="BK28" s="100">
        <v>1.8939999999999999</v>
      </c>
      <c r="BL28" s="100">
        <v>0</v>
      </c>
      <c r="BM28" s="100">
        <v>0</v>
      </c>
      <c r="BN28" s="100">
        <v>0</v>
      </c>
      <c r="BO28" s="100">
        <v>0</v>
      </c>
      <c r="BP28" s="100">
        <v>0</v>
      </c>
      <c r="BQ28" s="100">
        <v>0</v>
      </c>
      <c r="BR28" s="100">
        <v>7.01</v>
      </c>
      <c r="BS28" s="100">
        <v>2433.94</v>
      </c>
      <c r="BT28" s="100">
        <v>0</v>
      </c>
      <c r="BU28" s="100">
        <v>0</v>
      </c>
      <c r="BV28" s="100">
        <v>0</v>
      </c>
      <c r="BW28" s="100">
        <v>0</v>
      </c>
      <c r="BX28" s="100">
        <v>0</v>
      </c>
      <c r="BY28" s="100">
        <v>0</v>
      </c>
      <c r="BZ28" s="100">
        <v>28.295000000000002</v>
      </c>
      <c r="CA28" s="100">
        <v>0</v>
      </c>
      <c r="CB28" s="100">
        <v>4.9829999999999997</v>
      </c>
      <c r="CC28" s="100">
        <v>0.11899999999999999</v>
      </c>
      <c r="CD28" s="100">
        <v>0</v>
      </c>
      <c r="CE28" s="100">
        <v>0</v>
      </c>
      <c r="CF28" s="100">
        <v>0</v>
      </c>
      <c r="CG28" s="100">
        <v>88.266000000000005</v>
      </c>
      <c r="CH28" s="100">
        <v>0</v>
      </c>
      <c r="CI28" s="100">
        <v>0</v>
      </c>
      <c r="CJ28" s="100">
        <v>0</v>
      </c>
      <c r="CK28" s="100">
        <v>0</v>
      </c>
      <c r="CL28" s="100">
        <v>0.63700000000000001</v>
      </c>
      <c r="CM28" s="100">
        <v>476.24400000000003</v>
      </c>
      <c r="CN28" s="100">
        <v>11.864000000000001</v>
      </c>
      <c r="CO28" s="100">
        <v>1393.527</v>
      </c>
      <c r="CP28" s="100">
        <v>552156.68999999994</v>
      </c>
      <c r="CQ28" s="100">
        <v>2543.2020000000002</v>
      </c>
      <c r="CR28" s="100">
        <v>5530.9669999999996</v>
      </c>
      <c r="CS28" s="100">
        <v>2483.5010000000002</v>
      </c>
      <c r="CT28" s="100">
        <v>0</v>
      </c>
      <c r="CU28" s="100">
        <v>0</v>
      </c>
      <c r="CV28" s="100">
        <v>0</v>
      </c>
      <c r="CW28" s="100">
        <v>0</v>
      </c>
      <c r="CX28" s="100">
        <v>0</v>
      </c>
      <c r="CY28" s="100">
        <v>2.8340000000000001</v>
      </c>
      <c r="CZ28" s="100">
        <v>0</v>
      </c>
      <c r="DA28" s="100">
        <v>0</v>
      </c>
      <c r="DB28" s="100">
        <v>5.7380000000000004</v>
      </c>
      <c r="DC28" s="100">
        <v>3303.308</v>
      </c>
      <c r="DD28" s="100">
        <v>1.137</v>
      </c>
      <c r="DE28" s="100">
        <v>0</v>
      </c>
      <c r="DF28" s="100">
        <v>589.43600000000004</v>
      </c>
      <c r="DG28" s="101">
        <f t="shared" si="2"/>
        <v>602244.06099999999</v>
      </c>
      <c r="DH28" s="100">
        <v>7513.9750000000004</v>
      </c>
      <c r="DI28" s="100">
        <v>48956.188000000002</v>
      </c>
      <c r="DJ28" s="100">
        <v>0</v>
      </c>
      <c r="DK28" s="100">
        <v>0</v>
      </c>
      <c r="DL28" s="100">
        <v>0</v>
      </c>
      <c r="DM28" s="100">
        <v>0</v>
      </c>
      <c r="DN28" s="102">
        <v>10309.355</v>
      </c>
      <c r="DO28" s="103">
        <f t="shared" si="3"/>
        <v>66779.517999999996</v>
      </c>
      <c r="DP28" s="103">
        <f t="shared" si="4"/>
        <v>669023.57900000003</v>
      </c>
      <c r="DQ28" s="102">
        <v>1048.1030000000001</v>
      </c>
      <c r="DR28" s="102">
        <v>306366.86800000002</v>
      </c>
      <c r="DS28" s="103">
        <f t="shared" si="5"/>
        <v>307414.97100000002</v>
      </c>
      <c r="DT28" s="103">
        <f t="shared" si="6"/>
        <v>374194.489</v>
      </c>
      <c r="DU28" s="103">
        <f t="shared" si="7"/>
        <v>976438.55</v>
      </c>
      <c r="DV28" s="100">
        <v>-174335.46100000001</v>
      </c>
      <c r="DW28" s="100">
        <v>-160.291</v>
      </c>
      <c r="DX28" s="102">
        <v>-17439.981</v>
      </c>
      <c r="DY28" s="103">
        <f t="shared" si="8"/>
        <v>-191935.73300000001</v>
      </c>
      <c r="DZ28" s="102">
        <v>-274893.77500000002</v>
      </c>
      <c r="EA28" s="103">
        <f t="shared" si="9"/>
        <v>-466829.50800000003</v>
      </c>
      <c r="EB28" s="103">
        <f t="shared" si="10"/>
        <v>-92635.019000000029</v>
      </c>
      <c r="EC28" s="103">
        <f t="shared" si="11"/>
        <v>509609.04199999996</v>
      </c>
      <c r="ED28" s="104"/>
    </row>
    <row r="29" spans="1:134" s="117" customFormat="1" ht="17" customHeight="1" x14ac:dyDescent="0.2">
      <c r="A29" s="98" t="s">
        <v>25</v>
      </c>
      <c r="B29" s="99" t="s">
        <v>151</v>
      </c>
      <c r="C29" s="100">
        <v>6024.4340000000002</v>
      </c>
      <c r="D29" s="100">
        <v>149.43899999999999</v>
      </c>
      <c r="E29" s="100">
        <v>73.028000000000006</v>
      </c>
      <c r="F29" s="100">
        <v>4.7080000000000002</v>
      </c>
      <c r="G29" s="100">
        <v>69.918000000000006</v>
      </c>
      <c r="H29" s="100">
        <v>0</v>
      </c>
      <c r="I29" s="100">
        <v>57.603999999999999</v>
      </c>
      <c r="J29" s="100">
        <v>4261.5020000000004</v>
      </c>
      <c r="K29" s="100">
        <v>881.98299999999995</v>
      </c>
      <c r="L29" s="100">
        <v>0.754</v>
      </c>
      <c r="M29" s="100">
        <v>0</v>
      </c>
      <c r="N29" s="100">
        <v>2138.3150000000001</v>
      </c>
      <c r="O29" s="100">
        <v>1990.961</v>
      </c>
      <c r="P29" s="100">
        <v>3951.5839999999998</v>
      </c>
      <c r="Q29" s="100">
        <v>3179.895</v>
      </c>
      <c r="R29" s="100">
        <v>1083.3030000000001</v>
      </c>
      <c r="S29" s="100">
        <v>5111.4210000000003</v>
      </c>
      <c r="T29" s="100">
        <v>6958.2889999999998</v>
      </c>
      <c r="U29" s="100">
        <v>59.029000000000003</v>
      </c>
      <c r="V29" s="100">
        <v>846.89099999999996</v>
      </c>
      <c r="W29" s="100">
        <v>317.41300000000001</v>
      </c>
      <c r="X29" s="100">
        <v>2322.1869999999999</v>
      </c>
      <c r="Y29" s="100">
        <v>1222.8689999999999</v>
      </c>
      <c r="Z29" s="100">
        <v>858.86599999999999</v>
      </c>
      <c r="AA29" s="100">
        <v>10072.201999999999</v>
      </c>
      <c r="AB29" s="100">
        <v>28027.97</v>
      </c>
      <c r="AC29" s="100">
        <v>722.50199999999995</v>
      </c>
      <c r="AD29" s="100">
        <v>972.32899999999995</v>
      </c>
      <c r="AE29" s="100">
        <v>6729.3969999999999</v>
      </c>
      <c r="AF29" s="100">
        <v>3906.8490000000002</v>
      </c>
      <c r="AG29" s="100">
        <v>153.08199999999999</v>
      </c>
      <c r="AH29" s="100">
        <v>192.24199999999999</v>
      </c>
      <c r="AI29" s="100">
        <v>1068.8420000000001</v>
      </c>
      <c r="AJ29" s="100">
        <v>106.91200000000001</v>
      </c>
      <c r="AK29" s="100">
        <v>2648.8629999999998</v>
      </c>
      <c r="AL29" s="100">
        <v>107.35299999999999</v>
      </c>
      <c r="AM29" s="100">
        <v>1177.567</v>
      </c>
      <c r="AN29" s="100">
        <v>1747.1379999999999</v>
      </c>
      <c r="AO29" s="100">
        <v>67.665000000000006</v>
      </c>
      <c r="AP29" s="100">
        <v>1.147</v>
      </c>
      <c r="AQ29" s="100">
        <v>1038.518</v>
      </c>
      <c r="AR29" s="100">
        <v>1403.415</v>
      </c>
      <c r="AS29" s="100">
        <v>4688.3950000000004</v>
      </c>
      <c r="AT29" s="100">
        <v>2284.8040000000001</v>
      </c>
      <c r="AU29" s="100">
        <v>5368.8969999999999</v>
      </c>
      <c r="AV29" s="100">
        <v>12601.489</v>
      </c>
      <c r="AW29" s="100">
        <v>597.80499999999995</v>
      </c>
      <c r="AX29" s="100">
        <v>941.84900000000005</v>
      </c>
      <c r="AY29" s="100">
        <v>9108.7019999999993</v>
      </c>
      <c r="AZ29" s="100">
        <v>675.80899999999997</v>
      </c>
      <c r="BA29" s="100">
        <v>191.00399999999999</v>
      </c>
      <c r="BB29" s="100">
        <v>363.85399999999998</v>
      </c>
      <c r="BC29" s="100">
        <v>198.42400000000001</v>
      </c>
      <c r="BD29" s="100">
        <v>624.68399999999997</v>
      </c>
      <c r="BE29" s="100">
        <v>33291.790999999997</v>
      </c>
      <c r="BF29" s="100">
        <v>1496.0060000000001</v>
      </c>
      <c r="BG29" s="100">
        <v>112283.11199999999</v>
      </c>
      <c r="BH29" s="100">
        <v>507.21600000000001</v>
      </c>
      <c r="BI29" s="100">
        <v>3181.3789999999999</v>
      </c>
      <c r="BJ29" s="100">
        <v>11637.781999999999</v>
      </c>
      <c r="BK29" s="100">
        <v>12.214</v>
      </c>
      <c r="BL29" s="100">
        <v>10600.326999999999</v>
      </c>
      <c r="BM29" s="100">
        <v>5641.5950000000003</v>
      </c>
      <c r="BN29" s="100">
        <v>874.226</v>
      </c>
      <c r="BO29" s="100">
        <v>884.10699999999997</v>
      </c>
      <c r="BP29" s="100">
        <v>395.51299999999998</v>
      </c>
      <c r="BQ29" s="100">
        <v>1931.3</v>
      </c>
      <c r="BR29" s="100">
        <v>466.012</v>
      </c>
      <c r="BS29" s="100">
        <v>1177.289</v>
      </c>
      <c r="BT29" s="100">
        <v>64.281000000000006</v>
      </c>
      <c r="BU29" s="100">
        <v>44.966999999999999</v>
      </c>
      <c r="BV29" s="100">
        <v>21.341999999999999</v>
      </c>
      <c r="BW29" s="100">
        <v>18.143999999999998</v>
      </c>
      <c r="BX29" s="100">
        <v>132.40100000000001</v>
      </c>
      <c r="BY29" s="100">
        <v>102.92700000000001</v>
      </c>
      <c r="BZ29" s="100">
        <v>466.351</v>
      </c>
      <c r="CA29" s="100">
        <v>76.025000000000006</v>
      </c>
      <c r="CB29" s="100">
        <v>87.006</v>
      </c>
      <c r="CC29" s="100">
        <v>11.97</v>
      </c>
      <c r="CD29" s="100">
        <v>3.8090000000000002</v>
      </c>
      <c r="CE29" s="100">
        <v>52.521999999999998</v>
      </c>
      <c r="CF29" s="100">
        <v>306.87299999999999</v>
      </c>
      <c r="CG29" s="100">
        <v>0.60899999999999999</v>
      </c>
      <c r="CH29" s="100">
        <v>0.23699999999999999</v>
      </c>
      <c r="CI29" s="100">
        <v>93.873999999999995</v>
      </c>
      <c r="CJ29" s="100">
        <v>1040.4670000000001</v>
      </c>
      <c r="CK29" s="100">
        <v>0.224</v>
      </c>
      <c r="CL29" s="100">
        <v>809.74099999999999</v>
      </c>
      <c r="CM29" s="100">
        <v>688.58600000000001</v>
      </c>
      <c r="CN29" s="100">
        <v>70.525000000000006</v>
      </c>
      <c r="CO29" s="100">
        <v>25487.722000000002</v>
      </c>
      <c r="CP29" s="100">
        <v>4584.2860000000001</v>
      </c>
      <c r="CQ29" s="100">
        <v>1477.2270000000001</v>
      </c>
      <c r="CR29" s="100">
        <v>2308.7289999999998</v>
      </c>
      <c r="CS29" s="100">
        <v>1643.825</v>
      </c>
      <c r="CT29" s="100">
        <v>518.96400000000006</v>
      </c>
      <c r="CU29" s="100">
        <v>1177.5039999999999</v>
      </c>
      <c r="CV29" s="100">
        <v>1061.434</v>
      </c>
      <c r="CW29" s="100">
        <v>2787.2460000000001</v>
      </c>
      <c r="CX29" s="100">
        <v>11584.99</v>
      </c>
      <c r="CY29" s="100">
        <v>478.08</v>
      </c>
      <c r="CZ29" s="100">
        <v>3519.8780000000002</v>
      </c>
      <c r="DA29" s="100">
        <v>10988.043</v>
      </c>
      <c r="DB29" s="100">
        <v>802.55700000000002</v>
      </c>
      <c r="DC29" s="100">
        <v>8.6669999999999998</v>
      </c>
      <c r="DD29" s="100">
        <v>3092.7440000000001</v>
      </c>
      <c r="DE29" s="100">
        <v>932.90700000000004</v>
      </c>
      <c r="DF29" s="100">
        <v>219.08199999999999</v>
      </c>
      <c r="DG29" s="101">
        <f t="shared" si="2"/>
        <v>400500.73700000008</v>
      </c>
      <c r="DH29" s="100">
        <v>6688.9560000000001</v>
      </c>
      <c r="DI29" s="100">
        <v>97590.562000000005</v>
      </c>
      <c r="DJ29" s="100">
        <v>0</v>
      </c>
      <c r="DK29" s="100">
        <v>0</v>
      </c>
      <c r="DL29" s="100">
        <v>0</v>
      </c>
      <c r="DM29" s="100">
        <v>0</v>
      </c>
      <c r="DN29" s="102">
        <v>2153.6379999999999</v>
      </c>
      <c r="DO29" s="103">
        <f t="shared" si="3"/>
        <v>106433.15600000002</v>
      </c>
      <c r="DP29" s="103">
        <f t="shared" si="4"/>
        <v>506933.8930000001</v>
      </c>
      <c r="DQ29" s="102">
        <v>57914.394999999997</v>
      </c>
      <c r="DR29" s="102">
        <v>239366.61199999999</v>
      </c>
      <c r="DS29" s="103">
        <f t="shared" si="5"/>
        <v>297281.00699999998</v>
      </c>
      <c r="DT29" s="103">
        <f t="shared" si="6"/>
        <v>403714.163</v>
      </c>
      <c r="DU29" s="103">
        <f t="shared" si="7"/>
        <v>804214.90000000014</v>
      </c>
      <c r="DV29" s="100">
        <v>-87505.183000000005</v>
      </c>
      <c r="DW29" s="100">
        <v>-890.08</v>
      </c>
      <c r="DX29" s="102">
        <v>-8770.8379999999997</v>
      </c>
      <c r="DY29" s="103">
        <f t="shared" si="8"/>
        <v>-97166.10100000001</v>
      </c>
      <c r="DZ29" s="102">
        <v>-360498.79200000002</v>
      </c>
      <c r="EA29" s="103">
        <f t="shared" si="9"/>
        <v>-457664.89300000004</v>
      </c>
      <c r="EB29" s="103">
        <f t="shared" si="10"/>
        <v>-53950.73000000004</v>
      </c>
      <c r="EC29" s="103">
        <f t="shared" si="11"/>
        <v>346550.00700000004</v>
      </c>
      <c r="ED29" s="104"/>
    </row>
    <row r="30" spans="1:134" s="117" customFormat="1" ht="17" customHeight="1" x14ac:dyDescent="0.2">
      <c r="A30" s="98" t="s">
        <v>26</v>
      </c>
      <c r="B30" s="99" t="s">
        <v>152</v>
      </c>
      <c r="C30" s="100">
        <v>3236.6790000000001</v>
      </c>
      <c r="D30" s="100">
        <v>139.12700000000001</v>
      </c>
      <c r="E30" s="100">
        <v>53.316000000000003</v>
      </c>
      <c r="F30" s="100">
        <v>52.436</v>
      </c>
      <c r="G30" s="100">
        <v>1304.704</v>
      </c>
      <c r="H30" s="100">
        <v>0</v>
      </c>
      <c r="I30" s="100">
        <v>129.798</v>
      </c>
      <c r="J30" s="100">
        <v>7672.5870000000004</v>
      </c>
      <c r="K30" s="100">
        <v>749.94399999999996</v>
      </c>
      <c r="L30" s="100">
        <v>266.60700000000003</v>
      </c>
      <c r="M30" s="100">
        <v>0</v>
      </c>
      <c r="N30" s="100">
        <v>861.00599999999997</v>
      </c>
      <c r="O30" s="100">
        <v>171.54400000000001</v>
      </c>
      <c r="P30" s="100">
        <v>164.74799999999999</v>
      </c>
      <c r="Q30" s="100">
        <v>130.09</v>
      </c>
      <c r="R30" s="100">
        <v>808.26</v>
      </c>
      <c r="S30" s="100">
        <v>495.05900000000003</v>
      </c>
      <c r="T30" s="100">
        <v>248.84899999999999</v>
      </c>
      <c r="U30" s="100">
        <v>588.154</v>
      </c>
      <c r="V30" s="100">
        <v>1053.6020000000001</v>
      </c>
      <c r="W30" s="100">
        <v>17941.278999999999</v>
      </c>
      <c r="X30" s="100">
        <v>947.08299999999997</v>
      </c>
      <c r="Y30" s="100">
        <v>106.271</v>
      </c>
      <c r="Z30" s="100">
        <v>460.86900000000003</v>
      </c>
      <c r="AA30" s="100">
        <v>1024.4349999999999</v>
      </c>
      <c r="AB30" s="100">
        <v>1293.9929999999999</v>
      </c>
      <c r="AC30" s="100">
        <v>38596.427000000003</v>
      </c>
      <c r="AD30" s="100">
        <v>7032.33</v>
      </c>
      <c r="AE30" s="100">
        <v>955.61400000000003</v>
      </c>
      <c r="AF30" s="100">
        <v>1190.0519999999999</v>
      </c>
      <c r="AG30" s="100">
        <v>44.387999999999998</v>
      </c>
      <c r="AH30" s="100">
        <v>2548.3589999999999</v>
      </c>
      <c r="AI30" s="100">
        <v>652.02099999999996</v>
      </c>
      <c r="AJ30" s="100">
        <v>5754.0349999999999</v>
      </c>
      <c r="AK30" s="100">
        <v>2673.7950000000001</v>
      </c>
      <c r="AL30" s="100">
        <v>539.57000000000005</v>
      </c>
      <c r="AM30" s="100">
        <v>2911.6689999999999</v>
      </c>
      <c r="AN30" s="100">
        <v>529.83799999999997</v>
      </c>
      <c r="AO30" s="100">
        <v>152.33500000000001</v>
      </c>
      <c r="AP30" s="100">
        <v>803.78399999999999</v>
      </c>
      <c r="AQ30" s="100">
        <v>2246.2139999999999</v>
      </c>
      <c r="AR30" s="100">
        <v>727.81399999999996</v>
      </c>
      <c r="AS30" s="100">
        <v>3026.7919999999999</v>
      </c>
      <c r="AT30" s="100">
        <v>597.428</v>
      </c>
      <c r="AU30" s="100">
        <v>1794.316</v>
      </c>
      <c r="AV30" s="100">
        <v>344.61500000000001</v>
      </c>
      <c r="AW30" s="100">
        <v>328.44400000000002</v>
      </c>
      <c r="AX30" s="100">
        <v>208.36199999999999</v>
      </c>
      <c r="AY30" s="100">
        <v>2243.5219999999999</v>
      </c>
      <c r="AZ30" s="100">
        <v>87.98</v>
      </c>
      <c r="BA30" s="100">
        <v>15.223000000000001</v>
      </c>
      <c r="BB30" s="100">
        <v>45.987000000000002</v>
      </c>
      <c r="BC30" s="100">
        <v>19.321000000000002</v>
      </c>
      <c r="BD30" s="100">
        <v>20.353000000000002</v>
      </c>
      <c r="BE30" s="100">
        <v>3071.8850000000002</v>
      </c>
      <c r="BF30" s="100">
        <v>81.37</v>
      </c>
      <c r="BG30" s="100">
        <v>14435.814</v>
      </c>
      <c r="BH30" s="100">
        <v>53.146000000000001</v>
      </c>
      <c r="BI30" s="100">
        <v>3504.701</v>
      </c>
      <c r="BJ30" s="100">
        <v>315.58800000000002</v>
      </c>
      <c r="BK30" s="100">
        <v>327.62700000000001</v>
      </c>
      <c r="BL30" s="100">
        <v>3588.7159999999999</v>
      </c>
      <c r="BM30" s="100">
        <v>2439.7460000000001</v>
      </c>
      <c r="BN30" s="100">
        <v>4592.598</v>
      </c>
      <c r="BO30" s="100">
        <v>1798.5029999999999</v>
      </c>
      <c r="BP30" s="100">
        <v>23956.491999999998</v>
      </c>
      <c r="BQ30" s="100">
        <v>9081.4789999999994</v>
      </c>
      <c r="BR30" s="100">
        <v>4077.7089999999998</v>
      </c>
      <c r="BS30" s="100">
        <v>4510.78</v>
      </c>
      <c r="BT30" s="100">
        <v>9523.9560000000001</v>
      </c>
      <c r="BU30" s="100">
        <v>768.81</v>
      </c>
      <c r="BV30" s="100">
        <v>1403.6590000000001</v>
      </c>
      <c r="BW30" s="100">
        <v>589.42700000000002</v>
      </c>
      <c r="BX30" s="100">
        <v>5.9850000000000003</v>
      </c>
      <c r="BY30" s="100">
        <v>1426.7239999999999</v>
      </c>
      <c r="BZ30" s="100">
        <v>53285.737000000001</v>
      </c>
      <c r="CA30" s="100">
        <v>184805.13500000001</v>
      </c>
      <c r="CB30" s="100">
        <v>30630.879000000001</v>
      </c>
      <c r="CC30" s="100">
        <v>10927.959000000001</v>
      </c>
      <c r="CD30" s="100">
        <v>1413.9390000000001</v>
      </c>
      <c r="CE30" s="100">
        <v>269.80399999999997</v>
      </c>
      <c r="CF30" s="100">
        <v>1097.6400000000001</v>
      </c>
      <c r="CG30" s="100">
        <v>359.55700000000002</v>
      </c>
      <c r="CH30" s="100">
        <v>507.07100000000003</v>
      </c>
      <c r="CI30" s="100">
        <v>136.32400000000001</v>
      </c>
      <c r="CJ30" s="100">
        <v>800.49199999999996</v>
      </c>
      <c r="CK30" s="100">
        <v>59.051000000000002</v>
      </c>
      <c r="CL30" s="100">
        <v>280.45100000000002</v>
      </c>
      <c r="CM30" s="100">
        <v>11990.739</v>
      </c>
      <c r="CN30" s="100">
        <v>2116.018</v>
      </c>
      <c r="CO30" s="100">
        <v>9374.4609999999993</v>
      </c>
      <c r="CP30" s="100">
        <v>4750.4750000000004</v>
      </c>
      <c r="CQ30" s="100">
        <v>676.50699999999995</v>
      </c>
      <c r="CR30" s="100">
        <v>882.40499999999997</v>
      </c>
      <c r="CS30" s="100">
        <v>1295.4860000000001</v>
      </c>
      <c r="CT30" s="100">
        <v>682.63900000000001</v>
      </c>
      <c r="CU30" s="100">
        <v>1598.174</v>
      </c>
      <c r="CV30" s="100">
        <v>240.90199999999999</v>
      </c>
      <c r="CW30" s="100">
        <v>2771.5859999999998</v>
      </c>
      <c r="CX30" s="100">
        <v>4358.1719999999996</v>
      </c>
      <c r="CY30" s="100">
        <v>243.97499999999999</v>
      </c>
      <c r="CZ30" s="100">
        <v>3191.192</v>
      </c>
      <c r="DA30" s="100">
        <v>1850.2819999999999</v>
      </c>
      <c r="DB30" s="100">
        <v>2483.5340000000001</v>
      </c>
      <c r="DC30" s="100">
        <v>2.1509999999999998</v>
      </c>
      <c r="DD30" s="100">
        <v>996.05499999999995</v>
      </c>
      <c r="DE30" s="100">
        <v>0</v>
      </c>
      <c r="DF30" s="100">
        <v>4043.819</v>
      </c>
      <c r="DG30" s="101">
        <f t="shared" si="2"/>
        <v>543668.35400000005</v>
      </c>
      <c r="DH30" s="100">
        <v>1085.395</v>
      </c>
      <c r="DI30" s="100">
        <v>192122.41500000001</v>
      </c>
      <c r="DJ30" s="100">
        <v>0</v>
      </c>
      <c r="DK30" s="100">
        <v>0</v>
      </c>
      <c r="DL30" s="100">
        <v>0</v>
      </c>
      <c r="DM30" s="100">
        <v>0</v>
      </c>
      <c r="DN30" s="102">
        <v>2129.241</v>
      </c>
      <c r="DO30" s="103">
        <f t="shared" si="3"/>
        <v>195337.05100000001</v>
      </c>
      <c r="DP30" s="103">
        <f t="shared" si="4"/>
        <v>739005.40500000003</v>
      </c>
      <c r="DQ30" s="102">
        <v>22651.218000000001</v>
      </c>
      <c r="DR30" s="102">
        <v>249422.315</v>
      </c>
      <c r="DS30" s="103">
        <f t="shared" si="5"/>
        <v>272073.533</v>
      </c>
      <c r="DT30" s="103">
        <f t="shared" si="6"/>
        <v>467410.58400000003</v>
      </c>
      <c r="DU30" s="103">
        <f t="shared" si="7"/>
        <v>1011078.9380000001</v>
      </c>
      <c r="DV30" s="100">
        <v>-82571.180999999997</v>
      </c>
      <c r="DW30" s="100">
        <v>-364.94</v>
      </c>
      <c r="DX30" s="102">
        <v>-11859.338</v>
      </c>
      <c r="DY30" s="103">
        <f t="shared" si="8"/>
        <v>-94795.459000000003</v>
      </c>
      <c r="DZ30" s="102">
        <v>-266980.43</v>
      </c>
      <c r="EA30" s="103">
        <f t="shared" si="9"/>
        <v>-361775.88899999997</v>
      </c>
      <c r="EB30" s="103">
        <f t="shared" si="10"/>
        <v>105634.69500000007</v>
      </c>
      <c r="EC30" s="103">
        <f t="shared" si="11"/>
        <v>649303.04900000012</v>
      </c>
      <c r="ED30" s="104"/>
    </row>
    <row r="31" spans="1:134" s="117" customFormat="1" ht="17" customHeight="1" x14ac:dyDescent="0.2">
      <c r="A31" s="98" t="s">
        <v>27</v>
      </c>
      <c r="B31" s="99" t="s">
        <v>153</v>
      </c>
      <c r="C31" s="100">
        <v>0</v>
      </c>
      <c r="D31" s="100">
        <v>0</v>
      </c>
      <c r="E31" s="100">
        <v>0</v>
      </c>
      <c r="F31" s="100">
        <v>0</v>
      </c>
      <c r="G31" s="100">
        <v>0</v>
      </c>
      <c r="H31" s="100">
        <v>0</v>
      </c>
      <c r="I31" s="100">
        <v>0.2</v>
      </c>
      <c r="J31" s="100">
        <v>28.824000000000002</v>
      </c>
      <c r="K31" s="100">
        <v>0</v>
      </c>
      <c r="L31" s="100">
        <v>0</v>
      </c>
      <c r="M31" s="100">
        <v>0</v>
      </c>
      <c r="N31" s="100">
        <v>0</v>
      </c>
      <c r="O31" s="100">
        <v>0</v>
      </c>
      <c r="P31" s="100">
        <v>0</v>
      </c>
      <c r="Q31" s="100">
        <v>0</v>
      </c>
      <c r="R31" s="100">
        <v>5.056</v>
      </c>
      <c r="S31" s="100">
        <v>0</v>
      </c>
      <c r="T31" s="100">
        <v>0</v>
      </c>
      <c r="U31" s="100">
        <v>45.523000000000003</v>
      </c>
      <c r="V31" s="100">
        <v>47.514000000000003</v>
      </c>
      <c r="W31" s="100">
        <v>36.377000000000002</v>
      </c>
      <c r="X31" s="100">
        <v>1194.461</v>
      </c>
      <c r="Y31" s="100">
        <v>0</v>
      </c>
      <c r="Z31" s="100">
        <v>0</v>
      </c>
      <c r="AA31" s="100">
        <v>0</v>
      </c>
      <c r="AB31" s="100">
        <v>52.685000000000002</v>
      </c>
      <c r="AC31" s="100">
        <v>0</v>
      </c>
      <c r="AD31" s="100">
        <v>2279.8449999999998</v>
      </c>
      <c r="AE31" s="100">
        <v>133.22200000000001</v>
      </c>
      <c r="AF31" s="100">
        <v>0</v>
      </c>
      <c r="AG31" s="100">
        <v>0</v>
      </c>
      <c r="AH31" s="100">
        <v>0</v>
      </c>
      <c r="AI31" s="100">
        <v>0.73699999999999999</v>
      </c>
      <c r="AJ31" s="100">
        <v>0</v>
      </c>
      <c r="AK31" s="100">
        <v>1083.749</v>
      </c>
      <c r="AL31" s="100">
        <v>40109.650999999998</v>
      </c>
      <c r="AM31" s="100">
        <v>11159.764999999999</v>
      </c>
      <c r="AN31" s="100">
        <v>6521.3789999999999</v>
      </c>
      <c r="AO31" s="100">
        <v>32.670999999999999</v>
      </c>
      <c r="AP31" s="100">
        <v>243.56200000000001</v>
      </c>
      <c r="AQ31" s="100">
        <v>274.27800000000002</v>
      </c>
      <c r="AR31" s="100">
        <v>2.3530000000000002</v>
      </c>
      <c r="AS31" s="100">
        <v>44.67</v>
      </c>
      <c r="AT31" s="100">
        <v>23.741</v>
      </c>
      <c r="AU31" s="100">
        <v>31.79</v>
      </c>
      <c r="AV31" s="100">
        <v>11.496</v>
      </c>
      <c r="AW31" s="100">
        <v>0</v>
      </c>
      <c r="AX31" s="100">
        <v>0</v>
      </c>
      <c r="AY31" s="100">
        <v>8.0399999999999991</v>
      </c>
      <c r="AZ31" s="100">
        <v>0</v>
      </c>
      <c r="BA31" s="100">
        <v>0.20200000000000001</v>
      </c>
      <c r="BB31" s="100">
        <v>0</v>
      </c>
      <c r="BC31" s="100">
        <v>0.83199999999999996</v>
      </c>
      <c r="BD31" s="100">
        <v>0</v>
      </c>
      <c r="BE31" s="100">
        <v>0</v>
      </c>
      <c r="BF31" s="100">
        <v>0</v>
      </c>
      <c r="BG31" s="100">
        <v>445.19900000000001</v>
      </c>
      <c r="BH31" s="100">
        <v>0.22900000000000001</v>
      </c>
      <c r="BI31" s="100">
        <v>215.31200000000001</v>
      </c>
      <c r="BJ31" s="100">
        <v>2.9079999999999999</v>
      </c>
      <c r="BK31" s="100">
        <v>10.220000000000001</v>
      </c>
      <c r="BL31" s="100">
        <v>1443.395</v>
      </c>
      <c r="BM31" s="100">
        <v>28.588999999999999</v>
      </c>
      <c r="BN31" s="100">
        <v>14376.951999999999</v>
      </c>
      <c r="BO31" s="100">
        <v>4987.6440000000002</v>
      </c>
      <c r="BP31" s="100">
        <v>25688.268</v>
      </c>
      <c r="BQ31" s="100">
        <v>0</v>
      </c>
      <c r="BR31" s="100">
        <v>4.5999999999999999E-2</v>
      </c>
      <c r="BS31" s="100">
        <v>70.131</v>
      </c>
      <c r="BT31" s="100">
        <v>-15.103999999999999</v>
      </c>
      <c r="BU31" s="100">
        <v>0</v>
      </c>
      <c r="BV31" s="100">
        <v>0</v>
      </c>
      <c r="BW31" s="100">
        <v>0</v>
      </c>
      <c r="BX31" s="100">
        <v>0</v>
      </c>
      <c r="BY31" s="100">
        <v>7.4340000000000002</v>
      </c>
      <c r="BZ31" s="100">
        <v>0</v>
      </c>
      <c r="CA31" s="100">
        <v>0</v>
      </c>
      <c r="CB31" s="100">
        <v>0</v>
      </c>
      <c r="CC31" s="100">
        <v>0</v>
      </c>
      <c r="CD31" s="100">
        <v>0</v>
      </c>
      <c r="CE31" s="100">
        <v>0</v>
      </c>
      <c r="CF31" s="100">
        <v>0</v>
      </c>
      <c r="CG31" s="100">
        <v>0</v>
      </c>
      <c r="CH31" s="100">
        <v>0</v>
      </c>
      <c r="CI31" s="100">
        <v>0</v>
      </c>
      <c r="CJ31" s="100">
        <v>0</v>
      </c>
      <c r="CK31" s="100">
        <v>0</v>
      </c>
      <c r="CL31" s="100">
        <v>2.016</v>
      </c>
      <c r="CM31" s="100">
        <v>0</v>
      </c>
      <c r="CN31" s="100">
        <v>0</v>
      </c>
      <c r="CO31" s="100">
        <v>0</v>
      </c>
      <c r="CP31" s="100">
        <v>0</v>
      </c>
      <c r="CQ31" s="100">
        <v>0</v>
      </c>
      <c r="CR31" s="100">
        <v>7.48</v>
      </c>
      <c r="CS31" s="100">
        <v>7.89</v>
      </c>
      <c r="CT31" s="100">
        <v>53.947000000000003</v>
      </c>
      <c r="CU31" s="100">
        <v>6.1580000000000004</v>
      </c>
      <c r="CV31" s="100">
        <v>0</v>
      </c>
      <c r="CW31" s="100">
        <v>0</v>
      </c>
      <c r="CX31" s="100">
        <v>8.4039999999999999</v>
      </c>
      <c r="CY31" s="100">
        <v>0.17100000000000001</v>
      </c>
      <c r="CZ31" s="100">
        <v>685.654</v>
      </c>
      <c r="DA31" s="100">
        <v>0</v>
      </c>
      <c r="DB31" s="100">
        <v>0</v>
      </c>
      <c r="DC31" s="100">
        <v>0</v>
      </c>
      <c r="DD31" s="100">
        <v>35.19</v>
      </c>
      <c r="DE31" s="100">
        <v>0</v>
      </c>
      <c r="DF31" s="100">
        <v>3.931</v>
      </c>
      <c r="DG31" s="101">
        <f t="shared" si="2"/>
        <v>111444.68699999996</v>
      </c>
      <c r="DH31" s="100">
        <v>6.6859999999999999</v>
      </c>
      <c r="DI31" s="100">
        <v>-34.673999999999999</v>
      </c>
      <c r="DJ31" s="100">
        <v>0</v>
      </c>
      <c r="DK31" s="100">
        <v>0</v>
      </c>
      <c r="DL31" s="100">
        <v>0</v>
      </c>
      <c r="DM31" s="100">
        <v>0</v>
      </c>
      <c r="DN31" s="102">
        <v>-360.01</v>
      </c>
      <c r="DO31" s="103">
        <f t="shared" si="3"/>
        <v>-387.99799999999999</v>
      </c>
      <c r="DP31" s="103">
        <f t="shared" si="4"/>
        <v>111056.68899999995</v>
      </c>
      <c r="DQ31" s="102">
        <v>586.19100000000003</v>
      </c>
      <c r="DR31" s="102">
        <v>21678.024000000001</v>
      </c>
      <c r="DS31" s="103">
        <f t="shared" si="5"/>
        <v>22264.215</v>
      </c>
      <c r="DT31" s="103">
        <f t="shared" si="6"/>
        <v>21876.217000000001</v>
      </c>
      <c r="DU31" s="103">
        <f t="shared" si="7"/>
        <v>133320.90399999995</v>
      </c>
      <c r="DV31" s="100">
        <v>-1693.567</v>
      </c>
      <c r="DW31" s="100">
        <v>-39.518000000000001</v>
      </c>
      <c r="DX31" s="102">
        <v>-173.357</v>
      </c>
      <c r="DY31" s="103">
        <f t="shared" si="8"/>
        <v>-1906.442</v>
      </c>
      <c r="DZ31" s="102">
        <v>-60390.41</v>
      </c>
      <c r="EA31" s="103">
        <f t="shared" si="9"/>
        <v>-62296.852000000006</v>
      </c>
      <c r="EB31" s="103">
        <f t="shared" si="10"/>
        <v>-40420.635000000009</v>
      </c>
      <c r="EC31" s="103">
        <f t="shared" si="11"/>
        <v>71024.051999999952</v>
      </c>
      <c r="ED31" s="104"/>
    </row>
    <row r="32" spans="1:134" s="117" customFormat="1" ht="17" customHeight="1" x14ac:dyDescent="0.2">
      <c r="A32" s="98" t="s">
        <v>28</v>
      </c>
      <c r="B32" s="99" t="s">
        <v>154</v>
      </c>
      <c r="C32" s="100">
        <v>4808.9009999999998</v>
      </c>
      <c r="D32" s="100">
        <v>102.729</v>
      </c>
      <c r="E32" s="100">
        <v>59.194000000000003</v>
      </c>
      <c r="F32" s="100">
        <v>36.786000000000001</v>
      </c>
      <c r="G32" s="100">
        <v>297.74900000000002</v>
      </c>
      <c r="H32" s="100">
        <v>0</v>
      </c>
      <c r="I32" s="100">
        <v>3.863</v>
      </c>
      <c r="J32" s="100">
        <v>25401.488000000001</v>
      </c>
      <c r="K32" s="100">
        <v>9404.7330000000002</v>
      </c>
      <c r="L32" s="100">
        <v>15.032999999999999</v>
      </c>
      <c r="M32" s="100">
        <v>0</v>
      </c>
      <c r="N32" s="100">
        <v>438.00900000000001</v>
      </c>
      <c r="O32" s="100">
        <v>1064.414</v>
      </c>
      <c r="P32" s="100">
        <v>1763.0630000000001</v>
      </c>
      <c r="Q32" s="100">
        <v>5647.5780000000004</v>
      </c>
      <c r="R32" s="100">
        <v>495.65300000000002</v>
      </c>
      <c r="S32" s="100">
        <v>4279.5529999999999</v>
      </c>
      <c r="T32" s="100">
        <v>7670.3649999999998</v>
      </c>
      <c r="U32" s="100">
        <v>143.55600000000001</v>
      </c>
      <c r="V32" s="100">
        <v>631.96299999999997</v>
      </c>
      <c r="W32" s="100">
        <v>0</v>
      </c>
      <c r="X32" s="100">
        <v>368.54700000000003</v>
      </c>
      <c r="Y32" s="100">
        <v>185.77199999999999</v>
      </c>
      <c r="Z32" s="100">
        <v>340.58499999999998</v>
      </c>
      <c r="AA32" s="100">
        <v>32657.945</v>
      </c>
      <c r="AB32" s="100">
        <v>8650.61</v>
      </c>
      <c r="AC32" s="100">
        <v>65.819000000000003</v>
      </c>
      <c r="AD32" s="100">
        <v>0</v>
      </c>
      <c r="AE32" s="100">
        <v>315651.40100000001</v>
      </c>
      <c r="AF32" s="100">
        <v>9985.6650000000009</v>
      </c>
      <c r="AG32" s="100">
        <v>1695.1949999999999</v>
      </c>
      <c r="AH32" s="100">
        <v>3438.6379999999999</v>
      </c>
      <c r="AI32" s="100">
        <v>156.315</v>
      </c>
      <c r="AJ32" s="100">
        <v>906.77599999999995</v>
      </c>
      <c r="AK32" s="100">
        <v>498.61799999999999</v>
      </c>
      <c r="AL32" s="100">
        <v>0</v>
      </c>
      <c r="AM32" s="100">
        <v>35.966000000000001</v>
      </c>
      <c r="AN32" s="100">
        <v>174.80099999999999</v>
      </c>
      <c r="AO32" s="100">
        <v>18.652000000000001</v>
      </c>
      <c r="AP32" s="100">
        <v>49.652999999999999</v>
      </c>
      <c r="AQ32" s="100">
        <v>2373.5630000000001</v>
      </c>
      <c r="AR32" s="100">
        <v>475.82799999999997</v>
      </c>
      <c r="AS32" s="100">
        <v>6831.4040000000005</v>
      </c>
      <c r="AT32" s="100">
        <v>7245.0810000000001</v>
      </c>
      <c r="AU32" s="100">
        <v>6506.424</v>
      </c>
      <c r="AV32" s="100">
        <v>11993.51</v>
      </c>
      <c r="AW32" s="100">
        <v>5218.9520000000002</v>
      </c>
      <c r="AX32" s="100">
        <v>2724.9769999999999</v>
      </c>
      <c r="AY32" s="100">
        <v>42118.373</v>
      </c>
      <c r="AZ32" s="100">
        <v>7699.9369999999999</v>
      </c>
      <c r="BA32" s="100">
        <v>121.83799999999999</v>
      </c>
      <c r="BB32" s="100">
        <v>10157.799000000001</v>
      </c>
      <c r="BC32" s="100">
        <v>1530.8340000000001</v>
      </c>
      <c r="BD32" s="100">
        <v>3100.3130000000001</v>
      </c>
      <c r="BE32" s="100">
        <v>227063.36799999999</v>
      </c>
      <c r="BF32" s="100">
        <v>1054.768</v>
      </c>
      <c r="BG32" s="100">
        <v>323519.815</v>
      </c>
      <c r="BH32" s="100">
        <v>137.59299999999999</v>
      </c>
      <c r="BI32" s="100">
        <v>9940.0969999999998</v>
      </c>
      <c r="BJ32" s="100">
        <v>26412.11</v>
      </c>
      <c r="BK32" s="100">
        <v>109.127</v>
      </c>
      <c r="BL32" s="100">
        <v>24213.883000000002</v>
      </c>
      <c r="BM32" s="100">
        <v>13860.268</v>
      </c>
      <c r="BN32" s="100">
        <v>6367.1229999999996</v>
      </c>
      <c r="BO32" s="100">
        <v>5256.8620000000001</v>
      </c>
      <c r="BP32" s="100">
        <v>0</v>
      </c>
      <c r="BQ32" s="100">
        <v>0</v>
      </c>
      <c r="BR32" s="100">
        <v>11314.593000000001</v>
      </c>
      <c r="BS32" s="100">
        <v>991.4</v>
      </c>
      <c r="BT32" s="100">
        <v>33950.786999999997</v>
      </c>
      <c r="BU32" s="100">
        <v>5084.8869999999997</v>
      </c>
      <c r="BV32" s="100">
        <v>858.56700000000001</v>
      </c>
      <c r="BW32" s="100">
        <v>1626.9190000000001</v>
      </c>
      <c r="BX32" s="100">
        <v>1289.546</v>
      </c>
      <c r="BY32" s="100">
        <v>0</v>
      </c>
      <c r="BZ32" s="100">
        <v>504.35300000000001</v>
      </c>
      <c r="CA32" s="100">
        <v>28.11</v>
      </c>
      <c r="CB32" s="100">
        <v>55.405000000000001</v>
      </c>
      <c r="CC32" s="100">
        <v>43.927</v>
      </c>
      <c r="CD32" s="100">
        <v>110.54900000000001</v>
      </c>
      <c r="CE32" s="100">
        <v>702.77300000000002</v>
      </c>
      <c r="CF32" s="100">
        <v>3236.9450000000002</v>
      </c>
      <c r="CG32" s="100">
        <v>0</v>
      </c>
      <c r="CH32" s="100">
        <v>23.425999999999998</v>
      </c>
      <c r="CI32" s="100">
        <v>152.636</v>
      </c>
      <c r="CJ32" s="100">
        <v>9771.348</v>
      </c>
      <c r="CK32" s="100">
        <v>22.280999999999999</v>
      </c>
      <c r="CL32" s="100">
        <v>523.995</v>
      </c>
      <c r="CM32" s="100">
        <v>1196.806</v>
      </c>
      <c r="CN32" s="100">
        <v>445.76400000000001</v>
      </c>
      <c r="CO32" s="100">
        <v>25091.934000000001</v>
      </c>
      <c r="CP32" s="100">
        <v>3810.6350000000002</v>
      </c>
      <c r="CQ32" s="100">
        <v>1.6040000000000001</v>
      </c>
      <c r="CR32" s="100">
        <v>111.131</v>
      </c>
      <c r="CS32" s="100">
        <v>128.98599999999999</v>
      </c>
      <c r="CT32" s="100">
        <v>631.54</v>
      </c>
      <c r="CU32" s="100">
        <v>172.166</v>
      </c>
      <c r="CV32" s="100">
        <v>1015.333</v>
      </c>
      <c r="CW32" s="100">
        <v>3623.29</v>
      </c>
      <c r="CX32" s="100">
        <v>4270.7520000000004</v>
      </c>
      <c r="CY32" s="100">
        <v>119.682</v>
      </c>
      <c r="CZ32" s="100">
        <v>1045.425</v>
      </c>
      <c r="DA32" s="100">
        <v>795.28099999999995</v>
      </c>
      <c r="DB32" s="100">
        <v>2390.2840000000001</v>
      </c>
      <c r="DC32" s="100">
        <v>3.4809999999999999</v>
      </c>
      <c r="DD32" s="100">
        <v>176.02500000000001</v>
      </c>
      <c r="DE32" s="100">
        <v>3596.9560000000001</v>
      </c>
      <c r="DF32" s="100">
        <v>872.98099999999999</v>
      </c>
      <c r="DG32" s="101">
        <f t="shared" si="2"/>
        <v>1302971.9380000005</v>
      </c>
      <c r="DH32" s="100">
        <v>1213.9469999999999</v>
      </c>
      <c r="DI32" s="100">
        <v>26975.225999999999</v>
      </c>
      <c r="DJ32" s="100">
        <v>447.64699999999999</v>
      </c>
      <c r="DK32" s="100">
        <v>0</v>
      </c>
      <c r="DL32" s="100">
        <v>0</v>
      </c>
      <c r="DM32" s="100">
        <v>0</v>
      </c>
      <c r="DN32" s="102">
        <v>-2369.1990000000001</v>
      </c>
      <c r="DO32" s="103">
        <f t="shared" si="3"/>
        <v>26267.620999999999</v>
      </c>
      <c r="DP32" s="103">
        <f t="shared" si="4"/>
        <v>1329239.5590000006</v>
      </c>
      <c r="DQ32" s="102">
        <v>125382.08100000001</v>
      </c>
      <c r="DR32" s="102">
        <v>698624.48899999994</v>
      </c>
      <c r="DS32" s="103">
        <f t="shared" si="5"/>
        <v>824006.57</v>
      </c>
      <c r="DT32" s="103">
        <f t="shared" si="6"/>
        <v>850274.19099999999</v>
      </c>
      <c r="DU32" s="103">
        <f t="shared" si="7"/>
        <v>2153246.1290000007</v>
      </c>
      <c r="DV32" s="100">
        <v>-87790.979000000007</v>
      </c>
      <c r="DW32" s="100">
        <v>-2285.1970000000001</v>
      </c>
      <c r="DX32" s="102">
        <v>-9007.1479999999992</v>
      </c>
      <c r="DY32" s="103">
        <f t="shared" si="8"/>
        <v>-99083.324000000008</v>
      </c>
      <c r="DZ32" s="102">
        <v>-644202.07200000004</v>
      </c>
      <c r="EA32" s="103">
        <f t="shared" si="9"/>
        <v>-743285.39600000007</v>
      </c>
      <c r="EB32" s="103">
        <f t="shared" si="10"/>
        <v>106988.79499999993</v>
      </c>
      <c r="EC32" s="103">
        <f t="shared" si="11"/>
        <v>1409960.7330000005</v>
      </c>
      <c r="ED32" s="104"/>
    </row>
    <row r="33" spans="1:134" s="117" customFormat="1" ht="17" customHeight="1" x14ac:dyDescent="0.2">
      <c r="A33" s="98" t="s">
        <v>29</v>
      </c>
      <c r="B33" s="99" t="s">
        <v>155</v>
      </c>
      <c r="C33" s="100">
        <v>117.31399999999999</v>
      </c>
      <c r="D33" s="100">
        <v>38.429000000000002</v>
      </c>
      <c r="E33" s="100">
        <v>11.506</v>
      </c>
      <c r="F33" s="100">
        <v>3.7080000000000002</v>
      </c>
      <c r="G33" s="100">
        <v>28.132000000000001</v>
      </c>
      <c r="H33" s="100">
        <v>0</v>
      </c>
      <c r="I33" s="100">
        <v>24.812999999999999</v>
      </c>
      <c r="J33" s="100">
        <v>431.80099999999999</v>
      </c>
      <c r="K33" s="100">
        <v>34.743000000000002</v>
      </c>
      <c r="L33" s="100">
        <v>0.16700000000000001</v>
      </c>
      <c r="M33" s="100">
        <v>0</v>
      </c>
      <c r="N33" s="100">
        <v>58.6</v>
      </c>
      <c r="O33" s="100">
        <v>550.34500000000003</v>
      </c>
      <c r="P33" s="100">
        <v>54.140999999999998</v>
      </c>
      <c r="Q33" s="100">
        <v>127.377</v>
      </c>
      <c r="R33" s="100">
        <v>5.4089999999999998</v>
      </c>
      <c r="S33" s="100">
        <v>151.857</v>
      </c>
      <c r="T33" s="100">
        <v>54.328000000000003</v>
      </c>
      <c r="U33" s="100">
        <v>17.425000000000001</v>
      </c>
      <c r="V33" s="100">
        <v>11.147</v>
      </c>
      <c r="W33" s="100">
        <v>0</v>
      </c>
      <c r="X33" s="100">
        <v>85.558999999999997</v>
      </c>
      <c r="Y33" s="100">
        <v>89.552999999999997</v>
      </c>
      <c r="Z33" s="100">
        <v>0</v>
      </c>
      <c r="AA33" s="100">
        <v>1460.6410000000001</v>
      </c>
      <c r="AB33" s="100">
        <v>127.699</v>
      </c>
      <c r="AC33" s="100">
        <v>0</v>
      </c>
      <c r="AD33" s="100">
        <v>22.25</v>
      </c>
      <c r="AE33" s="100">
        <v>1210.146</v>
      </c>
      <c r="AF33" s="100">
        <v>16520.536</v>
      </c>
      <c r="AG33" s="100">
        <v>366.85599999999999</v>
      </c>
      <c r="AH33" s="100">
        <v>55.079000000000001</v>
      </c>
      <c r="AI33" s="100">
        <v>61.613999999999997</v>
      </c>
      <c r="AJ33" s="100">
        <v>95.599000000000004</v>
      </c>
      <c r="AK33" s="100">
        <v>185.364</v>
      </c>
      <c r="AL33" s="100">
        <v>451.05599999999998</v>
      </c>
      <c r="AM33" s="100">
        <v>1126.1610000000001</v>
      </c>
      <c r="AN33" s="100">
        <v>203.66</v>
      </c>
      <c r="AO33" s="100">
        <v>42.6</v>
      </c>
      <c r="AP33" s="100">
        <v>0.68</v>
      </c>
      <c r="AQ33" s="100">
        <v>140.73099999999999</v>
      </c>
      <c r="AR33" s="100">
        <v>561.92399999999998</v>
      </c>
      <c r="AS33" s="100">
        <v>1308.116</v>
      </c>
      <c r="AT33" s="100">
        <v>8956.67</v>
      </c>
      <c r="AU33" s="100">
        <v>9325.7990000000009</v>
      </c>
      <c r="AV33" s="100">
        <v>9819.7549999999992</v>
      </c>
      <c r="AW33" s="100">
        <v>824.54100000000005</v>
      </c>
      <c r="AX33" s="100">
        <v>22.132000000000001</v>
      </c>
      <c r="AY33" s="100">
        <v>25240.612000000001</v>
      </c>
      <c r="AZ33" s="100">
        <v>1664.02</v>
      </c>
      <c r="BA33" s="100">
        <v>16.907</v>
      </c>
      <c r="BB33" s="100">
        <v>504.16899999999998</v>
      </c>
      <c r="BC33" s="100">
        <v>474.85899999999998</v>
      </c>
      <c r="BD33" s="100">
        <v>119.44199999999999</v>
      </c>
      <c r="BE33" s="100">
        <v>84265.127999999997</v>
      </c>
      <c r="BF33" s="100">
        <v>4748.1769999999997</v>
      </c>
      <c r="BG33" s="100">
        <v>130264.601</v>
      </c>
      <c r="BH33" s="100">
        <v>317.20100000000002</v>
      </c>
      <c r="BI33" s="100">
        <v>9009.2720000000008</v>
      </c>
      <c r="BJ33" s="100">
        <v>2076.8870000000002</v>
      </c>
      <c r="BK33" s="100">
        <v>245.422</v>
      </c>
      <c r="BL33" s="100">
        <v>562.61</v>
      </c>
      <c r="BM33" s="100">
        <v>241.81899999999999</v>
      </c>
      <c r="BN33" s="100">
        <v>1879.002</v>
      </c>
      <c r="BO33" s="100">
        <v>1716.739</v>
      </c>
      <c r="BP33" s="100">
        <v>0</v>
      </c>
      <c r="BQ33" s="100">
        <v>0</v>
      </c>
      <c r="BR33" s="100">
        <v>485.42399999999998</v>
      </c>
      <c r="BS33" s="100">
        <v>7346.5739999999996</v>
      </c>
      <c r="BT33" s="100">
        <v>752.49599999999998</v>
      </c>
      <c r="BU33" s="100">
        <v>18.661000000000001</v>
      </c>
      <c r="BV33" s="100">
        <v>0</v>
      </c>
      <c r="BW33" s="100">
        <v>0</v>
      </c>
      <c r="BX33" s="100">
        <v>0</v>
      </c>
      <c r="BY33" s="100">
        <v>80.179000000000002</v>
      </c>
      <c r="BZ33" s="100">
        <v>2096.4</v>
      </c>
      <c r="CA33" s="100">
        <v>4838.62</v>
      </c>
      <c r="CB33" s="100">
        <v>747.94</v>
      </c>
      <c r="CC33" s="100">
        <v>0</v>
      </c>
      <c r="CD33" s="100">
        <v>55.837000000000003</v>
      </c>
      <c r="CE33" s="100">
        <v>122.97199999999999</v>
      </c>
      <c r="CF33" s="100">
        <v>75.388999999999996</v>
      </c>
      <c r="CG33" s="100">
        <v>25.295999999999999</v>
      </c>
      <c r="CH33" s="100">
        <v>126.8</v>
      </c>
      <c r="CI33" s="100">
        <v>4.9240000000000004</v>
      </c>
      <c r="CJ33" s="100">
        <v>0</v>
      </c>
      <c r="CK33" s="100">
        <v>75.209000000000003</v>
      </c>
      <c r="CL33" s="100">
        <v>7.6079999999999997</v>
      </c>
      <c r="CM33" s="100">
        <v>1436.0809999999999</v>
      </c>
      <c r="CN33" s="100">
        <v>105.374</v>
      </c>
      <c r="CO33" s="100">
        <v>399.63900000000001</v>
      </c>
      <c r="CP33" s="100">
        <v>2959.79</v>
      </c>
      <c r="CQ33" s="100">
        <v>67.760000000000005</v>
      </c>
      <c r="CR33" s="100">
        <v>1011.877</v>
      </c>
      <c r="CS33" s="100">
        <v>723.20600000000002</v>
      </c>
      <c r="CT33" s="100">
        <v>1069.672</v>
      </c>
      <c r="CU33" s="100">
        <v>198.66900000000001</v>
      </c>
      <c r="CV33" s="100">
        <v>3.1589999999999998</v>
      </c>
      <c r="CW33" s="100">
        <v>21450.725999999999</v>
      </c>
      <c r="CX33" s="100">
        <v>134.11500000000001</v>
      </c>
      <c r="CY33" s="100">
        <v>35.887999999999998</v>
      </c>
      <c r="CZ33" s="100">
        <v>119.744</v>
      </c>
      <c r="DA33" s="100">
        <v>146.38999999999999</v>
      </c>
      <c r="DB33" s="100">
        <v>632.245</v>
      </c>
      <c r="DC33" s="100">
        <v>362.733</v>
      </c>
      <c r="DD33" s="100">
        <v>274.28699999999998</v>
      </c>
      <c r="DE33" s="100">
        <v>1013.061</v>
      </c>
      <c r="DF33" s="100">
        <v>60.826999999999998</v>
      </c>
      <c r="DG33" s="101">
        <f t="shared" si="2"/>
        <v>367198.402</v>
      </c>
      <c r="DH33" s="100">
        <v>494.37200000000001</v>
      </c>
      <c r="DI33" s="100">
        <v>25347.670999999998</v>
      </c>
      <c r="DJ33" s="100">
        <v>0</v>
      </c>
      <c r="DK33" s="100">
        <v>0</v>
      </c>
      <c r="DL33" s="100">
        <v>0</v>
      </c>
      <c r="DM33" s="100">
        <v>0</v>
      </c>
      <c r="DN33" s="102">
        <v>-2594.5479999999998</v>
      </c>
      <c r="DO33" s="103">
        <f t="shared" si="3"/>
        <v>23247.494999999999</v>
      </c>
      <c r="DP33" s="103">
        <f t="shared" si="4"/>
        <v>390445.897</v>
      </c>
      <c r="DQ33" s="102">
        <v>60736.84</v>
      </c>
      <c r="DR33" s="102">
        <v>229288.70699999999</v>
      </c>
      <c r="DS33" s="103">
        <f t="shared" si="5"/>
        <v>290025.54700000002</v>
      </c>
      <c r="DT33" s="103">
        <f t="shared" si="6"/>
        <v>313273.04200000002</v>
      </c>
      <c r="DU33" s="103">
        <f t="shared" si="7"/>
        <v>680471.44400000002</v>
      </c>
      <c r="DV33" s="100">
        <v>-71534.471000000005</v>
      </c>
      <c r="DW33" s="100">
        <v>-1193.154</v>
      </c>
      <c r="DX33" s="102">
        <v>-7269.8710000000001</v>
      </c>
      <c r="DY33" s="103">
        <f t="shared" si="8"/>
        <v>-79997.495999999999</v>
      </c>
      <c r="DZ33" s="102">
        <v>-224798.087</v>
      </c>
      <c r="EA33" s="103">
        <f t="shared" si="9"/>
        <v>-304795.58299999998</v>
      </c>
      <c r="EB33" s="103">
        <f t="shared" si="10"/>
        <v>8477.4590000000317</v>
      </c>
      <c r="EC33" s="103">
        <f t="shared" si="11"/>
        <v>375675.86100000003</v>
      </c>
      <c r="ED33" s="104"/>
    </row>
    <row r="34" spans="1:134" s="117" customFormat="1" ht="17" customHeight="1" x14ac:dyDescent="0.2">
      <c r="A34" s="98" t="s">
        <v>30</v>
      </c>
      <c r="B34" s="99" t="s">
        <v>156</v>
      </c>
      <c r="C34" s="100">
        <v>6.2240000000000002</v>
      </c>
      <c r="D34" s="100">
        <v>0.49299999999999999</v>
      </c>
      <c r="E34" s="100">
        <v>2.8000000000000001E-2</v>
      </c>
      <c r="F34" s="100">
        <v>0.96799999999999997</v>
      </c>
      <c r="G34" s="100">
        <v>3.847</v>
      </c>
      <c r="H34" s="100">
        <v>0</v>
      </c>
      <c r="I34" s="100">
        <v>11.359</v>
      </c>
      <c r="J34" s="100">
        <v>55.555</v>
      </c>
      <c r="K34" s="100">
        <v>3.0219999999999998</v>
      </c>
      <c r="L34" s="100">
        <v>0.105</v>
      </c>
      <c r="M34" s="100">
        <v>0</v>
      </c>
      <c r="N34" s="100">
        <v>7.0510000000000002</v>
      </c>
      <c r="O34" s="100">
        <v>556.226</v>
      </c>
      <c r="P34" s="100">
        <v>9.9019999999999992</v>
      </c>
      <c r="Q34" s="100">
        <v>96.984999999999999</v>
      </c>
      <c r="R34" s="100">
        <v>6.0430000000000001</v>
      </c>
      <c r="S34" s="100">
        <v>28.888999999999999</v>
      </c>
      <c r="T34" s="100">
        <v>14.199</v>
      </c>
      <c r="U34" s="100">
        <v>1.4359999999999999</v>
      </c>
      <c r="V34" s="100">
        <v>1.8029999999999999</v>
      </c>
      <c r="W34" s="100">
        <v>3.1629999999999998</v>
      </c>
      <c r="X34" s="100">
        <v>1.919</v>
      </c>
      <c r="Y34" s="100">
        <v>1.121</v>
      </c>
      <c r="Z34" s="100">
        <v>4.2869999999999999</v>
      </c>
      <c r="AA34" s="100">
        <v>8.7370000000000001</v>
      </c>
      <c r="AB34" s="100">
        <v>78.286000000000001</v>
      </c>
      <c r="AC34" s="100">
        <v>0.27700000000000002</v>
      </c>
      <c r="AD34" s="100">
        <v>13.599</v>
      </c>
      <c r="AE34" s="100">
        <v>71.606999999999999</v>
      </c>
      <c r="AF34" s="100">
        <v>39.53</v>
      </c>
      <c r="AG34" s="100">
        <v>3629.8879999999999</v>
      </c>
      <c r="AH34" s="100">
        <v>0.84599999999999997</v>
      </c>
      <c r="AI34" s="100">
        <v>12.013999999999999</v>
      </c>
      <c r="AJ34" s="100">
        <v>142.833</v>
      </c>
      <c r="AK34" s="100">
        <v>55.027999999999999</v>
      </c>
      <c r="AL34" s="100">
        <v>12.224</v>
      </c>
      <c r="AM34" s="100">
        <v>52.280999999999999</v>
      </c>
      <c r="AN34" s="100">
        <v>65.016999999999996</v>
      </c>
      <c r="AO34" s="100">
        <v>5.69</v>
      </c>
      <c r="AP34" s="100">
        <v>4.4290000000000003</v>
      </c>
      <c r="AQ34" s="100">
        <v>52.4</v>
      </c>
      <c r="AR34" s="100">
        <v>73.991</v>
      </c>
      <c r="AS34" s="100">
        <v>51.134999999999998</v>
      </c>
      <c r="AT34" s="100">
        <v>21.215</v>
      </c>
      <c r="AU34" s="100">
        <v>348.23899999999998</v>
      </c>
      <c r="AV34" s="100">
        <v>373.76100000000002</v>
      </c>
      <c r="AW34" s="100">
        <v>75.936000000000007</v>
      </c>
      <c r="AX34" s="100">
        <v>45.055999999999997</v>
      </c>
      <c r="AY34" s="100">
        <v>102.083</v>
      </c>
      <c r="AZ34" s="100">
        <v>3.5179999999999998</v>
      </c>
      <c r="BA34" s="100">
        <v>8.0660000000000007</v>
      </c>
      <c r="BB34" s="100">
        <v>4.6230000000000002</v>
      </c>
      <c r="BC34" s="100">
        <v>22.742000000000001</v>
      </c>
      <c r="BD34" s="100">
        <v>1.849</v>
      </c>
      <c r="BE34" s="100">
        <v>500.10899999999998</v>
      </c>
      <c r="BF34" s="100">
        <v>13.18</v>
      </c>
      <c r="BG34" s="100">
        <v>658.08900000000006</v>
      </c>
      <c r="BH34" s="100">
        <v>1.0669999999999999</v>
      </c>
      <c r="BI34" s="100">
        <v>29.574999999999999</v>
      </c>
      <c r="BJ34" s="100">
        <v>388.55200000000002</v>
      </c>
      <c r="BK34" s="100">
        <v>3.6890000000000001</v>
      </c>
      <c r="BL34" s="100">
        <v>5.1130000000000004</v>
      </c>
      <c r="BM34" s="100">
        <v>13.784000000000001</v>
      </c>
      <c r="BN34" s="100">
        <v>5.1840000000000002</v>
      </c>
      <c r="BO34" s="100">
        <v>18.236999999999998</v>
      </c>
      <c r="BP34" s="100">
        <v>74.725999999999999</v>
      </c>
      <c r="BQ34" s="100">
        <v>1873.7950000000001</v>
      </c>
      <c r="BR34" s="100">
        <v>52.81</v>
      </c>
      <c r="BS34" s="100">
        <v>108.726</v>
      </c>
      <c r="BT34" s="100">
        <v>673.875</v>
      </c>
      <c r="BU34" s="100">
        <v>200.749</v>
      </c>
      <c r="BV34" s="100">
        <v>2.1240000000000001</v>
      </c>
      <c r="BW34" s="100">
        <v>0.34</v>
      </c>
      <c r="BX34" s="100">
        <v>0</v>
      </c>
      <c r="BY34" s="100">
        <v>81.442999999999998</v>
      </c>
      <c r="BZ34" s="100">
        <v>43.54</v>
      </c>
      <c r="CA34" s="100">
        <v>0</v>
      </c>
      <c r="CB34" s="100">
        <v>4.3579999999999997</v>
      </c>
      <c r="CC34" s="100">
        <v>0.23699999999999999</v>
      </c>
      <c r="CD34" s="100">
        <v>0.26</v>
      </c>
      <c r="CE34" s="100">
        <v>2.8660000000000001</v>
      </c>
      <c r="CF34" s="100">
        <v>23.651</v>
      </c>
      <c r="CG34" s="100">
        <v>41.731999999999999</v>
      </c>
      <c r="CH34" s="100">
        <v>314.81</v>
      </c>
      <c r="CI34" s="100">
        <v>39.856000000000002</v>
      </c>
      <c r="CJ34" s="100">
        <v>5.5629999999999997</v>
      </c>
      <c r="CK34" s="100">
        <v>42.573</v>
      </c>
      <c r="CL34" s="100">
        <v>7.4119999999999999</v>
      </c>
      <c r="CM34" s="100">
        <v>408.04199999999997</v>
      </c>
      <c r="CN34" s="100">
        <v>125.81100000000001</v>
      </c>
      <c r="CO34" s="100">
        <v>587.44200000000001</v>
      </c>
      <c r="CP34" s="100">
        <v>99.052999999999997</v>
      </c>
      <c r="CQ34" s="100">
        <v>17.972000000000001</v>
      </c>
      <c r="CR34" s="100">
        <v>38.777000000000001</v>
      </c>
      <c r="CS34" s="100">
        <v>22.577999999999999</v>
      </c>
      <c r="CT34" s="100">
        <v>314.03899999999999</v>
      </c>
      <c r="CU34" s="100">
        <v>258.62900000000002</v>
      </c>
      <c r="CV34" s="100">
        <v>6.5389999999999997</v>
      </c>
      <c r="CW34" s="100">
        <v>5.4130000000000003</v>
      </c>
      <c r="CX34" s="100">
        <v>336.738</v>
      </c>
      <c r="CY34" s="100">
        <v>12.43</v>
      </c>
      <c r="CZ34" s="100">
        <v>9.9659999999999993</v>
      </c>
      <c r="DA34" s="100">
        <v>61.095999999999997</v>
      </c>
      <c r="DB34" s="100">
        <v>72.634</v>
      </c>
      <c r="DC34" s="100">
        <v>0.88600000000000001</v>
      </c>
      <c r="DD34" s="100">
        <v>316.47000000000003</v>
      </c>
      <c r="DE34" s="100">
        <v>0</v>
      </c>
      <c r="DF34" s="100">
        <v>196.49799999999999</v>
      </c>
      <c r="DG34" s="101">
        <f t="shared" si="2"/>
        <v>14314.562999999998</v>
      </c>
      <c r="DH34" s="100">
        <v>2411.181</v>
      </c>
      <c r="DI34" s="100">
        <v>58120.264000000003</v>
      </c>
      <c r="DJ34" s="100">
        <v>0</v>
      </c>
      <c r="DK34" s="100">
        <v>0</v>
      </c>
      <c r="DL34" s="100">
        <v>0</v>
      </c>
      <c r="DM34" s="100">
        <v>0</v>
      </c>
      <c r="DN34" s="102">
        <v>-3748.4760000000001</v>
      </c>
      <c r="DO34" s="103">
        <f t="shared" si="3"/>
        <v>56782.968999999997</v>
      </c>
      <c r="DP34" s="103">
        <f t="shared" si="4"/>
        <v>71097.531999999992</v>
      </c>
      <c r="DQ34" s="102">
        <v>421.37900000000002</v>
      </c>
      <c r="DR34" s="102">
        <v>13952.822</v>
      </c>
      <c r="DS34" s="103">
        <f t="shared" si="5"/>
        <v>14374.201000000001</v>
      </c>
      <c r="DT34" s="103">
        <f t="shared" si="6"/>
        <v>71157.17</v>
      </c>
      <c r="DU34" s="103">
        <f t="shared" si="7"/>
        <v>85471.732999999993</v>
      </c>
      <c r="DV34" s="100">
        <v>-46032.203000000001</v>
      </c>
      <c r="DW34" s="100">
        <v>-3843.922</v>
      </c>
      <c r="DX34" s="102">
        <v>-4796.9049999999997</v>
      </c>
      <c r="DY34" s="103">
        <f t="shared" si="8"/>
        <v>-54673.03</v>
      </c>
      <c r="DZ34" s="102">
        <v>-8465.1919999999991</v>
      </c>
      <c r="EA34" s="103">
        <f t="shared" si="9"/>
        <v>-63138.221999999994</v>
      </c>
      <c r="EB34" s="103">
        <f t="shared" si="10"/>
        <v>8018.948000000004</v>
      </c>
      <c r="EC34" s="103">
        <f t="shared" si="11"/>
        <v>22333.511000000002</v>
      </c>
      <c r="ED34" s="104"/>
    </row>
    <row r="35" spans="1:134" s="117" customFormat="1" ht="17" customHeight="1" x14ac:dyDescent="0.2">
      <c r="A35" s="98" t="s">
        <v>31</v>
      </c>
      <c r="B35" s="99" t="s">
        <v>157</v>
      </c>
      <c r="C35" s="100">
        <v>0</v>
      </c>
      <c r="D35" s="100">
        <v>0</v>
      </c>
      <c r="E35" s="100">
        <v>0</v>
      </c>
      <c r="F35" s="100">
        <v>0.81200000000000006</v>
      </c>
      <c r="G35" s="100">
        <v>0</v>
      </c>
      <c r="H35" s="100">
        <v>0</v>
      </c>
      <c r="I35" s="100">
        <v>0</v>
      </c>
      <c r="J35" s="100">
        <v>1062.1569999999999</v>
      </c>
      <c r="K35" s="100">
        <v>2182.982</v>
      </c>
      <c r="L35" s="100">
        <v>0</v>
      </c>
      <c r="M35" s="100">
        <v>0</v>
      </c>
      <c r="N35" s="100">
        <v>32.023000000000003</v>
      </c>
      <c r="O35" s="100">
        <v>112.09</v>
      </c>
      <c r="P35" s="100">
        <v>8.3610000000000007</v>
      </c>
      <c r="Q35" s="100">
        <v>642.06600000000003</v>
      </c>
      <c r="R35" s="100">
        <v>0.72499999999999998</v>
      </c>
      <c r="S35" s="100">
        <v>0</v>
      </c>
      <c r="T35" s="100">
        <v>1.08</v>
      </c>
      <c r="U35" s="100">
        <v>0.66</v>
      </c>
      <c r="V35" s="100">
        <v>81.863</v>
      </c>
      <c r="W35" s="100">
        <v>0</v>
      </c>
      <c r="X35" s="100">
        <v>139.602</v>
      </c>
      <c r="Y35" s="100">
        <v>9.5060000000000002</v>
      </c>
      <c r="Z35" s="100">
        <v>0</v>
      </c>
      <c r="AA35" s="100">
        <v>6845.13</v>
      </c>
      <c r="AB35" s="100">
        <v>1341.8879999999999</v>
      </c>
      <c r="AC35" s="100">
        <v>0</v>
      </c>
      <c r="AD35" s="100">
        <v>0</v>
      </c>
      <c r="AE35" s="100">
        <v>4203.4229999999998</v>
      </c>
      <c r="AF35" s="100">
        <v>200.334</v>
      </c>
      <c r="AG35" s="100">
        <v>0.107</v>
      </c>
      <c r="AH35" s="100">
        <v>4272.3059999999996</v>
      </c>
      <c r="AI35" s="100">
        <v>18.32</v>
      </c>
      <c r="AJ35" s="100">
        <v>0</v>
      </c>
      <c r="AK35" s="100">
        <v>1325.5039999999999</v>
      </c>
      <c r="AL35" s="100">
        <v>0</v>
      </c>
      <c r="AM35" s="100">
        <v>0</v>
      </c>
      <c r="AN35" s="100">
        <v>0</v>
      </c>
      <c r="AO35" s="100">
        <v>0</v>
      </c>
      <c r="AP35" s="100">
        <v>0</v>
      </c>
      <c r="AQ35" s="100">
        <v>73.174000000000007</v>
      </c>
      <c r="AR35" s="100">
        <v>68.64</v>
      </c>
      <c r="AS35" s="100">
        <v>3075.95</v>
      </c>
      <c r="AT35" s="100">
        <v>1165.4390000000001</v>
      </c>
      <c r="AU35" s="100">
        <v>118.876</v>
      </c>
      <c r="AV35" s="100">
        <v>3826.0940000000001</v>
      </c>
      <c r="AW35" s="100">
        <v>640.95799999999997</v>
      </c>
      <c r="AX35" s="100">
        <v>1399.7670000000001</v>
      </c>
      <c r="AY35" s="100">
        <v>256.42700000000002</v>
      </c>
      <c r="AZ35" s="100">
        <v>396.86</v>
      </c>
      <c r="BA35" s="100">
        <v>31.75</v>
      </c>
      <c r="BB35" s="100">
        <v>257.79199999999997</v>
      </c>
      <c r="BC35" s="100">
        <v>15.214</v>
      </c>
      <c r="BD35" s="100">
        <v>56.058</v>
      </c>
      <c r="BE35" s="100">
        <v>111031.893</v>
      </c>
      <c r="BF35" s="100">
        <v>1143.7159999999999</v>
      </c>
      <c r="BG35" s="100">
        <v>218.756</v>
      </c>
      <c r="BH35" s="100">
        <v>24.762</v>
      </c>
      <c r="BI35" s="100">
        <v>5317.6940000000004</v>
      </c>
      <c r="BJ35" s="100">
        <v>2900.8870000000002</v>
      </c>
      <c r="BK35" s="100">
        <v>0.748</v>
      </c>
      <c r="BL35" s="100">
        <v>5919.2389999999996</v>
      </c>
      <c r="BM35" s="100">
        <v>1815.5440000000001</v>
      </c>
      <c r="BN35" s="100">
        <v>13.483000000000001</v>
      </c>
      <c r="BO35" s="100">
        <v>20.172000000000001</v>
      </c>
      <c r="BP35" s="100">
        <v>0</v>
      </c>
      <c r="BQ35" s="100">
        <v>0</v>
      </c>
      <c r="BR35" s="100">
        <v>0.6</v>
      </c>
      <c r="BS35" s="100">
        <v>39.497</v>
      </c>
      <c r="BT35" s="100">
        <v>394.67500000000001</v>
      </c>
      <c r="BU35" s="100">
        <v>10.028</v>
      </c>
      <c r="BV35" s="100">
        <v>0</v>
      </c>
      <c r="BW35" s="100">
        <v>0</v>
      </c>
      <c r="BX35" s="100">
        <v>0</v>
      </c>
      <c r="BY35" s="100">
        <v>1.448</v>
      </c>
      <c r="BZ35" s="100">
        <v>44.052</v>
      </c>
      <c r="CA35" s="100">
        <v>0</v>
      </c>
      <c r="CB35" s="100">
        <v>19.126999999999999</v>
      </c>
      <c r="CC35" s="100">
        <v>2.6070000000000002</v>
      </c>
      <c r="CD35" s="100">
        <v>1.0389999999999999</v>
      </c>
      <c r="CE35" s="100">
        <v>0</v>
      </c>
      <c r="CF35" s="100">
        <v>0.32200000000000001</v>
      </c>
      <c r="CG35" s="100">
        <v>0</v>
      </c>
      <c r="CH35" s="100">
        <v>0</v>
      </c>
      <c r="CI35" s="100">
        <v>0</v>
      </c>
      <c r="CJ35" s="100">
        <v>0</v>
      </c>
      <c r="CK35" s="100">
        <v>0</v>
      </c>
      <c r="CL35" s="100">
        <v>2.9329999999999998</v>
      </c>
      <c r="CM35" s="100">
        <v>149.27199999999999</v>
      </c>
      <c r="CN35" s="100">
        <v>587.07000000000005</v>
      </c>
      <c r="CO35" s="100">
        <v>3043.5059999999999</v>
      </c>
      <c r="CP35" s="100">
        <v>659.76</v>
      </c>
      <c r="CQ35" s="100">
        <v>709.34699999999998</v>
      </c>
      <c r="CR35" s="100">
        <v>112.157</v>
      </c>
      <c r="CS35" s="100">
        <v>101.779</v>
      </c>
      <c r="CT35" s="100">
        <v>59.704999999999998</v>
      </c>
      <c r="CU35" s="100">
        <v>0</v>
      </c>
      <c r="CV35" s="100">
        <v>7.3470000000000004</v>
      </c>
      <c r="CW35" s="100">
        <v>2471.8470000000002</v>
      </c>
      <c r="CX35" s="100">
        <v>27.664999999999999</v>
      </c>
      <c r="CY35" s="100">
        <v>54.155999999999999</v>
      </c>
      <c r="CZ35" s="100">
        <v>194.79900000000001</v>
      </c>
      <c r="DA35" s="100">
        <v>49.15</v>
      </c>
      <c r="DB35" s="100">
        <v>273.35199999999998</v>
      </c>
      <c r="DC35" s="100">
        <v>0</v>
      </c>
      <c r="DD35" s="100">
        <v>40.820999999999998</v>
      </c>
      <c r="DE35" s="100">
        <v>0</v>
      </c>
      <c r="DF35" s="100">
        <v>284.54000000000002</v>
      </c>
      <c r="DG35" s="101">
        <f t="shared" si="2"/>
        <v>171613.43299999993</v>
      </c>
      <c r="DH35" s="100">
        <v>336.17</v>
      </c>
      <c r="DI35" s="100">
        <v>331.68599999999998</v>
      </c>
      <c r="DJ35" s="100">
        <v>0</v>
      </c>
      <c r="DK35" s="100">
        <v>0</v>
      </c>
      <c r="DL35" s="100">
        <v>0</v>
      </c>
      <c r="DM35" s="100">
        <v>0</v>
      </c>
      <c r="DN35" s="102">
        <v>-835.90700000000004</v>
      </c>
      <c r="DO35" s="103">
        <f t="shared" si="3"/>
        <v>-168.05100000000004</v>
      </c>
      <c r="DP35" s="103">
        <f t="shared" si="4"/>
        <v>171445.38199999993</v>
      </c>
      <c r="DQ35" s="102">
        <v>18012.184000000001</v>
      </c>
      <c r="DR35" s="102">
        <v>58068.078999999998</v>
      </c>
      <c r="DS35" s="103">
        <f t="shared" si="5"/>
        <v>76080.263000000006</v>
      </c>
      <c r="DT35" s="103">
        <f t="shared" si="6"/>
        <v>75912.212</v>
      </c>
      <c r="DU35" s="103">
        <f t="shared" si="7"/>
        <v>247525.64499999993</v>
      </c>
      <c r="DV35" s="100">
        <v>-19288.940999999999</v>
      </c>
      <c r="DW35" s="100">
        <v>-157.79499999999999</v>
      </c>
      <c r="DX35" s="102">
        <v>-1943.23</v>
      </c>
      <c r="DY35" s="103">
        <f t="shared" si="8"/>
        <v>-21389.965999999997</v>
      </c>
      <c r="DZ35" s="102">
        <v>-114721.49800000001</v>
      </c>
      <c r="EA35" s="103">
        <f t="shared" si="9"/>
        <v>-136111.46400000001</v>
      </c>
      <c r="EB35" s="103">
        <f t="shared" si="10"/>
        <v>-60199.252000000008</v>
      </c>
      <c r="EC35" s="103">
        <f t="shared" si="11"/>
        <v>111414.18099999992</v>
      </c>
      <c r="ED35" s="104"/>
    </row>
    <row r="36" spans="1:134" s="117" customFormat="1" ht="17" customHeight="1" x14ac:dyDescent="0.2">
      <c r="A36" s="98" t="s">
        <v>32</v>
      </c>
      <c r="B36" s="99" t="s">
        <v>158</v>
      </c>
      <c r="C36" s="100">
        <v>0</v>
      </c>
      <c r="D36" s="100">
        <v>0</v>
      </c>
      <c r="E36" s="100">
        <v>0</v>
      </c>
      <c r="F36" s="100">
        <v>0.51600000000000001</v>
      </c>
      <c r="G36" s="100">
        <v>0</v>
      </c>
      <c r="H36" s="100">
        <v>0</v>
      </c>
      <c r="I36" s="100">
        <v>0.89300000000000002</v>
      </c>
      <c r="J36" s="100">
        <v>0</v>
      </c>
      <c r="K36" s="100">
        <v>0</v>
      </c>
      <c r="L36" s="100">
        <v>0</v>
      </c>
      <c r="M36" s="100">
        <v>0</v>
      </c>
      <c r="N36" s="100">
        <v>0</v>
      </c>
      <c r="O36" s="100">
        <v>0</v>
      </c>
      <c r="P36" s="100">
        <v>1.224</v>
      </c>
      <c r="Q36" s="100">
        <v>0</v>
      </c>
      <c r="R36" s="100">
        <v>0</v>
      </c>
      <c r="S36" s="100">
        <v>0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100">
        <v>0</v>
      </c>
      <c r="AA36" s="100">
        <v>0</v>
      </c>
      <c r="AB36" s="100">
        <v>14.201000000000001</v>
      </c>
      <c r="AC36" s="100">
        <v>0.83199999999999996</v>
      </c>
      <c r="AD36" s="100">
        <v>5.9509999999999996</v>
      </c>
      <c r="AE36" s="100">
        <v>0</v>
      </c>
      <c r="AF36" s="100">
        <v>0</v>
      </c>
      <c r="AG36" s="100">
        <v>0</v>
      </c>
      <c r="AH36" s="100">
        <v>0</v>
      </c>
      <c r="AI36" s="100">
        <v>13584.380999999999</v>
      </c>
      <c r="AJ36" s="100">
        <v>0</v>
      </c>
      <c r="AK36" s="100">
        <v>57.875999999999998</v>
      </c>
      <c r="AL36" s="100">
        <v>0</v>
      </c>
      <c r="AM36" s="100">
        <v>0</v>
      </c>
      <c r="AN36" s="100">
        <v>1.52</v>
      </c>
      <c r="AO36" s="100">
        <v>0</v>
      </c>
      <c r="AP36" s="100">
        <v>0</v>
      </c>
      <c r="AQ36" s="100">
        <v>0</v>
      </c>
      <c r="AR36" s="100">
        <v>0.83299999999999996</v>
      </c>
      <c r="AS36" s="100">
        <v>48.061</v>
      </c>
      <c r="AT36" s="100">
        <v>7.7130000000000001</v>
      </c>
      <c r="AU36" s="100">
        <v>0</v>
      </c>
      <c r="AV36" s="100">
        <v>0</v>
      </c>
      <c r="AW36" s="100">
        <v>0</v>
      </c>
      <c r="AX36" s="100">
        <v>0</v>
      </c>
      <c r="AY36" s="100">
        <v>0</v>
      </c>
      <c r="AZ36" s="100">
        <v>0</v>
      </c>
      <c r="BA36" s="100">
        <v>0</v>
      </c>
      <c r="BB36" s="100">
        <v>2.1999999999999999E-2</v>
      </c>
      <c r="BC36" s="100">
        <v>0</v>
      </c>
      <c r="BD36" s="100">
        <v>0</v>
      </c>
      <c r="BE36" s="100">
        <v>0</v>
      </c>
      <c r="BF36" s="100">
        <v>0</v>
      </c>
      <c r="BG36" s="100">
        <v>0</v>
      </c>
      <c r="BH36" s="100">
        <v>0</v>
      </c>
      <c r="BI36" s="100">
        <v>0.72599999999999998</v>
      </c>
      <c r="BJ36" s="100">
        <v>200.066</v>
      </c>
      <c r="BK36" s="100">
        <v>0</v>
      </c>
      <c r="BL36" s="100">
        <v>56494.559999999998</v>
      </c>
      <c r="BM36" s="100">
        <v>30833.723999999998</v>
      </c>
      <c r="BN36" s="100">
        <v>30070.241000000002</v>
      </c>
      <c r="BO36" s="100">
        <v>15587.334999999999</v>
      </c>
      <c r="BP36" s="100">
        <v>0</v>
      </c>
      <c r="BQ36" s="100">
        <v>4.407</v>
      </c>
      <c r="BR36" s="100">
        <v>0</v>
      </c>
      <c r="BS36" s="100">
        <v>58.43</v>
      </c>
      <c r="BT36" s="100">
        <v>0</v>
      </c>
      <c r="BU36" s="100">
        <v>0</v>
      </c>
      <c r="BV36" s="100">
        <v>0.34799999999999998</v>
      </c>
      <c r="BW36" s="100">
        <v>43.918999999999997</v>
      </c>
      <c r="BX36" s="100">
        <v>303.61500000000001</v>
      </c>
      <c r="BY36" s="100">
        <v>0</v>
      </c>
      <c r="BZ36" s="100">
        <v>0</v>
      </c>
      <c r="CA36" s="100">
        <v>0</v>
      </c>
      <c r="CB36" s="100">
        <v>0</v>
      </c>
      <c r="CC36" s="100">
        <v>0</v>
      </c>
      <c r="CD36" s="100">
        <v>0</v>
      </c>
      <c r="CE36" s="100">
        <v>0</v>
      </c>
      <c r="CF36" s="100">
        <v>0</v>
      </c>
      <c r="CG36" s="100">
        <v>0</v>
      </c>
      <c r="CH36" s="100">
        <v>0</v>
      </c>
      <c r="CI36" s="100">
        <v>0</v>
      </c>
      <c r="CJ36" s="100">
        <v>0</v>
      </c>
      <c r="CK36" s="100">
        <v>0</v>
      </c>
      <c r="CL36" s="100">
        <v>0</v>
      </c>
      <c r="CM36" s="100">
        <v>5.5519999999999996</v>
      </c>
      <c r="CN36" s="100">
        <v>0</v>
      </c>
      <c r="CO36" s="100">
        <v>78.984999999999999</v>
      </c>
      <c r="CP36" s="100">
        <v>0</v>
      </c>
      <c r="CQ36" s="100">
        <v>0</v>
      </c>
      <c r="CR36" s="100">
        <v>0</v>
      </c>
      <c r="CS36" s="100">
        <v>0</v>
      </c>
      <c r="CT36" s="100">
        <v>0</v>
      </c>
      <c r="CU36" s="100">
        <v>0</v>
      </c>
      <c r="CV36" s="100">
        <v>0</v>
      </c>
      <c r="CW36" s="100">
        <v>0</v>
      </c>
      <c r="CX36" s="100">
        <v>0</v>
      </c>
      <c r="CY36" s="100">
        <v>0</v>
      </c>
      <c r="CZ36" s="100">
        <v>0</v>
      </c>
      <c r="DA36" s="100">
        <v>0</v>
      </c>
      <c r="DB36" s="100">
        <v>0</v>
      </c>
      <c r="DC36" s="100">
        <v>0</v>
      </c>
      <c r="DD36" s="100">
        <v>0</v>
      </c>
      <c r="DE36" s="100">
        <v>0</v>
      </c>
      <c r="DF36" s="100">
        <v>187.583</v>
      </c>
      <c r="DG36" s="101">
        <f t="shared" si="2"/>
        <v>147593.51399999997</v>
      </c>
      <c r="DH36" s="100">
        <v>0</v>
      </c>
      <c r="DI36" s="100">
        <v>88.162999999999997</v>
      </c>
      <c r="DJ36" s="100">
        <v>0</v>
      </c>
      <c r="DK36" s="100">
        <v>0</v>
      </c>
      <c r="DL36" s="100">
        <v>0</v>
      </c>
      <c r="DM36" s="100">
        <v>0</v>
      </c>
      <c r="DN36" s="102">
        <v>-418.6</v>
      </c>
      <c r="DO36" s="103">
        <f t="shared" si="3"/>
        <v>-330.43700000000001</v>
      </c>
      <c r="DP36" s="103">
        <f t="shared" si="4"/>
        <v>147263.07699999996</v>
      </c>
      <c r="DQ36" s="102">
        <v>259.17</v>
      </c>
      <c r="DR36" s="102">
        <v>50222.328000000001</v>
      </c>
      <c r="DS36" s="103">
        <f t="shared" si="5"/>
        <v>50481.498</v>
      </c>
      <c r="DT36" s="103">
        <f t="shared" si="6"/>
        <v>50151.061000000002</v>
      </c>
      <c r="DU36" s="103">
        <f t="shared" si="7"/>
        <v>197744.57499999995</v>
      </c>
      <c r="DV36" s="100">
        <v>-635.572</v>
      </c>
      <c r="DW36" s="100">
        <v>-2.9039999999999999</v>
      </c>
      <c r="DX36" s="102">
        <v>-63.832000000000001</v>
      </c>
      <c r="DY36" s="103">
        <f t="shared" si="8"/>
        <v>-702.30799999999999</v>
      </c>
      <c r="DZ36" s="102">
        <v>-69302.366999999998</v>
      </c>
      <c r="EA36" s="103">
        <f t="shared" si="9"/>
        <v>-70004.675000000003</v>
      </c>
      <c r="EB36" s="103">
        <f t="shared" si="10"/>
        <v>-19853.614000000001</v>
      </c>
      <c r="EC36" s="103">
        <f t="shared" si="11"/>
        <v>127739.89999999997</v>
      </c>
      <c r="ED36" s="104"/>
    </row>
    <row r="37" spans="1:134" s="117" customFormat="1" ht="17" customHeight="1" x14ac:dyDescent="0.2">
      <c r="A37" s="98" t="s">
        <v>33</v>
      </c>
      <c r="B37" s="99" t="s">
        <v>159</v>
      </c>
      <c r="C37" s="100">
        <v>58.56</v>
      </c>
      <c r="D37" s="100">
        <v>0</v>
      </c>
      <c r="E37" s="100">
        <v>0</v>
      </c>
      <c r="F37" s="100">
        <v>0</v>
      </c>
      <c r="G37" s="100">
        <v>0</v>
      </c>
      <c r="H37" s="100">
        <v>0</v>
      </c>
      <c r="I37" s="100">
        <v>0</v>
      </c>
      <c r="J37" s="100">
        <v>0</v>
      </c>
      <c r="K37" s="100">
        <v>26.087</v>
      </c>
      <c r="L37" s="100">
        <v>0</v>
      </c>
      <c r="M37" s="100">
        <v>0</v>
      </c>
      <c r="N37" s="100">
        <v>0</v>
      </c>
      <c r="O37" s="100">
        <v>0</v>
      </c>
      <c r="P37" s="100">
        <v>1.1559999999999999</v>
      </c>
      <c r="Q37" s="100">
        <v>70.492999999999995</v>
      </c>
      <c r="R37" s="100">
        <v>0</v>
      </c>
      <c r="S37" s="100">
        <v>0</v>
      </c>
      <c r="T37" s="100">
        <v>0</v>
      </c>
      <c r="U37" s="100">
        <v>0</v>
      </c>
      <c r="V37" s="100">
        <v>16.981000000000002</v>
      </c>
      <c r="W37" s="100">
        <v>0</v>
      </c>
      <c r="X37" s="100">
        <v>1.3160000000000001</v>
      </c>
      <c r="Y37" s="100">
        <v>0</v>
      </c>
      <c r="Z37" s="100">
        <v>0</v>
      </c>
      <c r="AA37" s="100">
        <v>0</v>
      </c>
      <c r="AB37" s="100">
        <v>9.5990000000000002</v>
      </c>
      <c r="AC37" s="100">
        <v>0</v>
      </c>
      <c r="AD37" s="100">
        <v>0</v>
      </c>
      <c r="AE37" s="100">
        <v>102.991</v>
      </c>
      <c r="AF37" s="100">
        <v>0</v>
      </c>
      <c r="AG37" s="100">
        <v>0</v>
      </c>
      <c r="AH37" s="100">
        <v>7.3999999999999996E-2</v>
      </c>
      <c r="AI37" s="100">
        <v>0.92100000000000004</v>
      </c>
      <c r="AJ37" s="100">
        <v>867.74400000000003</v>
      </c>
      <c r="AK37" s="100">
        <v>0.06</v>
      </c>
      <c r="AL37" s="100">
        <v>0</v>
      </c>
      <c r="AM37" s="100">
        <v>0</v>
      </c>
      <c r="AN37" s="100">
        <v>2.4239999999999999</v>
      </c>
      <c r="AO37" s="100">
        <v>0</v>
      </c>
      <c r="AP37" s="100">
        <v>0</v>
      </c>
      <c r="AQ37" s="100">
        <v>0</v>
      </c>
      <c r="AR37" s="100">
        <v>0.19600000000000001</v>
      </c>
      <c r="AS37" s="100">
        <v>474.048</v>
      </c>
      <c r="AT37" s="100">
        <v>19.222999999999999</v>
      </c>
      <c r="AU37" s="100">
        <v>123.759</v>
      </c>
      <c r="AV37" s="100">
        <v>262.89299999999997</v>
      </c>
      <c r="AW37" s="100">
        <v>1417.9880000000001</v>
      </c>
      <c r="AX37" s="100">
        <v>10037.210999999999</v>
      </c>
      <c r="AY37" s="100">
        <v>4322.76</v>
      </c>
      <c r="AZ37" s="100">
        <v>5.2160000000000002</v>
      </c>
      <c r="BA37" s="100">
        <v>15.587</v>
      </c>
      <c r="BB37" s="100">
        <v>11.467000000000001</v>
      </c>
      <c r="BC37" s="100">
        <v>72.465999999999994</v>
      </c>
      <c r="BD37" s="100">
        <v>0</v>
      </c>
      <c r="BE37" s="100">
        <v>0</v>
      </c>
      <c r="BF37" s="100">
        <v>0</v>
      </c>
      <c r="BG37" s="100">
        <v>848.03200000000004</v>
      </c>
      <c r="BH37" s="100">
        <v>0.38700000000000001</v>
      </c>
      <c r="BI37" s="100">
        <v>17.882000000000001</v>
      </c>
      <c r="BJ37" s="100">
        <v>156.56</v>
      </c>
      <c r="BK37" s="100">
        <v>4.5369999999999999</v>
      </c>
      <c r="BL37" s="100">
        <v>10247.941999999999</v>
      </c>
      <c r="BM37" s="100">
        <v>620.40200000000004</v>
      </c>
      <c r="BN37" s="100">
        <v>118.03400000000001</v>
      </c>
      <c r="BO37" s="100">
        <v>502.79599999999999</v>
      </c>
      <c r="BP37" s="100">
        <v>0</v>
      </c>
      <c r="BQ37" s="100">
        <v>0</v>
      </c>
      <c r="BR37" s="100">
        <v>0</v>
      </c>
      <c r="BS37" s="100">
        <v>116.583</v>
      </c>
      <c r="BT37" s="100">
        <v>508.27699999999999</v>
      </c>
      <c r="BU37" s="100">
        <v>5.9809999999999999</v>
      </c>
      <c r="BV37" s="100">
        <v>0</v>
      </c>
      <c r="BW37" s="100">
        <v>0</v>
      </c>
      <c r="BX37" s="100">
        <v>0</v>
      </c>
      <c r="BY37" s="100">
        <v>0</v>
      </c>
      <c r="BZ37" s="100">
        <v>33.106000000000002</v>
      </c>
      <c r="CA37" s="100">
        <v>0</v>
      </c>
      <c r="CB37" s="100">
        <v>39.448999999999998</v>
      </c>
      <c r="CC37" s="100">
        <v>0.04</v>
      </c>
      <c r="CD37" s="100">
        <v>8.657</v>
      </c>
      <c r="CE37" s="100">
        <v>0.13300000000000001</v>
      </c>
      <c r="CF37" s="100">
        <v>4.2679999999999998</v>
      </c>
      <c r="CG37" s="100">
        <v>0</v>
      </c>
      <c r="CH37" s="100">
        <v>0</v>
      </c>
      <c r="CI37" s="100">
        <v>0</v>
      </c>
      <c r="CJ37" s="100">
        <v>0</v>
      </c>
      <c r="CK37" s="100">
        <v>0</v>
      </c>
      <c r="CL37" s="100">
        <v>0</v>
      </c>
      <c r="CM37" s="100">
        <v>88.975999999999999</v>
      </c>
      <c r="CN37" s="100">
        <v>177.88</v>
      </c>
      <c r="CO37" s="100">
        <v>4.5199999999999996</v>
      </c>
      <c r="CP37" s="100">
        <v>433.55599999999998</v>
      </c>
      <c r="CQ37" s="100">
        <v>22.390999999999998</v>
      </c>
      <c r="CR37" s="100">
        <v>448.34300000000002</v>
      </c>
      <c r="CS37" s="100">
        <v>259.74400000000003</v>
      </c>
      <c r="CT37" s="100">
        <v>41.238</v>
      </c>
      <c r="CU37" s="100">
        <v>0.08</v>
      </c>
      <c r="CV37" s="100">
        <v>0</v>
      </c>
      <c r="CW37" s="100">
        <v>0</v>
      </c>
      <c r="CX37" s="100">
        <v>16.297000000000001</v>
      </c>
      <c r="CY37" s="100">
        <v>105.648</v>
      </c>
      <c r="CZ37" s="100">
        <v>1078.9860000000001</v>
      </c>
      <c r="DA37" s="100">
        <v>0</v>
      </c>
      <c r="DB37" s="100">
        <v>5.0810000000000004</v>
      </c>
      <c r="DC37" s="100">
        <v>0</v>
      </c>
      <c r="DD37" s="100">
        <v>67.468999999999994</v>
      </c>
      <c r="DE37" s="100">
        <v>0</v>
      </c>
      <c r="DF37" s="100">
        <v>272.75099999999998</v>
      </c>
      <c r="DG37" s="101">
        <f t="shared" si="2"/>
        <v>34177.245999999992</v>
      </c>
      <c r="DH37" s="100">
        <v>137.49100000000001</v>
      </c>
      <c r="DI37" s="100">
        <v>750.98299999999995</v>
      </c>
      <c r="DJ37" s="100">
        <v>0</v>
      </c>
      <c r="DK37" s="100">
        <v>0</v>
      </c>
      <c r="DL37" s="100">
        <v>0</v>
      </c>
      <c r="DM37" s="100">
        <v>0</v>
      </c>
      <c r="DN37" s="102">
        <v>-386.33800000000002</v>
      </c>
      <c r="DO37" s="103">
        <f t="shared" si="3"/>
        <v>502.13599999999991</v>
      </c>
      <c r="DP37" s="103">
        <f t="shared" si="4"/>
        <v>34679.381999999991</v>
      </c>
      <c r="DQ37" s="102">
        <v>15339.833000000001</v>
      </c>
      <c r="DR37" s="102">
        <v>139475.99400000001</v>
      </c>
      <c r="DS37" s="103">
        <f t="shared" si="5"/>
        <v>154815.82700000002</v>
      </c>
      <c r="DT37" s="103">
        <f t="shared" si="6"/>
        <v>155317.96300000002</v>
      </c>
      <c r="DU37" s="103">
        <f t="shared" si="7"/>
        <v>189495.209</v>
      </c>
      <c r="DV37" s="100">
        <v>-6658.7110000000002</v>
      </c>
      <c r="DW37" s="100">
        <v>-38.408000000000001</v>
      </c>
      <c r="DX37" s="102">
        <v>-668.37400000000002</v>
      </c>
      <c r="DY37" s="103">
        <f t="shared" si="8"/>
        <v>-7365.4930000000004</v>
      </c>
      <c r="DZ37" s="102">
        <v>-12794.959000000001</v>
      </c>
      <c r="EA37" s="103">
        <f t="shared" si="9"/>
        <v>-20160.452000000001</v>
      </c>
      <c r="EB37" s="103">
        <f t="shared" si="10"/>
        <v>135157.51100000003</v>
      </c>
      <c r="EC37" s="103">
        <f t="shared" si="11"/>
        <v>169334.75700000001</v>
      </c>
      <c r="ED37" s="104"/>
    </row>
    <row r="38" spans="1:134" s="117" customFormat="1" ht="17" customHeight="1" x14ac:dyDescent="0.2">
      <c r="A38" s="98" t="s">
        <v>34</v>
      </c>
      <c r="B38" s="99" t="s">
        <v>160</v>
      </c>
      <c r="C38" s="100">
        <v>807.61699999999996</v>
      </c>
      <c r="D38" s="100">
        <v>45.951000000000001</v>
      </c>
      <c r="E38" s="100">
        <v>92.879000000000005</v>
      </c>
      <c r="F38" s="100">
        <v>0.51800000000000002</v>
      </c>
      <c r="G38" s="100">
        <v>0.64</v>
      </c>
      <c r="H38" s="100">
        <v>0</v>
      </c>
      <c r="I38" s="100">
        <v>0</v>
      </c>
      <c r="J38" s="100">
        <v>308.61399999999998</v>
      </c>
      <c r="K38" s="100">
        <v>3.879</v>
      </c>
      <c r="L38" s="100">
        <v>25.373000000000001</v>
      </c>
      <c r="M38" s="100">
        <v>0</v>
      </c>
      <c r="N38" s="100">
        <v>0</v>
      </c>
      <c r="O38" s="100">
        <v>0</v>
      </c>
      <c r="P38" s="100">
        <v>24.045000000000002</v>
      </c>
      <c r="Q38" s="100">
        <v>53.064999999999998</v>
      </c>
      <c r="R38" s="100">
        <v>115.61799999999999</v>
      </c>
      <c r="S38" s="100">
        <v>3.4889999999999999</v>
      </c>
      <c r="T38" s="100">
        <v>5.093</v>
      </c>
      <c r="U38" s="100">
        <v>74.747</v>
      </c>
      <c r="V38" s="100">
        <v>1289.6089999999999</v>
      </c>
      <c r="W38" s="100">
        <v>0</v>
      </c>
      <c r="X38" s="100">
        <v>77.418999999999997</v>
      </c>
      <c r="Y38" s="100">
        <v>75.242000000000004</v>
      </c>
      <c r="Z38" s="100">
        <v>7.4039999999999999</v>
      </c>
      <c r="AA38" s="100">
        <v>977.67899999999997</v>
      </c>
      <c r="AB38" s="100">
        <v>137.36799999999999</v>
      </c>
      <c r="AC38" s="100">
        <v>13.585000000000001</v>
      </c>
      <c r="AD38" s="100">
        <v>759.51599999999996</v>
      </c>
      <c r="AE38" s="100">
        <v>120.02800000000001</v>
      </c>
      <c r="AF38" s="100">
        <v>107.697</v>
      </c>
      <c r="AG38" s="100">
        <v>2.4569999999999999</v>
      </c>
      <c r="AH38" s="100">
        <v>890.54200000000003</v>
      </c>
      <c r="AI38" s="100">
        <v>4705.5280000000002</v>
      </c>
      <c r="AJ38" s="100">
        <v>3562.3319999999999</v>
      </c>
      <c r="AK38" s="100">
        <v>9800.973</v>
      </c>
      <c r="AL38" s="100">
        <v>10853.42</v>
      </c>
      <c r="AM38" s="100">
        <v>1304.4570000000001</v>
      </c>
      <c r="AN38" s="100">
        <v>4439.4350000000004</v>
      </c>
      <c r="AO38" s="100">
        <v>0</v>
      </c>
      <c r="AP38" s="100">
        <v>7194.0309999999999</v>
      </c>
      <c r="AQ38" s="100">
        <v>2085.2080000000001</v>
      </c>
      <c r="AR38" s="100">
        <v>1258.961</v>
      </c>
      <c r="AS38" s="100">
        <v>2746.0709999999999</v>
      </c>
      <c r="AT38" s="100">
        <v>5683.1620000000003</v>
      </c>
      <c r="AU38" s="100">
        <v>13533.352999999999</v>
      </c>
      <c r="AV38" s="100">
        <v>822.06700000000001</v>
      </c>
      <c r="AW38" s="100">
        <v>3238.06</v>
      </c>
      <c r="AX38" s="100">
        <v>595.06600000000003</v>
      </c>
      <c r="AY38" s="100">
        <v>10115.42</v>
      </c>
      <c r="AZ38" s="100">
        <v>343.08</v>
      </c>
      <c r="BA38" s="100">
        <v>33.298999999999999</v>
      </c>
      <c r="BB38" s="100">
        <v>117.675</v>
      </c>
      <c r="BC38" s="100">
        <v>81.474000000000004</v>
      </c>
      <c r="BD38" s="100">
        <v>110.97799999999999</v>
      </c>
      <c r="BE38" s="100">
        <v>18651.523000000001</v>
      </c>
      <c r="BF38" s="100">
        <v>136.828</v>
      </c>
      <c r="BG38" s="100">
        <v>19855.607</v>
      </c>
      <c r="BH38" s="100">
        <v>43.575000000000003</v>
      </c>
      <c r="BI38" s="100">
        <v>402.10199999999998</v>
      </c>
      <c r="BJ38" s="100">
        <v>741.37300000000005</v>
      </c>
      <c r="BK38" s="100">
        <v>0</v>
      </c>
      <c r="BL38" s="100">
        <v>14150.393</v>
      </c>
      <c r="BM38" s="100">
        <v>11900.585999999999</v>
      </c>
      <c r="BN38" s="100">
        <v>6511.4430000000002</v>
      </c>
      <c r="BO38" s="100">
        <v>6530.53</v>
      </c>
      <c r="BP38" s="100">
        <v>42.476999999999997</v>
      </c>
      <c r="BQ38" s="100">
        <v>41.595999999999997</v>
      </c>
      <c r="BR38" s="100">
        <v>1665.068</v>
      </c>
      <c r="BS38" s="100">
        <v>0</v>
      </c>
      <c r="BT38" s="100">
        <v>526.29399999999998</v>
      </c>
      <c r="BU38" s="100">
        <v>3.8220000000000001</v>
      </c>
      <c r="BV38" s="100">
        <v>0</v>
      </c>
      <c r="BW38" s="100">
        <v>0</v>
      </c>
      <c r="BX38" s="100">
        <v>0</v>
      </c>
      <c r="BY38" s="100">
        <v>0</v>
      </c>
      <c r="BZ38" s="100">
        <v>0</v>
      </c>
      <c r="CA38" s="100">
        <v>0</v>
      </c>
      <c r="CB38" s="100">
        <v>1.454</v>
      </c>
      <c r="CC38" s="100">
        <v>0</v>
      </c>
      <c r="CD38" s="100">
        <v>0</v>
      </c>
      <c r="CE38" s="100">
        <v>0</v>
      </c>
      <c r="CF38" s="100">
        <v>0.67800000000000005</v>
      </c>
      <c r="CG38" s="100">
        <v>0</v>
      </c>
      <c r="CH38" s="100">
        <v>0</v>
      </c>
      <c r="CI38" s="100">
        <v>0</v>
      </c>
      <c r="CJ38" s="100">
        <v>0</v>
      </c>
      <c r="CK38" s="100">
        <v>0</v>
      </c>
      <c r="CL38" s="100">
        <v>10.554</v>
      </c>
      <c r="CM38" s="100">
        <v>99.856999999999999</v>
      </c>
      <c r="CN38" s="100">
        <v>1617.845</v>
      </c>
      <c r="CO38" s="100">
        <v>114.193</v>
      </c>
      <c r="CP38" s="100">
        <v>85.47</v>
      </c>
      <c r="CQ38" s="100">
        <v>0</v>
      </c>
      <c r="CR38" s="100">
        <v>0</v>
      </c>
      <c r="CS38" s="100">
        <v>2.5009999999999999</v>
      </c>
      <c r="CT38" s="100">
        <v>0</v>
      </c>
      <c r="CU38" s="100">
        <v>0</v>
      </c>
      <c r="CV38" s="100">
        <v>0</v>
      </c>
      <c r="CW38" s="100">
        <v>112.747</v>
      </c>
      <c r="CX38" s="100">
        <v>7.3280000000000003</v>
      </c>
      <c r="CY38" s="100">
        <v>7.58</v>
      </c>
      <c r="CZ38" s="100">
        <v>70.649000000000001</v>
      </c>
      <c r="DA38" s="100">
        <v>16.994</v>
      </c>
      <c r="DB38" s="100">
        <v>247.97200000000001</v>
      </c>
      <c r="DC38" s="100">
        <v>0</v>
      </c>
      <c r="DD38" s="100">
        <v>327.05099999999999</v>
      </c>
      <c r="DE38" s="100">
        <v>539.08500000000004</v>
      </c>
      <c r="DF38" s="100">
        <v>504.44299999999998</v>
      </c>
      <c r="DG38" s="101">
        <f t="shared" si="2"/>
        <v>173613.74200000003</v>
      </c>
      <c r="DH38" s="100">
        <v>211.03299999999999</v>
      </c>
      <c r="DI38" s="100">
        <v>4336.835</v>
      </c>
      <c r="DJ38" s="100">
        <v>0</v>
      </c>
      <c r="DK38" s="100">
        <v>0</v>
      </c>
      <c r="DL38" s="100">
        <v>0</v>
      </c>
      <c r="DM38" s="100">
        <v>0</v>
      </c>
      <c r="DN38" s="102">
        <v>-204.89500000000001</v>
      </c>
      <c r="DO38" s="103">
        <f t="shared" si="3"/>
        <v>4342.973</v>
      </c>
      <c r="DP38" s="103">
        <f t="shared" si="4"/>
        <v>177956.71500000003</v>
      </c>
      <c r="DQ38" s="102">
        <v>17108.749</v>
      </c>
      <c r="DR38" s="102">
        <v>74736.785999999993</v>
      </c>
      <c r="DS38" s="103">
        <f t="shared" si="5"/>
        <v>91845.534999999989</v>
      </c>
      <c r="DT38" s="103">
        <f t="shared" si="6"/>
        <v>96188.507999999987</v>
      </c>
      <c r="DU38" s="103">
        <f t="shared" si="7"/>
        <v>269802.25</v>
      </c>
      <c r="DV38" s="100">
        <v>-19986.413</v>
      </c>
      <c r="DW38" s="100">
        <v>-152.95500000000001</v>
      </c>
      <c r="DX38" s="102">
        <v>-2014.009</v>
      </c>
      <c r="DY38" s="103">
        <f t="shared" si="8"/>
        <v>-22153.377</v>
      </c>
      <c r="DZ38" s="102">
        <v>-87982.641000000003</v>
      </c>
      <c r="EA38" s="103">
        <f t="shared" si="9"/>
        <v>-110136.01800000001</v>
      </c>
      <c r="EB38" s="103">
        <f t="shared" si="10"/>
        <v>-13947.510000000024</v>
      </c>
      <c r="EC38" s="103">
        <f t="shared" si="11"/>
        <v>159666.23200000002</v>
      </c>
      <c r="ED38" s="104"/>
    </row>
    <row r="39" spans="1:134" s="117" customFormat="1" ht="17" customHeight="1" x14ac:dyDescent="0.2">
      <c r="A39" s="98" t="s">
        <v>35</v>
      </c>
      <c r="B39" s="99" t="s">
        <v>161</v>
      </c>
      <c r="C39" s="100">
        <v>0</v>
      </c>
      <c r="D39" s="100">
        <v>0</v>
      </c>
      <c r="E39" s="100">
        <v>0</v>
      </c>
      <c r="F39" s="100">
        <v>0</v>
      </c>
      <c r="G39" s="100">
        <v>0</v>
      </c>
      <c r="H39" s="100">
        <v>0</v>
      </c>
      <c r="I39" s="100">
        <v>0</v>
      </c>
      <c r="J39" s="100">
        <v>0</v>
      </c>
      <c r="K39" s="100">
        <v>0</v>
      </c>
      <c r="L39" s="100">
        <v>0</v>
      </c>
      <c r="M39" s="100">
        <v>0</v>
      </c>
      <c r="N39" s="100">
        <v>0</v>
      </c>
      <c r="O39" s="100">
        <v>0</v>
      </c>
      <c r="P39" s="100">
        <v>0</v>
      </c>
      <c r="Q39" s="100">
        <v>-9.2999999999999999E-2</v>
      </c>
      <c r="R39" s="100">
        <v>0</v>
      </c>
      <c r="S39" s="100">
        <v>0</v>
      </c>
      <c r="T39" s="100">
        <v>0</v>
      </c>
      <c r="U39" s="100">
        <v>-3.9E-2</v>
      </c>
      <c r="V39" s="100">
        <v>7.9550000000000001</v>
      </c>
      <c r="W39" s="100">
        <v>0</v>
      </c>
      <c r="X39" s="100">
        <v>0</v>
      </c>
      <c r="Y39" s="100">
        <v>0</v>
      </c>
      <c r="Z39" s="100">
        <v>0</v>
      </c>
      <c r="AA39" s="100">
        <v>0</v>
      </c>
      <c r="AB39" s="100">
        <v>0.34499999999999997</v>
      </c>
      <c r="AC39" s="100">
        <v>0</v>
      </c>
      <c r="AD39" s="100">
        <v>-0.23499999999999999</v>
      </c>
      <c r="AE39" s="100">
        <v>-0.25600000000000001</v>
      </c>
      <c r="AF39" s="100">
        <v>0</v>
      </c>
      <c r="AG39" s="100">
        <v>0</v>
      </c>
      <c r="AH39" s="100">
        <v>0</v>
      </c>
      <c r="AI39" s="100">
        <v>-0.379</v>
      </c>
      <c r="AJ39" s="100">
        <v>-0.84899999999999998</v>
      </c>
      <c r="AK39" s="100">
        <v>-1.4610000000000001</v>
      </c>
      <c r="AL39" s="100">
        <v>296931.22899999999</v>
      </c>
      <c r="AM39" s="100">
        <v>533194.61800000002</v>
      </c>
      <c r="AN39" s="100">
        <v>46281.175999999999</v>
      </c>
      <c r="AO39" s="100">
        <v>224.01400000000001</v>
      </c>
      <c r="AP39" s="100">
        <v>0</v>
      </c>
      <c r="AQ39" s="100">
        <v>5.585</v>
      </c>
      <c r="AR39" s="100">
        <v>-78.503</v>
      </c>
      <c r="AS39" s="100">
        <v>-1157.8109999999999</v>
      </c>
      <c r="AT39" s="100">
        <v>-430.42899999999997</v>
      </c>
      <c r="AU39" s="100">
        <v>-908.18499999999995</v>
      </c>
      <c r="AV39" s="100">
        <v>-166.029</v>
      </c>
      <c r="AW39" s="100">
        <v>0</v>
      </c>
      <c r="AX39" s="100">
        <v>-0.40799999999999997</v>
      </c>
      <c r="AY39" s="100">
        <v>-475.03100000000001</v>
      </c>
      <c r="AZ39" s="100">
        <v>-86.278000000000006</v>
      </c>
      <c r="BA39" s="100">
        <v>-3.4000000000000002E-2</v>
      </c>
      <c r="BB39" s="100">
        <v>-6.53</v>
      </c>
      <c r="BC39" s="100">
        <v>-13.226000000000001</v>
      </c>
      <c r="BD39" s="100">
        <v>-0.314</v>
      </c>
      <c r="BE39" s="100">
        <v>-814.76300000000003</v>
      </c>
      <c r="BF39" s="100">
        <v>-120.14700000000001</v>
      </c>
      <c r="BG39" s="100">
        <v>-1624.0070000000001</v>
      </c>
      <c r="BH39" s="100">
        <v>-93.245999999999995</v>
      </c>
      <c r="BI39" s="100">
        <v>-162.51900000000001</v>
      </c>
      <c r="BJ39" s="100">
        <v>-6.8090000000000002</v>
      </c>
      <c r="BK39" s="100">
        <v>0</v>
      </c>
      <c r="BL39" s="100">
        <v>0</v>
      </c>
      <c r="BM39" s="100">
        <v>-240.571</v>
      </c>
      <c r="BN39" s="100">
        <v>-42.128</v>
      </c>
      <c r="BO39" s="100">
        <v>-36.189</v>
      </c>
      <c r="BP39" s="100">
        <v>0</v>
      </c>
      <c r="BQ39" s="100">
        <v>0</v>
      </c>
      <c r="BR39" s="100">
        <v>0</v>
      </c>
      <c r="BS39" s="100">
        <v>0</v>
      </c>
      <c r="BT39" s="100">
        <v>0</v>
      </c>
      <c r="BU39" s="100">
        <v>0</v>
      </c>
      <c r="BV39" s="100">
        <v>0</v>
      </c>
      <c r="BW39" s="100">
        <v>0</v>
      </c>
      <c r="BX39" s="100">
        <v>0</v>
      </c>
      <c r="BY39" s="100">
        <v>0</v>
      </c>
      <c r="BZ39" s="100">
        <v>0</v>
      </c>
      <c r="CA39" s="100">
        <v>0</v>
      </c>
      <c r="CB39" s="100">
        <v>0</v>
      </c>
      <c r="CC39" s="100">
        <v>0</v>
      </c>
      <c r="CD39" s="100">
        <v>0</v>
      </c>
      <c r="CE39" s="100">
        <v>0</v>
      </c>
      <c r="CF39" s="100">
        <v>0</v>
      </c>
      <c r="CG39" s="100">
        <v>0</v>
      </c>
      <c r="CH39" s="100">
        <v>0</v>
      </c>
      <c r="CI39" s="100">
        <v>0</v>
      </c>
      <c r="CJ39" s="100">
        <v>0</v>
      </c>
      <c r="CK39" s="100">
        <v>0</v>
      </c>
      <c r="CL39" s="100">
        <v>0</v>
      </c>
      <c r="CM39" s="100">
        <v>0</v>
      </c>
      <c r="CN39" s="100">
        <v>0</v>
      </c>
      <c r="CO39" s="100">
        <v>0</v>
      </c>
      <c r="CP39" s="100">
        <v>0</v>
      </c>
      <c r="CQ39" s="100">
        <v>0</v>
      </c>
      <c r="CR39" s="100">
        <v>0</v>
      </c>
      <c r="CS39" s="100">
        <v>0</v>
      </c>
      <c r="CT39" s="100">
        <v>0</v>
      </c>
      <c r="CU39" s="100">
        <v>0</v>
      </c>
      <c r="CV39" s="100">
        <v>0</v>
      </c>
      <c r="CW39" s="100">
        <v>0</v>
      </c>
      <c r="CX39" s="100">
        <v>0</v>
      </c>
      <c r="CY39" s="100">
        <v>0</v>
      </c>
      <c r="CZ39" s="100">
        <v>0</v>
      </c>
      <c r="DA39" s="100">
        <v>0</v>
      </c>
      <c r="DB39" s="100">
        <v>0</v>
      </c>
      <c r="DC39" s="100">
        <v>0</v>
      </c>
      <c r="DD39" s="100">
        <v>1.82</v>
      </c>
      <c r="DE39" s="100">
        <v>0</v>
      </c>
      <c r="DF39" s="100">
        <v>0</v>
      </c>
      <c r="DG39" s="101">
        <f t="shared" si="2"/>
        <v>870180.27299999958</v>
      </c>
      <c r="DH39" s="100">
        <v>0</v>
      </c>
      <c r="DI39" s="100">
        <v>-2029.3430000000001</v>
      </c>
      <c r="DJ39" s="100">
        <v>0</v>
      </c>
      <c r="DK39" s="100">
        <v>0</v>
      </c>
      <c r="DL39" s="100">
        <v>-716.62199999999996</v>
      </c>
      <c r="DM39" s="100">
        <v>-56696.328999999998</v>
      </c>
      <c r="DN39" s="102">
        <v>-7900.9740000000002</v>
      </c>
      <c r="DO39" s="103">
        <f t="shared" si="3"/>
        <v>-67343.267999999996</v>
      </c>
      <c r="DP39" s="103">
        <f t="shared" si="4"/>
        <v>802837.00499999954</v>
      </c>
      <c r="DQ39" s="102">
        <v>58273.67</v>
      </c>
      <c r="DR39" s="102">
        <v>232546.87400000001</v>
      </c>
      <c r="DS39" s="103">
        <f t="shared" si="5"/>
        <v>290820.54399999999</v>
      </c>
      <c r="DT39" s="103">
        <f t="shared" si="6"/>
        <v>223477.27600000001</v>
      </c>
      <c r="DU39" s="103">
        <f t="shared" si="7"/>
        <v>1093657.5489999996</v>
      </c>
      <c r="DV39" s="100">
        <v>-37268.1</v>
      </c>
      <c r="DW39" s="100">
        <v>-225.65199999999999</v>
      </c>
      <c r="DX39" s="102">
        <v>-3749.384</v>
      </c>
      <c r="DY39" s="103">
        <f t="shared" si="8"/>
        <v>-41243.135999999999</v>
      </c>
      <c r="DZ39" s="102">
        <v>-244490.421</v>
      </c>
      <c r="EA39" s="103">
        <f t="shared" si="9"/>
        <v>-285733.55700000003</v>
      </c>
      <c r="EB39" s="103">
        <f t="shared" si="10"/>
        <v>-62256.281000000017</v>
      </c>
      <c r="EC39" s="103">
        <f t="shared" si="11"/>
        <v>807923.99199999962</v>
      </c>
      <c r="ED39" s="104"/>
    </row>
    <row r="40" spans="1:134" s="117" customFormat="1" ht="17" customHeight="1" x14ac:dyDescent="0.2">
      <c r="A40" s="98" t="s">
        <v>36</v>
      </c>
      <c r="B40" s="99" t="s">
        <v>162</v>
      </c>
      <c r="C40" s="100">
        <v>15.023999999999999</v>
      </c>
      <c r="D40" s="100">
        <v>0.216</v>
      </c>
      <c r="E40" s="100">
        <v>2.8000000000000001E-2</v>
      </c>
      <c r="F40" s="100">
        <v>0.14699999999999999</v>
      </c>
      <c r="G40" s="100">
        <v>0.41599999999999998</v>
      </c>
      <c r="H40" s="100">
        <v>0</v>
      </c>
      <c r="I40" s="100">
        <v>11.039</v>
      </c>
      <c r="J40" s="100">
        <v>0</v>
      </c>
      <c r="K40" s="100">
        <v>0</v>
      </c>
      <c r="L40" s="100">
        <v>0</v>
      </c>
      <c r="M40" s="100">
        <v>0</v>
      </c>
      <c r="N40" s="100">
        <v>7.2220000000000004</v>
      </c>
      <c r="O40" s="100">
        <v>51.579000000000001</v>
      </c>
      <c r="P40" s="100">
        <v>59.484000000000002</v>
      </c>
      <c r="Q40" s="100">
        <v>1500.1089999999999</v>
      </c>
      <c r="R40" s="100">
        <v>0</v>
      </c>
      <c r="S40" s="100">
        <v>0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100">
        <v>0</v>
      </c>
      <c r="AA40" s="100">
        <v>0</v>
      </c>
      <c r="AB40" s="100">
        <v>0</v>
      </c>
      <c r="AC40" s="100">
        <v>0</v>
      </c>
      <c r="AD40" s="100">
        <v>0</v>
      </c>
      <c r="AE40" s="100">
        <v>1942.1010000000001</v>
      </c>
      <c r="AF40" s="100">
        <v>1351.7149999999999</v>
      </c>
      <c r="AG40" s="100">
        <v>0.32100000000000001</v>
      </c>
      <c r="AH40" s="100">
        <v>0</v>
      </c>
      <c r="AI40" s="100">
        <v>1706.0239999999999</v>
      </c>
      <c r="AJ40" s="100">
        <v>0</v>
      </c>
      <c r="AK40" s="100">
        <v>201.81899999999999</v>
      </c>
      <c r="AL40" s="100">
        <v>0</v>
      </c>
      <c r="AM40" s="100">
        <v>303549.71500000003</v>
      </c>
      <c r="AN40" s="100">
        <v>27907.154999999999</v>
      </c>
      <c r="AO40" s="100">
        <v>159456.93599999999</v>
      </c>
      <c r="AP40" s="100">
        <v>5.4870000000000001</v>
      </c>
      <c r="AQ40" s="100">
        <v>91.296000000000006</v>
      </c>
      <c r="AR40" s="100">
        <v>27471.656999999999</v>
      </c>
      <c r="AS40" s="100">
        <v>143140.24299999999</v>
      </c>
      <c r="AT40" s="100">
        <v>33172.783000000003</v>
      </c>
      <c r="AU40" s="100">
        <v>73246.649999999994</v>
      </c>
      <c r="AV40" s="100">
        <v>9481.1290000000008</v>
      </c>
      <c r="AW40" s="100">
        <v>74.643000000000001</v>
      </c>
      <c r="AX40" s="100">
        <v>637.29399999999998</v>
      </c>
      <c r="AY40" s="100">
        <v>74213.966</v>
      </c>
      <c r="AZ40" s="100">
        <v>5444.0479999999998</v>
      </c>
      <c r="BA40" s="100">
        <v>246.691</v>
      </c>
      <c r="BB40" s="100">
        <v>2746.4430000000002</v>
      </c>
      <c r="BC40" s="100">
        <v>266.21499999999997</v>
      </c>
      <c r="BD40" s="100">
        <v>165.17099999999999</v>
      </c>
      <c r="BE40" s="100">
        <v>207201.93599999999</v>
      </c>
      <c r="BF40" s="100">
        <v>10447.210999999999</v>
      </c>
      <c r="BG40" s="100">
        <v>152024.413</v>
      </c>
      <c r="BH40" s="100">
        <v>3810.2080000000001</v>
      </c>
      <c r="BI40" s="100">
        <v>17536.308000000001</v>
      </c>
      <c r="BJ40" s="100">
        <v>1301.0820000000001</v>
      </c>
      <c r="BK40" s="100">
        <v>0</v>
      </c>
      <c r="BL40" s="100">
        <v>35423.97</v>
      </c>
      <c r="BM40" s="100">
        <v>11334.527</v>
      </c>
      <c r="BN40" s="100">
        <v>9416.7950000000001</v>
      </c>
      <c r="BO40" s="100">
        <v>13716.391</v>
      </c>
      <c r="BP40" s="100">
        <v>0</v>
      </c>
      <c r="BQ40" s="100">
        <v>0</v>
      </c>
      <c r="BR40" s="100">
        <v>0.76700000000000002</v>
      </c>
      <c r="BS40" s="100">
        <v>0</v>
      </c>
      <c r="BT40" s="100">
        <v>0</v>
      </c>
      <c r="BU40" s="100">
        <v>0</v>
      </c>
      <c r="BV40" s="100">
        <v>0</v>
      </c>
      <c r="BW40" s="100">
        <v>0</v>
      </c>
      <c r="BX40" s="100">
        <v>0</v>
      </c>
      <c r="BY40" s="100">
        <v>0</v>
      </c>
      <c r="BZ40" s="100">
        <v>0</v>
      </c>
      <c r="CA40" s="100">
        <v>0</v>
      </c>
      <c r="CB40" s="100">
        <v>0</v>
      </c>
      <c r="CC40" s="100">
        <v>0</v>
      </c>
      <c r="CD40" s="100">
        <v>0</v>
      </c>
      <c r="CE40" s="100">
        <v>0</v>
      </c>
      <c r="CF40" s="100">
        <v>1169.7159999999999</v>
      </c>
      <c r="CG40" s="100">
        <v>0</v>
      </c>
      <c r="CH40" s="100">
        <v>0</v>
      </c>
      <c r="CI40" s="100">
        <v>0</v>
      </c>
      <c r="CJ40" s="100">
        <v>0</v>
      </c>
      <c r="CK40" s="100">
        <v>0</v>
      </c>
      <c r="CL40" s="100">
        <v>0</v>
      </c>
      <c r="CM40" s="100">
        <v>7.633</v>
      </c>
      <c r="CN40" s="100">
        <v>0</v>
      </c>
      <c r="CO40" s="100">
        <v>0</v>
      </c>
      <c r="CP40" s="100">
        <v>0</v>
      </c>
      <c r="CQ40" s="100">
        <v>0</v>
      </c>
      <c r="CR40" s="100">
        <v>0</v>
      </c>
      <c r="CS40" s="100">
        <v>0</v>
      </c>
      <c r="CT40" s="100">
        <v>0</v>
      </c>
      <c r="CU40" s="100">
        <v>0</v>
      </c>
      <c r="CV40" s="100">
        <v>0</v>
      </c>
      <c r="CW40" s="100">
        <v>223.191</v>
      </c>
      <c r="CX40" s="100">
        <v>0.127</v>
      </c>
      <c r="CY40" s="100">
        <v>0</v>
      </c>
      <c r="CZ40" s="100">
        <v>0</v>
      </c>
      <c r="DA40" s="100">
        <v>0</v>
      </c>
      <c r="DB40" s="100">
        <v>0</v>
      </c>
      <c r="DC40" s="100">
        <v>0</v>
      </c>
      <c r="DD40" s="100">
        <v>43.927</v>
      </c>
      <c r="DE40" s="100">
        <v>0</v>
      </c>
      <c r="DF40" s="100">
        <v>864.47500000000002</v>
      </c>
      <c r="DG40" s="101">
        <f t="shared" si="2"/>
        <v>1332687.443</v>
      </c>
      <c r="DH40" s="100">
        <v>0</v>
      </c>
      <c r="DI40" s="100">
        <v>0</v>
      </c>
      <c r="DJ40" s="100">
        <v>0</v>
      </c>
      <c r="DK40" s="100">
        <v>0</v>
      </c>
      <c r="DL40" s="100">
        <v>0</v>
      </c>
      <c r="DM40" s="100">
        <v>0</v>
      </c>
      <c r="DN40" s="102">
        <v>-10679.74</v>
      </c>
      <c r="DO40" s="103">
        <f t="shared" si="3"/>
        <v>-10679.74</v>
      </c>
      <c r="DP40" s="103">
        <f t="shared" si="4"/>
        <v>1322007.703</v>
      </c>
      <c r="DQ40" s="102">
        <v>166353.82699999999</v>
      </c>
      <c r="DR40" s="102">
        <v>565176.55500000005</v>
      </c>
      <c r="DS40" s="103">
        <f t="shared" si="5"/>
        <v>731530.38199999998</v>
      </c>
      <c r="DT40" s="103">
        <f t="shared" si="6"/>
        <v>720850.64199999999</v>
      </c>
      <c r="DU40" s="103">
        <f t="shared" si="7"/>
        <v>2053538.085</v>
      </c>
      <c r="DV40" s="100">
        <v>-65028.739000000001</v>
      </c>
      <c r="DW40" s="100">
        <v>-0.41799999999999998</v>
      </c>
      <c r="DX40" s="102">
        <v>-6502.9070000000002</v>
      </c>
      <c r="DY40" s="103">
        <f t="shared" si="8"/>
        <v>-71532.063999999998</v>
      </c>
      <c r="DZ40" s="102">
        <v>-631248.255</v>
      </c>
      <c r="EA40" s="103">
        <f t="shared" si="9"/>
        <v>-702780.31900000002</v>
      </c>
      <c r="EB40" s="103">
        <f t="shared" si="10"/>
        <v>18070.322999999975</v>
      </c>
      <c r="EC40" s="103">
        <f t="shared" si="11"/>
        <v>1350757.7659999998</v>
      </c>
      <c r="ED40" s="104"/>
    </row>
    <row r="41" spans="1:134" s="117" customFormat="1" ht="17" customHeight="1" x14ac:dyDescent="0.2">
      <c r="A41" s="98" t="s">
        <v>37</v>
      </c>
      <c r="B41" s="99" t="s">
        <v>163</v>
      </c>
      <c r="C41" s="100">
        <v>0</v>
      </c>
      <c r="D41" s="100">
        <v>0</v>
      </c>
      <c r="E41" s="100">
        <v>0</v>
      </c>
      <c r="F41" s="100">
        <v>0</v>
      </c>
      <c r="G41" s="100">
        <v>1.647</v>
      </c>
      <c r="H41" s="100">
        <v>0</v>
      </c>
      <c r="I41" s="100">
        <v>4.3250000000000002</v>
      </c>
      <c r="J41" s="100">
        <v>0</v>
      </c>
      <c r="K41" s="100">
        <v>0</v>
      </c>
      <c r="L41" s="100">
        <v>0</v>
      </c>
      <c r="M41" s="100">
        <v>0</v>
      </c>
      <c r="N41" s="100">
        <v>0</v>
      </c>
      <c r="O41" s="100">
        <v>0</v>
      </c>
      <c r="P41" s="100">
        <v>0.27200000000000002</v>
      </c>
      <c r="Q41" s="100">
        <v>49.5</v>
      </c>
      <c r="R41" s="100">
        <v>0</v>
      </c>
      <c r="S41" s="100">
        <v>0</v>
      </c>
      <c r="T41" s="100">
        <v>0</v>
      </c>
      <c r="U41" s="100">
        <v>0</v>
      </c>
      <c r="V41" s="100">
        <v>0</v>
      </c>
      <c r="W41" s="100">
        <v>0</v>
      </c>
      <c r="X41" s="100">
        <v>0</v>
      </c>
      <c r="Y41" s="100">
        <v>0</v>
      </c>
      <c r="Z41" s="100">
        <v>0</v>
      </c>
      <c r="AA41" s="100">
        <v>0</v>
      </c>
      <c r="AB41" s="100">
        <v>0</v>
      </c>
      <c r="AC41" s="100">
        <v>0</v>
      </c>
      <c r="AD41" s="100">
        <v>0</v>
      </c>
      <c r="AE41" s="100">
        <v>0</v>
      </c>
      <c r="AF41" s="100">
        <v>0</v>
      </c>
      <c r="AG41" s="100">
        <v>3.7389999999999999</v>
      </c>
      <c r="AH41" s="100">
        <v>0</v>
      </c>
      <c r="AI41" s="100">
        <v>15.827</v>
      </c>
      <c r="AJ41" s="100">
        <v>364.01100000000002</v>
      </c>
      <c r="AK41" s="100">
        <v>21.911000000000001</v>
      </c>
      <c r="AL41" s="100">
        <v>0</v>
      </c>
      <c r="AM41" s="100">
        <v>0</v>
      </c>
      <c r="AN41" s="100">
        <v>2200.8490000000002</v>
      </c>
      <c r="AO41" s="100">
        <v>0</v>
      </c>
      <c r="AP41" s="100">
        <v>0</v>
      </c>
      <c r="AQ41" s="100">
        <v>0</v>
      </c>
      <c r="AR41" s="100">
        <v>3271.4470000000001</v>
      </c>
      <c r="AS41" s="100">
        <v>3428.3789999999999</v>
      </c>
      <c r="AT41" s="100">
        <v>20237.748</v>
      </c>
      <c r="AU41" s="100">
        <v>43308.606</v>
      </c>
      <c r="AV41" s="100">
        <v>5053.701</v>
      </c>
      <c r="AW41" s="100">
        <v>0</v>
      </c>
      <c r="AX41" s="100">
        <v>59.960999999999999</v>
      </c>
      <c r="AY41" s="100">
        <v>17209.128000000001</v>
      </c>
      <c r="AZ41" s="100">
        <v>234.84200000000001</v>
      </c>
      <c r="BA41" s="100">
        <v>62.155999999999999</v>
      </c>
      <c r="BB41" s="100">
        <v>27.616</v>
      </c>
      <c r="BC41" s="100">
        <v>19.603000000000002</v>
      </c>
      <c r="BD41" s="100">
        <v>98.168999999999997</v>
      </c>
      <c r="BE41" s="100">
        <v>2973.922</v>
      </c>
      <c r="BF41" s="100">
        <v>103.465</v>
      </c>
      <c r="BG41" s="100">
        <v>176810.54699999999</v>
      </c>
      <c r="BH41" s="100">
        <v>749.23500000000001</v>
      </c>
      <c r="BI41" s="100">
        <v>17104.55</v>
      </c>
      <c r="BJ41" s="100">
        <v>342.548</v>
      </c>
      <c r="BK41" s="100">
        <v>0</v>
      </c>
      <c r="BL41" s="100">
        <v>502.38400000000001</v>
      </c>
      <c r="BM41" s="100">
        <v>212.49199999999999</v>
      </c>
      <c r="BN41" s="100">
        <v>527.49699999999996</v>
      </c>
      <c r="BO41" s="100">
        <v>2827.2950000000001</v>
      </c>
      <c r="BP41" s="100">
        <v>0</v>
      </c>
      <c r="BQ41" s="100">
        <v>0</v>
      </c>
      <c r="BR41" s="100">
        <v>10.465</v>
      </c>
      <c r="BS41" s="100">
        <v>0</v>
      </c>
      <c r="BT41" s="100">
        <v>0</v>
      </c>
      <c r="BU41" s="100">
        <v>0</v>
      </c>
      <c r="BV41" s="100">
        <v>0</v>
      </c>
      <c r="BW41" s="100">
        <v>0</v>
      </c>
      <c r="BX41" s="100">
        <v>0</v>
      </c>
      <c r="BY41" s="100">
        <v>0</v>
      </c>
      <c r="BZ41" s="100">
        <v>0</v>
      </c>
      <c r="CA41" s="100">
        <v>0</v>
      </c>
      <c r="CB41" s="100">
        <v>0.97099999999999997</v>
      </c>
      <c r="CC41" s="100">
        <v>0</v>
      </c>
      <c r="CD41" s="100">
        <v>0</v>
      </c>
      <c r="CE41" s="100">
        <v>0</v>
      </c>
      <c r="CF41" s="100">
        <v>0</v>
      </c>
      <c r="CG41" s="100">
        <v>0</v>
      </c>
      <c r="CH41" s="100">
        <v>0</v>
      </c>
      <c r="CI41" s="100">
        <v>0</v>
      </c>
      <c r="CJ41" s="100">
        <v>0</v>
      </c>
      <c r="CK41" s="100">
        <v>0</v>
      </c>
      <c r="CL41" s="100">
        <v>0</v>
      </c>
      <c r="CM41" s="100">
        <v>3.2749999999999999</v>
      </c>
      <c r="CN41" s="100">
        <v>0</v>
      </c>
      <c r="CO41" s="100">
        <v>0</v>
      </c>
      <c r="CP41" s="100">
        <v>1.837</v>
      </c>
      <c r="CQ41" s="100">
        <v>0</v>
      </c>
      <c r="CR41" s="100">
        <v>5.0529999999999999</v>
      </c>
      <c r="CS41" s="100">
        <v>4.1150000000000002</v>
      </c>
      <c r="CT41" s="100">
        <v>1.149</v>
      </c>
      <c r="CU41" s="100">
        <v>0</v>
      </c>
      <c r="CV41" s="100">
        <v>0</v>
      </c>
      <c r="CW41" s="100">
        <v>0</v>
      </c>
      <c r="CX41" s="100">
        <v>0</v>
      </c>
      <c r="CY41" s="100">
        <v>2.4929999999999999</v>
      </c>
      <c r="CZ41" s="100">
        <v>30.745999999999999</v>
      </c>
      <c r="DA41" s="100">
        <v>0</v>
      </c>
      <c r="DB41" s="100">
        <v>1.024</v>
      </c>
      <c r="DC41" s="100">
        <v>0</v>
      </c>
      <c r="DD41" s="100">
        <v>9.8360000000000003</v>
      </c>
      <c r="DE41" s="100">
        <v>2.4289999999999998</v>
      </c>
      <c r="DF41" s="100">
        <v>103.93899999999999</v>
      </c>
      <c r="DG41" s="101">
        <f t="shared" si="2"/>
        <v>298004.70400000003</v>
      </c>
      <c r="DH41" s="100">
        <v>0</v>
      </c>
      <c r="DI41" s="100">
        <v>2.113</v>
      </c>
      <c r="DJ41" s="100">
        <v>0</v>
      </c>
      <c r="DK41" s="100">
        <v>0</v>
      </c>
      <c r="DL41" s="100">
        <v>0</v>
      </c>
      <c r="DM41" s="100">
        <v>0</v>
      </c>
      <c r="DN41" s="102">
        <v>-458.71100000000001</v>
      </c>
      <c r="DO41" s="103">
        <f t="shared" si="3"/>
        <v>-456.59800000000001</v>
      </c>
      <c r="DP41" s="103">
        <f t="shared" si="4"/>
        <v>297548.10600000003</v>
      </c>
      <c r="DQ41" s="102">
        <v>5418.3990000000003</v>
      </c>
      <c r="DR41" s="102">
        <v>211424.804</v>
      </c>
      <c r="DS41" s="103">
        <f t="shared" si="5"/>
        <v>216843.20300000001</v>
      </c>
      <c r="DT41" s="103">
        <f t="shared" si="6"/>
        <v>216386.60500000001</v>
      </c>
      <c r="DU41" s="103">
        <f t="shared" si="7"/>
        <v>514391.30900000001</v>
      </c>
      <c r="DV41" s="100">
        <v>-4625.4070000000002</v>
      </c>
      <c r="DW41" s="100">
        <v>-0.24</v>
      </c>
      <c r="DX41" s="102">
        <v>-462.53199999999998</v>
      </c>
      <c r="DY41" s="103">
        <f t="shared" si="8"/>
        <v>-5088.1790000000001</v>
      </c>
      <c r="DZ41" s="102">
        <v>-183145.81400000001</v>
      </c>
      <c r="EA41" s="103">
        <f t="shared" si="9"/>
        <v>-188233.99300000002</v>
      </c>
      <c r="EB41" s="103">
        <f t="shared" si="10"/>
        <v>28152.611999999994</v>
      </c>
      <c r="EC41" s="103">
        <f t="shared" si="11"/>
        <v>326157.31599999999</v>
      </c>
      <c r="ED41" s="104"/>
    </row>
    <row r="42" spans="1:134" s="117" customFormat="1" ht="17" customHeight="1" x14ac:dyDescent="0.2">
      <c r="A42" s="98" t="s">
        <v>38</v>
      </c>
      <c r="B42" s="99" t="s">
        <v>164</v>
      </c>
      <c r="C42" s="100">
        <v>0</v>
      </c>
      <c r="D42" s="100">
        <v>0</v>
      </c>
      <c r="E42" s="100">
        <v>0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100">
        <v>0</v>
      </c>
      <c r="M42" s="100">
        <v>0</v>
      </c>
      <c r="N42" s="100">
        <v>0</v>
      </c>
      <c r="O42" s="100">
        <v>0</v>
      </c>
      <c r="P42" s="100">
        <v>7.8860000000000001</v>
      </c>
      <c r="Q42" s="100">
        <v>3121.886</v>
      </c>
      <c r="R42" s="100">
        <v>0</v>
      </c>
      <c r="S42" s="100">
        <v>0</v>
      </c>
      <c r="T42" s="100">
        <v>0</v>
      </c>
      <c r="U42" s="100">
        <v>0</v>
      </c>
      <c r="V42" s="100">
        <v>36.945999999999998</v>
      </c>
      <c r="W42" s="100">
        <v>0</v>
      </c>
      <c r="X42" s="100">
        <v>0.26400000000000001</v>
      </c>
      <c r="Y42" s="100">
        <v>0</v>
      </c>
      <c r="Z42" s="100">
        <v>0</v>
      </c>
      <c r="AA42" s="100">
        <v>0</v>
      </c>
      <c r="AB42" s="100">
        <v>6.2670000000000003</v>
      </c>
      <c r="AC42" s="100">
        <v>0</v>
      </c>
      <c r="AD42" s="100">
        <v>0</v>
      </c>
      <c r="AE42" s="100">
        <v>87.491</v>
      </c>
      <c r="AF42" s="100">
        <v>0</v>
      </c>
      <c r="AG42" s="100">
        <v>0</v>
      </c>
      <c r="AH42" s="100">
        <v>8.91</v>
      </c>
      <c r="AI42" s="100">
        <v>355.50599999999997</v>
      </c>
      <c r="AJ42" s="100">
        <v>206.471</v>
      </c>
      <c r="AK42" s="100">
        <v>266.79199999999997</v>
      </c>
      <c r="AL42" s="100">
        <v>16.032</v>
      </c>
      <c r="AM42" s="100">
        <v>0</v>
      </c>
      <c r="AN42" s="100">
        <v>249.898</v>
      </c>
      <c r="AO42" s="100">
        <v>0</v>
      </c>
      <c r="AP42" s="100">
        <v>0</v>
      </c>
      <c r="AQ42" s="100">
        <v>643.08600000000001</v>
      </c>
      <c r="AR42" s="100">
        <v>18202.763999999999</v>
      </c>
      <c r="AS42" s="100">
        <v>46078.722999999998</v>
      </c>
      <c r="AT42" s="100">
        <v>20921.077000000001</v>
      </c>
      <c r="AU42" s="100">
        <v>25465.398000000001</v>
      </c>
      <c r="AV42" s="100">
        <v>4789.799</v>
      </c>
      <c r="AW42" s="100">
        <v>62.021000000000001</v>
      </c>
      <c r="AX42" s="100">
        <v>1000.379</v>
      </c>
      <c r="AY42" s="100">
        <v>16215.931</v>
      </c>
      <c r="AZ42" s="100">
        <v>4608.9780000000001</v>
      </c>
      <c r="BA42" s="100">
        <v>6.952</v>
      </c>
      <c r="BB42" s="100">
        <v>587.58000000000004</v>
      </c>
      <c r="BC42" s="100">
        <v>123.178</v>
      </c>
      <c r="BD42" s="100">
        <v>70.171000000000006</v>
      </c>
      <c r="BE42" s="100">
        <v>32895.313999999998</v>
      </c>
      <c r="BF42" s="100">
        <v>969.38599999999997</v>
      </c>
      <c r="BG42" s="100">
        <v>75903.119000000006</v>
      </c>
      <c r="BH42" s="100">
        <v>1540.309</v>
      </c>
      <c r="BI42" s="100">
        <v>23267.942999999999</v>
      </c>
      <c r="BJ42" s="100">
        <v>1054.788</v>
      </c>
      <c r="BK42" s="100">
        <v>0</v>
      </c>
      <c r="BL42" s="100">
        <v>443.166</v>
      </c>
      <c r="BM42" s="100">
        <v>541.83799999999997</v>
      </c>
      <c r="BN42" s="100">
        <v>172.834</v>
      </c>
      <c r="BO42" s="100">
        <v>42.134999999999998</v>
      </c>
      <c r="BP42" s="100">
        <v>0</v>
      </c>
      <c r="BQ42" s="100">
        <v>0</v>
      </c>
      <c r="BR42" s="100">
        <v>0</v>
      </c>
      <c r="BS42" s="100">
        <v>0</v>
      </c>
      <c r="BT42" s="100">
        <v>0</v>
      </c>
      <c r="BU42" s="100">
        <v>0</v>
      </c>
      <c r="BV42" s="100">
        <v>0</v>
      </c>
      <c r="BW42" s="100">
        <v>0</v>
      </c>
      <c r="BX42" s="100">
        <v>0</v>
      </c>
      <c r="BY42" s="100">
        <v>0</v>
      </c>
      <c r="BZ42" s="100">
        <v>0</v>
      </c>
      <c r="CA42" s="100">
        <v>0</v>
      </c>
      <c r="CB42" s="100">
        <v>0</v>
      </c>
      <c r="CC42" s="100">
        <v>0</v>
      </c>
      <c r="CD42" s="100">
        <v>0</v>
      </c>
      <c r="CE42" s="100">
        <v>0</v>
      </c>
      <c r="CF42" s="100">
        <v>0</v>
      </c>
      <c r="CG42" s="100">
        <v>0</v>
      </c>
      <c r="CH42" s="100">
        <v>0</v>
      </c>
      <c r="CI42" s="100">
        <v>0</v>
      </c>
      <c r="CJ42" s="100">
        <v>0</v>
      </c>
      <c r="CK42" s="100">
        <v>0</v>
      </c>
      <c r="CL42" s="100">
        <v>0</v>
      </c>
      <c r="CM42" s="100">
        <v>27.88</v>
      </c>
      <c r="CN42" s="100">
        <v>0</v>
      </c>
      <c r="CO42" s="100">
        <v>0</v>
      </c>
      <c r="CP42" s="100">
        <v>0</v>
      </c>
      <c r="CQ42" s="100">
        <v>0</v>
      </c>
      <c r="CR42" s="100">
        <v>0</v>
      </c>
      <c r="CS42" s="100">
        <v>0</v>
      </c>
      <c r="CT42" s="100">
        <v>0</v>
      </c>
      <c r="CU42" s="100">
        <v>0</v>
      </c>
      <c r="CV42" s="100">
        <v>0</v>
      </c>
      <c r="CW42" s="100">
        <v>406.23</v>
      </c>
      <c r="CX42" s="100">
        <v>0</v>
      </c>
      <c r="CY42" s="100">
        <v>0</v>
      </c>
      <c r="CZ42" s="100">
        <v>0</v>
      </c>
      <c r="DA42" s="100">
        <v>0</v>
      </c>
      <c r="DB42" s="100">
        <v>0</v>
      </c>
      <c r="DC42" s="100">
        <v>0</v>
      </c>
      <c r="DD42" s="100">
        <v>0</v>
      </c>
      <c r="DE42" s="100">
        <v>0</v>
      </c>
      <c r="DF42" s="100">
        <v>167.22900000000001</v>
      </c>
      <c r="DG42" s="101">
        <f t="shared" si="2"/>
        <v>280572.55700000003</v>
      </c>
      <c r="DH42" s="100">
        <v>0</v>
      </c>
      <c r="DI42" s="100">
        <v>0</v>
      </c>
      <c r="DJ42" s="100">
        <v>0</v>
      </c>
      <c r="DK42" s="100">
        <v>0</v>
      </c>
      <c r="DL42" s="100">
        <v>0</v>
      </c>
      <c r="DM42" s="100">
        <v>0</v>
      </c>
      <c r="DN42" s="102">
        <v>-1016.07</v>
      </c>
      <c r="DO42" s="103">
        <f t="shared" si="3"/>
        <v>-1016.07</v>
      </c>
      <c r="DP42" s="103">
        <f t="shared" si="4"/>
        <v>279556.48700000002</v>
      </c>
      <c r="DQ42" s="102">
        <v>14476.626</v>
      </c>
      <c r="DR42" s="102">
        <v>136100.451</v>
      </c>
      <c r="DS42" s="103">
        <f t="shared" si="5"/>
        <v>150577.07699999999</v>
      </c>
      <c r="DT42" s="103">
        <f t="shared" si="6"/>
        <v>149561.00699999998</v>
      </c>
      <c r="DU42" s="103">
        <f t="shared" si="7"/>
        <v>430133.56400000001</v>
      </c>
      <c r="DV42" s="100">
        <v>-19643.775000000001</v>
      </c>
      <c r="DW42" s="100">
        <v>0</v>
      </c>
      <c r="DX42" s="102">
        <v>-1964.4169999999999</v>
      </c>
      <c r="DY42" s="103">
        <f t="shared" si="8"/>
        <v>-21608.192000000003</v>
      </c>
      <c r="DZ42" s="102">
        <v>-64852.016000000003</v>
      </c>
      <c r="EA42" s="103">
        <f t="shared" si="9"/>
        <v>-86460.208000000013</v>
      </c>
      <c r="EB42" s="103">
        <f t="shared" si="10"/>
        <v>63100.79899999997</v>
      </c>
      <c r="EC42" s="103">
        <f t="shared" si="11"/>
        <v>343673.35600000003</v>
      </c>
      <c r="ED42" s="104"/>
    </row>
    <row r="43" spans="1:134" s="117" customFormat="1" ht="17" customHeight="1" x14ac:dyDescent="0.2">
      <c r="A43" s="98" t="s">
        <v>39</v>
      </c>
      <c r="B43" s="99" t="s">
        <v>165</v>
      </c>
      <c r="C43" s="100">
        <v>0</v>
      </c>
      <c r="D43" s="100">
        <v>0</v>
      </c>
      <c r="E43" s="100">
        <v>0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  <c r="L43" s="100">
        <v>0</v>
      </c>
      <c r="M43" s="100">
        <v>0</v>
      </c>
      <c r="N43" s="100">
        <v>0</v>
      </c>
      <c r="O43" s="100">
        <v>0</v>
      </c>
      <c r="P43" s="100">
        <v>0</v>
      </c>
      <c r="Q43" s="100">
        <v>-0.87</v>
      </c>
      <c r="R43" s="100">
        <v>0.13300000000000001</v>
      </c>
      <c r="S43" s="100">
        <v>0</v>
      </c>
      <c r="T43" s="100">
        <v>-201.208</v>
      </c>
      <c r="U43" s="100">
        <v>0</v>
      </c>
      <c r="V43" s="100">
        <v>3377.8130000000001</v>
      </c>
      <c r="W43" s="100">
        <v>0</v>
      </c>
      <c r="X43" s="100">
        <v>196.20599999999999</v>
      </c>
      <c r="Y43" s="100">
        <v>0</v>
      </c>
      <c r="Z43" s="100">
        <v>0</v>
      </c>
      <c r="AA43" s="100">
        <v>0</v>
      </c>
      <c r="AB43" s="100">
        <v>742.13</v>
      </c>
      <c r="AC43" s="100">
        <v>0</v>
      </c>
      <c r="AD43" s="100">
        <v>0</v>
      </c>
      <c r="AE43" s="100">
        <v>903.60699999999997</v>
      </c>
      <c r="AF43" s="100">
        <v>-9.9879999999999995</v>
      </c>
      <c r="AG43" s="100">
        <v>0</v>
      </c>
      <c r="AH43" s="100">
        <v>207.36</v>
      </c>
      <c r="AI43" s="100">
        <v>0</v>
      </c>
      <c r="AJ43" s="100">
        <v>5216.9269999999997</v>
      </c>
      <c r="AK43" s="100">
        <v>1598.922</v>
      </c>
      <c r="AL43" s="100">
        <v>6828.1379999999999</v>
      </c>
      <c r="AM43" s="100">
        <v>16847.078000000001</v>
      </c>
      <c r="AN43" s="100">
        <v>784.80899999999997</v>
      </c>
      <c r="AO43" s="100">
        <v>-111.503</v>
      </c>
      <c r="AP43" s="100">
        <v>46767.027999999998</v>
      </c>
      <c r="AQ43" s="100">
        <v>287994.10399999999</v>
      </c>
      <c r="AR43" s="100">
        <v>-82.25</v>
      </c>
      <c r="AS43" s="100">
        <v>11695.091</v>
      </c>
      <c r="AT43" s="100">
        <v>63.180999999999997</v>
      </c>
      <c r="AU43" s="100">
        <v>1941.3779999999999</v>
      </c>
      <c r="AV43" s="100">
        <v>4100.6040000000003</v>
      </c>
      <c r="AW43" s="100">
        <v>3145.402</v>
      </c>
      <c r="AX43" s="100">
        <v>4444.8040000000001</v>
      </c>
      <c r="AY43" s="100">
        <v>31451.457999999999</v>
      </c>
      <c r="AZ43" s="100">
        <v>197.43899999999999</v>
      </c>
      <c r="BA43" s="100">
        <v>42.192</v>
      </c>
      <c r="BB43" s="100">
        <v>848.86199999999997</v>
      </c>
      <c r="BC43" s="100">
        <v>60.411000000000001</v>
      </c>
      <c r="BD43" s="100">
        <v>-6.4950000000000001</v>
      </c>
      <c r="BE43" s="100">
        <v>52.31</v>
      </c>
      <c r="BF43" s="100">
        <v>-95.888000000000005</v>
      </c>
      <c r="BG43" s="100">
        <v>54654.137999999999</v>
      </c>
      <c r="BH43" s="100">
        <v>14.755000000000001</v>
      </c>
      <c r="BI43" s="100">
        <v>135.94800000000001</v>
      </c>
      <c r="BJ43" s="100">
        <v>4939.5969999999998</v>
      </c>
      <c r="BK43" s="100">
        <v>0</v>
      </c>
      <c r="BL43" s="100">
        <v>155.40100000000001</v>
      </c>
      <c r="BM43" s="100">
        <v>0</v>
      </c>
      <c r="BN43" s="100">
        <v>-2.9940000000000002</v>
      </c>
      <c r="BO43" s="100">
        <v>-5.3150000000000004</v>
      </c>
      <c r="BP43" s="100">
        <v>0</v>
      </c>
      <c r="BQ43" s="100">
        <v>0</v>
      </c>
      <c r="BR43" s="100">
        <v>2.4580000000000002</v>
      </c>
      <c r="BS43" s="100">
        <v>0</v>
      </c>
      <c r="BT43" s="100">
        <v>0</v>
      </c>
      <c r="BU43" s="100">
        <v>0</v>
      </c>
      <c r="BV43" s="100">
        <v>0</v>
      </c>
      <c r="BW43" s="100">
        <v>0</v>
      </c>
      <c r="BX43" s="100">
        <v>0</v>
      </c>
      <c r="BY43" s="100">
        <v>0</v>
      </c>
      <c r="BZ43" s="100">
        <v>0</v>
      </c>
      <c r="CA43" s="100">
        <v>0</v>
      </c>
      <c r="CB43" s="100">
        <v>0</v>
      </c>
      <c r="CC43" s="100">
        <v>0</v>
      </c>
      <c r="CD43" s="100">
        <v>0</v>
      </c>
      <c r="CE43" s="100">
        <v>0</v>
      </c>
      <c r="CF43" s="100">
        <v>0</v>
      </c>
      <c r="CG43" s="100">
        <v>0</v>
      </c>
      <c r="CH43" s="100">
        <v>0</v>
      </c>
      <c r="CI43" s="100">
        <v>0</v>
      </c>
      <c r="CJ43" s="100">
        <v>0</v>
      </c>
      <c r="CK43" s="100">
        <v>0</v>
      </c>
      <c r="CL43" s="100">
        <v>49.738999999999997</v>
      </c>
      <c r="CM43" s="100">
        <v>4.3419999999999996</v>
      </c>
      <c r="CN43" s="100">
        <v>0</v>
      </c>
      <c r="CO43" s="100">
        <v>238.387</v>
      </c>
      <c r="CP43" s="100">
        <v>0</v>
      </c>
      <c r="CQ43" s="100">
        <v>0</v>
      </c>
      <c r="CR43" s="100">
        <v>0</v>
      </c>
      <c r="CS43" s="100">
        <v>0</v>
      </c>
      <c r="CT43" s="100">
        <v>0</v>
      </c>
      <c r="CU43" s="100">
        <v>0</v>
      </c>
      <c r="CV43" s="100">
        <v>0</v>
      </c>
      <c r="CW43" s="100">
        <v>0</v>
      </c>
      <c r="CX43" s="100">
        <v>0</v>
      </c>
      <c r="CY43" s="100">
        <v>0</v>
      </c>
      <c r="CZ43" s="100">
        <v>0</v>
      </c>
      <c r="DA43" s="100">
        <v>0</v>
      </c>
      <c r="DB43" s="100">
        <v>0</v>
      </c>
      <c r="DC43" s="100">
        <v>0</v>
      </c>
      <c r="DD43" s="100">
        <v>2.6890000000000001</v>
      </c>
      <c r="DE43" s="100">
        <v>0</v>
      </c>
      <c r="DF43" s="100">
        <v>461.62400000000002</v>
      </c>
      <c r="DG43" s="101">
        <f t="shared" si="2"/>
        <v>489649.95400000003</v>
      </c>
      <c r="DH43" s="100">
        <v>0</v>
      </c>
      <c r="DI43" s="100">
        <v>11038.483</v>
      </c>
      <c r="DJ43" s="100">
        <v>0</v>
      </c>
      <c r="DK43" s="100">
        <v>0</v>
      </c>
      <c r="DL43" s="100">
        <v>0</v>
      </c>
      <c r="DM43" s="100">
        <v>-25196.991999999998</v>
      </c>
      <c r="DN43" s="102">
        <v>-1990.796</v>
      </c>
      <c r="DO43" s="103">
        <f t="shared" si="3"/>
        <v>-16149.304999999998</v>
      </c>
      <c r="DP43" s="103">
        <f t="shared" si="4"/>
        <v>473500.64900000003</v>
      </c>
      <c r="DQ43" s="102">
        <v>27896.491999999998</v>
      </c>
      <c r="DR43" s="102">
        <v>26078.451000000001</v>
      </c>
      <c r="DS43" s="103">
        <f t="shared" si="5"/>
        <v>53974.942999999999</v>
      </c>
      <c r="DT43" s="103">
        <f t="shared" si="6"/>
        <v>37825.637999999999</v>
      </c>
      <c r="DU43" s="103">
        <f t="shared" si="7"/>
        <v>527475.59200000006</v>
      </c>
      <c r="DV43" s="100">
        <v>-245201.696</v>
      </c>
      <c r="DW43" s="100">
        <v>-126.95399999999999</v>
      </c>
      <c r="DX43" s="102">
        <v>-24533.007000000001</v>
      </c>
      <c r="DY43" s="103">
        <f t="shared" si="8"/>
        <v>-269861.65700000001</v>
      </c>
      <c r="DZ43" s="102">
        <v>-142249.158</v>
      </c>
      <c r="EA43" s="103">
        <f t="shared" si="9"/>
        <v>-412110.815</v>
      </c>
      <c r="EB43" s="103">
        <f t="shared" si="10"/>
        <v>-374285.17700000003</v>
      </c>
      <c r="EC43" s="103">
        <f t="shared" si="11"/>
        <v>115364.777</v>
      </c>
      <c r="ED43" s="104"/>
    </row>
    <row r="44" spans="1:134" s="117" customFormat="1" ht="17" customHeight="1" x14ac:dyDescent="0.2">
      <c r="A44" s="98" t="s">
        <v>40</v>
      </c>
      <c r="B44" s="99" t="s">
        <v>166</v>
      </c>
      <c r="C44" s="100">
        <v>0</v>
      </c>
      <c r="D44" s="100">
        <v>0</v>
      </c>
      <c r="E44" s="100">
        <v>0</v>
      </c>
      <c r="F44" s="100">
        <v>0</v>
      </c>
      <c r="G44" s="100">
        <v>0</v>
      </c>
      <c r="H44" s="100">
        <v>0</v>
      </c>
      <c r="I44" s="100">
        <v>2.5779999999999998</v>
      </c>
      <c r="J44" s="100">
        <v>2318.4279999999999</v>
      </c>
      <c r="K44" s="100">
        <v>443.21300000000002</v>
      </c>
      <c r="L44" s="100">
        <v>0</v>
      </c>
      <c r="M44" s="100">
        <v>0</v>
      </c>
      <c r="N44" s="100">
        <v>2.2189999999999999</v>
      </c>
      <c r="O44" s="100">
        <v>0</v>
      </c>
      <c r="P44" s="100">
        <v>125.96899999999999</v>
      </c>
      <c r="Q44" s="100">
        <v>1189.8869999999999</v>
      </c>
      <c r="R44" s="100">
        <v>0.20100000000000001</v>
      </c>
      <c r="S44" s="100">
        <v>22.186</v>
      </c>
      <c r="T44" s="100">
        <v>437.09199999999998</v>
      </c>
      <c r="U44" s="100">
        <v>0</v>
      </c>
      <c r="V44" s="100">
        <v>123.65</v>
      </c>
      <c r="W44" s="100">
        <v>0</v>
      </c>
      <c r="X44" s="100">
        <v>0.28999999999999998</v>
      </c>
      <c r="Y44" s="100">
        <v>0</v>
      </c>
      <c r="Z44" s="100">
        <v>0</v>
      </c>
      <c r="AA44" s="100">
        <v>1000.713</v>
      </c>
      <c r="AB44" s="100">
        <v>538.55600000000004</v>
      </c>
      <c r="AC44" s="100">
        <v>12.365</v>
      </c>
      <c r="AD44" s="100">
        <v>0.11700000000000001</v>
      </c>
      <c r="AE44" s="100">
        <v>2888.364</v>
      </c>
      <c r="AF44" s="100">
        <v>623.53800000000001</v>
      </c>
      <c r="AG44" s="100">
        <v>38.418999999999997</v>
      </c>
      <c r="AH44" s="100">
        <v>208.56700000000001</v>
      </c>
      <c r="AI44" s="100">
        <v>21.751999999999999</v>
      </c>
      <c r="AJ44" s="100">
        <v>318.75700000000001</v>
      </c>
      <c r="AK44" s="100">
        <v>380.858</v>
      </c>
      <c r="AL44" s="100">
        <v>0</v>
      </c>
      <c r="AM44" s="100">
        <v>1914.9169999999999</v>
      </c>
      <c r="AN44" s="100">
        <v>48.476999999999997</v>
      </c>
      <c r="AO44" s="100">
        <v>0</v>
      </c>
      <c r="AP44" s="100">
        <v>458.94099999999997</v>
      </c>
      <c r="AQ44" s="100">
        <v>13284.984</v>
      </c>
      <c r="AR44" s="100">
        <v>9123.7260000000006</v>
      </c>
      <c r="AS44" s="100">
        <v>50656.565000000002</v>
      </c>
      <c r="AT44" s="100">
        <v>31152.006000000001</v>
      </c>
      <c r="AU44" s="100">
        <v>30153.775000000001</v>
      </c>
      <c r="AV44" s="100">
        <v>21088.58</v>
      </c>
      <c r="AW44" s="100">
        <v>4122.8119999999999</v>
      </c>
      <c r="AX44" s="100">
        <v>10768.182000000001</v>
      </c>
      <c r="AY44" s="100">
        <v>128165.069</v>
      </c>
      <c r="AZ44" s="100">
        <v>6850.7550000000001</v>
      </c>
      <c r="BA44" s="100">
        <v>1517.4490000000001</v>
      </c>
      <c r="BB44" s="100">
        <v>2117.9960000000001</v>
      </c>
      <c r="BC44" s="100">
        <v>1818.415</v>
      </c>
      <c r="BD44" s="100">
        <v>1180.6210000000001</v>
      </c>
      <c r="BE44" s="100">
        <v>40347.232000000004</v>
      </c>
      <c r="BF44" s="100">
        <v>1986.462</v>
      </c>
      <c r="BG44" s="100">
        <v>253789.29199999999</v>
      </c>
      <c r="BH44" s="100">
        <v>691.01700000000005</v>
      </c>
      <c r="BI44" s="100">
        <v>10132.513000000001</v>
      </c>
      <c r="BJ44" s="100">
        <v>4788.2269999999999</v>
      </c>
      <c r="BK44" s="100">
        <v>0</v>
      </c>
      <c r="BL44" s="100">
        <v>11141.877</v>
      </c>
      <c r="BM44" s="100">
        <v>7039.3019999999997</v>
      </c>
      <c r="BN44" s="100">
        <v>1747.404</v>
      </c>
      <c r="BO44" s="100">
        <v>15180.413</v>
      </c>
      <c r="BP44" s="100">
        <v>567.13699999999994</v>
      </c>
      <c r="BQ44" s="100">
        <v>0</v>
      </c>
      <c r="BR44" s="100">
        <v>43.52</v>
      </c>
      <c r="BS44" s="100">
        <v>2.4660000000000002</v>
      </c>
      <c r="BT44" s="100">
        <v>102.39</v>
      </c>
      <c r="BU44" s="100">
        <v>0</v>
      </c>
      <c r="BV44" s="100">
        <v>0</v>
      </c>
      <c r="BW44" s="100">
        <v>0</v>
      </c>
      <c r="BX44" s="100">
        <v>0</v>
      </c>
      <c r="BY44" s="100">
        <v>0</v>
      </c>
      <c r="BZ44" s="100">
        <v>0</v>
      </c>
      <c r="CA44" s="100">
        <v>0</v>
      </c>
      <c r="CB44" s="100">
        <v>46.167000000000002</v>
      </c>
      <c r="CC44" s="100">
        <v>0</v>
      </c>
      <c r="CD44" s="100">
        <v>0</v>
      </c>
      <c r="CE44" s="100">
        <v>0</v>
      </c>
      <c r="CF44" s="100">
        <v>17.47</v>
      </c>
      <c r="CG44" s="100">
        <v>0</v>
      </c>
      <c r="CH44" s="100">
        <v>0</v>
      </c>
      <c r="CI44" s="100">
        <v>0</v>
      </c>
      <c r="CJ44" s="100">
        <v>0</v>
      </c>
      <c r="CK44" s="100">
        <v>0</v>
      </c>
      <c r="CL44" s="100">
        <v>98.358999999999995</v>
      </c>
      <c r="CM44" s="100">
        <v>242.31700000000001</v>
      </c>
      <c r="CN44" s="100">
        <v>0</v>
      </c>
      <c r="CO44" s="100">
        <v>392.63600000000002</v>
      </c>
      <c r="CP44" s="100">
        <v>6228.5339999999997</v>
      </c>
      <c r="CQ44" s="100">
        <v>0</v>
      </c>
      <c r="CR44" s="100">
        <v>91.795000000000002</v>
      </c>
      <c r="CS44" s="100">
        <v>212.465</v>
      </c>
      <c r="CT44" s="100">
        <v>48.819000000000003</v>
      </c>
      <c r="CU44" s="100">
        <v>0</v>
      </c>
      <c r="CV44" s="100">
        <v>0</v>
      </c>
      <c r="CW44" s="100">
        <v>1431.5630000000001</v>
      </c>
      <c r="CX44" s="100">
        <v>113.52</v>
      </c>
      <c r="CY44" s="100">
        <v>79.218999999999994</v>
      </c>
      <c r="CZ44" s="100">
        <v>427.43599999999998</v>
      </c>
      <c r="DA44" s="100">
        <v>274.649</v>
      </c>
      <c r="DB44" s="100">
        <v>0</v>
      </c>
      <c r="DC44" s="100">
        <v>0</v>
      </c>
      <c r="DD44" s="100">
        <v>157.39099999999999</v>
      </c>
      <c r="DE44" s="100">
        <v>96.549000000000007</v>
      </c>
      <c r="DF44" s="100">
        <v>527.55499999999995</v>
      </c>
      <c r="DG44" s="101">
        <f t="shared" si="2"/>
        <v>683166.68500000006</v>
      </c>
      <c r="DH44" s="100">
        <v>93.525999999999996</v>
      </c>
      <c r="DI44" s="100">
        <v>354.31299999999999</v>
      </c>
      <c r="DJ44" s="100">
        <v>0</v>
      </c>
      <c r="DK44" s="100">
        <v>0</v>
      </c>
      <c r="DL44" s="100">
        <v>0</v>
      </c>
      <c r="DM44" s="100">
        <v>0</v>
      </c>
      <c r="DN44" s="102">
        <v>-2921.7260000000001</v>
      </c>
      <c r="DO44" s="103">
        <f t="shared" si="3"/>
        <v>-2473.8870000000002</v>
      </c>
      <c r="DP44" s="103">
        <f t="shared" si="4"/>
        <v>680692.79800000007</v>
      </c>
      <c r="DQ44" s="102">
        <v>41337.15</v>
      </c>
      <c r="DR44" s="102">
        <v>243800.49900000001</v>
      </c>
      <c r="DS44" s="103">
        <f t="shared" si="5"/>
        <v>285137.64900000003</v>
      </c>
      <c r="DT44" s="103">
        <f t="shared" si="6"/>
        <v>282663.76200000005</v>
      </c>
      <c r="DU44" s="103">
        <f t="shared" si="7"/>
        <v>965830.44700000016</v>
      </c>
      <c r="DV44" s="100">
        <v>-157515.429</v>
      </c>
      <c r="DW44" s="100">
        <v>-794.24800000000005</v>
      </c>
      <c r="DX44" s="102">
        <v>-15830.957</v>
      </c>
      <c r="DY44" s="103">
        <f t="shared" si="8"/>
        <v>-174140.63399999999</v>
      </c>
      <c r="DZ44" s="102">
        <v>-279870.75400000002</v>
      </c>
      <c r="EA44" s="103">
        <f t="shared" si="9"/>
        <v>-454011.38800000004</v>
      </c>
      <c r="EB44" s="103">
        <f t="shared" si="10"/>
        <v>-171347.62599999999</v>
      </c>
      <c r="EC44" s="103">
        <f t="shared" si="11"/>
        <v>511819.05900000007</v>
      </c>
      <c r="ED44" s="104"/>
    </row>
    <row r="45" spans="1:134" s="117" customFormat="1" ht="17" customHeight="1" x14ac:dyDescent="0.2">
      <c r="A45" s="98" t="s">
        <v>41</v>
      </c>
      <c r="B45" s="99" t="s">
        <v>167</v>
      </c>
      <c r="C45" s="100">
        <v>0</v>
      </c>
      <c r="D45" s="100">
        <v>0</v>
      </c>
      <c r="E45" s="100">
        <v>0</v>
      </c>
      <c r="F45" s="100">
        <v>4.8000000000000001E-2</v>
      </c>
      <c r="G45" s="100">
        <v>5.407</v>
      </c>
      <c r="H45" s="100">
        <v>0</v>
      </c>
      <c r="I45" s="100">
        <v>0</v>
      </c>
      <c r="J45" s="100">
        <v>0</v>
      </c>
      <c r="K45" s="100">
        <v>0</v>
      </c>
      <c r="L45" s="100">
        <v>0</v>
      </c>
      <c r="M45" s="100">
        <v>0</v>
      </c>
      <c r="N45" s="100">
        <v>0</v>
      </c>
      <c r="O45" s="100">
        <v>0</v>
      </c>
      <c r="P45" s="100">
        <v>42.283999999999999</v>
      </c>
      <c r="Q45" s="100">
        <v>116.297</v>
      </c>
      <c r="R45" s="100">
        <v>0</v>
      </c>
      <c r="S45" s="100">
        <v>0</v>
      </c>
      <c r="T45" s="100">
        <v>0</v>
      </c>
      <c r="U45" s="100">
        <v>0</v>
      </c>
      <c r="V45" s="100">
        <v>0</v>
      </c>
      <c r="W45" s="100">
        <v>0</v>
      </c>
      <c r="X45" s="100">
        <v>0</v>
      </c>
      <c r="Y45" s="100">
        <v>0</v>
      </c>
      <c r="Z45" s="100">
        <v>0</v>
      </c>
      <c r="AA45" s="100">
        <v>0</v>
      </c>
      <c r="AB45" s="100">
        <v>0</v>
      </c>
      <c r="AC45" s="100">
        <v>0</v>
      </c>
      <c r="AD45" s="100">
        <v>0</v>
      </c>
      <c r="AE45" s="100">
        <v>0</v>
      </c>
      <c r="AF45" s="100">
        <v>0</v>
      </c>
      <c r="AG45" s="100">
        <v>0</v>
      </c>
      <c r="AH45" s="100">
        <v>0</v>
      </c>
      <c r="AI45" s="100">
        <v>26.613</v>
      </c>
      <c r="AJ45" s="100">
        <v>0</v>
      </c>
      <c r="AK45" s="100">
        <v>0</v>
      </c>
      <c r="AL45" s="100">
        <v>0</v>
      </c>
      <c r="AM45" s="100">
        <v>0</v>
      </c>
      <c r="AN45" s="100">
        <v>13.089</v>
      </c>
      <c r="AO45" s="100">
        <v>0</v>
      </c>
      <c r="AP45" s="100">
        <v>0</v>
      </c>
      <c r="AQ45" s="100">
        <v>0</v>
      </c>
      <c r="AR45" s="100">
        <v>4632.3829999999998</v>
      </c>
      <c r="AS45" s="100">
        <v>1240.5139999999999</v>
      </c>
      <c r="AT45" s="100">
        <v>303.81</v>
      </c>
      <c r="AU45" s="100">
        <v>314.28399999999999</v>
      </c>
      <c r="AV45" s="100">
        <v>0</v>
      </c>
      <c r="AW45" s="100">
        <v>0</v>
      </c>
      <c r="AX45" s="100">
        <v>5.9889999999999999</v>
      </c>
      <c r="AY45" s="100">
        <v>0</v>
      </c>
      <c r="AZ45" s="100">
        <v>0</v>
      </c>
      <c r="BA45" s="100">
        <v>0</v>
      </c>
      <c r="BB45" s="100">
        <v>0</v>
      </c>
      <c r="BC45" s="100">
        <v>4.226</v>
      </c>
      <c r="BD45" s="100">
        <v>0</v>
      </c>
      <c r="BE45" s="100">
        <v>0</v>
      </c>
      <c r="BF45" s="100">
        <v>0</v>
      </c>
      <c r="BG45" s="100">
        <v>0</v>
      </c>
      <c r="BH45" s="100">
        <v>358.41399999999999</v>
      </c>
      <c r="BI45" s="100">
        <v>1193.5419999999999</v>
      </c>
      <c r="BJ45" s="100">
        <v>3117.9679999999998</v>
      </c>
      <c r="BK45" s="100">
        <v>0</v>
      </c>
      <c r="BL45" s="100">
        <v>138423.83799999999</v>
      </c>
      <c r="BM45" s="100">
        <v>82963.129000000001</v>
      </c>
      <c r="BN45" s="100">
        <v>16572.937000000002</v>
      </c>
      <c r="BO45" s="100">
        <v>30701.012999999999</v>
      </c>
      <c r="BP45" s="100">
        <v>0</v>
      </c>
      <c r="BQ45" s="100">
        <v>0</v>
      </c>
      <c r="BR45" s="100">
        <v>0</v>
      </c>
      <c r="BS45" s="100">
        <v>0</v>
      </c>
      <c r="BT45" s="100">
        <v>0</v>
      </c>
      <c r="BU45" s="100">
        <v>0</v>
      </c>
      <c r="BV45" s="100">
        <v>0</v>
      </c>
      <c r="BW45" s="100">
        <v>74.328999999999994</v>
      </c>
      <c r="BX45" s="100">
        <v>19.768999999999998</v>
      </c>
      <c r="BY45" s="100">
        <v>36.475000000000001</v>
      </c>
      <c r="BZ45" s="100">
        <v>0</v>
      </c>
      <c r="CA45" s="100">
        <v>0</v>
      </c>
      <c r="CB45" s="100">
        <v>92.998000000000005</v>
      </c>
      <c r="CC45" s="100">
        <v>0</v>
      </c>
      <c r="CD45" s="100">
        <v>0</v>
      </c>
      <c r="CE45" s="100">
        <v>0</v>
      </c>
      <c r="CF45" s="100">
        <v>4.907</v>
      </c>
      <c r="CG45" s="100">
        <v>0</v>
      </c>
      <c r="CH45" s="100">
        <v>0</v>
      </c>
      <c r="CI45" s="100">
        <v>0</v>
      </c>
      <c r="CJ45" s="100">
        <v>0</v>
      </c>
      <c r="CK45" s="100">
        <v>0</v>
      </c>
      <c r="CL45" s="100">
        <v>0</v>
      </c>
      <c r="CM45" s="100">
        <v>7.9530000000000003</v>
      </c>
      <c r="CN45" s="100">
        <v>0</v>
      </c>
      <c r="CO45" s="100">
        <v>0</v>
      </c>
      <c r="CP45" s="100">
        <v>0</v>
      </c>
      <c r="CQ45" s="100">
        <v>0</v>
      </c>
      <c r="CR45" s="100">
        <v>0</v>
      </c>
      <c r="CS45" s="100">
        <v>0</v>
      </c>
      <c r="CT45" s="100">
        <v>0</v>
      </c>
      <c r="CU45" s="100">
        <v>38.15</v>
      </c>
      <c r="CV45" s="100">
        <v>0</v>
      </c>
      <c r="CW45" s="100">
        <v>75.206999999999994</v>
      </c>
      <c r="CX45" s="100">
        <v>0</v>
      </c>
      <c r="CY45" s="100">
        <v>0</v>
      </c>
      <c r="CZ45" s="100">
        <v>0</v>
      </c>
      <c r="DA45" s="100">
        <v>0</v>
      </c>
      <c r="DB45" s="100">
        <v>0</v>
      </c>
      <c r="DC45" s="100">
        <v>0</v>
      </c>
      <c r="DD45" s="100">
        <v>0</v>
      </c>
      <c r="DE45" s="100">
        <v>0</v>
      </c>
      <c r="DF45" s="100">
        <v>119.36499999999999</v>
      </c>
      <c r="DG45" s="101">
        <f t="shared" si="2"/>
        <v>280504.93799999997</v>
      </c>
      <c r="DH45" s="100">
        <v>0</v>
      </c>
      <c r="DI45" s="100">
        <v>722.64800000000002</v>
      </c>
      <c r="DJ45" s="100">
        <v>20.036000000000001</v>
      </c>
      <c r="DK45" s="100">
        <v>0</v>
      </c>
      <c r="DL45" s="100">
        <v>10.182</v>
      </c>
      <c r="DM45" s="100">
        <v>2183.6509999999998</v>
      </c>
      <c r="DN45" s="102">
        <v>-2217.616</v>
      </c>
      <c r="DO45" s="103">
        <f t="shared" si="3"/>
        <v>718.90099999999984</v>
      </c>
      <c r="DP45" s="103">
        <f t="shared" si="4"/>
        <v>281223.83899999998</v>
      </c>
      <c r="DQ45" s="102">
        <v>248.69900000000001</v>
      </c>
      <c r="DR45" s="102">
        <v>75330.604999999996</v>
      </c>
      <c r="DS45" s="103">
        <f t="shared" si="5"/>
        <v>75579.303999999989</v>
      </c>
      <c r="DT45" s="103">
        <f t="shared" si="6"/>
        <v>76298.204999999987</v>
      </c>
      <c r="DU45" s="103">
        <f t="shared" si="7"/>
        <v>356803.14299999992</v>
      </c>
      <c r="DV45" s="100">
        <v>-16698.231</v>
      </c>
      <c r="DW45" s="100">
        <v>-82.191999999999993</v>
      </c>
      <c r="DX45" s="102">
        <v>-1678.0129999999999</v>
      </c>
      <c r="DY45" s="103">
        <f t="shared" si="8"/>
        <v>-18458.435999999998</v>
      </c>
      <c r="DZ45" s="102">
        <v>-132735.56700000001</v>
      </c>
      <c r="EA45" s="103">
        <f t="shared" si="9"/>
        <v>-151194.003</v>
      </c>
      <c r="EB45" s="103">
        <f t="shared" si="10"/>
        <v>-74895.79800000001</v>
      </c>
      <c r="EC45" s="103">
        <f t="shared" si="11"/>
        <v>205609.13999999996</v>
      </c>
      <c r="ED45" s="104"/>
    </row>
    <row r="46" spans="1:134" s="117" customFormat="1" ht="17" customHeight="1" x14ac:dyDescent="0.2">
      <c r="A46" s="98" t="s">
        <v>42</v>
      </c>
      <c r="B46" s="99" t="s">
        <v>168</v>
      </c>
      <c r="C46" s="100">
        <v>694.64700000000005</v>
      </c>
      <c r="D46" s="100">
        <v>62.152999999999999</v>
      </c>
      <c r="E46" s="100">
        <v>0.13900000000000001</v>
      </c>
      <c r="F46" s="100">
        <v>7.6159999999999997</v>
      </c>
      <c r="G46" s="100">
        <v>24.902999999999999</v>
      </c>
      <c r="H46" s="100">
        <v>0</v>
      </c>
      <c r="I46" s="100">
        <v>50.743000000000002</v>
      </c>
      <c r="J46" s="100">
        <v>5570.1670000000004</v>
      </c>
      <c r="K46" s="100">
        <v>17199.013999999999</v>
      </c>
      <c r="L46" s="100">
        <v>20.042000000000002</v>
      </c>
      <c r="M46" s="100">
        <v>0</v>
      </c>
      <c r="N46" s="100">
        <v>16.478999999999999</v>
      </c>
      <c r="O46" s="100">
        <v>136.41499999999999</v>
      </c>
      <c r="P46" s="100">
        <v>1521.8610000000001</v>
      </c>
      <c r="Q46" s="100">
        <v>5622.3</v>
      </c>
      <c r="R46" s="100">
        <v>77.057000000000002</v>
      </c>
      <c r="S46" s="100">
        <v>281.85300000000001</v>
      </c>
      <c r="T46" s="100">
        <v>98.058000000000007</v>
      </c>
      <c r="U46" s="100">
        <v>0.38800000000000001</v>
      </c>
      <c r="V46" s="100">
        <v>1264.056</v>
      </c>
      <c r="W46" s="100">
        <v>23.663</v>
      </c>
      <c r="X46" s="100">
        <v>1466.4690000000001</v>
      </c>
      <c r="Y46" s="100">
        <v>291.67</v>
      </c>
      <c r="Z46" s="100">
        <v>17.146000000000001</v>
      </c>
      <c r="AA46" s="100">
        <v>11018.852000000001</v>
      </c>
      <c r="AB46" s="100">
        <v>7024.8230000000003</v>
      </c>
      <c r="AC46" s="100">
        <v>252.79300000000001</v>
      </c>
      <c r="AD46" s="100">
        <v>66.944999999999993</v>
      </c>
      <c r="AE46" s="100">
        <v>2879.1410000000001</v>
      </c>
      <c r="AF46" s="100">
        <v>9360.2340000000004</v>
      </c>
      <c r="AG46" s="100">
        <v>348.47899999999998</v>
      </c>
      <c r="AH46" s="100">
        <v>1538.346</v>
      </c>
      <c r="AI46" s="100">
        <v>1156.002</v>
      </c>
      <c r="AJ46" s="100">
        <v>2880.694</v>
      </c>
      <c r="AK46" s="100">
        <v>1336.6949999999999</v>
      </c>
      <c r="AL46" s="100">
        <v>24.895</v>
      </c>
      <c r="AM46" s="100">
        <v>423.80200000000002</v>
      </c>
      <c r="AN46" s="100">
        <v>4157.7169999999996</v>
      </c>
      <c r="AO46" s="100">
        <v>67.542000000000002</v>
      </c>
      <c r="AP46" s="100">
        <v>351.673</v>
      </c>
      <c r="AQ46" s="100">
        <v>2240.6779999999999</v>
      </c>
      <c r="AR46" s="100">
        <v>9248.0159999999996</v>
      </c>
      <c r="AS46" s="100">
        <v>103017.63499999999</v>
      </c>
      <c r="AT46" s="100">
        <v>23031.777999999998</v>
      </c>
      <c r="AU46" s="100">
        <v>50497.120999999999</v>
      </c>
      <c r="AV46" s="100">
        <v>35535.472000000002</v>
      </c>
      <c r="AW46" s="100">
        <v>2784.4560000000001</v>
      </c>
      <c r="AX46" s="100">
        <v>6547.6629999999996</v>
      </c>
      <c r="AY46" s="100">
        <v>81775.803</v>
      </c>
      <c r="AZ46" s="100">
        <v>5448.9830000000002</v>
      </c>
      <c r="BA46" s="100">
        <v>1210.7149999999999</v>
      </c>
      <c r="BB46" s="100">
        <v>2273.1149999999998</v>
      </c>
      <c r="BC46" s="100">
        <v>1208.367</v>
      </c>
      <c r="BD46" s="100">
        <v>3321.7249999999999</v>
      </c>
      <c r="BE46" s="100">
        <v>24965.222000000002</v>
      </c>
      <c r="BF46" s="100">
        <v>1557.067</v>
      </c>
      <c r="BG46" s="100">
        <v>84205.763000000006</v>
      </c>
      <c r="BH46" s="100">
        <v>1384.41</v>
      </c>
      <c r="BI46" s="100">
        <v>6922.6</v>
      </c>
      <c r="BJ46" s="100">
        <v>9083.2970000000005</v>
      </c>
      <c r="BK46" s="100">
        <v>8.6750000000000007</v>
      </c>
      <c r="BL46" s="100">
        <v>29588.677</v>
      </c>
      <c r="BM46" s="100">
        <v>59674.184000000001</v>
      </c>
      <c r="BN46" s="100">
        <v>3446.453</v>
      </c>
      <c r="BO46" s="100">
        <v>2964.5059999999999</v>
      </c>
      <c r="BP46" s="100">
        <v>379.99400000000003</v>
      </c>
      <c r="BQ46" s="100">
        <v>611.48400000000004</v>
      </c>
      <c r="BR46" s="100">
        <v>204.32400000000001</v>
      </c>
      <c r="BS46" s="100">
        <v>65.164000000000001</v>
      </c>
      <c r="BT46" s="100">
        <v>22220.120999999999</v>
      </c>
      <c r="BU46" s="100">
        <v>217.09299999999999</v>
      </c>
      <c r="BV46" s="100">
        <v>53.783000000000001</v>
      </c>
      <c r="BW46" s="100">
        <v>213.83</v>
      </c>
      <c r="BX46" s="100">
        <v>1153.4580000000001</v>
      </c>
      <c r="BY46" s="100">
        <v>292.67700000000002</v>
      </c>
      <c r="BZ46" s="100">
        <v>1596.047</v>
      </c>
      <c r="CA46" s="100">
        <v>0</v>
      </c>
      <c r="CB46" s="100">
        <v>446.21699999999998</v>
      </c>
      <c r="CC46" s="100">
        <v>5.0570000000000004</v>
      </c>
      <c r="CD46" s="100">
        <v>76.093999999999994</v>
      </c>
      <c r="CE46" s="100">
        <v>526.47900000000004</v>
      </c>
      <c r="CF46" s="100">
        <v>2897.998</v>
      </c>
      <c r="CG46" s="100">
        <v>2.9079999999999999</v>
      </c>
      <c r="CH46" s="100">
        <v>506.553</v>
      </c>
      <c r="CI46" s="100">
        <v>10.682</v>
      </c>
      <c r="CJ46" s="100">
        <v>272.279</v>
      </c>
      <c r="CK46" s="100">
        <v>99.637</v>
      </c>
      <c r="CL46" s="100">
        <v>69.855000000000004</v>
      </c>
      <c r="CM46" s="100">
        <v>4886.4160000000002</v>
      </c>
      <c r="CN46" s="100">
        <v>284.89499999999998</v>
      </c>
      <c r="CO46" s="100">
        <v>601.31399999999996</v>
      </c>
      <c r="CP46" s="100">
        <v>842.43399999999997</v>
      </c>
      <c r="CQ46" s="100">
        <v>16.36</v>
      </c>
      <c r="CR46" s="100">
        <v>349.93799999999999</v>
      </c>
      <c r="CS46" s="100">
        <v>253.41800000000001</v>
      </c>
      <c r="CT46" s="100">
        <v>516.67399999999998</v>
      </c>
      <c r="CU46" s="100">
        <v>775.32799999999997</v>
      </c>
      <c r="CV46" s="100">
        <v>1.984</v>
      </c>
      <c r="CW46" s="100">
        <v>3913.5920000000001</v>
      </c>
      <c r="CX46" s="100">
        <v>736.89200000000005</v>
      </c>
      <c r="CY46" s="100">
        <v>127.536</v>
      </c>
      <c r="CZ46" s="100">
        <v>3522.82</v>
      </c>
      <c r="DA46" s="100">
        <v>1430.875</v>
      </c>
      <c r="DB46" s="100">
        <v>61.786999999999999</v>
      </c>
      <c r="DC46" s="100">
        <v>0.38</v>
      </c>
      <c r="DD46" s="100">
        <v>2069.5819999999999</v>
      </c>
      <c r="DE46" s="100">
        <v>38.930999999999997</v>
      </c>
      <c r="DF46" s="100">
        <v>1256.71</v>
      </c>
      <c r="DG46" s="101">
        <f t="shared" si="2"/>
        <v>682887.4530000001</v>
      </c>
      <c r="DH46" s="100">
        <v>2200.3649999999998</v>
      </c>
      <c r="DI46" s="100">
        <v>15040.493</v>
      </c>
      <c r="DJ46" s="100">
        <v>0</v>
      </c>
      <c r="DK46" s="100">
        <v>0</v>
      </c>
      <c r="DL46" s="100">
        <v>726.37900000000002</v>
      </c>
      <c r="DM46" s="100">
        <v>21086.641</v>
      </c>
      <c r="DN46" s="102">
        <v>-5322.3040000000001</v>
      </c>
      <c r="DO46" s="103">
        <f t="shared" si="3"/>
        <v>33731.573999999993</v>
      </c>
      <c r="DP46" s="103">
        <f t="shared" si="4"/>
        <v>716619.02700000012</v>
      </c>
      <c r="DQ46" s="102">
        <v>49104.048000000003</v>
      </c>
      <c r="DR46" s="102">
        <v>625190.47100000002</v>
      </c>
      <c r="DS46" s="103">
        <f t="shared" si="5"/>
        <v>674294.51899999997</v>
      </c>
      <c r="DT46" s="103">
        <f t="shared" si="6"/>
        <v>708026.09299999999</v>
      </c>
      <c r="DU46" s="103">
        <f t="shared" si="7"/>
        <v>1390913.5460000001</v>
      </c>
      <c r="DV46" s="100">
        <v>-66491.221000000005</v>
      </c>
      <c r="DW46" s="100">
        <v>-632.51</v>
      </c>
      <c r="DX46" s="102">
        <v>-6706.7079999999996</v>
      </c>
      <c r="DY46" s="103">
        <f t="shared" si="8"/>
        <v>-73830.438999999998</v>
      </c>
      <c r="DZ46" s="102">
        <v>-272642.83</v>
      </c>
      <c r="EA46" s="103">
        <f t="shared" si="9"/>
        <v>-346473.26900000003</v>
      </c>
      <c r="EB46" s="103">
        <f t="shared" si="10"/>
        <v>361552.82399999996</v>
      </c>
      <c r="EC46" s="103">
        <f t="shared" si="11"/>
        <v>1044440.277</v>
      </c>
      <c r="ED46" s="104"/>
    </row>
    <row r="47" spans="1:134" s="117" customFormat="1" ht="17" customHeight="1" x14ac:dyDescent="0.2">
      <c r="A47" s="98" t="s">
        <v>43</v>
      </c>
      <c r="B47" s="99" t="s">
        <v>169</v>
      </c>
      <c r="C47" s="100">
        <v>0</v>
      </c>
      <c r="D47" s="100">
        <v>0</v>
      </c>
      <c r="E47" s="100">
        <v>0</v>
      </c>
      <c r="F47" s="100">
        <v>0.21199999999999999</v>
      </c>
      <c r="G47" s="100">
        <v>0</v>
      </c>
      <c r="H47" s="100">
        <v>0</v>
      </c>
      <c r="I47" s="100">
        <v>22.881</v>
      </c>
      <c r="J47" s="100">
        <v>0</v>
      </c>
      <c r="K47" s="100">
        <v>0</v>
      </c>
      <c r="L47" s="100">
        <v>0</v>
      </c>
      <c r="M47" s="100">
        <v>0</v>
      </c>
      <c r="N47" s="100">
        <v>0</v>
      </c>
      <c r="O47" s="100">
        <v>0</v>
      </c>
      <c r="P47" s="100">
        <v>2.7240000000000002</v>
      </c>
      <c r="Q47" s="100">
        <v>67.522999999999996</v>
      </c>
      <c r="R47" s="100">
        <v>0</v>
      </c>
      <c r="S47" s="100">
        <v>0</v>
      </c>
      <c r="T47" s="100">
        <v>0</v>
      </c>
      <c r="U47" s="100">
        <v>0</v>
      </c>
      <c r="V47" s="100">
        <v>0</v>
      </c>
      <c r="W47" s="100">
        <v>0</v>
      </c>
      <c r="X47" s="100">
        <v>0</v>
      </c>
      <c r="Y47" s="100">
        <v>0</v>
      </c>
      <c r="Z47" s="100">
        <v>0</v>
      </c>
      <c r="AA47" s="100">
        <v>0</v>
      </c>
      <c r="AB47" s="100">
        <v>12.412000000000001</v>
      </c>
      <c r="AC47" s="100">
        <v>0</v>
      </c>
      <c r="AD47" s="100">
        <v>0</v>
      </c>
      <c r="AE47" s="100">
        <v>608.85199999999998</v>
      </c>
      <c r="AF47" s="100">
        <v>0</v>
      </c>
      <c r="AG47" s="100">
        <v>0</v>
      </c>
      <c r="AH47" s="100">
        <v>289.78300000000002</v>
      </c>
      <c r="AI47" s="100">
        <v>2.4980000000000002</v>
      </c>
      <c r="AJ47" s="100">
        <v>714.16300000000001</v>
      </c>
      <c r="AK47" s="100">
        <v>157.74199999999999</v>
      </c>
      <c r="AL47" s="100">
        <v>0</v>
      </c>
      <c r="AM47" s="100">
        <v>0</v>
      </c>
      <c r="AN47" s="100">
        <v>555.05999999999995</v>
      </c>
      <c r="AO47" s="100">
        <v>0</v>
      </c>
      <c r="AP47" s="100">
        <v>0</v>
      </c>
      <c r="AQ47" s="100">
        <v>17.853999999999999</v>
      </c>
      <c r="AR47" s="100">
        <v>221.28800000000001</v>
      </c>
      <c r="AS47" s="100">
        <v>1336.8130000000001</v>
      </c>
      <c r="AT47" s="100">
        <v>158938.06899999999</v>
      </c>
      <c r="AU47" s="100">
        <v>59047.74</v>
      </c>
      <c r="AV47" s="100">
        <v>15973.683999999999</v>
      </c>
      <c r="AW47" s="100">
        <v>398.32299999999998</v>
      </c>
      <c r="AX47" s="100">
        <v>422.05700000000002</v>
      </c>
      <c r="AY47" s="100">
        <v>41178.932000000001</v>
      </c>
      <c r="AZ47" s="100">
        <v>4071.1680000000001</v>
      </c>
      <c r="BA47" s="100">
        <v>165.66200000000001</v>
      </c>
      <c r="BB47" s="100">
        <v>4.0369999999999999</v>
      </c>
      <c r="BC47" s="100">
        <v>187.678</v>
      </c>
      <c r="BD47" s="100">
        <v>71.578999999999994</v>
      </c>
      <c r="BE47" s="100">
        <v>2693.076</v>
      </c>
      <c r="BF47" s="100">
        <v>244.43199999999999</v>
      </c>
      <c r="BG47" s="100">
        <v>84957.504000000001</v>
      </c>
      <c r="BH47" s="100">
        <v>1073.585</v>
      </c>
      <c r="BI47" s="100">
        <v>10676.712</v>
      </c>
      <c r="BJ47" s="100">
        <v>77.039000000000001</v>
      </c>
      <c r="BK47" s="100">
        <v>0</v>
      </c>
      <c r="BL47" s="100">
        <v>17922.695</v>
      </c>
      <c r="BM47" s="100">
        <v>614.95699999999999</v>
      </c>
      <c r="BN47" s="100">
        <v>2781.8</v>
      </c>
      <c r="BO47" s="100">
        <v>3061.085</v>
      </c>
      <c r="BP47" s="100">
        <v>0</v>
      </c>
      <c r="BQ47" s="100">
        <v>0</v>
      </c>
      <c r="BR47" s="100">
        <v>3941.991</v>
      </c>
      <c r="BS47" s="100">
        <v>0</v>
      </c>
      <c r="BT47" s="100">
        <v>28.524000000000001</v>
      </c>
      <c r="BU47" s="100">
        <v>5.7000000000000002E-2</v>
      </c>
      <c r="BV47" s="100">
        <v>0</v>
      </c>
      <c r="BW47" s="100">
        <v>0</v>
      </c>
      <c r="BX47" s="100">
        <v>0</v>
      </c>
      <c r="BY47" s="100">
        <v>116.46899999999999</v>
      </c>
      <c r="BZ47" s="100">
        <v>4.218</v>
      </c>
      <c r="CA47" s="100">
        <v>0</v>
      </c>
      <c r="CB47" s="100">
        <v>3.8359999999999999</v>
      </c>
      <c r="CC47" s="100">
        <v>4.4640000000000004</v>
      </c>
      <c r="CD47" s="100">
        <v>4.9340000000000002</v>
      </c>
      <c r="CE47" s="100">
        <v>14.863</v>
      </c>
      <c r="CF47" s="100">
        <v>190.81700000000001</v>
      </c>
      <c r="CG47" s="100">
        <v>4.2610000000000001</v>
      </c>
      <c r="CH47" s="100">
        <v>0</v>
      </c>
      <c r="CI47" s="100">
        <v>0.86899999999999999</v>
      </c>
      <c r="CJ47" s="100">
        <v>0</v>
      </c>
      <c r="CK47" s="100">
        <v>0</v>
      </c>
      <c r="CL47" s="100">
        <v>4.6909999999999998</v>
      </c>
      <c r="CM47" s="100">
        <v>367.214</v>
      </c>
      <c r="CN47" s="100">
        <v>0</v>
      </c>
      <c r="CO47" s="100">
        <v>0</v>
      </c>
      <c r="CP47" s="100">
        <v>0</v>
      </c>
      <c r="CQ47" s="100">
        <v>0</v>
      </c>
      <c r="CR47" s="100">
        <v>0.251</v>
      </c>
      <c r="CS47" s="100">
        <v>0</v>
      </c>
      <c r="CT47" s="100">
        <v>0</v>
      </c>
      <c r="CU47" s="100">
        <v>1.6519999999999999</v>
      </c>
      <c r="CV47" s="100">
        <v>0</v>
      </c>
      <c r="CW47" s="100">
        <v>36616.769</v>
      </c>
      <c r="CX47" s="100">
        <v>359.822</v>
      </c>
      <c r="CY47" s="100">
        <v>0</v>
      </c>
      <c r="CZ47" s="100">
        <v>0</v>
      </c>
      <c r="DA47" s="100">
        <v>0</v>
      </c>
      <c r="DB47" s="100">
        <v>0</v>
      </c>
      <c r="DC47" s="100">
        <v>0</v>
      </c>
      <c r="DD47" s="100">
        <v>37.887999999999998</v>
      </c>
      <c r="DE47" s="100">
        <v>0</v>
      </c>
      <c r="DF47" s="100">
        <v>0</v>
      </c>
      <c r="DG47" s="101">
        <f t="shared" si="2"/>
        <v>450275.20899999992</v>
      </c>
      <c r="DH47" s="100">
        <v>0</v>
      </c>
      <c r="DI47" s="100">
        <v>841.88499999999999</v>
      </c>
      <c r="DJ47" s="100">
        <v>0</v>
      </c>
      <c r="DK47" s="100">
        <v>0</v>
      </c>
      <c r="DL47" s="100">
        <v>8586.1170000000002</v>
      </c>
      <c r="DM47" s="100">
        <v>277186.25699999998</v>
      </c>
      <c r="DN47" s="102">
        <v>1743.798</v>
      </c>
      <c r="DO47" s="103">
        <f t="shared" si="3"/>
        <v>288358.05699999997</v>
      </c>
      <c r="DP47" s="103">
        <f t="shared" si="4"/>
        <v>738633.26599999983</v>
      </c>
      <c r="DQ47" s="102">
        <v>98822.997000000003</v>
      </c>
      <c r="DR47" s="102">
        <v>540852.33200000005</v>
      </c>
      <c r="DS47" s="103">
        <f t="shared" si="5"/>
        <v>639675.32900000003</v>
      </c>
      <c r="DT47" s="103">
        <f t="shared" si="6"/>
        <v>928033.38599999994</v>
      </c>
      <c r="DU47" s="103">
        <f t="shared" si="7"/>
        <v>1378308.5949999997</v>
      </c>
      <c r="DV47" s="100">
        <v>-110142.67600000001</v>
      </c>
      <c r="DW47" s="100">
        <v>0</v>
      </c>
      <c r="DX47" s="102">
        <v>-11014.169</v>
      </c>
      <c r="DY47" s="103">
        <f t="shared" si="8"/>
        <v>-121156.845</v>
      </c>
      <c r="DZ47" s="102">
        <v>-333939.511</v>
      </c>
      <c r="EA47" s="103">
        <f t="shared" si="9"/>
        <v>-455096.35600000003</v>
      </c>
      <c r="EB47" s="103">
        <f t="shared" si="10"/>
        <v>472937.02999999991</v>
      </c>
      <c r="EC47" s="103">
        <f t="shared" si="11"/>
        <v>923212.23899999983</v>
      </c>
      <c r="ED47" s="104"/>
    </row>
    <row r="48" spans="1:134" s="117" customFormat="1" ht="17" customHeight="1" x14ac:dyDescent="0.2">
      <c r="A48" s="98" t="s">
        <v>44</v>
      </c>
      <c r="B48" s="99" t="s">
        <v>170</v>
      </c>
      <c r="C48" s="100">
        <v>0</v>
      </c>
      <c r="D48" s="100">
        <v>0</v>
      </c>
      <c r="E48" s="100">
        <v>0</v>
      </c>
      <c r="F48" s="100">
        <v>1.2330000000000001</v>
      </c>
      <c r="G48" s="100">
        <v>0</v>
      </c>
      <c r="H48" s="100">
        <v>0</v>
      </c>
      <c r="I48" s="100">
        <v>4.3710000000000004</v>
      </c>
      <c r="J48" s="100">
        <v>0</v>
      </c>
      <c r="K48" s="100">
        <v>0</v>
      </c>
      <c r="L48" s="100">
        <v>0</v>
      </c>
      <c r="M48" s="100">
        <v>0</v>
      </c>
      <c r="N48" s="100">
        <v>0</v>
      </c>
      <c r="O48" s="100">
        <v>0</v>
      </c>
      <c r="P48" s="100">
        <v>31.882999999999999</v>
      </c>
      <c r="Q48" s="100">
        <v>39.341999999999999</v>
      </c>
      <c r="R48" s="100">
        <v>0</v>
      </c>
      <c r="S48" s="100">
        <v>0</v>
      </c>
      <c r="T48" s="100">
        <v>0</v>
      </c>
      <c r="U48" s="100">
        <v>0</v>
      </c>
      <c r="V48" s="100">
        <v>0</v>
      </c>
      <c r="W48" s="100">
        <v>0</v>
      </c>
      <c r="X48" s="100">
        <v>0</v>
      </c>
      <c r="Y48" s="100">
        <v>0</v>
      </c>
      <c r="Z48" s="100">
        <v>0</v>
      </c>
      <c r="AA48" s="100">
        <v>0</v>
      </c>
      <c r="AB48" s="100">
        <v>0</v>
      </c>
      <c r="AC48" s="100">
        <v>8.2620000000000005</v>
      </c>
      <c r="AD48" s="100">
        <v>2.6160000000000001</v>
      </c>
      <c r="AE48" s="100">
        <v>4762.317</v>
      </c>
      <c r="AF48" s="100">
        <v>0</v>
      </c>
      <c r="AG48" s="100">
        <v>0</v>
      </c>
      <c r="AH48" s="100">
        <v>78.244</v>
      </c>
      <c r="AI48" s="100">
        <v>5.8419999999999996</v>
      </c>
      <c r="AJ48" s="100">
        <v>720.66899999999998</v>
      </c>
      <c r="AK48" s="100">
        <v>300.93099999999998</v>
      </c>
      <c r="AL48" s="100">
        <v>0.439</v>
      </c>
      <c r="AM48" s="100">
        <v>1.4139999999999999</v>
      </c>
      <c r="AN48" s="100">
        <v>571.22500000000002</v>
      </c>
      <c r="AO48" s="100">
        <v>138.57400000000001</v>
      </c>
      <c r="AP48" s="100">
        <v>27.713999999999999</v>
      </c>
      <c r="AQ48" s="100">
        <v>178.06899999999999</v>
      </c>
      <c r="AR48" s="100">
        <v>43.859000000000002</v>
      </c>
      <c r="AS48" s="100">
        <v>963.71600000000001</v>
      </c>
      <c r="AT48" s="100">
        <v>5280.2460000000001</v>
      </c>
      <c r="AU48" s="100">
        <v>206389.29</v>
      </c>
      <c r="AV48" s="100">
        <v>1893.69</v>
      </c>
      <c r="AW48" s="100">
        <v>1054.3779999999999</v>
      </c>
      <c r="AX48" s="100">
        <v>482.85700000000003</v>
      </c>
      <c r="AY48" s="100">
        <v>4183.518</v>
      </c>
      <c r="AZ48" s="100">
        <v>248.459</v>
      </c>
      <c r="BA48" s="100">
        <v>119.803</v>
      </c>
      <c r="BB48" s="100">
        <v>3.4980000000000002</v>
      </c>
      <c r="BC48" s="100">
        <v>78.326999999999998</v>
      </c>
      <c r="BD48" s="100">
        <v>69.168999999999997</v>
      </c>
      <c r="BE48" s="100">
        <v>1779.845</v>
      </c>
      <c r="BF48" s="100">
        <v>73.347999999999999</v>
      </c>
      <c r="BG48" s="100">
        <v>7582.4390000000003</v>
      </c>
      <c r="BH48" s="100">
        <v>135.72999999999999</v>
      </c>
      <c r="BI48" s="100">
        <v>1672.5989999999999</v>
      </c>
      <c r="BJ48" s="100">
        <v>39.780999999999999</v>
      </c>
      <c r="BK48" s="100">
        <v>0</v>
      </c>
      <c r="BL48" s="100">
        <v>43.286999999999999</v>
      </c>
      <c r="BM48" s="100">
        <v>95.128</v>
      </c>
      <c r="BN48" s="100">
        <v>66.363</v>
      </c>
      <c r="BO48" s="100">
        <v>5.3949999999999996</v>
      </c>
      <c r="BP48" s="100">
        <v>0</v>
      </c>
      <c r="BQ48" s="100">
        <v>15.585000000000001</v>
      </c>
      <c r="BR48" s="100">
        <v>107.252</v>
      </c>
      <c r="BS48" s="100">
        <v>0</v>
      </c>
      <c r="BT48" s="100">
        <v>23.146999999999998</v>
      </c>
      <c r="BU48" s="100">
        <v>0</v>
      </c>
      <c r="BV48" s="100">
        <v>0</v>
      </c>
      <c r="BW48" s="100">
        <v>0</v>
      </c>
      <c r="BX48" s="100">
        <v>0</v>
      </c>
      <c r="BY48" s="100">
        <v>22.523</v>
      </c>
      <c r="BZ48" s="100">
        <v>17.135999999999999</v>
      </c>
      <c r="CA48" s="100">
        <v>0</v>
      </c>
      <c r="CB48" s="100">
        <v>29.442</v>
      </c>
      <c r="CC48" s="100">
        <v>2.7650000000000001</v>
      </c>
      <c r="CD48" s="100">
        <v>3.9820000000000002</v>
      </c>
      <c r="CE48" s="100">
        <v>16.062999999999999</v>
      </c>
      <c r="CF48" s="100">
        <v>86.965000000000003</v>
      </c>
      <c r="CG48" s="100">
        <v>3.72</v>
      </c>
      <c r="CH48" s="100">
        <v>2.754</v>
      </c>
      <c r="CI48" s="100">
        <v>0</v>
      </c>
      <c r="CJ48" s="100">
        <v>0</v>
      </c>
      <c r="CK48" s="100">
        <v>6.0910000000000002</v>
      </c>
      <c r="CL48" s="100">
        <v>0</v>
      </c>
      <c r="CM48" s="100">
        <v>24.544</v>
      </c>
      <c r="CN48" s="100">
        <v>0</v>
      </c>
      <c r="CO48" s="100">
        <v>0</v>
      </c>
      <c r="CP48" s="100">
        <v>0</v>
      </c>
      <c r="CQ48" s="100">
        <v>0</v>
      </c>
      <c r="CR48" s="100">
        <v>0</v>
      </c>
      <c r="CS48" s="100">
        <v>0</v>
      </c>
      <c r="CT48" s="100">
        <v>0</v>
      </c>
      <c r="CU48" s="100">
        <v>116.908</v>
      </c>
      <c r="CV48" s="100">
        <v>0</v>
      </c>
      <c r="CW48" s="100">
        <v>57979.881000000001</v>
      </c>
      <c r="CX48" s="100">
        <v>22.007999999999999</v>
      </c>
      <c r="CY48" s="100">
        <v>0</v>
      </c>
      <c r="CZ48" s="100">
        <v>0</v>
      </c>
      <c r="DA48" s="100">
        <v>0</v>
      </c>
      <c r="DB48" s="100">
        <v>1.514</v>
      </c>
      <c r="DC48" s="100">
        <v>0</v>
      </c>
      <c r="DD48" s="100">
        <v>19.030999999999999</v>
      </c>
      <c r="DE48" s="100">
        <v>0</v>
      </c>
      <c r="DF48" s="100">
        <v>0</v>
      </c>
      <c r="DG48" s="101">
        <f t="shared" si="2"/>
        <v>297679.18099999998</v>
      </c>
      <c r="DH48" s="100">
        <v>0</v>
      </c>
      <c r="DI48" s="100">
        <v>153.90899999999999</v>
      </c>
      <c r="DJ48" s="100">
        <v>0</v>
      </c>
      <c r="DK48" s="100">
        <v>0</v>
      </c>
      <c r="DL48" s="100">
        <v>1535.7570000000001</v>
      </c>
      <c r="DM48" s="100">
        <v>724166.90500000003</v>
      </c>
      <c r="DN48" s="102">
        <v>-709.90300000000002</v>
      </c>
      <c r="DO48" s="103">
        <f t="shared" si="3"/>
        <v>725146.66799999995</v>
      </c>
      <c r="DP48" s="103">
        <f t="shared" si="4"/>
        <v>1022825.8489999999</v>
      </c>
      <c r="DQ48" s="102">
        <v>519363.147</v>
      </c>
      <c r="DR48" s="102">
        <v>730049.96699999995</v>
      </c>
      <c r="DS48" s="103">
        <f t="shared" si="5"/>
        <v>1249413.1140000001</v>
      </c>
      <c r="DT48" s="103">
        <f t="shared" si="6"/>
        <v>1974559.7820000001</v>
      </c>
      <c r="DU48" s="103">
        <f t="shared" si="7"/>
        <v>2272238.963</v>
      </c>
      <c r="DV48" s="100">
        <v>-119498.524</v>
      </c>
      <c r="DW48" s="100">
        <v>0</v>
      </c>
      <c r="DX48" s="102">
        <v>-11950.232</v>
      </c>
      <c r="DY48" s="103">
        <f t="shared" si="8"/>
        <v>-131448.75599999999</v>
      </c>
      <c r="DZ48" s="102">
        <v>-453166.97200000001</v>
      </c>
      <c r="EA48" s="103">
        <f t="shared" si="9"/>
        <v>-584615.728</v>
      </c>
      <c r="EB48" s="103">
        <f t="shared" si="10"/>
        <v>1389944.054</v>
      </c>
      <c r="EC48" s="103">
        <f t="shared" si="11"/>
        <v>1687623.2349999999</v>
      </c>
      <c r="ED48" s="104"/>
    </row>
    <row r="49" spans="1:134" s="117" customFormat="1" ht="17" customHeight="1" x14ac:dyDescent="0.2">
      <c r="A49" s="98" t="s">
        <v>45</v>
      </c>
      <c r="B49" s="99" t="s">
        <v>171</v>
      </c>
      <c r="C49" s="100">
        <v>0.45700000000000002</v>
      </c>
      <c r="D49" s="100">
        <v>0</v>
      </c>
      <c r="E49" s="100">
        <v>3.05</v>
      </c>
      <c r="F49" s="100">
        <v>0.23200000000000001</v>
      </c>
      <c r="G49" s="100">
        <v>8.8999999999999996E-2</v>
      </c>
      <c r="H49" s="100">
        <v>0</v>
      </c>
      <c r="I49" s="100">
        <v>0</v>
      </c>
      <c r="J49" s="100">
        <v>0</v>
      </c>
      <c r="K49" s="100">
        <v>0</v>
      </c>
      <c r="L49" s="100">
        <v>0</v>
      </c>
      <c r="M49" s="100">
        <v>0</v>
      </c>
      <c r="N49" s="100">
        <v>0</v>
      </c>
      <c r="O49" s="100">
        <v>0</v>
      </c>
      <c r="P49" s="100">
        <v>0</v>
      </c>
      <c r="Q49" s="100">
        <v>0</v>
      </c>
      <c r="R49" s="100">
        <v>0</v>
      </c>
      <c r="S49" s="100">
        <v>0</v>
      </c>
      <c r="T49" s="100">
        <v>0</v>
      </c>
      <c r="U49" s="100">
        <v>0</v>
      </c>
      <c r="V49" s="100">
        <v>0</v>
      </c>
      <c r="W49" s="100">
        <v>0</v>
      </c>
      <c r="X49" s="100">
        <v>0</v>
      </c>
      <c r="Y49" s="100">
        <v>0</v>
      </c>
      <c r="Z49" s="100">
        <v>0</v>
      </c>
      <c r="AA49" s="100">
        <v>0</v>
      </c>
      <c r="AB49" s="100">
        <v>0</v>
      </c>
      <c r="AC49" s="100">
        <v>0</v>
      </c>
      <c r="AD49" s="100">
        <v>0</v>
      </c>
      <c r="AE49" s="100">
        <v>0</v>
      </c>
      <c r="AF49" s="100">
        <v>0</v>
      </c>
      <c r="AG49" s="100">
        <v>0</v>
      </c>
      <c r="AH49" s="100">
        <v>0</v>
      </c>
      <c r="AI49" s="100">
        <v>0</v>
      </c>
      <c r="AJ49" s="100">
        <v>0</v>
      </c>
      <c r="AK49" s="100">
        <v>0</v>
      </c>
      <c r="AL49" s="100">
        <v>0</v>
      </c>
      <c r="AM49" s="100">
        <v>0</v>
      </c>
      <c r="AN49" s="100">
        <v>0</v>
      </c>
      <c r="AO49" s="100">
        <v>0</v>
      </c>
      <c r="AP49" s="100">
        <v>0</v>
      </c>
      <c r="AQ49" s="100">
        <v>0</v>
      </c>
      <c r="AR49" s="100">
        <v>7.4029999999999996</v>
      </c>
      <c r="AS49" s="100">
        <v>16.068000000000001</v>
      </c>
      <c r="AT49" s="100">
        <v>3134.203</v>
      </c>
      <c r="AU49" s="100">
        <v>6598.4660000000003</v>
      </c>
      <c r="AV49" s="100">
        <v>72383.975999999995</v>
      </c>
      <c r="AW49" s="100">
        <v>11.922000000000001</v>
      </c>
      <c r="AX49" s="100">
        <v>0</v>
      </c>
      <c r="AY49" s="100">
        <v>1534.1969999999999</v>
      </c>
      <c r="AZ49" s="100">
        <v>0</v>
      </c>
      <c r="BA49" s="100">
        <v>44.609000000000002</v>
      </c>
      <c r="BB49" s="100">
        <v>0</v>
      </c>
      <c r="BC49" s="100">
        <v>49.280999999999999</v>
      </c>
      <c r="BD49" s="100">
        <v>90.516000000000005</v>
      </c>
      <c r="BE49" s="100">
        <v>925.31200000000001</v>
      </c>
      <c r="BF49" s="100">
        <v>42.085999999999999</v>
      </c>
      <c r="BG49" s="100">
        <v>2553.2260000000001</v>
      </c>
      <c r="BH49" s="100">
        <v>58.258000000000003</v>
      </c>
      <c r="BI49" s="100">
        <v>294.596</v>
      </c>
      <c r="BJ49" s="100">
        <v>104.1</v>
      </c>
      <c r="BK49" s="100">
        <v>1.296</v>
      </c>
      <c r="BL49" s="100">
        <v>646.62800000000004</v>
      </c>
      <c r="BM49" s="100">
        <v>0</v>
      </c>
      <c r="BN49" s="100">
        <v>20.594999999999999</v>
      </c>
      <c r="BO49" s="100">
        <v>0</v>
      </c>
      <c r="BP49" s="100">
        <v>0</v>
      </c>
      <c r="BQ49" s="100">
        <v>0</v>
      </c>
      <c r="BR49" s="100">
        <v>35.997</v>
      </c>
      <c r="BS49" s="100">
        <v>9.9339999999999993</v>
      </c>
      <c r="BT49" s="100">
        <v>8195.4290000000001</v>
      </c>
      <c r="BU49" s="100">
        <v>21.449000000000002</v>
      </c>
      <c r="BV49" s="100">
        <v>0</v>
      </c>
      <c r="BW49" s="100">
        <v>0</v>
      </c>
      <c r="BX49" s="100">
        <v>0</v>
      </c>
      <c r="BY49" s="100">
        <v>0</v>
      </c>
      <c r="BZ49" s="100">
        <v>2.9550000000000001</v>
      </c>
      <c r="CA49" s="100">
        <v>0</v>
      </c>
      <c r="CB49" s="100">
        <v>5.0979999999999999</v>
      </c>
      <c r="CC49" s="100">
        <v>0.94899999999999995</v>
      </c>
      <c r="CD49" s="100">
        <v>27.616</v>
      </c>
      <c r="CE49" s="100">
        <v>12.131</v>
      </c>
      <c r="CF49" s="100">
        <v>68.59</v>
      </c>
      <c r="CG49" s="100">
        <v>4.6669999999999998</v>
      </c>
      <c r="CH49" s="100">
        <v>10.337</v>
      </c>
      <c r="CI49" s="100">
        <v>3.7839999999999998</v>
      </c>
      <c r="CJ49" s="100">
        <v>0</v>
      </c>
      <c r="CK49" s="100">
        <v>38.951000000000001</v>
      </c>
      <c r="CL49" s="100">
        <v>188.691</v>
      </c>
      <c r="CM49" s="100">
        <v>4190.0659999999998</v>
      </c>
      <c r="CN49" s="100">
        <v>0</v>
      </c>
      <c r="CO49" s="100">
        <v>0</v>
      </c>
      <c r="CP49" s="100">
        <v>42203.38</v>
      </c>
      <c r="CQ49" s="100">
        <v>1017.328</v>
      </c>
      <c r="CR49" s="100">
        <v>1922.596</v>
      </c>
      <c r="CS49" s="100">
        <v>1339.68</v>
      </c>
      <c r="CT49" s="100">
        <v>0</v>
      </c>
      <c r="CU49" s="100">
        <v>1115.3679999999999</v>
      </c>
      <c r="CV49" s="100">
        <v>0</v>
      </c>
      <c r="CW49" s="100">
        <v>16139.795</v>
      </c>
      <c r="CX49" s="100">
        <v>584.83799999999997</v>
      </c>
      <c r="CY49" s="100">
        <v>4.1660000000000004</v>
      </c>
      <c r="CZ49" s="100">
        <v>0</v>
      </c>
      <c r="DA49" s="100">
        <v>0.96199999999999997</v>
      </c>
      <c r="DB49" s="100">
        <v>1863.259</v>
      </c>
      <c r="DC49" s="100">
        <v>317.24900000000002</v>
      </c>
      <c r="DD49" s="100">
        <v>156.096</v>
      </c>
      <c r="DE49" s="100">
        <v>2344.58</v>
      </c>
      <c r="DF49" s="100">
        <v>0</v>
      </c>
      <c r="DG49" s="101">
        <f t="shared" si="2"/>
        <v>170346.50699999995</v>
      </c>
      <c r="DH49" s="100">
        <v>160.23699999999999</v>
      </c>
      <c r="DI49" s="100">
        <v>4625.0069999999996</v>
      </c>
      <c r="DJ49" s="100">
        <v>26.937000000000001</v>
      </c>
      <c r="DK49" s="100">
        <v>0</v>
      </c>
      <c r="DL49" s="100">
        <v>13457.950999999999</v>
      </c>
      <c r="DM49" s="100">
        <v>153406.98499999999</v>
      </c>
      <c r="DN49" s="102">
        <v>-4012.0970000000002</v>
      </c>
      <c r="DO49" s="103">
        <f t="shared" si="3"/>
        <v>167665.01999999996</v>
      </c>
      <c r="DP49" s="103">
        <f t="shared" si="4"/>
        <v>338011.52699999989</v>
      </c>
      <c r="DQ49" s="102">
        <v>63665.417999999998</v>
      </c>
      <c r="DR49" s="102">
        <v>552249.73100000003</v>
      </c>
      <c r="DS49" s="103">
        <f t="shared" si="5"/>
        <v>615915.14899999998</v>
      </c>
      <c r="DT49" s="103">
        <f t="shared" si="6"/>
        <v>783580.16899999999</v>
      </c>
      <c r="DU49" s="103">
        <f t="shared" si="7"/>
        <v>953926.67599999998</v>
      </c>
      <c r="DV49" s="100">
        <v>-112486.931</v>
      </c>
      <c r="DW49" s="100">
        <v>-22.741</v>
      </c>
      <c r="DX49" s="102">
        <v>-11248.450999999999</v>
      </c>
      <c r="DY49" s="103">
        <f t="shared" si="8"/>
        <v>-123758.12299999999</v>
      </c>
      <c r="DZ49" s="102">
        <v>-135363.95699999999</v>
      </c>
      <c r="EA49" s="103">
        <f t="shared" si="9"/>
        <v>-259122.08</v>
      </c>
      <c r="EB49" s="103">
        <f t="shared" si="10"/>
        <v>524458.08900000004</v>
      </c>
      <c r="EC49" s="103">
        <f t="shared" si="11"/>
        <v>694804.59600000002</v>
      </c>
      <c r="ED49" s="104"/>
    </row>
    <row r="50" spans="1:134" s="117" customFormat="1" ht="17" customHeight="1" x14ac:dyDescent="0.2">
      <c r="A50" s="98" t="s">
        <v>46</v>
      </c>
      <c r="B50" s="99" t="s">
        <v>172</v>
      </c>
      <c r="C50" s="100">
        <v>0</v>
      </c>
      <c r="D50" s="100">
        <v>0</v>
      </c>
      <c r="E50" s="100">
        <v>0</v>
      </c>
      <c r="F50" s="100">
        <v>0</v>
      </c>
      <c r="G50" s="100">
        <v>0</v>
      </c>
      <c r="H50" s="100">
        <v>0</v>
      </c>
      <c r="I50" s="100">
        <v>0</v>
      </c>
      <c r="J50" s="100">
        <v>0</v>
      </c>
      <c r="K50" s="100">
        <v>0</v>
      </c>
      <c r="L50" s="100">
        <v>0</v>
      </c>
      <c r="M50" s="100">
        <v>0</v>
      </c>
      <c r="N50" s="100">
        <v>0</v>
      </c>
      <c r="O50" s="100">
        <v>0</v>
      </c>
      <c r="P50" s="100">
        <v>0</v>
      </c>
      <c r="Q50" s="100">
        <v>0</v>
      </c>
      <c r="R50" s="100">
        <v>0</v>
      </c>
      <c r="S50" s="100">
        <v>0</v>
      </c>
      <c r="T50" s="100">
        <v>0</v>
      </c>
      <c r="U50" s="100">
        <v>0</v>
      </c>
      <c r="V50" s="100">
        <v>0</v>
      </c>
      <c r="W50" s="100">
        <v>0</v>
      </c>
      <c r="X50" s="100">
        <v>0</v>
      </c>
      <c r="Y50" s="100">
        <v>0</v>
      </c>
      <c r="Z50" s="100">
        <v>0</v>
      </c>
      <c r="AA50" s="100">
        <v>0</v>
      </c>
      <c r="AB50" s="100">
        <v>0</v>
      </c>
      <c r="AC50" s="100">
        <v>0</v>
      </c>
      <c r="AD50" s="100">
        <v>0</v>
      </c>
      <c r="AE50" s="100">
        <v>0</v>
      </c>
      <c r="AF50" s="100">
        <v>0</v>
      </c>
      <c r="AG50" s="100">
        <v>0</v>
      </c>
      <c r="AH50" s="100">
        <v>0</v>
      </c>
      <c r="AI50" s="100">
        <v>0</v>
      </c>
      <c r="AJ50" s="100">
        <v>0</v>
      </c>
      <c r="AK50" s="100">
        <v>0</v>
      </c>
      <c r="AL50" s="100">
        <v>0</v>
      </c>
      <c r="AM50" s="100">
        <v>0</v>
      </c>
      <c r="AN50" s="100">
        <v>0</v>
      </c>
      <c r="AO50" s="100">
        <v>0</v>
      </c>
      <c r="AP50" s="100">
        <v>0</v>
      </c>
      <c r="AQ50" s="100">
        <v>0</v>
      </c>
      <c r="AR50" s="100">
        <v>0</v>
      </c>
      <c r="AS50" s="100">
        <v>978.34799999999996</v>
      </c>
      <c r="AT50" s="100">
        <v>1755.213</v>
      </c>
      <c r="AU50" s="100">
        <v>14308.718000000001</v>
      </c>
      <c r="AV50" s="100">
        <v>55230.983999999997</v>
      </c>
      <c r="AW50" s="100">
        <v>39223.711000000003</v>
      </c>
      <c r="AX50" s="100">
        <v>10888.455</v>
      </c>
      <c r="AY50" s="100">
        <v>72983.88</v>
      </c>
      <c r="AZ50" s="100">
        <v>25385.174999999999</v>
      </c>
      <c r="BA50" s="100">
        <v>17576.755000000001</v>
      </c>
      <c r="BB50" s="100">
        <v>5652.0389999999998</v>
      </c>
      <c r="BC50" s="100">
        <v>7022.9989999999998</v>
      </c>
      <c r="BD50" s="100">
        <v>15083.781999999999</v>
      </c>
      <c r="BE50" s="100">
        <v>0</v>
      </c>
      <c r="BF50" s="100">
        <v>0</v>
      </c>
      <c r="BG50" s="100">
        <v>81691.486000000004</v>
      </c>
      <c r="BH50" s="100">
        <v>0</v>
      </c>
      <c r="BI50" s="100">
        <v>2309.319</v>
      </c>
      <c r="BJ50" s="100">
        <v>1005.683</v>
      </c>
      <c r="BK50" s="100">
        <v>0</v>
      </c>
      <c r="BL50" s="100">
        <v>0</v>
      </c>
      <c r="BM50" s="100">
        <v>0</v>
      </c>
      <c r="BN50" s="100">
        <v>0</v>
      </c>
      <c r="BO50" s="100">
        <v>0</v>
      </c>
      <c r="BP50" s="100">
        <v>0</v>
      </c>
      <c r="BQ50" s="100">
        <v>0</v>
      </c>
      <c r="BR50" s="100">
        <v>0</v>
      </c>
      <c r="BS50" s="100">
        <v>0</v>
      </c>
      <c r="BT50" s="100">
        <v>0</v>
      </c>
      <c r="BU50" s="100">
        <v>0</v>
      </c>
      <c r="BV50" s="100">
        <v>0</v>
      </c>
      <c r="BW50" s="100">
        <v>0</v>
      </c>
      <c r="BX50" s="100">
        <v>0</v>
      </c>
      <c r="BY50" s="100">
        <v>0</v>
      </c>
      <c r="BZ50" s="100">
        <v>0</v>
      </c>
      <c r="CA50" s="100">
        <v>0</v>
      </c>
      <c r="CB50" s="100">
        <v>0</v>
      </c>
      <c r="CC50" s="100">
        <v>0</v>
      </c>
      <c r="CD50" s="100">
        <v>0</v>
      </c>
      <c r="CE50" s="100">
        <v>0</v>
      </c>
      <c r="CF50" s="100">
        <v>1.508</v>
      </c>
      <c r="CG50" s="100">
        <v>0</v>
      </c>
      <c r="CH50" s="100">
        <v>0</v>
      </c>
      <c r="CI50" s="100">
        <v>0</v>
      </c>
      <c r="CJ50" s="100">
        <v>0</v>
      </c>
      <c r="CK50" s="100">
        <v>0</v>
      </c>
      <c r="CL50" s="100">
        <v>0</v>
      </c>
      <c r="CM50" s="100">
        <v>0</v>
      </c>
      <c r="CN50" s="100">
        <v>0</v>
      </c>
      <c r="CO50" s="100">
        <v>115.187</v>
      </c>
      <c r="CP50" s="100">
        <v>0</v>
      </c>
      <c r="CQ50" s="100">
        <v>0</v>
      </c>
      <c r="CR50" s="100">
        <v>0</v>
      </c>
      <c r="CS50" s="100">
        <v>0</v>
      </c>
      <c r="CT50" s="100">
        <v>0</v>
      </c>
      <c r="CU50" s="100">
        <v>0</v>
      </c>
      <c r="CV50" s="100">
        <v>0</v>
      </c>
      <c r="CW50" s="100">
        <v>10433.261</v>
      </c>
      <c r="CX50" s="100">
        <v>0</v>
      </c>
      <c r="CY50" s="100">
        <v>0</v>
      </c>
      <c r="CZ50" s="100">
        <v>0</v>
      </c>
      <c r="DA50" s="100">
        <v>0</v>
      </c>
      <c r="DB50" s="100">
        <v>0</v>
      </c>
      <c r="DC50" s="100">
        <v>0</v>
      </c>
      <c r="DD50" s="100">
        <v>0</v>
      </c>
      <c r="DE50" s="100">
        <v>0</v>
      </c>
      <c r="DF50" s="100">
        <v>0</v>
      </c>
      <c r="DG50" s="101">
        <f t="shared" si="2"/>
        <v>361646.50300000003</v>
      </c>
      <c r="DH50" s="100">
        <v>0</v>
      </c>
      <c r="DI50" s="100">
        <v>92.628</v>
      </c>
      <c r="DJ50" s="100">
        <v>0</v>
      </c>
      <c r="DK50" s="100">
        <v>0</v>
      </c>
      <c r="DL50" s="100">
        <v>0</v>
      </c>
      <c r="DM50" s="100">
        <v>0</v>
      </c>
      <c r="DN50" s="102">
        <v>1048.0930000000001</v>
      </c>
      <c r="DO50" s="103">
        <f t="shared" si="3"/>
        <v>1140.721</v>
      </c>
      <c r="DP50" s="103">
        <f t="shared" si="4"/>
        <v>362787.22400000005</v>
      </c>
      <c r="DQ50" s="102">
        <v>116222.613</v>
      </c>
      <c r="DR50" s="102">
        <v>101051.747</v>
      </c>
      <c r="DS50" s="103">
        <f t="shared" si="5"/>
        <v>217274.36</v>
      </c>
      <c r="DT50" s="103">
        <f t="shared" si="6"/>
        <v>218415.08099999998</v>
      </c>
      <c r="DU50" s="103">
        <f t="shared" si="7"/>
        <v>580061.58400000003</v>
      </c>
      <c r="DV50" s="100">
        <v>-198917.016</v>
      </c>
      <c r="DW50" s="100">
        <v>0</v>
      </c>
      <c r="DX50" s="102">
        <v>-19891.703000000001</v>
      </c>
      <c r="DY50" s="103">
        <f t="shared" si="8"/>
        <v>-218808.71900000001</v>
      </c>
      <c r="DZ50" s="102">
        <v>-96317.441000000006</v>
      </c>
      <c r="EA50" s="103">
        <f t="shared" si="9"/>
        <v>-315126.16000000003</v>
      </c>
      <c r="EB50" s="103">
        <f t="shared" si="10"/>
        <v>-96711.079000000056</v>
      </c>
      <c r="EC50" s="103">
        <f t="shared" si="11"/>
        <v>264935.424</v>
      </c>
      <c r="ED50" s="104"/>
    </row>
    <row r="51" spans="1:134" s="117" customFormat="1" ht="17" customHeight="1" x14ac:dyDescent="0.2">
      <c r="A51" s="98" t="s">
        <v>47</v>
      </c>
      <c r="B51" s="99" t="s">
        <v>173</v>
      </c>
      <c r="C51" s="100">
        <v>0</v>
      </c>
      <c r="D51" s="100">
        <v>0</v>
      </c>
      <c r="E51" s="100">
        <v>0</v>
      </c>
      <c r="F51" s="100">
        <v>0</v>
      </c>
      <c r="G51" s="100">
        <v>0.17399999999999999</v>
      </c>
      <c r="H51" s="100">
        <v>0</v>
      </c>
      <c r="I51" s="100">
        <v>0.314</v>
      </c>
      <c r="J51" s="100">
        <v>1.087</v>
      </c>
      <c r="K51" s="100">
        <v>0.58099999999999996</v>
      </c>
      <c r="L51" s="100">
        <v>0</v>
      </c>
      <c r="M51" s="100">
        <v>0</v>
      </c>
      <c r="N51" s="100">
        <v>0</v>
      </c>
      <c r="O51" s="100">
        <v>0</v>
      </c>
      <c r="P51" s="100">
        <v>0</v>
      </c>
      <c r="Q51" s="100">
        <v>10.993</v>
      </c>
      <c r="R51" s="100">
        <v>0</v>
      </c>
      <c r="S51" s="100">
        <v>0</v>
      </c>
      <c r="T51" s="100">
        <v>33.183</v>
      </c>
      <c r="U51" s="100">
        <v>0</v>
      </c>
      <c r="V51" s="100">
        <v>0.35899999999999999</v>
      </c>
      <c r="W51" s="100">
        <v>0</v>
      </c>
      <c r="X51" s="100">
        <v>0.376</v>
      </c>
      <c r="Y51" s="100">
        <v>1E-3</v>
      </c>
      <c r="Z51" s="100">
        <v>0</v>
      </c>
      <c r="AA51" s="100">
        <v>5.1890000000000001</v>
      </c>
      <c r="AB51" s="100">
        <v>1.2130000000000001</v>
      </c>
      <c r="AC51" s="100">
        <v>0.27700000000000002</v>
      </c>
      <c r="AD51" s="100">
        <v>0</v>
      </c>
      <c r="AE51" s="100">
        <v>0</v>
      </c>
      <c r="AF51" s="100">
        <v>0</v>
      </c>
      <c r="AG51" s="100">
        <v>0</v>
      </c>
      <c r="AH51" s="100">
        <v>0</v>
      </c>
      <c r="AI51" s="100">
        <v>5.3999999999999999E-2</v>
      </c>
      <c r="AJ51" s="100">
        <v>0</v>
      </c>
      <c r="AK51" s="100">
        <v>0</v>
      </c>
      <c r="AL51" s="100">
        <v>0.628</v>
      </c>
      <c r="AM51" s="100">
        <v>1.492</v>
      </c>
      <c r="AN51" s="100">
        <v>0.24199999999999999</v>
      </c>
      <c r="AO51" s="100">
        <v>0.53</v>
      </c>
      <c r="AP51" s="100">
        <v>0</v>
      </c>
      <c r="AQ51" s="100">
        <v>31.727</v>
      </c>
      <c r="AR51" s="100">
        <v>0.56399999999999995</v>
      </c>
      <c r="AS51" s="100">
        <v>9043.509</v>
      </c>
      <c r="AT51" s="100">
        <v>14360.144</v>
      </c>
      <c r="AU51" s="100">
        <v>10785.217000000001</v>
      </c>
      <c r="AV51" s="100">
        <v>24230.455999999998</v>
      </c>
      <c r="AW51" s="100">
        <v>29529.382000000001</v>
      </c>
      <c r="AX51" s="100">
        <v>54797.678</v>
      </c>
      <c r="AY51" s="100">
        <v>40950.290999999997</v>
      </c>
      <c r="AZ51" s="100">
        <v>5702.7030000000004</v>
      </c>
      <c r="BA51" s="100">
        <v>14142.72</v>
      </c>
      <c r="BB51" s="100">
        <v>4438.3549999999996</v>
      </c>
      <c r="BC51" s="100">
        <v>6335.3890000000001</v>
      </c>
      <c r="BD51" s="100">
        <v>9510.9670000000006</v>
      </c>
      <c r="BE51" s="100">
        <v>4564.3310000000001</v>
      </c>
      <c r="BF51" s="100">
        <v>129.63300000000001</v>
      </c>
      <c r="BG51" s="100">
        <v>83349.665999999997</v>
      </c>
      <c r="BH51" s="100">
        <v>122.41800000000001</v>
      </c>
      <c r="BI51" s="100">
        <v>1000.324</v>
      </c>
      <c r="BJ51" s="100">
        <v>426.71199999999999</v>
      </c>
      <c r="BK51" s="100">
        <v>0</v>
      </c>
      <c r="BL51" s="100">
        <v>1276.4690000000001</v>
      </c>
      <c r="BM51" s="100">
        <v>187.81700000000001</v>
      </c>
      <c r="BN51" s="100">
        <v>26.152999999999999</v>
      </c>
      <c r="BO51" s="100">
        <v>5.9130000000000003</v>
      </c>
      <c r="BP51" s="100">
        <v>4.5709999999999997</v>
      </c>
      <c r="BQ51" s="100">
        <v>0.86</v>
      </c>
      <c r="BR51" s="100">
        <v>7.7779999999999996</v>
      </c>
      <c r="BS51" s="100">
        <v>0</v>
      </c>
      <c r="BT51" s="100">
        <v>176.393</v>
      </c>
      <c r="BU51" s="100">
        <v>78.561000000000007</v>
      </c>
      <c r="BV51" s="100">
        <v>0</v>
      </c>
      <c r="BW51" s="100">
        <v>0</v>
      </c>
      <c r="BX51" s="100">
        <v>0</v>
      </c>
      <c r="BY51" s="100">
        <v>13.349</v>
      </c>
      <c r="BZ51" s="100">
        <v>0.14799999999999999</v>
      </c>
      <c r="CA51" s="100">
        <v>0</v>
      </c>
      <c r="CB51" s="100">
        <v>2.0310000000000001</v>
      </c>
      <c r="CC51" s="100">
        <v>7.9000000000000001E-2</v>
      </c>
      <c r="CD51" s="100">
        <v>0</v>
      </c>
      <c r="CE51" s="100">
        <v>6.7000000000000004E-2</v>
      </c>
      <c r="CF51" s="100">
        <v>7.1710000000000003</v>
      </c>
      <c r="CG51" s="100">
        <v>2.2999999999999998</v>
      </c>
      <c r="CH51" s="100">
        <v>195.99299999999999</v>
      </c>
      <c r="CI51" s="100">
        <v>304.233</v>
      </c>
      <c r="CJ51" s="100">
        <v>720.83100000000002</v>
      </c>
      <c r="CK51" s="100">
        <v>78.992000000000004</v>
      </c>
      <c r="CL51" s="100">
        <v>478.98700000000002</v>
      </c>
      <c r="CM51" s="100">
        <v>2086.1950000000002</v>
      </c>
      <c r="CN51" s="100">
        <v>28.771999999999998</v>
      </c>
      <c r="CO51" s="100">
        <v>6708.0410000000002</v>
      </c>
      <c r="CP51" s="100">
        <v>1.4410000000000001</v>
      </c>
      <c r="CQ51" s="100">
        <v>0</v>
      </c>
      <c r="CR51" s="100">
        <v>4.2460000000000004</v>
      </c>
      <c r="CS51" s="100">
        <v>4.4999999999999998E-2</v>
      </c>
      <c r="CT51" s="100">
        <v>0</v>
      </c>
      <c r="CU51" s="100">
        <v>2.9540000000000002</v>
      </c>
      <c r="CV51" s="100">
        <v>3.6999999999999998E-2</v>
      </c>
      <c r="CW51" s="100">
        <v>48836.358999999997</v>
      </c>
      <c r="CX51" s="100">
        <v>69.082999999999998</v>
      </c>
      <c r="CY51" s="100">
        <v>6.8000000000000005E-2</v>
      </c>
      <c r="CZ51" s="100">
        <v>0</v>
      </c>
      <c r="DA51" s="100">
        <v>0.45200000000000001</v>
      </c>
      <c r="DB51" s="100">
        <v>6.2E-2</v>
      </c>
      <c r="DC51" s="100">
        <v>0</v>
      </c>
      <c r="DD51" s="100">
        <v>43.642000000000003</v>
      </c>
      <c r="DE51" s="100">
        <v>3205.6309999999999</v>
      </c>
      <c r="DF51" s="100">
        <v>0</v>
      </c>
      <c r="DG51" s="101">
        <f t="shared" si="2"/>
        <v>378064.603</v>
      </c>
      <c r="DH51" s="100">
        <v>29.213000000000001</v>
      </c>
      <c r="DI51" s="100">
        <v>2718.116</v>
      </c>
      <c r="DJ51" s="100">
        <v>0</v>
      </c>
      <c r="DK51" s="100">
        <v>0</v>
      </c>
      <c r="DL51" s="100">
        <v>0</v>
      </c>
      <c r="DM51" s="100">
        <v>0</v>
      </c>
      <c r="DN51" s="102">
        <v>1278.2449999999999</v>
      </c>
      <c r="DO51" s="103">
        <f t="shared" si="3"/>
        <v>4025.5740000000001</v>
      </c>
      <c r="DP51" s="103">
        <f t="shared" si="4"/>
        <v>382090.17700000003</v>
      </c>
      <c r="DQ51" s="102">
        <v>23258.317999999999</v>
      </c>
      <c r="DR51" s="102">
        <v>134402.17199999999</v>
      </c>
      <c r="DS51" s="103">
        <f t="shared" si="5"/>
        <v>157660.49</v>
      </c>
      <c r="DT51" s="103">
        <f t="shared" si="6"/>
        <v>161686.06399999998</v>
      </c>
      <c r="DU51" s="103">
        <f t="shared" si="7"/>
        <v>539750.66700000002</v>
      </c>
      <c r="DV51" s="100">
        <v>-58731.095000000001</v>
      </c>
      <c r="DW51" s="100">
        <v>0</v>
      </c>
      <c r="DX51" s="102">
        <v>-5872.8050000000003</v>
      </c>
      <c r="DY51" s="103">
        <f t="shared" si="8"/>
        <v>-64603.9</v>
      </c>
      <c r="DZ51" s="102">
        <v>-252675.15700000001</v>
      </c>
      <c r="EA51" s="103">
        <f t="shared" si="9"/>
        <v>-317279.05700000003</v>
      </c>
      <c r="EB51" s="103">
        <f t="shared" si="10"/>
        <v>-155592.99300000005</v>
      </c>
      <c r="EC51" s="103">
        <f t="shared" si="11"/>
        <v>222471.60999999996</v>
      </c>
      <c r="ED51" s="104"/>
    </row>
    <row r="52" spans="1:134" s="117" customFormat="1" ht="17" customHeight="1" x14ac:dyDescent="0.2">
      <c r="A52" s="98" t="s">
        <v>48</v>
      </c>
      <c r="B52" s="99" t="s">
        <v>174</v>
      </c>
      <c r="C52" s="100">
        <v>0</v>
      </c>
      <c r="D52" s="100">
        <v>2.3029999999999999</v>
      </c>
      <c r="E52" s="100">
        <v>0</v>
      </c>
      <c r="F52" s="100">
        <v>0</v>
      </c>
      <c r="G52" s="100">
        <v>15.038</v>
      </c>
      <c r="H52" s="100">
        <v>0</v>
      </c>
      <c r="I52" s="100">
        <v>1.6060000000000001</v>
      </c>
      <c r="J52" s="100">
        <v>0</v>
      </c>
      <c r="K52" s="100">
        <v>0</v>
      </c>
      <c r="L52" s="100">
        <v>0</v>
      </c>
      <c r="M52" s="100">
        <v>0</v>
      </c>
      <c r="N52" s="100">
        <v>0</v>
      </c>
      <c r="O52" s="100">
        <v>0</v>
      </c>
      <c r="P52" s="100">
        <v>0</v>
      </c>
      <c r="Q52" s="100">
        <v>20.707000000000001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0">
        <v>0</v>
      </c>
      <c r="AA52" s="100">
        <v>0</v>
      </c>
      <c r="AB52" s="100">
        <v>0</v>
      </c>
      <c r="AC52" s="100">
        <v>0</v>
      </c>
      <c r="AD52" s="100">
        <v>0</v>
      </c>
      <c r="AE52" s="100">
        <v>8.3260000000000005</v>
      </c>
      <c r="AF52" s="100">
        <v>0</v>
      </c>
      <c r="AG52" s="100">
        <v>0</v>
      </c>
      <c r="AH52" s="100">
        <v>0</v>
      </c>
      <c r="AI52" s="100">
        <v>0.70699999999999996</v>
      </c>
      <c r="AJ52" s="100">
        <v>0</v>
      </c>
      <c r="AK52" s="100">
        <v>0</v>
      </c>
      <c r="AL52" s="100">
        <v>0</v>
      </c>
      <c r="AM52" s="100">
        <v>0</v>
      </c>
      <c r="AN52" s="100">
        <v>0</v>
      </c>
      <c r="AO52" s="100">
        <v>0</v>
      </c>
      <c r="AP52" s="100">
        <v>0</v>
      </c>
      <c r="AQ52" s="100">
        <v>3.052</v>
      </c>
      <c r="AR52" s="100">
        <v>84.338999999999999</v>
      </c>
      <c r="AS52" s="100">
        <v>319.52100000000002</v>
      </c>
      <c r="AT52" s="100">
        <v>20580.884999999998</v>
      </c>
      <c r="AU52" s="100">
        <v>32885.356</v>
      </c>
      <c r="AV52" s="100">
        <v>9216.4529999999995</v>
      </c>
      <c r="AW52" s="100">
        <v>0</v>
      </c>
      <c r="AX52" s="100">
        <v>214.47499999999999</v>
      </c>
      <c r="AY52" s="100">
        <v>550325.91700000002</v>
      </c>
      <c r="AZ52" s="100">
        <v>2389.4140000000002</v>
      </c>
      <c r="BA52" s="100">
        <v>958.78099999999995</v>
      </c>
      <c r="BB52" s="100">
        <v>697.57799999999997</v>
      </c>
      <c r="BC52" s="100">
        <v>364.76400000000001</v>
      </c>
      <c r="BD52" s="100">
        <v>663.80399999999997</v>
      </c>
      <c r="BE52" s="100">
        <v>243356.66800000001</v>
      </c>
      <c r="BF52" s="100">
        <v>1830.914</v>
      </c>
      <c r="BG52" s="100">
        <v>401593.28100000002</v>
      </c>
      <c r="BH52" s="100">
        <v>489.72699999999998</v>
      </c>
      <c r="BI52" s="100">
        <v>4540.88</v>
      </c>
      <c r="BJ52" s="100">
        <v>12.759</v>
      </c>
      <c r="BK52" s="100">
        <v>0</v>
      </c>
      <c r="BL52" s="100">
        <v>3593.902</v>
      </c>
      <c r="BM52" s="100">
        <v>3144.8389999999999</v>
      </c>
      <c r="BN52" s="100">
        <v>802.50599999999997</v>
      </c>
      <c r="BO52" s="100">
        <v>2011.1189999999999</v>
      </c>
      <c r="BP52" s="100">
        <v>0</v>
      </c>
      <c r="BQ52" s="100">
        <v>0</v>
      </c>
      <c r="BR52" s="100">
        <v>0</v>
      </c>
      <c r="BS52" s="100">
        <v>0</v>
      </c>
      <c r="BT52" s="100">
        <v>0.85399999999999998</v>
      </c>
      <c r="BU52" s="100">
        <v>0</v>
      </c>
      <c r="BV52" s="100">
        <v>0</v>
      </c>
      <c r="BW52" s="100">
        <v>0</v>
      </c>
      <c r="BX52" s="100">
        <v>0</v>
      </c>
      <c r="BY52" s="100">
        <v>70.003</v>
      </c>
      <c r="BZ52" s="100">
        <v>0</v>
      </c>
      <c r="CA52" s="100">
        <v>7.7439999999999998</v>
      </c>
      <c r="CB52" s="100">
        <v>0</v>
      </c>
      <c r="CC52" s="100">
        <v>0</v>
      </c>
      <c r="CD52" s="100">
        <v>0</v>
      </c>
      <c r="CE52" s="100">
        <v>1.8660000000000001</v>
      </c>
      <c r="CF52" s="100">
        <v>0</v>
      </c>
      <c r="CG52" s="100">
        <v>6.8000000000000005E-2</v>
      </c>
      <c r="CH52" s="100">
        <v>2.4660000000000002</v>
      </c>
      <c r="CI52" s="100">
        <v>0</v>
      </c>
      <c r="CJ52" s="100">
        <v>0</v>
      </c>
      <c r="CK52" s="100">
        <v>0</v>
      </c>
      <c r="CL52" s="100">
        <v>0</v>
      </c>
      <c r="CM52" s="100">
        <v>2.0110000000000001</v>
      </c>
      <c r="CN52" s="100">
        <v>0</v>
      </c>
      <c r="CO52" s="100">
        <v>0</v>
      </c>
      <c r="CP52" s="100">
        <v>0</v>
      </c>
      <c r="CQ52" s="100">
        <v>0</v>
      </c>
      <c r="CR52" s="100">
        <v>0</v>
      </c>
      <c r="CS52" s="100">
        <v>0</v>
      </c>
      <c r="CT52" s="100">
        <v>0</v>
      </c>
      <c r="CU52" s="100">
        <v>0</v>
      </c>
      <c r="CV52" s="100">
        <v>0</v>
      </c>
      <c r="CW52" s="100">
        <v>13090.337</v>
      </c>
      <c r="CX52" s="100">
        <v>0.28000000000000003</v>
      </c>
      <c r="CY52" s="100">
        <v>0</v>
      </c>
      <c r="CZ52" s="100">
        <v>0</v>
      </c>
      <c r="DA52" s="100">
        <v>0</v>
      </c>
      <c r="DB52" s="100">
        <v>0</v>
      </c>
      <c r="DC52" s="100">
        <v>0</v>
      </c>
      <c r="DD52" s="100">
        <v>10.217000000000001</v>
      </c>
      <c r="DE52" s="100">
        <v>0</v>
      </c>
      <c r="DF52" s="100">
        <v>18.477</v>
      </c>
      <c r="DG52" s="101">
        <f t="shared" si="2"/>
        <v>1293333.9439999997</v>
      </c>
      <c r="DH52" s="100">
        <v>1.962</v>
      </c>
      <c r="DI52" s="100">
        <v>508.59300000000002</v>
      </c>
      <c r="DJ52" s="100">
        <v>0</v>
      </c>
      <c r="DK52" s="100">
        <v>0</v>
      </c>
      <c r="DL52" s="100">
        <v>9250.6049999999996</v>
      </c>
      <c r="DM52" s="100">
        <v>173154.239</v>
      </c>
      <c r="DN52" s="102">
        <v>-780.68</v>
      </c>
      <c r="DO52" s="103">
        <f t="shared" si="3"/>
        <v>182134.71900000001</v>
      </c>
      <c r="DP52" s="103">
        <f t="shared" si="4"/>
        <v>1475468.6629999997</v>
      </c>
      <c r="DQ52" s="102">
        <v>656270.31099999999</v>
      </c>
      <c r="DR52" s="102">
        <v>591111.50800000003</v>
      </c>
      <c r="DS52" s="103">
        <f t="shared" si="5"/>
        <v>1247381.8190000001</v>
      </c>
      <c r="DT52" s="103">
        <f t="shared" si="6"/>
        <v>1429516.5380000002</v>
      </c>
      <c r="DU52" s="103">
        <f t="shared" si="7"/>
        <v>2722850.4819999998</v>
      </c>
      <c r="DV52" s="100">
        <v>-123418.65</v>
      </c>
      <c r="DW52" s="100">
        <v>0</v>
      </c>
      <c r="DX52" s="102">
        <v>-12341.849</v>
      </c>
      <c r="DY52" s="103">
        <f t="shared" si="8"/>
        <v>-135760.49899999998</v>
      </c>
      <c r="DZ52" s="102">
        <v>-249758.02499999999</v>
      </c>
      <c r="EA52" s="103">
        <f t="shared" si="9"/>
        <v>-385518.52399999998</v>
      </c>
      <c r="EB52" s="103">
        <f t="shared" si="10"/>
        <v>1043998.0140000002</v>
      </c>
      <c r="EC52" s="103">
        <f t="shared" si="11"/>
        <v>2337331.9579999996</v>
      </c>
      <c r="ED52" s="104"/>
    </row>
    <row r="53" spans="1:134" s="117" customFormat="1" ht="17" customHeight="1" x14ac:dyDescent="0.2">
      <c r="A53" s="98" t="s">
        <v>49</v>
      </c>
      <c r="B53" s="99" t="s">
        <v>175</v>
      </c>
      <c r="C53" s="100">
        <v>0</v>
      </c>
      <c r="D53" s="100">
        <v>0</v>
      </c>
      <c r="E53" s="100">
        <v>0</v>
      </c>
      <c r="F53" s="100">
        <v>0</v>
      </c>
      <c r="G53" s="100">
        <v>0</v>
      </c>
      <c r="H53" s="100">
        <v>0</v>
      </c>
      <c r="I53" s="100">
        <v>0</v>
      </c>
      <c r="J53" s="100">
        <v>0</v>
      </c>
      <c r="K53" s="100">
        <v>0</v>
      </c>
      <c r="L53" s="100">
        <v>0</v>
      </c>
      <c r="M53" s="100">
        <v>0</v>
      </c>
      <c r="N53" s="100">
        <v>0</v>
      </c>
      <c r="O53" s="100">
        <v>0</v>
      </c>
      <c r="P53" s="100">
        <v>0</v>
      </c>
      <c r="Q53" s="100">
        <v>0</v>
      </c>
      <c r="R53" s="100">
        <v>0</v>
      </c>
      <c r="S53" s="100">
        <v>0</v>
      </c>
      <c r="T53" s="100">
        <v>0</v>
      </c>
      <c r="U53" s="100">
        <v>0</v>
      </c>
      <c r="V53" s="100">
        <v>0</v>
      </c>
      <c r="W53" s="100">
        <v>0</v>
      </c>
      <c r="X53" s="100">
        <v>0</v>
      </c>
      <c r="Y53" s="100">
        <v>0</v>
      </c>
      <c r="Z53" s="100">
        <v>0</v>
      </c>
      <c r="AA53" s="100">
        <v>0</v>
      </c>
      <c r="AB53" s="100">
        <v>0</v>
      </c>
      <c r="AC53" s="100">
        <v>0</v>
      </c>
      <c r="AD53" s="100">
        <v>0</v>
      </c>
      <c r="AE53" s="100">
        <v>5.6360000000000001</v>
      </c>
      <c r="AF53" s="100">
        <v>0</v>
      </c>
      <c r="AG53" s="100">
        <v>0</v>
      </c>
      <c r="AH53" s="100">
        <v>0</v>
      </c>
      <c r="AI53" s="100">
        <v>0</v>
      </c>
      <c r="AJ53" s="100">
        <v>0</v>
      </c>
      <c r="AK53" s="100">
        <v>0</v>
      </c>
      <c r="AL53" s="100">
        <v>0</v>
      </c>
      <c r="AM53" s="100">
        <v>0</v>
      </c>
      <c r="AN53" s="100">
        <v>0</v>
      </c>
      <c r="AO53" s="100">
        <v>0</v>
      </c>
      <c r="AP53" s="100">
        <v>0</v>
      </c>
      <c r="AQ53" s="100">
        <v>0</v>
      </c>
      <c r="AR53" s="100">
        <v>0</v>
      </c>
      <c r="AS53" s="100">
        <v>0</v>
      </c>
      <c r="AT53" s="100">
        <v>0</v>
      </c>
      <c r="AU53" s="100">
        <v>0</v>
      </c>
      <c r="AV53" s="100">
        <v>0</v>
      </c>
      <c r="AW53" s="100">
        <v>0</v>
      </c>
      <c r="AX53" s="100">
        <v>0</v>
      </c>
      <c r="AY53" s="100">
        <v>0</v>
      </c>
      <c r="AZ53" s="100">
        <v>14071.861000000001</v>
      </c>
      <c r="BA53" s="100">
        <v>0</v>
      </c>
      <c r="BB53" s="100">
        <v>0.16200000000000001</v>
      </c>
      <c r="BC53" s="100">
        <v>0</v>
      </c>
      <c r="BD53" s="100">
        <v>0</v>
      </c>
      <c r="BE53" s="100">
        <v>0</v>
      </c>
      <c r="BF53" s="100">
        <v>0</v>
      </c>
      <c r="BG53" s="100">
        <v>0</v>
      </c>
      <c r="BH53" s="100">
        <v>9.3350000000000009</v>
      </c>
      <c r="BI53" s="100">
        <v>320.221</v>
      </c>
      <c r="BJ53" s="100">
        <v>2.3279999999999998</v>
      </c>
      <c r="BK53" s="100">
        <v>0</v>
      </c>
      <c r="BL53" s="100">
        <v>7101.8519999999999</v>
      </c>
      <c r="BM53" s="100">
        <v>0</v>
      </c>
      <c r="BN53" s="100">
        <v>0</v>
      </c>
      <c r="BO53" s="100">
        <v>0</v>
      </c>
      <c r="BP53" s="100">
        <v>0</v>
      </c>
      <c r="BQ53" s="100">
        <v>0</v>
      </c>
      <c r="BR53" s="100">
        <v>0</v>
      </c>
      <c r="BS53" s="100">
        <v>0</v>
      </c>
      <c r="BT53" s="100">
        <v>0</v>
      </c>
      <c r="BU53" s="100">
        <v>0</v>
      </c>
      <c r="BV53" s="100">
        <v>0</v>
      </c>
      <c r="BW53" s="100">
        <v>0</v>
      </c>
      <c r="BX53" s="100">
        <v>0</v>
      </c>
      <c r="BY53" s="100">
        <v>0</v>
      </c>
      <c r="BZ53" s="100">
        <v>19.649999999999999</v>
      </c>
      <c r="CA53" s="100">
        <v>0</v>
      </c>
      <c r="CB53" s="100">
        <v>0</v>
      </c>
      <c r="CC53" s="100">
        <v>0</v>
      </c>
      <c r="CD53" s="100">
        <v>0</v>
      </c>
      <c r="CE53" s="100">
        <v>0</v>
      </c>
      <c r="CF53" s="100">
        <v>11.622</v>
      </c>
      <c r="CG53" s="100">
        <v>0</v>
      </c>
      <c r="CH53" s="100">
        <v>0</v>
      </c>
      <c r="CI53" s="100">
        <v>0</v>
      </c>
      <c r="CJ53" s="100">
        <v>0</v>
      </c>
      <c r="CK53" s="100">
        <v>0</v>
      </c>
      <c r="CL53" s="100">
        <v>76.75</v>
      </c>
      <c r="CM53" s="100">
        <v>742.03399999999999</v>
      </c>
      <c r="CN53" s="100">
        <v>0</v>
      </c>
      <c r="CO53" s="100">
        <v>0</v>
      </c>
      <c r="CP53" s="100">
        <v>0</v>
      </c>
      <c r="CQ53" s="100">
        <v>0</v>
      </c>
      <c r="CR53" s="100">
        <v>0</v>
      </c>
      <c r="CS53" s="100">
        <v>0</v>
      </c>
      <c r="CT53" s="100">
        <v>0</v>
      </c>
      <c r="CU53" s="100">
        <v>62.231999999999999</v>
      </c>
      <c r="CV53" s="100">
        <v>0</v>
      </c>
      <c r="CW53" s="100">
        <v>6062.3370000000004</v>
      </c>
      <c r="CX53" s="100">
        <v>52.244999999999997</v>
      </c>
      <c r="CY53" s="100">
        <v>0</v>
      </c>
      <c r="CZ53" s="100">
        <v>0</v>
      </c>
      <c r="DA53" s="100">
        <v>0</v>
      </c>
      <c r="DB53" s="100">
        <v>80.010000000000005</v>
      </c>
      <c r="DC53" s="100">
        <v>0</v>
      </c>
      <c r="DD53" s="100">
        <v>3.843</v>
      </c>
      <c r="DE53" s="100">
        <v>0</v>
      </c>
      <c r="DF53" s="100">
        <v>0</v>
      </c>
      <c r="DG53" s="101">
        <f t="shared" si="2"/>
        <v>28622.117999999999</v>
      </c>
      <c r="DH53" s="100">
        <v>4310.6210000000001</v>
      </c>
      <c r="DI53" s="100">
        <v>209992.2</v>
      </c>
      <c r="DJ53" s="100">
        <v>0</v>
      </c>
      <c r="DK53" s="100">
        <v>0</v>
      </c>
      <c r="DL53" s="100">
        <v>97.783000000000001</v>
      </c>
      <c r="DM53" s="100">
        <v>29847.940999999999</v>
      </c>
      <c r="DN53" s="102">
        <v>-1718.5709999999999</v>
      </c>
      <c r="DO53" s="103">
        <f t="shared" si="3"/>
        <v>242529.97400000002</v>
      </c>
      <c r="DP53" s="103">
        <f t="shared" si="4"/>
        <v>271152.092</v>
      </c>
      <c r="DQ53" s="102">
        <v>4390.3019999999997</v>
      </c>
      <c r="DR53" s="102">
        <v>141110.12899999999</v>
      </c>
      <c r="DS53" s="103">
        <f t="shared" si="5"/>
        <v>145500.43099999998</v>
      </c>
      <c r="DT53" s="103">
        <f t="shared" si="6"/>
        <v>388030.40500000003</v>
      </c>
      <c r="DU53" s="103">
        <f t="shared" si="7"/>
        <v>416652.52300000004</v>
      </c>
      <c r="DV53" s="100">
        <v>-69443.934999999998</v>
      </c>
      <c r="DW53" s="100">
        <v>-7.1260000000000003</v>
      </c>
      <c r="DX53" s="102">
        <v>-6938.7539999999999</v>
      </c>
      <c r="DY53" s="103">
        <f t="shared" si="8"/>
        <v>-76389.815000000002</v>
      </c>
      <c r="DZ53" s="102">
        <v>-153818.258</v>
      </c>
      <c r="EA53" s="103">
        <f t="shared" si="9"/>
        <v>-230208.073</v>
      </c>
      <c r="EB53" s="103">
        <f t="shared" si="10"/>
        <v>157822.33200000002</v>
      </c>
      <c r="EC53" s="103">
        <f t="shared" si="11"/>
        <v>186444.45</v>
      </c>
      <c r="ED53" s="104"/>
    </row>
    <row r="54" spans="1:134" s="117" customFormat="1" ht="17" customHeight="1" x14ac:dyDescent="0.2">
      <c r="A54" s="98" t="s">
        <v>50</v>
      </c>
      <c r="B54" s="99" t="s">
        <v>176</v>
      </c>
      <c r="C54" s="100">
        <v>0</v>
      </c>
      <c r="D54" s="100">
        <v>0</v>
      </c>
      <c r="E54" s="100">
        <v>0</v>
      </c>
      <c r="F54" s="100">
        <v>0</v>
      </c>
      <c r="G54" s="100">
        <v>0</v>
      </c>
      <c r="H54" s="100">
        <v>0</v>
      </c>
      <c r="I54" s="100">
        <v>0</v>
      </c>
      <c r="J54" s="100">
        <v>0</v>
      </c>
      <c r="K54" s="100">
        <v>0</v>
      </c>
      <c r="L54" s="100">
        <v>0</v>
      </c>
      <c r="M54" s="100">
        <v>0</v>
      </c>
      <c r="N54" s="100">
        <v>0</v>
      </c>
      <c r="O54" s="100">
        <v>0</v>
      </c>
      <c r="P54" s="100">
        <v>0</v>
      </c>
      <c r="Q54" s="100">
        <v>0</v>
      </c>
      <c r="R54" s="100">
        <v>0</v>
      </c>
      <c r="S54" s="100">
        <v>0</v>
      </c>
      <c r="T54" s="100">
        <v>0</v>
      </c>
      <c r="U54" s="100">
        <v>0</v>
      </c>
      <c r="V54" s="100">
        <v>0</v>
      </c>
      <c r="W54" s="100">
        <v>0</v>
      </c>
      <c r="X54" s="100">
        <v>0</v>
      </c>
      <c r="Y54" s="100">
        <v>0</v>
      </c>
      <c r="Z54" s="100">
        <v>0</v>
      </c>
      <c r="AA54" s="100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100">
        <v>0</v>
      </c>
      <c r="AH54" s="100">
        <v>0</v>
      </c>
      <c r="AI54" s="100">
        <v>0</v>
      </c>
      <c r="AJ54" s="100">
        <v>0</v>
      </c>
      <c r="AK54" s="100">
        <v>0</v>
      </c>
      <c r="AL54" s="100">
        <v>0</v>
      </c>
      <c r="AM54" s="100">
        <v>0</v>
      </c>
      <c r="AN54" s="100">
        <v>0</v>
      </c>
      <c r="AO54" s="100">
        <v>0</v>
      </c>
      <c r="AP54" s="100">
        <v>0</v>
      </c>
      <c r="AQ54" s="100">
        <v>0</v>
      </c>
      <c r="AR54" s="100">
        <v>0</v>
      </c>
      <c r="AS54" s="100">
        <v>0</v>
      </c>
      <c r="AT54" s="100">
        <v>931.928</v>
      </c>
      <c r="AU54" s="100">
        <v>10862.424999999999</v>
      </c>
      <c r="AV54" s="100">
        <v>1881.7809999999999</v>
      </c>
      <c r="AW54" s="100">
        <v>32.680999999999997</v>
      </c>
      <c r="AX54" s="100">
        <v>0</v>
      </c>
      <c r="AY54" s="100">
        <v>4804.2619999999997</v>
      </c>
      <c r="AZ54" s="100">
        <v>0</v>
      </c>
      <c r="BA54" s="100">
        <v>4193.7359999999999</v>
      </c>
      <c r="BB54" s="100">
        <v>0</v>
      </c>
      <c r="BC54" s="100">
        <v>11.839</v>
      </c>
      <c r="BD54" s="100">
        <v>12.226000000000001</v>
      </c>
      <c r="BE54" s="100">
        <v>115.93300000000001</v>
      </c>
      <c r="BF54" s="100">
        <v>0</v>
      </c>
      <c r="BG54" s="100">
        <v>17.667999999999999</v>
      </c>
      <c r="BH54" s="100">
        <v>123.64</v>
      </c>
      <c r="BI54" s="100">
        <v>43.896000000000001</v>
      </c>
      <c r="BJ54" s="100">
        <v>0</v>
      </c>
      <c r="BK54" s="100">
        <v>0</v>
      </c>
      <c r="BL54" s="100">
        <v>299.774</v>
      </c>
      <c r="BM54" s="100">
        <v>42.826999999999998</v>
      </c>
      <c r="BN54" s="100">
        <v>230.92699999999999</v>
      </c>
      <c r="BO54" s="100">
        <v>424.31900000000002</v>
      </c>
      <c r="BP54" s="100">
        <v>0</v>
      </c>
      <c r="BQ54" s="100">
        <v>0</v>
      </c>
      <c r="BR54" s="100">
        <v>0</v>
      </c>
      <c r="BS54" s="100">
        <v>0</v>
      </c>
      <c r="BT54" s="100">
        <v>0</v>
      </c>
      <c r="BU54" s="100">
        <v>0</v>
      </c>
      <c r="BV54" s="100">
        <v>0</v>
      </c>
      <c r="BW54" s="100">
        <v>0</v>
      </c>
      <c r="BX54" s="100">
        <v>0</v>
      </c>
      <c r="BY54" s="100">
        <v>9.1240000000000006</v>
      </c>
      <c r="BZ54" s="100">
        <v>0</v>
      </c>
      <c r="CA54" s="100">
        <v>0</v>
      </c>
      <c r="CB54" s="100">
        <v>0</v>
      </c>
      <c r="CC54" s="100">
        <v>0</v>
      </c>
      <c r="CD54" s="100">
        <v>0</v>
      </c>
      <c r="CE54" s="100">
        <v>0</v>
      </c>
      <c r="CF54" s="100">
        <v>0</v>
      </c>
      <c r="CG54" s="100">
        <v>0</v>
      </c>
      <c r="CH54" s="100">
        <v>0</v>
      </c>
      <c r="CI54" s="100">
        <v>0</v>
      </c>
      <c r="CJ54" s="100">
        <v>9.92</v>
      </c>
      <c r="CK54" s="100">
        <v>0</v>
      </c>
      <c r="CL54" s="100">
        <v>0</v>
      </c>
      <c r="CM54" s="100">
        <v>791.44600000000003</v>
      </c>
      <c r="CN54" s="100">
        <v>0</v>
      </c>
      <c r="CO54" s="100">
        <v>0</v>
      </c>
      <c r="CP54" s="100">
        <v>167.83799999999999</v>
      </c>
      <c r="CQ54" s="100">
        <v>0</v>
      </c>
      <c r="CR54" s="100">
        <v>0</v>
      </c>
      <c r="CS54" s="100">
        <v>0</v>
      </c>
      <c r="CT54" s="100">
        <v>0</v>
      </c>
      <c r="CU54" s="100">
        <v>0</v>
      </c>
      <c r="CV54" s="100">
        <v>0</v>
      </c>
      <c r="CW54" s="100">
        <v>2080.2750000000001</v>
      </c>
      <c r="CX54" s="100">
        <v>180.03100000000001</v>
      </c>
      <c r="CY54" s="100">
        <v>0</v>
      </c>
      <c r="CZ54" s="100">
        <v>0</v>
      </c>
      <c r="DA54" s="100">
        <v>0</v>
      </c>
      <c r="DB54" s="100">
        <v>0</v>
      </c>
      <c r="DC54" s="100">
        <v>0</v>
      </c>
      <c r="DD54" s="100">
        <v>0</v>
      </c>
      <c r="DE54" s="100">
        <v>0</v>
      </c>
      <c r="DF54" s="100">
        <v>0</v>
      </c>
      <c r="DG54" s="101">
        <f t="shared" si="2"/>
        <v>27268.495999999999</v>
      </c>
      <c r="DH54" s="100">
        <v>0.50900000000000001</v>
      </c>
      <c r="DI54" s="100">
        <v>6.04</v>
      </c>
      <c r="DJ54" s="100">
        <v>0</v>
      </c>
      <c r="DK54" s="100">
        <v>0</v>
      </c>
      <c r="DL54" s="100">
        <v>4206.07</v>
      </c>
      <c r="DM54" s="100">
        <v>87547.862999999998</v>
      </c>
      <c r="DN54" s="102">
        <v>186.95400000000001</v>
      </c>
      <c r="DO54" s="103">
        <f t="shared" si="3"/>
        <v>91947.436000000002</v>
      </c>
      <c r="DP54" s="103">
        <f t="shared" si="4"/>
        <v>119215.932</v>
      </c>
      <c r="DQ54" s="102">
        <v>45569.677000000003</v>
      </c>
      <c r="DR54" s="102">
        <v>7923.2740000000003</v>
      </c>
      <c r="DS54" s="103">
        <f t="shared" si="5"/>
        <v>53492.951000000001</v>
      </c>
      <c r="DT54" s="103">
        <f t="shared" si="6"/>
        <v>145440.38699999999</v>
      </c>
      <c r="DU54" s="103">
        <f t="shared" si="7"/>
        <v>172708.88299999997</v>
      </c>
      <c r="DV54" s="100">
        <v>-69540.797999999995</v>
      </c>
      <c r="DW54" s="100">
        <v>0</v>
      </c>
      <c r="DX54" s="102">
        <v>-6954.0590000000002</v>
      </c>
      <c r="DY54" s="103">
        <f t="shared" si="8"/>
        <v>-76494.856999999989</v>
      </c>
      <c r="DZ54" s="102">
        <v>-22193.142</v>
      </c>
      <c r="EA54" s="103">
        <f t="shared" si="9"/>
        <v>-98687.998999999982</v>
      </c>
      <c r="EB54" s="103">
        <f t="shared" si="10"/>
        <v>46752.388000000006</v>
      </c>
      <c r="EC54" s="103">
        <f t="shared" si="11"/>
        <v>74020.884000000005</v>
      </c>
      <c r="ED54" s="104"/>
    </row>
    <row r="55" spans="1:134" s="117" customFormat="1" ht="17" customHeight="1" x14ac:dyDescent="0.2">
      <c r="A55" s="98" t="s">
        <v>51</v>
      </c>
      <c r="B55" s="99" t="s">
        <v>177</v>
      </c>
      <c r="C55" s="100">
        <v>5.141</v>
      </c>
      <c r="D55" s="100">
        <v>5.47</v>
      </c>
      <c r="E55" s="100">
        <v>8.3000000000000004E-2</v>
      </c>
      <c r="F55" s="100">
        <v>0</v>
      </c>
      <c r="G55" s="100">
        <v>11.974</v>
      </c>
      <c r="H55" s="100">
        <v>0</v>
      </c>
      <c r="I55" s="100">
        <v>2.835</v>
      </c>
      <c r="J55" s="100">
        <v>0</v>
      </c>
      <c r="K55" s="100">
        <v>0</v>
      </c>
      <c r="L55" s="100">
        <v>0</v>
      </c>
      <c r="M55" s="100">
        <v>0</v>
      </c>
      <c r="N55" s="100">
        <v>0</v>
      </c>
      <c r="O55" s="100">
        <v>0</v>
      </c>
      <c r="P55" s="100">
        <v>0</v>
      </c>
      <c r="Q55" s="100">
        <v>59.905000000000001</v>
      </c>
      <c r="R55" s="100">
        <v>0</v>
      </c>
      <c r="S55" s="100">
        <v>0</v>
      </c>
      <c r="T55" s="100">
        <v>44.603999999999999</v>
      </c>
      <c r="U55" s="100">
        <v>0</v>
      </c>
      <c r="V55" s="100">
        <v>0</v>
      </c>
      <c r="W55" s="100">
        <v>0</v>
      </c>
      <c r="X55" s="100">
        <v>0</v>
      </c>
      <c r="Y55" s="100">
        <v>0</v>
      </c>
      <c r="Z55" s="100">
        <v>0</v>
      </c>
      <c r="AA55" s="100">
        <v>3.8119999999999998</v>
      </c>
      <c r="AB55" s="100">
        <v>0.03</v>
      </c>
      <c r="AC55" s="100">
        <v>0</v>
      </c>
      <c r="AD55" s="100">
        <v>0</v>
      </c>
      <c r="AE55" s="100">
        <v>35.868000000000002</v>
      </c>
      <c r="AF55" s="100">
        <v>0</v>
      </c>
      <c r="AG55" s="100">
        <v>0</v>
      </c>
      <c r="AH55" s="100">
        <v>0</v>
      </c>
      <c r="AI55" s="100">
        <v>0</v>
      </c>
      <c r="AJ55" s="100">
        <v>0</v>
      </c>
      <c r="AK55" s="100">
        <v>8.9429999999999996</v>
      </c>
      <c r="AL55" s="100">
        <v>0</v>
      </c>
      <c r="AM55" s="100">
        <v>0</v>
      </c>
      <c r="AN55" s="100">
        <v>0</v>
      </c>
      <c r="AO55" s="100">
        <v>0</v>
      </c>
      <c r="AP55" s="100">
        <v>0</v>
      </c>
      <c r="AQ55" s="100">
        <v>0.39800000000000002</v>
      </c>
      <c r="AR55" s="100">
        <v>4.9000000000000002E-2</v>
      </c>
      <c r="AS55" s="100">
        <v>602.40099999999995</v>
      </c>
      <c r="AT55" s="100">
        <v>1291.8630000000001</v>
      </c>
      <c r="AU55" s="100">
        <v>1310.614</v>
      </c>
      <c r="AV55" s="100">
        <v>3658.0390000000002</v>
      </c>
      <c r="AW55" s="100">
        <v>1518.076</v>
      </c>
      <c r="AX55" s="100">
        <v>1478.5630000000001</v>
      </c>
      <c r="AY55" s="100">
        <v>12961.361999999999</v>
      </c>
      <c r="AZ55" s="100">
        <v>1761.789</v>
      </c>
      <c r="BA55" s="100">
        <v>180.70699999999999</v>
      </c>
      <c r="BB55" s="100">
        <v>7483.2449999999999</v>
      </c>
      <c r="BC55" s="100">
        <v>467.56099999999998</v>
      </c>
      <c r="BD55" s="100">
        <v>133.49299999999999</v>
      </c>
      <c r="BE55" s="100">
        <v>101030.598</v>
      </c>
      <c r="BF55" s="100">
        <v>1308.05</v>
      </c>
      <c r="BG55" s="100">
        <v>24649.641</v>
      </c>
      <c r="BH55" s="100">
        <v>35.813000000000002</v>
      </c>
      <c r="BI55" s="100">
        <v>5065.9759999999997</v>
      </c>
      <c r="BJ55" s="100">
        <v>403.61799999999999</v>
      </c>
      <c r="BK55" s="100">
        <v>0</v>
      </c>
      <c r="BL55" s="100">
        <v>8345.9130000000005</v>
      </c>
      <c r="BM55" s="100">
        <v>3624.451</v>
      </c>
      <c r="BN55" s="100">
        <v>620.01099999999997</v>
      </c>
      <c r="BO55" s="100">
        <v>885.18100000000004</v>
      </c>
      <c r="BP55" s="100">
        <v>5.8419999999999996</v>
      </c>
      <c r="BQ55" s="100">
        <v>0</v>
      </c>
      <c r="BR55" s="100">
        <v>85.34</v>
      </c>
      <c r="BS55" s="100">
        <v>0</v>
      </c>
      <c r="BT55" s="100">
        <v>1544.1289999999999</v>
      </c>
      <c r="BU55" s="100">
        <v>5.093</v>
      </c>
      <c r="BV55" s="100">
        <v>85.132999999999996</v>
      </c>
      <c r="BW55" s="100">
        <v>22.722000000000001</v>
      </c>
      <c r="BX55" s="100">
        <v>0</v>
      </c>
      <c r="BY55" s="100">
        <v>210.73400000000001</v>
      </c>
      <c r="BZ55" s="100">
        <v>12.36</v>
      </c>
      <c r="CA55" s="100">
        <v>82.177999999999997</v>
      </c>
      <c r="CB55" s="100">
        <v>34.476999999999997</v>
      </c>
      <c r="CC55" s="100">
        <v>2.37</v>
      </c>
      <c r="CD55" s="100">
        <v>5.194</v>
      </c>
      <c r="CE55" s="100">
        <v>10.865</v>
      </c>
      <c r="CF55" s="100">
        <v>247.68199999999999</v>
      </c>
      <c r="CG55" s="100">
        <v>0</v>
      </c>
      <c r="CH55" s="100">
        <v>0</v>
      </c>
      <c r="CI55" s="100">
        <v>109.652</v>
      </c>
      <c r="CJ55" s="100">
        <v>39.033000000000001</v>
      </c>
      <c r="CK55" s="100">
        <v>0</v>
      </c>
      <c r="CL55" s="100">
        <v>93.644000000000005</v>
      </c>
      <c r="CM55" s="100">
        <v>603.54</v>
      </c>
      <c r="CN55" s="100">
        <v>1210.0899999999999</v>
      </c>
      <c r="CO55" s="100">
        <v>155.43700000000001</v>
      </c>
      <c r="CP55" s="100">
        <v>64.408000000000001</v>
      </c>
      <c r="CQ55" s="100">
        <v>6.8150000000000004</v>
      </c>
      <c r="CR55" s="100">
        <v>1.151</v>
      </c>
      <c r="CS55" s="100">
        <v>2.0369999999999999</v>
      </c>
      <c r="CT55" s="100">
        <v>0</v>
      </c>
      <c r="CU55" s="100">
        <v>41.173000000000002</v>
      </c>
      <c r="CV55" s="100">
        <v>0</v>
      </c>
      <c r="CW55" s="100">
        <v>3688.8310000000001</v>
      </c>
      <c r="CX55" s="100">
        <v>267.48099999999999</v>
      </c>
      <c r="CY55" s="100">
        <v>7.2729999999999997</v>
      </c>
      <c r="CZ55" s="100">
        <v>33.057000000000002</v>
      </c>
      <c r="DA55" s="100">
        <v>2.996</v>
      </c>
      <c r="DB55" s="100">
        <v>123.59099999999999</v>
      </c>
      <c r="DC55" s="100">
        <v>0</v>
      </c>
      <c r="DD55" s="100">
        <v>26.681000000000001</v>
      </c>
      <c r="DE55" s="100">
        <v>0</v>
      </c>
      <c r="DF55" s="100">
        <v>86.049000000000007</v>
      </c>
      <c r="DG55" s="101">
        <f t="shared" si="2"/>
        <v>187913.13500000001</v>
      </c>
      <c r="DH55" s="100">
        <v>695.81200000000001</v>
      </c>
      <c r="DI55" s="100">
        <v>34556.133999999998</v>
      </c>
      <c r="DJ55" s="100">
        <v>0</v>
      </c>
      <c r="DK55" s="100">
        <v>0</v>
      </c>
      <c r="DL55" s="100">
        <v>82.23</v>
      </c>
      <c r="DM55" s="100">
        <v>33704.498</v>
      </c>
      <c r="DN55" s="102">
        <v>667.07299999999998</v>
      </c>
      <c r="DO55" s="103">
        <f t="shared" si="3"/>
        <v>69705.747000000003</v>
      </c>
      <c r="DP55" s="103">
        <f t="shared" si="4"/>
        <v>257618.88200000001</v>
      </c>
      <c r="DQ55" s="102">
        <v>14184.637000000001</v>
      </c>
      <c r="DR55" s="102">
        <v>50407.167999999998</v>
      </c>
      <c r="DS55" s="103">
        <f t="shared" si="5"/>
        <v>64591.805</v>
      </c>
      <c r="DT55" s="103">
        <f t="shared" si="6"/>
        <v>134297.552</v>
      </c>
      <c r="DU55" s="103">
        <f t="shared" si="7"/>
        <v>322210.68700000003</v>
      </c>
      <c r="DV55" s="100">
        <v>-73880.214999999997</v>
      </c>
      <c r="DW55" s="100">
        <v>0</v>
      </c>
      <c r="DX55" s="102">
        <v>-7385.6130000000003</v>
      </c>
      <c r="DY55" s="103">
        <f t="shared" si="8"/>
        <v>-81265.827999999994</v>
      </c>
      <c r="DZ55" s="102">
        <v>-156867.18599999999</v>
      </c>
      <c r="EA55" s="103">
        <f t="shared" si="9"/>
        <v>-238133.01399999997</v>
      </c>
      <c r="EB55" s="103">
        <f t="shared" si="10"/>
        <v>-103835.46199999997</v>
      </c>
      <c r="EC55" s="103">
        <f t="shared" si="11"/>
        <v>84077.673000000039</v>
      </c>
      <c r="ED55" s="104"/>
    </row>
    <row r="56" spans="1:134" s="117" customFormat="1" ht="17" customHeight="1" x14ac:dyDescent="0.2">
      <c r="A56" s="98" t="s">
        <v>52</v>
      </c>
      <c r="B56" s="99" t="s">
        <v>178</v>
      </c>
      <c r="C56" s="100">
        <v>0.182</v>
      </c>
      <c r="D56" s="100">
        <v>0</v>
      </c>
      <c r="E56" s="100">
        <v>8.3000000000000004E-2</v>
      </c>
      <c r="F56" s="100">
        <v>0.61899999999999999</v>
      </c>
      <c r="G56" s="100">
        <v>1.917</v>
      </c>
      <c r="H56" s="100">
        <v>0</v>
      </c>
      <c r="I56" s="100">
        <v>6.2E-2</v>
      </c>
      <c r="J56" s="100">
        <v>22.79</v>
      </c>
      <c r="K56" s="100">
        <v>10.851000000000001</v>
      </c>
      <c r="L56" s="100">
        <v>0</v>
      </c>
      <c r="M56" s="100">
        <v>0</v>
      </c>
      <c r="N56" s="100">
        <v>1.3340000000000001</v>
      </c>
      <c r="O56" s="100">
        <v>0.32600000000000001</v>
      </c>
      <c r="P56" s="100">
        <v>1.2609999999999999</v>
      </c>
      <c r="Q56" s="100">
        <v>0.61799999999999999</v>
      </c>
      <c r="R56" s="100">
        <v>0.22800000000000001</v>
      </c>
      <c r="S56" s="100">
        <v>0.57799999999999996</v>
      </c>
      <c r="T56" s="100">
        <v>5.0999999999999997E-2</v>
      </c>
      <c r="U56" s="100">
        <v>3.9E-2</v>
      </c>
      <c r="V56" s="100">
        <v>0.28000000000000003</v>
      </c>
      <c r="W56" s="100">
        <v>0.122</v>
      </c>
      <c r="X56" s="100">
        <v>1.32</v>
      </c>
      <c r="Y56" s="100">
        <v>1.546</v>
      </c>
      <c r="Z56" s="100">
        <v>0.13</v>
      </c>
      <c r="AA56" s="100">
        <v>53.161999999999999</v>
      </c>
      <c r="AB56" s="100">
        <v>1.052</v>
      </c>
      <c r="AC56" s="100">
        <v>5.2679999999999998</v>
      </c>
      <c r="AD56" s="100">
        <v>3.4079999999999999</v>
      </c>
      <c r="AE56" s="100">
        <v>1.5369999999999999</v>
      </c>
      <c r="AF56" s="100">
        <v>8.3810000000000002</v>
      </c>
      <c r="AG56" s="100">
        <v>0.88900000000000001</v>
      </c>
      <c r="AH56" s="100">
        <v>12.04</v>
      </c>
      <c r="AI56" s="100">
        <v>2.8159999999999998</v>
      </c>
      <c r="AJ56" s="100">
        <v>0.28299999999999997</v>
      </c>
      <c r="AK56" s="100">
        <v>2.1859999999999999</v>
      </c>
      <c r="AL56" s="100">
        <v>0.68799999999999994</v>
      </c>
      <c r="AM56" s="100">
        <v>6.8620000000000001</v>
      </c>
      <c r="AN56" s="100">
        <v>0.371</v>
      </c>
      <c r="AO56" s="100">
        <v>0.48399999999999999</v>
      </c>
      <c r="AP56" s="100">
        <v>0.23200000000000001</v>
      </c>
      <c r="AQ56" s="100">
        <v>0.85399999999999998</v>
      </c>
      <c r="AR56" s="100">
        <v>16.367000000000001</v>
      </c>
      <c r="AS56" s="100">
        <v>12.15</v>
      </c>
      <c r="AT56" s="100">
        <v>1905.1079999999999</v>
      </c>
      <c r="AU56" s="100">
        <v>271.26799999999997</v>
      </c>
      <c r="AV56" s="100">
        <v>20.771999999999998</v>
      </c>
      <c r="AW56" s="100">
        <v>21.286999999999999</v>
      </c>
      <c r="AX56" s="100">
        <v>6.1379999999999999</v>
      </c>
      <c r="AY56" s="100">
        <v>81.781000000000006</v>
      </c>
      <c r="AZ56" s="100">
        <v>0.496</v>
      </c>
      <c r="BA56" s="100">
        <v>2.0409999999999999</v>
      </c>
      <c r="BB56" s="100">
        <v>0.53700000000000003</v>
      </c>
      <c r="BC56" s="100">
        <v>401.45400000000001</v>
      </c>
      <c r="BD56" s="100">
        <v>4.9640000000000004</v>
      </c>
      <c r="BE56" s="100">
        <v>115422.868</v>
      </c>
      <c r="BF56" s="100">
        <v>1954.308</v>
      </c>
      <c r="BG56" s="100">
        <v>106.33199999999999</v>
      </c>
      <c r="BH56" s="100">
        <v>249.71</v>
      </c>
      <c r="BI56" s="100">
        <v>372.04199999999997</v>
      </c>
      <c r="BJ56" s="100">
        <v>2.3410000000000002</v>
      </c>
      <c r="BK56" s="100">
        <v>3.0409999999999999</v>
      </c>
      <c r="BL56" s="100">
        <v>2620.7750000000001</v>
      </c>
      <c r="BM56" s="100">
        <v>337.51400000000001</v>
      </c>
      <c r="BN56" s="100">
        <v>1463.2360000000001</v>
      </c>
      <c r="BO56" s="100">
        <v>2092.2199999999998</v>
      </c>
      <c r="BP56" s="100">
        <v>16.442</v>
      </c>
      <c r="BQ56" s="100">
        <v>3.5750000000000002</v>
      </c>
      <c r="BR56" s="100">
        <v>1.6870000000000001</v>
      </c>
      <c r="BS56" s="100">
        <v>9.1010000000000009</v>
      </c>
      <c r="BT56" s="100">
        <v>1710.3109999999999</v>
      </c>
      <c r="BU56" s="100">
        <v>193.071</v>
      </c>
      <c r="BV56" s="100">
        <v>247.279</v>
      </c>
      <c r="BW56" s="100">
        <v>62.289000000000001</v>
      </c>
      <c r="BX56" s="100">
        <v>0</v>
      </c>
      <c r="BY56" s="100">
        <v>59.261000000000003</v>
      </c>
      <c r="BZ56" s="100">
        <v>179.99299999999999</v>
      </c>
      <c r="CA56" s="100">
        <v>0</v>
      </c>
      <c r="CB56" s="100">
        <v>23.004000000000001</v>
      </c>
      <c r="CC56" s="100">
        <v>1.738</v>
      </c>
      <c r="CD56" s="100">
        <v>9.35</v>
      </c>
      <c r="CE56" s="100">
        <v>2.8660000000000001</v>
      </c>
      <c r="CF56" s="100">
        <v>40.518000000000001</v>
      </c>
      <c r="CG56" s="100">
        <v>0</v>
      </c>
      <c r="CH56" s="100">
        <v>3.181</v>
      </c>
      <c r="CI56" s="100">
        <v>14.706</v>
      </c>
      <c r="CJ56" s="100">
        <v>337.23399999999998</v>
      </c>
      <c r="CK56" s="100">
        <v>3.7829999999999999</v>
      </c>
      <c r="CL56" s="100">
        <v>30.751000000000001</v>
      </c>
      <c r="CM56" s="100">
        <v>2130.848</v>
      </c>
      <c r="CN56" s="100">
        <v>46.347000000000001</v>
      </c>
      <c r="CO56" s="100">
        <v>522.55700000000002</v>
      </c>
      <c r="CP56" s="100">
        <v>46.8</v>
      </c>
      <c r="CQ56" s="100">
        <v>0.56899999999999995</v>
      </c>
      <c r="CR56" s="100">
        <v>11.654</v>
      </c>
      <c r="CS56" s="100">
        <v>1.135</v>
      </c>
      <c r="CT56" s="100">
        <v>11.901</v>
      </c>
      <c r="CU56" s="100">
        <v>44.18</v>
      </c>
      <c r="CV56" s="100">
        <v>69.242999999999995</v>
      </c>
      <c r="CW56" s="100">
        <v>1128.7670000000001</v>
      </c>
      <c r="CX56" s="100">
        <v>1688.1579999999999</v>
      </c>
      <c r="CY56" s="100">
        <v>0.71699999999999997</v>
      </c>
      <c r="CZ56" s="100">
        <v>110.336</v>
      </c>
      <c r="DA56" s="100">
        <v>3.8639999999999999</v>
      </c>
      <c r="DB56" s="100">
        <v>115.373</v>
      </c>
      <c r="DC56" s="100">
        <v>1.9610000000000001</v>
      </c>
      <c r="DD56" s="100">
        <v>11.464</v>
      </c>
      <c r="DE56" s="100">
        <v>0</v>
      </c>
      <c r="DF56" s="100">
        <v>0</v>
      </c>
      <c r="DG56" s="101">
        <f t="shared" si="2"/>
        <v>136409.614</v>
      </c>
      <c r="DH56" s="100">
        <v>2520.2570000000001</v>
      </c>
      <c r="DI56" s="100">
        <v>169993.06599999999</v>
      </c>
      <c r="DJ56" s="100">
        <v>0</v>
      </c>
      <c r="DK56" s="100">
        <v>0</v>
      </c>
      <c r="DL56" s="100">
        <v>35859.654000000002</v>
      </c>
      <c r="DM56" s="100">
        <v>79834.877999999997</v>
      </c>
      <c r="DN56" s="102">
        <v>-651.87400000000002</v>
      </c>
      <c r="DO56" s="103">
        <f t="shared" si="3"/>
        <v>287555.98099999997</v>
      </c>
      <c r="DP56" s="103">
        <f t="shared" si="4"/>
        <v>423965.59499999997</v>
      </c>
      <c r="DQ56" s="102">
        <v>11189.893999999998</v>
      </c>
      <c r="DR56" s="102">
        <v>18793.242999999999</v>
      </c>
      <c r="DS56" s="103">
        <f t="shared" si="5"/>
        <v>29983.136999999995</v>
      </c>
      <c r="DT56" s="103">
        <f t="shared" si="6"/>
        <v>317539.11799999996</v>
      </c>
      <c r="DU56" s="103">
        <f t="shared" si="7"/>
        <v>453948.73199999996</v>
      </c>
      <c r="DV56" s="100">
        <v>-251866.745</v>
      </c>
      <c r="DW56" s="100">
        <v>0</v>
      </c>
      <c r="DX56" s="102">
        <v>-25139.931</v>
      </c>
      <c r="DY56" s="103">
        <f t="shared" si="8"/>
        <v>-277006.67599999998</v>
      </c>
      <c r="DZ56" s="102">
        <v>-134567.17499999999</v>
      </c>
      <c r="EA56" s="103">
        <f t="shared" si="9"/>
        <v>-411573.85099999997</v>
      </c>
      <c r="EB56" s="103">
        <f t="shared" si="10"/>
        <v>-94034.733000000007</v>
      </c>
      <c r="EC56" s="103">
        <f t="shared" si="11"/>
        <v>42374.880999999994</v>
      </c>
      <c r="ED56" s="104"/>
    </row>
    <row r="57" spans="1:134" s="117" customFormat="1" ht="17" customHeight="1" x14ac:dyDescent="0.2">
      <c r="A57" s="98" t="s">
        <v>53</v>
      </c>
      <c r="B57" s="99" t="s">
        <v>179</v>
      </c>
      <c r="C57" s="100">
        <v>0</v>
      </c>
      <c r="D57" s="100">
        <v>0</v>
      </c>
      <c r="E57" s="100">
        <v>0</v>
      </c>
      <c r="F57" s="100">
        <v>0</v>
      </c>
      <c r="G57" s="100">
        <v>0</v>
      </c>
      <c r="H57" s="100">
        <v>0</v>
      </c>
      <c r="I57" s="100">
        <v>0</v>
      </c>
      <c r="J57" s="100">
        <v>0</v>
      </c>
      <c r="K57" s="100">
        <v>0</v>
      </c>
      <c r="L57" s="100">
        <v>0</v>
      </c>
      <c r="M57" s="100">
        <v>0</v>
      </c>
      <c r="N57" s="100">
        <v>0</v>
      </c>
      <c r="O57" s="100">
        <v>0</v>
      </c>
      <c r="P57" s="100">
        <v>0</v>
      </c>
      <c r="Q57" s="100">
        <v>0</v>
      </c>
      <c r="R57" s="100">
        <v>0</v>
      </c>
      <c r="S57" s="100">
        <v>0</v>
      </c>
      <c r="T57" s="100">
        <v>0</v>
      </c>
      <c r="U57" s="100">
        <v>0</v>
      </c>
      <c r="V57" s="100">
        <v>0</v>
      </c>
      <c r="W57" s="100">
        <v>0</v>
      </c>
      <c r="X57" s="100">
        <v>0</v>
      </c>
      <c r="Y57" s="100">
        <v>0</v>
      </c>
      <c r="Z57" s="100">
        <v>0</v>
      </c>
      <c r="AA57" s="100">
        <v>0</v>
      </c>
      <c r="AB57" s="100">
        <v>0</v>
      </c>
      <c r="AC57" s="100">
        <v>0</v>
      </c>
      <c r="AD57" s="100">
        <v>0</v>
      </c>
      <c r="AE57" s="100">
        <v>0</v>
      </c>
      <c r="AF57" s="100">
        <v>0</v>
      </c>
      <c r="AG57" s="100">
        <v>0</v>
      </c>
      <c r="AH57" s="100">
        <v>0</v>
      </c>
      <c r="AI57" s="100">
        <v>0</v>
      </c>
      <c r="AJ57" s="100">
        <v>0</v>
      </c>
      <c r="AK57" s="100">
        <v>0</v>
      </c>
      <c r="AL57" s="100">
        <v>0</v>
      </c>
      <c r="AM57" s="100">
        <v>0</v>
      </c>
      <c r="AN57" s="100">
        <v>0</v>
      </c>
      <c r="AO57" s="100">
        <v>0</v>
      </c>
      <c r="AP57" s="100">
        <v>0</v>
      </c>
      <c r="AQ57" s="100">
        <v>0</v>
      </c>
      <c r="AR57" s="100">
        <v>0</v>
      </c>
      <c r="AS57" s="100">
        <v>0</v>
      </c>
      <c r="AT57" s="100">
        <v>0</v>
      </c>
      <c r="AU57" s="100">
        <v>76.846000000000004</v>
      </c>
      <c r="AV57" s="100">
        <v>0</v>
      </c>
      <c r="AW57" s="100">
        <v>0</v>
      </c>
      <c r="AX57" s="100">
        <v>0</v>
      </c>
      <c r="AY57" s="100">
        <v>0</v>
      </c>
      <c r="AZ57" s="100">
        <v>0</v>
      </c>
      <c r="BA57" s="100">
        <v>0</v>
      </c>
      <c r="BB57" s="100">
        <v>0</v>
      </c>
      <c r="BC57" s="100">
        <v>3.0569999999999999</v>
      </c>
      <c r="BD57" s="100">
        <v>3819.8290000000002</v>
      </c>
      <c r="BE57" s="100">
        <v>0</v>
      </c>
      <c r="BF57" s="100">
        <v>0</v>
      </c>
      <c r="BG57" s="100">
        <v>0</v>
      </c>
      <c r="BH57" s="100">
        <v>0</v>
      </c>
      <c r="BI57" s="100">
        <v>0</v>
      </c>
      <c r="BJ57" s="100">
        <v>0</v>
      </c>
      <c r="BK57" s="100">
        <v>0</v>
      </c>
      <c r="BL57" s="100">
        <v>0</v>
      </c>
      <c r="BM57" s="100">
        <v>0</v>
      </c>
      <c r="BN57" s="100">
        <v>0</v>
      </c>
      <c r="BO57" s="100">
        <v>0</v>
      </c>
      <c r="BP57" s="100">
        <v>0</v>
      </c>
      <c r="BQ57" s="100">
        <v>0</v>
      </c>
      <c r="BR57" s="100">
        <v>0</v>
      </c>
      <c r="BS57" s="100">
        <v>0</v>
      </c>
      <c r="BT57" s="100">
        <v>0</v>
      </c>
      <c r="BU57" s="100">
        <v>0</v>
      </c>
      <c r="BV57" s="100">
        <v>0</v>
      </c>
      <c r="BW57" s="100">
        <v>0</v>
      </c>
      <c r="BX57" s="100">
        <v>0</v>
      </c>
      <c r="BY57" s="100">
        <v>0</v>
      </c>
      <c r="BZ57" s="100">
        <v>0</v>
      </c>
      <c r="CA57" s="100">
        <v>0</v>
      </c>
      <c r="CB57" s="100">
        <v>0</v>
      </c>
      <c r="CC57" s="100">
        <v>0</v>
      </c>
      <c r="CD57" s="100">
        <v>0</v>
      </c>
      <c r="CE57" s="100">
        <v>0</v>
      </c>
      <c r="CF57" s="100">
        <v>0</v>
      </c>
      <c r="CG57" s="100">
        <v>0.33800000000000002</v>
      </c>
      <c r="CH57" s="100">
        <v>33.905000000000001</v>
      </c>
      <c r="CI57" s="100">
        <v>9.0139999999999993</v>
      </c>
      <c r="CJ57" s="100">
        <v>0</v>
      </c>
      <c r="CK57" s="100">
        <v>0.48099999999999998</v>
      </c>
      <c r="CL57" s="100">
        <v>0</v>
      </c>
      <c r="CM57" s="100">
        <v>0</v>
      </c>
      <c r="CN57" s="100">
        <v>0</v>
      </c>
      <c r="CO57" s="100">
        <v>0</v>
      </c>
      <c r="CP57" s="100">
        <v>0</v>
      </c>
      <c r="CQ57" s="100">
        <v>0</v>
      </c>
      <c r="CR57" s="100">
        <v>0</v>
      </c>
      <c r="CS57" s="100">
        <v>0</v>
      </c>
      <c r="CT57" s="100">
        <v>0</v>
      </c>
      <c r="CU57" s="100">
        <v>1203.0340000000001</v>
      </c>
      <c r="CV57" s="100">
        <v>0</v>
      </c>
      <c r="CW57" s="100">
        <v>1245.4670000000001</v>
      </c>
      <c r="CX57" s="100">
        <v>0</v>
      </c>
      <c r="CY57" s="100">
        <v>0</v>
      </c>
      <c r="CZ57" s="100">
        <v>0</v>
      </c>
      <c r="DA57" s="100">
        <v>0</v>
      </c>
      <c r="DB57" s="100">
        <v>0</v>
      </c>
      <c r="DC57" s="100">
        <v>0</v>
      </c>
      <c r="DD57" s="100">
        <v>0</v>
      </c>
      <c r="DE57" s="100">
        <v>0</v>
      </c>
      <c r="DF57" s="100">
        <v>0</v>
      </c>
      <c r="DG57" s="101">
        <f t="shared" si="2"/>
        <v>6391.9710000000014</v>
      </c>
      <c r="DH57" s="100">
        <v>0</v>
      </c>
      <c r="DI57" s="100">
        <v>53561.438000000002</v>
      </c>
      <c r="DJ57" s="100">
        <v>0</v>
      </c>
      <c r="DK57" s="100">
        <v>0</v>
      </c>
      <c r="DL57" s="100">
        <v>4933.7520000000004</v>
      </c>
      <c r="DM57" s="100">
        <v>189357.51300000001</v>
      </c>
      <c r="DN57" s="102">
        <v>991.60900000000004</v>
      </c>
      <c r="DO57" s="103">
        <f t="shared" si="3"/>
        <v>248844.31200000001</v>
      </c>
      <c r="DP57" s="103">
        <f t="shared" si="4"/>
        <v>255236.283</v>
      </c>
      <c r="DQ57" s="102">
        <v>27903.347000000002</v>
      </c>
      <c r="DR57" s="102">
        <v>25651.119999999999</v>
      </c>
      <c r="DS57" s="103">
        <f t="shared" si="5"/>
        <v>53554.467000000004</v>
      </c>
      <c r="DT57" s="103">
        <f t="shared" si="6"/>
        <v>302398.77899999998</v>
      </c>
      <c r="DU57" s="103">
        <f t="shared" si="7"/>
        <v>308790.75</v>
      </c>
      <c r="DV57" s="100">
        <v>-167701.424</v>
      </c>
      <c r="DW57" s="100">
        <v>0</v>
      </c>
      <c r="DX57" s="102">
        <v>-16767.735000000001</v>
      </c>
      <c r="DY57" s="103">
        <f t="shared" si="8"/>
        <v>-184469.15899999999</v>
      </c>
      <c r="DZ57" s="102">
        <v>-50776.408000000003</v>
      </c>
      <c r="EA57" s="103">
        <f t="shared" si="9"/>
        <v>-235245.56699999998</v>
      </c>
      <c r="EB57" s="103">
        <f t="shared" si="10"/>
        <v>67153.212</v>
      </c>
      <c r="EC57" s="103">
        <f t="shared" si="11"/>
        <v>73545.183000000005</v>
      </c>
      <c r="ED57" s="104"/>
    </row>
    <row r="58" spans="1:134" s="117" customFormat="1" ht="17" customHeight="1" x14ac:dyDescent="0.2">
      <c r="A58" s="98" t="s">
        <v>54</v>
      </c>
      <c r="B58" s="99" t="s">
        <v>180</v>
      </c>
      <c r="C58" s="100">
        <v>0</v>
      </c>
      <c r="D58" s="100">
        <v>0</v>
      </c>
      <c r="E58" s="100">
        <v>0</v>
      </c>
      <c r="F58" s="100">
        <v>0</v>
      </c>
      <c r="G58" s="100">
        <v>0</v>
      </c>
      <c r="H58" s="100">
        <v>0</v>
      </c>
      <c r="I58" s="100">
        <v>0</v>
      </c>
      <c r="J58" s="100">
        <v>0</v>
      </c>
      <c r="K58" s="100">
        <v>0</v>
      </c>
      <c r="L58" s="100">
        <v>0</v>
      </c>
      <c r="M58" s="100">
        <v>0</v>
      </c>
      <c r="N58" s="100">
        <v>0</v>
      </c>
      <c r="O58" s="100">
        <v>0</v>
      </c>
      <c r="P58" s="100">
        <v>0</v>
      </c>
      <c r="Q58" s="100">
        <v>0</v>
      </c>
      <c r="R58" s="100">
        <v>0</v>
      </c>
      <c r="S58" s="100">
        <v>0</v>
      </c>
      <c r="T58" s="100">
        <v>0</v>
      </c>
      <c r="U58" s="100">
        <v>0</v>
      </c>
      <c r="V58" s="100">
        <v>0</v>
      </c>
      <c r="W58" s="100">
        <v>0</v>
      </c>
      <c r="X58" s="100">
        <v>0</v>
      </c>
      <c r="Y58" s="100">
        <v>0</v>
      </c>
      <c r="Z58" s="100">
        <v>0</v>
      </c>
      <c r="AA58" s="100">
        <v>0</v>
      </c>
      <c r="AB58" s="100">
        <v>0</v>
      </c>
      <c r="AC58" s="100">
        <v>0</v>
      </c>
      <c r="AD58" s="100">
        <v>0</v>
      </c>
      <c r="AE58" s="100">
        <v>0</v>
      </c>
      <c r="AF58" s="100">
        <v>0</v>
      </c>
      <c r="AG58" s="100">
        <v>0</v>
      </c>
      <c r="AH58" s="100">
        <v>0</v>
      </c>
      <c r="AI58" s="100">
        <v>0</v>
      </c>
      <c r="AJ58" s="100">
        <v>0</v>
      </c>
      <c r="AK58" s="100">
        <v>0</v>
      </c>
      <c r="AL58" s="100">
        <v>0</v>
      </c>
      <c r="AM58" s="100">
        <v>0</v>
      </c>
      <c r="AN58" s="100">
        <v>0</v>
      </c>
      <c r="AO58" s="100">
        <v>0</v>
      </c>
      <c r="AP58" s="100">
        <v>0</v>
      </c>
      <c r="AQ58" s="100">
        <v>0</v>
      </c>
      <c r="AR58" s="100">
        <v>0</v>
      </c>
      <c r="AS58" s="100">
        <v>0</v>
      </c>
      <c r="AT58" s="100">
        <v>0</v>
      </c>
      <c r="AU58" s="100">
        <v>0</v>
      </c>
      <c r="AV58" s="100">
        <v>0</v>
      </c>
      <c r="AW58" s="100">
        <v>0</v>
      </c>
      <c r="AX58" s="100">
        <v>0</v>
      </c>
      <c r="AY58" s="100">
        <v>0</v>
      </c>
      <c r="AZ58" s="100">
        <v>0</v>
      </c>
      <c r="BA58" s="100">
        <v>0</v>
      </c>
      <c r="BB58" s="100">
        <v>0</v>
      </c>
      <c r="BC58" s="100">
        <v>0</v>
      </c>
      <c r="BD58" s="100">
        <v>0</v>
      </c>
      <c r="BE58" s="100">
        <v>0</v>
      </c>
      <c r="BF58" s="100">
        <v>0</v>
      </c>
      <c r="BG58" s="100">
        <v>0</v>
      </c>
      <c r="BH58" s="100">
        <v>0</v>
      </c>
      <c r="BI58" s="100">
        <v>0</v>
      </c>
      <c r="BJ58" s="100">
        <v>0</v>
      </c>
      <c r="BK58" s="100">
        <v>0</v>
      </c>
      <c r="BL58" s="100">
        <v>0</v>
      </c>
      <c r="BM58" s="100">
        <v>0</v>
      </c>
      <c r="BN58" s="100">
        <v>0</v>
      </c>
      <c r="BO58" s="100">
        <v>0</v>
      </c>
      <c r="BP58" s="100">
        <v>0</v>
      </c>
      <c r="BQ58" s="100">
        <v>0</v>
      </c>
      <c r="BR58" s="100">
        <v>0</v>
      </c>
      <c r="BS58" s="100">
        <v>0</v>
      </c>
      <c r="BT58" s="100">
        <v>0</v>
      </c>
      <c r="BU58" s="100">
        <v>0</v>
      </c>
      <c r="BV58" s="100">
        <v>0</v>
      </c>
      <c r="BW58" s="100">
        <v>0</v>
      </c>
      <c r="BX58" s="100">
        <v>0</v>
      </c>
      <c r="BY58" s="100">
        <v>0</v>
      </c>
      <c r="BZ58" s="100">
        <v>0</v>
      </c>
      <c r="CA58" s="100">
        <v>0</v>
      </c>
      <c r="CB58" s="100">
        <v>0</v>
      </c>
      <c r="CC58" s="100">
        <v>0</v>
      </c>
      <c r="CD58" s="100">
        <v>0</v>
      </c>
      <c r="CE58" s="100">
        <v>0</v>
      </c>
      <c r="CF58" s="100">
        <v>0</v>
      </c>
      <c r="CG58" s="100">
        <v>0</v>
      </c>
      <c r="CH58" s="100">
        <v>0</v>
      </c>
      <c r="CI58" s="100">
        <v>0</v>
      </c>
      <c r="CJ58" s="100">
        <v>0</v>
      </c>
      <c r="CK58" s="100">
        <v>0</v>
      </c>
      <c r="CL58" s="100">
        <v>0</v>
      </c>
      <c r="CM58" s="100">
        <v>0</v>
      </c>
      <c r="CN58" s="100">
        <v>0</v>
      </c>
      <c r="CO58" s="100">
        <v>0</v>
      </c>
      <c r="CP58" s="100">
        <v>0</v>
      </c>
      <c r="CQ58" s="100">
        <v>0</v>
      </c>
      <c r="CR58" s="100">
        <v>0</v>
      </c>
      <c r="CS58" s="100">
        <v>0</v>
      </c>
      <c r="CT58" s="100">
        <v>0</v>
      </c>
      <c r="CU58" s="100">
        <v>0</v>
      </c>
      <c r="CV58" s="100">
        <v>0</v>
      </c>
      <c r="CW58" s="100">
        <v>0</v>
      </c>
      <c r="CX58" s="100">
        <v>0</v>
      </c>
      <c r="CY58" s="100">
        <v>0</v>
      </c>
      <c r="CZ58" s="100">
        <v>0</v>
      </c>
      <c r="DA58" s="100">
        <v>0</v>
      </c>
      <c r="DB58" s="100">
        <v>0</v>
      </c>
      <c r="DC58" s="100">
        <v>0</v>
      </c>
      <c r="DD58" s="100">
        <v>0</v>
      </c>
      <c r="DE58" s="100">
        <v>0</v>
      </c>
      <c r="DF58" s="100">
        <v>0</v>
      </c>
      <c r="DG58" s="101">
        <f t="shared" si="2"/>
        <v>0</v>
      </c>
      <c r="DH58" s="100">
        <v>0</v>
      </c>
      <c r="DI58" s="100">
        <v>571534.62800000003</v>
      </c>
      <c r="DJ58" s="100">
        <v>0</v>
      </c>
      <c r="DK58" s="100">
        <v>0</v>
      </c>
      <c r="DL58" s="100">
        <v>2662.335</v>
      </c>
      <c r="DM58" s="100">
        <v>120778.121</v>
      </c>
      <c r="DN58" s="102">
        <v>934.52599999999995</v>
      </c>
      <c r="DO58" s="103">
        <f t="shared" si="3"/>
        <v>695909.61</v>
      </c>
      <c r="DP58" s="103">
        <f t="shared" si="4"/>
        <v>695909.61</v>
      </c>
      <c r="DQ58" s="102">
        <v>4224649.0539999995</v>
      </c>
      <c r="DR58" s="102">
        <v>2299757.3530000001</v>
      </c>
      <c r="DS58" s="103">
        <f t="shared" si="5"/>
        <v>6524406.4069999997</v>
      </c>
      <c r="DT58" s="103">
        <f t="shared" si="6"/>
        <v>7220316.017</v>
      </c>
      <c r="DU58" s="103">
        <f t="shared" si="7"/>
        <v>7220316.017</v>
      </c>
      <c r="DV58" s="100">
        <v>-93240.069000000003</v>
      </c>
      <c r="DW58" s="100">
        <v>0</v>
      </c>
      <c r="DX58" s="102">
        <v>-9318.8089999999993</v>
      </c>
      <c r="DY58" s="103">
        <f t="shared" si="8"/>
        <v>-102558.878</v>
      </c>
      <c r="DZ58" s="102">
        <v>-308798.03899999999</v>
      </c>
      <c r="EA58" s="103">
        <f t="shared" si="9"/>
        <v>-411356.91700000002</v>
      </c>
      <c r="EB58" s="103">
        <f t="shared" si="10"/>
        <v>6808959.0999999996</v>
      </c>
      <c r="EC58" s="103">
        <f t="shared" si="11"/>
        <v>6808959.0999999996</v>
      </c>
      <c r="ED58" s="104"/>
    </row>
    <row r="59" spans="1:134" s="117" customFormat="1" ht="17" customHeight="1" x14ac:dyDescent="0.2">
      <c r="A59" s="98" t="s">
        <v>55</v>
      </c>
      <c r="B59" s="99" t="s">
        <v>181</v>
      </c>
      <c r="C59" s="100">
        <v>0</v>
      </c>
      <c r="D59" s="100">
        <v>0</v>
      </c>
      <c r="E59" s="100">
        <v>0</v>
      </c>
      <c r="F59" s="100">
        <v>0</v>
      </c>
      <c r="G59" s="100">
        <v>0</v>
      </c>
      <c r="H59" s="100">
        <v>0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00">
        <v>0</v>
      </c>
      <c r="Q59" s="100">
        <v>0</v>
      </c>
      <c r="R59" s="100">
        <v>0</v>
      </c>
      <c r="S59" s="100">
        <v>0</v>
      </c>
      <c r="T59" s="100">
        <v>0</v>
      </c>
      <c r="U59" s="100">
        <v>0</v>
      </c>
      <c r="V59" s="100">
        <v>0</v>
      </c>
      <c r="W59" s="100">
        <v>0</v>
      </c>
      <c r="X59" s="100">
        <v>0</v>
      </c>
      <c r="Y59" s="100">
        <v>0</v>
      </c>
      <c r="Z59" s="100">
        <v>0</v>
      </c>
      <c r="AA59" s="100">
        <v>0</v>
      </c>
      <c r="AB59" s="100">
        <v>0</v>
      </c>
      <c r="AC59" s="100">
        <v>0</v>
      </c>
      <c r="AD59" s="100">
        <v>0</v>
      </c>
      <c r="AE59" s="100">
        <v>0</v>
      </c>
      <c r="AF59" s="100">
        <v>0</v>
      </c>
      <c r="AG59" s="100">
        <v>0</v>
      </c>
      <c r="AH59" s="100">
        <v>0</v>
      </c>
      <c r="AI59" s="100">
        <v>0</v>
      </c>
      <c r="AJ59" s="100">
        <v>0</v>
      </c>
      <c r="AK59" s="100">
        <v>0</v>
      </c>
      <c r="AL59" s="100">
        <v>0</v>
      </c>
      <c r="AM59" s="100">
        <v>0</v>
      </c>
      <c r="AN59" s="100">
        <v>0</v>
      </c>
      <c r="AO59" s="100">
        <v>0</v>
      </c>
      <c r="AP59" s="100">
        <v>0</v>
      </c>
      <c r="AQ59" s="100">
        <v>0</v>
      </c>
      <c r="AR59" s="100">
        <v>0</v>
      </c>
      <c r="AS59" s="100">
        <v>0</v>
      </c>
      <c r="AT59" s="100">
        <v>0</v>
      </c>
      <c r="AU59" s="100">
        <v>0</v>
      </c>
      <c r="AV59" s="100">
        <v>0</v>
      </c>
      <c r="AW59" s="100">
        <v>0</v>
      </c>
      <c r="AX59" s="100">
        <v>0</v>
      </c>
      <c r="AY59" s="100">
        <v>0</v>
      </c>
      <c r="AZ59" s="100">
        <v>0</v>
      </c>
      <c r="BA59" s="100">
        <v>0</v>
      </c>
      <c r="BB59" s="100">
        <v>0</v>
      </c>
      <c r="BC59" s="100">
        <v>0</v>
      </c>
      <c r="BD59" s="100">
        <v>0</v>
      </c>
      <c r="BE59" s="100">
        <v>0</v>
      </c>
      <c r="BF59" s="100">
        <v>10601.486000000001</v>
      </c>
      <c r="BG59" s="100">
        <v>0</v>
      </c>
      <c r="BH59" s="100">
        <v>0</v>
      </c>
      <c r="BI59" s="100">
        <v>0</v>
      </c>
      <c r="BJ59" s="100">
        <v>0</v>
      </c>
      <c r="BK59" s="100">
        <v>0</v>
      </c>
      <c r="BL59" s="100">
        <v>0</v>
      </c>
      <c r="BM59" s="100">
        <v>0</v>
      </c>
      <c r="BN59" s="100">
        <v>0</v>
      </c>
      <c r="BO59" s="100">
        <v>0</v>
      </c>
      <c r="BP59" s="100">
        <v>0</v>
      </c>
      <c r="BQ59" s="100">
        <v>0</v>
      </c>
      <c r="BR59" s="100">
        <v>0</v>
      </c>
      <c r="BS59" s="100">
        <v>0</v>
      </c>
      <c r="BT59" s="100">
        <v>0</v>
      </c>
      <c r="BU59" s="100">
        <v>0</v>
      </c>
      <c r="BV59" s="100">
        <v>0</v>
      </c>
      <c r="BW59" s="100">
        <v>0</v>
      </c>
      <c r="BX59" s="100">
        <v>0</v>
      </c>
      <c r="BY59" s="100">
        <v>0</v>
      </c>
      <c r="BZ59" s="100">
        <v>0</v>
      </c>
      <c r="CA59" s="100">
        <v>0</v>
      </c>
      <c r="CB59" s="100">
        <v>0</v>
      </c>
      <c r="CC59" s="100">
        <v>0</v>
      </c>
      <c r="CD59" s="100">
        <v>0</v>
      </c>
      <c r="CE59" s="100">
        <v>0</v>
      </c>
      <c r="CF59" s="100">
        <v>0</v>
      </c>
      <c r="CG59" s="100">
        <v>0</v>
      </c>
      <c r="CH59" s="100">
        <v>0</v>
      </c>
      <c r="CI59" s="100">
        <v>0</v>
      </c>
      <c r="CJ59" s="100">
        <v>0</v>
      </c>
      <c r="CK59" s="100">
        <v>0</v>
      </c>
      <c r="CL59" s="100">
        <v>0</v>
      </c>
      <c r="CM59" s="100">
        <v>338.07400000000001</v>
      </c>
      <c r="CN59" s="100">
        <v>0</v>
      </c>
      <c r="CO59" s="100">
        <v>0</v>
      </c>
      <c r="CP59" s="100">
        <v>0</v>
      </c>
      <c r="CQ59" s="100">
        <v>0</v>
      </c>
      <c r="CR59" s="100">
        <v>0</v>
      </c>
      <c r="CS59" s="100">
        <v>0</v>
      </c>
      <c r="CT59" s="100">
        <v>0</v>
      </c>
      <c r="CU59" s="100">
        <v>0</v>
      </c>
      <c r="CV59" s="100">
        <v>0</v>
      </c>
      <c r="CW59" s="100">
        <v>1651.133</v>
      </c>
      <c r="CX59" s="100">
        <v>0</v>
      </c>
      <c r="CY59" s="100">
        <v>0</v>
      </c>
      <c r="CZ59" s="100">
        <v>0</v>
      </c>
      <c r="DA59" s="100">
        <v>0</v>
      </c>
      <c r="DB59" s="100">
        <v>0</v>
      </c>
      <c r="DC59" s="100">
        <v>0</v>
      </c>
      <c r="DD59" s="100">
        <v>0</v>
      </c>
      <c r="DE59" s="100">
        <v>0</v>
      </c>
      <c r="DF59" s="100">
        <v>0</v>
      </c>
      <c r="DG59" s="101">
        <f t="shared" si="2"/>
        <v>12590.693000000001</v>
      </c>
      <c r="DH59" s="100">
        <v>0</v>
      </c>
      <c r="DI59" s="100">
        <v>30009.987000000001</v>
      </c>
      <c r="DJ59" s="100">
        <v>0</v>
      </c>
      <c r="DK59" s="100">
        <v>0</v>
      </c>
      <c r="DL59" s="100">
        <v>1318.8989999999999</v>
      </c>
      <c r="DM59" s="100">
        <v>101292.598</v>
      </c>
      <c r="DN59" s="102">
        <v>403.29500000000002</v>
      </c>
      <c r="DO59" s="103">
        <f t="shared" si="3"/>
        <v>133024.77900000001</v>
      </c>
      <c r="DP59" s="103">
        <f t="shared" si="4"/>
        <v>145615.47200000001</v>
      </c>
      <c r="DQ59" s="102">
        <v>81660.361999999994</v>
      </c>
      <c r="DR59" s="102">
        <v>114606.23699999999</v>
      </c>
      <c r="DS59" s="103">
        <f t="shared" si="5"/>
        <v>196266.59899999999</v>
      </c>
      <c r="DT59" s="103">
        <f t="shared" si="6"/>
        <v>329291.37800000003</v>
      </c>
      <c r="DU59" s="103">
        <f t="shared" si="7"/>
        <v>341882.07100000005</v>
      </c>
      <c r="DV59" s="100">
        <v>-11679.025</v>
      </c>
      <c r="DW59" s="100">
        <v>0</v>
      </c>
      <c r="DX59" s="102">
        <v>-1162.557</v>
      </c>
      <c r="DY59" s="103">
        <f t="shared" si="8"/>
        <v>-12841.582</v>
      </c>
      <c r="DZ59" s="102">
        <v>-114891.43399999999</v>
      </c>
      <c r="EA59" s="103">
        <f t="shared" si="9"/>
        <v>-127733.01599999999</v>
      </c>
      <c r="EB59" s="103">
        <f t="shared" si="10"/>
        <v>201558.36200000002</v>
      </c>
      <c r="EC59" s="103">
        <f t="shared" si="11"/>
        <v>214149.05500000002</v>
      </c>
      <c r="ED59" s="104"/>
    </row>
    <row r="60" spans="1:134" s="117" customFormat="1" ht="17" customHeight="1" x14ac:dyDescent="0.2">
      <c r="A60" s="98" t="s">
        <v>56</v>
      </c>
      <c r="B60" s="99" t="s">
        <v>182</v>
      </c>
      <c r="C60" s="100">
        <v>0</v>
      </c>
      <c r="D60" s="100">
        <v>0</v>
      </c>
      <c r="E60" s="100">
        <v>0</v>
      </c>
      <c r="F60" s="100">
        <v>0</v>
      </c>
      <c r="G60" s="100">
        <v>0</v>
      </c>
      <c r="H60" s="100">
        <v>0</v>
      </c>
      <c r="I60" s="100">
        <v>0</v>
      </c>
      <c r="J60" s="100">
        <v>0</v>
      </c>
      <c r="K60" s="100">
        <v>0</v>
      </c>
      <c r="L60" s="100">
        <v>0</v>
      </c>
      <c r="M60" s="100">
        <v>0</v>
      </c>
      <c r="N60" s="100">
        <v>0</v>
      </c>
      <c r="O60" s="100">
        <v>0</v>
      </c>
      <c r="P60" s="100">
        <v>0</v>
      </c>
      <c r="Q60" s="100">
        <v>0</v>
      </c>
      <c r="R60" s="100">
        <v>0</v>
      </c>
      <c r="S60" s="100">
        <v>0</v>
      </c>
      <c r="T60" s="100">
        <v>0</v>
      </c>
      <c r="U60" s="100">
        <v>0</v>
      </c>
      <c r="V60" s="100">
        <v>0</v>
      </c>
      <c r="W60" s="100">
        <v>0</v>
      </c>
      <c r="X60" s="100">
        <v>0</v>
      </c>
      <c r="Y60" s="100">
        <v>0</v>
      </c>
      <c r="Z60" s="100">
        <v>0</v>
      </c>
      <c r="AA60" s="100">
        <v>0</v>
      </c>
      <c r="AB60" s="100">
        <v>0</v>
      </c>
      <c r="AC60" s="100">
        <v>0</v>
      </c>
      <c r="AD60" s="100">
        <v>0</v>
      </c>
      <c r="AE60" s="100">
        <v>0</v>
      </c>
      <c r="AF60" s="100">
        <v>0</v>
      </c>
      <c r="AG60" s="100">
        <v>0</v>
      </c>
      <c r="AH60" s="100">
        <v>0</v>
      </c>
      <c r="AI60" s="100">
        <v>0</v>
      </c>
      <c r="AJ60" s="100">
        <v>0</v>
      </c>
      <c r="AK60" s="100">
        <v>0</v>
      </c>
      <c r="AL60" s="100">
        <v>0</v>
      </c>
      <c r="AM60" s="100">
        <v>0</v>
      </c>
      <c r="AN60" s="100">
        <v>0</v>
      </c>
      <c r="AO60" s="100">
        <v>0</v>
      </c>
      <c r="AP60" s="100">
        <v>0</v>
      </c>
      <c r="AQ60" s="100">
        <v>0</v>
      </c>
      <c r="AR60" s="100">
        <v>0</v>
      </c>
      <c r="AS60" s="100">
        <v>0</v>
      </c>
      <c r="AT60" s="100">
        <v>0</v>
      </c>
      <c r="AU60" s="100">
        <v>171.38</v>
      </c>
      <c r="AV60" s="100">
        <v>0</v>
      </c>
      <c r="AW60" s="100">
        <v>0</v>
      </c>
      <c r="AX60" s="100">
        <v>0</v>
      </c>
      <c r="AY60" s="100">
        <v>0</v>
      </c>
      <c r="AZ60" s="100">
        <v>0</v>
      </c>
      <c r="BA60" s="100">
        <v>0</v>
      </c>
      <c r="BB60" s="100">
        <v>0</v>
      </c>
      <c r="BC60" s="100">
        <v>0</v>
      </c>
      <c r="BD60" s="100">
        <v>0</v>
      </c>
      <c r="BE60" s="100">
        <v>3924135.2239999999</v>
      </c>
      <c r="BF60" s="100">
        <v>109426.459</v>
      </c>
      <c r="BG60" s="100">
        <v>3062936.38</v>
      </c>
      <c r="BH60" s="100">
        <v>0</v>
      </c>
      <c r="BI60" s="100">
        <v>59460.071000000004</v>
      </c>
      <c r="BJ60" s="100">
        <v>0</v>
      </c>
      <c r="BK60" s="100">
        <v>0</v>
      </c>
      <c r="BL60" s="100">
        <v>0</v>
      </c>
      <c r="BM60" s="100">
        <v>0</v>
      </c>
      <c r="BN60" s="100">
        <v>0</v>
      </c>
      <c r="BO60" s="100">
        <v>0</v>
      </c>
      <c r="BP60" s="100">
        <v>0</v>
      </c>
      <c r="BQ60" s="100">
        <v>0</v>
      </c>
      <c r="BR60" s="100">
        <v>0</v>
      </c>
      <c r="BS60" s="100">
        <v>0</v>
      </c>
      <c r="BT60" s="100">
        <v>0</v>
      </c>
      <c r="BU60" s="100">
        <v>0</v>
      </c>
      <c r="BV60" s="100">
        <v>0</v>
      </c>
      <c r="BW60" s="100">
        <v>0</v>
      </c>
      <c r="BX60" s="100">
        <v>0</v>
      </c>
      <c r="BY60" s="100">
        <v>0</v>
      </c>
      <c r="BZ60" s="100">
        <v>0</v>
      </c>
      <c r="CA60" s="100">
        <v>94.108999999999995</v>
      </c>
      <c r="CB60" s="100">
        <v>0</v>
      </c>
      <c r="CC60" s="100">
        <v>0</v>
      </c>
      <c r="CD60" s="100">
        <v>0</v>
      </c>
      <c r="CE60" s="100">
        <v>0</v>
      </c>
      <c r="CF60" s="100">
        <v>0</v>
      </c>
      <c r="CG60" s="100">
        <v>0</v>
      </c>
      <c r="CH60" s="100">
        <v>0</v>
      </c>
      <c r="CI60" s="100">
        <v>0</v>
      </c>
      <c r="CJ60" s="100">
        <v>0</v>
      </c>
      <c r="CK60" s="100">
        <v>0</v>
      </c>
      <c r="CL60" s="100">
        <v>0</v>
      </c>
      <c r="CM60" s="100">
        <v>0</v>
      </c>
      <c r="CN60" s="100">
        <v>0</v>
      </c>
      <c r="CO60" s="100">
        <v>0</v>
      </c>
      <c r="CP60" s="100">
        <v>0</v>
      </c>
      <c r="CQ60" s="100">
        <v>0</v>
      </c>
      <c r="CR60" s="100">
        <v>0</v>
      </c>
      <c r="CS60" s="100">
        <v>0</v>
      </c>
      <c r="CT60" s="100">
        <v>0</v>
      </c>
      <c r="CU60" s="100">
        <v>0</v>
      </c>
      <c r="CV60" s="100">
        <v>0</v>
      </c>
      <c r="CW60" s="100">
        <v>66661.657999999996</v>
      </c>
      <c r="CX60" s="100">
        <v>0</v>
      </c>
      <c r="CY60" s="100">
        <v>0</v>
      </c>
      <c r="CZ60" s="100">
        <v>0</v>
      </c>
      <c r="DA60" s="100">
        <v>0</v>
      </c>
      <c r="DB60" s="100">
        <v>0</v>
      </c>
      <c r="DC60" s="100">
        <v>0</v>
      </c>
      <c r="DD60" s="100">
        <v>0</v>
      </c>
      <c r="DE60" s="100">
        <v>0</v>
      </c>
      <c r="DF60" s="100">
        <v>0</v>
      </c>
      <c r="DG60" s="101">
        <f t="shared" si="2"/>
        <v>7222885.2810000004</v>
      </c>
      <c r="DH60" s="100">
        <v>0</v>
      </c>
      <c r="DI60" s="100">
        <v>466.702</v>
      </c>
      <c r="DJ60" s="100">
        <v>0</v>
      </c>
      <c r="DK60" s="100">
        <v>0</v>
      </c>
      <c r="DL60" s="100">
        <v>0</v>
      </c>
      <c r="DM60" s="100">
        <v>0</v>
      </c>
      <c r="DN60" s="102">
        <v>-6729.1949999999997</v>
      </c>
      <c r="DO60" s="103">
        <f t="shared" si="3"/>
        <v>-6262.4929999999995</v>
      </c>
      <c r="DP60" s="103">
        <f t="shared" si="4"/>
        <v>7216622.7880000006</v>
      </c>
      <c r="DQ60" s="102">
        <v>1794262.0490000001</v>
      </c>
      <c r="DR60" s="102">
        <v>2039816.551</v>
      </c>
      <c r="DS60" s="103">
        <f t="shared" si="5"/>
        <v>3834078.6</v>
      </c>
      <c r="DT60" s="103">
        <f t="shared" si="6"/>
        <v>3827816.1070000003</v>
      </c>
      <c r="DU60" s="103">
        <f t="shared" si="7"/>
        <v>11050701.388</v>
      </c>
      <c r="DV60" s="100">
        <v>-354686.55699999997</v>
      </c>
      <c r="DW60" s="100">
        <v>0</v>
      </c>
      <c r="DX60" s="102">
        <v>-35468.516000000003</v>
      </c>
      <c r="DY60" s="103">
        <f t="shared" si="8"/>
        <v>-390155.07299999997</v>
      </c>
      <c r="DZ60" s="102">
        <v>-2265001.98</v>
      </c>
      <c r="EA60" s="103">
        <f t="shared" si="9"/>
        <v>-2655157.0529999998</v>
      </c>
      <c r="EB60" s="103">
        <f t="shared" si="10"/>
        <v>1172659.0540000005</v>
      </c>
      <c r="EC60" s="103">
        <f t="shared" si="11"/>
        <v>8395544.3350000009</v>
      </c>
      <c r="ED60" s="104"/>
    </row>
    <row r="61" spans="1:134" s="117" customFormat="1" ht="17" customHeight="1" x14ac:dyDescent="0.2">
      <c r="A61" s="98" t="s">
        <v>57</v>
      </c>
      <c r="B61" s="99" t="s">
        <v>183</v>
      </c>
      <c r="C61" s="100">
        <v>0</v>
      </c>
      <c r="D61" s="100">
        <v>0</v>
      </c>
      <c r="E61" s="100">
        <v>0</v>
      </c>
      <c r="F61" s="100">
        <v>0</v>
      </c>
      <c r="G61" s="100">
        <v>773.01400000000001</v>
      </c>
      <c r="H61" s="100">
        <v>0</v>
      </c>
      <c r="I61" s="100">
        <v>1.0580000000000001</v>
      </c>
      <c r="J61" s="100">
        <v>0</v>
      </c>
      <c r="K61" s="100">
        <v>0</v>
      </c>
      <c r="L61" s="100">
        <v>0</v>
      </c>
      <c r="M61" s="100">
        <v>0</v>
      </c>
      <c r="N61" s="100">
        <v>0</v>
      </c>
      <c r="O61" s="100">
        <v>0</v>
      </c>
      <c r="P61" s="100">
        <v>0</v>
      </c>
      <c r="Q61" s="100">
        <v>0</v>
      </c>
      <c r="R61" s="100">
        <v>0</v>
      </c>
      <c r="S61" s="100">
        <v>0</v>
      </c>
      <c r="T61" s="100">
        <v>0</v>
      </c>
      <c r="U61" s="100">
        <v>0</v>
      </c>
      <c r="V61" s="100">
        <v>0</v>
      </c>
      <c r="W61" s="100">
        <v>0</v>
      </c>
      <c r="X61" s="100">
        <v>0</v>
      </c>
      <c r="Y61" s="100">
        <v>0</v>
      </c>
      <c r="Z61" s="100">
        <v>0</v>
      </c>
      <c r="AA61" s="100">
        <v>0</v>
      </c>
      <c r="AB61" s="100">
        <v>0</v>
      </c>
      <c r="AC61" s="100">
        <v>0</v>
      </c>
      <c r="AD61" s="100">
        <v>0</v>
      </c>
      <c r="AE61" s="100">
        <v>0</v>
      </c>
      <c r="AF61" s="100">
        <v>0</v>
      </c>
      <c r="AG61" s="100">
        <v>0</v>
      </c>
      <c r="AH61" s="100">
        <v>0</v>
      </c>
      <c r="AI61" s="100">
        <v>0</v>
      </c>
      <c r="AJ61" s="100">
        <v>0</v>
      </c>
      <c r="AK61" s="100">
        <v>0</v>
      </c>
      <c r="AL61" s="100">
        <v>0</v>
      </c>
      <c r="AM61" s="100">
        <v>0</v>
      </c>
      <c r="AN61" s="100">
        <v>0</v>
      </c>
      <c r="AO61" s="100">
        <v>0</v>
      </c>
      <c r="AP61" s="100">
        <v>0</v>
      </c>
      <c r="AQ61" s="100">
        <v>0</v>
      </c>
      <c r="AR61" s="100">
        <v>0</v>
      </c>
      <c r="AS61" s="100">
        <v>0</v>
      </c>
      <c r="AT61" s="100">
        <v>0</v>
      </c>
      <c r="AU61" s="100">
        <v>0</v>
      </c>
      <c r="AV61" s="100">
        <v>0</v>
      </c>
      <c r="AW61" s="100">
        <v>0</v>
      </c>
      <c r="AX61" s="100">
        <v>0</v>
      </c>
      <c r="AY61" s="100">
        <v>0</v>
      </c>
      <c r="AZ61" s="100">
        <v>0</v>
      </c>
      <c r="BA61" s="100">
        <v>0</v>
      </c>
      <c r="BB61" s="100">
        <v>0</v>
      </c>
      <c r="BC61" s="100">
        <v>0</v>
      </c>
      <c r="BD61" s="100">
        <v>0</v>
      </c>
      <c r="BE61" s="100">
        <v>0</v>
      </c>
      <c r="BF61" s="100">
        <v>0</v>
      </c>
      <c r="BG61" s="100">
        <v>0</v>
      </c>
      <c r="BH61" s="100">
        <v>3274.5160000000001</v>
      </c>
      <c r="BI61" s="100">
        <v>0</v>
      </c>
      <c r="BJ61" s="100">
        <v>0</v>
      </c>
      <c r="BK61" s="100">
        <v>0</v>
      </c>
      <c r="BL61" s="100">
        <v>0</v>
      </c>
      <c r="BM61" s="100">
        <v>0</v>
      </c>
      <c r="BN61" s="100">
        <v>0</v>
      </c>
      <c r="BO61" s="100">
        <v>0</v>
      </c>
      <c r="BP61" s="100">
        <v>0</v>
      </c>
      <c r="BQ61" s="100">
        <v>0</v>
      </c>
      <c r="BR61" s="100">
        <v>0</v>
      </c>
      <c r="BS61" s="100">
        <v>0</v>
      </c>
      <c r="BT61" s="100">
        <v>0</v>
      </c>
      <c r="BU61" s="100">
        <v>0</v>
      </c>
      <c r="BV61" s="100">
        <v>0</v>
      </c>
      <c r="BW61" s="100">
        <v>0</v>
      </c>
      <c r="BX61" s="100">
        <v>0</v>
      </c>
      <c r="BY61" s="100">
        <v>0</v>
      </c>
      <c r="BZ61" s="100">
        <v>0</v>
      </c>
      <c r="CA61" s="100">
        <v>0</v>
      </c>
      <c r="CB61" s="100">
        <v>9889.5329999999994</v>
      </c>
      <c r="CC61" s="100">
        <v>0</v>
      </c>
      <c r="CD61" s="100">
        <v>0</v>
      </c>
      <c r="CE61" s="100">
        <v>0</v>
      </c>
      <c r="CF61" s="100">
        <v>303.99900000000002</v>
      </c>
      <c r="CG61" s="100">
        <v>0</v>
      </c>
      <c r="CH61" s="100">
        <v>0</v>
      </c>
      <c r="CI61" s="100">
        <v>0</v>
      </c>
      <c r="CJ61" s="100">
        <v>0</v>
      </c>
      <c r="CK61" s="100">
        <v>0</v>
      </c>
      <c r="CL61" s="100">
        <v>0</v>
      </c>
      <c r="CM61" s="100">
        <v>1394.6949999999999</v>
      </c>
      <c r="CN61" s="100">
        <v>162.94200000000001</v>
      </c>
      <c r="CO61" s="100">
        <v>40.927999999999997</v>
      </c>
      <c r="CP61" s="100">
        <v>0</v>
      </c>
      <c r="CQ61" s="100">
        <v>0</v>
      </c>
      <c r="CR61" s="100">
        <v>0</v>
      </c>
      <c r="CS61" s="100">
        <v>0</v>
      </c>
      <c r="CT61" s="100">
        <v>0</v>
      </c>
      <c r="CU61" s="100">
        <v>6.7089999999999996</v>
      </c>
      <c r="CV61" s="100">
        <v>0</v>
      </c>
      <c r="CW61" s="100">
        <v>0</v>
      </c>
      <c r="CX61" s="100">
        <v>4.3230000000000004</v>
      </c>
      <c r="CY61" s="100">
        <v>0</v>
      </c>
      <c r="CZ61" s="100">
        <v>0</v>
      </c>
      <c r="DA61" s="100">
        <v>0</v>
      </c>
      <c r="DB61" s="100">
        <v>6.8019999999999996</v>
      </c>
      <c r="DC61" s="100">
        <v>0</v>
      </c>
      <c r="DD61" s="100">
        <v>0</v>
      </c>
      <c r="DE61" s="100">
        <v>0</v>
      </c>
      <c r="DF61" s="100">
        <v>0</v>
      </c>
      <c r="DG61" s="101">
        <f t="shared" si="2"/>
        <v>15858.518999999998</v>
      </c>
      <c r="DH61" s="100">
        <v>0</v>
      </c>
      <c r="DI61" s="100">
        <v>236.31800000000001</v>
      </c>
      <c r="DJ61" s="100">
        <v>0</v>
      </c>
      <c r="DK61" s="100">
        <v>0</v>
      </c>
      <c r="DL61" s="100">
        <v>6021.4059999999999</v>
      </c>
      <c r="DM61" s="100">
        <v>14913.311</v>
      </c>
      <c r="DN61" s="102">
        <v>-183.38900000000001</v>
      </c>
      <c r="DO61" s="103">
        <f t="shared" si="3"/>
        <v>20987.646000000001</v>
      </c>
      <c r="DP61" s="103">
        <f t="shared" si="4"/>
        <v>36846.165000000001</v>
      </c>
      <c r="DQ61" s="102">
        <v>16234.986999999999</v>
      </c>
      <c r="DR61" s="102">
        <v>4741.4229999999998</v>
      </c>
      <c r="DS61" s="103">
        <f t="shared" si="5"/>
        <v>20976.41</v>
      </c>
      <c r="DT61" s="103">
        <f t="shared" si="6"/>
        <v>41964.055999999997</v>
      </c>
      <c r="DU61" s="103">
        <f t="shared" si="7"/>
        <v>57822.574999999997</v>
      </c>
      <c r="DV61" s="100">
        <v>-3949.7339999999999</v>
      </c>
      <c r="DW61" s="100">
        <v>0</v>
      </c>
      <c r="DX61" s="102">
        <v>-143.92699999999999</v>
      </c>
      <c r="DY61" s="103">
        <f t="shared" si="8"/>
        <v>-4093.6610000000001</v>
      </c>
      <c r="DZ61" s="102">
        <v>-26542.337</v>
      </c>
      <c r="EA61" s="103">
        <f t="shared" si="9"/>
        <v>-30635.998</v>
      </c>
      <c r="EB61" s="103">
        <f t="shared" si="10"/>
        <v>11328.057999999997</v>
      </c>
      <c r="EC61" s="103">
        <f t="shared" si="11"/>
        <v>27186.576999999997</v>
      </c>
      <c r="ED61" s="104"/>
    </row>
    <row r="62" spans="1:134" s="117" customFormat="1" ht="17" customHeight="1" x14ac:dyDescent="0.2">
      <c r="A62" s="98" t="s">
        <v>58</v>
      </c>
      <c r="B62" s="99" t="s">
        <v>184</v>
      </c>
      <c r="C62" s="100">
        <v>0</v>
      </c>
      <c r="D62" s="100">
        <v>0</v>
      </c>
      <c r="E62" s="100">
        <v>0</v>
      </c>
      <c r="F62" s="100">
        <v>0</v>
      </c>
      <c r="G62" s="100">
        <v>0</v>
      </c>
      <c r="H62" s="100">
        <v>0</v>
      </c>
      <c r="I62" s="100">
        <v>0</v>
      </c>
      <c r="J62" s="100">
        <v>0</v>
      </c>
      <c r="K62" s="100">
        <v>0</v>
      </c>
      <c r="L62" s="100">
        <v>0</v>
      </c>
      <c r="M62" s="100">
        <v>0</v>
      </c>
      <c r="N62" s="100">
        <v>0</v>
      </c>
      <c r="O62" s="100">
        <v>0</v>
      </c>
      <c r="P62" s="100">
        <v>0</v>
      </c>
      <c r="Q62" s="100">
        <v>0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0">
        <v>0</v>
      </c>
      <c r="AA62" s="100">
        <v>0</v>
      </c>
      <c r="AB62" s="100">
        <v>0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</v>
      </c>
      <c r="AI62" s="100">
        <v>0</v>
      </c>
      <c r="AJ62" s="100">
        <v>0</v>
      </c>
      <c r="AK62" s="100">
        <v>0</v>
      </c>
      <c r="AL62" s="100">
        <v>0</v>
      </c>
      <c r="AM62" s="100">
        <v>0</v>
      </c>
      <c r="AN62" s="100">
        <v>0</v>
      </c>
      <c r="AO62" s="100">
        <v>0</v>
      </c>
      <c r="AP62" s="100">
        <v>0</v>
      </c>
      <c r="AQ62" s="100">
        <v>0</v>
      </c>
      <c r="AR62" s="100">
        <v>0</v>
      </c>
      <c r="AS62" s="100">
        <v>0</v>
      </c>
      <c r="AT62" s="100">
        <v>0</v>
      </c>
      <c r="AU62" s="100">
        <v>0</v>
      </c>
      <c r="AV62" s="100">
        <v>0</v>
      </c>
      <c r="AW62" s="100">
        <v>0</v>
      </c>
      <c r="AX62" s="100">
        <v>0</v>
      </c>
      <c r="AY62" s="100">
        <v>0</v>
      </c>
      <c r="AZ62" s="100">
        <v>0</v>
      </c>
      <c r="BA62" s="100">
        <v>0</v>
      </c>
      <c r="BB62" s="100">
        <v>0</v>
      </c>
      <c r="BC62" s="100">
        <v>0</v>
      </c>
      <c r="BD62" s="100">
        <v>0</v>
      </c>
      <c r="BE62" s="100">
        <v>0</v>
      </c>
      <c r="BF62" s="100">
        <v>0</v>
      </c>
      <c r="BG62" s="100">
        <v>0</v>
      </c>
      <c r="BH62" s="100">
        <v>0</v>
      </c>
      <c r="BI62" s="100">
        <v>212250.06899999999</v>
      </c>
      <c r="BJ62" s="100">
        <v>0</v>
      </c>
      <c r="BK62" s="100">
        <v>0</v>
      </c>
      <c r="BL62" s="100">
        <v>0</v>
      </c>
      <c r="BM62" s="100">
        <v>0</v>
      </c>
      <c r="BN62" s="100">
        <v>0</v>
      </c>
      <c r="BO62" s="100">
        <v>0</v>
      </c>
      <c r="BP62" s="100">
        <v>0</v>
      </c>
      <c r="BQ62" s="100">
        <v>0</v>
      </c>
      <c r="BR62" s="100">
        <v>0</v>
      </c>
      <c r="BS62" s="100">
        <v>0</v>
      </c>
      <c r="BT62" s="100">
        <v>0</v>
      </c>
      <c r="BU62" s="100">
        <v>0</v>
      </c>
      <c r="BV62" s="100">
        <v>0</v>
      </c>
      <c r="BW62" s="100">
        <v>0</v>
      </c>
      <c r="BX62" s="100">
        <v>0</v>
      </c>
      <c r="BY62" s="100">
        <v>44570.764999999999</v>
      </c>
      <c r="BZ62" s="100">
        <v>0</v>
      </c>
      <c r="CA62" s="100">
        <v>0</v>
      </c>
      <c r="CB62" s="100">
        <v>0</v>
      </c>
      <c r="CC62" s="100">
        <v>9907.3379999999997</v>
      </c>
      <c r="CD62" s="100">
        <v>0</v>
      </c>
      <c r="CE62" s="100">
        <v>0</v>
      </c>
      <c r="CF62" s="100">
        <v>599.89800000000002</v>
      </c>
      <c r="CG62" s="100">
        <v>0</v>
      </c>
      <c r="CH62" s="100">
        <v>0</v>
      </c>
      <c r="CI62" s="100">
        <v>0</v>
      </c>
      <c r="CJ62" s="100">
        <v>0</v>
      </c>
      <c r="CK62" s="100">
        <v>0</v>
      </c>
      <c r="CL62" s="100">
        <v>0</v>
      </c>
      <c r="CM62" s="100">
        <v>7400.8339999999998</v>
      </c>
      <c r="CN62" s="100">
        <v>0</v>
      </c>
      <c r="CO62" s="100">
        <v>0</v>
      </c>
      <c r="CP62" s="100">
        <v>0</v>
      </c>
      <c r="CQ62" s="100">
        <v>0</v>
      </c>
      <c r="CR62" s="100">
        <v>0</v>
      </c>
      <c r="CS62" s="100">
        <v>0</v>
      </c>
      <c r="CT62" s="100">
        <v>0</v>
      </c>
      <c r="CU62" s="100">
        <v>0.60099999999999998</v>
      </c>
      <c r="CV62" s="100">
        <v>0</v>
      </c>
      <c r="CW62" s="100">
        <v>5203.2420000000002</v>
      </c>
      <c r="CX62" s="100">
        <v>32.875999999999998</v>
      </c>
      <c r="CY62" s="100">
        <v>0</v>
      </c>
      <c r="CZ62" s="100">
        <v>0</v>
      </c>
      <c r="DA62" s="100">
        <v>0</v>
      </c>
      <c r="DB62" s="100">
        <v>0.80700000000000005</v>
      </c>
      <c r="DC62" s="100">
        <v>0</v>
      </c>
      <c r="DD62" s="100">
        <v>131.70099999999999</v>
      </c>
      <c r="DE62" s="100">
        <v>0</v>
      </c>
      <c r="DF62" s="100">
        <v>0</v>
      </c>
      <c r="DG62" s="101">
        <f t="shared" si="2"/>
        <v>280098.13099999994</v>
      </c>
      <c r="DH62" s="100">
        <v>0</v>
      </c>
      <c r="DI62" s="100">
        <v>10576.201999999999</v>
      </c>
      <c r="DJ62" s="100">
        <v>0</v>
      </c>
      <c r="DK62" s="100">
        <v>0</v>
      </c>
      <c r="DL62" s="100">
        <v>12233.115</v>
      </c>
      <c r="DM62" s="100">
        <v>83521.353000000003</v>
      </c>
      <c r="DN62" s="102">
        <v>-2793.3220000000001</v>
      </c>
      <c r="DO62" s="103">
        <f t="shared" si="3"/>
        <v>103537.348</v>
      </c>
      <c r="DP62" s="103">
        <f t="shared" si="4"/>
        <v>383635.47899999993</v>
      </c>
      <c r="DQ62" s="102">
        <v>180024.139</v>
      </c>
      <c r="DR62" s="102">
        <v>468194.61200000002</v>
      </c>
      <c r="DS62" s="103">
        <f t="shared" si="5"/>
        <v>648218.75100000005</v>
      </c>
      <c r="DT62" s="103">
        <f t="shared" si="6"/>
        <v>751756.09900000005</v>
      </c>
      <c r="DU62" s="103">
        <f t="shared" si="7"/>
        <v>1031854.23</v>
      </c>
      <c r="DV62" s="100">
        <v>-101514.569</v>
      </c>
      <c r="DW62" s="100">
        <v>0</v>
      </c>
      <c r="DX62" s="102">
        <v>-8644.018</v>
      </c>
      <c r="DY62" s="103">
        <f t="shared" si="8"/>
        <v>-110158.587</v>
      </c>
      <c r="DZ62" s="102">
        <v>-99508.07</v>
      </c>
      <c r="EA62" s="103">
        <f t="shared" si="9"/>
        <v>-209666.65700000001</v>
      </c>
      <c r="EB62" s="103">
        <f t="shared" si="10"/>
        <v>542089.44200000004</v>
      </c>
      <c r="EC62" s="103">
        <f t="shared" si="11"/>
        <v>822187.57299999997</v>
      </c>
      <c r="ED62" s="104"/>
    </row>
    <row r="63" spans="1:134" s="117" customFormat="1" ht="17" customHeight="1" x14ac:dyDescent="0.2">
      <c r="A63" s="98" t="s">
        <v>59</v>
      </c>
      <c r="B63" s="99" t="s">
        <v>185</v>
      </c>
      <c r="C63" s="100">
        <v>13.114000000000001</v>
      </c>
      <c r="D63" s="100">
        <v>1.0569999999999999</v>
      </c>
      <c r="E63" s="100">
        <v>2.024</v>
      </c>
      <c r="F63" s="100">
        <v>1.403</v>
      </c>
      <c r="G63" s="100">
        <v>134.79</v>
      </c>
      <c r="H63" s="100">
        <v>0</v>
      </c>
      <c r="I63" s="100">
        <v>9.2690000000000001</v>
      </c>
      <c r="J63" s="100">
        <v>538.09699999999998</v>
      </c>
      <c r="K63" s="100">
        <v>518.58000000000004</v>
      </c>
      <c r="L63" s="100">
        <v>3.319</v>
      </c>
      <c r="M63" s="100">
        <v>0</v>
      </c>
      <c r="N63" s="100">
        <v>141.39599999999999</v>
      </c>
      <c r="O63" s="100">
        <v>1173.902</v>
      </c>
      <c r="P63" s="100">
        <v>285.077</v>
      </c>
      <c r="Q63" s="100">
        <v>897.822</v>
      </c>
      <c r="R63" s="100">
        <v>128.59700000000001</v>
      </c>
      <c r="S63" s="100">
        <v>62.360999999999997</v>
      </c>
      <c r="T63" s="100">
        <v>11.01</v>
      </c>
      <c r="U63" s="100">
        <v>0.155</v>
      </c>
      <c r="V63" s="100">
        <v>1.1850000000000001</v>
      </c>
      <c r="W63" s="100">
        <v>1.2170000000000001</v>
      </c>
      <c r="X63" s="100">
        <v>197.81299999999999</v>
      </c>
      <c r="Y63" s="100">
        <v>8.3629999999999995</v>
      </c>
      <c r="Z63" s="100">
        <v>47.281999999999996</v>
      </c>
      <c r="AA63" s="100">
        <v>69.841999999999999</v>
      </c>
      <c r="AB63" s="100">
        <v>180.94800000000001</v>
      </c>
      <c r="AC63" s="100">
        <v>0.111</v>
      </c>
      <c r="AD63" s="100">
        <v>8.5850000000000009</v>
      </c>
      <c r="AE63" s="100">
        <v>292.44900000000001</v>
      </c>
      <c r="AF63" s="100">
        <v>155.298</v>
      </c>
      <c r="AG63" s="100">
        <v>27.608000000000001</v>
      </c>
      <c r="AH63" s="100">
        <v>417.15899999999999</v>
      </c>
      <c r="AI63" s="100">
        <v>15.398</v>
      </c>
      <c r="AJ63" s="100">
        <v>731.13400000000001</v>
      </c>
      <c r="AK63" s="100">
        <v>380.10599999999999</v>
      </c>
      <c r="AL63" s="100">
        <v>3.0779999999999998</v>
      </c>
      <c r="AM63" s="100">
        <v>2009.7380000000001</v>
      </c>
      <c r="AN63" s="100">
        <v>1029.664</v>
      </c>
      <c r="AO63" s="100">
        <v>11.476000000000001</v>
      </c>
      <c r="AP63" s="100">
        <v>0.624</v>
      </c>
      <c r="AQ63" s="100">
        <v>978.77300000000002</v>
      </c>
      <c r="AR63" s="100">
        <v>7.944</v>
      </c>
      <c r="AS63" s="100">
        <v>83.709000000000003</v>
      </c>
      <c r="AT63" s="100">
        <v>55.335000000000001</v>
      </c>
      <c r="AU63" s="100">
        <v>6102.6350000000002</v>
      </c>
      <c r="AV63" s="100">
        <v>913.202</v>
      </c>
      <c r="AW63" s="100">
        <v>72.227000000000004</v>
      </c>
      <c r="AX63" s="100">
        <v>240.518</v>
      </c>
      <c r="AY63" s="100">
        <v>3543.415</v>
      </c>
      <c r="AZ63" s="100">
        <v>46.076999999999998</v>
      </c>
      <c r="BA63" s="100">
        <v>64.039000000000001</v>
      </c>
      <c r="BB63" s="100">
        <v>63.256999999999998</v>
      </c>
      <c r="BC63" s="100">
        <v>68.816999999999993</v>
      </c>
      <c r="BD63" s="100">
        <v>60.015000000000001</v>
      </c>
      <c r="BE63" s="100">
        <v>3204.3690000000001</v>
      </c>
      <c r="BF63" s="100">
        <v>110.532</v>
      </c>
      <c r="BG63" s="100">
        <v>3320.9</v>
      </c>
      <c r="BH63" s="100">
        <v>23.616</v>
      </c>
      <c r="BI63" s="100">
        <v>257.54599999999999</v>
      </c>
      <c r="BJ63" s="100">
        <v>7149.1049999999996</v>
      </c>
      <c r="BK63" s="100">
        <v>1.246</v>
      </c>
      <c r="BL63" s="100">
        <v>2705.2689999999998</v>
      </c>
      <c r="BM63" s="100">
        <v>3931.3330000000001</v>
      </c>
      <c r="BN63" s="100">
        <v>1422</v>
      </c>
      <c r="BO63" s="100">
        <v>1545.1220000000001</v>
      </c>
      <c r="BP63" s="100">
        <v>17.863</v>
      </c>
      <c r="BQ63" s="100">
        <v>0.752</v>
      </c>
      <c r="BR63" s="100">
        <v>270.37099999999998</v>
      </c>
      <c r="BS63" s="100">
        <v>343.678</v>
      </c>
      <c r="BT63" s="100">
        <v>2414.2359999999999</v>
      </c>
      <c r="BU63" s="100">
        <v>355.089</v>
      </c>
      <c r="BV63" s="100">
        <v>21.79</v>
      </c>
      <c r="BW63" s="100">
        <v>9.8350000000000009</v>
      </c>
      <c r="BX63" s="100">
        <v>0</v>
      </c>
      <c r="BY63" s="100">
        <v>23.893000000000001</v>
      </c>
      <c r="BZ63" s="100">
        <v>242.49299999999999</v>
      </c>
      <c r="CA63" s="100">
        <v>11.877000000000001</v>
      </c>
      <c r="CB63" s="100">
        <v>83.787000000000006</v>
      </c>
      <c r="CC63" s="100">
        <v>1.383</v>
      </c>
      <c r="CD63" s="100">
        <v>5.8869999999999996</v>
      </c>
      <c r="CE63" s="100">
        <v>6.1319999999999997</v>
      </c>
      <c r="CF63" s="100">
        <v>78.477000000000004</v>
      </c>
      <c r="CG63" s="100">
        <v>6.6280000000000001</v>
      </c>
      <c r="CH63" s="100">
        <v>1059.6320000000001</v>
      </c>
      <c r="CI63" s="100">
        <v>364.27</v>
      </c>
      <c r="CJ63" s="100">
        <v>15966.187</v>
      </c>
      <c r="CK63" s="100">
        <v>190.94</v>
      </c>
      <c r="CL63" s="100">
        <v>922.02800000000002</v>
      </c>
      <c r="CM63" s="100">
        <v>1818.8520000000001</v>
      </c>
      <c r="CN63" s="100">
        <v>3738.817</v>
      </c>
      <c r="CO63" s="100">
        <v>23601.933000000001</v>
      </c>
      <c r="CP63" s="100">
        <v>612.34100000000001</v>
      </c>
      <c r="CQ63" s="100">
        <v>25.992000000000001</v>
      </c>
      <c r="CR63" s="100">
        <v>1886.413</v>
      </c>
      <c r="CS63" s="100">
        <v>912.7</v>
      </c>
      <c r="CT63" s="100">
        <v>1101.808</v>
      </c>
      <c r="CU63" s="100">
        <v>4341.0320000000002</v>
      </c>
      <c r="CV63" s="100">
        <v>568.31399999999996</v>
      </c>
      <c r="CW63" s="100">
        <v>528.85199999999998</v>
      </c>
      <c r="CX63" s="100">
        <v>7109.9480000000003</v>
      </c>
      <c r="CY63" s="100">
        <v>266.54500000000002</v>
      </c>
      <c r="CZ63" s="100">
        <v>2676.74</v>
      </c>
      <c r="DA63" s="100">
        <v>1515.4469999999999</v>
      </c>
      <c r="DB63" s="100">
        <v>2490.8110000000001</v>
      </c>
      <c r="DC63" s="100">
        <v>0</v>
      </c>
      <c r="DD63" s="100">
        <v>2720.875</v>
      </c>
      <c r="DE63" s="100">
        <v>12891.880999999999</v>
      </c>
      <c r="DF63" s="100">
        <v>132.68100000000001</v>
      </c>
      <c r="DG63" s="101">
        <f t="shared" si="2"/>
        <v>136821.26200000002</v>
      </c>
      <c r="DH63" s="100">
        <v>11208.938</v>
      </c>
      <c r="DI63" s="100">
        <v>91573.921000000002</v>
      </c>
      <c r="DJ63" s="100">
        <v>1.78</v>
      </c>
      <c r="DK63" s="100">
        <v>0</v>
      </c>
      <c r="DL63" s="100">
        <v>2617.6170000000002</v>
      </c>
      <c r="DM63" s="100">
        <v>60960.849000000002</v>
      </c>
      <c r="DN63" s="102">
        <v>-1589.952</v>
      </c>
      <c r="DO63" s="103">
        <f t="shared" si="3"/>
        <v>164773.15299999999</v>
      </c>
      <c r="DP63" s="103">
        <f t="shared" si="4"/>
        <v>301594.41500000004</v>
      </c>
      <c r="DQ63" s="102">
        <v>10213.268</v>
      </c>
      <c r="DR63" s="102">
        <v>249839.41099999999</v>
      </c>
      <c r="DS63" s="103">
        <f t="shared" si="5"/>
        <v>260052.679</v>
      </c>
      <c r="DT63" s="103">
        <f t="shared" si="6"/>
        <v>424825.83199999999</v>
      </c>
      <c r="DU63" s="103">
        <f t="shared" si="7"/>
        <v>561647.09400000004</v>
      </c>
      <c r="DV63" s="100">
        <v>-101594.03200000001</v>
      </c>
      <c r="DW63" s="100">
        <v>-1123.1379999999999</v>
      </c>
      <c r="DX63" s="102">
        <v>-9923.93</v>
      </c>
      <c r="DY63" s="103">
        <f t="shared" si="8"/>
        <v>-112641.1</v>
      </c>
      <c r="DZ63" s="102">
        <v>-129496.155</v>
      </c>
      <c r="EA63" s="103">
        <f t="shared" si="9"/>
        <v>-242137.255</v>
      </c>
      <c r="EB63" s="103">
        <f t="shared" si="10"/>
        <v>182688.57699999999</v>
      </c>
      <c r="EC63" s="103">
        <f t="shared" si="11"/>
        <v>319509.83900000004</v>
      </c>
      <c r="ED63" s="104"/>
    </row>
    <row r="64" spans="1:134" s="117" customFormat="1" ht="17" customHeight="1" x14ac:dyDescent="0.2">
      <c r="A64" s="98" t="s">
        <v>60</v>
      </c>
      <c r="B64" s="99" t="s">
        <v>186</v>
      </c>
      <c r="C64" s="100">
        <v>55.343000000000004</v>
      </c>
      <c r="D64" s="100">
        <v>152.786</v>
      </c>
      <c r="E64" s="100">
        <v>5.5E-2</v>
      </c>
      <c r="F64" s="100">
        <v>10.563000000000001</v>
      </c>
      <c r="G64" s="100">
        <v>0.42399999999999999</v>
      </c>
      <c r="H64" s="100">
        <v>0</v>
      </c>
      <c r="I64" s="100">
        <v>0</v>
      </c>
      <c r="J64" s="100">
        <v>26.934999999999999</v>
      </c>
      <c r="K64" s="100">
        <v>1205.3420000000001</v>
      </c>
      <c r="L64" s="100">
        <v>140.465</v>
      </c>
      <c r="M64" s="100">
        <v>0</v>
      </c>
      <c r="N64" s="100">
        <v>26.669</v>
      </c>
      <c r="O64" s="100">
        <v>0</v>
      </c>
      <c r="P64" s="100">
        <v>418.75400000000002</v>
      </c>
      <c r="Q64" s="100">
        <v>0</v>
      </c>
      <c r="R64" s="100">
        <v>2883.096</v>
      </c>
      <c r="S64" s="100">
        <v>0</v>
      </c>
      <c r="T64" s="100">
        <v>0</v>
      </c>
      <c r="U64" s="100">
        <v>316.21800000000002</v>
      </c>
      <c r="V64" s="100">
        <v>503.82799999999997</v>
      </c>
      <c r="W64" s="100">
        <v>0</v>
      </c>
      <c r="X64" s="100">
        <v>367.94</v>
      </c>
      <c r="Y64" s="100">
        <v>0</v>
      </c>
      <c r="Z64" s="100">
        <v>126.77800000000001</v>
      </c>
      <c r="AA64" s="100">
        <v>1.1120000000000001</v>
      </c>
      <c r="AB64" s="100">
        <v>8.5820000000000007</v>
      </c>
      <c r="AC64" s="100">
        <v>31.716999999999999</v>
      </c>
      <c r="AD64" s="100">
        <v>590.81700000000001</v>
      </c>
      <c r="AE64" s="100">
        <v>6840.8419999999996</v>
      </c>
      <c r="AF64" s="100">
        <v>35.002000000000002</v>
      </c>
      <c r="AG64" s="100">
        <v>0</v>
      </c>
      <c r="AH64" s="100">
        <v>1062.9349999999999</v>
      </c>
      <c r="AI64" s="100">
        <v>189.83699999999999</v>
      </c>
      <c r="AJ64" s="100">
        <v>1617.827</v>
      </c>
      <c r="AK64" s="100">
        <v>277.959</v>
      </c>
      <c r="AL64" s="100">
        <v>16831.871999999999</v>
      </c>
      <c r="AM64" s="100">
        <v>4929.3360000000002</v>
      </c>
      <c r="AN64" s="100">
        <v>2169.4699999999998</v>
      </c>
      <c r="AO64" s="100">
        <v>32.933</v>
      </c>
      <c r="AP64" s="100">
        <v>14250.342000000001</v>
      </c>
      <c r="AQ64" s="100">
        <v>14495.311</v>
      </c>
      <c r="AR64" s="100">
        <v>0</v>
      </c>
      <c r="AS64" s="100">
        <v>206.774</v>
      </c>
      <c r="AT64" s="100">
        <v>0</v>
      </c>
      <c r="AU64" s="100">
        <v>0</v>
      </c>
      <c r="AV64" s="100">
        <v>0</v>
      </c>
      <c r="AW64" s="100">
        <v>1.4999999999999999E-2</v>
      </c>
      <c r="AX64" s="100">
        <v>0</v>
      </c>
      <c r="AY64" s="100">
        <v>0</v>
      </c>
      <c r="AZ64" s="100">
        <v>0</v>
      </c>
      <c r="BA64" s="100">
        <v>0</v>
      </c>
      <c r="BB64" s="100">
        <v>0.86</v>
      </c>
      <c r="BC64" s="100">
        <v>0</v>
      </c>
      <c r="BD64" s="100">
        <v>0</v>
      </c>
      <c r="BE64" s="100">
        <v>0</v>
      </c>
      <c r="BF64" s="100">
        <v>0</v>
      </c>
      <c r="BG64" s="100">
        <v>2133.3270000000002</v>
      </c>
      <c r="BH64" s="100">
        <v>0</v>
      </c>
      <c r="BI64" s="100">
        <v>0</v>
      </c>
      <c r="BJ64" s="100">
        <v>77.918000000000006</v>
      </c>
      <c r="BK64" s="100">
        <v>0</v>
      </c>
      <c r="BL64" s="100">
        <v>0</v>
      </c>
      <c r="BM64" s="100">
        <v>0</v>
      </c>
      <c r="BN64" s="100">
        <v>97.965000000000003</v>
      </c>
      <c r="BO64" s="100">
        <v>5.6</v>
      </c>
      <c r="BP64" s="100">
        <v>8106.915</v>
      </c>
      <c r="BQ64" s="100">
        <v>1503.4</v>
      </c>
      <c r="BR64" s="100">
        <v>0</v>
      </c>
      <c r="BS64" s="100">
        <v>0</v>
      </c>
      <c r="BT64" s="100">
        <v>0</v>
      </c>
      <c r="BU64" s="100">
        <v>0</v>
      </c>
      <c r="BV64" s="100">
        <v>0</v>
      </c>
      <c r="BW64" s="100">
        <v>0</v>
      </c>
      <c r="BX64" s="100">
        <v>0</v>
      </c>
      <c r="BY64" s="100">
        <v>0</v>
      </c>
      <c r="BZ64" s="100">
        <v>211.178</v>
      </c>
      <c r="CA64" s="100">
        <v>0</v>
      </c>
      <c r="CB64" s="100">
        <v>0</v>
      </c>
      <c r="CC64" s="100">
        <v>0</v>
      </c>
      <c r="CD64" s="100">
        <v>0</v>
      </c>
      <c r="CE64" s="100">
        <v>0</v>
      </c>
      <c r="CF64" s="100">
        <v>0</v>
      </c>
      <c r="CG64" s="100">
        <v>0</v>
      </c>
      <c r="CH64" s="100">
        <v>0</v>
      </c>
      <c r="CI64" s="100">
        <v>0</v>
      </c>
      <c r="CJ64" s="100">
        <v>0</v>
      </c>
      <c r="CK64" s="100">
        <v>0</v>
      </c>
      <c r="CL64" s="100">
        <v>0</v>
      </c>
      <c r="CM64" s="100">
        <v>0</v>
      </c>
      <c r="CN64" s="100">
        <v>0</v>
      </c>
      <c r="CO64" s="100">
        <v>0</v>
      </c>
      <c r="CP64" s="100">
        <v>0</v>
      </c>
      <c r="CQ64" s="100">
        <v>0</v>
      </c>
      <c r="CR64" s="100">
        <v>0</v>
      </c>
      <c r="CS64" s="100">
        <v>0</v>
      </c>
      <c r="CT64" s="100">
        <v>0</v>
      </c>
      <c r="CU64" s="100">
        <v>0</v>
      </c>
      <c r="CV64" s="100">
        <v>0</v>
      </c>
      <c r="CW64" s="100">
        <v>0</v>
      </c>
      <c r="CX64" s="100">
        <v>0</v>
      </c>
      <c r="CY64" s="100">
        <v>0</v>
      </c>
      <c r="CZ64" s="100">
        <v>97.611999999999995</v>
      </c>
      <c r="DA64" s="100">
        <v>0</v>
      </c>
      <c r="DB64" s="100">
        <v>0</v>
      </c>
      <c r="DC64" s="100">
        <v>0</v>
      </c>
      <c r="DD64" s="100">
        <v>0</v>
      </c>
      <c r="DE64" s="100">
        <v>0</v>
      </c>
      <c r="DF64" s="100">
        <v>0</v>
      </c>
      <c r="DG64" s="101">
        <f t="shared" si="2"/>
        <v>82042.653999999995</v>
      </c>
      <c r="DH64" s="100">
        <v>0</v>
      </c>
      <c r="DI64" s="100">
        <v>3960.0819999999999</v>
      </c>
      <c r="DJ64" s="100">
        <v>0</v>
      </c>
      <c r="DK64" s="100">
        <v>0</v>
      </c>
      <c r="DL64" s="100">
        <v>0</v>
      </c>
      <c r="DM64" s="100">
        <v>0</v>
      </c>
      <c r="DN64" s="102">
        <v>0</v>
      </c>
      <c r="DO64" s="103">
        <f t="shared" si="3"/>
        <v>3960.0819999999999</v>
      </c>
      <c r="DP64" s="103">
        <f t="shared" si="4"/>
        <v>86002.73599999999</v>
      </c>
      <c r="DQ64" s="102">
        <v>0</v>
      </c>
      <c r="DR64" s="102">
        <v>7.0030000000000001</v>
      </c>
      <c r="DS64" s="103">
        <f t="shared" si="5"/>
        <v>7.0030000000000001</v>
      </c>
      <c r="DT64" s="103">
        <f t="shared" si="6"/>
        <v>3967.085</v>
      </c>
      <c r="DU64" s="103">
        <f t="shared" si="7"/>
        <v>86009.739000000001</v>
      </c>
      <c r="DV64" s="100">
        <v>0</v>
      </c>
      <c r="DW64" s="100">
        <v>0</v>
      </c>
      <c r="DX64" s="102">
        <v>0</v>
      </c>
      <c r="DY64" s="103">
        <f t="shared" si="8"/>
        <v>0</v>
      </c>
      <c r="DZ64" s="102">
        <v>-40424.353999999999</v>
      </c>
      <c r="EA64" s="103">
        <f t="shared" si="9"/>
        <v>-40424.353999999999</v>
      </c>
      <c r="EB64" s="103">
        <f t="shared" si="10"/>
        <v>-36457.269</v>
      </c>
      <c r="EC64" s="103">
        <f t="shared" si="11"/>
        <v>45585.384999999995</v>
      </c>
      <c r="ED64" s="104"/>
    </row>
    <row r="65" spans="1:134" s="117" customFormat="1" ht="17" customHeight="1" x14ac:dyDescent="0.2">
      <c r="A65" s="98" t="s">
        <v>61</v>
      </c>
      <c r="B65" s="99" t="s">
        <v>187</v>
      </c>
      <c r="C65" s="100">
        <v>0</v>
      </c>
      <c r="D65" s="100">
        <v>0</v>
      </c>
      <c r="E65" s="100">
        <v>0</v>
      </c>
      <c r="F65" s="100">
        <v>0</v>
      </c>
      <c r="G65" s="100">
        <v>0</v>
      </c>
      <c r="H65" s="100">
        <v>0</v>
      </c>
      <c r="I65" s="100">
        <v>0</v>
      </c>
      <c r="J65" s="100">
        <v>0</v>
      </c>
      <c r="K65" s="100">
        <v>0</v>
      </c>
      <c r="L65" s="100">
        <v>0</v>
      </c>
      <c r="M65" s="100">
        <v>0</v>
      </c>
      <c r="N65" s="100">
        <v>0</v>
      </c>
      <c r="O65" s="100">
        <v>0</v>
      </c>
      <c r="P65" s="100">
        <v>0</v>
      </c>
      <c r="Q65" s="100">
        <v>0</v>
      </c>
      <c r="R65" s="100">
        <v>0</v>
      </c>
      <c r="S65" s="100">
        <v>0</v>
      </c>
      <c r="T65" s="100">
        <v>0</v>
      </c>
      <c r="U65" s="100">
        <v>0</v>
      </c>
      <c r="V65" s="100">
        <v>0</v>
      </c>
      <c r="W65" s="100">
        <v>0</v>
      </c>
      <c r="X65" s="100">
        <v>0</v>
      </c>
      <c r="Y65" s="100">
        <v>0</v>
      </c>
      <c r="Z65" s="100">
        <v>0</v>
      </c>
      <c r="AA65" s="100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0">
        <v>0</v>
      </c>
      <c r="AM65" s="100">
        <v>0</v>
      </c>
      <c r="AN65" s="100">
        <v>0</v>
      </c>
      <c r="AO65" s="100">
        <v>0</v>
      </c>
      <c r="AP65" s="100">
        <v>0</v>
      </c>
      <c r="AQ65" s="100">
        <v>0</v>
      </c>
      <c r="AR65" s="100">
        <v>0</v>
      </c>
      <c r="AS65" s="100">
        <v>0</v>
      </c>
      <c r="AT65" s="100">
        <v>0</v>
      </c>
      <c r="AU65" s="100">
        <v>0</v>
      </c>
      <c r="AV65" s="100">
        <v>0</v>
      </c>
      <c r="AW65" s="100">
        <v>0</v>
      </c>
      <c r="AX65" s="100">
        <v>0</v>
      </c>
      <c r="AY65" s="100">
        <v>0</v>
      </c>
      <c r="AZ65" s="100">
        <v>0</v>
      </c>
      <c r="BA65" s="100">
        <v>0</v>
      </c>
      <c r="BB65" s="100">
        <v>0</v>
      </c>
      <c r="BC65" s="100">
        <v>0</v>
      </c>
      <c r="BD65" s="100">
        <v>0</v>
      </c>
      <c r="BE65" s="100">
        <v>0</v>
      </c>
      <c r="BF65" s="100">
        <v>0</v>
      </c>
      <c r="BG65" s="100">
        <v>0</v>
      </c>
      <c r="BH65" s="100">
        <v>0</v>
      </c>
      <c r="BI65" s="100">
        <v>0</v>
      </c>
      <c r="BJ65" s="100">
        <v>0</v>
      </c>
      <c r="BK65" s="100">
        <v>0</v>
      </c>
      <c r="BL65" s="100">
        <v>0</v>
      </c>
      <c r="BM65" s="100">
        <v>0</v>
      </c>
      <c r="BN65" s="100">
        <v>0</v>
      </c>
      <c r="BO65" s="100">
        <v>0</v>
      </c>
      <c r="BP65" s="100">
        <v>0</v>
      </c>
      <c r="BQ65" s="100">
        <v>0</v>
      </c>
      <c r="BR65" s="100">
        <v>0</v>
      </c>
      <c r="BS65" s="100">
        <v>0</v>
      </c>
      <c r="BT65" s="100">
        <v>0</v>
      </c>
      <c r="BU65" s="100">
        <v>0</v>
      </c>
      <c r="BV65" s="100">
        <v>0</v>
      </c>
      <c r="BW65" s="100">
        <v>0</v>
      </c>
      <c r="BX65" s="100">
        <v>0</v>
      </c>
      <c r="BY65" s="100">
        <v>0</v>
      </c>
      <c r="BZ65" s="100">
        <v>0</v>
      </c>
      <c r="CA65" s="100">
        <v>0</v>
      </c>
      <c r="CB65" s="100">
        <v>0</v>
      </c>
      <c r="CC65" s="100">
        <v>0</v>
      </c>
      <c r="CD65" s="100">
        <v>0</v>
      </c>
      <c r="CE65" s="100">
        <v>0</v>
      </c>
      <c r="CF65" s="100">
        <v>0</v>
      </c>
      <c r="CG65" s="100">
        <v>0</v>
      </c>
      <c r="CH65" s="100">
        <v>0</v>
      </c>
      <c r="CI65" s="100">
        <v>0</v>
      </c>
      <c r="CJ65" s="100">
        <v>0</v>
      </c>
      <c r="CK65" s="100">
        <v>0</v>
      </c>
      <c r="CL65" s="100">
        <v>0</v>
      </c>
      <c r="CM65" s="100">
        <v>0</v>
      </c>
      <c r="CN65" s="100">
        <v>0</v>
      </c>
      <c r="CO65" s="100">
        <v>0</v>
      </c>
      <c r="CP65" s="100">
        <v>0</v>
      </c>
      <c r="CQ65" s="100">
        <v>0</v>
      </c>
      <c r="CR65" s="100">
        <v>0</v>
      </c>
      <c r="CS65" s="100">
        <v>0</v>
      </c>
      <c r="CT65" s="100">
        <v>0</v>
      </c>
      <c r="CU65" s="100">
        <v>0</v>
      </c>
      <c r="CV65" s="100">
        <v>0</v>
      </c>
      <c r="CW65" s="100">
        <v>0</v>
      </c>
      <c r="CX65" s="100">
        <v>0</v>
      </c>
      <c r="CY65" s="100">
        <v>0</v>
      </c>
      <c r="CZ65" s="100">
        <v>0</v>
      </c>
      <c r="DA65" s="100">
        <v>0</v>
      </c>
      <c r="DB65" s="100">
        <v>0</v>
      </c>
      <c r="DC65" s="100">
        <v>0</v>
      </c>
      <c r="DD65" s="100">
        <v>0</v>
      </c>
      <c r="DE65" s="100">
        <v>0</v>
      </c>
      <c r="DF65" s="100">
        <v>0</v>
      </c>
      <c r="DG65" s="101">
        <f t="shared" si="2"/>
        <v>0</v>
      </c>
      <c r="DH65" s="100">
        <v>0</v>
      </c>
      <c r="DI65" s="100">
        <v>0</v>
      </c>
      <c r="DJ65" s="100">
        <v>0</v>
      </c>
      <c r="DK65" s="100">
        <v>0</v>
      </c>
      <c r="DL65" s="100">
        <v>126648.22900000001</v>
      </c>
      <c r="DM65" s="100">
        <v>1779973.6</v>
      </c>
      <c r="DN65" s="102">
        <v>0</v>
      </c>
      <c r="DO65" s="103">
        <f t="shared" si="3"/>
        <v>1906621.8290000001</v>
      </c>
      <c r="DP65" s="103">
        <f t="shared" si="4"/>
        <v>1906621.8290000001</v>
      </c>
      <c r="DQ65" s="102">
        <v>0</v>
      </c>
      <c r="DR65" s="102">
        <v>0</v>
      </c>
      <c r="DS65" s="103">
        <f t="shared" si="5"/>
        <v>0</v>
      </c>
      <c r="DT65" s="103">
        <f t="shared" si="6"/>
        <v>1906621.8290000001</v>
      </c>
      <c r="DU65" s="103">
        <f t="shared" si="7"/>
        <v>1906621.8290000001</v>
      </c>
      <c r="DV65" s="100">
        <v>0</v>
      </c>
      <c r="DW65" s="100">
        <v>0</v>
      </c>
      <c r="DX65" s="102">
        <v>0</v>
      </c>
      <c r="DY65" s="103">
        <f t="shared" si="8"/>
        <v>0</v>
      </c>
      <c r="DZ65" s="102">
        <v>0</v>
      </c>
      <c r="EA65" s="103">
        <f t="shared" si="9"/>
        <v>0</v>
      </c>
      <c r="EB65" s="103">
        <f t="shared" si="10"/>
        <v>1906621.8290000001</v>
      </c>
      <c r="EC65" s="103">
        <f t="shared" si="11"/>
        <v>1906621.8290000001</v>
      </c>
      <c r="ED65" s="104"/>
    </row>
    <row r="66" spans="1:134" s="117" customFormat="1" ht="17" customHeight="1" x14ac:dyDescent="0.2">
      <c r="A66" s="98" t="s">
        <v>62</v>
      </c>
      <c r="B66" s="99" t="s">
        <v>188</v>
      </c>
      <c r="C66" s="100">
        <v>834.73599999999999</v>
      </c>
      <c r="D66" s="100">
        <v>368.66800000000001</v>
      </c>
      <c r="E66" s="100">
        <v>98.147000000000006</v>
      </c>
      <c r="F66" s="100">
        <v>2.5329999999999999</v>
      </c>
      <c r="G66" s="100">
        <v>19.908999999999999</v>
      </c>
      <c r="H66" s="100">
        <v>0</v>
      </c>
      <c r="I66" s="100">
        <v>20.603000000000002</v>
      </c>
      <c r="J66" s="100">
        <v>1257.7570000000001</v>
      </c>
      <c r="K66" s="100">
        <v>188.04</v>
      </c>
      <c r="L66" s="100">
        <v>63.417999999999999</v>
      </c>
      <c r="M66" s="100">
        <v>0</v>
      </c>
      <c r="N66" s="100">
        <v>547.55600000000004</v>
      </c>
      <c r="O66" s="100">
        <v>194.751</v>
      </c>
      <c r="P66" s="100">
        <v>245.12899999999999</v>
      </c>
      <c r="Q66" s="100">
        <v>327.04700000000003</v>
      </c>
      <c r="R66" s="100">
        <v>1449.558</v>
      </c>
      <c r="S66" s="100">
        <v>1050.0250000000001</v>
      </c>
      <c r="T66" s="100">
        <v>442.803</v>
      </c>
      <c r="U66" s="100">
        <v>38.46</v>
      </c>
      <c r="V66" s="100">
        <v>445.88900000000001</v>
      </c>
      <c r="W66" s="100">
        <v>141.49199999999999</v>
      </c>
      <c r="X66" s="100">
        <v>1116.6990000000001</v>
      </c>
      <c r="Y66" s="100">
        <v>822.47900000000004</v>
      </c>
      <c r="Z66" s="100">
        <v>582.96900000000005</v>
      </c>
      <c r="AA66" s="100">
        <v>902.17200000000003</v>
      </c>
      <c r="AB66" s="100">
        <v>1094.415</v>
      </c>
      <c r="AC66" s="100">
        <v>179.101</v>
      </c>
      <c r="AD66" s="100">
        <v>268.57</v>
      </c>
      <c r="AE66" s="100">
        <v>7247.683</v>
      </c>
      <c r="AF66" s="100">
        <v>1484.5609999999999</v>
      </c>
      <c r="AG66" s="100">
        <v>35.401000000000003</v>
      </c>
      <c r="AH66" s="100">
        <v>517.60299999999995</v>
      </c>
      <c r="AI66" s="100">
        <v>814.33100000000002</v>
      </c>
      <c r="AJ66" s="100">
        <v>945.524</v>
      </c>
      <c r="AK66" s="100">
        <v>1285.6500000000001</v>
      </c>
      <c r="AL66" s="100">
        <v>5755.692</v>
      </c>
      <c r="AM66" s="100">
        <v>5632.7190000000001</v>
      </c>
      <c r="AN66" s="100">
        <v>2132.0030000000002</v>
      </c>
      <c r="AO66" s="100">
        <v>894.85699999999997</v>
      </c>
      <c r="AP66" s="100">
        <v>650.19200000000001</v>
      </c>
      <c r="AQ66" s="100">
        <v>2335.558</v>
      </c>
      <c r="AR66" s="100">
        <v>1158.2090000000001</v>
      </c>
      <c r="AS66" s="100">
        <v>4261.24</v>
      </c>
      <c r="AT66" s="100">
        <v>1993.26</v>
      </c>
      <c r="AU66" s="100">
        <v>3359.0940000000001</v>
      </c>
      <c r="AV66" s="100">
        <v>1131.8130000000001</v>
      </c>
      <c r="AW66" s="100">
        <v>509.36799999999999</v>
      </c>
      <c r="AX66" s="100">
        <v>1126.03</v>
      </c>
      <c r="AY66" s="100">
        <v>6554.6660000000002</v>
      </c>
      <c r="AZ66" s="100">
        <v>329.65499999999997</v>
      </c>
      <c r="BA66" s="100">
        <v>142.08799999999999</v>
      </c>
      <c r="BB66" s="100">
        <v>270.005</v>
      </c>
      <c r="BC66" s="100">
        <v>102.056</v>
      </c>
      <c r="BD66" s="100">
        <v>182.279</v>
      </c>
      <c r="BE66" s="100">
        <v>2138.86</v>
      </c>
      <c r="BF66" s="100">
        <v>231.63399999999999</v>
      </c>
      <c r="BG66" s="100">
        <v>6564.0559999999996</v>
      </c>
      <c r="BH66" s="100">
        <v>42.826999999999998</v>
      </c>
      <c r="BI66" s="100">
        <v>1785.146</v>
      </c>
      <c r="BJ66" s="100">
        <v>607.82799999999997</v>
      </c>
      <c r="BK66" s="100">
        <v>13.859</v>
      </c>
      <c r="BL66" s="100">
        <v>1603.394</v>
      </c>
      <c r="BM66" s="100">
        <v>1304.28</v>
      </c>
      <c r="BN66" s="100">
        <v>267.90800000000002</v>
      </c>
      <c r="BO66" s="100">
        <v>183.20400000000001</v>
      </c>
      <c r="BP66" s="100">
        <v>21948.23</v>
      </c>
      <c r="BQ66" s="100">
        <v>18150.825000000001</v>
      </c>
      <c r="BR66" s="100">
        <v>12450.403</v>
      </c>
      <c r="BS66" s="100">
        <v>1196.3209999999999</v>
      </c>
      <c r="BT66" s="100">
        <v>27731.968000000001</v>
      </c>
      <c r="BU66" s="100">
        <v>7109.7650000000003</v>
      </c>
      <c r="BV66" s="100">
        <v>6640.5</v>
      </c>
      <c r="BW66" s="100">
        <v>14175.493</v>
      </c>
      <c r="BX66" s="100">
        <v>49965.277000000002</v>
      </c>
      <c r="BY66" s="100">
        <v>11897.157999999999</v>
      </c>
      <c r="BZ66" s="100">
        <v>872.57500000000005</v>
      </c>
      <c r="CA66" s="100">
        <v>12065.120999999999</v>
      </c>
      <c r="CB66" s="100">
        <v>1043.596</v>
      </c>
      <c r="CC66" s="100">
        <v>3.7919999999999998</v>
      </c>
      <c r="CD66" s="100">
        <v>222.137</v>
      </c>
      <c r="CE66" s="100">
        <v>2561.2809999999999</v>
      </c>
      <c r="CF66" s="100">
        <v>8914.1450000000004</v>
      </c>
      <c r="CG66" s="100">
        <v>202.77500000000001</v>
      </c>
      <c r="CH66" s="100">
        <v>4589.5219999999999</v>
      </c>
      <c r="CI66" s="100">
        <v>1842.962</v>
      </c>
      <c r="CJ66" s="100">
        <v>1180.9839999999999</v>
      </c>
      <c r="CK66" s="100">
        <v>2416.6579999999999</v>
      </c>
      <c r="CL66" s="100">
        <v>282.44600000000003</v>
      </c>
      <c r="CM66" s="100">
        <v>13901.416999999999</v>
      </c>
      <c r="CN66" s="100">
        <v>15721.112999999999</v>
      </c>
      <c r="CO66" s="100">
        <v>9516.7720000000008</v>
      </c>
      <c r="CP66" s="100">
        <v>6730.549</v>
      </c>
      <c r="CQ66" s="100">
        <v>390.17099999999999</v>
      </c>
      <c r="CR66" s="100">
        <v>2641.4690000000001</v>
      </c>
      <c r="CS66" s="100">
        <v>1474.7</v>
      </c>
      <c r="CT66" s="100">
        <v>347.51900000000001</v>
      </c>
      <c r="CU66" s="100">
        <v>1416.7059999999999</v>
      </c>
      <c r="CV66" s="100">
        <v>74.790999999999997</v>
      </c>
      <c r="CW66" s="100">
        <v>530.32100000000003</v>
      </c>
      <c r="CX66" s="100">
        <v>5390.1490000000003</v>
      </c>
      <c r="CY66" s="100">
        <v>305.642</v>
      </c>
      <c r="CZ66" s="100">
        <v>2346.0920000000001</v>
      </c>
      <c r="DA66" s="100">
        <v>1032.296</v>
      </c>
      <c r="DB66" s="100">
        <v>2085.098</v>
      </c>
      <c r="DC66" s="100">
        <v>29.416</v>
      </c>
      <c r="DD66" s="100">
        <v>1326.518</v>
      </c>
      <c r="DE66" s="100">
        <v>0</v>
      </c>
      <c r="DF66" s="100">
        <v>6620.8209999999999</v>
      </c>
      <c r="DG66" s="101">
        <f t="shared" si="2"/>
        <v>357642.95299999998</v>
      </c>
      <c r="DH66" s="100">
        <v>0</v>
      </c>
      <c r="DI66" s="100">
        <v>0</v>
      </c>
      <c r="DJ66" s="100">
        <v>0</v>
      </c>
      <c r="DK66" s="100">
        <v>0</v>
      </c>
      <c r="DL66" s="100">
        <v>101687.63800000001</v>
      </c>
      <c r="DM66" s="100">
        <v>421114.99699999997</v>
      </c>
      <c r="DN66" s="102">
        <v>0</v>
      </c>
      <c r="DO66" s="103">
        <f t="shared" si="3"/>
        <v>522802.63500000001</v>
      </c>
      <c r="DP66" s="103">
        <f t="shared" si="4"/>
        <v>880445.58799999999</v>
      </c>
      <c r="DQ66" s="102">
        <v>0</v>
      </c>
      <c r="DR66" s="102">
        <v>0</v>
      </c>
      <c r="DS66" s="103">
        <f t="shared" si="5"/>
        <v>0</v>
      </c>
      <c r="DT66" s="103">
        <f t="shared" si="6"/>
        <v>522802.63500000001</v>
      </c>
      <c r="DU66" s="103">
        <f t="shared" si="7"/>
        <v>880445.58799999999</v>
      </c>
      <c r="DV66" s="100">
        <v>0</v>
      </c>
      <c r="DW66" s="100">
        <v>0</v>
      </c>
      <c r="DX66" s="102">
        <v>0</v>
      </c>
      <c r="DY66" s="103">
        <f t="shared" si="8"/>
        <v>0</v>
      </c>
      <c r="DZ66" s="102">
        <v>0</v>
      </c>
      <c r="EA66" s="103">
        <f t="shared" si="9"/>
        <v>0</v>
      </c>
      <c r="EB66" s="103">
        <f t="shared" si="10"/>
        <v>522802.63500000001</v>
      </c>
      <c r="EC66" s="103">
        <f t="shared" si="11"/>
        <v>880445.58799999999</v>
      </c>
      <c r="ED66" s="104"/>
    </row>
    <row r="67" spans="1:134" s="117" customFormat="1" ht="17" customHeight="1" x14ac:dyDescent="0.2">
      <c r="A67" s="98" t="s">
        <v>63</v>
      </c>
      <c r="B67" s="99" t="s">
        <v>189</v>
      </c>
      <c r="C67" s="100">
        <v>0</v>
      </c>
      <c r="D67" s="100">
        <v>0</v>
      </c>
      <c r="E67" s="100">
        <v>0</v>
      </c>
      <c r="F67" s="100">
        <v>0</v>
      </c>
      <c r="G67" s="100">
        <v>0</v>
      </c>
      <c r="H67" s="100">
        <v>0</v>
      </c>
      <c r="I67" s="100">
        <v>0</v>
      </c>
      <c r="J67" s="100">
        <v>0</v>
      </c>
      <c r="K67" s="100">
        <v>0</v>
      </c>
      <c r="L67" s="100">
        <v>0</v>
      </c>
      <c r="M67" s="100">
        <v>0</v>
      </c>
      <c r="N67" s="100">
        <v>0</v>
      </c>
      <c r="O67" s="100">
        <v>0</v>
      </c>
      <c r="P67" s="100">
        <v>0</v>
      </c>
      <c r="Q67" s="100">
        <v>0</v>
      </c>
      <c r="R67" s="100">
        <v>0</v>
      </c>
      <c r="S67" s="100">
        <v>0</v>
      </c>
      <c r="T67" s="100">
        <v>0</v>
      </c>
      <c r="U67" s="100">
        <v>0</v>
      </c>
      <c r="V67" s="100">
        <v>0</v>
      </c>
      <c r="W67" s="100">
        <v>0</v>
      </c>
      <c r="X67" s="100">
        <v>0</v>
      </c>
      <c r="Y67" s="100">
        <v>0</v>
      </c>
      <c r="Z67" s="100">
        <v>0</v>
      </c>
      <c r="AA67" s="100">
        <v>0</v>
      </c>
      <c r="AB67" s="100">
        <v>0</v>
      </c>
      <c r="AC67" s="100">
        <v>0</v>
      </c>
      <c r="AD67" s="100">
        <v>0</v>
      </c>
      <c r="AE67" s="100">
        <v>0</v>
      </c>
      <c r="AF67" s="100">
        <v>0</v>
      </c>
      <c r="AG67" s="100">
        <v>0</v>
      </c>
      <c r="AH67" s="100">
        <v>0</v>
      </c>
      <c r="AI67" s="100">
        <v>0</v>
      </c>
      <c r="AJ67" s="100">
        <v>0</v>
      </c>
      <c r="AK67" s="100">
        <v>0</v>
      </c>
      <c r="AL67" s="100">
        <v>0</v>
      </c>
      <c r="AM67" s="100">
        <v>0</v>
      </c>
      <c r="AN67" s="100">
        <v>0</v>
      </c>
      <c r="AO67" s="100">
        <v>0</v>
      </c>
      <c r="AP67" s="100">
        <v>0</v>
      </c>
      <c r="AQ67" s="100">
        <v>0</v>
      </c>
      <c r="AR67" s="100">
        <v>0</v>
      </c>
      <c r="AS67" s="100">
        <v>0</v>
      </c>
      <c r="AT67" s="100">
        <v>0</v>
      </c>
      <c r="AU67" s="100">
        <v>0</v>
      </c>
      <c r="AV67" s="100">
        <v>0</v>
      </c>
      <c r="AW67" s="100">
        <v>0</v>
      </c>
      <c r="AX67" s="100">
        <v>0</v>
      </c>
      <c r="AY67" s="100">
        <v>0</v>
      </c>
      <c r="AZ67" s="100">
        <v>0</v>
      </c>
      <c r="BA67" s="100">
        <v>0</v>
      </c>
      <c r="BB67" s="100">
        <v>0</v>
      </c>
      <c r="BC67" s="100">
        <v>0</v>
      </c>
      <c r="BD67" s="100">
        <v>0</v>
      </c>
      <c r="BE67" s="100">
        <v>0</v>
      </c>
      <c r="BF67" s="100">
        <v>0</v>
      </c>
      <c r="BG67" s="100">
        <v>0</v>
      </c>
      <c r="BH67" s="100">
        <v>0</v>
      </c>
      <c r="BI67" s="100">
        <v>0</v>
      </c>
      <c r="BJ67" s="100">
        <v>0</v>
      </c>
      <c r="BK67" s="100">
        <v>0</v>
      </c>
      <c r="BL67" s="100">
        <v>0</v>
      </c>
      <c r="BM67" s="100">
        <v>0</v>
      </c>
      <c r="BN67" s="100">
        <v>0</v>
      </c>
      <c r="BO67" s="100">
        <v>0</v>
      </c>
      <c r="BP67" s="100">
        <v>0</v>
      </c>
      <c r="BQ67" s="100">
        <v>0</v>
      </c>
      <c r="BR67" s="100">
        <v>0</v>
      </c>
      <c r="BS67" s="100">
        <v>0</v>
      </c>
      <c r="BT67" s="100">
        <v>0</v>
      </c>
      <c r="BU67" s="100">
        <v>0</v>
      </c>
      <c r="BV67" s="100">
        <v>0</v>
      </c>
      <c r="BW67" s="100">
        <v>0</v>
      </c>
      <c r="BX67" s="100">
        <v>0</v>
      </c>
      <c r="BY67" s="100">
        <v>0</v>
      </c>
      <c r="BZ67" s="100">
        <v>0</v>
      </c>
      <c r="CA67" s="100">
        <v>0</v>
      </c>
      <c r="CB67" s="100">
        <v>0</v>
      </c>
      <c r="CC67" s="100">
        <v>0</v>
      </c>
      <c r="CD67" s="100">
        <v>0</v>
      </c>
      <c r="CE67" s="100">
        <v>0</v>
      </c>
      <c r="CF67" s="100">
        <v>0</v>
      </c>
      <c r="CG67" s="100">
        <v>0</v>
      </c>
      <c r="CH67" s="100">
        <v>0</v>
      </c>
      <c r="CI67" s="100">
        <v>0</v>
      </c>
      <c r="CJ67" s="100">
        <v>0</v>
      </c>
      <c r="CK67" s="100">
        <v>0</v>
      </c>
      <c r="CL67" s="100">
        <v>0</v>
      </c>
      <c r="CM67" s="100">
        <v>0</v>
      </c>
      <c r="CN67" s="100">
        <v>0</v>
      </c>
      <c r="CO67" s="100">
        <v>0</v>
      </c>
      <c r="CP67" s="100">
        <v>0</v>
      </c>
      <c r="CQ67" s="100">
        <v>0</v>
      </c>
      <c r="CR67" s="100">
        <v>0</v>
      </c>
      <c r="CS67" s="100">
        <v>0</v>
      </c>
      <c r="CT67" s="100">
        <v>0</v>
      </c>
      <c r="CU67" s="100">
        <v>0</v>
      </c>
      <c r="CV67" s="100">
        <v>0</v>
      </c>
      <c r="CW67" s="100">
        <v>0</v>
      </c>
      <c r="CX67" s="100">
        <v>0</v>
      </c>
      <c r="CY67" s="100">
        <v>0</v>
      </c>
      <c r="CZ67" s="100">
        <v>0</v>
      </c>
      <c r="DA67" s="100">
        <v>0</v>
      </c>
      <c r="DB67" s="100">
        <v>0</v>
      </c>
      <c r="DC67" s="100">
        <v>0</v>
      </c>
      <c r="DD67" s="100">
        <v>0</v>
      </c>
      <c r="DE67" s="100">
        <v>0</v>
      </c>
      <c r="DF67" s="100">
        <v>0</v>
      </c>
      <c r="DG67" s="101">
        <f t="shared" si="2"/>
        <v>0</v>
      </c>
      <c r="DH67" s="100">
        <v>0</v>
      </c>
      <c r="DI67" s="100">
        <v>0</v>
      </c>
      <c r="DJ67" s="100">
        <v>0</v>
      </c>
      <c r="DK67" s="100">
        <v>0</v>
      </c>
      <c r="DL67" s="100">
        <v>526146.67299999995</v>
      </c>
      <c r="DM67" s="100">
        <v>169.863</v>
      </c>
      <c r="DN67" s="102">
        <v>0</v>
      </c>
      <c r="DO67" s="103">
        <f t="shared" si="3"/>
        <v>526316.53599999996</v>
      </c>
      <c r="DP67" s="103">
        <f t="shared" si="4"/>
        <v>526316.53599999996</v>
      </c>
      <c r="DQ67" s="102">
        <v>0</v>
      </c>
      <c r="DR67" s="102">
        <v>0</v>
      </c>
      <c r="DS67" s="103">
        <f t="shared" si="5"/>
        <v>0</v>
      </c>
      <c r="DT67" s="103">
        <f t="shared" si="6"/>
        <v>526316.53599999996</v>
      </c>
      <c r="DU67" s="103">
        <f t="shared" si="7"/>
        <v>526316.53599999996</v>
      </c>
      <c r="DV67" s="100">
        <v>0</v>
      </c>
      <c r="DW67" s="100">
        <v>0</v>
      </c>
      <c r="DX67" s="102">
        <v>0</v>
      </c>
      <c r="DY67" s="103">
        <f t="shared" si="8"/>
        <v>0</v>
      </c>
      <c r="DZ67" s="102">
        <v>0</v>
      </c>
      <c r="EA67" s="103">
        <f t="shared" si="9"/>
        <v>0</v>
      </c>
      <c r="EB67" s="103">
        <f t="shared" si="10"/>
        <v>526316.53599999996</v>
      </c>
      <c r="EC67" s="103">
        <f t="shared" si="11"/>
        <v>526316.53599999996</v>
      </c>
      <c r="ED67" s="104"/>
    </row>
    <row r="68" spans="1:134" s="117" customFormat="1" ht="17" customHeight="1" x14ac:dyDescent="0.2">
      <c r="A68" s="98" t="s">
        <v>64</v>
      </c>
      <c r="B68" s="99" t="s">
        <v>190</v>
      </c>
      <c r="C68" s="100">
        <v>0</v>
      </c>
      <c r="D68" s="100">
        <v>0</v>
      </c>
      <c r="E68" s="100">
        <v>0</v>
      </c>
      <c r="F68" s="100">
        <v>0</v>
      </c>
      <c r="G68" s="100">
        <v>0</v>
      </c>
      <c r="H68" s="100">
        <v>0</v>
      </c>
      <c r="I68" s="100">
        <v>0</v>
      </c>
      <c r="J68" s="100">
        <v>0</v>
      </c>
      <c r="K68" s="100">
        <v>0</v>
      </c>
      <c r="L68" s="100">
        <v>0</v>
      </c>
      <c r="M68" s="100">
        <v>0</v>
      </c>
      <c r="N68" s="100">
        <v>0</v>
      </c>
      <c r="O68" s="100">
        <v>0</v>
      </c>
      <c r="P68" s="100">
        <v>0</v>
      </c>
      <c r="Q68" s="100">
        <v>0</v>
      </c>
      <c r="R68" s="100">
        <v>0</v>
      </c>
      <c r="S68" s="100">
        <v>0</v>
      </c>
      <c r="T68" s="100">
        <v>0</v>
      </c>
      <c r="U68" s="100">
        <v>0</v>
      </c>
      <c r="V68" s="100">
        <v>0</v>
      </c>
      <c r="W68" s="100">
        <v>0</v>
      </c>
      <c r="X68" s="100">
        <v>0</v>
      </c>
      <c r="Y68" s="100">
        <v>0</v>
      </c>
      <c r="Z68" s="100">
        <v>0</v>
      </c>
      <c r="AA68" s="100">
        <v>0</v>
      </c>
      <c r="AB68" s="100">
        <v>0</v>
      </c>
      <c r="AC68" s="100">
        <v>0</v>
      </c>
      <c r="AD68" s="100">
        <v>0</v>
      </c>
      <c r="AE68" s="100">
        <v>0</v>
      </c>
      <c r="AF68" s="100">
        <v>0</v>
      </c>
      <c r="AG68" s="100">
        <v>0</v>
      </c>
      <c r="AH68" s="100">
        <v>0</v>
      </c>
      <c r="AI68" s="100">
        <v>0</v>
      </c>
      <c r="AJ68" s="100">
        <v>0</v>
      </c>
      <c r="AK68" s="100">
        <v>0</v>
      </c>
      <c r="AL68" s="100">
        <v>0</v>
      </c>
      <c r="AM68" s="100">
        <v>0</v>
      </c>
      <c r="AN68" s="100">
        <v>0</v>
      </c>
      <c r="AO68" s="100">
        <v>0</v>
      </c>
      <c r="AP68" s="100">
        <v>0</v>
      </c>
      <c r="AQ68" s="100">
        <v>0</v>
      </c>
      <c r="AR68" s="100">
        <v>0</v>
      </c>
      <c r="AS68" s="100">
        <v>0</v>
      </c>
      <c r="AT68" s="100">
        <v>0</v>
      </c>
      <c r="AU68" s="100">
        <v>0</v>
      </c>
      <c r="AV68" s="100">
        <v>0</v>
      </c>
      <c r="AW68" s="100">
        <v>0</v>
      </c>
      <c r="AX68" s="100">
        <v>0</v>
      </c>
      <c r="AY68" s="100">
        <v>0</v>
      </c>
      <c r="AZ68" s="100">
        <v>0</v>
      </c>
      <c r="BA68" s="100">
        <v>0</v>
      </c>
      <c r="BB68" s="100">
        <v>0</v>
      </c>
      <c r="BC68" s="100">
        <v>0</v>
      </c>
      <c r="BD68" s="100">
        <v>0</v>
      </c>
      <c r="BE68" s="100">
        <v>0</v>
      </c>
      <c r="BF68" s="100">
        <v>0</v>
      </c>
      <c r="BG68" s="100">
        <v>0</v>
      </c>
      <c r="BH68" s="100">
        <v>0</v>
      </c>
      <c r="BI68" s="100">
        <v>0</v>
      </c>
      <c r="BJ68" s="100">
        <v>0</v>
      </c>
      <c r="BK68" s="100">
        <v>0</v>
      </c>
      <c r="BL68" s="100">
        <v>0</v>
      </c>
      <c r="BM68" s="100">
        <v>0</v>
      </c>
      <c r="BN68" s="100">
        <v>0</v>
      </c>
      <c r="BO68" s="100">
        <v>0</v>
      </c>
      <c r="BP68" s="100">
        <v>0</v>
      </c>
      <c r="BQ68" s="100">
        <v>0</v>
      </c>
      <c r="BR68" s="100">
        <v>0</v>
      </c>
      <c r="BS68" s="100">
        <v>0</v>
      </c>
      <c r="BT68" s="100">
        <v>0</v>
      </c>
      <c r="BU68" s="100">
        <v>0</v>
      </c>
      <c r="BV68" s="100">
        <v>0</v>
      </c>
      <c r="BW68" s="100">
        <v>0</v>
      </c>
      <c r="BX68" s="100">
        <v>0</v>
      </c>
      <c r="BY68" s="100">
        <v>0</v>
      </c>
      <c r="BZ68" s="100">
        <v>0</v>
      </c>
      <c r="CA68" s="100">
        <v>0</v>
      </c>
      <c r="CB68" s="100">
        <v>0</v>
      </c>
      <c r="CC68" s="100">
        <v>0</v>
      </c>
      <c r="CD68" s="100">
        <v>0</v>
      </c>
      <c r="CE68" s="100">
        <v>0</v>
      </c>
      <c r="CF68" s="100">
        <v>0</v>
      </c>
      <c r="CG68" s="100">
        <v>0</v>
      </c>
      <c r="CH68" s="100">
        <v>0</v>
      </c>
      <c r="CI68" s="100">
        <v>0</v>
      </c>
      <c r="CJ68" s="100">
        <v>0</v>
      </c>
      <c r="CK68" s="100">
        <v>0</v>
      </c>
      <c r="CL68" s="100">
        <v>0</v>
      </c>
      <c r="CM68" s="100">
        <v>0</v>
      </c>
      <c r="CN68" s="100">
        <v>0</v>
      </c>
      <c r="CO68" s="100">
        <v>0</v>
      </c>
      <c r="CP68" s="100">
        <v>0</v>
      </c>
      <c r="CQ68" s="100">
        <v>0</v>
      </c>
      <c r="CR68" s="100">
        <v>0</v>
      </c>
      <c r="CS68" s="100">
        <v>0</v>
      </c>
      <c r="CT68" s="100">
        <v>0</v>
      </c>
      <c r="CU68" s="100">
        <v>0</v>
      </c>
      <c r="CV68" s="100">
        <v>0</v>
      </c>
      <c r="CW68" s="100">
        <v>0</v>
      </c>
      <c r="CX68" s="100">
        <v>0</v>
      </c>
      <c r="CY68" s="100">
        <v>0</v>
      </c>
      <c r="CZ68" s="100">
        <v>0</v>
      </c>
      <c r="DA68" s="100">
        <v>0</v>
      </c>
      <c r="DB68" s="100">
        <v>0</v>
      </c>
      <c r="DC68" s="100">
        <v>0</v>
      </c>
      <c r="DD68" s="100">
        <v>0</v>
      </c>
      <c r="DE68" s="100">
        <v>0</v>
      </c>
      <c r="DF68" s="100">
        <v>0</v>
      </c>
      <c r="DG68" s="101">
        <f t="shared" si="2"/>
        <v>0</v>
      </c>
      <c r="DH68" s="100">
        <v>0</v>
      </c>
      <c r="DI68" s="100">
        <v>0</v>
      </c>
      <c r="DJ68" s="100">
        <v>0</v>
      </c>
      <c r="DK68" s="100">
        <v>0</v>
      </c>
      <c r="DL68" s="100">
        <v>129752.61500000001</v>
      </c>
      <c r="DM68" s="100">
        <v>375758.29700000002</v>
      </c>
      <c r="DN68" s="102">
        <v>0</v>
      </c>
      <c r="DO68" s="103">
        <f t="shared" si="3"/>
        <v>505510.91200000001</v>
      </c>
      <c r="DP68" s="103">
        <f t="shared" si="4"/>
        <v>505510.91200000001</v>
      </c>
      <c r="DQ68" s="102">
        <v>0</v>
      </c>
      <c r="DR68" s="102">
        <v>0</v>
      </c>
      <c r="DS68" s="103">
        <f t="shared" si="5"/>
        <v>0</v>
      </c>
      <c r="DT68" s="103">
        <f t="shared" si="6"/>
        <v>505510.91200000001</v>
      </c>
      <c r="DU68" s="103">
        <f t="shared" si="7"/>
        <v>505510.91200000001</v>
      </c>
      <c r="DV68" s="100">
        <v>0</v>
      </c>
      <c r="DW68" s="100">
        <v>0</v>
      </c>
      <c r="DX68" s="102">
        <v>0</v>
      </c>
      <c r="DY68" s="103">
        <f t="shared" si="8"/>
        <v>0</v>
      </c>
      <c r="DZ68" s="102">
        <v>0</v>
      </c>
      <c r="EA68" s="103">
        <f t="shared" si="9"/>
        <v>0</v>
      </c>
      <c r="EB68" s="103">
        <f t="shared" si="10"/>
        <v>505510.91200000001</v>
      </c>
      <c r="EC68" s="103">
        <f t="shared" si="11"/>
        <v>505510.91200000001</v>
      </c>
      <c r="ED68" s="104"/>
    </row>
    <row r="69" spans="1:134" s="117" customFormat="1" ht="17" customHeight="1" x14ac:dyDescent="0.2">
      <c r="A69" s="98" t="s">
        <v>65</v>
      </c>
      <c r="B69" s="99" t="s">
        <v>191</v>
      </c>
      <c r="C69" s="100">
        <v>3599.143</v>
      </c>
      <c r="D69" s="100">
        <v>1332.702</v>
      </c>
      <c r="E69" s="100">
        <v>642.005</v>
      </c>
      <c r="F69" s="100">
        <v>35.195</v>
      </c>
      <c r="G69" s="100">
        <v>1120.578</v>
      </c>
      <c r="H69" s="100">
        <v>0</v>
      </c>
      <c r="I69" s="100">
        <v>201.59700000000001</v>
      </c>
      <c r="J69" s="100">
        <v>19210.627</v>
      </c>
      <c r="K69" s="100">
        <v>2858.346</v>
      </c>
      <c r="L69" s="100">
        <v>545.10599999999999</v>
      </c>
      <c r="M69" s="100">
        <v>0</v>
      </c>
      <c r="N69" s="100">
        <v>3874.9110000000001</v>
      </c>
      <c r="O69" s="100">
        <v>1281.6990000000001</v>
      </c>
      <c r="P69" s="100">
        <v>2434.239</v>
      </c>
      <c r="Q69" s="100">
        <v>1132.6759999999999</v>
      </c>
      <c r="R69" s="100">
        <v>11775.085999999999</v>
      </c>
      <c r="S69" s="100">
        <v>3179.1880000000001</v>
      </c>
      <c r="T69" s="100">
        <v>4818.7690000000002</v>
      </c>
      <c r="U69" s="100">
        <v>626.226</v>
      </c>
      <c r="V69" s="100">
        <v>11351.813</v>
      </c>
      <c r="W69" s="100">
        <v>236.75200000000001</v>
      </c>
      <c r="X69" s="100">
        <v>5544.2259999999997</v>
      </c>
      <c r="Y69" s="100">
        <v>1306.3030000000001</v>
      </c>
      <c r="Z69" s="100">
        <v>2721.1729999999998</v>
      </c>
      <c r="AA69" s="100">
        <v>5299.61</v>
      </c>
      <c r="AB69" s="100">
        <v>2921.1109999999999</v>
      </c>
      <c r="AC69" s="100">
        <v>3772.2049999999999</v>
      </c>
      <c r="AD69" s="100">
        <v>849.64599999999996</v>
      </c>
      <c r="AE69" s="100">
        <v>34270.182999999997</v>
      </c>
      <c r="AF69" s="100">
        <v>9843.3610000000008</v>
      </c>
      <c r="AG69" s="100">
        <v>471.91899999999998</v>
      </c>
      <c r="AH69" s="100">
        <v>3073.174</v>
      </c>
      <c r="AI69" s="100">
        <v>4636.7969999999996</v>
      </c>
      <c r="AJ69" s="100">
        <v>5669.7489999999998</v>
      </c>
      <c r="AK69" s="100">
        <v>6219.1660000000002</v>
      </c>
      <c r="AL69" s="100">
        <v>51616.339</v>
      </c>
      <c r="AM69" s="100">
        <v>45098.468000000001</v>
      </c>
      <c r="AN69" s="100">
        <v>36412.226999999999</v>
      </c>
      <c r="AO69" s="100">
        <v>4475.4110000000001</v>
      </c>
      <c r="AP69" s="100">
        <v>5337.5389999999998</v>
      </c>
      <c r="AQ69" s="100">
        <v>12608.01</v>
      </c>
      <c r="AR69" s="100">
        <v>1640.799</v>
      </c>
      <c r="AS69" s="100">
        <v>18841.503000000001</v>
      </c>
      <c r="AT69" s="100">
        <v>9120.3359999999993</v>
      </c>
      <c r="AU69" s="100">
        <v>18036.050999999999</v>
      </c>
      <c r="AV69" s="100">
        <v>3591.22</v>
      </c>
      <c r="AW69" s="100">
        <v>8622.2569999999996</v>
      </c>
      <c r="AX69" s="100">
        <v>6588.6869999999999</v>
      </c>
      <c r="AY69" s="100">
        <v>16251.387000000001</v>
      </c>
      <c r="AZ69" s="100">
        <v>1087.7650000000001</v>
      </c>
      <c r="BA69" s="100">
        <v>284.80599999999998</v>
      </c>
      <c r="BB69" s="100">
        <v>988.92700000000002</v>
      </c>
      <c r="BC69" s="100">
        <v>236.82400000000001</v>
      </c>
      <c r="BD69" s="100">
        <v>463.90199999999999</v>
      </c>
      <c r="BE69" s="100">
        <v>37237.921999999999</v>
      </c>
      <c r="BF69" s="100">
        <v>925.58100000000002</v>
      </c>
      <c r="BG69" s="100">
        <v>92381.41</v>
      </c>
      <c r="BH69" s="100">
        <v>424.13299999999998</v>
      </c>
      <c r="BI69" s="100">
        <v>10927.460999999999</v>
      </c>
      <c r="BJ69" s="100">
        <v>3976.4920000000002</v>
      </c>
      <c r="BK69" s="100">
        <v>1339.874</v>
      </c>
      <c r="BL69" s="100">
        <v>5231.4949999999999</v>
      </c>
      <c r="BM69" s="100">
        <v>1354.8219999999999</v>
      </c>
      <c r="BN69" s="100">
        <v>804.75699999999995</v>
      </c>
      <c r="BO69" s="100">
        <v>1548.691</v>
      </c>
      <c r="BP69" s="100">
        <v>122106.68399999999</v>
      </c>
      <c r="BQ69" s="100">
        <v>7824.0630000000001</v>
      </c>
      <c r="BR69" s="100">
        <v>16302.313</v>
      </c>
      <c r="BS69" s="100">
        <v>25775.644</v>
      </c>
      <c r="BT69" s="100">
        <v>133282.622</v>
      </c>
      <c r="BU69" s="100">
        <v>8956.2039999999997</v>
      </c>
      <c r="BV69" s="100">
        <v>16389.637999999999</v>
      </c>
      <c r="BW69" s="100">
        <v>4462.1409999999996</v>
      </c>
      <c r="BX69" s="100">
        <v>0</v>
      </c>
      <c r="BY69" s="100">
        <v>23795.491999999998</v>
      </c>
      <c r="BZ69" s="100">
        <v>4984.0469999999996</v>
      </c>
      <c r="CA69" s="100">
        <v>1190.0619999999999</v>
      </c>
      <c r="CB69" s="100">
        <v>216.69399999999999</v>
      </c>
      <c r="CC69" s="100">
        <v>129.607</v>
      </c>
      <c r="CD69" s="100">
        <v>191.405</v>
      </c>
      <c r="CE69" s="100">
        <v>9634.2649999999994</v>
      </c>
      <c r="CF69" s="100">
        <v>5840.6949999999997</v>
      </c>
      <c r="CG69" s="100">
        <v>546.16700000000003</v>
      </c>
      <c r="CH69" s="100">
        <v>7601.8559999999998</v>
      </c>
      <c r="CI69" s="100">
        <v>859.41200000000003</v>
      </c>
      <c r="CJ69" s="100">
        <v>2923.7359999999999</v>
      </c>
      <c r="CK69" s="100">
        <v>1031.319</v>
      </c>
      <c r="CL69" s="100">
        <v>797.70699999999999</v>
      </c>
      <c r="CM69" s="100">
        <v>13116.029</v>
      </c>
      <c r="CN69" s="100">
        <v>19441.123</v>
      </c>
      <c r="CO69" s="100">
        <v>13422.849</v>
      </c>
      <c r="CP69" s="100">
        <v>17528.965</v>
      </c>
      <c r="CQ69" s="100">
        <v>2181.0059999999999</v>
      </c>
      <c r="CR69" s="100">
        <v>9094.9230000000007</v>
      </c>
      <c r="CS69" s="100">
        <v>6630.4359999999997</v>
      </c>
      <c r="CT69" s="100">
        <v>676.846</v>
      </c>
      <c r="CU69" s="100">
        <v>2809.4780000000001</v>
      </c>
      <c r="CV69" s="100">
        <v>1095.671</v>
      </c>
      <c r="CW69" s="100">
        <v>2096.4639999999999</v>
      </c>
      <c r="CX69" s="100">
        <v>12095.973</v>
      </c>
      <c r="CY69" s="100">
        <v>4667.4660000000003</v>
      </c>
      <c r="CZ69" s="100">
        <v>23239.188999999998</v>
      </c>
      <c r="DA69" s="100">
        <v>5738.1350000000002</v>
      </c>
      <c r="DB69" s="100">
        <v>11668.504000000001</v>
      </c>
      <c r="DC69" s="100">
        <v>207.429</v>
      </c>
      <c r="DD69" s="100">
        <v>5899.4669999999996</v>
      </c>
      <c r="DE69" s="100">
        <v>0</v>
      </c>
      <c r="DF69" s="100">
        <v>1199.2850000000001</v>
      </c>
      <c r="DG69" s="101">
        <f t="shared" ref="DG69:DG119" si="12">SUM(C69:DF69)</f>
        <v>1101961.388</v>
      </c>
      <c r="DH69" s="100">
        <v>338.13200000000001</v>
      </c>
      <c r="DI69" s="100">
        <v>331827.61200000002</v>
      </c>
      <c r="DJ69" s="100">
        <v>0</v>
      </c>
      <c r="DK69" s="100">
        <v>0</v>
      </c>
      <c r="DL69" s="100">
        <v>0</v>
      </c>
      <c r="DM69" s="100">
        <v>0</v>
      </c>
      <c r="DN69" s="102">
        <v>0</v>
      </c>
      <c r="DO69" s="103">
        <f t="shared" ref="DO69:DO111" si="13">SUM(DH69:DN69)</f>
        <v>332165.74400000001</v>
      </c>
      <c r="DP69" s="103">
        <f t="shared" ref="DP69:DP111" si="14">DO69+DG69</f>
        <v>1434127.132</v>
      </c>
      <c r="DQ69" s="102">
        <v>1357.16</v>
      </c>
      <c r="DR69" s="102">
        <v>188874.34</v>
      </c>
      <c r="DS69" s="103">
        <f t="shared" ref="DS69:DS111" si="15">SUM(DQ69:DR69)</f>
        <v>190231.5</v>
      </c>
      <c r="DT69" s="103">
        <f t="shared" ref="DT69:DT111" si="16">+DS69+DO69</f>
        <v>522397.24400000001</v>
      </c>
      <c r="DU69" s="103">
        <f t="shared" ref="DU69:DU111" si="17">+DT69+DG69</f>
        <v>1624358.632</v>
      </c>
      <c r="DV69" s="100">
        <v>-199.476</v>
      </c>
      <c r="DW69" s="100">
        <v>0</v>
      </c>
      <c r="DX69" s="102">
        <v>0</v>
      </c>
      <c r="DY69" s="103">
        <f t="shared" ref="DY69:DY111" si="18">SUM(DV69:DX69)</f>
        <v>-199.476</v>
      </c>
      <c r="DZ69" s="102">
        <v>-353745.90600000002</v>
      </c>
      <c r="EA69" s="103">
        <f t="shared" ref="EA69:EA111" si="19">+DY69+DZ69</f>
        <v>-353945.38200000004</v>
      </c>
      <c r="EB69" s="103">
        <f t="shared" ref="EB69:EB111" si="20">+EA69+DT69</f>
        <v>168451.86199999996</v>
      </c>
      <c r="EC69" s="103">
        <f t="shared" ref="EC69:EC111" si="21">+EB69+DG69</f>
        <v>1270413.25</v>
      </c>
      <c r="ED69" s="104"/>
    </row>
    <row r="70" spans="1:134" s="117" customFormat="1" ht="17" customHeight="1" x14ac:dyDescent="0.2">
      <c r="A70" s="98" t="s">
        <v>66</v>
      </c>
      <c r="B70" s="99" t="s">
        <v>192</v>
      </c>
      <c r="C70" s="100">
        <v>0.41799999999999998</v>
      </c>
      <c r="D70" s="100">
        <v>0</v>
      </c>
      <c r="E70" s="100">
        <v>0</v>
      </c>
      <c r="F70" s="100">
        <v>1.5509999999999999</v>
      </c>
      <c r="G70" s="100">
        <v>0.122</v>
      </c>
      <c r="H70" s="100">
        <v>0</v>
      </c>
      <c r="I70" s="100">
        <v>0</v>
      </c>
      <c r="J70" s="100">
        <v>6617.1149999999998</v>
      </c>
      <c r="K70" s="100">
        <v>1225.1959999999999</v>
      </c>
      <c r="L70" s="100">
        <v>57.448</v>
      </c>
      <c r="M70" s="100">
        <v>0</v>
      </c>
      <c r="N70" s="100">
        <v>1184.412</v>
      </c>
      <c r="O70" s="100">
        <v>231.15100000000001</v>
      </c>
      <c r="P70" s="100">
        <v>21.843</v>
      </c>
      <c r="Q70" s="100">
        <v>45.728999999999999</v>
      </c>
      <c r="R70" s="100">
        <v>355.19600000000003</v>
      </c>
      <c r="S70" s="100">
        <v>188.911</v>
      </c>
      <c r="T70" s="100">
        <v>131.49799999999999</v>
      </c>
      <c r="U70" s="100">
        <v>175.34</v>
      </c>
      <c r="V70" s="100">
        <v>173.381</v>
      </c>
      <c r="W70" s="100">
        <v>4.258</v>
      </c>
      <c r="X70" s="100">
        <v>360.65300000000002</v>
      </c>
      <c r="Y70" s="100">
        <v>206.06899999999999</v>
      </c>
      <c r="Z70" s="100">
        <v>58.063000000000002</v>
      </c>
      <c r="AA70" s="100">
        <v>1467.7370000000001</v>
      </c>
      <c r="AB70" s="100">
        <v>713.38800000000003</v>
      </c>
      <c r="AC70" s="100">
        <v>52.843000000000004</v>
      </c>
      <c r="AD70" s="100">
        <v>55.322000000000003</v>
      </c>
      <c r="AE70" s="100">
        <v>3795.558</v>
      </c>
      <c r="AF70" s="100">
        <v>1500.453</v>
      </c>
      <c r="AG70" s="100">
        <v>8.7430000000000003</v>
      </c>
      <c r="AH70" s="100">
        <v>1234.578</v>
      </c>
      <c r="AI70" s="100">
        <v>53.136000000000003</v>
      </c>
      <c r="AJ70" s="100">
        <v>2697.4160000000002</v>
      </c>
      <c r="AK70" s="100">
        <v>1017.977</v>
      </c>
      <c r="AL70" s="100">
        <v>1302.19</v>
      </c>
      <c r="AM70" s="100">
        <v>6863.5119999999997</v>
      </c>
      <c r="AN70" s="100">
        <v>4679.3419999999996</v>
      </c>
      <c r="AO70" s="100">
        <v>414.10899999999998</v>
      </c>
      <c r="AP70" s="100">
        <v>78.61</v>
      </c>
      <c r="AQ70" s="100">
        <v>1676.5650000000001</v>
      </c>
      <c r="AR70" s="100">
        <v>412.911</v>
      </c>
      <c r="AS70" s="100">
        <v>2750.989</v>
      </c>
      <c r="AT70" s="100">
        <v>1203.9670000000001</v>
      </c>
      <c r="AU70" s="100">
        <v>1551.9929999999999</v>
      </c>
      <c r="AV70" s="100">
        <v>837.17399999999998</v>
      </c>
      <c r="AW70" s="100">
        <v>621.83399999999995</v>
      </c>
      <c r="AX70" s="100">
        <v>260.23700000000002</v>
      </c>
      <c r="AY70" s="100">
        <v>2044.16</v>
      </c>
      <c r="AZ70" s="100">
        <v>16.577999999999999</v>
      </c>
      <c r="BA70" s="100">
        <v>12.52</v>
      </c>
      <c r="BB70" s="100">
        <v>88.262</v>
      </c>
      <c r="BC70" s="100">
        <v>21.545000000000002</v>
      </c>
      <c r="BD70" s="100">
        <v>38.921999999999997</v>
      </c>
      <c r="BE70" s="100">
        <v>8705.0049999999992</v>
      </c>
      <c r="BF70" s="100">
        <v>913.101</v>
      </c>
      <c r="BG70" s="100">
        <v>24098.344000000001</v>
      </c>
      <c r="BH70" s="100">
        <v>30.791</v>
      </c>
      <c r="BI70" s="100">
        <v>2338.2350000000001</v>
      </c>
      <c r="BJ70" s="100">
        <v>259.27600000000001</v>
      </c>
      <c r="BK70" s="100">
        <v>109.226</v>
      </c>
      <c r="BL70" s="100">
        <v>1369.518</v>
      </c>
      <c r="BM70" s="100">
        <v>714.90700000000004</v>
      </c>
      <c r="BN70" s="100">
        <v>208.43299999999999</v>
      </c>
      <c r="BO70" s="100">
        <v>287.07499999999999</v>
      </c>
      <c r="BP70" s="100">
        <v>18962.966</v>
      </c>
      <c r="BQ70" s="100">
        <v>3240.5479999999998</v>
      </c>
      <c r="BR70" s="100">
        <v>283.59500000000003</v>
      </c>
      <c r="BS70" s="100">
        <v>1109.8989999999999</v>
      </c>
      <c r="BT70" s="100">
        <v>20441.481</v>
      </c>
      <c r="BU70" s="100">
        <v>1530.047</v>
      </c>
      <c r="BV70" s="100">
        <v>1984.194</v>
      </c>
      <c r="BW70" s="100">
        <v>146.96100000000001</v>
      </c>
      <c r="BX70" s="100">
        <v>0</v>
      </c>
      <c r="BY70" s="100">
        <v>343.72</v>
      </c>
      <c r="BZ70" s="100">
        <v>584.74800000000005</v>
      </c>
      <c r="CA70" s="100">
        <v>152.38999999999999</v>
      </c>
      <c r="CB70" s="100">
        <v>82.549000000000007</v>
      </c>
      <c r="CC70" s="100">
        <v>19.434999999999999</v>
      </c>
      <c r="CD70" s="100">
        <v>17.747</v>
      </c>
      <c r="CE70" s="100">
        <v>52.654000000000003</v>
      </c>
      <c r="CF70" s="100">
        <v>363.34100000000001</v>
      </c>
      <c r="CG70" s="100">
        <v>80.825999999999993</v>
      </c>
      <c r="CH70" s="100">
        <v>638.245</v>
      </c>
      <c r="CI70" s="100">
        <v>152.648</v>
      </c>
      <c r="CJ70" s="100">
        <v>226.303</v>
      </c>
      <c r="CK70" s="100">
        <v>221.364</v>
      </c>
      <c r="CL70" s="100">
        <v>102.08499999999999</v>
      </c>
      <c r="CM70" s="100">
        <v>3830.3429999999998</v>
      </c>
      <c r="CN70" s="100">
        <v>3689.4520000000002</v>
      </c>
      <c r="CO70" s="100">
        <v>722.38800000000003</v>
      </c>
      <c r="CP70" s="100">
        <v>3443.0929999999998</v>
      </c>
      <c r="CQ70" s="100">
        <v>574.83399999999995</v>
      </c>
      <c r="CR70" s="100">
        <v>3048.6439999999998</v>
      </c>
      <c r="CS70" s="100">
        <v>2349.9670000000001</v>
      </c>
      <c r="CT70" s="100">
        <v>257.70400000000001</v>
      </c>
      <c r="CU70" s="100">
        <v>114.393</v>
      </c>
      <c r="CV70" s="100">
        <v>30.856999999999999</v>
      </c>
      <c r="CW70" s="100">
        <v>1276.8610000000001</v>
      </c>
      <c r="CX70" s="100">
        <v>3969.663</v>
      </c>
      <c r="CY70" s="100">
        <v>1765.6959999999999</v>
      </c>
      <c r="CZ70" s="100">
        <v>17490.984</v>
      </c>
      <c r="DA70" s="100">
        <v>1739.3530000000001</v>
      </c>
      <c r="DB70" s="100">
        <v>494.13099999999997</v>
      </c>
      <c r="DC70" s="100">
        <v>72.433000000000007</v>
      </c>
      <c r="DD70" s="100">
        <v>1077.146</v>
      </c>
      <c r="DE70" s="100">
        <v>0</v>
      </c>
      <c r="DF70" s="100">
        <v>48.215000000000003</v>
      </c>
      <c r="DG70" s="101">
        <f t="shared" si="12"/>
        <v>184278.73899999997</v>
      </c>
      <c r="DH70" s="100">
        <v>76.956999999999994</v>
      </c>
      <c r="DI70" s="100">
        <v>118533.21799999999</v>
      </c>
      <c r="DJ70" s="100">
        <v>0</v>
      </c>
      <c r="DK70" s="100">
        <v>0</v>
      </c>
      <c r="DL70" s="100">
        <v>0</v>
      </c>
      <c r="DM70" s="100">
        <v>0</v>
      </c>
      <c r="DN70" s="102">
        <v>0</v>
      </c>
      <c r="DO70" s="103">
        <f t="shared" si="13"/>
        <v>118610.17499999999</v>
      </c>
      <c r="DP70" s="103">
        <f t="shared" si="14"/>
        <v>302888.91399999999</v>
      </c>
      <c r="DQ70" s="102">
        <v>30.565000000000001</v>
      </c>
      <c r="DR70" s="102">
        <v>87651.807000000001</v>
      </c>
      <c r="DS70" s="103">
        <f t="shared" si="15"/>
        <v>87682.372000000003</v>
      </c>
      <c r="DT70" s="103">
        <f t="shared" si="16"/>
        <v>206292.54699999999</v>
      </c>
      <c r="DU70" s="103">
        <f t="shared" si="17"/>
        <v>390571.28599999996</v>
      </c>
      <c r="DV70" s="100">
        <v>-19.512</v>
      </c>
      <c r="DW70" s="100">
        <v>0</v>
      </c>
      <c r="DX70" s="102">
        <v>0</v>
      </c>
      <c r="DY70" s="103">
        <f t="shared" si="18"/>
        <v>-19.512</v>
      </c>
      <c r="DZ70" s="102">
        <v>-48898.347999999998</v>
      </c>
      <c r="EA70" s="103">
        <f t="shared" si="19"/>
        <v>-48917.86</v>
      </c>
      <c r="EB70" s="103">
        <f t="shared" si="20"/>
        <v>157374.68699999998</v>
      </c>
      <c r="EC70" s="103">
        <f t="shared" si="21"/>
        <v>341653.42599999998</v>
      </c>
      <c r="ED70" s="104"/>
    </row>
    <row r="71" spans="1:134" s="117" customFormat="1" ht="17" customHeight="1" x14ac:dyDescent="0.2">
      <c r="A71" s="98" t="s">
        <v>67</v>
      </c>
      <c r="B71" s="99" t="s">
        <v>193</v>
      </c>
      <c r="C71" s="100">
        <v>66.576999999999998</v>
      </c>
      <c r="D71" s="100">
        <v>123.401</v>
      </c>
      <c r="E71" s="100">
        <v>14.334</v>
      </c>
      <c r="F71" s="100">
        <v>1.6180000000000001</v>
      </c>
      <c r="G71" s="100">
        <v>61.182000000000002</v>
      </c>
      <c r="H71" s="100">
        <v>0</v>
      </c>
      <c r="I71" s="100">
        <v>10.382999999999999</v>
      </c>
      <c r="J71" s="100">
        <v>3456.6950000000002</v>
      </c>
      <c r="K71" s="100">
        <v>766.22</v>
      </c>
      <c r="L71" s="100">
        <v>10.288</v>
      </c>
      <c r="M71" s="100">
        <v>0</v>
      </c>
      <c r="N71" s="100">
        <v>348.73399999999998</v>
      </c>
      <c r="O71" s="100">
        <v>124.17400000000001</v>
      </c>
      <c r="P71" s="100">
        <v>67.114999999999995</v>
      </c>
      <c r="Q71" s="100">
        <v>54.582999999999998</v>
      </c>
      <c r="R71" s="100">
        <v>701.34199999999998</v>
      </c>
      <c r="S71" s="100">
        <v>308.202</v>
      </c>
      <c r="T71" s="100">
        <v>81.149000000000001</v>
      </c>
      <c r="U71" s="100">
        <v>56.146999999999998</v>
      </c>
      <c r="V71" s="100">
        <v>332.35199999999998</v>
      </c>
      <c r="W71" s="100">
        <v>58.601999999999997</v>
      </c>
      <c r="X71" s="100">
        <v>564.46600000000001</v>
      </c>
      <c r="Y71" s="100">
        <v>287.13400000000001</v>
      </c>
      <c r="Z71" s="100">
        <v>219.24100000000001</v>
      </c>
      <c r="AA71" s="100">
        <v>2094.1930000000002</v>
      </c>
      <c r="AB71" s="100">
        <v>361.62400000000002</v>
      </c>
      <c r="AC71" s="100">
        <v>323.18299999999999</v>
      </c>
      <c r="AD71" s="100">
        <v>131.70099999999999</v>
      </c>
      <c r="AE71" s="100">
        <v>1100.288</v>
      </c>
      <c r="AF71" s="100">
        <v>206.87</v>
      </c>
      <c r="AG71" s="100">
        <v>11.121</v>
      </c>
      <c r="AH71" s="100">
        <v>140.714</v>
      </c>
      <c r="AI71" s="100">
        <v>132.18100000000001</v>
      </c>
      <c r="AJ71" s="100">
        <v>187.74600000000001</v>
      </c>
      <c r="AK71" s="100">
        <v>148.13</v>
      </c>
      <c r="AL71" s="100">
        <v>275.52199999999999</v>
      </c>
      <c r="AM71" s="100">
        <v>4112.5910000000003</v>
      </c>
      <c r="AN71" s="100">
        <v>383.54700000000003</v>
      </c>
      <c r="AO71" s="100">
        <v>127.252</v>
      </c>
      <c r="AP71" s="100">
        <v>75.751999999999995</v>
      </c>
      <c r="AQ71" s="100">
        <v>375.57600000000002</v>
      </c>
      <c r="AR71" s="100">
        <v>76.754000000000005</v>
      </c>
      <c r="AS71" s="100">
        <v>719.71600000000001</v>
      </c>
      <c r="AT71" s="100">
        <v>480.84</v>
      </c>
      <c r="AU71" s="100">
        <v>1039.097</v>
      </c>
      <c r="AV71" s="100">
        <v>636.97799999999995</v>
      </c>
      <c r="AW71" s="100">
        <v>247.59800000000001</v>
      </c>
      <c r="AX71" s="100">
        <v>443.62700000000001</v>
      </c>
      <c r="AY71" s="100">
        <v>847.52300000000002</v>
      </c>
      <c r="AZ71" s="100">
        <v>87.775000000000006</v>
      </c>
      <c r="BA71" s="100">
        <v>20.893000000000001</v>
      </c>
      <c r="BB71" s="100">
        <v>76.460999999999999</v>
      </c>
      <c r="BC71" s="100">
        <v>12.018000000000001</v>
      </c>
      <c r="BD71" s="100">
        <v>20.352</v>
      </c>
      <c r="BE71" s="100">
        <v>2274.9839999999999</v>
      </c>
      <c r="BF71" s="100">
        <v>76.495000000000005</v>
      </c>
      <c r="BG71" s="100">
        <v>2749.7130000000002</v>
      </c>
      <c r="BH71" s="100">
        <v>18.788</v>
      </c>
      <c r="BI71" s="100">
        <v>532.57100000000003</v>
      </c>
      <c r="BJ71" s="100">
        <v>178.89599999999999</v>
      </c>
      <c r="BK71" s="100">
        <v>64.543999999999997</v>
      </c>
      <c r="BL71" s="100">
        <v>1475.9929999999999</v>
      </c>
      <c r="BM71" s="100">
        <v>1379.7840000000001</v>
      </c>
      <c r="BN71" s="100">
        <v>388.55599999999998</v>
      </c>
      <c r="BO71" s="100">
        <v>574.69799999999998</v>
      </c>
      <c r="BP71" s="100">
        <v>446.21300000000002</v>
      </c>
      <c r="BQ71" s="100">
        <v>1270.037</v>
      </c>
      <c r="BR71" s="100">
        <v>17772.185000000001</v>
      </c>
      <c r="BS71" s="100">
        <v>4259.9440000000004</v>
      </c>
      <c r="BT71" s="100">
        <v>21438.087</v>
      </c>
      <c r="BU71" s="100">
        <v>2768.2860000000001</v>
      </c>
      <c r="BV71" s="100">
        <v>2451.569</v>
      </c>
      <c r="BW71" s="100">
        <v>238.654</v>
      </c>
      <c r="BX71" s="100">
        <v>0</v>
      </c>
      <c r="BY71" s="100">
        <v>5832.3270000000002</v>
      </c>
      <c r="BZ71" s="100">
        <v>1354.3920000000001</v>
      </c>
      <c r="CA71" s="100">
        <v>7343.68</v>
      </c>
      <c r="CB71" s="100">
        <v>155.84800000000001</v>
      </c>
      <c r="CC71" s="100">
        <v>11.231</v>
      </c>
      <c r="CD71" s="100">
        <v>51.843000000000004</v>
      </c>
      <c r="CE71" s="100">
        <v>391.85399999999998</v>
      </c>
      <c r="CF71" s="100">
        <v>2501.096</v>
      </c>
      <c r="CG71" s="100">
        <v>63.823</v>
      </c>
      <c r="CH71" s="100">
        <v>3912.1370000000002</v>
      </c>
      <c r="CI71" s="100">
        <v>89.680999999999997</v>
      </c>
      <c r="CJ71" s="100">
        <v>233.131</v>
      </c>
      <c r="CK71" s="100">
        <v>447.00700000000001</v>
      </c>
      <c r="CL71" s="100">
        <v>188.06800000000001</v>
      </c>
      <c r="CM71" s="100">
        <v>6319.902</v>
      </c>
      <c r="CN71" s="100">
        <v>10561.69</v>
      </c>
      <c r="CO71" s="100">
        <v>16938.456999999999</v>
      </c>
      <c r="CP71" s="100">
        <v>10182.773999999999</v>
      </c>
      <c r="CQ71" s="100">
        <v>516.221</v>
      </c>
      <c r="CR71" s="100">
        <v>2828.694</v>
      </c>
      <c r="CS71" s="100">
        <v>5072.1580000000004</v>
      </c>
      <c r="CT71" s="100">
        <v>596.83100000000002</v>
      </c>
      <c r="CU71" s="100">
        <v>355.35599999999999</v>
      </c>
      <c r="CV71" s="100">
        <v>52.149000000000001</v>
      </c>
      <c r="CW71" s="100">
        <v>715.74900000000002</v>
      </c>
      <c r="CX71" s="100">
        <v>3095.4110000000001</v>
      </c>
      <c r="CY71" s="100">
        <v>1584.184</v>
      </c>
      <c r="CZ71" s="100">
        <v>13218.369000000001</v>
      </c>
      <c r="DA71" s="100">
        <v>4551.1760000000004</v>
      </c>
      <c r="DB71" s="100">
        <v>2382.0349999999999</v>
      </c>
      <c r="DC71" s="100">
        <v>56.808999999999997</v>
      </c>
      <c r="DD71" s="100">
        <v>2422.616</v>
      </c>
      <c r="DE71" s="100">
        <v>0</v>
      </c>
      <c r="DF71" s="100">
        <v>363.84399999999999</v>
      </c>
      <c r="DG71" s="101">
        <f t="shared" si="12"/>
        <v>187362.10200000007</v>
      </c>
      <c r="DH71" s="100">
        <v>187.124</v>
      </c>
      <c r="DI71" s="100">
        <v>134466.967</v>
      </c>
      <c r="DJ71" s="100">
        <v>-20251.023000000001</v>
      </c>
      <c r="DK71" s="100">
        <v>8575.8729999999996</v>
      </c>
      <c r="DL71" s="100">
        <v>0</v>
      </c>
      <c r="DM71" s="100">
        <v>0</v>
      </c>
      <c r="DN71" s="102">
        <v>0</v>
      </c>
      <c r="DO71" s="103">
        <f t="shared" si="13"/>
        <v>122978.94100000002</v>
      </c>
      <c r="DP71" s="103">
        <f t="shared" si="14"/>
        <v>310341.04300000006</v>
      </c>
      <c r="DQ71" s="102">
        <v>484.077</v>
      </c>
      <c r="DR71" s="102">
        <v>0</v>
      </c>
      <c r="DS71" s="103">
        <f t="shared" si="15"/>
        <v>484.077</v>
      </c>
      <c r="DT71" s="103">
        <f t="shared" si="16"/>
        <v>123463.01800000003</v>
      </c>
      <c r="DU71" s="103">
        <f t="shared" si="17"/>
        <v>310825.12000000011</v>
      </c>
      <c r="DV71" s="100">
        <v>-53.749000000000002</v>
      </c>
      <c r="DW71" s="100">
        <v>0</v>
      </c>
      <c r="DX71" s="102">
        <v>0</v>
      </c>
      <c r="DY71" s="103">
        <f t="shared" si="18"/>
        <v>-53.749000000000002</v>
      </c>
      <c r="DZ71" s="102">
        <v>-34210.512000000002</v>
      </c>
      <c r="EA71" s="103">
        <f t="shared" si="19"/>
        <v>-34264.261000000006</v>
      </c>
      <c r="EB71" s="103">
        <f t="shared" si="20"/>
        <v>89198.757000000012</v>
      </c>
      <c r="EC71" s="103">
        <f t="shared" si="21"/>
        <v>276560.85900000005</v>
      </c>
      <c r="ED71" s="104"/>
    </row>
    <row r="72" spans="1:134" s="117" customFormat="1" ht="17" customHeight="1" x14ac:dyDescent="0.2">
      <c r="A72" s="98" t="s">
        <v>68</v>
      </c>
      <c r="B72" s="99" t="s">
        <v>194</v>
      </c>
      <c r="C72" s="100">
        <v>0.33800000000000002</v>
      </c>
      <c r="D72" s="100">
        <v>53.094999999999999</v>
      </c>
      <c r="E72" s="100">
        <v>9.1489999999999991</v>
      </c>
      <c r="F72" s="100">
        <v>0.83699999999999997</v>
      </c>
      <c r="G72" s="100">
        <v>7.6379999999999999</v>
      </c>
      <c r="H72" s="100">
        <v>0</v>
      </c>
      <c r="I72" s="100">
        <v>11.657</v>
      </c>
      <c r="J72" s="100">
        <v>2168.915</v>
      </c>
      <c r="K72" s="100">
        <v>334.14699999999999</v>
      </c>
      <c r="L72" s="100">
        <v>5.6749999999999998</v>
      </c>
      <c r="M72" s="100">
        <v>0</v>
      </c>
      <c r="N72" s="100">
        <v>30.129000000000001</v>
      </c>
      <c r="O72" s="100">
        <v>26.13</v>
      </c>
      <c r="P72" s="100">
        <v>19.655999999999999</v>
      </c>
      <c r="Q72" s="100">
        <v>44.347999999999999</v>
      </c>
      <c r="R72" s="100">
        <v>342.53800000000001</v>
      </c>
      <c r="S72" s="100">
        <v>180.35400000000001</v>
      </c>
      <c r="T72" s="100">
        <v>166.68700000000001</v>
      </c>
      <c r="U72" s="100">
        <v>124.69499999999999</v>
      </c>
      <c r="V72" s="100">
        <v>609.54100000000005</v>
      </c>
      <c r="W72" s="100">
        <v>177.625</v>
      </c>
      <c r="X72" s="100">
        <v>173.56299999999999</v>
      </c>
      <c r="Y72" s="100">
        <v>129.01599999999999</v>
      </c>
      <c r="Z72" s="100">
        <v>339.54599999999999</v>
      </c>
      <c r="AA72" s="100">
        <v>1915.54</v>
      </c>
      <c r="AB72" s="100">
        <v>1371.4670000000001</v>
      </c>
      <c r="AC72" s="100">
        <v>0</v>
      </c>
      <c r="AD72" s="100">
        <v>11.72</v>
      </c>
      <c r="AE72" s="100">
        <v>98.123000000000005</v>
      </c>
      <c r="AF72" s="100">
        <v>95.694000000000003</v>
      </c>
      <c r="AG72" s="100">
        <v>9.3949999999999996</v>
      </c>
      <c r="AH72" s="100">
        <v>286.17399999999998</v>
      </c>
      <c r="AI72" s="100">
        <v>540.60199999999998</v>
      </c>
      <c r="AJ72" s="100">
        <v>84.567999999999998</v>
      </c>
      <c r="AK72" s="100">
        <v>557.82100000000003</v>
      </c>
      <c r="AL72" s="100">
        <v>317.625</v>
      </c>
      <c r="AM72" s="100">
        <v>30.731000000000002</v>
      </c>
      <c r="AN72" s="100">
        <v>23.567</v>
      </c>
      <c r="AO72" s="100">
        <v>0.13100000000000001</v>
      </c>
      <c r="AP72" s="100">
        <v>0</v>
      </c>
      <c r="AQ72" s="100">
        <v>48.902999999999999</v>
      </c>
      <c r="AR72" s="100">
        <v>30.571999999999999</v>
      </c>
      <c r="AS72" s="100">
        <v>94.713999999999999</v>
      </c>
      <c r="AT72" s="100">
        <v>375.14699999999999</v>
      </c>
      <c r="AU72" s="100">
        <v>64.465000000000003</v>
      </c>
      <c r="AV72" s="100">
        <v>953.19899999999996</v>
      </c>
      <c r="AW72" s="100">
        <v>382.51299999999998</v>
      </c>
      <c r="AX72" s="100">
        <v>191.38300000000001</v>
      </c>
      <c r="AY72" s="100">
        <v>363.27600000000001</v>
      </c>
      <c r="AZ72" s="100">
        <v>8.6519999999999992</v>
      </c>
      <c r="BA72" s="100">
        <v>10.23</v>
      </c>
      <c r="BB72" s="100">
        <v>80.263999999999996</v>
      </c>
      <c r="BC72" s="100">
        <v>7.923</v>
      </c>
      <c r="BD72" s="100">
        <v>35.555999999999997</v>
      </c>
      <c r="BE72" s="100">
        <v>301.12900000000002</v>
      </c>
      <c r="BF72" s="100">
        <v>31.835999999999999</v>
      </c>
      <c r="BG72" s="100">
        <v>455.84500000000003</v>
      </c>
      <c r="BH72" s="100">
        <v>49.226999999999997</v>
      </c>
      <c r="BI72" s="100">
        <v>1454.355</v>
      </c>
      <c r="BJ72" s="100">
        <v>24.138999999999999</v>
      </c>
      <c r="BK72" s="100">
        <v>0</v>
      </c>
      <c r="BL72" s="100">
        <v>1658.5119999999999</v>
      </c>
      <c r="BM72" s="100">
        <v>630.32899999999995</v>
      </c>
      <c r="BN72" s="100">
        <v>2732.1129999999998</v>
      </c>
      <c r="BO72" s="100">
        <v>3406.973</v>
      </c>
      <c r="BP72" s="100">
        <v>23685.713</v>
      </c>
      <c r="BQ72" s="100">
        <v>1080.875</v>
      </c>
      <c r="BR72" s="100">
        <v>604.81399999999996</v>
      </c>
      <c r="BS72" s="100">
        <v>0</v>
      </c>
      <c r="BT72" s="100">
        <v>11073.867</v>
      </c>
      <c r="BU72" s="100">
        <v>8612.6090000000004</v>
      </c>
      <c r="BV72" s="100">
        <v>84.501000000000005</v>
      </c>
      <c r="BW72" s="100">
        <v>31.088000000000001</v>
      </c>
      <c r="BX72" s="100">
        <v>0</v>
      </c>
      <c r="BY72" s="100">
        <v>27076.898000000001</v>
      </c>
      <c r="BZ72" s="100">
        <v>3465.9549999999999</v>
      </c>
      <c r="CA72" s="100">
        <v>0</v>
      </c>
      <c r="CB72" s="100">
        <v>1613.654</v>
      </c>
      <c r="CC72" s="100">
        <v>73.236999999999995</v>
      </c>
      <c r="CD72" s="100">
        <v>241.702</v>
      </c>
      <c r="CE72" s="100">
        <v>620.72500000000002</v>
      </c>
      <c r="CF72" s="100">
        <v>8008.759</v>
      </c>
      <c r="CG72" s="100">
        <v>215.89599999999999</v>
      </c>
      <c r="CH72" s="100">
        <v>10213.162</v>
      </c>
      <c r="CI72" s="100">
        <v>869.19200000000001</v>
      </c>
      <c r="CJ72" s="100">
        <v>285.60599999999999</v>
      </c>
      <c r="CK72" s="100">
        <v>1184.3330000000001</v>
      </c>
      <c r="CL72" s="100">
        <v>312.07799999999997</v>
      </c>
      <c r="CM72" s="100">
        <v>54457.567000000003</v>
      </c>
      <c r="CN72" s="100">
        <v>13073.071</v>
      </c>
      <c r="CO72" s="100">
        <v>9196.7780000000002</v>
      </c>
      <c r="CP72" s="100">
        <v>11795.050999999999</v>
      </c>
      <c r="CQ72" s="100">
        <v>1955.09</v>
      </c>
      <c r="CR72" s="100">
        <v>2749.261</v>
      </c>
      <c r="CS72" s="100">
        <v>2581.35</v>
      </c>
      <c r="CT72" s="100">
        <v>12.379</v>
      </c>
      <c r="CU72" s="100">
        <v>469.06599999999997</v>
      </c>
      <c r="CV72" s="100">
        <v>33.832000000000001</v>
      </c>
      <c r="CW72" s="100">
        <v>1751.6179999999999</v>
      </c>
      <c r="CX72" s="100">
        <v>5076.62</v>
      </c>
      <c r="CY72" s="100">
        <v>6293.5730000000003</v>
      </c>
      <c r="CZ72" s="100">
        <v>28090.271000000001</v>
      </c>
      <c r="DA72" s="100">
        <v>2848.6019999999999</v>
      </c>
      <c r="DB72" s="100">
        <v>6910.5810000000001</v>
      </c>
      <c r="DC72" s="100">
        <v>13.157999999999999</v>
      </c>
      <c r="DD72" s="100">
        <v>6294.9250000000002</v>
      </c>
      <c r="DE72" s="100">
        <v>0</v>
      </c>
      <c r="DF72" s="100">
        <v>5699.1559999999999</v>
      </c>
      <c r="DG72" s="101">
        <f t="shared" si="12"/>
        <v>282346.30499999993</v>
      </c>
      <c r="DH72" s="100">
        <v>0</v>
      </c>
      <c r="DI72" s="100">
        <v>10853.504000000001</v>
      </c>
      <c r="DJ72" s="100">
        <v>56899.887999999999</v>
      </c>
      <c r="DK72" s="100">
        <v>16781.849999999999</v>
      </c>
      <c r="DL72" s="100">
        <v>0</v>
      </c>
      <c r="DM72" s="100">
        <v>0</v>
      </c>
      <c r="DN72" s="102">
        <v>0</v>
      </c>
      <c r="DO72" s="103">
        <f t="shared" si="13"/>
        <v>84535.241999999998</v>
      </c>
      <c r="DP72" s="103">
        <f t="shared" si="14"/>
        <v>366881.5469999999</v>
      </c>
      <c r="DQ72" s="102">
        <v>254.93600000000001</v>
      </c>
      <c r="DR72" s="102">
        <v>287906.11599999998</v>
      </c>
      <c r="DS72" s="103">
        <f t="shared" si="15"/>
        <v>288161.05199999997</v>
      </c>
      <c r="DT72" s="103">
        <f t="shared" si="16"/>
        <v>372696.29399999999</v>
      </c>
      <c r="DU72" s="103">
        <f t="shared" si="17"/>
        <v>655042.59899999993</v>
      </c>
      <c r="DV72" s="100">
        <v>-19.818999999999999</v>
      </c>
      <c r="DW72" s="100">
        <v>0</v>
      </c>
      <c r="DX72" s="102">
        <v>0</v>
      </c>
      <c r="DY72" s="103">
        <f t="shared" si="18"/>
        <v>-19.818999999999999</v>
      </c>
      <c r="DZ72" s="102">
        <v>-265288.43300000002</v>
      </c>
      <c r="EA72" s="103">
        <f t="shared" si="19"/>
        <v>-265308.25200000004</v>
      </c>
      <c r="EB72" s="103">
        <f t="shared" si="20"/>
        <v>107388.04199999996</v>
      </c>
      <c r="EC72" s="103">
        <f t="shared" si="21"/>
        <v>389734.34699999989</v>
      </c>
      <c r="ED72" s="104"/>
    </row>
    <row r="73" spans="1:134" s="117" customFormat="1" ht="17" customHeight="1" x14ac:dyDescent="0.2">
      <c r="A73" s="98" t="s">
        <v>69</v>
      </c>
      <c r="B73" s="99" t="s">
        <v>195</v>
      </c>
      <c r="C73" s="100">
        <v>16566.937000000002</v>
      </c>
      <c r="D73" s="100">
        <v>3683.1320000000001</v>
      </c>
      <c r="E73" s="100">
        <v>473.685</v>
      </c>
      <c r="F73" s="100">
        <v>95.123000000000005</v>
      </c>
      <c r="G73" s="100">
        <v>2118.567</v>
      </c>
      <c r="H73" s="100">
        <v>0</v>
      </c>
      <c r="I73" s="100">
        <v>90.085999999999999</v>
      </c>
      <c r="J73" s="100">
        <v>113649.973</v>
      </c>
      <c r="K73" s="100">
        <v>12557.644</v>
      </c>
      <c r="L73" s="100">
        <v>10341.851000000001</v>
      </c>
      <c r="M73" s="100">
        <v>0</v>
      </c>
      <c r="N73" s="100">
        <v>8219.5730000000003</v>
      </c>
      <c r="O73" s="100">
        <v>8928.5580000000009</v>
      </c>
      <c r="P73" s="100">
        <v>6894.5640000000003</v>
      </c>
      <c r="Q73" s="100">
        <v>7796.6750000000002</v>
      </c>
      <c r="R73" s="100">
        <v>14520.495999999999</v>
      </c>
      <c r="S73" s="100">
        <v>16360.245000000001</v>
      </c>
      <c r="T73" s="100">
        <v>10471.287</v>
      </c>
      <c r="U73" s="100">
        <v>283.346</v>
      </c>
      <c r="V73" s="100">
        <v>2441.817</v>
      </c>
      <c r="W73" s="100">
        <v>479.101</v>
      </c>
      <c r="X73" s="100">
        <v>7409.1769999999997</v>
      </c>
      <c r="Y73" s="100">
        <v>3157.1689999999999</v>
      </c>
      <c r="Z73" s="100">
        <v>2641.2869999999998</v>
      </c>
      <c r="AA73" s="100">
        <v>28664.732</v>
      </c>
      <c r="AB73" s="100">
        <v>23011.133000000002</v>
      </c>
      <c r="AC73" s="100">
        <v>3967.7190000000001</v>
      </c>
      <c r="AD73" s="100">
        <v>1143.587</v>
      </c>
      <c r="AE73" s="100">
        <v>83538.262000000002</v>
      </c>
      <c r="AF73" s="100">
        <v>16347.74</v>
      </c>
      <c r="AG73" s="100">
        <v>1964.7329999999999</v>
      </c>
      <c r="AH73" s="100">
        <v>4048.8330000000001</v>
      </c>
      <c r="AI73" s="100">
        <v>3691.19</v>
      </c>
      <c r="AJ73" s="100">
        <v>6583.3130000000001</v>
      </c>
      <c r="AK73" s="100">
        <v>5926.21</v>
      </c>
      <c r="AL73" s="100">
        <v>12372.44</v>
      </c>
      <c r="AM73" s="100">
        <v>17850.784</v>
      </c>
      <c r="AN73" s="100">
        <v>10396.843999999999</v>
      </c>
      <c r="AO73" s="100">
        <v>14009.852999999999</v>
      </c>
      <c r="AP73" s="100">
        <v>2949.3870000000002</v>
      </c>
      <c r="AQ73" s="100">
        <v>20596.741000000002</v>
      </c>
      <c r="AR73" s="100">
        <v>6080.15</v>
      </c>
      <c r="AS73" s="100">
        <v>32137.971000000001</v>
      </c>
      <c r="AT73" s="100">
        <v>36371.182999999997</v>
      </c>
      <c r="AU73" s="100">
        <v>64264.036999999997</v>
      </c>
      <c r="AV73" s="100">
        <v>37504.701999999997</v>
      </c>
      <c r="AW73" s="100">
        <v>13456.718000000001</v>
      </c>
      <c r="AX73" s="100">
        <v>8985.1689999999999</v>
      </c>
      <c r="AY73" s="100">
        <v>120020.94</v>
      </c>
      <c r="AZ73" s="100">
        <v>10903.066999999999</v>
      </c>
      <c r="BA73" s="100">
        <v>2993.0630000000001</v>
      </c>
      <c r="BB73" s="100">
        <v>5135.5410000000002</v>
      </c>
      <c r="BC73" s="100">
        <v>2167.7370000000001</v>
      </c>
      <c r="BD73" s="100">
        <v>3189.4459999999999</v>
      </c>
      <c r="BE73" s="100">
        <v>131594.745</v>
      </c>
      <c r="BF73" s="100">
        <v>2799.2179999999998</v>
      </c>
      <c r="BG73" s="100">
        <v>416414.75199999998</v>
      </c>
      <c r="BH73" s="100">
        <v>1615.2</v>
      </c>
      <c r="BI73" s="100">
        <v>27160.54</v>
      </c>
      <c r="BJ73" s="100">
        <v>22570.401000000002</v>
      </c>
      <c r="BK73" s="100">
        <v>263.61799999999999</v>
      </c>
      <c r="BL73" s="100">
        <v>103137.959</v>
      </c>
      <c r="BM73" s="100">
        <v>54215.017999999996</v>
      </c>
      <c r="BN73" s="100">
        <v>19960.346000000001</v>
      </c>
      <c r="BO73" s="100">
        <v>16715.774000000001</v>
      </c>
      <c r="BP73" s="100">
        <v>6218.4489999999996</v>
      </c>
      <c r="BQ73" s="100">
        <v>3169.444</v>
      </c>
      <c r="BR73" s="100">
        <v>6087.9920000000002</v>
      </c>
      <c r="BS73" s="100">
        <v>7203.0029999999997</v>
      </c>
      <c r="BT73" s="100">
        <v>71890.351999999999</v>
      </c>
      <c r="BU73" s="100">
        <v>10090.951999999999</v>
      </c>
      <c r="BV73" s="100">
        <v>1928.9929999999999</v>
      </c>
      <c r="BW73" s="100">
        <v>3646.5619999999999</v>
      </c>
      <c r="BX73" s="100">
        <v>2132.194</v>
      </c>
      <c r="BY73" s="100">
        <v>1378.9259999999999</v>
      </c>
      <c r="BZ73" s="100">
        <v>13135.753000000001</v>
      </c>
      <c r="CA73" s="100">
        <v>54792.025999999998</v>
      </c>
      <c r="CB73" s="100">
        <v>2269.8629999999998</v>
      </c>
      <c r="CC73" s="100">
        <v>147.423</v>
      </c>
      <c r="CD73" s="100">
        <v>553.17899999999997</v>
      </c>
      <c r="CE73" s="100">
        <v>1449.8679999999999</v>
      </c>
      <c r="CF73" s="100">
        <v>6835.3739999999998</v>
      </c>
      <c r="CG73" s="100">
        <v>380.25400000000002</v>
      </c>
      <c r="CH73" s="100">
        <v>3342.6790000000001</v>
      </c>
      <c r="CI73" s="100">
        <v>714.36</v>
      </c>
      <c r="CJ73" s="100">
        <v>13432.045</v>
      </c>
      <c r="CK73" s="100">
        <v>1425.7329999999999</v>
      </c>
      <c r="CL73" s="100">
        <v>4942.2060000000001</v>
      </c>
      <c r="CM73" s="100">
        <v>14150.57</v>
      </c>
      <c r="CN73" s="100">
        <v>12788.135</v>
      </c>
      <c r="CO73" s="100">
        <v>75485.660999999993</v>
      </c>
      <c r="CP73" s="100">
        <v>131144.715</v>
      </c>
      <c r="CQ73" s="100">
        <v>3276.913</v>
      </c>
      <c r="CR73" s="100">
        <v>14565.120999999999</v>
      </c>
      <c r="CS73" s="100">
        <v>10816.236999999999</v>
      </c>
      <c r="CT73" s="100">
        <v>8238.9390000000003</v>
      </c>
      <c r="CU73" s="100">
        <v>8201.8919999999998</v>
      </c>
      <c r="CV73" s="100">
        <v>1584.2349999999999</v>
      </c>
      <c r="CW73" s="100">
        <v>45753.343999999997</v>
      </c>
      <c r="CX73" s="100">
        <v>25797.874</v>
      </c>
      <c r="CY73" s="100">
        <v>6673.277</v>
      </c>
      <c r="CZ73" s="100">
        <v>139453.66099999999</v>
      </c>
      <c r="DA73" s="100">
        <v>13863.939</v>
      </c>
      <c r="DB73" s="100">
        <v>7842.9889999999996</v>
      </c>
      <c r="DC73" s="100">
        <v>1141.462</v>
      </c>
      <c r="DD73" s="100">
        <v>9577.0669999999991</v>
      </c>
      <c r="DE73" s="100">
        <v>23883.337</v>
      </c>
      <c r="DF73" s="100">
        <v>1845.2660000000001</v>
      </c>
      <c r="DG73" s="101">
        <f t="shared" si="12"/>
        <v>2419153.3529999983</v>
      </c>
      <c r="DH73" s="100">
        <v>119007.83</v>
      </c>
      <c r="DI73" s="100">
        <v>3047847.84</v>
      </c>
      <c r="DJ73" s="100">
        <v>761.428</v>
      </c>
      <c r="DK73" s="100">
        <v>0</v>
      </c>
      <c r="DL73" s="100">
        <v>16335.817999999999</v>
      </c>
      <c r="DM73" s="100">
        <v>441143.99800000002</v>
      </c>
      <c r="DN73" s="102">
        <v>12792.703</v>
      </c>
      <c r="DO73" s="103">
        <f t="shared" si="13"/>
        <v>3637889.6170000001</v>
      </c>
      <c r="DP73" s="103">
        <f t="shared" si="14"/>
        <v>6057042.9699999988</v>
      </c>
      <c r="DQ73" s="102">
        <v>516721.39</v>
      </c>
      <c r="DR73" s="102">
        <v>1828364.003</v>
      </c>
      <c r="DS73" s="103">
        <f t="shared" si="15"/>
        <v>2345085.3930000002</v>
      </c>
      <c r="DT73" s="103">
        <f t="shared" si="16"/>
        <v>5982975.0099999998</v>
      </c>
      <c r="DU73" s="103">
        <f t="shared" si="17"/>
        <v>8402128.362999998</v>
      </c>
      <c r="DV73" s="100">
        <v>-7155.9849999999997</v>
      </c>
      <c r="DW73" s="100">
        <v>0</v>
      </c>
      <c r="DX73" s="102">
        <v>0</v>
      </c>
      <c r="DY73" s="103">
        <f t="shared" si="18"/>
        <v>-7155.9849999999997</v>
      </c>
      <c r="DZ73" s="102">
        <v>-924632.98100000003</v>
      </c>
      <c r="EA73" s="103">
        <f t="shared" si="19"/>
        <v>-931788.96600000001</v>
      </c>
      <c r="EB73" s="103">
        <f t="shared" si="20"/>
        <v>5051186.0439999998</v>
      </c>
      <c r="EC73" s="103">
        <f t="shared" si="21"/>
        <v>7470339.396999998</v>
      </c>
      <c r="ED73" s="104"/>
    </row>
    <row r="74" spans="1:134" s="117" customFormat="1" ht="17" customHeight="1" x14ac:dyDescent="0.2">
      <c r="A74" s="98" t="s">
        <v>70</v>
      </c>
      <c r="B74" s="99" t="s">
        <v>196</v>
      </c>
      <c r="C74" s="100">
        <v>1141.2270000000001</v>
      </c>
      <c r="D74" s="100">
        <v>548.83500000000004</v>
      </c>
      <c r="E74" s="100">
        <v>147.554</v>
      </c>
      <c r="F74" s="100">
        <v>73.95</v>
      </c>
      <c r="G74" s="100">
        <v>488.68799999999999</v>
      </c>
      <c r="H74" s="100">
        <v>0</v>
      </c>
      <c r="I74" s="100">
        <v>376.68799999999999</v>
      </c>
      <c r="J74" s="100">
        <v>8889.6149999999998</v>
      </c>
      <c r="K74" s="100">
        <v>4888.0780000000004</v>
      </c>
      <c r="L74" s="100">
        <v>635.80899999999997</v>
      </c>
      <c r="M74" s="100">
        <v>0</v>
      </c>
      <c r="N74" s="100">
        <v>2887.2379999999998</v>
      </c>
      <c r="O74" s="100">
        <v>1674.3240000000001</v>
      </c>
      <c r="P74" s="100">
        <v>990.85199999999998</v>
      </c>
      <c r="Q74" s="100">
        <v>1858.9</v>
      </c>
      <c r="R74" s="100">
        <v>1542.2850000000001</v>
      </c>
      <c r="S74" s="100">
        <v>2138.1570000000002</v>
      </c>
      <c r="T74" s="100">
        <v>2540.9090000000001</v>
      </c>
      <c r="U74" s="100">
        <v>154.578</v>
      </c>
      <c r="V74" s="100">
        <v>644.74199999999996</v>
      </c>
      <c r="W74" s="100">
        <v>247.76300000000001</v>
      </c>
      <c r="X74" s="100">
        <v>1422.32</v>
      </c>
      <c r="Y74" s="100">
        <v>690.95500000000004</v>
      </c>
      <c r="Z74" s="100">
        <v>303.435</v>
      </c>
      <c r="AA74" s="100">
        <v>4761.3670000000002</v>
      </c>
      <c r="AB74" s="100">
        <v>2360.047</v>
      </c>
      <c r="AC74" s="100">
        <v>2590.5279999999998</v>
      </c>
      <c r="AD74" s="100">
        <v>251.10499999999999</v>
      </c>
      <c r="AE74" s="100">
        <v>6190.23</v>
      </c>
      <c r="AF74" s="100">
        <v>2590.0990000000002</v>
      </c>
      <c r="AG74" s="100">
        <v>156.809</v>
      </c>
      <c r="AH74" s="100">
        <v>948.87900000000002</v>
      </c>
      <c r="AI74" s="100">
        <v>1227.5340000000001</v>
      </c>
      <c r="AJ74" s="100">
        <v>3187.855</v>
      </c>
      <c r="AK74" s="100">
        <v>2156.9929999999999</v>
      </c>
      <c r="AL74" s="100">
        <v>3660.127</v>
      </c>
      <c r="AM74" s="100">
        <v>6341.9139999999998</v>
      </c>
      <c r="AN74" s="100">
        <v>2795.8820000000001</v>
      </c>
      <c r="AO74" s="100">
        <v>2510.8809999999999</v>
      </c>
      <c r="AP74" s="100">
        <v>2311.4780000000001</v>
      </c>
      <c r="AQ74" s="100">
        <v>3680.511</v>
      </c>
      <c r="AR74" s="100">
        <v>2887.6370000000002</v>
      </c>
      <c r="AS74" s="100">
        <v>13209.38</v>
      </c>
      <c r="AT74" s="100">
        <v>5464.2250000000004</v>
      </c>
      <c r="AU74" s="100">
        <v>13261.541999999999</v>
      </c>
      <c r="AV74" s="100">
        <v>7307.3940000000002</v>
      </c>
      <c r="AW74" s="100">
        <v>1896.7380000000001</v>
      </c>
      <c r="AX74" s="100">
        <v>1672.8710000000001</v>
      </c>
      <c r="AY74" s="100">
        <v>14925.436</v>
      </c>
      <c r="AZ74" s="100">
        <v>1397.9179999999999</v>
      </c>
      <c r="BA74" s="100">
        <v>780.13900000000001</v>
      </c>
      <c r="BB74" s="100">
        <v>510.327</v>
      </c>
      <c r="BC74" s="100">
        <v>405.43099999999998</v>
      </c>
      <c r="BD74" s="100">
        <v>759.58399999999995</v>
      </c>
      <c r="BE74" s="100">
        <v>31790.489000000001</v>
      </c>
      <c r="BF74" s="100">
        <v>789.51599999999996</v>
      </c>
      <c r="BG74" s="100">
        <v>36201.819000000003</v>
      </c>
      <c r="BH74" s="100">
        <v>443.01400000000001</v>
      </c>
      <c r="BI74" s="100">
        <v>7993.0050000000001</v>
      </c>
      <c r="BJ74" s="100">
        <v>13113.985000000001</v>
      </c>
      <c r="BK74" s="100">
        <v>136.893</v>
      </c>
      <c r="BL74" s="100">
        <v>19237.044000000002</v>
      </c>
      <c r="BM74" s="100">
        <v>4736.433</v>
      </c>
      <c r="BN74" s="100">
        <v>8053.9939999999997</v>
      </c>
      <c r="BO74" s="100">
        <v>7474.0469999999996</v>
      </c>
      <c r="BP74" s="100">
        <v>26432.3</v>
      </c>
      <c r="BQ74" s="100">
        <v>2658.4850000000001</v>
      </c>
      <c r="BR74" s="100">
        <v>5808.3440000000001</v>
      </c>
      <c r="BS74" s="100">
        <v>13640.617</v>
      </c>
      <c r="BT74" s="100">
        <v>146359.736</v>
      </c>
      <c r="BU74" s="100">
        <v>153724.15400000001</v>
      </c>
      <c r="BV74" s="100">
        <v>125140.02899999999</v>
      </c>
      <c r="BW74" s="100">
        <v>61326.504000000001</v>
      </c>
      <c r="BX74" s="100">
        <v>222775.66699999999</v>
      </c>
      <c r="BY74" s="100">
        <v>38232.584000000003</v>
      </c>
      <c r="BZ74" s="100">
        <v>17231.571</v>
      </c>
      <c r="CA74" s="100">
        <v>31081.287</v>
      </c>
      <c r="CB74" s="100">
        <v>14076.94</v>
      </c>
      <c r="CC74" s="100">
        <v>1676.518</v>
      </c>
      <c r="CD74" s="100">
        <v>884.654</v>
      </c>
      <c r="CE74" s="100">
        <v>1464.067</v>
      </c>
      <c r="CF74" s="100">
        <v>5227.2250000000004</v>
      </c>
      <c r="CG74" s="100">
        <v>50.119</v>
      </c>
      <c r="CH74" s="100">
        <v>7070.625</v>
      </c>
      <c r="CI74" s="100">
        <v>864.923</v>
      </c>
      <c r="CJ74" s="100">
        <v>3836.4079999999999</v>
      </c>
      <c r="CK74" s="100">
        <v>1020.804</v>
      </c>
      <c r="CL74" s="100">
        <v>743.26199999999994</v>
      </c>
      <c r="CM74" s="100">
        <v>24372.251</v>
      </c>
      <c r="CN74" s="100">
        <v>18245.871999999999</v>
      </c>
      <c r="CO74" s="100">
        <v>7176.0540000000001</v>
      </c>
      <c r="CP74" s="100">
        <v>10787.151</v>
      </c>
      <c r="CQ74" s="100">
        <v>2585.0810000000001</v>
      </c>
      <c r="CR74" s="100">
        <v>9151.4689999999991</v>
      </c>
      <c r="CS74" s="100">
        <v>5509.8220000000001</v>
      </c>
      <c r="CT74" s="100">
        <v>6028.3280000000004</v>
      </c>
      <c r="CU74" s="100">
        <v>29412.67</v>
      </c>
      <c r="CV74" s="100">
        <v>732.37</v>
      </c>
      <c r="CW74" s="100">
        <v>5508.402</v>
      </c>
      <c r="CX74" s="100">
        <v>13228.331</v>
      </c>
      <c r="CY74" s="100">
        <v>3319.8910000000001</v>
      </c>
      <c r="CZ74" s="100">
        <v>13948.053</v>
      </c>
      <c r="DA74" s="100">
        <v>1369.5419999999999</v>
      </c>
      <c r="DB74" s="100">
        <v>6647.9279999999999</v>
      </c>
      <c r="DC74" s="100">
        <v>616.65800000000002</v>
      </c>
      <c r="DD74" s="100">
        <v>3515.623</v>
      </c>
      <c r="DE74" s="100">
        <v>0</v>
      </c>
      <c r="DF74" s="100">
        <v>15703.092000000001</v>
      </c>
      <c r="DG74" s="101">
        <f t="shared" si="12"/>
        <v>1335643.4130000002</v>
      </c>
      <c r="DH74" s="100">
        <v>20.13</v>
      </c>
      <c r="DI74" s="100">
        <v>844396.804</v>
      </c>
      <c r="DJ74" s="100">
        <v>0</v>
      </c>
      <c r="DK74" s="100">
        <v>0</v>
      </c>
      <c r="DL74" s="100">
        <v>0</v>
      </c>
      <c r="DM74" s="100">
        <v>0</v>
      </c>
      <c r="DN74" s="102">
        <v>0</v>
      </c>
      <c r="DO74" s="103">
        <f t="shared" si="13"/>
        <v>844416.93400000001</v>
      </c>
      <c r="DP74" s="103">
        <f t="shared" si="14"/>
        <v>2180060.3470000001</v>
      </c>
      <c r="DQ74" s="102">
        <v>63548.158000000003</v>
      </c>
      <c r="DR74" s="102">
        <v>151235.99100000001</v>
      </c>
      <c r="DS74" s="103">
        <f t="shared" si="15"/>
        <v>214784.149</v>
      </c>
      <c r="DT74" s="103">
        <f t="shared" si="16"/>
        <v>1059201.0830000001</v>
      </c>
      <c r="DU74" s="103">
        <f t="shared" si="17"/>
        <v>2394844.4960000003</v>
      </c>
      <c r="DV74" s="100">
        <v>-148844.98800000001</v>
      </c>
      <c r="DW74" s="100">
        <v>0</v>
      </c>
      <c r="DX74" s="102">
        <v>0</v>
      </c>
      <c r="DY74" s="103">
        <f t="shared" si="18"/>
        <v>-148844.98800000001</v>
      </c>
      <c r="DZ74" s="102">
        <v>-338278.364</v>
      </c>
      <c r="EA74" s="103">
        <f t="shared" si="19"/>
        <v>-487123.35200000001</v>
      </c>
      <c r="EB74" s="103">
        <f t="shared" si="20"/>
        <v>572077.73100000015</v>
      </c>
      <c r="EC74" s="103">
        <f t="shared" si="21"/>
        <v>1907721.1440000003</v>
      </c>
      <c r="ED74" s="104"/>
    </row>
    <row r="75" spans="1:134" s="117" customFormat="1" ht="17" customHeight="1" x14ac:dyDescent="0.2">
      <c r="A75" s="98" t="s">
        <v>71</v>
      </c>
      <c r="B75" s="99" t="s">
        <v>197</v>
      </c>
      <c r="C75" s="100">
        <v>213.30099999999999</v>
      </c>
      <c r="D75" s="100">
        <v>0</v>
      </c>
      <c r="E75" s="100">
        <v>35.073</v>
      </c>
      <c r="F75" s="100">
        <v>9.3970000000000002</v>
      </c>
      <c r="G75" s="100">
        <v>98.786000000000001</v>
      </c>
      <c r="H75" s="100">
        <v>0</v>
      </c>
      <c r="I75" s="100">
        <v>38.938000000000002</v>
      </c>
      <c r="J75" s="100">
        <v>6841.1930000000002</v>
      </c>
      <c r="K75" s="100">
        <v>673.27700000000004</v>
      </c>
      <c r="L75" s="100">
        <v>177.83600000000001</v>
      </c>
      <c r="M75" s="100">
        <v>0</v>
      </c>
      <c r="N75" s="100">
        <v>385.29599999999999</v>
      </c>
      <c r="O75" s="100">
        <v>513.55499999999995</v>
      </c>
      <c r="P75" s="100">
        <v>340.07900000000001</v>
      </c>
      <c r="Q75" s="100">
        <v>607.52499999999998</v>
      </c>
      <c r="R75" s="100">
        <v>279.34800000000001</v>
      </c>
      <c r="S75" s="100">
        <v>487.06599999999997</v>
      </c>
      <c r="T75" s="100">
        <v>1252.3710000000001</v>
      </c>
      <c r="U75" s="100">
        <v>22.122</v>
      </c>
      <c r="V75" s="100">
        <v>207.02099999999999</v>
      </c>
      <c r="W75" s="100">
        <v>122.755</v>
      </c>
      <c r="X75" s="100">
        <v>373.83</v>
      </c>
      <c r="Y75" s="100">
        <v>312.61500000000001</v>
      </c>
      <c r="Z75" s="100">
        <v>155.35400000000001</v>
      </c>
      <c r="AA75" s="100">
        <v>3311.2109999999998</v>
      </c>
      <c r="AB75" s="100">
        <v>497.01799999999997</v>
      </c>
      <c r="AC75" s="100">
        <v>312.39999999999998</v>
      </c>
      <c r="AD75" s="100">
        <v>90.736000000000004</v>
      </c>
      <c r="AE75" s="100">
        <v>6185.3620000000001</v>
      </c>
      <c r="AF75" s="100">
        <v>1369.712</v>
      </c>
      <c r="AG75" s="100">
        <v>64.259</v>
      </c>
      <c r="AH75" s="100">
        <v>276.70699999999999</v>
      </c>
      <c r="AI75" s="100">
        <v>705.09100000000001</v>
      </c>
      <c r="AJ75" s="100">
        <v>661.83900000000006</v>
      </c>
      <c r="AK75" s="100">
        <v>626.91999999999996</v>
      </c>
      <c r="AL75" s="100">
        <v>617.86800000000005</v>
      </c>
      <c r="AM75" s="100">
        <v>2032.56</v>
      </c>
      <c r="AN75" s="100">
        <v>935</v>
      </c>
      <c r="AO75" s="100">
        <v>460.03800000000001</v>
      </c>
      <c r="AP75" s="100">
        <v>188.55099999999999</v>
      </c>
      <c r="AQ75" s="100">
        <v>1318.4469999999999</v>
      </c>
      <c r="AR75" s="100">
        <v>1347.3510000000001</v>
      </c>
      <c r="AS75" s="100">
        <v>3791.0790000000002</v>
      </c>
      <c r="AT75" s="100">
        <v>3576.7730000000001</v>
      </c>
      <c r="AU75" s="100">
        <v>5611.848</v>
      </c>
      <c r="AV75" s="100">
        <v>1596.1469999999999</v>
      </c>
      <c r="AW75" s="100">
        <v>384.339</v>
      </c>
      <c r="AX75" s="100">
        <v>439.39699999999999</v>
      </c>
      <c r="AY75" s="100">
        <v>4403.8410000000003</v>
      </c>
      <c r="AZ75" s="100">
        <v>807.29700000000003</v>
      </c>
      <c r="BA75" s="100">
        <v>119.303</v>
      </c>
      <c r="BB75" s="100">
        <v>78.837999999999994</v>
      </c>
      <c r="BC75" s="100">
        <v>132.30799999999999</v>
      </c>
      <c r="BD75" s="100">
        <v>199.45599999999999</v>
      </c>
      <c r="BE75" s="100">
        <v>7815.8</v>
      </c>
      <c r="BF75" s="100">
        <v>158.79499999999999</v>
      </c>
      <c r="BG75" s="100">
        <v>5645.7820000000002</v>
      </c>
      <c r="BH75" s="100">
        <v>56.093000000000004</v>
      </c>
      <c r="BI75" s="100">
        <v>1725.5509999999999</v>
      </c>
      <c r="BJ75" s="100">
        <v>641.08100000000002</v>
      </c>
      <c r="BK75" s="100">
        <v>8.6240000000000006</v>
      </c>
      <c r="BL75" s="100">
        <v>16208.308000000001</v>
      </c>
      <c r="BM75" s="100">
        <v>2850.72</v>
      </c>
      <c r="BN75" s="100">
        <v>1018.282</v>
      </c>
      <c r="BO75" s="100">
        <v>1253.4459999999999</v>
      </c>
      <c r="BP75" s="100">
        <v>6883.0810000000001</v>
      </c>
      <c r="BQ75" s="100">
        <v>5711.1009999999997</v>
      </c>
      <c r="BR75" s="100">
        <v>284.05500000000001</v>
      </c>
      <c r="BS75" s="100">
        <v>734.47500000000002</v>
      </c>
      <c r="BT75" s="100">
        <v>261417.63200000001</v>
      </c>
      <c r="BU75" s="100">
        <v>34205.891000000003</v>
      </c>
      <c r="BV75" s="100">
        <v>61151.48</v>
      </c>
      <c r="BW75" s="100">
        <v>148391.587</v>
      </c>
      <c r="BX75" s="100">
        <v>57477.773000000001</v>
      </c>
      <c r="BY75" s="100">
        <v>1090.528</v>
      </c>
      <c r="BZ75" s="100">
        <v>14613.893</v>
      </c>
      <c r="CA75" s="100">
        <v>15964.216</v>
      </c>
      <c r="CB75" s="100">
        <v>31192.51</v>
      </c>
      <c r="CC75" s="100">
        <v>244.24199999999999</v>
      </c>
      <c r="CD75" s="100">
        <v>5893.9139999999998</v>
      </c>
      <c r="CE75" s="100">
        <v>19723.692999999999</v>
      </c>
      <c r="CF75" s="100">
        <v>15524.271000000001</v>
      </c>
      <c r="CG75" s="100">
        <v>1769.1759999999999</v>
      </c>
      <c r="CH75" s="100">
        <v>10572.522000000001</v>
      </c>
      <c r="CI75" s="100">
        <v>1927.3610000000001</v>
      </c>
      <c r="CJ75" s="100">
        <v>40572.468000000001</v>
      </c>
      <c r="CK75" s="100">
        <v>17443.099999999999</v>
      </c>
      <c r="CL75" s="100">
        <v>4281.6809999999996</v>
      </c>
      <c r="CM75" s="100">
        <v>5329.5469999999996</v>
      </c>
      <c r="CN75" s="100">
        <v>2380.6109999999999</v>
      </c>
      <c r="CO75" s="100">
        <v>53067.601000000002</v>
      </c>
      <c r="CP75" s="100">
        <v>64521.614999999998</v>
      </c>
      <c r="CQ75" s="100">
        <v>1359.578</v>
      </c>
      <c r="CR75" s="100">
        <v>3317.306</v>
      </c>
      <c r="CS75" s="100">
        <v>4758.375</v>
      </c>
      <c r="CT75" s="100">
        <v>3961.22</v>
      </c>
      <c r="CU75" s="100">
        <v>15481.732</v>
      </c>
      <c r="CV75" s="100">
        <v>637.08100000000002</v>
      </c>
      <c r="CW75" s="100">
        <v>2173.3049999999998</v>
      </c>
      <c r="CX75" s="100">
        <v>39237.165000000001</v>
      </c>
      <c r="CY75" s="100">
        <v>1616.1010000000001</v>
      </c>
      <c r="CZ75" s="100">
        <v>80422.163</v>
      </c>
      <c r="DA75" s="100">
        <v>11001.478999999999</v>
      </c>
      <c r="DB75" s="100">
        <v>2779.8429999999998</v>
      </c>
      <c r="DC75" s="100">
        <v>911.00699999999995</v>
      </c>
      <c r="DD75" s="100">
        <v>7980.4539999999997</v>
      </c>
      <c r="DE75" s="100">
        <v>0</v>
      </c>
      <c r="DF75" s="100">
        <v>8669.9760000000006</v>
      </c>
      <c r="DG75" s="101">
        <f t="shared" si="12"/>
        <v>1159347.7250000001</v>
      </c>
      <c r="DH75" s="100">
        <v>0</v>
      </c>
      <c r="DI75" s="100">
        <v>28433.182000000001</v>
      </c>
      <c r="DJ75" s="100">
        <v>0</v>
      </c>
      <c r="DK75" s="100">
        <v>0</v>
      </c>
      <c r="DL75" s="100">
        <v>0</v>
      </c>
      <c r="DM75" s="100">
        <v>230987.74</v>
      </c>
      <c r="DN75" s="102">
        <v>0</v>
      </c>
      <c r="DO75" s="103">
        <f t="shared" si="13"/>
        <v>259420.92199999999</v>
      </c>
      <c r="DP75" s="103">
        <f t="shared" si="14"/>
        <v>1418768.6470000001</v>
      </c>
      <c r="DQ75" s="102">
        <v>94.94</v>
      </c>
      <c r="DR75" s="102">
        <v>226627.73499999999</v>
      </c>
      <c r="DS75" s="103">
        <f t="shared" si="15"/>
        <v>226722.67499999999</v>
      </c>
      <c r="DT75" s="103">
        <f t="shared" si="16"/>
        <v>486143.59699999995</v>
      </c>
      <c r="DU75" s="103">
        <f t="shared" si="17"/>
        <v>1645491.3220000002</v>
      </c>
      <c r="DV75" s="100">
        <v>0</v>
      </c>
      <c r="DW75" s="100">
        <v>0</v>
      </c>
      <c r="DX75" s="102">
        <v>0</v>
      </c>
      <c r="DY75" s="103">
        <f t="shared" si="18"/>
        <v>0</v>
      </c>
      <c r="DZ75" s="102">
        <v>-440288.21100000001</v>
      </c>
      <c r="EA75" s="103">
        <f t="shared" si="19"/>
        <v>-440288.21100000001</v>
      </c>
      <c r="EB75" s="103">
        <f t="shared" si="20"/>
        <v>45855.38599999994</v>
      </c>
      <c r="EC75" s="103">
        <f t="shared" si="21"/>
        <v>1205203.111</v>
      </c>
      <c r="ED75" s="104"/>
    </row>
    <row r="76" spans="1:134" s="117" customFormat="1" ht="17" customHeight="1" x14ac:dyDescent="0.2">
      <c r="A76" s="98" t="s">
        <v>72</v>
      </c>
      <c r="B76" s="99" t="s">
        <v>198</v>
      </c>
      <c r="C76" s="100">
        <v>0</v>
      </c>
      <c r="D76" s="100">
        <v>0</v>
      </c>
      <c r="E76" s="100">
        <v>0</v>
      </c>
      <c r="F76" s="100">
        <v>0</v>
      </c>
      <c r="G76" s="100">
        <v>0</v>
      </c>
      <c r="H76" s="100">
        <v>0</v>
      </c>
      <c r="I76" s="100">
        <v>0</v>
      </c>
      <c r="J76" s="100">
        <v>0</v>
      </c>
      <c r="K76" s="100">
        <v>0</v>
      </c>
      <c r="L76" s="100">
        <v>0</v>
      </c>
      <c r="M76" s="100">
        <v>0</v>
      </c>
      <c r="N76" s="100">
        <v>0</v>
      </c>
      <c r="O76" s="100">
        <v>0</v>
      </c>
      <c r="P76" s="100">
        <v>0</v>
      </c>
      <c r="Q76" s="100">
        <v>0</v>
      </c>
      <c r="R76" s="100">
        <v>0</v>
      </c>
      <c r="S76" s="100">
        <v>0</v>
      </c>
      <c r="T76" s="100">
        <v>0</v>
      </c>
      <c r="U76" s="100">
        <v>0</v>
      </c>
      <c r="V76" s="100">
        <v>0</v>
      </c>
      <c r="W76" s="100">
        <v>0</v>
      </c>
      <c r="X76" s="100">
        <v>0</v>
      </c>
      <c r="Y76" s="100">
        <v>0</v>
      </c>
      <c r="Z76" s="100">
        <v>0</v>
      </c>
      <c r="AA76" s="100">
        <v>0</v>
      </c>
      <c r="AB76" s="100">
        <v>0</v>
      </c>
      <c r="AC76" s="100">
        <v>0</v>
      </c>
      <c r="AD76" s="100">
        <v>0</v>
      </c>
      <c r="AE76" s="100">
        <v>0</v>
      </c>
      <c r="AF76" s="100">
        <v>0</v>
      </c>
      <c r="AG76" s="100">
        <v>0</v>
      </c>
      <c r="AH76" s="100">
        <v>0</v>
      </c>
      <c r="AI76" s="100">
        <v>0</v>
      </c>
      <c r="AJ76" s="100">
        <v>0</v>
      </c>
      <c r="AK76" s="100">
        <v>0</v>
      </c>
      <c r="AL76" s="100">
        <v>0</v>
      </c>
      <c r="AM76" s="100">
        <v>0</v>
      </c>
      <c r="AN76" s="100">
        <v>0</v>
      </c>
      <c r="AO76" s="100">
        <v>0</v>
      </c>
      <c r="AP76" s="100">
        <v>0</v>
      </c>
      <c r="AQ76" s="100">
        <v>0</v>
      </c>
      <c r="AR76" s="100">
        <v>0</v>
      </c>
      <c r="AS76" s="100">
        <v>0</v>
      </c>
      <c r="AT76" s="100">
        <v>0</v>
      </c>
      <c r="AU76" s="100">
        <v>0</v>
      </c>
      <c r="AV76" s="100">
        <v>0</v>
      </c>
      <c r="AW76" s="100">
        <v>0</v>
      </c>
      <c r="AX76" s="100">
        <v>0</v>
      </c>
      <c r="AY76" s="100">
        <v>0</v>
      </c>
      <c r="AZ76" s="100">
        <v>0</v>
      </c>
      <c r="BA76" s="100">
        <v>0</v>
      </c>
      <c r="BB76" s="100">
        <v>0</v>
      </c>
      <c r="BC76" s="100">
        <v>0</v>
      </c>
      <c r="BD76" s="100">
        <v>0</v>
      </c>
      <c r="BE76" s="100">
        <v>0</v>
      </c>
      <c r="BF76" s="100">
        <v>0</v>
      </c>
      <c r="BG76" s="100">
        <v>0</v>
      </c>
      <c r="BH76" s="100">
        <v>0</v>
      </c>
      <c r="BI76" s="100">
        <v>0</v>
      </c>
      <c r="BJ76" s="100">
        <v>0</v>
      </c>
      <c r="BK76" s="100">
        <v>0</v>
      </c>
      <c r="BL76" s="100">
        <v>0</v>
      </c>
      <c r="BM76" s="100">
        <v>0</v>
      </c>
      <c r="BN76" s="100">
        <v>0</v>
      </c>
      <c r="BO76" s="100">
        <v>0</v>
      </c>
      <c r="BP76" s="100">
        <v>0</v>
      </c>
      <c r="BQ76" s="100">
        <v>0</v>
      </c>
      <c r="BR76" s="100">
        <v>0</v>
      </c>
      <c r="BS76" s="100">
        <v>0</v>
      </c>
      <c r="BT76" s="100">
        <v>0</v>
      </c>
      <c r="BU76" s="100">
        <v>0</v>
      </c>
      <c r="BV76" s="100">
        <v>0</v>
      </c>
      <c r="BW76" s="100">
        <v>0</v>
      </c>
      <c r="BX76" s="100">
        <v>0</v>
      </c>
      <c r="BY76" s="100">
        <v>0</v>
      </c>
      <c r="BZ76" s="100">
        <v>0</v>
      </c>
      <c r="CA76" s="100">
        <v>0</v>
      </c>
      <c r="CB76" s="100">
        <v>0</v>
      </c>
      <c r="CC76" s="100">
        <v>0</v>
      </c>
      <c r="CD76" s="100">
        <v>0</v>
      </c>
      <c r="CE76" s="100">
        <v>0</v>
      </c>
      <c r="CF76" s="100">
        <v>0</v>
      </c>
      <c r="CG76" s="100">
        <v>0</v>
      </c>
      <c r="CH76" s="100">
        <v>0</v>
      </c>
      <c r="CI76" s="100">
        <v>0</v>
      </c>
      <c r="CJ76" s="100">
        <v>0</v>
      </c>
      <c r="CK76" s="100">
        <v>0</v>
      </c>
      <c r="CL76" s="100">
        <v>0</v>
      </c>
      <c r="CM76" s="100">
        <v>0</v>
      </c>
      <c r="CN76" s="100">
        <v>0</v>
      </c>
      <c r="CO76" s="100">
        <v>0</v>
      </c>
      <c r="CP76" s="100">
        <v>0</v>
      </c>
      <c r="CQ76" s="100">
        <v>0</v>
      </c>
      <c r="CR76" s="100">
        <v>0</v>
      </c>
      <c r="CS76" s="100">
        <v>0</v>
      </c>
      <c r="CT76" s="100">
        <v>0</v>
      </c>
      <c r="CU76" s="100">
        <v>0</v>
      </c>
      <c r="CV76" s="100">
        <v>0</v>
      </c>
      <c r="CW76" s="100">
        <v>0</v>
      </c>
      <c r="CX76" s="100">
        <v>0</v>
      </c>
      <c r="CY76" s="100">
        <v>0</v>
      </c>
      <c r="CZ76" s="100">
        <v>0</v>
      </c>
      <c r="DA76" s="100">
        <v>0</v>
      </c>
      <c r="DB76" s="100">
        <v>0</v>
      </c>
      <c r="DC76" s="100">
        <v>0</v>
      </c>
      <c r="DD76" s="100">
        <v>0</v>
      </c>
      <c r="DE76" s="100">
        <v>0</v>
      </c>
      <c r="DF76" s="100">
        <v>0</v>
      </c>
      <c r="DG76" s="101">
        <f t="shared" si="12"/>
        <v>0</v>
      </c>
      <c r="DH76" s="100">
        <v>0</v>
      </c>
      <c r="DI76" s="100">
        <v>843947.61699999997</v>
      </c>
      <c r="DJ76" s="100">
        <v>234.51599999999999</v>
      </c>
      <c r="DK76" s="100">
        <v>0</v>
      </c>
      <c r="DL76" s="100">
        <v>0</v>
      </c>
      <c r="DM76" s="100">
        <v>0</v>
      </c>
      <c r="DN76" s="102">
        <v>0</v>
      </c>
      <c r="DO76" s="103">
        <f t="shared" si="13"/>
        <v>844182.13299999991</v>
      </c>
      <c r="DP76" s="103">
        <f t="shared" si="14"/>
        <v>844182.13299999991</v>
      </c>
      <c r="DQ76" s="102">
        <v>1101.8030000000001</v>
      </c>
      <c r="DR76" s="102">
        <v>0</v>
      </c>
      <c r="DS76" s="103">
        <f t="shared" si="15"/>
        <v>1101.8030000000001</v>
      </c>
      <c r="DT76" s="103">
        <f t="shared" si="16"/>
        <v>845283.93599999987</v>
      </c>
      <c r="DU76" s="103">
        <f t="shared" si="17"/>
        <v>845283.93599999987</v>
      </c>
      <c r="DV76" s="100">
        <v>-90.81</v>
      </c>
      <c r="DW76" s="100">
        <v>0</v>
      </c>
      <c r="DX76" s="102">
        <v>0</v>
      </c>
      <c r="DY76" s="103">
        <f t="shared" si="18"/>
        <v>-90.81</v>
      </c>
      <c r="DZ76" s="102">
        <v>-1010.9930000000001</v>
      </c>
      <c r="EA76" s="103">
        <f t="shared" si="19"/>
        <v>-1101.8030000000001</v>
      </c>
      <c r="EB76" s="103">
        <f t="shared" si="20"/>
        <v>844182.13299999991</v>
      </c>
      <c r="EC76" s="103">
        <f t="shared" si="21"/>
        <v>844182.13299999991</v>
      </c>
      <c r="ED76" s="104"/>
    </row>
    <row r="77" spans="1:134" s="117" customFormat="1" ht="17" customHeight="1" x14ac:dyDescent="0.2">
      <c r="A77" s="98" t="s">
        <v>73</v>
      </c>
      <c r="B77" s="99" t="s">
        <v>199</v>
      </c>
      <c r="C77" s="100">
        <v>0</v>
      </c>
      <c r="D77" s="100">
        <v>0</v>
      </c>
      <c r="E77" s="100">
        <v>0</v>
      </c>
      <c r="F77" s="100">
        <v>0</v>
      </c>
      <c r="G77" s="100">
        <v>0</v>
      </c>
      <c r="H77" s="100">
        <v>0</v>
      </c>
      <c r="I77" s="100">
        <v>0</v>
      </c>
      <c r="J77" s="100">
        <v>0</v>
      </c>
      <c r="K77" s="100">
        <v>0</v>
      </c>
      <c r="L77" s="100">
        <v>0</v>
      </c>
      <c r="M77" s="100">
        <v>0</v>
      </c>
      <c r="N77" s="100">
        <v>0</v>
      </c>
      <c r="O77" s="100">
        <v>0</v>
      </c>
      <c r="P77" s="100">
        <v>0</v>
      </c>
      <c r="Q77" s="100">
        <v>0</v>
      </c>
      <c r="R77" s="100">
        <v>0</v>
      </c>
      <c r="S77" s="100">
        <v>0</v>
      </c>
      <c r="T77" s="100">
        <v>0</v>
      </c>
      <c r="U77" s="100">
        <v>0</v>
      </c>
      <c r="V77" s="100">
        <v>0</v>
      </c>
      <c r="W77" s="100">
        <v>0</v>
      </c>
      <c r="X77" s="100">
        <v>0</v>
      </c>
      <c r="Y77" s="100">
        <v>0</v>
      </c>
      <c r="Z77" s="100">
        <v>0</v>
      </c>
      <c r="AA77" s="100">
        <v>0</v>
      </c>
      <c r="AB77" s="100">
        <v>0</v>
      </c>
      <c r="AC77" s="100">
        <v>0</v>
      </c>
      <c r="AD77" s="100">
        <v>0</v>
      </c>
      <c r="AE77" s="100">
        <v>0</v>
      </c>
      <c r="AF77" s="100">
        <v>0</v>
      </c>
      <c r="AG77" s="100">
        <v>0</v>
      </c>
      <c r="AH77" s="100">
        <v>0</v>
      </c>
      <c r="AI77" s="100">
        <v>0</v>
      </c>
      <c r="AJ77" s="100">
        <v>0</v>
      </c>
      <c r="AK77" s="100">
        <v>0</v>
      </c>
      <c r="AL77" s="100">
        <v>0</v>
      </c>
      <c r="AM77" s="100">
        <v>0</v>
      </c>
      <c r="AN77" s="100">
        <v>0</v>
      </c>
      <c r="AO77" s="100">
        <v>0</v>
      </c>
      <c r="AP77" s="100">
        <v>0</v>
      </c>
      <c r="AQ77" s="100">
        <v>0</v>
      </c>
      <c r="AR77" s="100">
        <v>0</v>
      </c>
      <c r="AS77" s="100">
        <v>0</v>
      </c>
      <c r="AT77" s="100">
        <v>0</v>
      </c>
      <c r="AU77" s="100">
        <v>0</v>
      </c>
      <c r="AV77" s="100">
        <v>0</v>
      </c>
      <c r="AW77" s="100">
        <v>0</v>
      </c>
      <c r="AX77" s="100">
        <v>0</v>
      </c>
      <c r="AY77" s="100">
        <v>0</v>
      </c>
      <c r="AZ77" s="100">
        <v>0</v>
      </c>
      <c r="BA77" s="100">
        <v>0</v>
      </c>
      <c r="BB77" s="100">
        <v>0</v>
      </c>
      <c r="BC77" s="100">
        <v>0</v>
      </c>
      <c r="BD77" s="100">
        <v>0</v>
      </c>
      <c r="BE77" s="100">
        <v>0</v>
      </c>
      <c r="BF77" s="100">
        <v>0</v>
      </c>
      <c r="BG77" s="100">
        <v>0</v>
      </c>
      <c r="BH77" s="100">
        <v>0</v>
      </c>
      <c r="BI77" s="100">
        <v>0</v>
      </c>
      <c r="BJ77" s="100">
        <v>0</v>
      </c>
      <c r="BK77" s="100">
        <v>0</v>
      </c>
      <c r="BL77" s="100">
        <v>0</v>
      </c>
      <c r="BM77" s="100">
        <v>0</v>
      </c>
      <c r="BN77" s="100">
        <v>0</v>
      </c>
      <c r="BO77" s="100">
        <v>0</v>
      </c>
      <c r="BP77" s="100">
        <v>0</v>
      </c>
      <c r="BQ77" s="100">
        <v>0</v>
      </c>
      <c r="BR77" s="100">
        <v>0</v>
      </c>
      <c r="BS77" s="100">
        <v>0</v>
      </c>
      <c r="BT77" s="100">
        <v>0</v>
      </c>
      <c r="BU77" s="100">
        <v>0</v>
      </c>
      <c r="BV77" s="100">
        <v>0</v>
      </c>
      <c r="BW77" s="100">
        <v>0</v>
      </c>
      <c r="BX77" s="100">
        <v>0</v>
      </c>
      <c r="BY77" s="100">
        <v>0</v>
      </c>
      <c r="BZ77" s="100">
        <v>0</v>
      </c>
      <c r="CA77" s="100">
        <v>0</v>
      </c>
      <c r="CB77" s="100">
        <v>0</v>
      </c>
      <c r="CC77" s="100">
        <v>0</v>
      </c>
      <c r="CD77" s="100">
        <v>0</v>
      </c>
      <c r="CE77" s="100">
        <v>0</v>
      </c>
      <c r="CF77" s="100">
        <v>0</v>
      </c>
      <c r="CG77" s="100">
        <v>0</v>
      </c>
      <c r="CH77" s="100">
        <v>0</v>
      </c>
      <c r="CI77" s="100">
        <v>0</v>
      </c>
      <c r="CJ77" s="100">
        <v>0</v>
      </c>
      <c r="CK77" s="100">
        <v>0</v>
      </c>
      <c r="CL77" s="100">
        <v>0</v>
      </c>
      <c r="CM77" s="100">
        <v>0</v>
      </c>
      <c r="CN77" s="100">
        <v>0</v>
      </c>
      <c r="CO77" s="100">
        <v>0</v>
      </c>
      <c r="CP77" s="100">
        <v>0</v>
      </c>
      <c r="CQ77" s="100">
        <v>0</v>
      </c>
      <c r="CR77" s="100">
        <v>0</v>
      </c>
      <c r="CS77" s="100">
        <v>0</v>
      </c>
      <c r="CT77" s="100">
        <v>0</v>
      </c>
      <c r="CU77" s="100">
        <v>0</v>
      </c>
      <c r="CV77" s="100">
        <v>0</v>
      </c>
      <c r="CW77" s="100">
        <v>0</v>
      </c>
      <c r="CX77" s="100">
        <v>0</v>
      </c>
      <c r="CY77" s="100">
        <v>0</v>
      </c>
      <c r="CZ77" s="100">
        <v>0</v>
      </c>
      <c r="DA77" s="100">
        <v>0</v>
      </c>
      <c r="DB77" s="100">
        <v>0</v>
      </c>
      <c r="DC77" s="100">
        <v>0</v>
      </c>
      <c r="DD77" s="100">
        <v>0</v>
      </c>
      <c r="DE77" s="100">
        <v>0</v>
      </c>
      <c r="DF77" s="100">
        <v>0</v>
      </c>
      <c r="DG77" s="101">
        <f t="shared" si="12"/>
        <v>0</v>
      </c>
      <c r="DH77" s="100">
        <v>0</v>
      </c>
      <c r="DI77" s="100">
        <v>3156714.4939999999</v>
      </c>
      <c r="DJ77" s="100">
        <v>0</v>
      </c>
      <c r="DK77" s="100">
        <v>0</v>
      </c>
      <c r="DL77" s="100">
        <v>0</v>
      </c>
      <c r="DM77" s="100">
        <v>0</v>
      </c>
      <c r="DN77" s="102">
        <v>0</v>
      </c>
      <c r="DO77" s="103">
        <f t="shared" si="13"/>
        <v>3156714.4939999999</v>
      </c>
      <c r="DP77" s="103">
        <f t="shared" si="14"/>
        <v>3156714.4939999999</v>
      </c>
      <c r="DQ77" s="102">
        <v>0</v>
      </c>
      <c r="DR77" s="102">
        <v>0</v>
      </c>
      <c r="DS77" s="103">
        <f t="shared" si="15"/>
        <v>0</v>
      </c>
      <c r="DT77" s="103">
        <f t="shared" si="16"/>
        <v>3156714.4939999999</v>
      </c>
      <c r="DU77" s="103">
        <f t="shared" si="17"/>
        <v>3156714.4939999999</v>
      </c>
      <c r="DV77" s="100">
        <v>0</v>
      </c>
      <c r="DW77" s="100">
        <v>0</v>
      </c>
      <c r="DX77" s="102">
        <v>0</v>
      </c>
      <c r="DY77" s="103">
        <f t="shared" si="18"/>
        <v>0</v>
      </c>
      <c r="DZ77" s="102">
        <v>-1E-3</v>
      </c>
      <c r="EA77" s="103">
        <f t="shared" si="19"/>
        <v>-1E-3</v>
      </c>
      <c r="EB77" s="103">
        <f t="shared" si="20"/>
        <v>3156714.4929999998</v>
      </c>
      <c r="EC77" s="103">
        <f t="shared" si="21"/>
        <v>3156714.4929999998</v>
      </c>
      <c r="ED77" s="104"/>
    </row>
    <row r="78" spans="1:134" s="117" customFormat="1" ht="17" customHeight="1" x14ac:dyDescent="0.2">
      <c r="A78" s="98" t="s">
        <v>74</v>
      </c>
      <c r="B78" s="99" t="s">
        <v>200</v>
      </c>
      <c r="C78" s="100">
        <v>24.478999999999999</v>
      </c>
      <c r="D78" s="100">
        <v>9.8870000000000005</v>
      </c>
      <c r="E78" s="100">
        <v>2.024</v>
      </c>
      <c r="F78" s="100">
        <v>4.5940000000000003</v>
      </c>
      <c r="G78" s="100">
        <v>9.5129999999999999</v>
      </c>
      <c r="H78" s="100">
        <v>0</v>
      </c>
      <c r="I78" s="100">
        <v>27.048999999999999</v>
      </c>
      <c r="J78" s="100">
        <v>1134.8820000000001</v>
      </c>
      <c r="K78" s="100">
        <v>99.911000000000001</v>
      </c>
      <c r="L78" s="100">
        <v>42.51</v>
      </c>
      <c r="M78" s="100">
        <v>0</v>
      </c>
      <c r="N78" s="100">
        <v>131.773</v>
      </c>
      <c r="O78" s="100">
        <v>119.16200000000001</v>
      </c>
      <c r="P78" s="100">
        <v>75.614000000000004</v>
      </c>
      <c r="Q78" s="100">
        <v>100.878</v>
      </c>
      <c r="R78" s="100">
        <v>330.60700000000003</v>
      </c>
      <c r="S78" s="100">
        <v>335.16800000000001</v>
      </c>
      <c r="T78" s="100">
        <v>335.79300000000001</v>
      </c>
      <c r="U78" s="100">
        <v>10.130000000000001</v>
      </c>
      <c r="V78" s="100">
        <v>91.76</v>
      </c>
      <c r="W78" s="100">
        <v>36.255000000000003</v>
      </c>
      <c r="X78" s="100">
        <v>156.506</v>
      </c>
      <c r="Y78" s="100">
        <v>121.88</v>
      </c>
      <c r="Z78" s="100">
        <v>38.838000000000001</v>
      </c>
      <c r="AA78" s="100">
        <v>574.673</v>
      </c>
      <c r="AB78" s="100">
        <v>427.62400000000002</v>
      </c>
      <c r="AC78" s="100">
        <v>74.745000000000005</v>
      </c>
      <c r="AD78" s="100">
        <v>20.225999999999999</v>
      </c>
      <c r="AE78" s="100">
        <v>2505.2220000000002</v>
      </c>
      <c r="AF78" s="100">
        <v>306.846</v>
      </c>
      <c r="AG78" s="100">
        <v>23.102</v>
      </c>
      <c r="AH78" s="100">
        <v>94.358000000000004</v>
      </c>
      <c r="AI78" s="100">
        <v>129.93299999999999</v>
      </c>
      <c r="AJ78" s="100">
        <v>177.33799999999999</v>
      </c>
      <c r="AK78" s="100">
        <v>330.65100000000001</v>
      </c>
      <c r="AL78" s="100">
        <v>427.089</v>
      </c>
      <c r="AM78" s="100">
        <v>617.27599999999995</v>
      </c>
      <c r="AN78" s="100">
        <v>364.55599999999998</v>
      </c>
      <c r="AO78" s="100">
        <v>58.901000000000003</v>
      </c>
      <c r="AP78" s="100">
        <v>157.077</v>
      </c>
      <c r="AQ78" s="100">
        <v>380.54899999999998</v>
      </c>
      <c r="AR78" s="100">
        <v>442.73399999999998</v>
      </c>
      <c r="AS78" s="100">
        <v>863.71299999999997</v>
      </c>
      <c r="AT78" s="100">
        <v>854.20299999999997</v>
      </c>
      <c r="AU78" s="100">
        <v>1856.23</v>
      </c>
      <c r="AV78" s="100">
        <v>786.29499999999996</v>
      </c>
      <c r="AW78" s="100">
        <v>368.4</v>
      </c>
      <c r="AX78" s="100">
        <v>317.959</v>
      </c>
      <c r="AY78" s="100">
        <v>2500.0320000000002</v>
      </c>
      <c r="AZ78" s="100">
        <v>138.16300000000001</v>
      </c>
      <c r="BA78" s="100">
        <v>203.97200000000001</v>
      </c>
      <c r="BB78" s="100">
        <v>13.231</v>
      </c>
      <c r="BC78" s="100">
        <v>215.27500000000001</v>
      </c>
      <c r="BD78" s="100">
        <v>163.54499999999999</v>
      </c>
      <c r="BE78" s="100">
        <v>3671.7</v>
      </c>
      <c r="BF78" s="100">
        <v>60.487000000000002</v>
      </c>
      <c r="BG78" s="100">
        <v>3242.4940000000001</v>
      </c>
      <c r="BH78" s="100">
        <v>12.423</v>
      </c>
      <c r="BI78" s="100">
        <v>728.15599999999995</v>
      </c>
      <c r="BJ78" s="100">
        <v>451.78399999999999</v>
      </c>
      <c r="BK78" s="100">
        <v>96.364000000000004</v>
      </c>
      <c r="BL78" s="100">
        <v>3985.5450000000001</v>
      </c>
      <c r="BM78" s="100">
        <v>1426.806</v>
      </c>
      <c r="BN78" s="100">
        <v>511.23399999999998</v>
      </c>
      <c r="BO78" s="100">
        <v>446.32100000000003</v>
      </c>
      <c r="BP78" s="100">
        <v>926.53599999999994</v>
      </c>
      <c r="BQ78" s="100">
        <v>300.15699999999998</v>
      </c>
      <c r="BR78" s="100">
        <v>769.41099999999994</v>
      </c>
      <c r="BS78" s="100">
        <v>4932.5079999999998</v>
      </c>
      <c r="BT78" s="100">
        <v>39748.629000000001</v>
      </c>
      <c r="BU78" s="100">
        <v>17147.457999999999</v>
      </c>
      <c r="BV78" s="100">
        <v>955.09900000000005</v>
      </c>
      <c r="BW78" s="100">
        <v>117.682</v>
      </c>
      <c r="BX78" s="100">
        <v>3.2040000000000002</v>
      </c>
      <c r="BY78" s="100">
        <v>156.27699999999999</v>
      </c>
      <c r="BZ78" s="100">
        <v>1623.588</v>
      </c>
      <c r="CA78" s="100">
        <v>154.23699999999999</v>
      </c>
      <c r="CB78" s="100">
        <v>667.97</v>
      </c>
      <c r="CC78" s="100">
        <v>31.562000000000001</v>
      </c>
      <c r="CD78" s="100">
        <v>375.01900000000001</v>
      </c>
      <c r="CE78" s="100">
        <v>195.35499999999999</v>
      </c>
      <c r="CF78" s="100">
        <v>515.46500000000003</v>
      </c>
      <c r="CG78" s="100">
        <v>114.441</v>
      </c>
      <c r="CH78" s="100">
        <v>1051.126</v>
      </c>
      <c r="CI78" s="100">
        <v>411.34100000000001</v>
      </c>
      <c r="CJ78" s="100">
        <v>906.41899999999998</v>
      </c>
      <c r="CK78" s="100">
        <v>485.04399999999998</v>
      </c>
      <c r="CL78" s="100">
        <v>283.96699999999998</v>
      </c>
      <c r="CM78" s="100">
        <v>9569.7420000000002</v>
      </c>
      <c r="CN78" s="100">
        <v>4124.8639999999996</v>
      </c>
      <c r="CO78" s="100">
        <v>9506.9339999999993</v>
      </c>
      <c r="CP78" s="100">
        <v>3890.6089999999999</v>
      </c>
      <c r="CQ78" s="100">
        <v>558.71500000000003</v>
      </c>
      <c r="CR78" s="100">
        <v>685.89800000000002</v>
      </c>
      <c r="CS78" s="100">
        <v>226.31899999999999</v>
      </c>
      <c r="CT78" s="100">
        <v>1018.902</v>
      </c>
      <c r="CU78" s="100">
        <v>473.40199999999999</v>
      </c>
      <c r="CV78" s="100">
        <v>150.61000000000001</v>
      </c>
      <c r="CW78" s="100">
        <v>355.00299999999999</v>
      </c>
      <c r="CX78" s="100">
        <v>2691.9949999999999</v>
      </c>
      <c r="CY78" s="100">
        <v>23.527000000000001</v>
      </c>
      <c r="CZ78" s="100">
        <v>1167.432</v>
      </c>
      <c r="DA78" s="100">
        <v>250.06100000000001</v>
      </c>
      <c r="DB78" s="100">
        <v>466.012</v>
      </c>
      <c r="DC78" s="100">
        <v>9.4890000000000008</v>
      </c>
      <c r="DD78" s="100">
        <v>650.28</v>
      </c>
      <c r="DE78" s="100">
        <v>66.66</v>
      </c>
      <c r="DF78" s="100">
        <v>129.27799999999999</v>
      </c>
      <c r="DG78" s="101">
        <f t="shared" si="12"/>
        <v>141154.67199999993</v>
      </c>
      <c r="DH78" s="100">
        <v>1013.96</v>
      </c>
      <c r="DI78" s="100">
        <v>185705.745</v>
      </c>
      <c r="DJ78" s="100">
        <v>1.92</v>
      </c>
      <c r="DK78" s="100">
        <v>0</v>
      </c>
      <c r="DL78" s="100">
        <v>2.1269999999999998</v>
      </c>
      <c r="DM78" s="100">
        <v>49.945999999999998</v>
      </c>
      <c r="DN78" s="102">
        <v>49.859000000000002</v>
      </c>
      <c r="DO78" s="103">
        <f t="shared" si="13"/>
        <v>186823.557</v>
      </c>
      <c r="DP78" s="103">
        <f t="shared" si="14"/>
        <v>327978.22899999993</v>
      </c>
      <c r="DQ78" s="102">
        <v>3049.2979999999998</v>
      </c>
      <c r="DR78" s="102">
        <v>248578.75200000001</v>
      </c>
      <c r="DS78" s="103">
        <f t="shared" si="15"/>
        <v>251628.05000000002</v>
      </c>
      <c r="DT78" s="103">
        <f t="shared" si="16"/>
        <v>438451.60700000002</v>
      </c>
      <c r="DU78" s="103">
        <f t="shared" si="17"/>
        <v>579606.27899999998</v>
      </c>
      <c r="DV78" s="100">
        <v>-508.6</v>
      </c>
      <c r="DW78" s="100">
        <v>0</v>
      </c>
      <c r="DX78" s="102">
        <v>0</v>
      </c>
      <c r="DY78" s="103">
        <f t="shared" si="18"/>
        <v>-508.6</v>
      </c>
      <c r="DZ78" s="102">
        <v>-3110.4870000000001</v>
      </c>
      <c r="EA78" s="103">
        <f t="shared" si="19"/>
        <v>-3619.087</v>
      </c>
      <c r="EB78" s="103">
        <f t="shared" si="20"/>
        <v>434832.52</v>
      </c>
      <c r="EC78" s="103">
        <f t="shared" si="21"/>
        <v>575987.19199999992</v>
      </c>
      <c r="ED78" s="104"/>
    </row>
    <row r="79" spans="1:134" s="117" customFormat="1" ht="17" customHeight="1" x14ac:dyDescent="0.2">
      <c r="A79" s="98" t="s">
        <v>75</v>
      </c>
      <c r="B79" s="99" t="s">
        <v>201</v>
      </c>
      <c r="C79" s="100">
        <v>2057.1880000000001</v>
      </c>
      <c r="D79" s="100">
        <v>3507.08</v>
      </c>
      <c r="E79" s="100">
        <v>96.150999999999996</v>
      </c>
      <c r="F79" s="100">
        <v>218.476</v>
      </c>
      <c r="G79" s="100">
        <v>517.03200000000004</v>
      </c>
      <c r="H79" s="100">
        <v>0</v>
      </c>
      <c r="I79" s="100">
        <v>98.162000000000006</v>
      </c>
      <c r="J79" s="100">
        <v>39205.311999999998</v>
      </c>
      <c r="K79" s="100">
        <v>3920.8519999999999</v>
      </c>
      <c r="L79" s="100">
        <v>4782.0450000000001</v>
      </c>
      <c r="M79" s="100">
        <v>0</v>
      </c>
      <c r="N79" s="100">
        <v>1370.2370000000001</v>
      </c>
      <c r="O79" s="100">
        <v>1076.9970000000001</v>
      </c>
      <c r="P79" s="100">
        <v>2631.0680000000002</v>
      </c>
      <c r="Q79" s="100">
        <v>2255.0970000000002</v>
      </c>
      <c r="R79" s="100">
        <v>5293.6409999999996</v>
      </c>
      <c r="S79" s="100">
        <v>5442.5280000000002</v>
      </c>
      <c r="T79" s="100">
        <v>2738.413</v>
      </c>
      <c r="U79" s="100">
        <v>118.21299999999999</v>
      </c>
      <c r="V79" s="100">
        <v>834.87400000000002</v>
      </c>
      <c r="W79" s="100">
        <v>679.59799999999996</v>
      </c>
      <c r="X79" s="100">
        <v>2299.3110000000001</v>
      </c>
      <c r="Y79" s="100">
        <v>1274.912</v>
      </c>
      <c r="Z79" s="100">
        <v>804.05100000000004</v>
      </c>
      <c r="AA79" s="100">
        <v>7329.9459999999999</v>
      </c>
      <c r="AB79" s="100">
        <v>6364.0990000000002</v>
      </c>
      <c r="AC79" s="100">
        <v>1650.1110000000001</v>
      </c>
      <c r="AD79" s="100">
        <v>1727.2719999999999</v>
      </c>
      <c r="AE79" s="100">
        <v>13078.34</v>
      </c>
      <c r="AF79" s="100">
        <v>3325.2950000000001</v>
      </c>
      <c r="AG79" s="100">
        <v>281.90499999999997</v>
      </c>
      <c r="AH79" s="100">
        <v>1872.52</v>
      </c>
      <c r="AI79" s="100">
        <v>4938.2340000000004</v>
      </c>
      <c r="AJ79" s="100">
        <v>3592.5940000000001</v>
      </c>
      <c r="AK79" s="100">
        <v>3233.9470000000001</v>
      </c>
      <c r="AL79" s="100">
        <v>7790.1729999999998</v>
      </c>
      <c r="AM79" s="100">
        <v>7822.3919999999998</v>
      </c>
      <c r="AN79" s="100">
        <v>9750.4629999999997</v>
      </c>
      <c r="AO79" s="100">
        <v>5923.1769999999997</v>
      </c>
      <c r="AP79" s="100">
        <v>1114.126</v>
      </c>
      <c r="AQ79" s="100">
        <v>8260.7330000000002</v>
      </c>
      <c r="AR79" s="100">
        <v>2590.6239999999998</v>
      </c>
      <c r="AS79" s="100">
        <v>12130.52</v>
      </c>
      <c r="AT79" s="100">
        <v>8012.7160000000003</v>
      </c>
      <c r="AU79" s="100">
        <v>13302.472</v>
      </c>
      <c r="AV79" s="100">
        <v>7023.9070000000002</v>
      </c>
      <c r="AW79" s="100">
        <v>2484.0520000000001</v>
      </c>
      <c r="AX79" s="100">
        <v>1949.7750000000001</v>
      </c>
      <c r="AY79" s="100">
        <v>19821.932000000001</v>
      </c>
      <c r="AZ79" s="100">
        <v>1841.741</v>
      </c>
      <c r="BA79" s="100">
        <v>485.44099999999997</v>
      </c>
      <c r="BB79" s="100">
        <v>806.77300000000002</v>
      </c>
      <c r="BC79" s="100">
        <v>354.15100000000001</v>
      </c>
      <c r="BD79" s="100">
        <v>995.44799999999998</v>
      </c>
      <c r="BE79" s="100">
        <v>93734.707999999999</v>
      </c>
      <c r="BF79" s="100">
        <v>2857.0940000000001</v>
      </c>
      <c r="BG79" s="100">
        <v>73932.005000000005</v>
      </c>
      <c r="BH79" s="100">
        <v>433.98</v>
      </c>
      <c r="BI79" s="100">
        <v>6115.5209999999997</v>
      </c>
      <c r="BJ79" s="100">
        <v>5228.1580000000004</v>
      </c>
      <c r="BK79" s="100">
        <v>23046.365000000002</v>
      </c>
      <c r="BL79" s="100">
        <v>37041.423000000003</v>
      </c>
      <c r="BM79" s="100">
        <v>17139.945</v>
      </c>
      <c r="BN79" s="100">
        <v>9428.5660000000007</v>
      </c>
      <c r="BO79" s="100">
        <v>9322.6380000000008</v>
      </c>
      <c r="BP79" s="100">
        <v>10189.358</v>
      </c>
      <c r="BQ79" s="100">
        <v>7944.7640000000001</v>
      </c>
      <c r="BR79" s="100">
        <v>3422.009</v>
      </c>
      <c r="BS79" s="100">
        <v>13993.058000000001</v>
      </c>
      <c r="BT79" s="100">
        <v>36339.370999999999</v>
      </c>
      <c r="BU79" s="100">
        <v>16633.315999999999</v>
      </c>
      <c r="BV79" s="100">
        <v>1088.77</v>
      </c>
      <c r="BW79" s="100">
        <v>706.48800000000006</v>
      </c>
      <c r="BX79" s="100">
        <v>162.327</v>
      </c>
      <c r="BY79" s="100">
        <v>650.96600000000001</v>
      </c>
      <c r="BZ79" s="100">
        <v>3619.65</v>
      </c>
      <c r="CA79" s="100">
        <v>1997.617</v>
      </c>
      <c r="CB79" s="100">
        <v>1060.3389999999999</v>
      </c>
      <c r="CC79" s="100">
        <v>255.34299999999999</v>
      </c>
      <c r="CD79" s="100">
        <v>350.52</v>
      </c>
      <c r="CE79" s="100">
        <v>447.03100000000001</v>
      </c>
      <c r="CF79" s="100">
        <v>2926.6480000000001</v>
      </c>
      <c r="CG79" s="100">
        <v>8431.607</v>
      </c>
      <c r="CH79" s="100">
        <v>3943.8150000000001</v>
      </c>
      <c r="CI79" s="100">
        <v>600.27200000000005</v>
      </c>
      <c r="CJ79" s="100">
        <v>8460.6710000000003</v>
      </c>
      <c r="CK79" s="100">
        <v>1917.028</v>
      </c>
      <c r="CL79" s="100">
        <v>2797.0050000000001</v>
      </c>
      <c r="CM79" s="100">
        <v>9924.8819999999996</v>
      </c>
      <c r="CN79" s="100">
        <v>4433.6530000000002</v>
      </c>
      <c r="CO79" s="100">
        <v>22308.32</v>
      </c>
      <c r="CP79" s="100">
        <v>21963.748</v>
      </c>
      <c r="CQ79" s="100">
        <v>759.721</v>
      </c>
      <c r="CR79" s="100">
        <v>2530.5889999999999</v>
      </c>
      <c r="CS79" s="100">
        <v>1803.2239999999999</v>
      </c>
      <c r="CT79" s="100">
        <v>2763.0909999999999</v>
      </c>
      <c r="CU79" s="100">
        <v>1389.0050000000001</v>
      </c>
      <c r="CV79" s="100">
        <v>785.524</v>
      </c>
      <c r="CW79" s="100">
        <v>6295.0330000000004</v>
      </c>
      <c r="CX79" s="100">
        <v>8890.4249999999993</v>
      </c>
      <c r="CY79" s="100">
        <v>800.077</v>
      </c>
      <c r="CZ79" s="100">
        <v>17279.342000000001</v>
      </c>
      <c r="DA79" s="100">
        <v>1040.008</v>
      </c>
      <c r="DB79" s="100">
        <v>1347.2819999999999</v>
      </c>
      <c r="DC79" s="100">
        <v>187.12299999999999</v>
      </c>
      <c r="DD79" s="100">
        <v>5917.3289999999997</v>
      </c>
      <c r="DE79" s="100">
        <v>4712.3680000000004</v>
      </c>
      <c r="DF79" s="100">
        <v>11808.200999999999</v>
      </c>
      <c r="DG79" s="101">
        <f t="shared" si="12"/>
        <v>774233.4380000002</v>
      </c>
      <c r="DH79" s="100">
        <v>22667.134999999998</v>
      </c>
      <c r="DI79" s="100">
        <v>249288.837</v>
      </c>
      <c r="DJ79" s="100">
        <v>200.78200000000001</v>
      </c>
      <c r="DK79" s="100">
        <v>0</v>
      </c>
      <c r="DL79" s="100">
        <v>1697.481</v>
      </c>
      <c r="DM79" s="100">
        <v>38938.230000000003</v>
      </c>
      <c r="DN79" s="102">
        <v>3095.902</v>
      </c>
      <c r="DO79" s="103">
        <f t="shared" si="13"/>
        <v>315888.36700000003</v>
      </c>
      <c r="DP79" s="103">
        <f t="shared" si="14"/>
        <v>1090121.8050000002</v>
      </c>
      <c r="DQ79" s="102">
        <v>80396.656000000003</v>
      </c>
      <c r="DR79" s="102">
        <v>383753.69699999999</v>
      </c>
      <c r="DS79" s="103">
        <f t="shared" si="15"/>
        <v>464150.353</v>
      </c>
      <c r="DT79" s="103">
        <f t="shared" si="16"/>
        <v>780038.72</v>
      </c>
      <c r="DU79" s="103">
        <f t="shared" si="17"/>
        <v>1554272.1580000003</v>
      </c>
      <c r="DV79" s="100">
        <v>-1357.2470000000001</v>
      </c>
      <c r="DW79" s="100">
        <v>0</v>
      </c>
      <c r="DX79" s="102">
        <v>0</v>
      </c>
      <c r="DY79" s="103">
        <f t="shared" si="18"/>
        <v>-1357.2470000000001</v>
      </c>
      <c r="DZ79" s="102">
        <v>-438685.67599999998</v>
      </c>
      <c r="EA79" s="103">
        <f t="shared" si="19"/>
        <v>-440042.92299999995</v>
      </c>
      <c r="EB79" s="103">
        <f t="shared" si="20"/>
        <v>339995.79700000002</v>
      </c>
      <c r="EC79" s="103">
        <f t="shared" si="21"/>
        <v>1114229.2350000003</v>
      </c>
      <c r="ED79" s="104"/>
    </row>
    <row r="80" spans="1:134" s="117" customFormat="1" ht="17" customHeight="1" x14ac:dyDescent="0.2">
      <c r="A80" s="98" t="s">
        <v>76</v>
      </c>
      <c r="B80" s="99" t="s">
        <v>202</v>
      </c>
      <c r="C80" s="100">
        <v>11888.237999999999</v>
      </c>
      <c r="D80" s="100">
        <v>1354.308</v>
      </c>
      <c r="E80" s="100">
        <v>178.71700000000001</v>
      </c>
      <c r="F80" s="100">
        <v>172.41300000000001</v>
      </c>
      <c r="G80" s="100">
        <v>510.58800000000002</v>
      </c>
      <c r="H80" s="100">
        <v>0</v>
      </c>
      <c r="I80" s="100">
        <v>1556.3520000000001</v>
      </c>
      <c r="J80" s="100">
        <v>8214.0789999999997</v>
      </c>
      <c r="K80" s="100">
        <v>1975.9549999999999</v>
      </c>
      <c r="L80" s="100">
        <v>271.505</v>
      </c>
      <c r="M80" s="100">
        <v>0</v>
      </c>
      <c r="N80" s="100">
        <v>1581.066</v>
      </c>
      <c r="O80" s="100">
        <v>656.95100000000002</v>
      </c>
      <c r="P80" s="100">
        <v>1988.6769999999999</v>
      </c>
      <c r="Q80" s="100">
        <v>798.17700000000002</v>
      </c>
      <c r="R80" s="100">
        <v>730.73900000000003</v>
      </c>
      <c r="S80" s="100">
        <v>766.17399999999998</v>
      </c>
      <c r="T80" s="100">
        <v>2200.7420000000002</v>
      </c>
      <c r="U80" s="100">
        <v>42.146999999999998</v>
      </c>
      <c r="V80" s="100">
        <v>318.67500000000001</v>
      </c>
      <c r="W80" s="100">
        <v>123.242</v>
      </c>
      <c r="X80" s="100">
        <v>617.57799999999997</v>
      </c>
      <c r="Y80" s="100">
        <v>214.85400000000001</v>
      </c>
      <c r="Z80" s="100">
        <v>203.80600000000001</v>
      </c>
      <c r="AA80" s="100">
        <v>932.30100000000004</v>
      </c>
      <c r="AB80" s="100">
        <v>682.62599999999998</v>
      </c>
      <c r="AC80" s="100">
        <v>319.60899999999998</v>
      </c>
      <c r="AD80" s="100">
        <v>22.981000000000002</v>
      </c>
      <c r="AE80" s="100">
        <v>1806.1880000000001</v>
      </c>
      <c r="AF80" s="100">
        <v>600.40800000000002</v>
      </c>
      <c r="AG80" s="100">
        <v>282.495</v>
      </c>
      <c r="AH80" s="100">
        <v>686.56799999999998</v>
      </c>
      <c r="AI80" s="100">
        <v>3909.0540000000001</v>
      </c>
      <c r="AJ80" s="100">
        <v>686.16300000000001</v>
      </c>
      <c r="AK80" s="100">
        <v>6008.7960000000003</v>
      </c>
      <c r="AL80" s="100">
        <v>2341.259</v>
      </c>
      <c r="AM80" s="100">
        <v>6985.5590000000002</v>
      </c>
      <c r="AN80" s="100">
        <v>1445.0509999999999</v>
      </c>
      <c r="AO80" s="100">
        <v>1196.537</v>
      </c>
      <c r="AP80" s="100">
        <v>608.61400000000003</v>
      </c>
      <c r="AQ80" s="100">
        <v>2378.777</v>
      </c>
      <c r="AR80" s="100">
        <v>1734.59</v>
      </c>
      <c r="AS80" s="100">
        <v>9016.3140000000003</v>
      </c>
      <c r="AT80" s="100">
        <v>4894.0860000000002</v>
      </c>
      <c r="AU80" s="100">
        <v>9235.223</v>
      </c>
      <c r="AV80" s="100">
        <v>7441.0919999999996</v>
      </c>
      <c r="AW80" s="100">
        <v>1076.9939999999999</v>
      </c>
      <c r="AX80" s="100">
        <v>127.236</v>
      </c>
      <c r="AY80" s="100">
        <v>5025.2309999999998</v>
      </c>
      <c r="AZ80" s="100">
        <v>572.87599999999998</v>
      </c>
      <c r="BA80" s="100">
        <v>222.75</v>
      </c>
      <c r="BB80" s="100">
        <v>173.25899999999999</v>
      </c>
      <c r="BC80" s="100">
        <v>5.8369999999999997</v>
      </c>
      <c r="BD80" s="100">
        <v>268.46199999999999</v>
      </c>
      <c r="BE80" s="100">
        <v>7370.8379999999997</v>
      </c>
      <c r="BF80" s="100">
        <v>188.083</v>
      </c>
      <c r="BG80" s="100">
        <v>9902.0990000000002</v>
      </c>
      <c r="BH80" s="100">
        <v>35.984000000000002</v>
      </c>
      <c r="BI80" s="100">
        <v>481.19600000000003</v>
      </c>
      <c r="BJ80" s="100">
        <v>11231.169</v>
      </c>
      <c r="BK80" s="100">
        <v>574.89400000000001</v>
      </c>
      <c r="BL80" s="100">
        <v>34402.188000000002</v>
      </c>
      <c r="BM80" s="100">
        <v>14797.593999999999</v>
      </c>
      <c r="BN80" s="100">
        <v>10410.231</v>
      </c>
      <c r="BO80" s="100">
        <v>5302.5219999999999</v>
      </c>
      <c r="BP80" s="100">
        <v>4659.8559999999998</v>
      </c>
      <c r="BQ80" s="100">
        <v>1877.894</v>
      </c>
      <c r="BR80" s="100">
        <v>2319.681</v>
      </c>
      <c r="BS80" s="100">
        <v>8361.1</v>
      </c>
      <c r="BT80" s="100">
        <v>237623.984</v>
      </c>
      <c r="BU80" s="100">
        <v>14739.168</v>
      </c>
      <c r="BV80" s="100">
        <v>4008.0569999999998</v>
      </c>
      <c r="BW80" s="100">
        <v>2260.0390000000002</v>
      </c>
      <c r="BX80" s="100">
        <v>2241.8029999999999</v>
      </c>
      <c r="BY80" s="100">
        <v>1760.6590000000001</v>
      </c>
      <c r="BZ80" s="100">
        <v>2137.3789999999999</v>
      </c>
      <c r="CA80" s="100">
        <v>0</v>
      </c>
      <c r="CB80" s="100">
        <v>1700.633</v>
      </c>
      <c r="CC80" s="100">
        <v>159.511</v>
      </c>
      <c r="CD80" s="100">
        <v>188.11500000000001</v>
      </c>
      <c r="CE80" s="100">
        <v>1479.8620000000001</v>
      </c>
      <c r="CF80" s="100">
        <v>1963.4059999999999</v>
      </c>
      <c r="CG80" s="100">
        <v>789.66</v>
      </c>
      <c r="CH80" s="100">
        <v>4752.6959999999999</v>
      </c>
      <c r="CI80" s="100">
        <v>1278.1759999999999</v>
      </c>
      <c r="CJ80" s="100">
        <v>13096.235000000001</v>
      </c>
      <c r="CK80" s="100">
        <v>219.72800000000001</v>
      </c>
      <c r="CL80" s="100">
        <v>2231.6869999999999</v>
      </c>
      <c r="CM80" s="100">
        <v>18447.422999999999</v>
      </c>
      <c r="CN80" s="100">
        <v>17569.584999999999</v>
      </c>
      <c r="CO80" s="100">
        <v>12456.552</v>
      </c>
      <c r="CP80" s="100">
        <v>10143.168</v>
      </c>
      <c r="CQ80" s="100">
        <v>987.52</v>
      </c>
      <c r="CR80" s="100">
        <v>3104.9389999999999</v>
      </c>
      <c r="CS80" s="100">
        <v>3325.8870000000002</v>
      </c>
      <c r="CT80" s="100">
        <v>2575.9409999999998</v>
      </c>
      <c r="CU80" s="100">
        <v>4446.0690000000004</v>
      </c>
      <c r="CV80" s="100">
        <v>2324.2089999999998</v>
      </c>
      <c r="CW80" s="100">
        <v>3080.4830000000002</v>
      </c>
      <c r="CX80" s="100">
        <v>16496.359</v>
      </c>
      <c r="CY80" s="100">
        <v>5180.58</v>
      </c>
      <c r="CZ80" s="100">
        <v>6075.8109999999997</v>
      </c>
      <c r="DA80" s="100">
        <v>4677.9740000000002</v>
      </c>
      <c r="DB80" s="100">
        <v>12215.689</v>
      </c>
      <c r="DC80" s="100">
        <v>368.173</v>
      </c>
      <c r="DD80" s="100">
        <v>10445.763999999999</v>
      </c>
      <c r="DE80" s="100">
        <v>0</v>
      </c>
      <c r="DF80" s="100">
        <v>3087.7220000000002</v>
      </c>
      <c r="DG80" s="101">
        <f t="shared" si="12"/>
        <v>648607.89399999985</v>
      </c>
      <c r="DH80" s="100">
        <v>0</v>
      </c>
      <c r="DI80" s="100">
        <v>0</v>
      </c>
      <c r="DJ80" s="100">
        <v>0</v>
      </c>
      <c r="DK80" s="100">
        <v>0</v>
      </c>
      <c r="DL80" s="100">
        <v>0</v>
      </c>
      <c r="DM80" s="100">
        <v>0</v>
      </c>
      <c r="DN80" s="102">
        <v>0</v>
      </c>
      <c r="DO80" s="103">
        <f t="shared" si="13"/>
        <v>0</v>
      </c>
      <c r="DP80" s="103">
        <f t="shared" si="14"/>
        <v>648607.89399999985</v>
      </c>
      <c r="DQ80" s="102">
        <v>0</v>
      </c>
      <c r="DR80" s="102">
        <v>0</v>
      </c>
      <c r="DS80" s="103">
        <f t="shared" si="15"/>
        <v>0</v>
      </c>
      <c r="DT80" s="103">
        <f t="shared" si="16"/>
        <v>0</v>
      </c>
      <c r="DU80" s="103">
        <f t="shared" si="17"/>
        <v>648607.89399999985</v>
      </c>
      <c r="DV80" s="100">
        <v>0</v>
      </c>
      <c r="DW80" s="100">
        <v>0</v>
      </c>
      <c r="DX80" s="102">
        <v>0</v>
      </c>
      <c r="DY80" s="103">
        <f t="shared" si="18"/>
        <v>0</v>
      </c>
      <c r="DZ80" s="102">
        <v>0</v>
      </c>
      <c r="EA80" s="103">
        <f t="shared" si="19"/>
        <v>0</v>
      </c>
      <c r="EB80" s="103">
        <f t="shared" si="20"/>
        <v>0</v>
      </c>
      <c r="EC80" s="103">
        <f t="shared" si="21"/>
        <v>648607.89399999985</v>
      </c>
      <c r="ED80" s="104"/>
    </row>
    <row r="81" spans="1:134" s="117" customFormat="1" ht="17" customHeight="1" x14ac:dyDescent="0.2">
      <c r="A81" s="98" t="s">
        <v>77</v>
      </c>
      <c r="B81" s="99" t="s">
        <v>203</v>
      </c>
      <c r="C81" s="100">
        <v>364.17200000000003</v>
      </c>
      <c r="D81" s="100">
        <v>391.49900000000002</v>
      </c>
      <c r="E81" s="100">
        <v>7.7629999999999999</v>
      </c>
      <c r="F81" s="100">
        <v>4.0170000000000003</v>
      </c>
      <c r="G81" s="100">
        <v>80.893000000000001</v>
      </c>
      <c r="H81" s="100">
        <v>0</v>
      </c>
      <c r="I81" s="100">
        <v>4.3019999999999996</v>
      </c>
      <c r="J81" s="100">
        <v>2659.8910000000001</v>
      </c>
      <c r="K81" s="100">
        <v>231.44</v>
      </c>
      <c r="L81" s="100">
        <v>737.79899999999998</v>
      </c>
      <c r="M81" s="100">
        <v>0</v>
      </c>
      <c r="N81" s="100">
        <v>51.228000000000002</v>
      </c>
      <c r="O81" s="100">
        <v>23.132999999999999</v>
      </c>
      <c r="P81" s="100">
        <v>229.69399999999999</v>
      </c>
      <c r="Q81" s="100">
        <v>128.29</v>
      </c>
      <c r="R81" s="100">
        <v>495.01600000000002</v>
      </c>
      <c r="S81" s="100">
        <v>333.9</v>
      </c>
      <c r="T81" s="100">
        <v>141.58199999999999</v>
      </c>
      <c r="U81" s="100">
        <v>23.48</v>
      </c>
      <c r="V81" s="100">
        <v>310.82</v>
      </c>
      <c r="W81" s="100">
        <v>126.041</v>
      </c>
      <c r="X81" s="100">
        <v>359.69299999999998</v>
      </c>
      <c r="Y81" s="100">
        <v>223.73400000000001</v>
      </c>
      <c r="Z81" s="100">
        <v>158.47200000000001</v>
      </c>
      <c r="AA81" s="100">
        <v>542.53200000000004</v>
      </c>
      <c r="AB81" s="100">
        <v>725.745</v>
      </c>
      <c r="AC81" s="100">
        <v>3171.0810000000001</v>
      </c>
      <c r="AD81" s="100">
        <v>1316.626</v>
      </c>
      <c r="AE81" s="100">
        <v>607.44299999999998</v>
      </c>
      <c r="AF81" s="100">
        <v>243.05799999999999</v>
      </c>
      <c r="AG81" s="100">
        <v>16.010999999999999</v>
      </c>
      <c r="AH81" s="100">
        <v>219.19499999999999</v>
      </c>
      <c r="AI81" s="100">
        <v>1016.383</v>
      </c>
      <c r="AJ81" s="100">
        <v>321.02</v>
      </c>
      <c r="AK81" s="100">
        <v>700.99</v>
      </c>
      <c r="AL81" s="100">
        <v>4576.71</v>
      </c>
      <c r="AM81" s="100">
        <v>1697.88</v>
      </c>
      <c r="AN81" s="100">
        <v>2248.4340000000002</v>
      </c>
      <c r="AO81" s="100">
        <v>1527.817</v>
      </c>
      <c r="AP81" s="100">
        <v>487.98599999999999</v>
      </c>
      <c r="AQ81" s="100">
        <v>418.31900000000002</v>
      </c>
      <c r="AR81" s="100">
        <v>469.04199999999997</v>
      </c>
      <c r="AS81" s="100">
        <v>1940.721</v>
      </c>
      <c r="AT81" s="100">
        <v>931.21500000000003</v>
      </c>
      <c r="AU81" s="100">
        <v>1712.7529999999999</v>
      </c>
      <c r="AV81" s="100">
        <v>476.72300000000001</v>
      </c>
      <c r="AW81" s="100">
        <v>125.354</v>
      </c>
      <c r="AX81" s="100">
        <v>120.91500000000001</v>
      </c>
      <c r="AY81" s="100">
        <v>1816.7170000000001</v>
      </c>
      <c r="AZ81" s="100">
        <v>147.559</v>
      </c>
      <c r="BA81" s="100">
        <v>23.849</v>
      </c>
      <c r="BB81" s="100">
        <v>60.365000000000002</v>
      </c>
      <c r="BC81" s="100">
        <v>21.881</v>
      </c>
      <c r="BD81" s="100">
        <v>29.289000000000001</v>
      </c>
      <c r="BE81" s="100">
        <v>19872.759999999998</v>
      </c>
      <c r="BF81" s="100">
        <v>643.58299999999997</v>
      </c>
      <c r="BG81" s="100">
        <v>11886.842000000001</v>
      </c>
      <c r="BH81" s="100">
        <v>62.561999999999998</v>
      </c>
      <c r="BI81" s="100">
        <v>993.72400000000005</v>
      </c>
      <c r="BJ81" s="100">
        <v>237.45099999999999</v>
      </c>
      <c r="BK81" s="100">
        <v>5435.4709999999995</v>
      </c>
      <c r="BL81" s="100">
        <v>1674.9690000000001</v>
      </c>
      <c r="BM81" s="100">
        <v>671.96600000000001</v>
      </c>
      <c r="BN81" s="100">
        <v>901.46199999999999</v>
      </c>
      <c r="BO81" s="100">
        <v>1076.232</v>
      </c>
      <c r="BP81" s="100">
        <v>6312.8649999999998</v>
      </c>
      <c r="BQ81" s="100">
        <v>1515.4970000000001</v>
      </c>
      <c r="BR81" s="100">
        <v>154.19</v>
      </c>
      <c r="BS81" s="100">
        <v>220.941</v>
      </c>
      <c r="BT81" s="100">
        <v>1388.2190000000001</v>
      </c>
      <c r="BU81" s="100">
        <v>473.94200000000001</v>
      </c>
      <c r="BV81" s="100">
        <v>155.13499999999999</v>
      </c>
      <c r="BW81" s="100">
        <v>74.385000000000005</v>
      </c>
      <c r="BX81" s="100">
        <v>39.537999999999997</v>
      </c>
      <c r="BY81" s="100">
        <v>43.981000000000002</v>
      </c>
      <c r="BZ81" s="100">
        <v>6829.0720000000001</v>
      </c>
      <c r="CA81" s="100">
        <v>4250.2510000000002</v>
      </c>
      <c r="CB81" s="100">
        <v>243241.94099999999</v>
      </c>
      <c r="CC81" s="100">
        <v>114.438</v>
      </c>
      <c r="CD81" s="100">
        <v>11.946999999999999</v>
      </c>
      <c r="CE81" s="100">
        <v>19.863</v>
      </c>
      <c r="CF81" s="100">
        <v>201.93299999999999</v>
      </c>
      <c r="CG81" s="100">
        <v>144.74199999999999</v>
      </c>
      <c r="CH81" s="100">
        <v>71.83</v>
      </c>
      <c r="CI81" s="100">
        <v>15.367000000000001</v>
      </c>
      <c r="CJ81" s="100">
        <v>479.86399999999998</v>
      </c>
      <c r="CK81" s="100">
        <v>38.47</v>
      </c>
      <c r="CL81" s="100">
        <v>84.981999999999999</v>
      </c>
      <c r="CM81" s="100">
        <v>285.24200000000002</v>
      </c>
      <c r="CN81" s="100">
        <v>281.98099999999999</v>
      </c>
      <c r="CO81" s="100">
        <v>796.51499999999999</v>
      </c>
      <c r="CP81" s="100">
        <v>538.59900000000005</v>
      </c>
      <c r="CQ81" s="100">
        <v>57.988999999999997</v>
      </c>
      <c r="CR81" s="100">
        <v>103.60599999999999</v>
      </c>
      <c r="CS81" s="100">
        <v>92.289000000000001</v>
      </c>
      <c r="CT81" s="100">
        <v>96.873000000000005</v>
      </c>
      <c r="CU81" s="100">
        <v>52.648000000000003</v>
      </c>
      <c r="CV81" s="100">
        <v>13.077</v>
      </c>
      <c r="CW81" s="100">
        <v>574.44600000000003</v>
      </c>
      <c r="CX81" s="100">
        <v>378.84899999999999</v>
      </c>
      <c r="CY81" s="100">
        <v>49.683</v>
      </c>
      <c r="CZ81" s="100">
        <v>491.952</v>
      </c>
      <c r="DA81" s="100">
        <v>73.655000000000001</v>
      </c>
      <c r="DB81" s="100">
        <v>91.015000000000001</v>
      </c>
      <c r="DC81" s="100">
        <v>8.4760000000000009</v>
      </c>
      <c r="DD81" s="100">
        <v>122.639</v>
      </c>
      <c r="DE81" s="100">
        <v>306.44900000000001</v>
      </c>
      <c r="DF81" s="100">
        <v>102.649</v>
      </c>
      <c r="DG81" s="101">
        <f t="shared" si="12"/>
        <v>348659.51900000026</v>
      </c>
      <c r="DH81" s="100">
        <v>160.673</v>
      </c>
      <c r="DI81" s="100">
        <v>9294.9359999999997</v>
      </c>
      <c r="DJ81" s="100">
        <v>0.35399999999999998</v>
      </c>
      <c r="DK81" s="100">
        <v>0</v>
      </c>
      <c r="DL81" s="100">
        <v>62.555999999999997</v>
      </c>
      <c r="DM81" s="100">
        <v>1685.058</v>
      </c>
      <c r="DN81" s="102">
        <v>726.81700000000001</v>
      </c>
      <c r="DO81" s="103">
        <f t="shared" si="13"/>
        <v>11930.394</v>
      </c>
      <c r="DP81" s="103">
        <f t="shared" si="14"/>
        <v>360589.91300000029</v>
      </c>
      <c r="DQ81" s="102">
        <v>120173.515</v>
      </c>
      <c r="DR81" s="102">
        <v>232427.55</v>
      </c>
      <c r="DS81" s="103">
        <f t="shared" si="15"/>
        <v>352601.065</v>
      </c>
      <c r="DT81" s="103">
        <f t="shared" si="16"/>
        <v>364531.45900000003</v>
      </c>
      <c r="DU81" s="103">
        <f t="shared" si="17"/>
        <v>713190.97800000035</v>
      </c>
      <c r="DV81" s="100">
        <v>-98847.646999999997</v>
      </c>
      <c r="DW81" s="100">
        <v>0</v>
      </c>
      <c r="DX81" s="102">
        <v>0</v>
      </c>
      <c r="DY81" s="103">
        <f t="shared" si="18"/>
        <v>-98847.646999999997</v>
      </c>
      <c r="DZ81" s="102">
        <v>-50809.387000000002</v>
      </c>
      <c r="EA81" s="103">
        <f t="shared" si="19"/>
        <v>-149657.03399999999</v>
      </c>
      <c r="EB81" s="103">
        <f t="shared" si="20"/>
        <v>214874.42500000005</v>
      </c>
      <c r="EC81" s="103">
        <f t="shared" si="21"/>
        <v>563533.94400000037</v>
      </c>
      <c r="ED81" s="104"/>
    </row>
    <row r="82" spans="1:134" s="117" customFormat="1" ht="17" customHeight="1" x14ac:dyDescent="0.2">
      <c r="A82" s="98" t="s">
        <v>78</v>
      </c>
      <c r="B82" s="99" t="s">
        <v>204</v>
      </c>
      <c r="C82" s="100">
        <v>0.17699999999999999</v>
      </c>
      <c r="D82" s="100">
        <v>0</v>
      </c>
      <c r="E82" s="100">
        <v>3.41</v>
      </c>
      <c r="F82" s="100">
        <v>0.875</v>
      </c>
      <c r="G82" s="100">
        <v>1.5429999999999999</v>
      </c>
      <c r="H82" s="100">
        <v>0</v>
      </c>
      <c r="I82" s="100">
        <v>21.100999999999999</v>
      </c>
      <c r="J82" s="100">
        <v>174.458</v>
      </c>
      <c r="K82" s="100">
        <v>17.222999999999999</v>
      </c>
      <c r="L82" s="100">
        <v>2.5419999999999998</v>
      </c>
      <c r="M82" s="100">
        <v>0</v>
      </c>
      <c r="N82" s="100">
        <v>67.81</v>
      </c>
      <c r="O82" s="100">
        <v>54.274999999999999</v>
      </c>
      <c r="P82" s="100">
        <v>35.128</v>
      </c>
      <c r="Q82" s="100">
        <v>58.197000000000003</v>
      </c>
      <c r="R82" s="100">
        <v>25.007000000000001</v>
      </c>
      <c r="S82" s="100">
        <v>63.746000000000002</v>
      </c>
      <c r="T82" s="100">
        <v>135.048</v>
      </c>
      <c r="U82" s="100">
        <v>2.91</v>
      </c>
      <c r="V82" s="100">
        <v>27.158999999999999</v>
      </c>
      <c r="W82" s="100">
        <v>1.7030000000000001</v>
      </c>
      <c r="X82" s="100">
        <v>19.933</v>
      </c>
      <c r="Y82" s="100">
        <v>134.50299999999999</v>
      </c>
      <c r="Z82" s="100">
        <v>2.468</v>
      </c>
      <c r="AA82" s="100">
        <v>1489.605</v>
      </c>
      <c r="AB82" s="100">
        <v>184.68700000000001</v>
      </c>
      <c r="AC82" s="100">
        <v>8.0399999999999991</v>
      </c>
      <c r="AD82" s="100">
        <v>5.9489999999999998</v>
      </c>
      <c r="AE82" s="100">
        <v>452.57100000000003</v>
      </c>
      <c r="AF82" s="100">
        <v>175.46899999999999</v>
      </c>
      <c r="AG82" s="100">
        <v>11.206</v>
      </c>
      <c r="AH82" s="100">
        <v>35.552999999999997</v>
      </c>
      <c r="AI82" s="100">
        <v>36.206000000000003</v>
      </c>
      <c r="AJ82" s="100">
        <v>72.971999999999994</v>
      </c>
      <c r="AK82" s="100">
        <v>70.855000000000004</v>
      </c>
      <c r="AL82" s="100">
        <v>53.652000000000001</v>
      </c>
      <c r="AM82" s="100">
        <v>625.28700000000003</v>
      </c>
      <c r="AN82" s="100">
        <v>105.544</v>
      </c>
      <c r="AO82" s="100">
        <v>70.52</v>
      </c>
      <c r="AP82" s="100">
        <v>41.914000000000001</v>
      </c>
      <c r="AQ82" s="100">
        <v>115.428</v>
      </c>
      <c r="AR82" s="100">
        <v>183.88800000000001</v>
      </c>
      <c r="AS82" s="100">
        <v>603.72299999999996</v>
      </c>
      <c r="AT82" s="100">
        <v>631.14099999999996</v>
      </c>
      <c r="AU82" s="100">
        <v>1154.1759999999999</v>
      </c>
      <c r="AV82" s="100">
        <v>362.38299999999998</v>
      </c>
      <c r="AW82" s="100">
        <v>50.582999999999998</v>
      </c>
      <c r="AX82" s="100">
        <v>105.23699999999999</v>
      </c>
      <c r="AY82" s="100">
        <v>995.93299999999999</v>
      </c>
      <c r="AZ82" s="100">
        <v>54.094999999999999</v>
      </c>
      <c r="BA82" s="100">
        <v>33.569000000000003</v>
      </c>
      <c r="BB82" s="100">
        <v>34.436999999999998</v>
      </c>
      <c r="BC82" s="100">
        <v>28.582000000000001</v>
      </c>
      <c r="BD82" s="100">
        <v>16.529</v>
      </c>
      <c r="BE82" s="100">
        <v>1356.1969999999999</v>
      </c>
      <c r="BF82" s="100">
        <v>31.58</v>
      </c>
      <c r="BG82" s="100">
        <v>2842.35</v>
      </c>
      <c r="BH82" s="100">
        <v>1.6459999999999999</v>
      </c>
      <c r="BI82" s="100">
        <v>156.965</v>
      </c>
      <c r="BJ82" s="100">
        <v>129.65799999999999</v>
      </c>
      <c r="BK82" s="100">
        <v>0.05</v>
      </c>
      <c r="BL82" s="100">
        <v>224.92</v>
      </c>
      <c r="BM82" s="100">
        <v>187.64599999999999</v>
      </c>
      <c r="BN82" s="100">
        <v>47.954999999999998</v>
      </c>
      <c r="BO82" s="100">
        <v>138.881</v>
      </c>
      <c r="BP82" s="100">
        <v>183.00800000000001</v>
      </c>
      <c r="BQ82" s="100">
        <v>45.180999999999997</v>
      </c>
      <c r="BR82" s="100">
        <v>336.471</v>
      </c>
      <c r="BS82" s="100">
        <v>1535.9010000000001</v>
      </c>
      <c r="BT82" s="100">
        <v>14345.989</v>
      </c>
      <c r="BU82" s="100">
        <v>1737.211</v>
      </c>
      <c r="BV82" s="100">
        <v>169.875</v>
      </c>
      <c r="BW82" s="100">
        <v>92.585999999999999</v>
      </c>
      <c r="BX82" s="100">
        <v>0</v>
      </c>
      <c r="BY82" s="100">
        <v>4.2670000000000003</v>
      </c>
      <c r="BZ82" s="100">
        <v>160.65</v>
      </c>
      <c r="CA82" s="100">
        <v>0.13100000000000001</v>
      </c>
      <c r="CB82" s="100">
        <v>110.523</v>
      </c>
      <c r="CC82" s="100">
        <v>193.483</v>
      </c>
      <c r="CD82" s="100">
        <v>66.138999999999996</v>
      </c>
      <c r="CE82" s="100">
        <v>34.326000000000001</v>
      </c>
      <c r="CF82" s="100">
        <v>116.32299999999999</v>
      </c>
      <c r="CG82" s="100">
        <v>2461.7779999999998</v>
      </c>
      <c r="CH82" s="100">
        <v>629.32399999999996</v>
      </c>
      <c r="CI82" s="100">
        <v>419.13499999999999</v>
      </c>
      <c r="CJ82" s="100">
        <v>2820.741</v>
      </c>
      <c r="CK82" s="100">
        <v>266.31</v>
      </c>
      <c r="CL82" s="100">
        <v>1385.8589999999999</v>
      </c>
      <c r="CM82" s="100">
        <v>1061.8340000000001</v>
      </c>
      <c r="CN82" s="100">
        <v>1948.624</v>
      </c>
      <c r="CO82" s="100">
        <v>3154.114</v>
      </c>
      <c r="CP82" s="100">
        <v>1089.654</v>
      </c>
      <c r="CQ82" s="100">
        <v>10.07</v>
      </c>
      <c r="CR82" s="100">
        <v>40.914000000000001</v>
      </c>
      <c r="CS82" s="100">
        <v>77.290000000000006</v>
      </c>
      <c r="CT82" s="100">
        <v>879.53099999999995</v>
      </c>
      <c r="CU82" s="100">
        <v>574.57600000000002</v>
      </c>
      <c r="CV82" s="100">
        <v>566.44200000000001</v>
      </c>
      <c r="CW82" s="100">
        <v>135.13499999999999</v>
      </c>
      <c r="CX82" s="100">
        <v>4623.0600000000004</v>
      </c>
      <c r="CY82" s="100">
        <v>37.424999999999997</v>
      </c>
      <c r="CZ82" s="100">
        <v>216.745</v>
      </c>
      <c r="DA82" s="100">
        <v>165.07400000000001</v>
      </c>
      <c r="DB82" s="100">
        <v>355.23399999999998</v>
      </c>
      <c r="DC82" s="100">
        <v>19.864000000000001</v>
      </c>
      <c r="DD82" s="100">
        <v>303.37799999999999</v>
      </c>
      <c r="DE82" s="100">
        <v>1.35</v>
      </c>
      <c r="DF82" s="100">
        <v>1158.7539999999999</v>
      </c>
      <c r="DG82" s="101">
        <f t="shared" si="12"/>
        <v>57311.077000000005</v>
      </c>
      <c r="DH82" s="100">
        <v>335.952</v>
      </c>
      <c r="DI82" s="100">
        <v>16430.219000000001</v>
      </c>
      <c r="DJ82" s="100">
        <v>4.8000000000000001E-2</v>
      </c>
      <c r="DK82" s="100">
        <v>0</v>
      </c>
      <c r="DL82" s="100">
        <v>1.3819999999999999</v>
      </c>
      <c r="DM82" s="100">
        <v>18.064</v>
      </c>
      <c r="DN82" s="102">
        <v>1.0429999999999999</v>
      </c>
      <c r="DO82" s="103">
        <f t="shared" si="13"/>
        <v>16786.708000000002</v>
      </c>
      <c r="DP82" s="103">
        <f t="shared" si="14"/>
        <v>74097.785000000003</v>
      </c>
      <c r="DQ82" s="102">
        <v>15964.561</v>
      </c>
      <c r="DR82" s="102">
        <v>8516.8140000000003</v>
      </c>
      <c r="DS82" s="103">
        <f t="shared" si="15"/>
        <v>24481.375</v>
      </c>
      <c r="DT82" s="103">
        <f t="shared" si="16"/>
        <v>41268.082999999999</v>
      </c>
      <c r="DU82" s="103">
        <f t="shared" si="17"/>
        <v>98579.16</v>
      </c>
      <c r="DV82" s="100">
        <v>-12696.342000000001</v>
      </c>
      <c r="DW82" s="100">
        <v>0</v>
      </c>
      <c r="DX82" s="102">
        <v>0</v>
      </c>
      <c r="DY82" s="103">
        <f t="shared" si="18"/>
        <v>-12696.342000000001</v>
      </c>
      <c r="DZ82" s="102">
        <v>-19964.955999999998</v>
      </c>
      <c r="EA82" s="103">
        <f t="shared" si="19"/>
        <v>-32661.297999999999</v>
      </c>
      <c r="EB82" s="103">
        <f t="shared" si="20"/>
        <v>8606.7849999999999</v>
      </c>
      <c r="EC82" s="103">
        <f t="shared" si="21"/>
        <v>65917.862000000008</v>
      </c>
      <c r="ED82" s="104"/>
    </row>
    <row r="83" spans="1:134" s="117" customFormat="1" ht="17" customHeight="1" x14ac:dyDescent="0.2">
      <c r="A83" s="98" t="s">
        <v>79</v>
      </c>
      <c r="B83" s="99" t="s">
        <v>205</v>
      </c>
      <c r="C83" s="100">
        <v>145.4</v>
      </c>
      <c r="D83" s="100">
        <v>206.32900000000001</v>
      </c>
      <c r="E83" s="100">
        <v>5.4059999999999997</v>
      </c>
      <c r="F83" s="100">
        <v>1.3109999999999999</v>
      </c>
      <c r="G83" s="100">
        <v>39.103000000000002</v>
      </c>
      <c r="H83" s="100">
        <v>0</v>
      </c>
      <c r="I83" s="100">
        <v>1.8169999999999999</v>
      </c>
      <c r="J83" s="100">
        <v>2776.527</v>
      </c>
      <c r="K83" s="100">
        <v>254.54300000000001</v>
      </c>
      <c r="L83" s="100">
        <v>288.90100000000001</v>
      </c>
      <c r="M83" s="100">
        <v>0</v>
      </c>
      <c r="N83" s="100">
        <v>74.873999999999995</v>
      </c>
      <c r="O83" s="100">
        <v>59.718000000000004</v>
      </c>
      <c r="P83" s="100">
        <v>143.114</v>
      </c>
      <c r="Q83" s="100">
        <v>122.47499999999999</v>
      </c>
      <c r="R83" s="100">
        <v>490.517</v>
      </c>
      <c r="S83" s="100">
        <v>396.15</v>
      </c>
      <c r="T83" s="100">
        <v>251.369</v>
      </c>
      <c r="U83" s="100">
        <v>9.3140000000000001</v>
      </c>
      <c r="V83" s="100">
        <v>62.396999999999998</v>
      </c>
      <c r="W83" s="100">
        <v>59.066000000000003</v>
      </c>
      <c r="X83" s="100">
        <v>173.83799999999999</v>
      </c>
      <c r="Y83" s="100">
        <v>99.552999999999997</v>
      </c>
      <c r="Z83" s="100">
        <v>61.7</v>
      </c>
      <c r="AA83" s="100">
        <v>417.88600000000002</v>
      </c>
      <c r="AB83" s="100">
        <v>444.47399999999999</v>
      </c>
      <c r="AC83" s="100">
        <v>344.22800000000001</v>
      </c>
      <c r="AD83" s="100">
        <v>101.875</v>
      </c>
      <c r="AE83" s="100">
        <v>719.78499999999997</v>
      </c>
      <c r="AF83" s="100">
        <v>190.506</v>
      </c>
      <c r="AG83" s="100">
        <v>15.561</v>
      </c>
      <c r="AH83" s="100">
        <v>129.93700000000001</v>
      </c>
      <c r="AI83" s="100">
        <v>371.70699999999999</v>
      </c>
      <c r="AJ83" s="100">
        <v>218.916</v>
      </c>
      <c r="AK83" s="100">
        <v>252.81800000000001</v>
      </c>
      <c r="AL83" s="100">
        <v>662.75599999999997</v>
      </c>
      <c r="AM83" s="100">
        <v>471.536</v>
      </c>
      <c r="AN83" s="100">
        <v>623.822</v>
      </c>
      <c r="AO83" s="100">
        <v>349.66300000000001</v>
      </c>
      <c r="AP83" s="100">
        <v>69.078000000000003</v>
      </c>
      <c r="AQ83" s="100">
        <v>449.13499999999999</v>
      </c>
      <c r="AR83" s="100">
        <v>140.62</v>
      </c>
      <c r="AS83" s="100">
        <v>686.31500000000005</v>
      </c>
      <c r="AT83" s="100">
        <v>444.95800000000003</v>
      </c>
      <c r="AU83" s="100">
        <v>727.4</v>
      </c>
      <c r="AV83" s="100">
        <v>390.399</v>
      </c>
      <c r="AW83" s="100">
        <v>122.809</v>
      </c>
      <c r="AX83" s="100">
        <v>102.07599999999999</v>
      </c>
      <c r="AY83" s="100">
        <v>1060.182</v>
      </c>
      <c r="AZ83" s="100">
        <v>108.959</v>
      </c>
      <c r="BA83" s="100">
        <v>32.880000000000003</v>
      </c>
      <c r="BB83" s="100">
        <v>48.292000000000002</v>
      </c>
      <c r="BC83" s="100">
        <v>22.716999999999999</v>
      </c>
      <c r="BD83" s="100">
        <v>36.228000000000002</v>
      </c>
      <c r="BE83" s="100">
        <v>6824.2269999999999</v>
      </c>
      <c r="BF83" s="100">
        <v>208.77600000000001</v>
      </c>
      <c r="BG83" s="100">
        <v>4725.1819999999998</v>
      </c>
      <c r="BH83" s="100">
        <v>24.061</v>
      </c>
      <c r="BI83" s="100">
        <v>388.67</v>
      </c>
      <c r="BJ83" s="100">
        <v>281.03199999999998</v>
      </c>
      <c r="BK83" s="100">
        <v>80.81</v>
      </c>
      <c r="BL83" s="100">
        <v>1743.8340000000001</v>
      </c>
      <c r="BM83" s="100">
        <v>838.56700000000001</v>
      </c>
      <c r="BN83" s="100">
        <v>473.702</v>
      </c>
      <c r="BO83" s="100">
        <v>482.178</v>
      </c>
      <c r="BP83" s="100">
        <v>736.75599999999997</v>
      </c>
      <c r="BQ83" s="100">
        <v>510.584</v>
      </c>
      <c r="BR83" s="100">
        <v>79.733000000000004</v>
      </c>
      <c r="BS83" s="100">
        <v>80.004000000000005</v>
      </c>
      <c r="BT83" s="100">
        <v>964.33299999999997</v>
      </c>
      <c r="BU83" s="100">
        <v>239.828</v>
      </c>
      <c r="BV83" s="100">
        <v>91.704999999999998</v>
      </c>
      <c r="BW83" s="100">
        <v>56.411000000000001</v>
      </c>
      <c r="BX83" s="100">
        <v>14.872</v>
      </c>
      <c r="BY83" s="100">
        <v>363.673</v>
      </c>
      <c r="BZ83" s="100">
        <v>1155.6510000000001</v>
      </c>
      <c r="CA83" s="100">
        <v>339.36399999999998</v>
      </c>
      <c r="CB83" s="100">
        <v>171.363</v>
      </c>
      <c r="CC83" s="100">
        <v>41.595999999999997</v>
      </c>
      <c r="CD83" s="100">
        <v>258.84300000000002</v>
      </c>
      <c r="CE83" s="100">
        <v>17.463000000000001</v>
      </c>
      <c r="CF83" s="100">
        <v>136.22</v>
      </c>
      <c r="CG83" s="100">
        <v>853.71199999999999</v>
      </c>
      <c r="CH83" s="100">
        <v>62.225000000000001</v>
      </c>
      <c r="CI83" s="100">
        <v>13.677</v>
      </c>
      <c r="CJ83" s="100">
        <v>480.51100000000002</v>
      </c>
      <c r="CK83" s="100">
        <v>31.065000000000001</v>
      </c>
      <c r="CL83" s="100">
        <v>154.76300000000001</v>
      </c>
      <c r="CM83" s="100">
        <v>156.94300000000001</v>
      </c>
      <c r="CN83" s="100">
        <v>213.55199999999999</v>
      </c>
      <c r="CO83" s="100">
        <v>850.12900000000002</v>
      </c>
      <c r="CP83" s="100">
        <v>1450.096</v>
      </c>
      <c r="CQ83" s="100">
        <v>50.692</v>
      </c>
      <c r="CR83" s="100">
        <v>152.61099999999999</v>
      </c>
      <c r="CS83" s="100">
        <v>117.70399999999999</v>
      </c>
      <c r="CT83" s="100">
        <v>96.11</v>
      </c>
      <c r="CU83" s="100">
        <v>50.53</v>
      </c>
      <c r="CV83" s="100">
        <v>196.381</v>
      </c>
      <c r="CW83" s="100">
        <v>384.44400000000002</v>
      </c>
      <c r="CX83" s="100">
        <v>322.40300000000002</v>
      </c>
      <c r="CY83" s="100">
        <v>65.048000000000002</v>
      </c>
      <c r="CZ83" s="100">
        <v>1093.1769999999999</v>
      </c>
      <c r="DA83" s="100">
        <v>76.494</v>
      </c>
      <c r="DB83" s="100">
        <v>56.680999999999997</v>
      </c>
      <c r="DC83" s="100">
        <v>12.272</v>
      </c>
      <c r="DD83" s="100">
        <v>74.180999999999997</v>
      </c>
      <c r="DE83" s="100">
        <v>312.58800000000002</v>
      </c>
      <c r="DF83" s="100">
        <v>36.484000000000002</v>
      </c>
      <c r="DG83" s="101">
        <f t="shared" si="12"/>
        <v>44174.85100000001</v>
      </c>
      <c r="DH83" s="100">
        <v>386.89299999999997</v>
      </c>
      <c r="DI83" s="100">
        <v>10287.544</v>
      </c>
      <c r="DJ83" s="100">
        <v>12.465999999999999</v>
      </c>
      <c r="DK83" s="100">
        <v>0</v>
      </c>
      <c r="DL83" s="100">
        <v>95.575999999999993</v>
      </c>
      <c r="DM83" s="100">
        <v>2119.2339999999999</v>
      </c>
      <c r="DN83" s="102">
        <v>243.363</v>
      </c>
      <c r="DO83" s="103">
        <f t="shared" si="13"/>
        <v>13145.075999999999</v>
      </c>
      <c r="DP83" s="103">
        <f t="shared" si="14"/>
        <v>57319.927000000011</v>
      </c>
      <c r="DQ83" s="102">
        <v>6230.4539999999997</v>
      </c>
      <c r="DR83" s="102">
        <v>21409.723000000002</v>
      </c>
      <c r="DS83" s="103">
        <f t="shared" si="15"/>
        <v>27640.177000000003</v>
      </c>
      <c r="DT83" s="103">
        <f t="shared" si="16"/>
        <v>40785.253000000004</v>
      </c>
      <c r="DU83" s="103">
        <f t="shared" si="17"/>
        <v>84960.104000000021</v>
      </c>
      <c r="DV83" s="100">
        <v>0</v>
      </c>
      <c r="DW83" s="100">
        <v>0</v>
      </c>
      <c r="DX83" s="102">
        <v>0</v>
      </c>
      <c r="DY83" s="103">
        <f t="shared" si="18"/>
        <v>0</v>
      </c>
      <c r="DZ83" s="102">
        <v>-14686.848</v>
      </c>
      <c r="EA83" s="103">
        <f t="shared" si="19"/>
        <v>-14686.848</v>
      </c>
      <c r="EB83" s="103">
        <f t="shared" si="20"/>
        <v>26098.405000000006</v>
      </c>
      <c r="EC83" s="103">
        <f t="shared" si="21"/>
        <v>70273.256000000023</v>
      </c>
      <c r="ED83" s="104"/>
    </row>
    <row r="84" spans="1:134" s="117" customFormat="1" ht="17" customHeight="1" x14ac:dyDescent="0.2">
      <c r="A84" s="98" t="s">
        <v>80</v>
      </c>
      <c r="B84" s="99" t="s">
        <v>206</v>
      </c>
      <c r="C84" s="100">
        <v>680.00699999999995</v>
      </c>
      <c r="D84" s="100">
        <v>687.30700000000002</v>
      </c>
      <c r="E84" s="100">
        <v>20.544</v>
      </c>
      <c r="F84" s="100">
        <v>3.831</v>
      </c>
      <c r="G84" s="100">
        <v>144.55500000000001</v>
      </c>
      <c r="H84" s="100">
        <v>0</v>
      </c>
      <c r="I84" s="100">
        <v>7.3390000000000004</v>
      </c>
      <c r="J84" s="100">
        <v>20452.228999999999</v>
      </c>
      <c r="K84" s="100">
        <v>1208.4739999999999</v>
      </c>
      <c r="L84" s="100">
        <v>6188.6769999999997</v>
      </c>
      <c r="M84" s="100">
        <v>0</v>
      </c>
      <c r="N84" s="100">
        <v>434.05099999999999</v>
      </c>
      <c r="O84" s="100">
        <v>365.83100000000002</v>
      </c>
      <c r="P84" s="100">
        <v>385.64600000000002</v>
      </c>
      <c r="Q84" s="100">
        <v>360.971</v>
      </c>
      <c r="R84" s="100">
        <v>1509.3019999999999</v>
      </c>
      <c r="S84" s="100">
        <v>1245.251</v>
      </c>
      <c r="T84" s="100">
        <v>691.70299999999997</v>
      </c>
      <c r="U84" s="100">
        <v>76.92</v>
      </c>
      <c r="V84" s="100">
        <v>302.13499999999999</v>
      </c>
      <c r="W84" s="100">
        <v>91.063000000000002</v>
      </c>
      <c r="X84" s="100">
        <v>434.428</v>
      </c>
      <c r="Y84" s="100">
        <v>233.41900000000001</v>
      </c>
      <c r="Z84" s="100">
        <v>292.78399999999999</v>
      </c>
      <c r="AA84" s="100">
        <v>1467.1010000000001</v>
      </c>
      <c r="AB84" s="100">
        <v>1431.605</v>
      </c>
      <c r="AC84" s="100">
        <v>6161.3980000000001</v>
      </c>
      <c r="AD84" s="100">
        <v>365.75400000000002</v>
      </c>
      <c r="AE84" s="100">
        <v>4241.0839999999998</v>
      </c>
      <c r="AF84" s="100">
        <v>803.98199999999997</v>
      </c>
      <c r="AG84" s="100">
        <v>120.664</v>
      </c>
      <c r="AH84" s="100">
        <v>870.95399999999995</v>
      </c>
      <c r="AI84" s="100">
        <v>764.13300000000004</v>
      </c>
      <c r="AJ84" s="100">
        <v>1376.002</v>
      </c>
      <c r="AK84" s="100">
        <v>1171.5999999999999</v>
      </c>
      <c r="AL84" s="100">
        <v>1831.846</v>
      </c>
      <c r="AM84" s="100">
        <v>2084.0920000000001</v>
      </c>
      <c r="AN84" s="100">
        <v>2194.069</v>
      </c>
      <c r="AO84" s="100">
        <v>1323.797</v>
      </c>
      <c r="AP84" s="100">
        <v>561.928</v>
      </c>
      <c r="AQ84" s="100">
        <v>4805.0770000000002</v>
      </c>
      <c r="AR84" s="100">
        <v>527.64499999999998</v>
      </c>
      <c r="AS84" s="100">
        <v>3404.2330000000002</v>
      </c>
      <c r="AT84" s="100">
        <v>1994.4559999999999</v>
      </c>
      <c r="AU84" s="100">
        <v>3323.7579999999998</v>
      </c>
      <c r="AV84" s="100">
        <v>1589.5940000000001</v>
      </c>
      <c r="AW84" s="100">
        <v>568.13800000000003</v>
      </c>
      <c r="AX84" s="100">
        <v>400.76799999999997</v>
      </c>
      <c r="AY84" s="100">
        <v>5747.63</v>
      </c>
      <c r="AZ84" s="100">
        <v>502.19400000000002</v>
      </c>
      <c r="BA84" s="100">
        <v>150.67500000000001</v>
      </c>
      <c r="BB84" s="100">
        <v>374.88200000000001</v>
      </c>
      <c r="BC84" s="100">
        <v>104.399</v>
      </c>
      <c r="BD84" s="100">
        <v>182.31700000000001</v>
      </c>
      <c r="BE84" s="100">
        <v>17684.114000000001</v>
      </c>
      <c r="BF84" s="100">
        <v>522.73599999999999</v>
      </c>
      <c r="BG84" s="100">
        <v>15933.377</v>
      </c>
      <c r="BH84" s="100">
        <v>84.7</v>
      </c>
      <c r="BI84" s="100">
        <v>1529.03</v>
      </c>
      <c r="BJ84" s="100">
        <v>1097.53</v>
      </c>
      <c r="BK84" s="100">
        <v>1256.97</v>
      </c>
      <c r="BL84" s="100">
        <v>4314.2650000000003</v>
      </c>
      <c r="BM84" s="100">
        <v>2194.6379999999999</v>
      </c>
      <c r="BN84" s="100">
        <v>1248.4849999999999</v>
      </c>
      <c r="BO84" s="100">
        <v>1309.2329999999999</v>
      </c>
      <c r="BP84" s="100">
        <v>11111.127</v>
      </c>
      <c r="BQ84" s="100">
        <v>9053.6460000000006</v>
      </c>
      <c r="BR84" s="100">
        <v>307.22899999999998</v>
      </c>
      <c r="BS84" s="100">
        <v>264.62700000000001</v>
      </c>
      <c r="BT84" s="100">
        <v>4203.3249999999998</v>
      </c>
      <c r="BU84" s="100">
        <v>1250.7719999999999</v>
      </c>
      <c r="BV84" s="100">
        <v>642.25900000000001</v>
      </c>
      <c r="BW84" s="100">
        <v>331.34100000000001</v>
      </c>
      <c r="BX84" s="100">
        <v>33.250999999999998</v>
      </c>
      <c r="BY84" s="100">
        <v>203.96700000000001</v>
      </c>
      <c r="BZ84" s="100">
        <v>250.78299999999999</v>
      </c>
      <c r="CA84" s="100">
        <v>797.18799999999999</v>
      </c>
      <c r="CB84" s="100">
        <v>417.43099999999998</v>
      </c>
      <c r="CC84" s="100">
        <v>84.021000000000001</v>
      </c>
      <c r="CD84" s="100">
        <v>32.030999999999999</v>
      </c>
      <c r="CE84" s="100">
        <v>68.784000000000006</v>
      </c>
      <c r="CF84" s="100">
        <v>540.32100000000003</v>
      </c>
      <c r="CG84" s="100">
        <v>21.035</v>
      </c>
      <c r="CH84" s="100">
        <v>421.99099999999999</v>
      </c>
      <c r="CI84" s="100">
        <v>146.68299999999999</v>
      </c>
      <c r="CJ84" s="100">
        <v>1536.461</v>
      </c>
      <c r="CK84" s="100">
        <v>225.62700000000001</v>
      </c>
      <c r="CL84" s="100">
        <v>537.28700000000003</v>
      </c>
      <c r="CM84" s="100">
        <v>4139.7060000000001</v>
      </c>
      <c r="CN84" s="100">
        <v>989.60599999999999</v>
      </c>
      <c r="CO84" s="100">
        <v>3161.94</v>
      </c>
      <c r="CP84" s="100">
        <v>2762.5920000000001</v>
      </c>
      <c r="CQ84" s="100">
        <v>210.399</v>
      </c>
      <c r="CR84" s="100">
        <v>574.09299999999996</v>
      </c>
      <c r="CS84" s="100">
        <v>398.44600000000003</v>
      </c>
      <c r="CT84" s="100">
        <v>403.31799999999998</v>
      </c>
      <c r="CU84" s="100">
        <v>171.67599999999999</v>
      </c>
      <c r="CV84" s="100">
        <v>133.63900000000001</v>
      </c>
      <c r="CW84" s="100">
        <v>1188.4469999999999</v>
      </c>
      <c r="CX84" s="100">
        <v>1203.3869999999999</v>
      </c>
      <c r="CY84" s="100">
        <v>280.85199999999998</v>
      </c>
      <c r="CZ84" s="100">
        <v>3836.76</v>
      </c>
      <c r="DA84" s="100">
        <v>274.36799999999999</v>
      </c>
      <c r="DB84" s="100">
        <v>183.27199999999999</v>
      </c>
      <c r="DC84" s="100">
        <v>28.657</v>
      </c>
      <c r="DD84" s="100">
        <v>262.38600000000002</v>
      </c>
      <c r="DE84" s="100">
        <v>754.98800000000006</v>
      </c>
      <c r="DF84" s="100">
        <v>103.822</v>
      </c>
      <c r="DG84" s="101">
        <f t="shared" si="12"/>
        <v>186980.86100000006</v>
      </c>
      <c r="DH84" s="100">
        <v>1076.8920000000001</v>
      </c>
      <c r="DI84" s="100">
        <v>26720.186000000002</v>
      </c>
      <c r="DJ84" s="100">
        <v>52.121000000000002</v>
      </c>
      <c r="DK84" s="100">
        <v>0</v>
      </c>
      <c r="DL84" s="100">
        <v>205.589</v>
      </c>
      <c r="DM84" s="100">
        <v>5220.99</v>
      </c>
      <c r="DN84" s="102">
        <v>1319.873</v>
      </c>
      <c r="DO84" s="103">
        <f t="shared" si="13"/>
        <v>34595.650999999998</v>
      </c>
      <c r="DP84" s="103">
        <f t="shared" si="14"/>
        <v>221576.51200000005</v>
      </c>
      <c r="DQ84" s="102">
        <v>13890.659</v>
      </c>
      <c r="DR84" s="102">
        <v>61639.349000000002</v>
      </c>
      <c r="DS84" s="103">
        <f t="shared" si="15"/>
        <v>75530.008000000002</v>
      </c>
      <c r="DT84" s="103">
        <f t="shared" si="16"/>
        <v>110125.659</v>
      </c>
      <c r="DU84" s="103">
        <f t="shared" si="17"/>
        <v>297106.52000000008</v>
      </c>
      <c r="DV84" s="100">
        <v>0</v>
      </c>
      <c r="DW84" s="100">
        <v>0</v>
      </c>
      <c r="DX84" s="102">
        <v>0</v>
      </c>
      <c r="DY84" s="103">
        <f t="shared" si="18"/>
        <v>0</v>
      </c>
      <c r="DZ84" s="102">
        <v>-94137.164000000004</v>
      </c>
      <c r="EA84" s="103">
        <f t="shared" si="19"/>
        <v>-94137.164000000004</v>
      </c>
      <c r="EB84" s="103">
        <f t="shared" si="20"/>
        <v>15988.494999999995</v>
      </c>
      <c r="EC84" s="103">
        <f t="shared" si="21"/>
        <v>202969.35600000006</v>
      </c>
      <c r="ED84" s="104"/>
    </row>
    <row r="85" spans="1:134" s="117" customFormat="1" ht="17" customHeight="1" x14ac:dyDescent="0.2">
      <c r="A85" s="98" t="s">
        <v>81</v>
      </c>
      <c r="B85" s="99" t="s">
        <v>207</v>
      </c>
      <c r="C85" s="100">
        <v>10.66</v>
      </c>
      <c r="D85" s="100">
        <v>0</v>
      </c>
      <c r="E85" s="100">
        <v>0.96199999999999997</v>
      </c>
      <c r="F85" s="100">
        <v>0</v>
      </c>
      <c r="G85" s="100">
        <v>57.917999999999999</v>
      </c>
      <c r="H85" s="100">
        <v>0</v>
      </c>
      <c r="I85" s="100">
        <v>5.1879999999999997</v>
      </c>
      <c r="J85" s="100">
        <v>1122.325</v>
      </c>
      <c r="K85" s="100">
        <v>243.48699999999999</v>
      </c>
      <c r="L85" s="100">
        <v>52.859000000000002</v>
      </c>
      <c r="M85" s="100">
        <v>0</v>
      </c>
      <c r="N85" s="100">
        <v>38.039000000000001</v>
      </c>
      <c r="O85" s="100">
        <v>78.293000000000006</v>
      </c>
      <c r="P85" s="100">
        <v>92.899000000000001</v>
      </c>
      <c r="Q85" s="100">
        <v>115.58199999999999</v>
      </c>
      <c r="R85" s="100">
        <v>493.91500000000002</v>
      </c>
      <c r="S85" s="100">
        <v>38.799999999999997</v>
      </c>
      <c r="T85" s="100">
        <v>432.53199999999998</v>
      </c>
      <c r="U85" s="100">
        <v>52.496000000000002</v>
      </c>
      <c r="V85" s="100">
        <v>133.24199999999999</v>
      </c>
      <c r="W85" s="100">
        <v>5.75</v>
      </c>
      <c r="X85" s="100">
        <v>96.126000000000005</v>
      </c>
      <c r="Y85" s="100">
        <v>77.403999999999996</v>
      </c>
      <c r="Z85" s="100">
        <v>79.180000000000007</v>
      </c>
      <c r="AA85" s="100">
        <v>354.67899999999997</v>
      </c>
      <c r="AB85" s="100">
        <v>489.512</v>
      </c>
      <c r="AC85" s="100">
        <v>5.1929999999999996</v>
      </c>
      <c r="AD85" s="100">
        <v>11.586</v>
      </c>
      <c r="AE85" s="100">
        <v>2706.8609999999999</v>
      </c>
      <c r="AF85" s="100">
        <v>485.08800000000002</v>
      </c>
      <c r="AG85" s="100">
        <v>10.739000000000001</v>
      </c>
      <c r="AH85" s="100">
        <v>1144.7449999999999</v>
      </c>
      <c r="AI85" s="100">
        <v>8.2379999999999995</v>
      </c>
      <c r="AJ85" s="100">
        <v>865.47500000000002</v>
      </c>
      <c r="AK85" s="100">
        <v>92.501000000000005</v>
      </c>
      <c r="AL85" s="100">
        <v>0</v>
      </c>
      <c r="AM85" s="100">
        <v>4739.027</v>
      </c>
      <c r="AN85" s="100">
        <v>84.046000000000006</v>
      </c>
      <c r="AO85" s="100">
        <v>130.53200000000001</v>
      </c>
      <c r="AP85" s="100">
        <v>324.53199999999998</v>
      </c>
      <c r="AQ85" s="100">
        <v>1064.546</v>
      </c>
      <c r="AR85" s="100">
        <v>11.779</v>
      </c>
      <c r="AS85" s="100">
        <v>674.66700000000003</v>
      </c>
      <c r="AT85" s="100">
        <v>670.11500000000001</v>
      </c>
      <c r="AU85" s="100">
        <v>915.36500000000001</v>
      </c>
      <c r="AV85" s="100">
        <v>255.61199999999999</v>
      </c>
      <c r="AW85" s="100">
        <v>82.191000000000003</v>
      </c>
      <c r="AX85" s="100">
        <v>68.429000000000002</v>
      </c>
      <c r="AY85" s="100">
        <v>14985.537</v>
      </c>
      <c r="AZ85" s="100">
        <v>41.168999999999997</v>
      </c>
      <c r="BA85" s="100">
        <v>129.63900000000001</v>
      </c>
      <c r="BB85" s="100">
        <v>111.179</v>
      </c>
      <c r="BC85" s="100">
        <v>13.266999999999999</v>
      </c>
      <c r="BD85" s="100">
        <v>162.702</v>
      </c>
      <c r="BE85" s="100">
        <v>690.51900000000001</v>
      </c>
      <c r="BF85" s="100">
        <v>125.32299999999999</v>
      </c>
      <c r="BG85" s="100">
        <v>9969.9179999999997</v>
      </c>
      <c r="BH85" s="100">
        <v>3.371</v>
      </c>
      <c r="BI85" s="100">
        <v>316.245</v>
      </c>
      <c r="BJ85" s="100">
        <v>535.50800000000004</v>
      </c>
      <c r="BK85" s="100">
        <v>17.896000000000001</v>
      </c>
      <c r="BL85" s="100">
        <v>0</v>
      </c>
      <c r="BM85" s="100">
        <v>0</v>
      </c>
      <c r="BN85" s="100">
        <v>10.801</v>
      </c>
      <c r="BO85" s="100">
        <v>0</v>
      </c>
      <c r="BP85" s="100">
        <v>0</v>
      </c>
      <c r="BQ85" s="100">
        <v>0</v>
      </c>
      <c r="BR85" s="100">
        <v>0</v>
      </c>
      <c r="BS85" s="100">
        <v>0</v>
      </c>
      <c r="BT85" s="100">
        <v>38168.241999999998</v>
      </c>
      <c r="BU85" s="100">
        <v>21.76</v>
      </c>
      <c r="BV85" s="100">
        <v>0</v>
      </c>
      <c r="BW85" s="100">
        <v>0</v>
      </c>
      <c r="BX85" s="100">
        <v>0</v>
      </c>
      <c r="BY85" s="100">
        <v>1802.777</v>
      </c>
      <c r="BZ85" s="100">
        <v>27923.09</v>
      </c>
      <c r="CA85" s="100">
        <v>82894.850000000006</v>
      </c>
      <c r="CB85" s="100">
        <v>34374.631000000001</v>
      </c>
      <c r="CC85" s="100">
        <v>19091.944</v>
      </c>
      <c r="CD85" s="100">
        <v>3044.4940000000001</v>
      </c>
      <c r="CE85" s="100">
        <v>2729.9140000000002</v>
      </c>
      <c r="CF85" s="100">
        <v>5302.1710000000003</v>
      </c>
      <c r="CG85" s="100">
        <v>0</v>
      </c>
      <c r="CH85" s="100">
        <v>0</v>
      </c>
      <c r="CI85" s="100">
        <v>0</v>
      </c>
      <c r="CJ85" s="100">
        <v>0</v>
      </c>
      <c r="CK85" s="100">
        <v>0</v>
      </c>
      <c r="CL85" s="100">
        <v>383.00700000000001</v>
      </c>
      <c r="CM85" s="100">
        <v>190.649</v>
      </c>
      <c r="CN85" s="100">
        <v>0.92900000000000005</v>
      </c>
      <c r="CO85" s="100">
        <v>78.662000000000006</v>
      </c>
      <c r="CP85" s="100">
        <v>0</v>
      </c>
      <c r="CQ85" s="100">
        <v>0</v>
      </c>
      <c r="CR85" s="100">
        <v>0</v>
      </c>
      <c r="CS85" s="100">
        <v>0</v>
      </c>
      <c r="CT85" s="100">
        <v>0</v>
      </c>
      <c r="CU85" s="100">
        <v>2058.0349999999999</v>
      </c>
      <c r="CV85" s="100">
        <v>0</v>
      </c>
      <c r="CW85" s="100">
        <v>0.78300000000000003</v>
      </c>
      <c r="CX85" s="100">
        <v>0.11799999999999999</v>
      </c>
      <c r="CY85" s="100">
        <v>2539.6509999999998</v>
      </c>
      <c r="CZ85" s="100">
        <v>4277.34</v>
      </c>
      <c r="DA85" s="100">
        <v>0</v>
      </c>
      <c r="DB85" s="100">
        <v>689.553</v>
      </c>
      <c r="DC85" s="100">
        <v>5.5E-2</v>
      </c>
      <c r="DD85" s="100">
        <v>0</v>
      </c>
      <c r="DE85" s="100">
        <v>0</v>
      </c>
      <c r="DF85" s="100">
        <v>6601.7</v>
      </c>
      <c r="DG85" s="101">
        <f t="shared" si="12"/>
        <v>277710.54400000005</v>
      </c>
      <c r="DH85" s="100">
        <v>170.62799999999999</v>
      </c>
      <c r="DI85" s="100">
        <v>199041.61900000001</v>
      </c>
      <c r="DJ85" s="100">
        <v>3691.9279999999999</v>
      </c>
      <c r="DK85" s="100">
        <v>262.40800000000002</v>
      </c>
      <c r="DL85" s="100">
        <v>0</v>
      </c>
      <c r="DM85" s="100">
        <v>0</v>
      </c>
      <c r="DN85" s="102">
        <v>0</v>
      </c>
      <c r="DO85" s="103">
        <f t="shared" si="13"/>
        <v>203166.58299999998</v>
      </c>
      <c r="DP85" s="103">
        <f t="shared" si="14"/>
        <v>480877.12700000004</v>
      </c>
      <c r="DQ85" s="102">
        <v>8541.5740000000005</v>
      </c>
      <c r="DR85" s="102">
        <v>79289.872000000003</v>
      </c>
      <c r="DS85" s="103">
        <f t="shared" si="15"/>
        <v>87831.445999999996</v>
      </c>
      <c r="DT85" s="103">
        <f t="shared" si="16"/>
        <v>290998.02899999998</v>
      </c>
      <c r="DU85" s="103">
        <f t="shared" si="17"/>
        <v>568708.57300000009</v>
      </c>
      <c r="DV85" s="100">
        <v>-8227.3019999999997</v>
      </c>
      <c r="DW85" s="100">
        <v>0</v>
      </c>
      <c r="DX85" s="102">
        <v>0</v>
      </c>
      <c r="DY85" s="103">
        <f t="shared" si="18"/>
        <v>-8227.3019999999997</v>
      </c>
      <c r="DZ85" s="102">
        <v>-65550.864000000001</v>
      </c>
      <c r="EA85" s="103">
        <f t="shared" si="19"/>
        <v>-73778.165999999997</v>
      </c>
      <c r="EB85" s="103">
        <f t="shared" si="20"/>
        <v>217219.86299999998</v>
      </c>
      <c r="EC85" s="103">
        <f t="shared" si="21"/>
        <v>494930.40700000001</v>
      </c>
      <c r="ED85" s="104"/>
    </row>
    <row r="86" spans="1:134" s="117" customFormat="1" ht="17" customHeight="1" x14ac:dyDescent="0.2">
      <c r="A86" s="98" t="s">
        <v>82</v>
      </c>
      <c r="B86" s="99" t="s">
        <v>208</v>
      </c>
      <c r="C86" s="100">
        <v>24.141999999999999</v>
      </c>
      <c r="D86" s="100">
        <v>14.606999999999999</v>
      </c>
      <c r="E86" s="100">
        <v>1.968</v>
      </c>
      <c r="F86" s="100">
        <v>1.2330000000000001</v>
      </c>
      <c r="G86" s="100">
        <v>6.194</v>
      </c>
      <c r="H86" s="100">
        <v>0</v>
      </c>
      <c r="I86" s="100">
        <v>6.7549999999999999</v>
      </c>
      <c r="J86" s="100">
        <v>119.706</v>
      </c>
      <c r="K86" s="100">
        <v>56.588000000000001</v>
      </c>
      <c r="L86" s="100">
        <v>0.878</v>
      </c>
      <c r="M86" s="100">
        <v>0</v>
      </c>
      <c r="N86" s="100">
        <v>22.71</v>
      </c>
      <c r="O86" s="100">
        <v>22.984000000000002</v>
      </c>
      <c r="P86" s="100">
        <v>18.594000000000001</v>
      </c>
      <c r="Q86" s="100">
        <v>35.834000000000003</v>
      </c>
      <c r="R86" s="100">
        <v>19.170999999999999</v>
      </c>
      <c r="S86" s="100">
        <v>44.533000000000001</v>
      </c>
      <c r="T86" s="100">
        <v>60.192999999999998</v>
      </c>
      <c r="U86" s="100">
        <v>1.552</v>
      </c>
      <c r="V86" s="100">
        <v>10.029</v>
      </c>
      <c r="W86" s="100">
        <v>0.97299999999999998</v>
      </c>
      <c r="X86" s="100">
        <v>16.655000000000001</v>
      </c>
      <c r="Y86" s="100">
        <v>11.522</v>
      </c>
      <c r="Z86" s="100">
        <v>8.7029999999999994</v>
      </c>
      <c r="AA86" s="100">
        <v>118.133</v>
      </c>
      <c r="AB86" s="100">
        <v>101.70099999999999</v>
      </c>
      <c r="AC86" s="100">
        <v>10.813000000000001</v>
      </c>
      <c r="AD86" s="100">
        <v>10.92</v>
      </c>
      <c r="AE86" s="100">
        <v>264.267</v>
      </c>
      <c r="AF86" s="100">
        <v>72.203999999999994</v>
      </c>
      <c r="AG86" s="100">
        <v>2.7829999999999999</v>
      </c>
      <c r="AH86" s="100">
        <v>14.776</v>
      </c>
      <c r="AI86" s="100">
        <v>25.221</v>
      </c>
      <c r="AJ86" s="100">
        <v>24.041</v>
      </c>
      <c r="AK86" s="100">
        <v>29.562000000000001</v>
      </c>
      <c r="AL86" s="100">
        <v>24.027000000000001</v>
      </c>
      <c r="AM86" s="100">
        <v>85.625</v>
      </c>
      <c r="AN86" s="100">
        <v>34.201999999999998</v>
      </c>
      <c r="AO86" s="100">
        <v>41.53</v>
      </c>
      <c r="AP86" s="100">
        <v>3.4740000000000002</v>
      </c>
      <c r="AQ86" s="100">
        <v>29.103000000000002</v>
      </c>
      <c r="AR86" s="100">
        <v>32.523000000000003</v>
      </c>
      <c r="AS86" s="100">
        <v>300.08100000000002</v>
      </c>
      <c r="AT86" s="100">
        <v>162.49700000000001</v>
      </c>
      <c r="AU86" s="100">
        <v>445.34199999999998</v>
      </c>
      <c r="AV86" s="100">
        <v>240.482</v>
      </c>
      <c r="AW86" s="100">
        <v>11.215999999999999</v>
      </c>
      <c r="AX86" s="100">
        <v>26.585999999999999</v>
      </c>
      <c r="AY86" s="100">
        <v>372.995</v>
      </c>
      <c r="AZ86" s="100">
        <v>57.204000000000001</v>
      </c>
      <c r="BA86" s="100">
        <v>3.8260000000000001</v>
      </c>
      <c r="BB86" s="100">
        <v>6.2930000000000001</v>
      </c>
      <c r="BC86" s="100">
        <v>9.2330000000000005</v>
      </c>
      <c r="BD86" s="100">
        <v>5.7240000000000002</v>
      </c>
      <c r="BE86" s="100">
        <v>651.52800000000002</v>
      </c>
      <c r="BF86" s="100">
        <v>11.843</v>
      </c>
      <c r="BG86" s="100">
        <v>861.89</v>
      </c>
      <c r="BH86" s="100">
        <v>1.639</v>
      </c>
      <c r="BI86" s="100">
        <v>221.25899999999999</v>
      </c>
      <c r="BJ86" s="100">
        <v>62.023000000000003</v>
      </c>
      <c r="BK86" s="100">
        <v>44.069000000000003</v>
      </c>
      <c r="BL86" s="100">
        <v>516.03099999999995</v>
      </c>
      <c r="BM86" s="100">
        <v>808.673</v>
      </c>
      <c r="BN86" s="100">
        <v>257.61599999999999</v>
      </c>
      <c r="BO86" s="100">
        <v>251.46</v>
      </c>
      <c r="BP86" s="100">
        <v>1424.0239999999999</v>
      </c>
      <c r="BQ86" s="100">
        <v>1341.126</v>
      </c>
      <c r="BR86" s="100">
        <v>154.005</v>
      </c>
      <c r="BS86" s="100">
        <v>541.79700000000003</v>
      </c>
      <c r="BT86" s="100">
        <v>10117.415000000001</v>
      </c>
      <c r="BU86" s="100">
        <v>13987.237999999999</v>
      </c>
      <c r="BV86" s="100">
        <v>517.15099999999995</v>
      </c>
      <c r="BW86" s="100">
        <v>362.03399999999999</v>
      </c>
      <c r="BX86" s="100">
        <v>0</v>
      </c>
      <c r="BY86" s="100">
        <v>505.77499999999998</v>
      </c>
      <c r="BZ86" s="100">
        <v>386.28800000000001</v>
      </c>
      <c r="CA86" s="100">
        <v>0</v>
      </c>
      <c r="CB86" s="100">
        <v>339.61700000000002</v>
      </c>
      <c r="CC86" s="100">
        <v>38.08</v>
      </c>
      <c r="CD86" s="100">
        <v>217.982</v>
      </c>
      <c r="CE86" s="100">
        <v>168.96100000000001</v>
      </c>
      <c r="CF86" s="100">
        <v>419.47800000000001</v>
      </c>
      <c r="CG86" s="100">
        <v>1712.2260000000001</v>
      </c>
      <c r="CH86" s="100">
        <v>2238.393</v>
      </c>
      <c r="CI86" s="100">
        <v>415.71100000000001</v>
      </c>
      <c r="CJ86" s="100">
        <v>1138.8889999999999</v>
      </c>
      <c r="CK86" s="100">
        <v>545.31299999999999</v>
      </c>
      <c r="CL86" s="100">
        <v>637.34</v>
      </c>
      <c r="CM86" s="100">
        <v>6270.7820000000002</v>
      </c>
      <c r="CN86" s="100">
        <v>1684.104</v>
      </c>
      <c r="CO86" s="100">
        <v>18487.241000000002</v>
      </c>
      <c r="CP86" s="100">
        <v>943.01700000000005</v>
      </c>
      <c r="CQ86" s="100">
        <v>663.22799999999995</v>
      </c>
      <c r="CR86" s="100">
        <v>2159.3339999999998</v>
      </c>
      <c r="CS86" s="100">
        <v>952.23500000000001</v>
      </c>
      <c r="CT86" s="100">
        <v>1352.4459999999999</v>
      </c>
      <c r="CU86" s="100">
        <v>817.70500000000004</v>
      </c>
      <c r="CV86" s="100">
        <v>59.987000000000002</v>
      </c>
      <c r="CW86" s="100">
        <v>653.36400000000003</v>
      </c>
      <c r="CX86" s="100">
        <v>4285.1080000000002</v>
      </c>
      <c r="CY86" s="100">
        <v>156.49199999999999</v>
      </c>
      <c r="CZ86" s="100">
        <v>883.47900000000004</v>
      </c>
      <c r="DA86" s="100">
        <v>589.58699999999999</v>
      </c>
      <c r="DB86" s="100">
        <v>256.88600000000002</v>
      </c>
      <c r="DC86" s="100">
        <v>61.362000000000002</v>
      </c>
      <c r="DD86" s="100">
        <v>870.08799999999997</v>
      </c>
      <c r="DE86" s="100">
        <v>0</v>
      </c>
      <c r="DF86" s="100">
        <v>100.24299999999999</v>
      </c>
      <c r="DG86" s="101">
        <f t="shared" si="12"/>
        <v>85215.470000000016</v>
      </c>
      <c r="DH86" s="100">
        <v>905.61</v>
      </c>
      <c r="DI86" s="100">
        <v>9242.9570000000003</v>
      </c>
      <c r="DJ86" s="100">
        <v>0</v>
      </c>
      <c r="DK86" s="100">
        <v>0</v>
      </c>
      <c r="DL86" s="100">
        <v>0</v>
      </c>
      <c r="DM86" s="100">
        <v>0</v>
      </c>
      <c r="DN86" s="102">
        <v>0</v>
      </c>
      <c r="DO86" s="103">
        <f t="shared" si="13"/>
        <v>10148.567000000001</v>
      </c>
      <c r="DP86" s="103">
        <f t="shared" si="14"/>
        <v>95364.037000000011</v>
      </c>
      <c r="DQ86" s="102">
        <v>100.196</v>
      </c>
      <c r="DR86" s="102">
        <v>14757.593000000001</v>
      </c>
      <c r="DS86" s="103">
        <f t="shared" si="15"/>
        <v>14857.789000000001</v>
      </c>
      <c r="DT86" s="103">
        <f t="shared" si="16"/>
        <v>25006.356</v>
      </c>
      <c r="DU86" s="103">
        <f t="shared" si="17"/>
        <v>110221.82600000002</v>
      </c>
      <c r="DV86" s="100">
        <v>-85.349000000000004</v>
      </c>
      <c r="DW86" s="100">
        <v>0</v>
      </c>
      <c r="DX86" s="102">
        <v>0</v>
      </c>
      <c r="DY86" s="103">
        <f t="shared" si="18"/>
        <v>-85.349000000000004</v>
      </c>
      <c r="DZ86" s="102">
        <v>-6466.54</v>
      </c>
      <c r="EA86" s="103">
        <f t="shared" si="19"/>
        <v>-6551.8890000000001</v>
      </c>
      <c r="EB86" s="103">
        <f t="shared" si="20"/>
        <v>18454.467000000001</v>
      </c>
      <c r="EC86" s="103">
        <f t="shared" si="21"/>
        <v>103669.93700000002</v>
      </c>
      <c r="ED86" s="104"/>
    </row>
    <row r="87" spans="1:134" s="117" customFormat="1" ht="17" customHeight="1" x14ac:dyDescent="0.2">
      <c r="A87" s="98" t="s">
        <v>83</v>
      </c>
      <c r="B87" s="99" t="s">
        <v>209</v>
      </c>
      <c r="C87" s="100">
        <v>90.194000000000003</v>
      </c>
      <c r="D87" s="100">
        <v>21.236000000000001</v>
      </c>
      <c r="E87" s="100">
        <v>13.724</v>
      </c>
      <c r="F87" s="100">
        <v>11.442</v>
      </c>
      <c r="G87" s="100">
        <v>78.628</v>
      </c>
      <c r="H87" s="100">
        <v>0</v>
      </c>
      <c r="I87" s="100">
        <v>17.042999999999999</v>
      </c>
      <c r="J87" s="100">
        <v>1389.346</v>
      </c>
      <c r="K87" s="100">
        <v>123.869</v>
      </c>
      <c r="L87" s="100">
        <v>42.441000000000003</v>
      </c>
      <c r="M87" s="100">
        <v>0</v>
      </c>
      <c r="N87" s="100">
        <v>124.093</v>
      </c>
      <c r="O87" s="100">
        <v>121.083</v>
      </c>
      <c r="P87" s="100">
        <v>102.82899999999999</v>
      </c>
      <c r="Q87" s="100">
        <v>163.63200000000001</v>
      </c>
      <c r="R87" s="100">
        <v>108.274</v>
      </c>
      <c r="S87" s="100">
        <v>230.02099999999999</v>
      </c>
      <c r="T87" s="100">
        <v>358.48099999999999</v>
      </c>
      <c r="U87" s="100">
        <v>7.5289999999999999</v>
      </c>
      <c r="V87" s="100">
        <v>49.456000000000003</v>
      </c>
      <c r="W87" s="100">
        <v>4.7439999999999998</v>
      </c>
      <c r="X87" s="100">
        <v>85.278000000000006</v>
      </c>
      <c r="Y87" s="100">
        <v>56.854999999999997</v>
      </c>
      <c r="Z87" s="100">
        <v>39.618000000000002</v>
      </c>
      <c r="AA87" s="100">
        <v>3719.3530000000001</v>
      </c>
      <c r="AB87" s="100">
        <v>523.96299999999997</v>
      </c>
      <c r="AC87" s="100">
        <v>59.774000000000001</v>
      </c>
      <c r="AD87" s="100">
        <v>56.941000000000003</v>
      </c>
      <c r="AE87" s="100">
        <v>1305.836</v>
      </c>
      <c r="AF87" s="100">
        <v>435.26100000000002</v>
      </c>
      <c r="AG87" s="100">
        <v>16.053000000000001</v>
      </c>
      <c r="AH87" s="100">
        <v>170.964</v>
      </c>
      <c r="AI87" s="100">
        <v>165.87200000000001</v>
      </c>
      <c r="AJ87" s="100">
        <v>135.47900000000001</v>
      </c>
      <c r="AK87" s="100">
        <v>167.40199999999999</v>
      </c>
      <c r="AL87" s="100">
        <v>112.34699999999999</v>
      </c>
      <c r="AM87" s="100">
        <v>475.685</v>
      </c>
      <c r="AN87" s="100">
        <v>168.08099999999999</v>
      </c>
      <c r="AO87" s="100">
        <v>224.45400000000001</v>
      </c>
      <c r="AP87" s="100">
        <v>27.04</v>
      </c>
      <c r="AQ87" s="100">
        <v>305.45800000000003</v>
      </c>
      <c r="AR87" s="100">
        <v>174.21100000000001</v>
      </c>
      <c r="AS87" s="100">
        <v>1662.2449999999999</v>
      </c>
      <c r="AT87" s="100">
        <v>959.08199999999999</v>
      </c>
      <c r="AU87" s="100">
        <v>2377.6019999999999</v>
      </c>
      <c r="AV87" s="100">
        <v>855.69500000000005</v>
      </c>
      <c r="AW87" s="100">
        <v>69.481999999999999</v>
      </c>
      <c r="AX87" s="100">
        <v>158.02199999999999</v>
      </c>
      <c r="AY87" s="100">
        <v>2214.556</v>
      </c>
      <c r="AZ87" s="100">
        <v>258.99400000000003</v>
      </c>
      <c r="BA87" s="100">
        <v>21.122</v>
      </c>
      <c r="BB87" s="100">
        <v>35.156999999999996</v>
      </c>
      <c r="BC87" s="100">
        <v>50.841000000000001</v>
      </c>
      <c r="BD87" s="100">
        <v>32.200000000000003</v>
      </c>
      <c r="BE87" s="100">
        <v>4049.3240000000001</v>
      </c>
      <c r="BF87" s="100">
        <v>110.087</v>
      </c>
      <c r="BG87" s="100">
        <v>5176.8159999999998</v>
      </c>
      <c r="BH87" s="100">
        <v>11.096</v>
      </c>
      <c r="BI87" s="100">
        <v>617.25099999999998</v>
      </c>
      <c r="BJ87" s="100">
        <v>393.59300000000002</v>
      </c>
      <c r="BK87" s="100">
        <v>11.317</v>
      </c>
      <c r="BL87" s="100">
        <v>9466.6890000000003</v>
      </c>
      <c r="BM87" s="100">
        <v>4321.0910000000003</v>
      </c>
      <c r="BN87" s="100">
        <v>2383.067</v>
      </c>
      <c r="BO87" s="100">
        <v>2481.451</v>
      </c>
      <c r="BP87" s="100">
        <v>406.43799999999999</v>
      </c>
      <c r="BQ87" s="100">
        <v>375.94299999999998</v>
      </c>
      <c r="BR87" s="100">
        <v>313.11900000000003</v>
      </c>
      <c r="BS87" s="100">
        <v>1967.34</v>
      </c>
      <c r="BT87" s="100">
        <v>86045.343999999997</v>
      </c>
      <c r="BU87" s="100">
        <v>21527.514999999999</v>
      </c>
      <c r="BV87" s="100">
        <v>5044.1549999999997</v>
      </c>
      <c r="BW87" s="100">
        <v>2138.5129999999999</v>
      </c>
      <c r="BX87" s="100">
        <v>0</v>
      </c>
      <c r="BY87" s="100">
        <v>2071.5740000000001</v>
      </c>
      <c r="BZ87" s="100">
        <v>2794.3440000000001</v>
      </c>
      <c r="CA87" s="100">
        <v>0</v>
      </c>
      <c r="CB87" s="100">
        <v>2595.373</v>
      </c>
      <c r="CC87" s="100">
        <v>172.27</v>
      </c>
      <c r="CD87" s="100">
        <v>383.85</v>
      </c>
      <c r="CE87" s="100">
        <v>317.99400000000003</v>
      </c>
      <c r="CF87" s="100">
        <v>1091.1400000000001</v>
      </c>
      <c r="CG87" s="100">
        <v>278.52800000000002</v>
      </c>
      <c r="CH87" s="100">
        <v>179450.288</v>
      </c>
      <c r="CI87" s="100">
        <v>7317.4489999999996</v>
      </c>
      <c r="CJ87" s="100">
        <v>16830.21</v>
      </c>
      <c r="CK87" s="100">
        <v>8451.5859999999993</v>
      </c>
      <c r="CL87" s="100">
        <v>1531.2149999999999</v>
      </c>
      <c r="CM87" s="100">
        <v>9795.92</v>
      </c>
      <c r="CN87" s="100">
        <v>891.029</v>
      </c>
      <c r="CO87" s="100">
        <v>40145.103000000003</v>
      </c>
      <c r="CP87" s="100">
        <v>4948.6509999999998</v>
      </c>
      <c r="CQ87" s="100">
        <v>693.51400000000001</v>
      </c>
      <c r="CR87" s="100">
        <v>4208.933</v>
      </c>
      <c r="CS87" s="100">
        <v>1446.771</v>
      </c>
      <c r="CT87" s="100">
        <v>2715.9250000000002</v>
      </c>
      <c r="CU87" s="100">
        <v>1904.2249999999999</v>
      </c>
      <c r="CV87" s="100">
        <v>1319.383</v>
      </c>
      <c r="CW87" s="100">
        <v>1717.9280000000001</v>
      </c>
      <c r="CX87" s="100">
        <v>10964.302</v>
      </c>
      <c r="CY87" s="100">
        <v>639.04399999999998</v>
      </c>
      <c r="CZ87" s="100">
        <v>7480.442</v>
      </c>
      <c r="DA87" s="100">
        <v>2593.2779999999998</v>
      </c>
      <c r="DB87" s="100">
        <v>750.21199999999999</v>
      </c>
      <c r="DC87" s="100">
        <v>194.08199999999999</v>
      </c>
      <c r="DD87" s="100">
        <v>1580.1410000000001</v>
      </c>
      <c r="DE87" s="100">
        <v>0</v>
      </c>
      <c r="DF87" s="100">
        <v>6013.201</v>
      </c>
      <c r="DG87" s="101">
        <f t="shared" si="12"/>
        <v>490307.04200000007</v>
      </c>
      <c r="DH87" s="100">
        <v>7244.951</v>
      </c>
      <c r="DI87" s="100">
        <v>503934.21500000003</v>
      </c>
      <c r="DJ87" s="100">
        <v>0</v>
      </c>
      <c r="DK87" s="100">
        <v>0</v>
      </c>
      <c r="DL87" s="100">
        <v>0</v>
      </c>
      <c r="DM87" s="100">
        <v>0</v>
      </c>
      <c r="DN87" s="102">
        <v>0</v>
      </c>
      <c r="DO87" s="103">
        <f t="shared" si="13"/>
        <v>511179.16600000003</v>
      </c>
      <c r="DP87" s="103">
        <f t="shared" si="14"/>
        <v>1001486.2080000001</v>
      </c>
      <c r="DQ87" s="102">
        <v>3078.2130000000002</v>
      </c>
      <c r="DR87" s="102">
        <v>3027.2809999999999</v>
      </c>
      <c r="DS87" s="103">
        <f t="shared" si="15"/>
        <v>6105.4940000000006</v>
      </c>
      <c r="DT87" s="103">
        <f t="shared" si="16"/>
        <v>517284.66000000003</v>
      </c>
      <c r="DU87" s="103">
        <f t="shared" si="17"/>
        <v>1007591.702</v>
      </c>
      <c r="DV87" s="100">
        <v>-7492.9040000000005</v>
      </c>
      <c r="DW87" s="100">
        <v>0</v>
      </c>
      <c r="DX87" s="102">
        <v>0</v>
      </c>
      <c r="DY87" s="103">
        <f t="shared" si="18"/>
        <v>-7492.9040000000005</v>
      </c>
      <c r="DZ87" s="102">
        <v>-227087.70800000001</v>
      </c>
      <c r="EA87" s="103">
        <f t="shared" si="19"/>
        <v>-234580.61200000002</v>
      </c>
      <c r="EB87" s="103">
        <f t="shared" si="20"/>
        <v>282704.04800000001</v>
      </c>
      <c r="EC87" s="103">
        <f t="shared" si="21"/>
        <v>773011.09000000008</v>
      </c>
      <c r="ED87" s="104"/>
    </row>
    <row r="88" spans="1:134" s="117" customFormat="1" ht="17" customHeight="1" x14ac:dyDescent="0.2">
      <c r="A88" s="98" t="s">
        <v>84</v>
      </c>
      <c r="B88" s="99" t="s">
        <v>210</v>
      </c>
      <c r="C88" s="100">
        <v>7.907</v>
      </c>
      <c r="D88" s="100">
        <v>1.0629999999999999</v>
      </c>
      <c r="E88" s="100">
        <v>8.3000000000000004E-2</v>
      </c>
      <c r="F88" s="100">
        <v>0.11899999999999999</v>
      </c>
      <c r="G88" s="100">
        <v>1.7000000000000001E-2</v>
      </c>
      <c r="H88" s="100">
        <v>0</v>
      </c>
      <c r="I88" s="100">
        <v>0.52</v>
      </c>
      <c r="J88" s="100">
        <v>15.167999999999999</v>
      </c>
      <c r="K88" s="100">
        <v>1.5329999999999999</v>
      </c>
      <c r="L88" s="100">
        <v>0.13600000000000001</v>
      </c>
      <c r="M88" s="100">
        <v>0</v>
      </c>
      <c r="N88" s="100">
        <v>3.363</v>
      </c>
      <c r="O88" s="100">
        <v>2.8260000000000001</v>
      </c>
      <c r="P88" s="100">
        <v>1.45</v>
      </c>
      <c r="Q88" s="100">
        <v>1.92</v>
      </c>
      <c r="R88" s="100">
        <v>1.5569999999999999</v>
      </c>
      <c r="S88" s="100">
        <v>2.2519999999999998</v>
      </c>
      <c r="T88" s="100">
        <v>5.093</v>
      </c>
      <c r="U88" s="100">
        <v>7.8E-2</v>
      </c>
      <c r="V88" s="100">
        <v>0.498</v>
      </c>
      <c r="W88" s="100">
        <v>0.24299999999999999</v>
      </c>
      <c r="X88" s="100">
        <v>1.022</v>
      </c>
      <c r="Y88" s="100">
        <v>0.623</v>
      </c>
      <c r="Z88" s="100">
        <v>1.2989999999999999</v>
      </c>
      <c r="AA88" s="100">
        <v>3.0710000000000002</v>
      </c>
      <c r="AB88" s="100">
        <v>2.121</v>
      </c>
      <c r="AC88" s="100">
        <v>0.61</v>
      </c>
      <c r="AD88" s="100">
        <v>0.72599999999999998</v>
      </c>
      <c r="AE88" s="100">
        <v>21.649000000000001</v>
      </c>
      <c r="AF88" s="100">
        <v>6.4560000000000004</v>
      </c>
      <c r="AG88" s="100">
        <v>0.56799999999999995</v>
      </c>
      <c r="AH88" s="100">
        <v>0.752</v>
      </c>
      <c r="AI88" s="100">
        <v>1.325</v>
      </c>
      <c r="AJ88" s="100">
        <v>2.8279999999999998</v>
      </c>
      <c r="AK88" s="100">
        <v>2.0169999999999999</v>
      </c>
      <c r="AL88" s="100">
        <v>3.3319999999999999</v>
      </c>
      <c r="AM88" s="100">
        <v>5.7039999999999997</v>
      </c>
      <c r="AN88" s="100">
        <v>1.38</v>
      </c>
      <c r="AO88" s="100">
        <v>1.367</v>
      </c>
      <c r="AP88" s="100">
        <v>0.73499999999999999</v>
      </c>
      <c r="AQ88" s="100">
        <v>3.593</v>
      </c>
      <c r="AR88" s="100">
        <v>3.7229999999999999</v>
      </c>
      <c r="AS88" s="100">
        <v>18.632000000000001</v>
      </c>
      <c r="AT88" s="100">
        <v>10.898</v>
      </c>
      <c r="AU88" s="100">
        <v>22.986000000000001</v>
      </c>
      <c r="AV88" s="100">
        <v>4.1040000000000001</v>
      </c>
      <c r="AW88" s="100">
        <v>1.381</v>
      </c>
      <c r="AX88" s="100">
        <v>0.23100000000000001</v>
      </c>
      <c r="AY88" s="100">
        <v>4.3970000000000002</v>
      </c>
      <c r="AZ88" s="100">
        <v>7.63</v>
      </c>
      <c r="BA88" s="100">
        <v>0.14199999999999999</v>
      </c>
      <c r="BB88" s="100">
        <v>0.26500000000000001</v>
      </c>
      <c r="BC88" s="100">
        <v>0.24399999999999999</v>
      </c>
      <c r="BD88" s="100">
        <v>1.042</v>
      </c>
      <c r="BE88" s="100">
        <v>21.175999999999998</v>
      </c>
      <c r="BF88" s="100">
        <v>2.3559999999999999</v>
      </c>
      <c r="BG88" s="100">
        <v>7.1159999999999997</v>
      </c>
      <c r="BH88" s="100">
        <v>0.33100000000000002</v>
      </c>
      <c r="BI88" s="100">
        <v>9.8510000000000009</v>
      </c>
      <c r="BJ88" s="100">
        <v>5.9790000000000001</v>
      </c>
      <c r="BK88" s="100">
        <v>2.3929999999999998</v>
      </c>
      <c r="BL88" s="100">
        <v>14.734</v>
      </c>
      <c r="BM88" s="100">
        <v>6.92</v>
      </c>
      <c r="BN88" s="100">
        <v>3.7349999999999999</v>
      </c>
      <c r="BO88" s="100">
        <v>22.574000000000002</v>
      </c>
      <c r="BP88" s="100">
        <v>2.536</v>
      </c>
      <c r="BQ88" s="100">
        <v>1.353</v>
      </c>
      <c r="BR88" s="100">
        <v>0.91500000000000004</v>
      </c>
      <c r="BS88" s="100">
        <v>81.179000000000002</v>
      </c>
      <c r="BT88" s="100">
        <v>595.274</v>
      </c>
      <c r="BU88" s="100">
        <v>557.08600000000001</v>
      </c>
      <c r="BV88" s="100">
        <v>68.305000000000007</v>
      </c>
      <c r="BW88" s="100">
        <v>3.448</v>
      </c>
      <c r="BX88" s="100">
        <v>0</v>
      </c>
      <c r="BY88" s="100">
        <v>197.49799999999999</v>
      </c>
      <c r="BZ88" s="100">
        <v>16.734999999999999</v>
      </c>
      <c r="CA88" s="100">
        <v>0</v>
      </c>
      <c r="CB88" s="100">
        <v>37.621000000000002</v>
      </c>
      <c r="CC88" s="100">
        <v>0.71099999999999997</v>
      </c>
      <c r="CD88" s="100">
        <v>3.03</v>
      </c>
      <c r="CE88" s="100">
        <v>4.1319999999999997</v>
      </c>
      <c r="CF88" s="100">
        <v>300.52800000000002</v>
      </c>
      <c r="CG88" s="100">
        <v>7.5750000000000002</v>
      </c>
      <c r="CH88" s="100">
        <v>2.4569999999999999</v>
      </c>
      <c r="CI88" s="100">
        <v>7481.183</v>
      </c>
      <c r="CJ88" s="100">
        <v>20.184999999999999</v>
      </c>
      <c r="CK88" s="100">
        <v>2.2440000000000002</v>
      </c>
      <c r="CL88" s="100">
        <v>1.9850000000000001</v>
      </c>
      <c r="CM88" s="100">
        <v>10.14</v>
      </c>
      <c r="CN88" s="100">
        <v>142.99299999999999</v>
      </c>
      <c r="CO88" s="100">
        <v>20.047000000000001</v>
      </c>
      <c r="CP88" s="100">
        <v>67.507000000000005</v>
      </c>
      <c r="CQ88" s="100">
        <v>4.0010000000000003</v>
      </c>
      <c r="CR88" s="100">
        <v>34.429000000000002</v>
      </c>
      <c r="CS88" s="100">
        <v>41.639000000000003</v>
      </c>
      <c r="CT88" s="100">
        <v>74.421000000000006</v>
      </c>
      <c r="CU88" s="100">
        <v>409.33800000000002</v>
      </c>
      <c r="CV88" s="100">
        <v>82909.744000000006</v>
      </c>
      <c r="CW88" s="100">
        <v>18.655000000000001</v>
      </c>
      <c r="CX88" s="100">
        <v>74.453999999999994</v>
      </c>
      <c r="CY88" s="100">
        <v>409.48099999999999</v>
      </c>
      <c r="CZ88" s="100">
        <v>4045.279</v>
      </c>
      <c r="DA88" s="100">
        <v>1452.1189999999999</v>
      </c>
      <c r="DB88" s="100">
        <v>526.44399999999996</v>
      </c>
      <c r="DC88" s="100">
        <v>5.5039999999999996</v>
      </c>
      <c r="DD88" s="100">
        <v>48.802999999999997</v>
      </c>
      <c r="DE88" s="100">
        <v>0</v>
      </c>
      <c r="DF88" s="100">
        <v>2426.96</v>
      </c>
      <c r="DG88" s="101">
        <f t="shared" si="12"/>
        <v>102387.78200000002</v>
      </c>
      <c r="DH88" s="100">
        <v>524.89400000000001</v>
      </c>
      <c r="DI88" s="100">
        <v>85357.376999999993</v>
      </c>
      <c r="DJ88" s="100">
        <v>0</v>
      </c>
      <c r="DK88" s="100">
        <v>0</v>
      </c>
      <c r="DL88" s="100">
        <v>3005.027</v>
      </c>
      <c r="DM88" s="100">
        <v>2689.2860000000001</v>
      </c>
      <c r="DN88" s="102">
        <v>0</v>
      </c>
      <c r="DO88" s="103">
        <f t="shared" si="13"/>
        <v>91576.584000000003</v>
      </c>
      <c r="DP88" s="103">
        <f t="shared" si="14"/>
        <v>193964.36600000004</v>
      </c>
      <c r="DQ88" s="102">
        <v>0.876</v>
      </c>
      <c r="DR88" s="102">
        <v>28125.938999999998</v>
      </c>
      <c r="DS88" s="103">
        <f t="shared" si="15"/>
        <v>28126.814999999999</v>
      </c>
      <c r="DT88" s="103">
        <f t="shared" si="16"/>
        <v>119703.399</v>
      </c>
      <c r="DU88" s="103">
        <f t="shared" si="17"/>
        <v>222091.18100000004</v>
      </c>
      <c r="DV88" s="100">
        <v>0</v>
      </c>
      <c r="DW88" s="100">
        <v>0</v>
      </c>
      <c r="DX88" s="102">
        <v>0</v>
      </c>
      <c r="DY88" s="103">
        <f t="shared" si="18"/>
        <v>0</v>
      </c>
      <c r="DZ88" s="102">
        <v>-27250.507000000001</v>
      </c>
      <c r="EA88" s="103">
        <f t="shared" si="19"/>
        <v>-27250.507000000001</v>
      </c>
      <c r="EB88" s="103">
        <f t="shared" si="20"/>
        <v>92452.892000000007</v>
      </c>
      <c r="EC88" s="103">
        <f t="shared" si="21"/>
        <v>194840.67400000003</v>
      </c>
      <c r="ED88" s="104"/>
    </row>
    <row r="89" spans="1:134" s="117" customFormat="1" ht="17" customHeight="1" x14ac:dyDescent="0.2">
      <c r="A89" s="98" t="s">
        <v>85</v>
      </c>
      <c r="B89" s="99" t="s">
        <v>211</v>
      </c>
      <c r="C89" s="100">
        <v>626.71900000000005</v>
      </c>
      <c r="D89" s="100">
        <v>235.99299999999999</v>
      </c>
      <c r="E89" s="100">
        <v>93.572999999999993</v>
      </c>
      <c r="F89" s="100">
        <v>0.46500000000000002</v>
      </c>
      <c r="G89" s="100">
        <v>14.731999999999999</v>
      </c>
      <c r="H89" s="100">
        <v>0</v>
      </c>
      <c r="I89" s="100">
        <v>14.8</v>
      </c>
      <c r="J89" s="100">
        <v>3575.3440000000001</v>
      </c>
      <c r="K89" s="100">
        <v>1199.521</v>
      </c>
      <c r="L89" s="100">
        <v>112.155</v>
      </c>
      <c r="M89" s="100">
        <v>0</v>
      </c>
      <c r="N89" s="100">
        <v>157.93</v>
      </c>
      <c r="O89" s="100">
        <v>182.11</v>
      </c>
      <c r="P89" s="100">
        <v>163.505</v>
      </c>
      <c r="Q89" s="100">
        <v>139.92699999999999</v>
      </c>
      <c r="R89" s="100">
        <v>487.66800000000001</v>
      </c>
      <c r="S89" s="100">
        <v>316.30799999999999</v>
      </c>
      <c r="T89" s="100">
        <v>348.089</v>
      </c>
      <c r="U89" s="100">
        <v>53.905999999999999</v>
      </c>
      <c r="V89" s="100">
        <v>284.96100000000001</v>
      </c>
      <c r="W89" s="100">
        <v>70.076999999999998</v>
      </c>
      <c r="X89" s="100">
        <v>1213.7929999999999</v>
      </c>
      <c r="Y89" s="100">
        <v>177.52600000000001</v>
      </c>
      <c r="Z89" s="100">
        <v>26.498999999999999</v>
      </c>
      <c r="AA89" s="100">
        <v>4428.7849999999999</v>
      </c>
      <c r="AB89" s="100">
        <v>1510.5409999999999</v>
      </c>
      <c r="AC89" s="100">
        <v>249.077</v>
      </c>
      <c r="AD89" s="100">
        <v>35.012999999999998</v>
      </c>
      <c r="AE89" s="100">
        <v>2774.357</v>
      </c>
      <c r="AF89" s="100">
        <v>467.68400000000003</v>
      </c>
      <c r="AG89" s="100">
        <v>177.309</v>
      </c>
      <c r="AH89" s="100">
        <v>381.51100000000002</v>
      </c>
      <c r="AI89" s="100">
        <v>267.30099999999999</v>
      </c>
      <c r="AJ89" s="100">
        <v>1080.154</v>
      </c>
      <c r="AK89" s="100">
        <v>567.51499999999999</v>
      </c>
      <c r="AL89" s="100">
        <v>1251.4469999999999</v>
      </c>
      <c r="AM89" s="100">
        <v>1922.184</v>
      </c>
      <c r="AN89" s="100">
        <v>1335.6510000000001</v>
      </c>
      <c r="AO89" s="100">
        <v>1163.55</v>
      </c>
      <c r="AP89" s="100">
        <v>218.89099999999999</v>
      </c>
      <c r="AQ89" s="100">
        <v>932.90599999999995</v>
      </c>
      <c r="AR89" s="100">
        <v>2089.989</v>
      </c>
      <c r="AS89" s="100">
        <v>2317.3969999999999</v>
      </c>
      <c r="AT89" s="100">
        <v>4320.1400000000003</v>
      </c>
      <c r="AU89" s="100">
        <v>8133.6570000000002</v>
      </c>
      <c r="AV89" s="100">
        <v>4055.826</v>
      </c>
      <c r="AW89" s="100">
        <v>1294.2159999999999</v>
      </c>
      <c r="AX89" s="100">
        <v>943.88699999999994</v>
      </c>
      <c r="AY89" s="100">
        <v>20292.819</v>
      </c>
      <c r="AZ89" s="100">
        <v>77.397999999999996</v>
      </c>
      <c r="BA89" s="100">
        <v>426.05799999999999</v>
      </c>
      <c r="BB89" s="100">
        <v>231.02</v>
      </c>
      <c r="BC89" s="100">
        <v>431.81200000000001</v>
      </c>
      <c r="BD89" s="100">
        <v>2816.0940000000001</v>
      </c>
      <c r="BE89" s="100">
        <v>10081.069</v>
      </c>
      <c r="BF89" s="100">
        <v>211.32300000000001</v>
      </c>
      <c r="BG89" s="100">
        <v>12123.114</v>
      </c>
      <c r="BH89" s="100">
        <v>65.715999999999994</v>
      </c>
      <c r="BI89" s="100">
        <v>2270.3850000000002</v>
      </c>
      <c r="BJ89" s="100">
        <v>1050.0319999999999</v>
      </c>
      <c r="BK89" s="100">
        <v>3.1909999999999998</v>
      </c>
      <c r="BL89" s="100">
        <v>3087.4079999999999</v>
      </c>
      <c r="BM89" s="100">
        <v>1800.9079999999999</v>
      </c>
      <c r="BN89" s="100">
        <v>1070.866</v>
      </c>
      <c r="BO89" s="100">
        <v>1446.1469999999999</v>
      </c>
      <c r="BP89" s="100">
        <v>13583.619000000001</v>
      </c>
      <c r="BQ89" s="100">
        <v>4391.7790000000005</v>
      </c>
      <c r="BR89" s="100">
        <v>10938.300999999999</v>
      </c>
      <c r="BS89" s="100">
        <v>1141.3789999999999</v>
      </c>
      <c r="BT89" s="100">
        <v>102020.524</v>
      </c>
      <c r="BU89" s="100">
        <v>73637.372000000003</v>
      </c>
      <c r="BV89" s="100">
        <v>4200.28</v>
      </c>
      <c r="BW89" s="100">
        <v>2566.8490000000002</v>
      </c>
      <c r="BX89" s="100">
        <v>0</v>
      </c>
      <c r="BY89" s="100">
        <v>278.983</v>
      </c>
      <c r="BZ89" s="100">
        <v>3228.5219999999999</v>
      </c>
      <c r="CA89" s="100">
        <v>0</v>
      </c>
      <c r="CB89" s="100">
        <v>1551.4459999999999</v>
      </c>
      <c r="CC89" s="100">
        <v>275.48899999999998</v>
      </c>
      <c r="CD89" s="100">
        <v>262.65199999999999</v>
      </c>
      <c r="CE89" s="100">
        <v>1922.0940000000001</v>
      </c>
      <c r="CF89" s="100">
        <v>9219.0540000000001</v>
      </c>
      <c r="CG89" s="100">
        <v>226.44800000000001</v>
      </c>
      <c r="CH89" s="100">
        <v>17071.312999999998</v>
      </c>
      <c r="CI89" s="100">
        <v>938.33199999999999</v>
      </c>
      <c r="CJ89" s="100">
        <v>33014.591999999997</v>
      </c>
      <c r="CK89" s="100">
        <v>14686.976000000001</v>
      </c>
      <c r="CL89" s="100">
        <v>3526.2339999999999</v>
      </c>
      <c r="CM89" s="100">
        <v>20672.819</v>
      </c>
      <c r="CN89" s="100">
        <v>7668</v>
      </c>
      <c r="CO89" s="100">
        <v>74966.034</v>
      </c>
      <c r="CP89" s="100">
        <v>15489.691000000001</v>
      </c>
      <c r="CQ89" s="100">
        <v>1482.8589999999999</v>
      </c>
      <c r="CR89" s="100">
        <v>2984.9969999999998</v>
      </c>
      <c r="CS89" s="100">
        <v>530.08199999999999</v>
      </c>
      <c r="CT89" s="100">
        <v>6896.2560000000003</v>
      </c>
      <c r="CU89" s="100">
        <v>6168.6540000000005</v>
      </c>
      <c r="CV89" s="100">
        <v>1030.174</v>
      </c>
      <c r="CW89" s="100">
        <v>1357.367</v>
      </c>
      <c r="CX89" s="100">
        <v>40562.71</v>
      </c>
      <c r="CY89" s="100">
        <v>1582.57</v>
      </c>
      <c r="CZ89" s="100">
        <v>1060.393</v>
      </c>
      <c r="DA89" s="100">
        <v>121.36799999999999</v>
      </c>
      <c r="DB89" s="100">
        <v>3415.02</v>
      </c>
      <c r="DC89" s="100">
        <v>23.658999999999999</v>
      </c>
      <c r="DD89" s="100">
        <v>2089.558</v>
      </c>
      <c r="DE89" s="100">
        <v>0</v>
      </c>
      <c r="DF89" s="100">
        <v>1319.5889999999999</v>
      </c>
      <c r="DG89" s="101">
        <f t="shared" si="12"/>
        <v>597003.98700000008</v>
      </c>
      <c r="DH89" s="100">
        <v>192.93799999999999</v>
      </c>
      <c r="DI89" s="100">
        <v>245363.84599999999</v>
      </c>
      <c r="DJ89" s="100">
        <v>0</v>
      </c>
      <c r="DK89" s="100">
        <v>0</v>
      </c>
      <c r="DL89" s="100">
        <v>37938.934000000001</v>
      </c>
      <c r="DM89" s="100">
        <v>782094.38899999997</v>
      </c>
      <c r="DN89" s="102">
        <v>-889.26300000000003</v>
      </c>
      <c r="DO89" s="103">
        <f t="shared" si="13"/>
        <v>1064700.8439999998</v>
      </c>
      <c r="DP89" s="103">
        <f t="shared" si="14"/>
        <v>1661704.8309999998</v>
      </c>
      <c r="DQ89" s="102">
        <v>34617.442000000003</v>
      </c>
      <c r="DR89" s="102">
        <v>455048.71</v>
      </c>
      <c r="DS89" s="103">
        <f t="shared" si="15"/>
        <v>489666.152</v>
      </c>
      <c r="DT89" s="103">
        <f t="shared" si="16"/>
        <v>1554366.9959999998</v>
      </c>
      <c r="DU89" s="103">
        <f t="shared" si="17"/>
        <v>2151370.983</v>
      </c>
      <c r="DV89" s="100">
        <v>-200824.69399999999</v>
      </c>
      <c r="DW89" s="100">
        <v>0</v>
      </c>
      <c r="DX89" s="102">
        <v>0</v>
      </c>
      <c r="DY89" s="103">
        <f t="shared" si="18"/>
        <v>-200824.69399999999</v>
      </c>
      <c r="DZ89" s="102">
        <v>-774070.31499999994</v>
      </c>
      <c r="EA89" s="103">
        <f t="shared" si="19"/>
        <v>-974895.00899999996</v>
      </c>
      <c r="EB89" s="103">
        <f t="shared" si="20"/>
        <v>579471.98699999985</v>
      </c>
      <c r="EC89" s="103">
        <f t="shared" si="21"/>
        <v>1176475.9739999999</v>
      </c>
      <c r="ED89" s="104"/>
    </row>
    <row r="90" spans="1:134" s="117" customFormat="1" ht="17" customHeight="1" x14ac:dyDescent="0.2">
      <c r="A90" s="98" t="s">
        <v>86</v>
      </c>
      <c r="B90" s="99" t="s">
        <v>212</v>
      </c>
      <c r="C90" s="100">
        <v>21.414999999999999</v>
      </c>
      <c r="D90" s="100">
        <v>5.5330000000000004</v>
      </c>
      <c r="E90" s="100">
        <v>2.6339999999999999</v>
      </c>
      <c r="F90" s="100">
        <v>0.35799999999999998</v>
      </c>
      <c r="G90" s="100">
        <v>2.5990000000000002</v>
      </c>
      <c r="H90" s="100">
        <v>0</v>
      </c>
      <c r="I90" s="100">
        <v>0.92200000000000004</v>
      </c>
      <c r="J90" s="100">
        <v>1293.617</v>
      </c>
      <c r="K90" s="100">
        <v>69.433000000000007</v>
      </c>
      <c r="L90" s="100">
        <v>12.115</v>
      </c>
      <c r="M90" s="100">
        <v>0</v>
      </c>
      <c r="N90" s="100">
        <v>12.193</v>
      </c>
      <c r="O90" s="100">
        <v>10.93</v>
      </c>
      <c r="P90" s="100">
        <v>22.143999999999998</v>
      </c>
      <c r="Q90" s="100">
        <v>34.396999999999998</v>
      </c>
      <c r="R90" s="100">
        <v>128.27799999999999</v>
      </c>
      <c r="S90" s="100">
        <v>47.106000000000002</v>
      </c>
      <c r="T90" s="100">
        <v>64.873999999999995</v>
      </c>
      <c r="U90" s="100">
        <v>5.0839999999999996</v>
      </c>
      <c r="V90" s="100">
        <v>30.931999999999999</v>
      </c>
      <c r="W90" s="100">
        <v>10.585000000000001</v>
      </c>
      <c r="X90" s="100">
        <v>128.72399999999999</v>
      </c>
      <c r="Y90" s="100">
        <v>124.527</v>
      </c>
      <c r="Z90" s="100">
        <v>6.2350000000000003</v>
      </c>
      <c r="AA90" s="100">
        <v>1333.9829999999999</v>
      </c>
      <c r="AB90" s="100">
        <v>135.91999999999999</v>
      </c>
      <c r="AC90" s="100">
        <v>73.581000000000003</v>
      </c>
      <c r="AD90" s="100">
        <v>10.071999999999999</v>
      </c>
      <c r="AE90" s="100">
        <v>556.71600000000001</v>
      </c>
      <c r="AF90" s="100">
        <v>183.059</v>
      </c>
      <c r="AG90" s="100">
        <v>0.32600000000000001</v>
      </c>
      <c r="AH90" s="100">
        <v>43.225000000000001</v>
      </c>
      <c r="AI90" s="100">
        <v>26.27</v>
      </c>
      <c r="AJ90" s="100">
        <v>397.38600000000002</v>
      </c>
      <c r="AK90" s="100">
        <v>70.733999999999995</v>
      </c>
      <c r="AL90" s="100">
        <v>49.85</v>
      </c>
      <c r="AM90" s="100">
        <v>169.89400000000001</v>
      </c>
      <c r="AN90" s="100">
        <v>31.048999999999999</v>
      </c>
      <c r="AO90" s="100">
        <v>28.265999999999998</v>
      </c>
      <c r="AP90" s="100">
        <v>0.80800000000000005</v>
      </c>
      <c r="AQ90" s="100">
        <v>12.103999999999999</v>
      </c>
      <c r="AR90" s="100">
        <v>44.542000000000002</v>
      </c>
      <c r="AS90" s="100">
        <v>232.44200000000001</v>
      </c>
      <c r="AT90" s="100">
        <v>1523.52</v>
      </c>
      <c r="AU90" s="100">
        <v>947.86500000000001</v>
      </c>
      <c r="AV90" s="100">
        <v>130.80799999999999</v>
      </c>
      <c r="AW90" s="100">
        <v>34.404000000000003</v>
      </c>
      <c r="AX90" s="100">
        <v>59.911999999999999</v>
      </c>
      <c r="AY90" s="100">
        <v>426.423</v>
      </c>
      <c r="AZ90" s="100">
        <v>96.171000000000006</v>
      </c>
      <c r="BA90" s="100">
        <v>3.1269999999999998</v>
      </c>
      <c r="BB90" s="100">
        <v>5.54</v>
      </c>
      <c r="BC90" s="100">
        <v>5.4420000000000002</v>
      </c>
      <c r="BD90" s="100">
        <v>8.3550000000000004</v>
      </c>
      <c r="BE90" s="100">
        <v>997.18100000000004</v>
      </c>
      <c r="BF90" s="100">
        <v>103.01900000000001</v>
      </c>
      <c r="BG90" s="100">
        <v>895.33500000000004</v>
      </c>
      <c r="BH90" s="100">
        <v>20.890999999999998</v>
      </c>
      <c r="BI90" s="100">
        <v>125.90900000000001</v>
      </c>
      <c r="BJ90" s="100">
        <v>224.684</v>
      </c>
      <c r="BK90" s="100">
        <v>2.1930000000000001</v>
      </c>
      <c r="BL90" s="100">
        <v>249.691</v>
      </c>
      <c r="BM90" s="100">
        <v>112.202</v>
      </c>
      <c r="BN90" s="100">
        <v>61.645000000000003</v>
      </c>
      <c r="BO90" s="100">
        <v>64.343999999999994</v>
      </c>
      <c r="BP90" s="100">
        <v>24.395</v>
      </c>
      <c r="BQ90" s="100">
        <v>19.042000000000002</v>
      </c>
      <c r="BR90" s="100">
        <v>99.861000000000004</v>
      </c>
      <c r="BS90" s="100">
        <v>172.01300000000001</v>
      </c>
      <c r="BT90" s="100">
        <v>84839.402000000002</v>
      </c>
      <c r="BU90" s="100">
        <v>6440.098</v>
      </c>
      <c r="BV90" s="100">
        <v>123.867</v>
      </c>
      <c r="BW90" s="100">
        <v>554.44000000000005</v>
      </c>
      <c r="BX90" s="100">
        <v>0</v>
      </c>
      <c r="BY90" s="100">
        <v>912.06299999999999</v>
      </c>
      <c r="BZ90" s="100">
        <v>1085.384</v>
      </c>
      <c r="CA90" s="100">
        <v>0</v>
      </c>
      <c r="CB90" s="100">
        <v>203.69</v>
      </c>
      <c r="CC90" s="100">
        <v>14.734</v>
      </c>
      <c r="CD90" s="100">
        <v>177.381</v>
      </c>
      <c r="CE90" s="100">
        <v>151.69900000000001</v>
      </c>
      <c r="CF90" s="100">
        <v>418.66500000000002</v>
      </c>
      <c r="CG90" s="100">
        <v>202.91</v>
      </c>
      <c r="CH90" s="100">
        <v>18946.099999999999</v>
      </c>
      <c r="CI90" s="100">
        <v>2475.962</v>
      </c>
      <c r="CJ90" s="100">
        <v>23165.309000000001</v>
      </c>
      <c r="CK90" s="100">
        <v>32472.395</v>
      </c>
      <c r="CL90" s="100">
        <v>1652.788</v>
      </c>
      <c r="CM90" s="100">
        <v>4106.6750000000002</v>
      </c>
      <c r="CN90" s="100">
        <v>232.04400000000001</v>
      </c>
      <c r="CO90" s="100">
        <v>3697.2069999999999</v>
      </c>
      <c r="CP90" s="100">
        <v>142.49799999999999</v>
      </c>
      <c r="CQ90" s="100">
        <v>105.462</v>
      </c>
      <c r="CR90" s="100">
        <v>457.41899999999998</v>
      </c>
      <c r="CS90" s="100">
        <v>20.658000000000001</v>
      </c>
      <c r="CT90" s="100">
        <v>124.181</v>
      </c>
      <c r="CU90" s="100">
        <v>2981.6860000000001</v>
      </c>
      <c r="CV90" s="100">
        <v>68229.142999999996</v>
      </c>
      <c r="CW90" s="100">
        <v>1712.027</v>
      </c>
      <c r="CX90" s="100">
        <v>29887.281999999999</v>
      </c>
      <c r="CY90" s="100">
        <v>705.56100000000004</v>
      </c>
      <c r="CZ90" s="100">
        <v>11614.663</v>
      </c>
      <c r="DA90" s="100">
        <v>1336.309</v>
      </c>
      <c r="DB90" s="100">
        <v>506.06</v>
      </c>
      <c r="DC90" s="100">
        <v>126.773</v>
      </c>
      <c r="DD90" s="100">
        <v>390.22300000000001</v>
      </c>
      <c r="DE90" s="100">
        <v>0</v>
      </c>
      <c r="DF90" s="100">
        <v>9882.5169999999998</v>
      </c>
      <c r="DG90" s="101">
        <f t="shared" si="12"/>
        <v>321944.10899999994</v>
      </c>
      <c r="DH90" s="100">
        <v>2171.08</v>
      </c>
      <c r="DI90" s="100">
        <v>116707.859</v>
      </c>
      <c r="DJ90" s="100">
        <v>0</v>
      </c>
      <c r="DK90" s="100">
        <v>0</v>
      </c>
      <c r="DL90" s="100">
        <v>0</v>
      </c>
      <c r="DM90" s="100">
        <v>0</v>
      </c>
      <c r="DN90" s="102">
        <v>0</v>
      </c>
      <c r="DO90" s="103">
        <f t="shared" si="13"/>
        <v>118878.939</v>
      </c>
      <c r="DP90" s="103">
        <f t="shared" si="14"/>
        <v>440823.04799999995</v>
      </c>
      <c r="DQ90" s="102">
        <v>1464.2360000000001</v>
      </c>
      <c r="DR90" s="102">
        <v>254665.24600000001</v>
      </c>
      <c r="DS90" s="103">
        <f t="shared" si="15"/>
        <v>256129.48200000002</v>
      </c>
      <c r="DT90" s="103">
        <f t="shared" si="16"/>
        <v>375008.42100000003</v>
      </c>
      <c r="DU90" s="103">
        <f t="shared" si="17"/>
        <v>696952.53</v>
      </c>
      <c r="DV90" s="100">
        <v>-3888.9569999999999</v>
      </c>
      <c r="DW90" s="100">
        <v>0</v>
      </c>
      <c r="DX90" s="102">
        <v>0</v>
      </c>
      <c r="DY90" s="103">
        <f t="shared" si="18"/>
        <v>-3888.9569999999999</v>
      </c>
      <c r="DZ90" s="102">
        <v>-422985.20299999998</v>
      </c>
      <c r="EA90" s="103">
        <f t="shared" si="19"/>
        <v>-426874.16</v>
      </c>
      <c r="EB90" s="103">
        <f t="shared" si="20"/>
        <v>-51865.738999999943</v>
      </c>
      <c r="EC90" s="103">
        <f t="shared" si="21"/>
        <v>270078.37</v>
      </c>
      <c r="ED90" s="104"/>
    </row>
    <row r="91" spans="1:134" s="117" customFormat="1" ht="17" customHeight="1" x14ac:dyDescent="0.2">
      <c r="A91" s="98" t="s">
        <v>87</v>
      </c>
      <c r="B91" s="99" t="s">
        <v>213</v>
      </c>
      <c r="C91" s="100">
        <v>131.72900000000001</v>
      </c>
      <c r="D91" s="100">
        <v>51.811</v>
      </c>
      <c r="E91" s="100">
        <v>28.030999999999999</v>
      </c>
      <c r="F91" s="100">
        <v>5.5350000000000001</v>
      </c>
      <c r="G91" s="100">
        <v>29.588000000000001</v>
      </c>
      <c r="H91" s="100">
        <v>0</v>
      </c>
      <c r="I91" s="100">
        <v>10.321</v>
      </c>
      <c r="J91" s="100">
        <v>1336.462</v>
      </c>
      <c r="K91" s="100">
        <v>159.34800000000001</v>
      </c>
      <c r="L91" s="100">
        <v>42.668999999999997</v>
      </c>
      <c r="M91" s="100">
        <v>0</v>
      </c>
      <c r="N91" s="100">
        <v>151.47399999999999</v>
      </c>
      <c r="O91" s="100">
        <v>188.88300000000001</v>
      </c>
      <c r="P91" s="100">
        <v>93.631</v>
      </c>
      <c r="Q91" s="100">
        <v>121.372</v>
      </c>
      <c r="R91" s="100">
        <v>42.003999999999998</v>
      </c>
      <c r="S91" s="100">
        <v>176.45599999999999</v>
      </c>
      <c r="T91" s="100">
        <v>318.30099999999999</v>
      </c>
      <c r="U91" s="100">
        <v>59.960999999999999</v>
      </c>
      <c r="V91" s="100">
        <v>88.509</v>
      </c>
      <c r="W91" s="100">
        <v>4.9269999999999996</v>
      </c>
      <c r="X91" s="100">
        <v>43.424999999999997</v>
      </c>
      <c r="Y91" s="100">
        <v>34.997999999999998</v>
      </c>
      <c r="Z91" s="100">
        <v>28.058</v>
      </c>
      <c r="AA91" s="100">
        <v>877.65499999999997</v>
      </c>
      <c r="AB91" s="100">
        <v>307.36200000000002</v>
      </c>
      <c r="AC91" s="100">
        <v>70.974000000000004</v>
      </c>
      <c r="AD91" s="100">
        <v>31.483000000000001</v>
      </c>
      <c r="AE91" s="100">
        <v>462.69200000000001</v>
      </c>
      <c r="AF91" s="100">
        <v>408.577</v>
      </c>
      <c r="AG91" s="100">
        <v>25.378</v>
      </c>
      <c r="AH91" s="100">
        <v>34.808999999999997</v>
      </c>
      <c r="AI91" s="100">
        <v>50.026000000000003</v>
      </c>
      <c r="AJ91" s="100">
        <v>265.86700000000002</v>
      </c>
      <c r="AK91" s="100">
        <v>101.40300000000001</v>
      </c>
      <c r="AL91" s="100">
        <v>235.959</v>
      </c>
      <c r="AM91" s="100">
        <v>125.678</v>
      </c>
      <c r="AN91" s="100">
        <v>74.787000000000006</v>
      </c>
      <c r="AO91" s="100">
        <v>112.15300000000001</v>
      </c>
      <c r="AP91" s="100">
        <v>54.119</v>
      </c>
      <c r="AQ91" s="100">
        <v>254.37100000000001</v>
      </c>
      <c r="AR91" s="100">
        <v>120.925</v>
      </c>
      <c r="AS91" s="100">
        <v>621.08900000000006</v>
      </c>
      <c r="AT91" s="100">
        <v>550.71699999999998</v>
      </c>
      <c r="AU91" s="100">
        <v>1135.721</v>
      </c>
      <c r="AV91" s="100">
        <v>511.911</v>
      </c>
      <c r="AW91" s="100">
        <v>143.166</v>
      </c>
      <c r="AX91" s="100">
        <v>260.01600000000002</v>
      </c>
      <c r="AY91" s="100">
        <v>1859.289</v>
      </c>
      <c r="AZ91" s="100">
        <v>174.38399999999999</v>
      </c>
      <c r="BA91" s="100">
        <v>63.585000000000001</v>
      </c>
      <c r="BB91" s="100">
        <v>69.619</v>
      </c>
      <c r="BC91" s="100">
        <v>48.835000000000001</v>
      </c>
      <c r="BD91" s="100">
        <v>150.696</v>
      </c>
      <c r="BE91" s="100">
        <v>1331.326</v>
      </c>
      <c r="BF91" s="100">
        <v>48.707000000000001</v>
      </c>
      <c r="BG91" s="100">
        <v>1814.816</v>
      </c>
      <c r="BH91" s="100">
        <v>21.059000000000001</v>
      </c>
      <c r="BI91" s="100">
        <v>593.90200000000004</v>
      </c>
      <c r="BJ91" s="100">
        <v>615.77700000000004</v>
      </c>
      <c r="BK91" s="100">
        <v>65.905000000000001</v>
      </c>
      <c r="BL91" s="100">
        <v>2869.866</v>
      </c>
      <c r="BM91" s="100">
        <v>1194.347</v>
      </c>
      <c r="BN91" s="100">
        <v>766.57</v>
      </c>
      <c r="BO91" s="100">
        <v>615.85799999999995</v>
      </c>
      <c r="BP91" s="100">
        <v>275.73399999999998</v>
      </c>
      <c r="BQ91" s="100">
        <v>86.903999999999996</v>
      </c>
      <c r="BR91" s="100">
        <v>438.49799999999999</v>
      </c>
      <c r="BS91" s="100">
        <v>446.88299999999998</v>
      </c>
      <c r="BT91" s="100">
        <v>15557.858</v>
      </c>
      <c r="BU91" s="100">
        <v>5827.6639999999998</v>
      </c>
      <c r="BV91" s="100">
        <v>1154.0309999999999</v>
      </c>
      <c r="BW91" s="100">
        <v>501.19499999999999</v>
      </c>
      <c r="BX91" s="100">
        <v>0</v>
      </c>
      <c r="BY91" s="100">
        <v>1286.31</v>
      </c>
      <c r="BZ91" s="100">
        <v>1362.8340000000001</v>
      </c>
      <c r="CA91" s="100">
        <v>0</v>
      </c>
      <c r="CB91" s="100">
        <v>280.23700000000002</v>
      </c>
      <c r="CC91" s="100">
        <v>106.182</v>
      </c>
      <c r="CD91" s="100">
        <v>217.11600000000001</v>
      </c>
      <c r="CE91" s="100">
        <v>482.69</v>
      </c>
      <c r="CF91" s="100">
        <v>558.07799999999997</v>
      </c>
      <c r="CG91" s="100">
        <v>313.90199999999999</v>
      </c>
      <c r="CH91" s="100">
        <v>2810.904</v>
      </c>
      <c r="CI91" s="100">
        <v>38180.58</v>
      </c>
      <c r="CJ91" s="100">
        <v>5981.6059999999998</v>
      </c>
      <c r="CK91" s="100">
        <v>1691.337</v>
      </c>
      <c r="CL91" s="100">
        <v>10975.816999999999</v>
      </c>
      <c r="CM91" s="100">
        <v>9087.5049999999992</v>
      </c>
      <c r="CN91" s="100">
        <v>4452.9229999999998</v>
      </c>
      <c r="CO91" s="100">
        <v>35657.887999999999</v>
      </c>
      <c r="CP91" s="100">
        <v>7034.2190000000001</v>
      </c>
      <c r="CQ91" s="100">
        <v>494.92500000000001</v>
      </c>
      <c r="CR91" s="100">
        <v>5555.0039999999999</v>
      </c>
      <c r="CS91" s="100">
        <v>1004.173</v>
      </c>
      <c r="CT91" s="100">
        <v>4952.6220000000003</v>
      </c>
      <c r="CU91" s="100">
        <v>636.94899999999996</v>
      </c>
      <c r="CV91" s="100">
        <v>57042.993000000002</v>
      </c>
      <c r="CW91" s="100">
        <v>269.173</v>
      </c>
      <c r="CX91" s="100">
        <v>11707.359</v>
      </c>
      <c r="CY91" s="100">
        <v>455.27</v>
      </c>
      <c r="CZ91" s="100">
        <v>3025.134</v>
      </c>
      <c r="DA91" s="100">
        <v>1847.0909999999999</v>
      </c>
      <c r="DB91" s="100">
        <v>7198.96</v>
      </c>
      <c r="DC91" s="100">
        <v>107.479</v>
      </c>
      <c r="DD91" s="100">
        <v>887.66</v>
      </c>
      <c r="DE91" s="100">
        <v>0</v>
      </c>
      <c r="DF91" s="100">
        <v>72.322999999999993</v>
      </c>
      <c r="DG91" s="101">
        <f t="shared" si="12"/>
        <v>262314.88199999993</v>
      </c>
      <c r="DH91" s="100">
        <v>3039.12</v>
      </c>
      <c r="DI91" s="100">
        <v>68802.494999999995</v>
      </c>
      <c r="DJ91" s="100">
        <v>808.93499999999995</v>
      </c>
      <c r="DK91" s="100">
        <v>0</v>
      </c>
      <c r="DL91" s="100">
        <v>0</v>
      </c>
      <c r="DM91" s="100">
        <v>24466.843000000001</v>
      </c>
      <c r="DN91" s="102">
        <v>-1237.201</v>
      </c>
      <c r="DO91" s="103">
        <f t="shared" si="13"/>
        <v>95880.191999999981</v>
      </c>
      <c r="DP91" s="103">
        <f t="shared" si="14"/>
        <v>358195.07399999991</v>
      </c>
      <c r="DQ91" s="102">
        <v>5346.41</v>
      </c>
      <c r="DR91" s="102">
        <v>148179.05600000001</v>
      </c>
      <c r="DS91" s="103">
        <f t="shared" si="15"/>
        <v>153525.46600000001</v>
      </c>
      <c r="DT91" s="103">
        <f t="shared" si="16"/>
        <v>249405.658</v>
      </c>
      <c r="DU91" s="103">
        <f t="shared" si="17"/>
        <v>511720.53999999992</v>
      </c>
      <c r="DV91" s="100">
        <v>-15095.26</v>
      </c>
      <c r="DW91" s="100">
        <v>0</v>
      </c>
      <c r="DX91" s="102">
        <v>-306.00599999999997</v>
      </c>
      <c r="DY91" s="103">
        <f t="shared" si="18"/>
        <v>-15401.266</v>
      </c>
      <c r="DZ91" s="102">
        <v>-312879.97499999998</v>
      </c>
      <c r="EA91" s="103">
        <f t="shared" si="19"/>
        <v>-328281.24099999998</v>
      </c>
      <c r="EB91" s="103">
        <f t="shared" si="20"/>
        <v>-78875.582999999984</v>
      </c>
      <c r="EC91" s="103">
        <f t="shared" si="21"/>
        <v>183439.29899999994</v>
      </c>
      <c r="ED91" s="104"/>
    </row>
    <row r="92" spans="1:134" s="117" customFormat="1" ht="17" customHeight="1" x14ac:dyDescent="0.2">
      <c r="A92" s="98" t="s">
        <v>88</v>
      </c>
      <c r="B92" s="99" t="s">
        <v>214</v>
      </c>
      <c r="C92" s="100">
        <v>0</v>
      </c>
      <c r="D92" s="100">
        <v>0</v>
      </c>
      <c r="E92" s="100">
        <v>0</v>
      </c>
      <c r="F92" s="100">
        <v>0</v>
      </c>
      <c r="G92" s="100">
        <v>0</v>
      </c>
      <c r="H92" s="100">
        <v>0</v>
      </c>
      <c r="I92" s="100">
        <v>0</v>
      </c>
      <c r="J92" s="100">
        <v>0</v>
      </c>
      <c r="K92" s="100">
        <v>0</v>
      </c>
      <c r="L92" s="100">
        <v>0</v>
      </c>
      <c r="M92" s="100">
        <v>0</v>
      </c>
      <c r="N92" s="100">
        <v>0</v>
      </c>
      <c r="O92" s="100">
        <v>0</v>
      </c>
      <c r="P92" s="100">
        <v>0</v>
      </c>
      <c r="Q92" s="100">
        <v>0</v>
      </c>
      <c r="R92" s="100">
        <v>0</v>
      </c>
      <c r="S92" s="100">
        <v>0</v>
      </c>
      <c r="T92" s="100">
        <v>0</v>
      </c>
      <c r="U92" s="100">
        <v>0</v>
      </c>
      <c r="V92" s="100">
        <v>0</v>
      </c>
      <c r="W92" s="100">
        <v>0</v>
      </c>
      <c r="X92" s="100">
        <v>0</v>
      </c>
      <c r="Y92" s="100">
        <v>0</v>
      </c>
      <c r="Z92" s="100">
        <v>0</v>
      </c>
      <c r="AA92" s="100">
        <v>0</v>
      </c>
      <c r="AB92" s="100">
        <v>0</v>
      </c>
      <c r="AC92" s="100">
        <v>0</v>
      </c>
      <c r="AD92" s="100">
        <v>0</v>
      </c>
      <c r="AE92" s="100">
        <v>0</v>
      </c>
      <c r="AF92" s="100">
        <v>0</v>
      </c>
      <c r="AG92" s="100">
        <v>0</v>
      </c>
      <c r="AH92" s="100">
        <v>0</v>
      </c>
      <c r="AI92" s="100">
        <v>0</v>
      </c>
      <c r="AJ92" s="100">
        <v>0</v>
      </c>
      <c r="AK92" s="100">
        <v>0</v>
      </c>
      <c r="AL92" s="100">
        <v>0</v>
      </c>
      <c r="AM92" s="100">
        <v>0</v>
      </c>
      <c r="AN92" s="100">
        <v>0</v>
      </c>
      <c r="AO92" s="100">
        <v>0</v>
      </c>
      <c r="AP92" s="100">
        <v>0</v>
      </c>
      <c r="AQ92" s="100">
        <v>0</v>
      </c>
      <c r="AR92" s="100">
        <v>0</v>
      </c>
      <c r="AS92" s="100">
        <v>0</v>
      </c>
      <c r="AT92" s="100">
        <v>0</v>
      </c>
      <c r="AU92" s="100">
        <v>0</v>
      </c>
      <c r="AV92" s="100">
        <v>0</v>
      </c>
      <c r="AW92" s="100">
        <v>0</v>
      </c>
      <c r="AX92" s="100">
        <v>0</v>
      </c>
      <c r="AY92" s="100">
        <v>0</v>
      </c>
      <c r="AZ92" s="100">
        <v>0</v>
      </c>
      <c r="BA92" s="100">
        <v>0</v>
      </c>
      <c r="BB92" s="100">
        <v>0</v>
      </c>
      <c r="BC92" s="100">
        <v>0</v>
      </c>
      <c r="BD92" s="100">
        <v>0</v>
      </c>
      <c r="BE92" s="100">
        <v>0</v>
      </c>
      <c r="BF92" s="100">
        <v>0</v>
      </c>
      <c r="BG92" s="100">
        <v>0</v>
      </c>
      <c r="BH92" s="100">
        <v>0</v>
      </c>
      <c r="BI92" s="100">
        <v>0</v>
      </c>
      <c r="BJ92" s="100">
        <v>0</v>
      </c>
      <c r="BK92" s="100">
        <v>0</v>
      </c>
      <c r="BL92" s="100">
        <v>0</v>
      </c>
      <c r="BM92" s="100">
        <v>0</v>
      </c>
      <c r="BN92" s="100">
        <v>0</v>
      </c>
      <c r="BO92" s="100">
        <v>0</v>
      </c>
      <c r="BP92" s="100">
        <v>0</v>
      </c>
      <c r="BQ92" s="100">
        <v>0</v>
      </c>
      <c r="BR92" s="100">
        <v>0</v>
      </c>
      <c r="BS92" s="100">
        <v>0</v>
      </c>
      <c r="BT92" s="100">
        <v>0</v>
      </c>
      <c r="BU92" s="100">
        <v>0</v>
      </c>
      <c r="BV92" s="100">
        <v>0</v>
      </c>
      <c r="BW92" s="100">
        <v>0</v>
      </c>
      <c r="BX92" s="100">
        <v>0</v>
      </c>
      <c r="BY92" s="100">
        <v>0</v>
      </c>
      <c r="BZ92" s="100">
        <v>0</v>
      </c>
      <c r="CA92" s="100">
        <v>0</v>
      </c>
      <c r="CB92" s="100">
        <v>0</v>
      </c>
      <c r="CC92" s="100">
        <v>0</v>
      </c>
      <c r="CD92" s="100">
        <v>0</v>
      </c>
      <c r="CE92" s="100">
        <v>0</v>
      </c>
      <c r="CF92" s="100">
        <v>0</v>
      </c>
      <c r="CG92" s="100">
        <v>0</v>
      </c>
      <c r="CH92" s="100">
        <v>0</v>
      </c>
      <c r="CI92" s="100">
        <v>0</v>
      </c>
      <c r="CJ92" s="100">
        <v>0</v>
      </c>
      <c r="CK92" s="100">
        <v>0</v>
      </c>
      <c r="CL92" s="100">
        <v>0</v>
      </c>
      <c r="CM92" s="100">
        <v>0</v>
      </c>
      <c r="CN92" s="100">
        <v>0</v>
      </c>
      <c r="CO92" s="100">
        <v>0</v>
      </c>
      <c r="CP92" s="100">
        <v>0</v>
      </c>
      <c r="CQ92" s="100">
        <v>0</v>
      </c>
      <c r="CR92" s="100">
        <v>0</v>
      </c>
      <c r="CS92" s="100">
        <v>0</v>
      </c>
      <c r="CT92" s="100">
        <v>0</v>
      </c>
      <c r="CU92" s="100">
        <v>0</v>
      </c>
      <c r="CV92" s="100">
        <v>0</v>
      </c>
      <c r="CW92" s="100">
        <v>0</v>
      </c>
      <c r="CX92" s="100">
        <v>0</v>
      </c>
      <c r="CY92" s="100">
        <v>0</v>
      </c>
      <c r="CZ92" s="100">
        <v>0</v>
      </c>
      <c r="DA92" s="100">
        <v>0</v>
      </c>
      <c r="DB92" s="100">
        <v>0</v>
      </c>
      <c r="DC92" s="100">
        <v>0</v>
      </c>
      <c r="DD92" s="100">
        <v>0</v>
      </c>
      <c r="DE92" s="100">
        <v>0</v>
      </c>
      <c r="DF92" s="100">
        <v>46049.885000000002</v>
      </c>
      <c r="DG92" s="101">
        <f t="shared" si="12"/>
        <v>46049.885000000002</v>
      </c>
      <c r="DH92" s="100">
        <v>0</v>
      </c>
      <c r="DI92" s="100">
        <v>71588.978498503187</v>
      </c>
      <c r="DJ92" s="100">
        <v>875554.84050149668</v>
      </c>
      <c r="DK92" s="100">
        <v>582224.96400000004</v>
      </c>
      <c r="DL92" s="100">
        <v>0</v>
      </c>
      <c r="DM92" s="100">
        <v>0</v>
      </c>
      <c r="DN92" s="102">
        <v>0</v>
      </c>
      <c r="DO92" s="103">
        <f t="shared" si="13"/>
        <v>1529368.7829999998</v>
      </c>
      <c r="DP92" s="103">
        <f t="shared" si="14"/>
        <v>1575418.6679999998</v>
      </c>
      <c r="DQ92" s="102">
        <v>0</v>
      </c>
      <c r="DR92" s="102">
        <v>0</v>
      </c>
      <c r="DS92" s="103">
        <f t="shared" si="15"/>
        <v>0</v>
      </c>
      <c r="DT92" s="103">
        <f t="shared" si="16"/>
        <v>1529368.7829999998</v>
      </c>
      <c r="DU92" s="103">
        <f t="shared" si="17"/>
        <v>1575418.6679999998</v>
      </c>
      <c r="DV92" s="100">
        <v>0</v>
      </c>
      <c r="DW92" s="100">
        <v>0</v>
      </c>
      <c r="DX92" s="102">
        <v>0</v>
      </c>
      <c r="DY92" s="103">
        <f t="shared" si="18"/>
        <v>0</v>
      </c>
      <c r="DZ92" s="102">
        <v>0</v>
      </c>
      <c r="EA92" s="103">
        <f t="shared" si="19"/>
        <v>0</v>
      </c>
      <c r="EB92" s="103">
        <f t="shared" si="20"/>
        <v>1529368.7829999998</v>
      </c>
      <c r="EC92" s="103">
        <f t="shared" si="21"/>
        <v>1575418.6679999998</v>
      </c>
      <c r="ED92" s="104"/>
    </row>
    <row r="93" spans="1:134" s="117" customFormat="1" ht="17" customHeight="1" x14ac:dyDescent="0.2">
      <c r="A93" s="98" t="s">
        <v>89</v>
      </c>
      <c r="B93" s="99" t="s">
        <v>215</v>
      </c>
      <c r="C93" s="100">
        <v>0.14299999999999999</v>
      </c>
      <c r="D93" s="100">
        <v>0</v>
      </c>
      <c r="E93" s="100">
        <v>0</v>
      </c>
      <c r="F93" s="100">
        <v>4.524</v>
      </c>
      <c r="G93" s="100">
        <v>0.63700000000000001</v>
      </c>
      <c r="H93" s="100">
        <v>0</v>
      </c>
      <c r="I93" s="100">
        <v>3.6859999999999999</v>
      </c>
      <c r="J93" s="100">
        <v>382.113</v>
      </c>
      <c r="K93" s="100">
        <v>21.988</v>
      </c>
      <c r="L93" s="100">
        <v>55.780999999999999</v>
      </c>
      <c r="M93" s="100">
        <v>0</v>
      </c>
      <c r="N93" s="100">
        <v>0.61199999999999999</v>
      </c>
      <c r="O93" s="100">
        <v>1.9370000000000001</v>
      </c>
      <c r="P93" s="100">
        <v>11.131</v>
      </c>
      <c r="Q93" s="100">
        <v>40.808</v>
      </c>
      <c r="R93" s="100">
        <v>24.635000000000002</v>
      </c>
      <c r="S93" s="100">
        <v>21.811</v>
      </c>
      <c r="T93" s="100">
        <v>4.2190000000000003</v>
      </c>
      <c r="U93" s="100">
        <v>1.4359999999999999</v>
      </c>
      <c r="V93" s="100">
        <v>16.238</v>
      </c>
      <c r="W93" s="100">
        <v>3.589</v>
      </c>
      <c r="X93" s="100">
        <v>21.34</v>
      </c>
      <c r="Y93" s="100">
        <v>42.171999999999997</v>
      </c>
      <c r="Z93" s="100">
        <v>18.315000000000001</v>
      </c>
      <c r="AA93" s="100">
        <v>130.417</v>
      </c>
      <c r="AB93" s="100">
        <v>173.3</v>
      </c>
      <c r="AC93" s="100">
        <v>4.8239999999999998</v>
      </c>
      <c r="AD93" s="100">
        <v>3.2509999999999999</v>
      </c>
      <c r="AE93" s="100">
        <v>261.19299999999998</v>
      </c>
      <c r="AF93" s="100">
        <v>24.896999999999998</v>
      </c>
      <c r="AG93" s="100">
        <v>0</v>
      </c>
      <c r="AH93" s="100">
        <v>4.05</v>
      </c>
      <c r="AI93" s="100">
        <v>35.027000000000001</v>
      </c>
      <c r="AJ93" s="100">
        <v>295.565</v>
      </c>
      <c r="AK93" s="100">
        <v>36.478999999999999</v>
      </c>
      <c r="AL93" s="100">
        <v>10.941000000000001</v>
      </c>
      <c r="AM93" s="100">
        <v>89.58</v>
      </c>
      <c r="AN93" s="100">
        <v>192.69499999999999</v>
      </c>
      <c r="AO93" s="100">
        <v>0</v>
      </c>
      <c r="AP93" s="100">
        <v>0</v>
      </c>
      <c r="AQ93" s="100">
        <v>42.722000000000001</v>
      </c>
      <c r="AR93" s="100">
        <v>179.441</v>
      </c>
      <c r="AS93" s="100">
        <v>217.547</v>
      </c>
      <c r="AT93" s="100">
        <v>842.99</v>
      </c>
      <c r="AU93" s="100">
        <v>583.74300000000005</v>
      </c>
      <c r="AV93" s="100">
        <v>275.43099999999998</v>
      </c>
      <c r="AW93" s="100">
        <v>270.77199999999999</v>
      </c>
      <c r="AX93" s="100">
        <v>398.298</v>
      </c>
      <c r="AY93" s="100">
        <v>2321.9369999999999</v>
      </c>
      <c r="AZ93" s="100">
        <v>444.38600000000002</v>
      </c>
      <c r="BA93" s="100">
        <v>66.078999999999994</v>
      </c>
      <c r="BB93" s="100">
        <v>34.42</v>
      </c>
      <c r="BC93" s="100">
        <v>105.413</v>
      </c>
      <c r="BD93" s="100">
        <v>31.768999999999998</v>
      </c>
      <c r="BE93" s="100">
        <v>811.92700000000002</v>
      </c>
      <c r="BF93" s="100">
        <v>40.430999999999997</v>
      </c>
      <c r="BG93" s="100">
        <v>2027.4590000000001</v>
      </c>
      <c r="BH93" s="100">
        <v>16.396999999999998</v>
      </c>
      <c r="BI93" s="100">
        <v>83.287000000000006</v>
      </c>
      <c r="BJ93" s="100">
        <v>30.827000000000002</v>
      </c>
      <c r="BK93" s="100">
        <v>1.595</v>
      </c>
      <c r="BL93" s="100">
        <v>455.98</v>
      </c>
      <c r="BM93" s="100">
        <v>25.867000000000001</v>
      </c>
      <c r="BN93" s="100">
        <v>69.566999999999993</v>
      </c>
      <c r="BO93" s="100">
        <v>88.856999999999999</v>
      </c>
      <c r="BP93" s="100">
        <v>768.41600000000005</v>
      </c>
      <c r="BQ93" s="100">
        <v>234.31800000000001</v>
      </c>
      <c r="BR93" s="100">
        <v>24.218</v>
      </c>
      <c r="BS93" s="100">
        <v>92.262</v>
      </c>
      <c r="BT93" s="100">
        <v>1592.9390000000001</v>
      </c>
      <c r="BU93" s="100">
        <v>394.55200000000002</v>
      </c>
      <c r="BV93" s="100">
        <v>7.1760000000000002</v>
      </c>
      <c r="BW93" s="100">
        <v>0.67800000000000005</v>
      </c>
      <c r="BX93" s="100">
        <v>0</v>
      </c>
      <c r="BY93" s="100">
        <v>3733.105</v>
      </c>
      <c r="BZ93" s="100">
        <v>236.43799999999999</v>
      </c>
      <c r="CA93" s="100">
        <v>304.96699999999998</v>
      </c>
      <c r="CB93" s="100">
        <v>53.607999999999997</v>
      </c>
      <c r="CC93" s="100">
        <v>3.476</v>
      </c>
      <c r="CD93" s="100">
        <v>41.9</v>
      </c>
      <c r="CE93" s="100">
        <v>71.584000000000003</v>
      </c>
      <c r="CF93" s="100">
        <v>157.18799999999999</v>
      </c>
      <c r="CG93" s="100">
        <v>27.731000000000002</v>
      </c>
      <c r="CH93" s="100">
        <v>5255.1689999999999</v>
      </c>
      <c r="CI93" s="100">
        <v>162.06</v>
      </c>
      <c r="CJ93" s="100">
        <v>5414.8779999999997</v>
      </c>
      <c r="CK93" s="100">
        <v>2224.9810000000002</v>
      </c>
      <c r="CL93" s="100">
        <v>227.91499999999999</v>
      </c>
      <c r="CM93" s="100">
        <v>156.011</v>
      </c>
      <c r="CN93" s="100">
        <v>4.0940000000000003</v>
      </c>
      <c r="CO93" s="100">
        <v>0.624</v>
      </c>
      <c r="CP93" s="100">
        <v>335.65</v>
      </c>
      <c r="CQ93" s="100">
        <v>0</v>
      </c>
      <c r="CR93" s="100">
        <v>31.667000000000002</v>
      </c>
      <c r="CS93" s="100">
        <v>9.5779999999999994</v>
      </c>
      <c r="CT93" s="100">
        <v>0</v>
      </c>
      <c r="CU93" s="100">
        <v>402.661</v>
      </c>
      <c r="CV93" s="100">
        <v>42.207999999999998</v>
      </c>
      <c r="CW93" s="100">
        <v>1.0660000000000001</v>
      </c>
      <c r="CX93" s="100">
        <v>2058.5160000000001</v>
      </c>
      <c r="CY93" s="100">
        <v>28</v>
      </c>
      <c r="CZ93" s="100">
        <v>871.80499999999995</v>
      </c>
      <c r="DA93" s="100">
        <v>421.44200000000001</v>
      </c>
      <c r="DB93" s="100">
        <v>63.819000000000003</v>
      </c>
      <c r="DC93" s="100">
        <v>25.556999999999999</v>
      </c>
      <c r="DD93" s="100">
        <v>182.643</v>
      </c>
      <c r="DE93" s="100">
        <v>0</v>
      </c>
      <c r="DF93" s="100">
        <v>1115.6410000000001</v>
      </c>
      <c r="DG93" s="101">
        <f t="shared" si="12"/>
        <v>38187.017000000007</v>
      </c>
      <c r="DH93" s="100">
        <v>3.415</v>
      </c>
      <c r="DI93" s="100">
        <v>601035.04200000002</v>
      </c>
      <c r="DJ93" s="100">
        <v>695097.39399999997</v>
      </c>
      <c r="DK93" s="100">
        <v>145297.78700000001</v>
      </c>
      <c r="DL93" s="100">
        <v>0</v>
      </c>
      <c r="DM93" s="100">
        <v>0</v>
      </c>
      <c r="DN93" s="102">
        <v>0</v>
      </c>
      <c r="DO93" s="103">
        <f t="shared" si="13"/>
        <v>1441433.638</v>
      </c>
      <c r="DP93" s="103">
        <f t="shared" si="14"/>
        <v>1479620.655</v>
      </c>
      <c r="DQ93" s="102">
        <v>774.83399999999995</v>
      </c>
      <c r="DR93" s="102">
        <v>14262.852999999999</v>
      </c>
      <c r="DS93" s="103">
        <f t="shared" si="15"/>
        <v>15037.687</v>
      </c>
      <c r="DT93" s="103">
        <f t="shared" si="16"/>
        <v>1456471.325</v>
      </c>
      <c r="DU93" s="103">
        <f t="shared" si="17"/>
        <v>1494658.3419999999</v>
      </c>
      <c r="DV93" s="100">
        <v>-1405.66</v>
      </c>
      <c r="DW93" s="100">
        <v>0</v>
      </c>
      <c r="DX93" s="102">
        <v>0</v>
      </c>
      <c r="DY93" s="103">
        <f t="shared" si="18"/>
        <v>-1405.66</v>
      </c>
      <c r="DZ93" s="102">
        <v>-43495.851999999999</v>
      </c>
      <c r="EA93" s="103">
        <f t="shared" si="19"/>
        <v>-44901.512000000002</v>
      </c>
      <c r="EB93" s="103">
        <f t="shared" si="20"/>
        <v>1411569.8129999998</v>
      </c>
      <c r="EC93" s="103">
        <f t="shared" si="21"/>
        <v>1449756.8299999998</v>
      </c>
      <c r="ED93" s="104"/>
    </row>
    <row r="94" spans="1:134" s="117" customFormat="1" ht="17" customHeight="1" x14ac:dyDescent="0.2">
      <c r="A94" s="98" t="s">
        <v>90</v>
      </c>
      <c r="B94" s="99" t="s">
        <v>216</v>
      </c>
      <c r="C94" s="100">
        <v>0</v>
      </c>
      <c r="D94" s="100">
        <v>0</v>
      </c>
      <c r="E94" s="100">
        <v>0</v>
      </c>
      <c r="F94" s="100">
        <v>0</v>
      </c>
      <c r="G94" s="100">
        <v>0</v>
      </c>
      <c r="H94" s="100">
        <v>0</v>
      </c>
      <c r="I94" s="100">
        <v>0</v>
      </c>
      <c r="J94" s="100">
        <v>0</v>
      </c>
      <c r="K94" s="100">
        <v>0</v>
      </c>
      <c r="L94" s="100">
        <v>0</v>
      </c>
      <c r="M94" s="100">
        <v>0</v>
      </c>
      <c r="N94" s="100">
        <v>0</v>
      </c>
      <c r="O94" s="100">
        <v>0</v>
      </c>
      <c r="P94" s="100">
        <v>0</v>
      </c>
      <c r="Q94" s="100">
        <v>0</v>
      </c>
      <c r="R94" s="100">
        <v>0</v>
      </c>
      <c r="S94" s="100">
        <v>0</v>
      </c>
      <c r="T94" s="100">
        <v>0</v>
      </c>
      <c r="U94" s="100">
        <v>0</v>
      </c>
      <c r="V94" s="100">
        <v>0</v>
      </c>
      <c r="W94" s="100">
        <v>0</v>
      </c>
      <c r="X94" s="100">
        <v>0</v>
      </c>
      <c r="Y94" s="100">
        <v>0</v>
      </c>
      <c r="Z94" s="100">
        <v>0</v>
      </c>
      <c r="AA94" s="100">
        <v>0</v>
      </c>
      <c r="AB94" s="100">
        <v>0</v>
      </c>
      <c r="AC94" s="100">
        <v>0</v>
      </c>
      <c r="AD94" s="100">
        <v>0</v>
      </c>
      <c r="AE94" s="100">
        <v>0</v>
      </c>
      <c r="AF94" s="100">
        <v>0</v>
      </c>
      <c r="AG94" s="100">
        <v>0</v>
      </c>
      <c r="AH94" s="100">
        <v>0</v>
      </c>
      <c r="AI94" s="100">
        <v>0</v>
      </c>
      <c r="AJ94" s="100">
        <v>0</v>
      </c>
      <c r="AK94" s="100">
        <v>0</v>
      </c>
      <c r="AL94" s="100">
        <v>0</v>
      </c>
      <c r="AM94" s="100">
        <v>0</v>
      </c>
      <c r="AN94" s="100">
        <v>0</v>
      </c>
      <c r="AO94" s="100">
        <v>0</v>
      </c>
      <c r="AP94" s="100">
        <v>0</v>
      </c>
      <c r="AQ94" s="100">
        <v>0</v>
      </c>
      <c r="AR94" s="100">
        <v>0</v>
      </c>
      <c r="AS94" s="100">
        <v>0</v>
      </c>
      <c r="AT94" s="100">
        <v>0</v>
      </c>
      <c r="AU94" s="100">
        <v>0</v>
      </c>
      <c r="AV94" s="100">
        <v>0</v>
      </c>
      <c r="AW94" s="100">
        <v>0</v>
      </c>
      <c r="AX94" s="100">
        <v>0</v>
      </c>
      <c r="AY94" s="100">
        <v>0</v>
      </c>
      <c r="AZ94" s="100">
        <v>0</v>
      </c>
      <c r="BA94" s="100">
        <v>0</v>
      </c>
      <c r="BB94" s="100">
        <v>0</v>
      </c>
      <c r="BC94" s="100">
        <v>0</v>
      </c>
      <c r="BD94" s="100">
        <v>0</v>
      </c>
      <c r="BE94" s="100">
        <v>0</v>
      </c>
      <c r="BF94" s="100">
        <v>0</v>
      </c>
      <c r="BG94" s="100">
        <v>0</v>
      </c>
      <c r="BH94" s="100">
        <v>0</v>
      </c>
      <c r="BI94" s="100">
        <v>0</v>
      </c>
      <c r="BJ94" s="100">
        <v>0</v>
      </c>
      <c r="BK94" s="100">
        <v>0</v>
      </c>
      <c r="BL94" s="100">
        <v>0</v>
      </c>
      <c r="BM94" s="100">
        <v>0</v>
      </c>
      <c r="BN94" s="100">
        <v>0</v>
      </c>
      <c r="BO94" s="100">
        <v>0</v>
      </c>
      <c r="BP94" s="100">
        <v>0</v>
      </c>
      <c r="BQ94" s="100">
        <v>0</v>
      </c>
      <c r="BR94" s="100">
        <v>0</v>
      </c>
      <c r="BS94" s="100">
        <v>0</v>
      </c>
      <c r="BT94" s="100">
        <v>0</v>
      </c>
      <c r="BU94" s="100">
        <v>0</v>
      </c>
      <c r="BV94" s="100">
        <v>0</v>
      </c>
      <c r="BW94" s="100">
        <v>0</v>
      </c>
      <c r="BX94" s="100">
        <v>0</v>
      </c>
      <c r="BY94" s="100">
        <v>0</v>
      </c>
      <c r="BZ94" s="100">
        <v>0</v>
      </c>
      <c r="CA94" s="100">
        <v>0</v>
      </c>
      <c r="CB94" s="100">
        <v>0</v>
      </c>
      <c r="CC94" s="100">
        <v>0</v>
      </c>
      <c r="CD94" s="100">
        <v>0</v>
      </c>
      <c r="CE94" s="100">
        <v>0</v>
      </c>
      <c r="CF94" s="100">
        <v>0</v>
      </c>
      <c r="CG94" s="100">
        <v>0</v>
      </c>
      <c r="CH94" s="100">
        <v>0</v>
      </c>
      <c r="CI94" s="100">
        <v>0</v>
      </c>
      <c r="CJ94" s="100">
        <v>0</v>
      </c>
      <c r="CK94" s="100">
        <v>0</v>
      </c>
      <c r="CL94" s="100">
        <v>0</v>
      </c>
      <c r="CM94" s="100">
        <v>0</v>
      </c>
      <c r="CN94" s="100">
        <v>0</v>
      </c>
      <c r="CO94" s="100">
        <v>0</v>
      </c>
      <c r="CP94" s="100">
        <v>0</v>
      </c>
      <c r="CQ94" s="100">
        <v>0</v>
      </c>
      <c r="CR94" s="100">
        <v>0</v>
      </c>
      <c r="CS94" s="100">
        <v>0</v>
      </c>
      <c r="CT94" s="100">
        <v>0</v>
      </c>
      <c r="CU94" s="100">
        <v>0</v>
      </c>
      <c r="CV94" s="100">
        <v>0</v>
      </c>
      <c r="CW94" s="100">
        <v>0</v>
      </c>
      <c r="CX94" s="100">
        <v>0</v>
      </c>
      <c r="CY94" s="100">
        <v>0</v>
      </c>
      <c r="CZ94" s="100">
        <v>0</v>
      </c>
      <c r="DA94" s="100">
        <v>0</v>
      </c>
      <c r="DB94" s="100">
        <v>0</v>
      </c>
      <c r="DC94" s="100">
        <v>0</v>
      </c>
      <c r="DD94" s="100">
        <v>0</v>
      </c>
      <c r="DE94" s="100">
        <v>0</v>
      </c>
      <c r="DF94" s="100">
        <v>0</v>
      </c>
      <c r="DG94" s="101">
        <f t="shared" si="12"/>
        <v>0</v>
      </c>
      <c r="DH94" s="100">
        <v>0</v>
      </c>
      <c r="DI94" s="100">
        <v>13882.982</v>
      </c>
      <c r="DJ94" s="100">
        <v>9286.1980000000003</v>
      </c>
      <c r="DK94" s="100">
        <v>29967.85</v>
      </c>
      <c r="DL94" s="100">
        <v>71162.547000000006</v>
      </c>
      <c r="DM94" s="100">
        <v>1774727.2250000001</v>
      </c>
      <c r="DN94" s="102">
        <v>0</v>
      </c>
      <c r="DO94" s="103">
        <f t="shared" si="13"/>
        <v>1899026.8020000001</v>
      </c>
      <c r="DP94" s="103">
        <f t="shared" si="14"/>
        <v>1899026.8020000001</v>
      </c>
      <c r="DQ94" s="102">
        <v>25031.037</v>
      </c>
      <c r="DR94" s="102">
        <v>346493.02600000001</v>
      </c>
      <c r="DS94" s="103">
        <f t="shared" si="15"/>
        <v>371524.06300000002</v>
      </c>
      <c r="DT94" s="103">
        <f t="shared" si="16"/>
        <v>2270550.8650000002</v>
      </c>
      <c r="DU94" s="103">
        <f t="shared" si="17"/>
        <v>2270550.8650000002</v>
      </c>
      <c r="DV94" s="100">
        <v>-123347.872</v>
      </c>
      <c r="DW94" s="100">
        <v>0</v>
      </c>
      <c r="DX94" s="102">
        <v>0</v>
      </c>
      <c r="DY94" s="103">
        <f t="shared" si="18"/>
        <v>-123347.872</v>
      </c>
      <c r="DZ94" s="102">
        <v>-33402.870000000003</v>
      </c>
      <c r="EA94" s="103">
        <f t="shared" si="19"/>
        <v>-156750.742</v>
      </c>
      <c r="EB94" s="103">
        <f t="shared" si="20"/>
        <v>2113800.1230000001</v>
      </c>
      <c r="EC94" s="103">
        <f t="shared" si="21"/>
        <v>2113800.1230000001</v>
      </c>
      <c r="ED94" s="104"/>
    </row>
    <row r="95" spans="1:134" s="117" customFormat="1" ht="17" customHeight="1" x14ac:dyDescent="0.2">
      <c r="A95" s="98" t="s">
        <v>91</v>
      </c>
      <c r="B95" s="99" t="s">
        <v>217</v>
      </c>
      <c r="C95" s="100">
        <v>0</v>
      </c>
      <c r="D95" s="100">
        <v>0</v>
      </c>
      <c r="E95" s="100">
        <v>0</v>
      </c>
      <c r="F95" s="100">
        <v>0</v>
      </c>
      <c r="G95" s="100">
        <v>0</v>
      </c>
      <c r="H95" s="100">
        <v>0</v>
      </c>
      <c r="I95" s="100">
        <v>0</v>
      </c>
      <c r="J95" s="100">
        <v>0</v>
      </c>
      <c r="K95" s="100">
        <v>0</v>
      </c>
      <c r="L95" s="100">
        <v>0</v>
      </c>
      <c r="M95" s="100">
        <v>0</v>
      </c>
      <c r="N95" s="100">
        <v>0</v>
      </c>
      <c r="O95" s="100">
        <v>0</v>
      </c>
      <c r="P95" s="100">
        <v>0</v>
      </c>
      <c r="Q95" s="100">
        <v>0</v>
      </c>
      <c r="R95" s="100">
        <v>0</v>
      </c>
      <c r="S95" s="100">
        <v>0</v>
      </c>
      <c r="T95" s="100">
        <v>0</v>
      </c>
      <c r="U95" s="100">
        <v>0</v>
      </c>
      <c r="V95" s="100">
        <v>0</v>
      </c>
      <c r="W95" s="100">
        <v>0</v>
      </c>
      <c r="X95" s="100">
        <v>0</v>
      </c>
      <c r="Y95" s="100">
        <v>0</v>
      </c>
      <c r="Z95" s="100">
        <v>0</v>
      </c>
      <c r="AA95" s="100">
        <v>0</v>
      </c>
      <c r="AB95" s="100">
        <v>0</v>
      </c>
      <c r="AC95" s="100">
        <v>0</v>
      </c>
      <c r="AD95" s="100">
        <v>0</v>
      </c>
      <c r="AE95" s="100">
        <v>0</v>
      </c>
      <c r="AF95" s="100">
        <v>0</v>
      </c>
      <c r="AG95" s="100">
        <v>0</v>
      </c>
      <c r="AH95" s="100">
        <v>0</v>
      </c>
      <c r="AI95" s="100">
        <v>0</v>
      </c>
      <c r="AJ95" s="100">
        <v>0</v>
      </c>
      <c r="AK95" s="100">
        <v>0</v>
      </c>
      <c r="AL95" s="100">
        <v>0</v>
      </c>
      <c r="AM95" s="100">
        <v>0</v>
      </c>
      <c r="AN95" s="100">
        <v>0</v>
      </c>
      <c r="AO95" s="100">
        <v>0</v>
      </c>
      <c r="AP95" s="100">
        <v>0</v>
      </c>
      <c r="AQ95" s="100">
        <v>0</v>
      </c>
      <c r="AR95" s="100">
        <v>0</v>
      </c>
      <c r="AS95" s="100">
        <v>0</v>
      </c>
      <c r="AT95" s="100">
        <v>0</v>
      </c>
      <c r="AU95" s="100">
        <v>0</v>
      </c>
      <c r="AV95" s="100">
        <v>0</v>
      </c>
      <c r="AW95" s="100">
        <v>0</v>
      </c>
      <c r="AX95" s="100">
        <v>0</v>
      </c>
      <c r="AY95" s="100">
        <v>0</v>
      </c>
      <c r="AZ95" s="100">
        <v>0</v>
      </c>
      <c r="BA95" s="100">
        <v>0</v>
      </c>
      <c r="BB95" s="100">
        <v>0</v>
      </c>
      <c r="BC95" s="100">
        <v>0</v>
      </c>
      <c r="BD95" s="100">
        <v>0</v>
      </c>
      <c r="BE95" s="100">
        <v>0</v>
      </c>
      <c r="BF95" s="100">
        <v>0</v>
      </c>
      <c r="BG95" s="100">
        <v>0</v>
      </c>
      <c r="BH95" s="100">
        <v>0</v>
      </c>
      <c r="BI95" s="100">
        <v>0</v>
      </c>
      <c r="BJ95" s="100">
        <v>0</v>
      </c>
      <c r="BK95" s="100">
        <v>0</v>
      </c>
      <c r="BL95" s="100">
        <v>0</v>
      </c>
      <c r="BM95" s="100">
        <v>0</v>
      </c>
      <c r="BN95" s="100">
        <v>0</v>
      </c>
      <c r="BO95" s="100">
        <v>0</v>
      </c>
      <c r="BP95" s="100">
        <v>0</v>
      </c>
      <c r="BQ95" s="100">
        <v>0</v>
      </c>
      <c r="BR95" s="100">
        <v>0</v>
      </c>
      <c r="BS95" s="100">
        <v>0</v>
      </c>
      <c r="BT95" s="100">
        <v>0</v>
      </c>
      <c r="BU95" s="100">
        <v>0</v>
      </c>
      <c r="BV95" s="100">
        <v>0</v>
      </c>
      <c r="BW95" s="100">
        <v>0</v>
      </c>
      <c r="BX95" s="100">
        <v>0</v>
      </c>
      <c r="BY95" s="100">
        <v>0</v>
      </c>
      <c r="BZ95" s="100">
        <v>0</v>
      </c>
      <c r="CA95" s="100">
        <v>0</v>
      </c>
      <c r="CB95" s="100">
        <v>0</v>
      </c>
      <c r="CC95" s="100">
        <v>0</v>
      </c>
      <c r="CD95" s="100">
        <v>0</v>
      </c>
      <c r="CE95" s="100">
        <v>0</v>
      </c>
      <c r="CF95" s="100">
        <v>0</v>
      </c>
      <c r="CG95" s="100">
        <v>0</v>
      </c>
      <c r="CH95" s="100">
        <v>0</v>
      </c>
      <c r="CI95" s="100">
        <v>0</v>
      </c>
      <c r="CJ95" s="100">
        <v>0</v>
      </c>
      <c r="CK95" s="100">
        <v>0</v>
      </c>
      <c r="CL95" s="100">
        <v>0</v>
      </c>
      <c r="CM95" s="100">
        <v>0</v>
      </c>
      <c r="CN95" s="100">
        <v>0</v>
      </c>
      <c r="CO95" s="100">
        <v>0</v>
      </c>
      <c r="CP95" s="100">
        <v>29399.098000000002</v>
      </c>
      <c r="CQ95" s="100">
        <v>0</v>
      </c>
      <c r="CR95" s="100">
        <v>0</v>
      </c>
      <c r="CS95" s="100">
        <v>263.50200000000001</v>
      </c>
      <c r="CT95" s="100">
        <v>0</v>
      </c>
      <c r="CU95" s="100">
        <v>0</v>
      </c>
      <c r="CV95" s="100">
        <v>0</v>
      </c>
      <c r="CW95" s="100">
        <v>0</v>
      </c>
      <c r="CX95" s="100">
        <v>0</v>
      </c>
      <c r="CY95" s="100">
        <v>0</v>
      </c>
      <c r="CZ95" s="100">
        <v>0</v>
      </c>
      <c r="DA95" s="100">
        <v>0</v>
      </c>
      <c r="DB95" s="100">
        <v>0</v>
      </c>
      <c r="DC95" s="100">
        <v>0</v>
      </c>
      <c r="DD95" s="100">
        <v>0</v>
      </c>
      <c r="DE95" s="100">
        <v>0</v>
      </c>
      <c r="DF95" s="100">
        <v>0</v>
      </c>
      <c r="DG95" s="101">
        <f t="shared" si="12"/>
        <v>29662.600000000002</v>
      </c>
      <c r="DH95" s="100">
        <v>15161.442999999999</v>
      </c>
      <c r="DI95" s="100">
        <v>543004.098</v>
      </c>
      <c r="DJ95" s="100">
        <v>2083938.635</v>
      </c>
      <c r="DK95" s="100">
        <v>0</v>
      </c>
      <c r="DL95" s="100">
        <v>0</v>
      </c>
      <c r="DM95" s="100">
        <v>0</v>
      </c>
      <c r="DN95" s="102">
        <v>0</v>
      </c>
      <c r="DO95" s="103">
        <f t="shared" si="13"/>
        <v>2642104.176</v>
      </c>
      <c r="DP95" s="103">
        <f t="shared" si="14"/>
        <v>2671766.7760000001</v>
      </c>
      <c r="DQ95" s="102">
        <v>31.765000000000001</v>
      </c>
      <c r="DR95" s="102">
        <v>10074.710999999999</v>
      </c>
      <c r="DS95" s="103">
        <f t="shared" si="15"/>
        <v>10106.475999999999</v>
      </c>
      <c r="DT95" s="103">
        <f t="shared" si="16"/>
        <v>2652210.6519999998</v>
      </c>
      <c r="DU95" s="103">
        <f t="shared" si="17"/>
        <v>2681873.2519999999</v>
      </c>
      <c r="DV95" s="100">
        <v>-305.625</v>
      </c>
      <c r="DW95" s="100">
        <v>0</v>
      </c>
      <c r="DX95" s="102">
        <v>0</v>
      </c>
      <c r="DY95" s="103">
        <f t="shared" si="18"/>
        <v>-305.625</v>
      </c>
      <c r="DZ95" s="102">
        <v>-125260.47500000001</v>
      </c>
      <c r="EA95" s="103">
        <f t="shared" si="19"/>
        <v>-125566.1</v>
      </c>
      <c r="EB95" s="103">
        <f t="shared" si="20"/>
        <v>2526644.5519999997</v>
      </c>
      <c r="EC95" s="103">
        <f t="shared" si="21"/>
        <v>2556307.1519999998</v>
      </c>
      <c r="ED95" s="104"/>
    </row>
    <row r="96" spans="1:134" s="117" customFormat="1" ht="17" customHeight="1" x14ac:dyDescent="0.2">
      <c r="A96" s="98" t="s">
        <v>92</v>
      </c>
      <c r="B96" s="99" t="s">
        <v>218</v>
      </c>
      <c r="C96" s="100">
        <v>0</v>
      </c>
      <c r="D96" s="100">
        <v>0</v>
      </c>
      <c r="E96" s="100">
        <v>0</v>
      </c>
      <c r="F96" s="100">
        <v>0</v>
      </c>
      <c r="G96" s="100">
        <v>0</v>
      </c>
      <c r="H96" s="100">
        <v>0</v>
      </c>
      <c r="I96" s="100">
        <v>0</v>
      </c>
      <c r="J96" s="100">
        <v>0</v>
      </c>
      <c r="K96" s="100">
        <v>0</v>
      </c>
      <c r="L96" s="100">
        <v>0</v>
      </c>
      <c r="M96" s="100">
        <v>0</v>
      </c>
      <c r="N96" s="100">
        <v>0</v>
      </c>
      <c r="O96" s="100">
        <v>0</v>
      </c>
      <c r="P96" s="100">
        <v>0</v>
      </c>
      <c r="Q96" s="100">
        <v>0</v>
      </c>
      <c r="R96" s="100">
        <v>0.42499999999999999</v>
      </c>
      <c r="S96" s="100">
        <v>0.373</v>
      </c>
      <c r="T96" s="100">
        <v>2.0059999999999998</v>
      </c>
      <c r="U96" s="100">
        <v>0</v>
      </c>
      <c r="V96" s="100">
        <v>0</v>
      </c>
      <c r="W96" s="100">
        <v>0</v>
      </c>
      <c r="X96" s="100">
        <v>5.2999999999999999E-2</v>
      </c>
      <c r="Y96" s="100">
        <v>0</v>
      </c>
      <c r="Z96" s="100">
        <v>0</v>
      </c>
      <c r="AA96" s="100">
        <v>7.7309999999999999</v>
      </c>
      <c r="AB96" s="100">
        <v>0</v>
      </c>
      <c r="AC96" s="100">
        <v>0</v>
      </c>
      <c r="AD96" s="100">
        <v>0</v>
      </c>
      <c r="AE96" s="100">
        <v>0.76900000000000002</v>
      </c>
      <c r="AF96" s="100">
        <v>0.14499999999999999</v>
      </c>
      <c r="AG96" s="100">
        <v>0</v>
      </c>
      <c r="AH96" s="100">
        <v>0</v>
      </c>
      <c r="AI96" s="100">
        <v>0</v>
      </c>
      <c r="AJ96" s="100">
        <v>0</v>
      </c>
      <c r="AK96" s="100">
        <v>0</v>
      </c>
      <c r="AL96" s="100">
        <v>0</v>
      </c>
      <c r="AM96" s="100">
        <v>4.38</v>
      </c>
      <c r="AN96" s="100">
        <v>0</v>
      </c>
      <c r="AO96" s="100">
        <v>0</v>
      </c>
      <c r="AP96" s="100">
        <v>0</v>
      </c>
      <c r="AQ96" s="100">
        <v>0</v>
      </c>
      <c r="AR96" s="100">
        <v>0</v>
      </c>
      <c r="AS96" s="100">
        <v>0</v>
      </c>
      <c r="AT96" s="100">
        <v>0</v>
      </c>
      <c r="AU96" s="100">
        <v>0</v>
      </c>
      <c r="AV96" s="100">
        <v>0</v>
      </c>
      <c r="AW96" s="100">
        <v>0</v>
      </c>
      <c r="AX96" s="100">
        <v>0</v>
      </c>
      <c r="AY96" s="100">
        <v>0</v>
      </c>
      <c r="AZ96" s="100">
        <v>0</v>
      </c>
      <c r="BA96" s="100">
        <v>0</v>
      </c>
      <c r="BB96" s="100">
        <v>0</v>
      </c>
      <c r="BC96" s="100">
        <v>0</v>
      </c>
      <c r="BD96" s="100">
        <v>0</v>
      </c>
      <c r="BE96" s="100">
        <v>0</v>
      </c>
      <c r="BF96" s="100">
        <v>0</v>
      </c>
      <c r="BG96" s="100">
        <v>0</v>
      </c>
      <c r="BH96" s="100">
        <v>0</v>
      </c>
      <c r="BI96" s="100">
        <v>0</v>
      </c>
      <c r="BJ96" s="100">
        <v>0</v>
      </c>
      <c r="BK96" s="100">
        <v>0</v>
      </c>
      <c r="BL96" s="100">
        <v>1.3149999999999999</v>
      </c>
      <c r="BM96" s="100">
        <v>1.4179999999999999</v>
      </c>
      <c r="BN96" s="100">
        <v>0.69</v>
      </c>
      <c r="BO96" s="100">
        <v>1.2529999999999999</v>
      </c>
      <c r="BP96" s="100">
        <v>0</v>
      </c>
      <c r="BQ96" s="100">
        <v>1.397</v>
      </c>
      <c r="BR96" s="100">
        <v>25.128</v>
      </c>
      <c r="BS96" s="100">
        <v>0</v>
      </c>
      <c r="BT96" s="100">
        <v>141.08799999999999</v>
      </c>
      <c r="BU96" s="100">
        <v>203.08600000000001</v>
      </c>
      <c r="BV96" s="100">
        <v>31.381</v>
      </c>
      <c r="BW96" s="100">
        <v>24.530999999999999</v>
      </c>
      <c r="BX96" s="100">
        <v>0</v>
      </c>
      <c r="BY96" s="100">
        <v>24.454000000000001</v>
      </c>
      <c r="BZ96" s="100">
        <v>2.4380000000000002</v>
      </c>
      <c r="CA96" s="100">
        <v>0</v>
      </c>
      <c r="CB96" s="100">
        <v>20.869</v>
      </c>
      <c r="CC96" s="100">
        <v>0</v>
      </c>
      <c r="CD96" s="100">
        <v>0</v>
      </c>
      <c r="CE96" s="100">
        <v>2197.431</v>
      </c>
      <c r="CF96" s="100">
        <v>209.84700000000001</v>
      </c>
      <c r="CG96" s="100">
        <v>4.4640000000000004</v>
      </c>
      <c r="CH96" s="100">
        <v>475.43099999999998</v>
      </c>
      <c r="CI96" s="100">
        <v>62.747999999999998</v>
      </c>
      <c r="CJ96" s="100">
        <v>118.004</v>
      </c>
      <c r="CK96" s="100">
        <v>50.075000000000003</v>
      </c>
      <c r="CL96" s="100">
        <v>20.094000000000001</v>
      </c>
      <c r="CM96" s="100">
        <v>24.800999999999998</v>
      </c>
      <c r="CN96" s="100">
        <v>7.782</v>
      </c>
      <c r="CO96" s="100">
        <v>52.085000000000001</v>
      </c>
      <c r="CP96" s="100">
        <v>23031.82</v>
      </c>
      <c r="CQ96" s="100">
        <v>5326.8469999999998</v>
      </c>
      <c r="CR96" s="100">
        <v>977.48599999999999</v>
      </c>
      <c r="CS96" s="100">
        <v>521.56600000000003</v>
      </c>
      <c r="CT96" s="100">
        <v>1.3280000000000001</v>
      </c>
      <c r="CU96" s="100">
        <v>0</v>
      </c>
      <c r="CV96" s="100">
        <v>4.2240000000000002</v>
      </c>
      <c r="CW96" s="100">
        <v>0</v>
      </c>
      <c r="CX96" s="100">
        <v>99.213999999999999</v>
      </c>
      <c r="CY96" s="100">
        <v>0.20499999999999999</v>
      </c>
      <c r="CZ96" s="100">
        <v>622.13900000000001</v>
      </c>
      <c r="DA96" s="100">
        <v>0.14399999999999999</v>
      </c>
      <c r="DB96" s="100">
        <v>35.965000000000003</v>
      </c>
      <c r="DC96" s="100">
        <v>121.08</v>
      </c>
      <c r="DD96" s="100">
        <v>36.024000000000001</v>
      </c>
      <c r="DE96" s="100">
        <v>0</v>
      </c>
      <c r="DF96" s="100">
        <v>58.597999999999999</v>
      </c>
      <c r="DG96" s="101">
        <f t="shared" si="12"/>
        <v>34554.331999999995</v>
      </c>
      <c r="DH96" s="100">
        <v>13743.367</v>
      </c>
      <c r="DI96" s="100">
        <v>3510.8339999999998</v>
      </c>
      <c r="DJ96" s="100">
        <v>62698.283000000003</v>
      </c>
      <c r="DK96" s="100">
        <v>218.92400000000001</v>
      </c>
      <c r="DL96" s="100">
        <v>0</v>
      </c>
      <c r="DM96" s="100">
        <v>0</v>
      </c>
      <c r="DN96" s="102">
        <v>0</v>
      </c>
      <c r="DO96" s="103">
        <f t="shared" si="13"/>
        <v>80171.407999999996</v>
      </c>
      <c r="DP96" s="103">
        <f t="shared" si="14"/>
        <v>114725.73999999999</v>
      </c>
      <c r="DQ96" s="102">
        <v>0</v>
      </c>
      <c r="DR96" s="102">
        <v>2636.7489999999998</v>
      </c>
      <c r="DS96" s="103">
        <f t="shared" si="15"/>
        <v>2636.7489999999998</v>
      </c>
      <c r="DT96" s="103">
        <f t="shared" si="16"/>
        <v>82808.156999999992</v>
      </c>
      <c r="DU96" s="103">
        <f t="shared" si="17"/>
        <v>117362.48899999999</v>
      </c>
      <c r="DV96" s="100">
        <v>0</v>
      </c>
      <c r="DW96" s="100">
        <v>0</v>
      </c>
      <c r="DX96" s="102">
        <v>0</v>
      </c>
      <c r="DY96" s="103">
        <f t="shared" si="18"/>
        <v>0</v>
      </c>
      <c r="DZ96" s="102">
        <v>0</v>
      </c>
      <c r="EA96" s="103">
        <f t="shared" si="19"/>
        <v>0</v>
      </c>
      <c r="EB96" s="103">
        <f t="shared" si="20"/>
        <v>82808.156999999992</v>
      </c>
      <c r="EC96" s="103">
        <f t="shared" si="21"/>
        <v>117362.48899999999</v>
      </c>
      <c r="ED96" s="104"/>
    </row>
    <row r="97" spans="1:134" s="117" customFormat="1" ht="17" customHeight="1" x14ac:dyDescent="0.2">
      <c r="A97" s="98" t="s">
        <v>93</v>
      </c>
      <c r="B97" s="99" t="s">
        <v>219</v>
      </c>
      <c r="C97" s="100">
        <v>0</v>
      </c>
      <c r="D97" s="100">
        <v>0</v>
      </c>
      <c r="E97" s="100">
        <v>0</v>
      </c>
      <c r="F97" s="100">
        <v>0</v>
      </c>
      <c r="G97" s="100">
        <v>0</v>
      </c>
      <c r="H97" s="100">
        <v>0</v>
      </c>
      <c r="I97" s="100">
        <v>0</v>
      </c>
      <c r="J97" s="100">
        <v>0</v>
      </c>
      <c r="K97" s="100">
        <v>0</v>
      </c>
      <c r="L97" s="100">
        <v>0</v>
      </c>
      <c r="M97" s="100">
        <v>0</v>
      </c>
      <c r="N97" s="100">
        <v>0</v>
      </c>
      <c r="O97" s="100">
        <v>0</v>
      </c>
      <c r="P97" s="100">
        <v>0</v>
      </c>
      <c r="Q97" s="100">
        <v>0</v>
      </c>
      <c r="R97" s="100">
        <v>0</v>
      </c>
      <c r="S97" s="100">
        <v>0</v>
      </c>
      <c r="T97" s="100">
        <v>0</v>
      </c>
      <c r="U97" s="100">
        <v>0</v>
      </c>
      <c r="V97" s="100">
        <v>0</v>
      </c>
      <c r="W97" s="100">
        <v>0</v>
      </c>
      <c r="X97" s="100">
        <v>0</v>
      </c>
      <c r="Y97" s="100">
        <v>0</v>
      </c>
      <c r="Z97" s="100">
        <v>0</v>
      </c>
      <c r="AA97" s="100">
        <v>0</v>
      </c>
      <c r="AB97" s="100">
        <v>0</v>
      </c>
      <c r="AC97" s="100">
        <v>0</v>
      </c>
      <c r="AD97" s="100">
        <v>0</v>
      </c>
      <c r="AE97" s="100">
        <v>0</v>
      </c>
      <c r="AF97" s="100">
        <v>0</v>
      </c>
      <c r="AG97" s="100">
        <v>0</v>
      </c>
      <c r="AH97" s="100">
        <v>0</v>
      </c>
      <c r="AI97" s="100">
        <v>0</v>
      </c>
      <c r="AJ97" s="100">
        <v>0</v>
      </c>
      <c r="AK97" s="100">
        <v>0</v>
      </c>
      <c r="AL97" s="100">
        <v>0</v>
      </c>
      <c r="AM97" s="100">
        <v>0</v>
      </c>
      <c r="AN97" s="100">
        <v>0</v>
      </c>
      <c r="AO97" s="100">
        <v>0</v>
      </c>
      <c r="AP97" s="100">
        <v>0</v>
      </c>
      <c r="AQ97" s="100">
        <v>0</v>
      </c>
      <c r="AR97" s="100">
        <v>0</v>
      </c>
      <c r="AS97" s="100">
        <v>0</v>
      </c>
      <c r="AT97" s="100">
        <v>0</v>
      </c>
      <c r="AU97" s="100">
        <v>0</v>
      </c>
      <c r="AV97" s="100">
        <v>0</v>
      </c>
      <c r="AW97" s="100">
        <v>0</v>
      </c>
      <c r="AX97" s="100">
        <v>0</v>
      </c>
      <c r="AY97" s="100">
        <v>0</v>
      </c>
      <c r="AZ97" s="100">
        <v>0</v>
      </c>
      <c r="BA97" s="100">
        <v>0</v>
      </c>
      <c r="BB97" s="100">
        <v>0</v>
      </c>
      <c r="BC97" s="100">
        <v>0</v>
      </c>
      <c r="BD97" s="100">
        <v>0</v>
      </c>
      <c r="BE97" s="100">
        <v>0</v>
      </c>
      <c r="BF97" s="100">
        <v>0</v>
      </c>
      <c r="BG97" s="100">
        <v>0</v>
      </c>
      <c r="BH97" s="100">
        <v>0</v>
      </c>
      <c r="BI97" s="100">
        <v>0</v>
      </c>
      <c r="BJ97" s="100">
        <v>0</v>
      </c>
      <c r="BK97" s="100">
        <v>0</v>
      </c>
      <c r="BL97" s="100">
        <v>0</v>
      </c>
      <c r="BM97" s="100">
        <v>0</v>
      </c>
      <c r="BN97" s="100">
        <v>0</v>
      </c>
      <c r="BO97" s="100">
        <v>0</v>
      </c>
      <c r="BP97" s="100">
        <v>0</v>
      </c>
      <c r="BQ97" s="100">
        <v>0</v>
      </c>
      <c r="BR97" s="100">
        <v>0</v>
      </c>
      <c r="BS97" s="100">
        <v>0</v>
      </c>
      <c r="BT97" s="100">
        <v>0</v>
      </c>
      <c r="BU97" s="100">
        <v>0</v>
      </c>
      <c r="BV97" s="100">
        <v>0</v>
      </c>
      <c r="BW97" s="100">
        <v>0</v>
      </c>
      <c r="BX97" s="100">
        <v>0</v>
      </c>
      <c r="BY97" s="100">
        <v>0</v>
      </c>
      <c r="BZ97" s="100">
        <v>0</v>
      </c>
      <c r="CA97" s="100">
        <v>0</v>
      </c>
      <c r="CB97" s="100">
        <v>0</v>
      </c>
      <c r="CC97" s="100">
        <v>0</v>
      </c>
      <c r="CD97" s="100">
        <v>0</v>
      </c>
      <c r="CE97" s="100">
        <v>0</v>
      </c>
      <c r="CF97" s="100">
        <v>0</v>
      </c>
      <c r="CG97" s="100">
        <v>0</v>
      </c>
      <c r="CH97" s="100">
        <v>0</v>
      </c>
      <c r="CI97" s="100">
        <v>0</v>
      </c>
      <c r="CJ97" s="100">
        <v>0</v>
      </c>
      <c r="CK97" s="100">
        <v>0</v>
      </c>
      <c r="CL97" s="100">
        <v>0</v>
      </c>
      <c r="CM97" s="100">
        <v>0</v>
      </c>
      <c r="CN97" s="100">
        <v>0</v>
      </c>
      <c r="CO97" s="100">
        <v>0</v>
      </c>
      <c r="CP97" s="100">
        <v>0</v>
      </c>
      <c r="CQ97" s="100">
        <v>0</v>
      </c>
      <c r="CR97" s="100">
        <v>0</v>
      </c>
      <c r="CS97" s="100">
        <v>0</v>
      </c>
      <c r="CT97" s="100">
        <v>0</v>
      </c>
      <c r="CU97" s="100">
        <v>0</v>
      </c>
      <c r="CV97" s="100">
        <v>0</v>
      </c>
      <c r="CW97" s="100">
        <v>0</v>
      </c>
      <c r="CX97" s="100">
        <v>0</v>
      </c>
      <c r="CY97" s="100">
        <v>0</v>
      </c>
      <c r="CZ97" s="100">
        <v>0</v>
      </c>
      <c r="DA97" s="100">
        <v>0</v>
      </c>
      <c r="DB97" s="100">
        <v>0</v>
      </c>
      <c r="DC97" s="100">
        <v>0</v>
      </c>
      <c r="DD97" s="100">
        <v>0</v>
      </c>
      <c r="DE97" s="100">
        <v>0</v>
      </c>
      <c r="DF97" s="100">
        <v>0</v>
      </c>
      <c r="DG97" s="101">
        <f t="shared" si="12"/>
        <v>0</v>
      </c>
      <c r="DH97" s="100">
        <v>16836.553</v>
      </c>
      <c r="DI97" s="100">
        <v>341243.67099999997</v>
      </c>
      <c r="DJ97" s="100">
        <v>221712.196</v>
      </c>
      <c r="DK97" s="100">
        <v>1736.105</v>
      </c>
      <c r="DL97" s="100">
        <v>0</v>
      </c>
      <c r="DM97" s="100">
        <v>0</v>
      </c>
      <c r="DN97" s="102">
        <v>0</v>
      </c>
      <c r="DO97" s="103">
        <f t="shared" si="13"/>
        <v>581528.52499999991</v>
      </c>
      <c r="DP97" s="103">
        <f t="shared" si="14"/>
        <v>581528.52499999991</v>
      </c>
      <c r="DQ97" s="102">
        <v>0</v>
      </c>
      <c r="DR97" s="102">
        <v>1162.0429999999999</v>
      </c>
      <c r="DS97" s="103">
        <f t="shared" si="15"/>
        <v>1162.0429999999999</v>
      </c>
      <c r="DT97" s="103">
        <f t="shared" si="16"/>
        <v>582690.56799999985</v>
      </c>
      <c r="DU97" s="103">
        <f t="shared" si="17"/>
        <v>582690.56799999985</v>
      </c>
      <c r="DV97" s="100">
        <v>0</v>
      </c>
      <c r="DW97" s="100">
        <v>0</v>
      </c>
      <c r="DX97" s="102">
        <v>0</v>
      </c>
      <c r="DY97" s="103">
        <f t="shared" si="18"/>
        <v>0</v>
      </c>
      <c r="DZ97" s="102">
        <v>-3657.1120000000001</v>
      </c>
      <c r="EA97" s="103">
        <f t="shared" si="19"/>
        <v>-3657.1120000000001</v>
      </c>
      <c r="EB97" s="103">
        <f t="shared" si="20"/>
        <v>579033.45599999989</v>
      </c>
      <c r="EC97" s="103">
        <f t="shared" si="21"/>
        <v>579033.45599999989</v>
      </c>
      <c r="ED97" s="104"/>
    </row>
    <row r="98" spans="1:134" s="117" customFormat="1" ht="17" customHeight="1" x14ac:dyDescent="0.2">
      <c r="A98" s="98" t="s">
        <v>94</v>
      </c>
      <c r="B98" s="99" t="s">
        <v>220</v>
      </c>
      <c r="C98" s="100">
        <v>0</v>
      </c>
      <c r="D98" s="100">
        <v>0</v>
      </c>
      <c r="E98" s="100">
        <v>0</v>
      </c>
      <c r="F98" s="100">
        <v>0</v>
      </c>
      <c r="G98" s="100">
        <v>0</v>
      </c>
      <c r="H98" s="100">
        <v>0</v>
      </c>
      <c r="I98" s="100">
        <v>0</v>
      </c>
      <c r="J98" s="100">
        <v>0</v>
      </c>
      <c r="K98" s="100">
        <v>0</v>
      </c>
      <c r="L98" s="100">
        <v>0</v>
      </c>
      <c r="M98" s="100">
        <v>0</v>
      </c>
      <c r="N98" s="100">
        <v>0</v>
      </c>
      <c r="O98" s="100">
        <v>0</v>
      </c>
      <c r="P98" s="100">
        <v>0</v>
      </c>
      <c r="Q98" s="100">
        <v>0</v>
      </c>
      <c r="R98" s="100">
        <v>0</v>
      </c>
      <c r="S98" s="100">
        <v>0</v>
      </c>
      <c r="T98" s="100">
        <v>0</v>
      </c>
      <c r="U98" s="100">
        <v>0</v>
      </c>
      <c r="V98" s="100">
        <v>0</v>
      </c>
      <c r="W98" s="100">
        <v>0</v>
      </c>
      <c r="X98" s="100">
        <v>0</v>
      </c>
      <c r="Y98" s="100">
        <v>0</v>
      </c>
      <c r="Z98" s="100">
        <v>0</v>
      </c>
      <c r="AA98" s="100">
        <v>0</v>
      </c>
      <c r="AB98" s="100">
        <v>0</v>
      </c>
      <c r="AC98" s="100">
        <v>0</v>
      </c>
      <c r="AD98" s="100">
        <v>0</v>
      </c>
      <c r="AE98" s="100">
        <v>0</v>
      </c>
      <c r="AF98" s="100">
        <v>0</v>
      </c>
      <c r="AG98" s="100">
        <v>0</v>
      </c>
      <c r="AH98" s="100">
        <v>0</v>
      </c>
      <c r="AI98" s="100">
        <v>0</v>
      </c>
      <c r="AJ98" s="100">
        <v>0</v>
      </c>
      <c r="AK98" s="100">
        <v>0</v>
      </c>
      <c r="AL98" s="100">
        <v>0</v>
      </c>
      <c r="AM98" s="100">
        <v>0</v>
      </c>
      <c r="AN98" s="100">
        <v>0</v>
      </c>
      <c r="AO98" s="100">
        <v>0</v>
      </c>
      <c r="AP98" s="100">
        <v>0</v>
      </c>
      <c r="AQ98" s="100">
        <v>0</v>
      </c>
      <c r="AR98" s="100">
        <v>0</v>
      </c>
      <c r="AS98" s="100">
        <v>0</v>
      </c>
      <c r="AT98" s="100">
        <v>0</v>
      </c>
      <c r="AU98" s="100">
        <v>0</v>
      </c>
      <c r="AV98" s="100">
        <v>0</v>
      </c>
      <c r="AW98" s="100">
        <v>0</v>
      </c>
      <c r="AX98" s="100">
        <v>0</v>
      </c>
      <c r="AY98" s="100">
        <v>0</v>
      </c>
      <c r="AZ98" s="100">
        <v>0</v>
      </c>
      <c r="BA98" s="100">
        <v>0</v>
      </c>
      <c r="BB98" s="100">
        <v>0</v>
      </c>
      <c r="BC98" s="100">
        <v>0</v>
      </c>
      <c r="BD98" s="100">
        <v>0</v>
      </c>
      <c r="BE98" s="100">
        <v>0</v>
      </c>
      <c r="BF98" s="100">
        <v>0</v>
      </c>
      <c r="BG98" s="100">
        <v>0</v>
      </c>
      <c r="BH98" s="100">
        <v>0</v>
      </c>
      <c r="BI98" s="100">
        <v>0</v>
      </c>
      <c r="BJ98" s="100">
        <v>0</v>
      </c>
      <c r="BK98" s="100">
        <v>0</v>
      </c>
      <c r="BL98" s="100">
        <v>0</v>
      </c>
      <c r="BM98" s="100">
        <v>0</v>
      </c>
      <c r="BN98" s="100">
        <v>0</v>
      </c>
      <c r="BO98" s="100">
        <v>0</v>
      </c>
      <c r="BP98" s="100">
        <v>0</v>
      </c>
      <c r="BQ98" s="100">
        <v>0</v>
      </c>
      <c r="BR98" s="100">
        <v>0</v>
      </c>
      <c r="BS98" s="100">
        <v>0</v>
      </c>
      <c r="BT98" s="100">
        <v>0</v>
      </c>
      <c r="BU98" s="100">
        <v>0</v>
      </c>
      <c r="BV98" s="100">
        <v>0</v>
      </c>
      <c r="BW98" s="100">
        <v>0</v>
      </c>
      <c r="BX98" s="100">
        <v>0</v>
      </c>
      <c r="BY98" s="100">
        <v>0</v>
      </c>
      <c r="BZ98" s="100">
        <v>0</v>
      </c>
      <c r="CA98" s="100">
        <v>0</v>
      </c>
      <c r="CB98" s="100">
        <v>0</v>
      </c>
      <c r="CC98" s="100">
        <v>0</v>
      </c>
      <c r="CD98" s="100">
        <v>0</v>
      </c>
      <c r="CE98" s="100">
        <v>0</v>
      </c>
      <c r="CF98" s="100">
        <v>0</v>
      </c>
      <c r="CG98" s="100">
        <v>0</v>
      </c>
      <c r="CH98" s="100">
        <v>0</v>
      </c>
      <c r="CI98" s="100">
        <v>0</v>
      </c>
      <c r="CJ98" s="100">
        <v>0</v>
      </c>
      <c r="CK98" s="100">
        <v>0</v>
      </c>
      <c r="CL98" s="100">
        <v>0</v>
      </c>
      <c r="CM98" s="100">
        <v>0</v>
      </c>
      <c r="CN98" s="100">
        <v>0</v>
      </c>
      <c r="CO98" s="100">
        <v>0</v>
      </c>
      <c r="CP98" s="100">
        <v>0</v>
      </c>
      <c r="CQ98" s="100">
        <v>0</v>
      </c>
      <c r="CR98" s="100">
        <v>0</v>
      </c>
      <c r="CS98" s="100">
        <v>0</v>
      </c>
      <c r="CT98" s="100">
        <v>0</v>
      </c>
      <c r="CU98" s="100">
        <v>0</v>
      </c>
      <c r="CV98" s="100">
        <v>0</v>
      </c>
      <c r="CW98" s="100">
        <v>0</v>
      </c>
      <c r="CX98" s="100">
        <v>0</v>
      </c>
      <c r="CY98" s="100">
        <v>0</v>
      </c>
      <c r="CZ98" s="100">
        <v>0</v>
      </c>
      <c r="DA98" s="100">
        <v>0</v>
      </c>
      <c r="DB98" s="100">
        <v>0</v>
      </c>
      <c r="DC98" s="100">
        <v>0</v>
      </c>
      <c r="DD98" s="100">
        <v>0</v>
      </c>
      <c r="DE98" s="100">
        <v>0</v>
      </c>
      <c r="DF98" s="100">
        <v>0</v>
      </c>
      <c r="DG98" s="101">
        <f t="shared" si="12"/>
        <v>0</v>
      </c>
      <c r="DH98" s="100">
        <v>0</v>
      </c>
      <c r="DI98" s="100">
        <v>76027.644</v>
      </c>
      <c r="DJ98" s="100">
        <v>504480.61700000003</v>
      </c>
      <c r="DK98" s="100">
        <v>0</v>
      </c>
      <c r="DL98" s="100">
        <v>0</v>
      </c>
      <c r="DM98" s="100">
        <v>0</v>
      </c>
      <c r="DN98" s="102">
        <v>0</v>
      </c>
      <c r="DO98" s="103">
        <f t="shared" si="13"/>
        <v>580508.26100000006</v>
      </c>
      <c r="DP98" s="103">
        <f t="shared" si="14"/>
        <v>580508.26100000006</v>
      </c>
      <c r="DQ98" s="102">
        <v>0</v>
      </c>
      <c r="DR98" s="102">
        <v>0</v>
      </c>
      <c r="DS98" s="103">
        <f t="shared" si="15"/>
        <v>0</v>
      </c>
      <c r="DT98" s="103">
        <f t="shared" si="16"/>
        <v>580508.26100000006</v>
      </c>
      <c r="DU98" s="103">
        <f t="shared" si="17"/>
        <v>580508.26100000006</v>
      </c>
      <c r="DV98" s="100">
        <v>0</v>
      </c>
      <c r="DW98" s="100">
        <v>0</v>
      </c>
      <c r="DX98" s="102">
        <v>0</v>
      </c>
      <c r="DY98" s="103">
        <f t="shared" si="18"/>
        <v>0</v>
      </c>
      <c r="DZ98" s="102">
        <v>-20336.98</v>
      </c>
      <c r="EA98" s="103">
        <f t="shared" si="19"/>
        <v>-20336.98</v>
      </c>
      <c r="EB98" s="103">
        <f t="shared" si="20"/>
        <v>560171.28100000008</v>
      </c>
      <c r="EC98" s="103">
        <f t="shared" si="21"/>
        <v>560171.28100000008</v>
      </c>
      <c r="ED98" s="104"/>
    </row>
    <row r="99" spans="1:134" s="117" customFormat="1" ht="17" customHeight="1" x14ac:dyDescent="0.2">
      <c r="A99" s="98" t="s">
        <v>95</v>
      </c>
      <c r="B99" s="99" t="s">
        <v>221</v>
      </c>
      <c r="C99" s="100">
        <v>534.24599999999998</v>
      </c>
      <c r="D99" s="100">
        <v>162.37799999999999</v>
      </c>
      <c r="E99" s="100">
        <v>1.996</v>
      </c>
      <c r="F99" s="100">
        <v>9.57</v>
      </c>
      <c r="G99" s="100">
        <v>213.81100000000001</v>
      </c>
      <c r="H99" s="100">
        <v>0</v>
      </c>
      <c r="I99" s="100">
        <v>15.827</v>
      </c>
      <c r="J99" s="100">
        <v>2125.2910000000002</v>
      </c>
      <c r="K99" s="100">
        <v>319.18</v>
      </c>
      <c r="L99" s="100">
        <v>132.92699999999999</v>
      </c>
      <c r="M99" s="100">
        <v>0</v>
      </c>
      <c r="N99" s="100">
        <v>39.75</v>
      </c>
      <c r="O99" s="100">
        <v>182.14400000000001</v>
      </c>
      <c r="P99" s="100">
        <v>98.905000000000001</v>
      </c>
      <c r="Q99" s="100">
        <v>58.97</v>
      </c>
      <c r="R99" s="100">
        <v>70.363</v>
      </c>
      <c r="S99" s="100">
        <v>75.953999999999994</v>
      </c>
      <c r="T99" s="100">
        <v>122.238</v>
      </c>
      <c r="U99" s="100">
        <v>13.661</v>
      </c>
      <c r="V99" s="100">
        <v>217.292</v>
      </c>
      <c r="W99" s="100">
        <v>8.2729999999999997</v>
      </c>
      <c r="X99" s="100">
        <v>108.652</v>
      </c>
      <c r="Y99" s="100">
        <v>50.076000000000001</v>
      </c>
      <c r="Z99" s="100">
        <v>38.969000000000001</v>
      </c>
      <c r="AA99" s="100">
        <v>875.00800000000004</v>
      </c>
      <c r="AB99" s="100">
        <v>129.70599999999999</v>
      </c>
      <c r="AC99" s="100">
        <v>108.015</v>
      </c>
      <c r="AD99" s="100">
        <v>25.936</v>
      </c>
      <c r="AE99" s="100">
        <v>622.04600000000005</v>
      </c>
      <c r="AF99" s="100">
        <v>198.06299999999999</v>
      </c>
      <c r="AG99" s="100">
        <v>2.0470000000000002</v>
      </c>
      <c r="AH99" s="100">
        <v>21.106999999999999</v>
      </c>
      <c r="AI99" s="100">
        <v>172.304</v>
      </c>
      <c r="AJ99" s="100">
        <v>69.861000000000004</v>
      </c>
      <c r="AK99" s="100">
        <v>88.492000000000004</v>
      </c>
      <c r="AL99" s="100">
        <v>524.60699999999997</v>
      </c>
      <c r="AM99" s="100">
        <v>814.97500000000002</v>
      </c>
      <c r="AN99" s="100">
        <v>74.938999999999993</v>
      </c>
      <c r="AO99" s="100">
        <v>213.785</v>
      </c>
      <c r="AP99" s="100">
        <v>63.972999999999999</v>
      </c>
      <c r="AQ99" s="100">
        <v>633.07799999999997</v>
      </c>
      <c r="AR99" s="100">
        <v>69.724999999999994</v>
      </c>
      <c r="AS99" s="100">
        <v>246.464</v>
      </c>
      <c r="AT99" s="100">
        <v>1954.135</v>
      </c>
      <c r="AU99" s="100">
        <v>961.83799999999997</v>
      </c>
      <c r="AV99" s="100">
        <v>361.93599999999998</v>
      </c>
      <c r="AW99" s="100">
        <v>67.227999999999994</v>
      </c>
      <c r="AX99" s="100">
        <v>70.608000000000004</v>
      </c>
      <c r="AY99" s="100">
        <v>598.34900000000005</v>
      </c>
      <c r="AZ99" s="100">
        <v>25.166</v>
      </c>
      <c r="BA99" s="100">
        <v>12.598000000000001</v>
      </c>
      <c r="BB99" s="100">
        <v>70.596000000000004</v>
      </c>
      <c r="BC99" s="100">
        <v>6.7169999999999996</v>
      </c>
      <c r="BD99" s="100">
        <v>10.933</v>
      </c>
      <c r="BE99" s="100">
        <v>300.995</v>
      </c>
      <c r="BF99" s="100">
        <v>31.135000000000002</v>
      </c>
      <c r="BG99" s="100">
        <v>571.66800000000001</v>
      </c>
      <c r="BH99" s="100">
        <v>17.715</v>
      </c>
      <c r="BI99" s="100">
        <v>206.39699999999999</v>
      </c>
      <c r="BJ99" s="100">
        <v>318.02300000000002</v>
      </c>
      <c r="BK99" s="100">
        <v>88.238</v>
      </c>
      <c r="BL99" s="100">
        <v>1267.9359999999999</v>
      </c>
      <c r="BM99" s="100">
        <v>1329.0119999999999</v>
      </c>
      <c r="BN99" s="100">
        <v>403.65600000000001</v>
      </c>
      <c r="BO99" s="100">
        <v>444.113</v>
      </c>
      <c r="BP99" s="100">
        <v>1346.643</v>
      </c>
      <c r="BQ99" s="100">
        <v>1963.731</v>
      </c>
      <c r="BR99" s="100">
        <v>1770.9469999999999</v>
      </c>
      <c r="BS99" s="100">
        <v>758.447</v>
      </c>
      <c r="BT99" s="100">
        <v>4117.5950000000003</v>
      </c>
      <c r="BU99" s="100">
        <v>6425.9719999999998</v>
      </c>
      <c r="BV99" s="100">
        <v>657.005</v>
      </c>
      <c r="BW99" s="100">
        <v>525.16099999999994</v>
      </c>
      <c r="BX99" s="100">
        <v>0</v>
      </c>
      <c r="BY99" s="100">
        <v>370.62</v>
      </c>
      <c r="BZ99" s="100">
        <v>1669.306</v>
      </c>
      <c r="CA99" s="100">
        <v>0</v>
      </c>
      <c r="CB99" s="100">
        <v>597.01900000000001</v>
      </c>
      <c r="CC99" s="100">
        <v>5.4509999999999996</v>
      </c>
      <c r="CD99" s="100">
        <v>56.27</v>
      </c>
      <c r="CE99" s="100">
        <v>715.63599999999997</v>
      </c>
      <c r="CF99" s="100">
        <v>1253.644</v>
      </c>
      <c r="CG99" s="100">
        <v>8.0489999999999995</v>
      </c>
      <c r="CH99" s="100">
        <v>835.79300000000001</v>
      </c>
      <c r="CI99" s="100">
        <v>622.42499999999995</v>
      </c>
      <c r="CJ99" s="100">
        <v>260.93599999999998</v>
      </c>
      <c r="CK99" s="100">
        <v>172.41</v>
      </c>
      <c r="CL99" s="100">
        <v>522.21199999999999</v>
      </c>
      <c r="CM99" s="100">
        <v>2.5819999999999999</v>
      </c>
      <c r="CN99" s="100">
        <v>800.34900000000005</v>
      </c>
      <c r="CO99" s="100">
        <v>11881.315000000001</v>
      </c>
      <c r="CP99" s="100">
        <v>3943.2939999999999</v>
      </c>
      <c r="CQ99" s="100">
        <v>49.093000000000004</v>
      </c>
      <c r="CR99" s="100">
        <v>6.3280000000000003</v>
      </c>
      <c r="CS99" s="100">
        <v>168.601</v>
      </c>
      <c r="CT99" s="100">
        <v>0</v>
      </c>
      <c r="CU99" s="100">
        <v>917.46699999999998</v>
      </c>
      <c r="CV99" s="100">
        <v>75.783000000000001</v>
      </c>
      <c r="CW99" s="100">
        <v>1116.6020000000001</v>
      </c>
      <c r="CX99" s="100">
        <v>6620.6220000000003</v>
      </c>
      <c r="CY99" s="100">
        <v>142.321</v>
      </c>
      <c r="CZ99" s="100">
        <v>1422.336</v>
      </c>
      <c r="DA99" s="100">
        <v>394.72300000000001</v>
      </c>
      <c r="DB99" s="100">
        <v>2961.4140000000002</v>
      </c>
      <c r="DC99" s="100">
        <v>80.972999999999999</v>
      </c>
      <c r="DD99" s="100">
        <v>895.37900000000002</v>
      </c>
      <c r="DE99" s="100">
        <v>0</v>
      </c>
      <c r="DF99" s="100">
        <v>107.282</v>
      </c>
      <c r="DG99" s="101">
        <f t="shared" si="12"/>
        <v>74915.332000000009</v>
      </c>
      <c r="DH99" s="100">
        <v>0</v>
      </c>
      <c r="DI99" s="100">
        <v>164749.12400000001</v>
      </c>
      <c r="DJ99" s="100">
        <v>0</v>
      </c>
      <c r="DK99" s="100">
        <v>0</v>
      </c>
      <c r="DL99" s="100">
        <v>0</v>
      </c>
      <c r="DM99" s="100">
        <v>0</v>
      </c>
      <c r="DN99" s="102">
        <v>0</v>
      </c>
      <c r="DO99" s="103">
        <f t="shared" si="13"/>
        <v>164749.12400000001</v>
      </c>
      <c r="DP99" s="103">
        <f t="shared" si="14"/>
        <v>239664.45600000001</v>
      </c>
      <c r="DQ99" s="102">
        <v>612.85799999999995</v>
      </c>
      <c r="DR99" s="102">
        <v>20504.900000000001</v>
      </c>
      <c r="DS99" s="103">
        <f t="shared" si="15"/>
        <v>21117.758000000002</v>
      </c>
      <c r="DT99" s="103">
        <f t="shared" si="16"/>
        <v>185866.88200000001</v>
      </c>
      <c r="DU99" s="103">
        <f t="shared" si="17"/>
        <v>260782.21400000004</v>
      </c>
      <c r="DV99" s="100">
        <v>-6262.7290000000003</v>
      </c>
      <c r="DW99" s="100">
        <v>0</v>
      </c>
      <c r="DX99" s="102">
        <v>0</v>
      </c>
      <c r="DY99" s="103">
        <f t="shared" si="18"/>
        <v>-6262.7290000000003</v>
      </c>
      <c r="DZ99" s="102">
        <v>-19742.909</v>
      </c>
      <c r="EA99" s="103">
        <f t="shared" si="19"/>
        <v>-26005.637999999999</v>
      </c>
      <c r="EB99" s="103">
        <f t="shared" si="20"/>
        <v>159861.24400000001</v>
      </c>
      <c r="EC99" s="103">
        <f t="shared" si="21"/>
        <v>234776.576</v>
      </c>
      <c r="ED99" s="104"/>
    </row>
    <row r="100" spans="1:134" s="117" customFormat="1" ht="17" customHeight="1" x14ac:dyDescent="0.2">
      <c r="A100" s="98" t="s">
        <v>96</v>
      </c>
      <c r="B100" s="99" t="s">
        <v>222</v>
      </c>
      <c r="C100" s="100">
        <v>103.798</v>
      </c>
      <c r="D100" s="100">
        <v>234.88300000000001</v>
      </c>
      <c r="E100" s="100">
        <v>18.881</v>
      </c>
      <c r="F100" s="100">
        <v>48.936</v>
      </c>
      <c r="G100" s="100">
        <v>10.43</v>
      </c>
      <c r="H100" s="100">
        <v>0</v>
      </c>
      <c r="I100" s="100">
        <v>34.277999999999999</v>
      </c>
      <c r="J100" s="100">
        <v>3116.261</v>
      </c>
      <c r="K100" s="100">
        <v>824.495</v>
      </c>
      <c r="L100" s="100">
        <v>81.674999999999997</v>
      </c>
      <c r="M100" s="100">
        <v>0</v>
      </c>
      <c r="N100" s="100">
        <v>229.15100000000001</v>
      </c>
      <c r="O100" s="100">
        <v>140.15</v>
      </c>
      <c r="P100" s="100">
        <v>762.34100000000001</v>
      </c>
      <c r="Q100" s="100">
        <v>404.20499999999998</v>
      </c>
      <c r="R100" s="100">
        <v>171.01</v>
      </c>
      <c r="S100" s="100">
        <v>352.61700000000002</v>
      </c>
      <c r="T100" s="100">
        <v>1303.818</v>
      </c>
      <c r="U100" s="100">
        <v>7.0250000000000004</v>
      </c>
      <c r="V100" s="100">
        <v>363.096</v>
      </c>
      <c r="W100" s="100">
        <v>43.798000000000002</v>
      </c>
      <c r="X100" s="100">
        <v>159.452</v>
      </c>
      <c r="Y100" s="100">
        <v>50.86</v>
      </c>
      <c r="Z100" s="100">
        <v>84.951999999999998</v>
      </c>
      <c r="AA100" s="100">
        <v>343.38499999999999</v>
      </c>
      <c r="AB100" s="100">
        <v>475.56700000000001</v>
      </c>
      <c r="AC100" s="100">
        <v>34.267000000000003</v>
      </c>
      <c r="AD100" s="100">
        <v>428.25400000000002</v>
      </c>
      <c r="AE100" s="100">
        <v>2804.971</v>
      </c>
      <c r="AF100" s="100">
        <v>1286.0160000000001</v>
      </c>
      <c r="AG100" s="100">
        <v>23.876999999999999</v>
      </c>
      <c r="AH100" s="100">
        <v>167.88</v>
      </c>
      <c r="AI100" s="100">
        <v>343.488</v>
      </c>
      <c r="AJ100" s="100">
        <v>173.096</v>
      </c>
      <c r="AK100" s="100">
        <v>868.44399999999996</v>
      </c>
      <c r="AL100" s="100">
        <v>462.58199999999999</v>
      </c>
      <c r="AM100" s="100">
        <v>1018.753</v>
      </c>
      <c r="AN100" s="100">
        <v>1001.545</v>
      </c>
      <c r="AO100" s="100">
        <v>781.08600000000001</v>
      </c>
      <c r="AP100" s="100">
        <v>152.34200000000001</v>
      </c>
      <c r="AQ100" s="100">
        <v>1098.9079999999999</v>
      </c>
      <c r="AR100" s="100">
        <v>256.33600000000001</v>
      </c>
      <c r="AS100" s="100">
        <v>2040.6790000000001</v>
      </c>
      <c r="AT100" s="100">
        <v>4152.2219999999998</v>
      </c>
      <c r="AU100" s="100">
        <v>9176.5820000000003</v>
      </c>
      <c r="AV100" s="100">
        <v>1190.961</v>
      </c>
      <c r="AW100" s="100">
        <v>1853.223</v>
      </c>
      <c r="AX100" s="100">
        <v>638.67899999999997</v>
      </c>
      <c r="AY100" s="100">
        <v>13123.09</v>
      </c>
      <c r="AZ100" s="100">
        <v>379.923</v>
      </c>
      <c r="BA100" s="100">
        <v>113.99299999999999</v>
      </c>
      <c r="BB100" s="100">
        <v>1042.07</v>
      </c>
      <c r="BC100" s="100">
        <v>145.49</v>
      </c>
      <c r="BD100" s="100">
        <v>62.837000000000003</v>
      </c>
      <c r="BE100" s="100">
        <v>14255.401</v>
      </c>
      <c r="BF100" s="100">
        <v>373.11</v>
      </c>
      <c r="BG100" s="100">
        <v>17145.918000000001</v>
      </c>
      <c r="BH100" s="100">
        <v>264.03699999999998</v>
      </c>
      <c r="BI100" s="100">
        <v>12094.875</v>
      </c>
      <c r="BJ100" s="100">
        <v>1359.02</v>
      </c>
      <c r="BK100" s="100">
        <v>2516.5830000000001</v>
      </c>
      <c r="BL100" s="100">
        <v>40106.550000000003</v>
      </c>
      <c r="BM100" s="100">
        <v>10928.375</v>
      </c>
      <c r="BN100" s="100">
        <v>19028.734</v>
      </c>
      <c r="BO100" s="100">
        <v>26646.593000000001</v>
      </c>
      <c r="BP100" s="100">
        <v>2532.21</v>
      </c>
      <c r="BQ100" s="100">
        <v>1220.617</v>
      </c>
      <c r="BR100" s="100">
        <v>315.834</v>
      </c>
      <c r="BS100" s="100">
        <v>1255.682</v>
      </c>
      <c r="BT100" s="100">
        <v>35936.169000000002</v>
      </c>
      <c r="BU100" s="100">
        <v>5609.7939999999999</v>
      </c>
      <c r="BV100" s="100">
        <v>1482.124</v>
      </c>
      <c r="BW100" s="100">
        <v>452.01900000000001</v>
      </c>
      <c r="BX100" s="100">
        <v>0</v>
      </c>
      <c r="BY100" s="100">
        <v>797.46699999999998</v>
      </c>
      <c r="BZ100" s="100">
        <v>5579.8509999999997</v>
      </c>
      <c r="CA100" s="100">
        <v>118151.046</v>
      </c>
      <c r="CB100" s="100">
        <v>984.51900000000001</v>
      </c>
      <c r="CC100" s="100">
        <v>4053.846</v>
      </c>
      <c r="CD100" s="100">
        <v>416.83100000000002</v>
      </c>
      <c r="CE100" s="100">
        <v>825.27800000000002</v>
      </c>
      <c r="CF100" s="100">
        <v>1868.6590000000001</v>
      </c>
      <c r="CG100" s="100">
        <v>19.006</v>
      </c>
      <c r="CH100" s="100">
        <v>4576.9459999999999</v>
      </c>
      <c r="CI100" s="100">
        <v>1792.701</v>
      </c>
      <c r="CJ100" s="100">
        <v>3875.27</v>
      </c>
      <c r="CK100" s="100">
        <v>9256.4130000000005</v>
      </c>
      <c r="CL100" s="100">
        <v>667.55899999999997</v>
      </c>
      <c r="CM100" s="100">
        <v>7727.0159999999996</v>
      </c>
      <c r="CN100" s="100">
        <v>1136.9639999999999</v>
      </c>
      <c r="CO100" s="100">
        <v>3305.489</v>
      </c>
      <c r="CP100" s="100">
        <v>18376.423999999999</v>
      </c>
      <c r="CQ100" s="100">
        <v>1076.297</v>
      </c>
      <c r="CR100" s="100">
        <v>2399.9279999999999</v>
      </c>
      <c r="CS100" s="100">
        <v>6602.1170000000002</v>
      </c>
      <c r="CT100" s="100">
        <v>430.71800000000002</v>
      </c>
      <c r="CU100" s="100">
        <v>1338.4010000000001</v>
      </c>
      <c r="CV100" s="100">
        <v>252.364</v>
      </c>
      <c r="CW100" s="100">
        <v>2947.9369999999999</v>
      </c>
      <c r="CX100" s="100">
        <v>18554.101999999999</v>
      </c>
      <c r="CY100" s="100">
        <v>1014.72</v>
      </c>
      <c r="CZ100" s="100">
        <v>1724.9760000000001</v>
      </c>
      <c r="DA100" s="100">
        <v>903.99699999999996</v>
      </c>
      <c r="DB100" s="100">
        <v>862.64599999999996</v>
      </c>
      <c r="DC100" s="100">
        <v>52.378999999999998</v>
      </c>
      <c r="DD100" s="100">
        <v>679.53700000000003</v>
      </c>
      <c r="DE100" s="100">
        <v>0</v>
      </c>
      <c r="DF100" s="100">
        <v>178.43299999999999</v>
      </c>
      <c r="DG100" s="101">
        <f t="shared" si="12"/>
        <v>470140.14000000007</v>
      </c>
      <c r="DH100" s="100">
        <v>2081.6959999999999</v>
      </c>
      <c r="DI100" s="100">
        <v>47202.17</v>
      </c>
      <c r="DJ100" s="100">
        <v>0</v>
      </c>
      <c r="DK100" s="100">
        <v>0</v>
      </c>
      <c r="DL100" s="100">
        <v>0</v>
      </c>
      <c r="DM100" s="100">
        <v>0</v>
      </c>
      <c r="DN100" s="102">
        <v>0</v>
      </c>
      <c r="DO100" s="103">
        <f t="shared" si="13"/>
        <v>49283.865999999995</v>
      </c>
      <c r="DP100" s="103">
        <f t="shared" si="14"/>
        <v>519424.00600000005</v>
      </c>
      <c r="DQ100" s="102">
        <v>41561.163999999997</v>
      </c>
      <c r="DR100" s="102">
        <v>41900.402000000002</v>
      </c>
      <c r="DS100" s="103">
        <f t="shared" si="15"/>
        <v>83461.565999999992</v>
      </c>
      <c r="DT100" s="103">
        <f t="shared" si="16"/>
        <v>132745.43199999997</v>
      </c>
      <c r="DU100" s="103">
        <f t="shared" si="17"/>
        <v>602885.57200000004</v>
      </c>
      <c r="DV100" s="100">
        <v>-5160.1180000000004</v>
      </c>
      <c r="DW100" s="100">
        <v>0</v>
      </c>
      <c r="DX100" s="102">
        <v>0</v>
      </c>
      <c r="DY100" s="103">
        <f t="shared" si="18"/>
        <v>-5160.1180000000004</v>
      </c>
      <c r="DZ100" s="102">
        <v>-89088.445000000007</v>
      </c>
      <c r="EA100" s="103">
        <f t="shared" si="19"/>
        <v>-94248.563000000009</v>
      </c>
      <c r="EB100" s="103">
        <f t="shared" si="20"/>
        <v>38496.868999999962</v>
      </c>
      <c r="EC100" s="103">
        <f t="shared" si="21"/>
        <v>508637.00900000002</v>
      </c>
      <c r="ED100" s="104"/>
    </row>
    <row r="101" spans="1:134" s="117" customFormat="1" ht="17" customHeight="1" x14ac:dyDescent="0.2">
      <c r="A101" s="98" t="s">
        <v>97</v>
      </c>
      <c r="B101" s="99" t="s">
        <v>223</v>
      </c>
      <c r="C101" s="100">
        <v>89.210999999999999</v>
      </c>
      <c r="D101" s="100">
        <v>0</v>
      </c>
      <c r="E101" s="100">
        <v>3.355</v>
      </c>
      <c r="F101" s="100">
        <v>8.9969999999999999</v>
      </c>
      <c r="G101" s="100">
        <v>43.591000000000001</v>
      </c>
      <c r="H101" s="100">
        <v>0</v>
      </c>
      <c r="I101" s="100">
        <v>7.673</v>
      </c>
      <c r="J101" s="100">
        <v>10502.888000000001</v>
      </c>
      <c r="K101" s="100">
        <v>15721.189</v>
      </c>
      <c r="L101" s="100">
        <v>9.6509999999999998</v>
      </c>
      <c r="M101" s="100">
        <v>0</v>
      </c>
      <c r="N101" s="100">
        <v>98.028999999999996</v>
      </c>
      <c r="O101" s="100">
        <v>754.31799999999998</v>
      </c>
      <c r="P101" s="100">
        <v>205.46100000000001</v>
      </c>
      <c r="Q101" s="100">
        <v>636.29100000000005</v>
      </c>
      <c r="R101" s="100">
        <v>173.38</v>
      </c>
      <c r="S101" s="100">
        <v>612.16499999999996</v>
      </c>
      <c r="T101" s="100">
        <v>213.505</v>
      </c>
      <c r="U101" s="100">
        <v>43.893999999999998</v>
      </c>
      <c r="V101" s="100">
        <v>284.59100000000001</v>
      </c>
      <c r="W101" s="100">
        <v>12.714</v>
      </c>
      <c r="X101" s="100">
        <v>184.047</v>
      </c>
      <c r="Y101" s="100">
        <v>67.739999999999995</v>
      </c>
      <c r="Z101" s="100">
        <v>165.876</v>
      </c>
      <c r="AA101" s="100">
        <v>32744.466</v>
      </c>
      <c r="AB101" s="100">
        <v>13180.365</v>
      </c>
      <c r="AC101" s="100">
        <v>145.166</v>
      </c>
      <c r="AD101" s="100">
        <v>12.779</v>
      </c>
      <c r="AE101" s="100">
        <v>8207.5249999999996</v>
      </c>
      <c r="AF101" s="100">
        <v>2374.3240000000001</v>
      </c>
      <c r="AG101" s="100">
        <v>66.751000000000005</v>
      </c>
      <c r="AH101" s="100">
        <v>328.31700000000001</v>
      </c>
      <c r="AI101" s="100">
        <v>50.615000000000002</v>
      </c>
      <c r="AJ101" s="100">
        <v>1248.7249999999999</v>
      </c>
      <c r="AK101" s="100">
        <v>363.779</v>
      </c>
      <c r="AL101" s="100">
        <v>266.10700000000003</v>
      </c>
      <c r="AM101" s="100">
        <v>916.68499999999995</v>
      </c>
      <c r="AN101" s="100">
        <v>205.26300000000001</v>
      </c>
      <c r="AO101" s="100">
        <v>175.417</v>
      </c>
      <c r="AP101" s="100">
        <v>238.40299999999999</v>
      </c>
      <c r="AQ101" s="100">
        <v>472.73200000000003</v>
      </c>
      <c r="AR101" s="100">
        <v>374.68900000000002</v>
      </c>
      <c r="AS101" s="100">
        <v>2410.0390000000002</v>
      </c>
      <c r="AT101" s="100">
        <v>3861.761</v>
      </c>
      <c r="AU101" s="100">
        <v>6449.4359999999997</v>
      </c>
      <c r="AV101" s="100">
        <v>3562.9780000000001</v>
      </c>
      <c r="AW101" s="100">
        <v>1354.7739999999999</v>
      </c>
      <c r="AX101" s="100">
        <v>536.82100000000003</v>
      </c>
      <c r="AY101" s="100">
        <v>8593.348</v>
      </c>
      <c r="AZ101" s="100">
        <v>1940.78</v>
      </c>
      <c r="BA101" s="100">
        <v>197.43799999999999</v>
      </c>
      <c r="BB101" s="100">
        <v>784.36699999999996</v>
      </c>
      <c r="BC101" s="100">
        <v>388.58800000000002</v>
      </c>
      <c r="BD101" s="100">
        <v>510.99</v>
      </c>
      <c r="BE101" s="100">
        <v>53411.389000000003</v>
      </c>
      <c r="BF101" s="100">
        <v>1775.1379999999999</v>
      </c>
      <c r="BG101" s="100">
        <v>37503.565000000002</v>
      </c>
      <c r="BH101" s="100">
        <v>39.735999999999997</v>
      </c>
      <c r="BI101" s="100">
        <v>3892.0059999999999</v>
      </c>
      <c r="BJ101" s="100">
        <v>3046.9650000000001</v>
      </c>
      <c r="BK101" s="100">
        <v>6.0819999999999999</v>
      </c>
      <c r="BL101" s="100">
        <v>5972.2759999999998</v>
      </c>
      <c r="BM101" s="100">
        <v>433.15300000000002</v>
      </c>
      <c r="BN101" s="100">
        <v>452.86599999999999</v>
      </c>
      <c r="BO101" s="100">
        <v>511.82900000000001</v>
      </c>
      <c r="BP101" s="100">
        <v>3409.1280000000002</v>
      </c>
      <c r="BQ101" s="100">
        <v>5024.1170000000002</v>
      </c>
      <c r="BR101" s="100">
        <v>3317.2220000000002</v>
      </c>
      <c r="BS101" s="100">
        <v>387.45400000000001</v>
      </c>
      <c r="BT101" s="100">
        <v>78941.315000000002</v>
      </c>
      <c r="BU101" s="100">
        <v>60521.652000000002</v>
      </c>
      <c r="BV101" s="100">
        <v>27431.324000000001</v>
      </c>
      <c r="BW101" s="100">
        <v>15393.972</v>
      </c>
      <c r="BX101" s="100">
        <v>0</v>
      </c>
      <c r="BY101" s="100">
        <v>2804.1860000000001</v>
      </c>
      <c r="BZ101" s="100">
        <v>4366.6899999999996</v>
      </c>
      <c r="CA101" s="100">
        <v>0</v>
      </c>
      <c r="CB101" s="100">
        <v>588.851</v>
      </c>
      <c r="CC101" s="100">
        <v>741.774</v>
      </c>
      <c r="CD101" s="100">
        <v>248.108</v>
      </c>
      <c r="CE101" s="100">
        <v>104.443</v>
      </c>
      <c r="CF101" s="100">
        <v>4679.7790000000005</v>
      </c>
      <c r="CG101" s="100">
        <v>93.135999999999996</v>
      </c>
      <c r="CH101" s="100">
        <v>18416.753000000001</v>
      </c>
      <c r="CI101" s="100">
        <v>4001.3539999999998</v>
      </c>
      <c r="CJ101" s="100">
        <v>18083.738000000001</v>
      </c>
      <c r="CK101" s="100">
        <v>8907.81</v>
      </c>
      <c r="CL101" s="100">
        <v>6768.366</v>
      </c>
      <c r="CM101" s="100">
        <v>2643.1869999999999</v>
      </c>
      <c r="CN101" s="100">
        <v>7411.0730000000003</v>
      </c>
      <c r="CO101" s="100">
        <v>5532.0730000000003</v>
      </c>
      <c r="CP101" s="100">
        <v>4025.078</v>
      </c>
      <c r="CQ101" s="100">
        <v>616.03599999999994</v>
      </c>
      <c r="CR101" s="100">
        <v>299.18200000000002</v>
      </c>
      <c r="CS101" s="100">
        <v>856.19299999999998</v>
      </c>
      <c r="CT101" s="100">
        <v>1137.1389999999999</v>
      </c>
      <c r="CU101" s="100">
        <v>6805.3919999999998</v>
      </c>
      <c r="CV101" s="100">
        <v>252.584</v>
      </c>
      <c r="CW101" s="100">
        <v>1358.5540000000001</v>
      </c>
      <c r="CX101" s="100">
        <v>52102.025999999998</v>
      </c>
      <c r="CY101" s="100">
        <v>401.012</v>
      </c>
      <c r="CZ101" s="100">
        <v>13895.305</v>
      </c>
      <c r="DA101" s="100">
        <v>6964.4840000000004</v>
      </c>
      <c r="DB101" s="100">
        <v>4112.0720000000001</v>
      </c>
      <c r="DC101" s="100">
        <v>132.529</v>
      </c>
      <c r="DD101" s="100">
        <v>4166.768</v>
      </c>
      <c r="DE101" s="100">
        <v>0</v>
      </c>
      <c r="DF101" s="100">
        <v>1535.2090000000001</v>
      </c>
      <c r="DG101" s="101">
        <f t="shared" si="12"/>
        <v>607324.06700000016</v>
      </c>
      <c r="DH101" s="100">
        <v>0</v>
      </c>
      <c r="DI101" s="100">
        <v>263.61500000000001</v>
      </c>
      <c r="DJ101" s="100">
        <v>0</v>
      </c>
      <c r="DK101" s="100">
        <v>0</v>
      </c>
      <c r="DL101" s="100">
        <v>0</v>
      </c>
      <c r="DM101" s="100">
        <v>0</v>
      </c>
      <c r="DN101" s="102">
        <v>0</v>
      </c>
      <c r="DO101" s="103">
        <f t="shared" si="13"/>
        <v>263.61500000000001</v>
      </c>
      <c r="DP101" s="103">
        <f t="shared" si="14"/>
        <v>607587.68200000015</v>
      </c>
      <c r="DQ101" s="102">
        <v>25585.657999999999</v>
      </c>
      <c r="DR101" s="102">
        <v>0</v>
      </c>
      <c r="DS101" s="103">
        <f t="shared" si="15"/>
        <v>25585.657999999999</v>
      </c>
      <c r="DT101" s="103">
        <f t="shared" si="16"/>
        <v>25849.273000000001</v>
      </c>
      <c r="DU101" s="103">
        <f t="shared" si="17"/>
        <v>633173.3400000002</v>
      </c>
      <c r="DV101" s="100">
        <v>-103461.921</v>
      </c>
      <c r="DW101" s="100">
        <v>0</v>
      </c>
      <c r="DX101" s="102">
        <v>0</v>
      </c>
      <c r="DY101" s="103">
        <f t="shared" si="18"/>
        <v>-103461.921</v>
      </c>
      <c r="DZ101" s="102">
        <v>-227728.25</v>
      </c>
      <c r="EA101" s="103">
        <f t="shared" si="19"/>
        <v>-331190.17099999997</v>
      </c>
      <c r="EB101" s="103">
        <f t="shared" si="20"/>
        <v>-305340.89799999999</v>
      </c>
      <c r="EC101" s="103">
        <f t="shared" si="21"/>
        <v>301983.16900000017</v>
      </c>
      <c r="ED101" s="104"/>
    </row>
    <row r="102" spans="1:134" s="117" customFormat="1" ht="17" customHeight="1" x14ac:dyDescent="0.2">
      <c r="A102" s="98" t="s">
        <v>98</v>
      </c>
      <c r="B102" s="99" t="s">
        <v>224</v>
      </c>
      <c r="C102" s="100">
        <v>4160.17</v>
      </c>
      <c r="D102" s="100">
        <v>680.67700000000002</v>
      </c>
      <c r="E102" s="100">
        <v>831.89499999999998</v>
      </c>
      <c r="F102" s="100">
        <v>54.884</v>
      </c>
      <c r="G102" s="100">
        <v>71.334000000000003</v>
      </c>
      <c r="H102" s="100">
        <v>0</v>
      </c>
      <c r="I102" s="100">
        <v>112.023</v>
      </c>
      <c r="J102" s="100">
        <v>9020.4009999999998</v>
      </c>
      <c r="K102" s="100">
        <v>2255.3220000000001</v>
      </c>
      <c r="L102" s="100">
        <v>332.49799999999999</v>
      </c>
      <c r="M102" s="100">
        <v>0</v>
      </c>
      <c r="N102" s="100">
        <v>1008.789</v>
      </c>
      <c r="O102" s="100">
        <v>453.70499999999998</v>
      </c>
      <c r="P102" s="100">
        <v>1489.952</v>
      </c>
      <c r="Q102" s="100">
        <v>293.714</v>
      </c>
      <c r="R102" s="100">
        <v>697.65599999999995</v>
      </c>
      <c r="S102" s="100">
        <v>659.73699999999997</v>
      </c>
      <c r="T102" s="100">
        <v>631.92200000000003</v>
      </c>
      <c r="U102" s="100">
        <v>154.69399999999999</v>
      </c>
      <c r="V102" s="100">
        <v>1664.279</v>
      </c>
      <c r="W102" s="100">
        <v>307.80200000000002</v>
      </c>
      <c r="X102" s="100">
        <v>2017.3910000000001</v>
      </c>
      <c r="Y102" s="100">
        <v>559.75800000000004</v>
      </c>
      <c r="Z102" s="100">
        <v>272.91000000000003</v>
      </c>
      <c r="AA102" s="100">
        <v>4037.3209999999999</v>
      </c>
      <c r="AB102" s="100">
        <v>1377.588</v>
      </c>
      <c r="AC102" s="100">
        <v>1371.2570000000001</v>
      </c>
      <c r="AD102" s="100">
        <v>594.16399999999999</v>
      </c>
      <c r="AE102" s="100">
        <v>11445.342000000001</v>
      </c>
      <c r="AF102" s="100">
        <v>6600.9949999999999</v>
      </c>
      <c r="AG102" s="100">
        <v>113.616</v>
      </c>
      <c r="AH102" s="100">
        <v>749.351</v>
      </c>
      <c r="AI102" s="100">
        <v>1614.5920000000001</v>
      </c>
      <c r="AJ102" s="100">
        <v>1967.979</v>
      </c>
      <c r="AK102" s="100">
        <v>2524.752</v>
      </c>
      <c r="AL102" s="100">
        <v>4516.6289999999999</v>
      </c>
      <c r="AM102" s="100">
        <v>6139.9319999999998</v>
      </c>
      <c r="AN102" s="100">
        <v>3213.047</v>
      </c>
      <c r="AO102" s="100">
        <v>641.38300000000004</v>
      </c>
      <c r="AP102" s="100">
        <v>1186.6120000000001</v>
      </c>
      <c r="AQ102" s="100">
        <v>5762.0609999999997</v>
      </c>
      <c r="AR102" s="100">
        <v>1833.492</v>
      </c>
      <c r="AS102" s="100">
        <v>7711.8829999999998</v>
      </c>
      <c r="AT102" s="100">
        <v>10614.476000000001</v>
      </c>
      <c r="AU102" s="100">
        <v>10725.116</v>
      </c>
      <c r="AV102" s="100">
        <v>6544.6329999999998</v>
      </c>
      <c r="AW102" s="100">
        <v>2919.48</v>
      </c>
      <c r="AX102" s="100">
        <v>2218.2629999999999</v>
      </c>
      <c r="AY102" s="100">
        <v>13894.507</v>
      </c>
      <c r="AZ102" s="100">
        <v>574.995</v>
      </c>
      <c r="BA102" s="100">
        <v>249.27799999999999</v>
      </c>
      <c r="BB102" s="100">
        <v>418.541</v>
      </c>
      <c r="BC102" s="100">
        <v>169.65</v>
      </c>
      <c r="BD102" s="100">
        <v>389.23700000000002</v>
      </c>
      <c r="BE102" s="100">
        <v>19688.317999999999</v>
      </c>
      <c r="BF102" s="100">
        <v>748.00300000000004</v>
      </c>
      <c r="BG102" s="100">
        <v>42568.807999999997</v>
      </c>
      <c r="BH102" s="100">
        <v>42.143000000000001</v>
      </c>
      <c r="BI102" s="100">
        <v>3558.1970000000001</v>
      </c>
      <c r="BJ102" s="100">
        <v>780.01400000000001</v>
      </c>
      <c r="BK102" s="100">
        <v>158.18100000000001</v>
      </c>
      <c r="BL102" s="100">
        <v>6055.6549999999997</v>
      </c>
      <c r="BM102" s="100">
        <v>7314.8729999999996</v>
      </c>
      <c r="BN102" s="100">
        <v>4071.39</v>
      </c>
      <c r="BO102" s="100">
        <v>2854.511</v>
      </c>
      <c r="BP102" s="100">
        <v>36275.233999999997</v>
      </c>
      <c r="BQ102" s="100">
        <v>1237.7</v>
      </c>
      <c r="BR102" s="100">
        <v>8667.7360000000008</v>
      </c>
      <c r="BS102" s="100">
        <v>6952.9870000000001</v>
      </c>
      <c r="BT102" s="100">
        <v>6352.5990000000002</v>
      </c>
      <c r="BU102" s="100">
        <v>6141.0690000000004</v>
      </c>
      <c r="BV102" s="100">
        <v>2848.9859999999999</v>
      </c>
      <c r="BW102" s="100">
        <v>1224.81</v>
      </c>
      <c r="BX102" s="100">
        <v>0</v>
      </c>
      <c r="BY102" s="100">
        <v>1187.58</v>
      </c>
      <c r="BZ102" s="100">
        <v>34960.044000000002</v>
      </c>
      <c r="CA102" s="100">
        <v>125837.338</v>
      </c>
      <c r="CB102" s="100">
        <v>423.524</v>
      </c>
      <c r="CC102" s="100">
        <v>491.84300000000002</v>
      </c>
      <c r="CD102" s="100">
        <v>677.32</v>
      </c>
      <c r="CE102" s="100">
        <v>1454.934</v>
      </c>
      <c r="CF102" s="100">
        <v>5054.3019999999997</v>
      </c>
      <c r="CG102" s="100">
        <v>285.90100000000001</v>
      </c>
      <c r="CH102" s="100">
        <v>6991.1030000000001</v>
      </c>
      <c r="CI102" s="100">
        <v>1779.9059999999999</v>
      </c>
      <c r="CJ102" s="100">
        <v>21065.958999999999</v>
      </c>
      <c r="CK102" s="100">
        <v>1402.7470000000001</v>
      </c>
      <c r="CL102" s="100">
        <v>726.37699999999995</v>
      </c>
      <c r="CM102" s="100">
        <v>21201.368999999999</v>
      </c>
      <c r="CN102" s="100">
        <v>5013.9740000000002</v>
      </c>
      <c r="CO102" s="100">
        <v>36798.559999999998</v>
      </c>
      <c r="CP102" s="100">
        <v>6542.8419999999996</v>
      </c>
      <c r="CQ102" s="100">
        <v>1630.88</v>
      </c>
      <c r="CR102" s="100">
        <v>4351.9960000000001</v>
      </c>
      <c r="CS102" s="100">
        <v>1473.4639999999999</v>
      </c>
      <c r="CT102" s="100">
        <v>1729.4290000000001</v>
      </c>
      <c r="CU102" s="100">
        <v>58741.32</v>
      </c>
      <c r="CV102" s="100">
        <v>594.43299999999999</v>
      </c>
      <c r="CW102" s="100">
        <v>22575.723999999998</v>
      </c>
      <c r="CX102" s="100">
        <v>12607.947</v>
      </c>
      <c r="CY102" s="100">
        <v>409.173</v>
      </c>
      <c r="CZ102" s="100">
        <v>2964.672</v>
      </c>
      <c r="DA102" s="100">
        <v>2170.846</v>
      </c>
      <c r="DB102" s="100">
        <v>2078.5430000000001</v>
      </c>
      <c r="DC102" s="100">
        <v>66.233000000000004</v>
      </c>
      <c r="DD102" s="100">
        <v>627.64599999999996</v>
      </c>
      <c r="DE102" s="100">
        <v>0</v>
      </c>
      <c r="DF102" s="100">
        <v>407.36700000000002</v>
      </c>
      <c r="DG102" s="101">
        <f t="shared" si="12"/>
        <v>681718.19499999983</v>
      </c>
      <c r="DH102" s="100">
        <v>412.61900000000003</v>
      </c>
      <c r="DI102" s="100">
        <v>179304.12299999999</v>
      </c>
      <c r="DJ102" s="100">
        <v>0</v>
      </c>
      <c r="DK102" s="100">
        <v>0</v>
      </c>
      <c r="DL102" s="100">
        <v>0</v>
      </c>
      <c r="DM102" s="100">
        <v>0</v>
      </c>
      <c r="DN102" s="102">
        <v>0</v>
      </c>
      <c r="DO102" s="103">
        <f t="shared" si="13"/>
        <v>179716.742</v>
      </c>
      <c r="DP102" s="103">
        <f t="shared" si="14"/>
        <v>861434.9369999998</v>
      </c>
      <c r="DQ102" s="102">
        <v>90.364999999999995</v>
      </c>
      <c r="DR102" s="102">
        <v>59067.616999999998</v>
      </c>
      <c r="DS102" s="103">
        <f t="shared" si="15"/>
        <v>59157.981999999996</v>
      </c>
      <c r="DT102" s="103">
        <f t="shared" si="16"/>
        <v>238874.72399999999</v>
      </c>
      <c r="DU102" s="103">
        <f t="shared" si="17"/>
        <v>920592.91899999976</v>
      </c>
      <c r="DV102" s="100">
        <v>-76.146000000000001</v>
      </c>
      <c r="DW102" s="100">
        <v>0</v>
      </c>
      <c r="DX102" s="102">
        <v>0</v>
      </c>
      <c r="DY102" s="103">
        <f t="shared" si="18"/>
        <v>-76.146000000000001</v>
      </c>
      <c r="DZ102" s="102">
        <v>-240859.31400000001</v>
      </c>
      <c r="EA102" s="103">
        <f t="shared" si="19"/>
        <v>-240935.46000000002</v>
      </c>
      <c r="EB102" s="103">
        <f t="shared" si="20"/>
        <v>-2060.7360000000335</v>
      </c>
      <c r="EC102" s="103">
        <f t="shared" si="21"/>
        <v>679657.4589999998</v>
      </c>
      <c r="ED102" s="104"/>
    </row>
    <row r="103" spans="1:134" s="117" customFormat="1" ht="17" customHeight="1" x14ac:dyDescent="0.2">
      <c r="A103" s="98" t="s">
        <v>99</v>
      </c>
      <c r="B103" s="99" t="s">
        <v>225</v>
      </c>
      <c r="C103" s="100">
        <v>107.167</v>
      </c>
      <c r="D103" s="100">
        <v>55.654000000000003</v>
      </c>
      <c r="E103" s="100">
        <v>221.49700000000001</v>
      </c>
      <c r="F103" s="100">
        <v>12.654999999999999</v>
      </c>
      <c r="G103" s="100">
        <v>169.001</v>
      </c>
      <c r="H103" s="100">
        <v>0</v>
      </c>
      <c r="I103" s="100">
        <v>92.486000000000004</v>
      </c>
      <c r="J103" s="100">
        <v>35187.724000000002</v>
      </c>
      <c r="K103" s="100">
        <v>3793.1109999999999</v>
      </c>
      <c r="L103" s="100">
        <v>377.23700000000002</v>
      </c>
      <c r="M103" s="100">
        <v>0</v>
      </c>
      <c r="N103" s="100">
        <v>979.88800000000003</v>
      </c>
      <c r="O103" s="100">
        <v>2979.71</v>
      </c>
      <c r="P103" s="100">
        <v>1571.779</v>
      </c>
      <c r="Q103" s="100">
        <v>3639.7629999999999</v>
      </c>
      <c r="R103" s="100">
        <v>1133.624</v>
      </c>
      <c r="S103" s="100">
        <v>2209.2640000000001</v>
      </c>
      <c r="T103" s="100">
        <v>6480.8639999999996</v>
      </c>
      <c r="U103" s="100">
        <v>140.994</v>
      </c>
      <c r="V103" s="100">
        <v>1678.867</v>
      </c>
      <c r="W103" s="100">
        <v>207.005</v>
      </c>
      <c r="X103" s="100">
        <v>1550.701</v>
      </c>
      <c r="Y103" s="100">
        <v>777.26300000000003</v>
      </c>
      <c r="Z103" s="100">
        <v>567.25300000000004</v>
      </c>
      <c r="AA103" s="100">
        <v>9073.5550000000003</v>
      </c>
      <c r="AB103" s="100">
        <v>6101.8990000000003</v>
      </c>
      <c r="AC103" s="100">
        <v>1405.7460000000001</v>
      </c>
      <c r="AD103" s="100">
        <v>382.96499999999997</v>
      </c>
      <c r="AE103" s="100">
        <v>37512.739000000001</v>
      </c>
      <c r="AF103" s="100">
        <v>8059.3180000000002</v>
      </c>
      <c r="AG103" s="100">
        <v>443.13099999999997</v>
      </c>
      <c r="AH103" s="100">
        <v>6278.6790000000001</v>
      </c>
      <c r="AI103" s="100">
        <v>6771.6629999999996</v>
      </c>
      <c r="AJ103" s="100">
        <v>2682.9920000000002</v>
      </c>
      <c r="AK103" s="100">
        <v>6250.73</v>
      </c>
      <c r="AL103" s="100">
        <v>2249.5740000000001</v>
      </c>
      <c r="AM103" s="100">
        <v>4507.9679999999998</v>
      </c>
      <c r="AN103" s="100">
        <v>5461.5230000000001</v>
      </c>
      <c r="AO103" s="100">
        <v>2905.4</v>
      </c>
      <c r="AP103" s="100">
        <v>738.02800000000002</v>
      </c>
      <c r="AQ103" s="100">
        <v>6718.2929999999997</v>
      </c>
      <c r="AR103" s="100">
        <v>2909.8580000000002</v>
      </c>
      <c r="AS103" s="100">
        <v>19636.873</v>
      </c>
      <c r="AT103" s="100">
        <v>29870.7</v>
      </c>
      <c r="AU103" s="100">
        <v>34968.264000000003</v>
      </c>
      <c r="AV103" s="100">
        <v>15340.710999999999</v>
      </c>
      <c r="AW103" s="100">
        <v>7045.8940000000002</v>
      </c>
      <c r="AX103" s="100">
        <v>8411.3269999999993</v>
      </c>
      <c r="AY103" s="100">
        <v>55092.222000000002</v>
      </c>
      <c r="AZ103" s="100">
        <v>4496.6210000000001</v>
      </c>
      <c r="BA103" s="100">
        <v>2081.4989999999998</v>
      </c>
      <c r="BB103" s="100">
        <v>1609.5650000000001</v>
      </c>
      <c r="BC103" s="100">
        <v>1180.788</v>
      </c>
      <c r="BD103" s="100">
        <v>2040.61</v>
      </c>
      <c r="BE103" s="100">
        <v>101093.842</v>
      </c>
      <c r="BF103" s="100">
        <v>3063.8330000000001</v>
      </c>
      <c r="BG103" s="100">
        <v>162967.66699999999</v>
      </c>
      <c r="BH103" s="100">
        <v>303.94099999999997</v>
      </c>
      <c r="BI103" s="100">
        <v>20949.921999999999</v>
      </c>
      <c r="BJ103" s="100">
        <v>4818.509</v>
      </c>
      <c r="BK103" s="100">
        <v>1038.318</v>
      </c>
      <c r="BL103" s="100">
        <v>135601.94399999999</v>
      </c>
      <c r="BM103" s="100">
        <v>26653.197</v>
      </c>
      <c r="BN103" s="100">
        <v>61062.353999999999</v>
      </c>
      <c r="BO103" s="100">
        <v>25824.473999999998</v>
      </c>
      <c r="BP103" s="100">
        <v>42805.116999999998</v>
      </c>
      <c r="BQ103" s="100">
        <v>11509.817999999999</v>
      </c>
      <c r="BR103" s="100">
        <v>37897.591</v>
      </c>
      <c r="BS103" s="100">
        <v>14933.079</v>
      </c>
      <c r="BT103" s="100">
        <v>440292.96899999998</v>
      </c>
      <c r="BU103" s="100">
        <v>158759.28</v>
      </c>
      <c r="BV103" s="100">
        <v>54420.36</v>
      </c>
      <c r="BW103" s="100">
        <v>29893.909</v>
      </c>
      <c r="BX103" s="100">
        <v>4132.8339999999998</v>
      </c>
      <c r="BY103" s="100">
        <v>16084.273999999999</v>
      </c>
      <c r="BZ103" s="100">
        <v>21606.793000000001</v>
      </c>
      <c r="CA103" s="100">
        <v>397.80799999999999</v>
      </c>
      <c r="CB103" s="100">
        <v>3054.723</v>
      </c>
      <c r="CC103" s="100">
        <v>713.649</v>
      </c>
      <c r="CD103" s="100">
        <v>4200.3540000000003</v>
      </c>
      <c r="CE103" s="100">
        <v>25728.255000000001</v>
      </c>
      <c r="CF103" s="100">
        <v>67915.400999999998</v>
      </c>
      <c r="CG103" s="100">
        <v>1479.0139999999999</v>
      </c>
      <c r="CH103" s="100">
        <v>90010.822</v>
      </c>
      <c r="CI103" s="100">
        <v>18076.123</v>
      </c>
      <c r="CJ103" s="100">
        <v>158979.217</v>
      </c>
      <c r="CK103" s="100">
        <v>44015.052000000003</v>
      </c>
      <c r="CL103" s="100">
        <v>7899.7290000000003</v>
      </c>
      <c r="CM103" s="100">
        <v>103785.504</v>
      </c>
      <c r="CN103" s="100">
        <v>67127.672000000006</v>
      </c>
      <c r="CO103" s="100">
        <v>257627.821</v>
      </c>
      <c r="CP103" s="100">
        <v>77026.402000000002</v>
      </c>
      <c r="CQ103" s="100">
        <v>8449.6919999999991</v>
      </c>
      <c r="CR103" s="100">
        <v>27339.55</v>
      </c>
      <c r="CS103" s="100">
        <v>14930.379000000001</v>
      </c>
      <c r="CT103" s="100">
        <v>14315.281999999999</v>
      </c>
      <c r="CU103" s="100">
        <v>42270.451999999997</v>
      </c>
      <c r="CV103" s="100">
        <v>14018.540999999999</v>
      </c>
      <c r="CW103" s="100">
        <v>27515.378000000001</v>
      </c>
      <c r="CX103" s="100">
        <v>427139.03700000001</v>
      </c>
      <c r="CY103" s="100">
        <v>3179.38</v>
      </c>
      <c r="CZ103" s="100">
        <v>18832.137999999999</v>
      </c>
      <c r="DA103" s="100">
        <v>10976.493</v>
      </c>
      <c r="DB103" s="100">
        <v>11075.299000000001</v>
      </c>
      <c r="DC103" s="100">
        <v>576.80399999999997</v>
      </c>
      <c r="DD103" s="100">
        <v>7907.7380000000003</v>
      </c>
      <c r="DE103" s="100">
        <v>0</v>
      </c>
      <c r="DF103" s="100">
        <v>10711.564</v>
      </c>
      <c r="DG103" s="101">
        <f t="shared" si="12"/>
        <v>3299151.939999999</v>
      </c>
      <c r="DH103" s="100">
        <v>3232.348</v>
      </c>
      <c r="DI103" s="100">
        <v>57032.506999999998</v>
      </c>
      <c r="DJ103" s="100">
        <v>0</v>
      </c>
      <c r="DK103" s="100">
        <v>0</v>
      </c>
      <c r="DL103" s="100">
        <v>5390.55</v>
      </c>
      <c r="DM103" s="100">
        <v>102803.728</v>
      </c>
      <c r="DN103" s="102">
        <v>0</v>
      </c>
      <c r="DO103" s="103">
        <f t="shared" si="13"/>
        <v>168459.133</v>
      </c>
      <c r="DP103" s="103">
        <f t="shared" si="14"/>
        <v>3467611.0729999989</v>
      </c>
      <c r="DQ103" s="102">
        <v>53764.87</v>
      </c>
      <c r="DR103" s="102">
        <v>156977.51</v>
      </c>
      <c r="DS103" s="103">
        <f t="shared" si="15"/>
        <v>210742.38</v>
      </c>
      <c r="DT103" s="103">
        <f t="shared" si="16"/>
        <v>379201.51300000004</v>
      </c>
      <c r="DU103" s="103">
        <f t="shared" si="17"/>
        <v>3678353.4529999988</v>
      </c>
      <c r="DV103" s="100">
        <v>-142367.503</v>
      </c>
      <c r="DW103" s="100">
        <v>0</v>
      </c>
      <c r="DX103" s="102">
        <v>0</v>
      </c>
      <c r="DY103" s="103">
        <f t="shared" si="18"/>
        <v>-142367.503</v>
      </c>
      <c r="DZ103" s="102">
        <v>-303910.989</v>
      </c>
      <c r="EA103" s="103">
        <f t="shared" si="19"/>
        <v>-446278.49199999997</v>
      </c>
      <c r="EB103" s="103">
        <f t="shared" si="20"/>
        <v>-67076.978999999934</v>
      </c>
      <c r="EC103" s="103">
        <f t="shared" si="21"/>
        <v>3232074.9609999992</v>
      </c>
      <c r="ED103" s="104"/>
    </row>
    <row r="104" spans="1:134" s="117" customFormat="1" ht="17" customHeight="1" x14ac:dyDescent="0.2">
      <c r="A104" s="98" t="s">
        <v>100</v>
      </c>
      <c r="B104" s="99" t="s">
        <v>226</v>
      </c>
      <c r="C104" s="100">
        <v>0</v>
      </c>
      <c r="D104" s="100">
        <v>0</v>
      </c>
      <c r="E104" s="100">
        <v>0</v>
      </c>
      <c r="F104" s="100">
        <v>0</v>
      </c>
      <c r="G104" s="100">
        <v>0</v>
      </c>
      <c r="H104" s="100">
        <v>0</v>
      </c>
      <c r="I104" s="100">
        <v>0</v>
      </c>
      <c r="J104" s="100">
        <v>0</v>
      </c>
      <c r="K104" s="100">
        <v>0</v>
      </c>
      <c r="L104" s="100">
        <v>0</v>
      </c>
      <c r="M104" s="100">
        <v>0</v>
      </c>
      <c r="N104" s="100">
        <v>0</v>
      </c>
      <c r="O104" s="100">
        <v>0</v>
      </c>
      <c r="P104" s="100">
        <v>0</v>
      </c>
      <c r="Q104" s="100">
        <v>0</v>
      </c>
      <c r="R104" s="100">
        <v>0</v>
      </c>
      <c r="S104" s="100">
        <v>0</v>
      </c>
      <c r="T104" s="100">
        <v>0</v>
      </c>
      <c r="U104" s="100">
        <v>0</v>
      </c>
      <c r="V104" s="100">
        <v>0</v>
      </c>
      <c r="W104" s="100">
        <v>0</v>
      </c>
      <c r="X104" s="100">
        <v>0</v>
      </c>
      <c r="Y104" s="100">
        <v>0</v>
      </c>
      <c r="Z104" s="100">
        <v>0</v>
      </c>
      <c r="AA104" s="100">
        <v>0</v>
      </c>
      <c r="AB104" s="100">
        <v>0</v>
      </c>
      <c r="AC104" s="100">
        <v>0</v>
      </c>
      <c r="AD104" s="100">
        <v>0</v>
      </c>
      <c r="AE104" s="100">
        <v>0</v>
      </c>
      <c r="AF104" s="100">
        <v>0</v>
      </c>
      <c r="AG104" s="100">
        <v>0</v>
      </c>
      <c r="AH104" s="100">
        <v>0</v>
      </c>
      <c r="AI104" s="100">
        <v>0</v>
      </c>
      <c r="AJ104" s="100">
        <v>0</v>
      </c>
      <c r="AK104" s="100">
        <v>0</v>
      </c>
      <c r="AL104" s="100">
        <v>0</v>
      </c>
      <c r="AM104" s="100">
        <v>0</v>
      </c>
      <c r="AN104" s="100">
        <v>0</v>
      </c>
      <c r="AO104" s="100">
        <v>0</v>
      </c>
      <c r="AP104" s="100">
        <v>0</v>
      </c>
      <c r="AQ104" s="100">
        <v>0</v>
      </c>
      <c r="AR104" s="100">
        <v>0</v>
      </c>
      <c r="AS104" s="100">
        <v>0</v>
      </c>
      <c r="AT104" s="100">
        <v>0</v>
      </c>
      <c r="AU104" s="100">
        <v>0</v>
      </c>
      <c r="AV104" s="100">
        <v>0</v>
      </c>
      <c r="AW104" s="100">
        <v>0</v>
      </c>
      <c r="AX104" s="100">
        <v>0</v>
      </c>
      <c r="AY104" s="100">
        <v>0</v>
      </c>
      <c r="AZ104" s="100">
        <v>0</v>
      </c>
      <c r="BA104" s="100">
        <v>0</v>
      </c>
      <c r="BB104" s="100">
        <v>0</v>
      </c>
      <c r="BC104" s="100">
        <v>0</v>
      </c>
      <c r="BD104" s="100">
        <v>0</v>
      </c>
      <c r="BE104" s="100">
        <v>0</v>
      </c>
      <c r="BF104" s="100">
        <v>0</v>
      </c>
      <c r="BG104" s="100">
        <v>0</v>
      </c>
      <c r="BH104" s="100">
        <v>0</v>
      </c>
      <c r="BI104" s="100">
        <v>0</v>
      </c>
      <c r="BJ104" s="100">
        <v>0</v>
      </c>
      <c r="BK104" s="100">
        <v>0</v>
      </c>
      <c r="BL104" s="100">
        <v>0</v>
      </c>
      <c r="BM104" s="100">
        <v>0</v>
      </c>
      <c r="BN104" s="100">
        <v>0</v>
      </c>
      <c r="BO104" s="100">
        <v>0</v>
      </c>
      <c r="BP104" s="100">
        <v>0</v>
      </c>
      <c r="BQ104" s="100">
        <v>0</v>
      </c>
      <c r="BR104" s="100">
        <v>0</v>
      </c>
      <c r="BS104" s="100">
        <v>0</v>
      </c>
      <c r="BT104" s="100">
        <v>0</v>
      </c>
      <c r="BU104" s="100">
        <v>0</v>
      </c>
      <c r="BV104" s="100">
        <v>0</v>
      </c>
      <c r="BW104" s="100">
        <v>0</v>
      </c>
      <c r="BX104" s="100">
        <v>0</v>
      </c>
      <c r="BY104" s="100">
        <v>0</v>
      </c>
      <c r="BZ104" s="100">
        <v>0</v>
      </c>
      <c r="CA104" s="100">
        <v>0</v>
      </c>
      <c r="CB104" s="100">
        <v>0</v>
      </c>
      <c r="CC104" s="100">
        <v>0</v>
      </c>
      <c r="CD104" s="100">
        <v>0</v>
      </c>
      <c r="CE104" s="100">
        <v>0</v>
      </c>
      <c r="CF104" s="100">
        <v>0</v>
      </c>
      <c r="CG104" s="100">
        <v>0</v>
      </c>
      <c r="CH104" s="100">
        <v>0</v>
      </c>
      <c r="CI104" s="100">
        <v>0</v>
      </c>
      <c r="CJ104" s="100">
        <v>0</v>
      </c>
      <c r="CK104" s="100">
        <v>0</v>
      </c>
      <c r="CL104" s="100">
        <v>0</v>
      </c>
      <c r="CM104" s="100">
        <v>0</v>
      </c>
      <c r="CN104" s="100">
        <v>0</v>
      </c>
      <c r="CO104" s="100">
        <v>0</v>
      </c>
      <c r="CP104" s="100">
        <v>0</v>
      </c>
      <c r="CQ104" s="100">
        <v>0</v>
      </c>
      <c r="CR104" s="100">
        <v>0</v>
      </c>
      <c r="CS104" s="100">
        <v>0</v>
      </c>
      <c r="CT104" s="100">
        <v>0</v>
      </c>
      <c r="CU104" s="100">
        <v>0</v>
      </c>
      <c r="CV104" s="100">
        <v>0</v>
      </c>
      <c r="CW104" s="100">
        <v>0</v>
      </c>
      <c r="CX104" s="100">
        <v>0</v>
      </c>
      <c r="CY104" s="100">
        <v>135.52600000000001</v>
      </c>
      <c r="CZ104" s="100">
        <v>0</v>
      </c>
      <c r="DA104" s="100">
        <v>0</v>
      </c>
      <c r="DB104" s="100">
        <v>0</v>
      </c>
      <c r="DC104" s="100">
        <v>0</v>
      </c>
      <c r="DD104" s="100">
        <v>0</v>
      </c>
      <c r="DE104" s="100">
        <v>0</v>
      </c>
      <c r="DF104" s="100">
        <v>0</v>
      </c>
      <c r="DG104" s="101">
        <f t="shared" si="12"/>
        <v>135.52600000000001</v>
      </c>
      <c r="DH104" s="100">
        <v>77675.337</v>
      </c>
      <c r="DI104" s="100">
        <v>225663.06400000001</v>
      </c>
      <c r="DJ104" s="100">
        <v>0</v>
      </c>
      <c r="DK104" s="100">
        <v>0</v>
      </c>
      <c r="DL104" s="100">
        <v>0</v>
      </c>
      <c r="DM104" s="100">
        <v>0</v>
      </c>
      <c r="DN104" s="102">
        <v>0</v>
      </c>
      <c r="DO104" s="103">
        <f t="shared" si="13"/>
        <v>303338.40100000001</v>
      </c>
      <c r="DP104" s="103">
        <f t="shared" si="14"/>
        <v>303473.92700000003</v>
      </c>
      <c r="DQ104" s="102">
        <v>10633.011</v>
      </c>
      <c r="DR104" s="102">
        <v>68532.123000000007</v>
      </c>
      <c r="DS104" s="103">
        <f t="shared" si="15"/>
        <v>79165.134000000005</v>
      </c>
      <c r="DT104" s="103">
        <f t="shared" si="16"/>
        <v>382503.53500000003</v>
      </c>
      <c r="DU104" s="103">
        <f t="shared" si="17"/>
        <v>382639.06100000005</v>
      </c>
      <c r="DV104" s="100">
        <v>-9809.5519999999997</v>
      </c>
      <c r="DW104" s="100">
        <v>0</v>
      </c>
      <c r="DX104" s="102">
        <v>0</v>
      </c>
      <c r="DY104" s="103">
        <f t="shared" si="18"/>
        <v>-9809.5519999999997</v>
      </c>
      <c r="DZ104" s="102">
        <v>-262472.13699999999</v>
      </c>
      <c r="EA104" s="103">
        <f t="shared" si="19"/>
        <v>-272281.68900000001</v>
      </c>
      <c r="EB104" s="103">
        <f t="shared" si="20"/>
        <v>110221.84600000002</v>
      </c>
      <c r="EC104" s="103">
        <f t="shared" si="21"/>
        <v>110357.37200000002</v>
      </c>
      <c r="ED104" s="104"/>
    </row>
    <row r="105" spans="1:134" s="117" customFormat="1" ht="17" customHeight="1" x14ac:dyDescent="0.2">
      <c r="A105" s="98" t="s">
        <v>101</v>
      </c>
      <c r="B105" s="99" t="s">
        <v>227</v>
      </c>
      <c r="C105" s="100">
        <v>0</v>
      </c>
      <c r="D105" s="100">
        <v>0</v>
      </c>
      <c r="E105" s="100">
        <v>0</v>
      </c>
      <c r="F105" s="100">
        <v>0</v>
      </c>
      <c r="G105" s="100">
        <v>0</v>
      </c>
      <c r="H105" s="100">
        <v>0</v>
      </c>
      <c r="I105" s="100">
        <v>0</v>
      </c>
      <c r="J105" s="100">
        <v>0</v>
      </c>
      <c r="K105" s="100">
        <v>0</v>
      </c>
      <c r="L105" s="100">
        <v>0</v>
      </c>
      <c r="M105" s="100">
        <v>0</v>
      </c>
      <c r="N105" s="100">
        <v>0</v>
      </c>
      <c r="O105" s="100">
        <v>0</v>
      </c>
      <c r="P105" s="100">
        <v>0</v>
      </c>
      <c r="Q105" s="100">
        <v>0</v>
      </c>
      <c r="R105" s="100">
        <v>0</v>
      </c>
      <c r="S105" s="100">
        <v>0</v>
      </c>
      <c r="T105" s="100">
        <v>0</v>
      </c>
      <c r="U105" s="100">
        <v>0</v>
      </c>
      <c r="V105" s="100">
        <v>0</v>
      </c>
      <c r="W105" s="100">
        <v>0</v>
      </c>
      <c r="X105" s="100">
        <v>0</v>
      </c>
      <c r="Y105" s="100">
        <v>0</v>
      </c>
      <c r="Z105" s="100">
        <v>0</v>
      </c>
      <c r="AA105" s="100">
        <v>0</v>
      </c>
      <c r="AB105" s="100">
        <v>0</v>
      </c>
      <c r="AC105" s="100">
        <v>0</v>
      </c>
      <c r="AD105" s="100">
        <v>0</v>
      </c>
      <c r="AE105" s="100">
        <v>0</v>
      </c>
      <c r="AF105" s="100">
        <v>0</v>
      </c>
      <c r="AG105" s="100">
        <v>0</v>
      </c>
      <c r="AH105" s="100">
        <v>0</v>
      </c>
      <c r="AI105" s="100">
        <v>0</v>
      </c>
      <c r="AJ105" s="100">
        <v>0</v>
      </c>
      <c r="AK105" s="100">
        <v>0</v>
      </c>
      <c r="AL105" s="100">
        <v>0</v>
      </c>
      <c r="AM105" s="100">
        <v>0</v>
      </c>
      <c r="AN105" s="100">
        <v>0</v>
      </c>
      <c r="AO105" s="100">
        <v>0</v>
      </c>
      <c r="AP105" s="100">
        <v>0</v>
      </c>
      <c r="AQ105" s="100">
        <v>0</v>
      </c>
      <c r="AR105" s="100">
        <v>0</v>
      </c>
      <c r="AS105" s="100">
        <v>0</v>
      </c>
      <c r="AT105" s="100">
        <v>0</v>
      </c>
      <c r="AU105" s="100">
        <v>0</v>
      </c>
      <c r="AV105" s="100">
        <v>0</v>
      </c>
      <c r="AW105" s="100">
        <v>0</v>
      </c>
      <c r="AX105" s="100">
        <v>0</v>
      </c>
      <c r="AY105" s="100">
        <v>0</v>
      </c>
      <c r="AZ105" s="100">
        <v>0</v>
      </c>
      <c r="BA105" s="100">
        <v>0</v>
      </c>
      <c r="BB105" s="100">
        <v>0</v>
      </c>
      <c r="BC105" s="100">
        <v>0</v>
      </c>
      <c r="BD105" s="100">
        <v>0</v>
      </c>
      <c r="BE105" s="100">
        <v>0</v>
      </c>
      <c r="BF105" s="100">
        <v>0</v>
      </c>
      <c r="BG105" s="100">
        <v>0</v>
      </c>
      <c r="BH105" s="100">
        <v>0</v>
      </c>
      <c r="BI105" s="100">
        <v>0</v>
      </c>
      <c r="BJ105" s="100">
        <v>0</v>
      </c>
      <c r="BK105" s="100">
        <v>0</v>
      </c>
      <c r="BL105" s="100">
        <v>0</v>
      </c>
      <c r="BM105" s="100">
        <v>0</v>
      </c>
      <c r="BN105" s="100">
        <v>0</v>
      </c>
      <c r="BO105" s="100">
        <v>0</v>
      </c>
      <c r="BP105" s="100">
        <v>0</v>
      </c>
      <c r="BQ105" s="100">
        <v>0</v>
      </c>
      <c r="BR105" s="100">
        <v>0</v>
      </c>
      <c r="BS105" s="100">
        <v>0</v>
      </c>
      <c r="BT105" s="100">
        <v>0</v>
      </c>
      <c r="BU105" s="100">
        <v>0</v>
      </c>
      <c r="BV105" s="100">
        <v>0</v>
      </c>
      <c r="BW105" s="100">
        <v>0</v>
      </c>
      <c r="BX105" s="100">
        <v>0</v>
      </c>
      <c r="BY105" s="100">
        <v>0</v>
      </c>
      <c r="BZ105" s="100">
        <v>0</v>
      </c>
      <c r="CA105" s="100">
        <v>0</v>
      </c>
      <c r="CB105" s="100">
        <v>0</v>
      </c>
      <c r="CC105" s="100">
        <v>0</v>
      </c>
      <c r="CD105" s="100">
        <v>0</v>
      </c>
      <c r="CE105" s="100">
        <v>0</v>
      </c>
      <c r="CF105" s="100">
        <v>0</v>
      </c>
      <c r="CG105" s="100">
        <v>0</v>
      </c>
      <c r="CH105" s="100">
        <v>0</v>
      </c>
      <c r="CI105" s="100">
        <v>0</v>
      </c>
      <c r="CJ105" s="100">
        <v>0</v>
      </c>
      <c r="CK105" s="100">
        <v>0</v>
      </c>
      <c r="CL105" s="100">
        <v>0</v>
      </c>
      <c r="CM105" s="100">
        <v>0</v>
      </c>
      <c r="CN105" s="100">
        <v>17281.190999999999</v>
      </c>
      <c r="CO105" s="100">
        <v>0</v>
      </c>
      <c r="CP105" s="100">
        <v>20064.434000000001</v>
      </c>
      <c r="CQ105" s="100">
        <v>0</v>
      </c>
      <c r="CR105" s="100">
        <v>8650.3649999999998</v>
      </c>
      <c r="CS105" s="100">
        <v>14973.027</v>
      </c>
      <c r="CT105" s="100">
        <v>0</v>
      </c>
      <c r="CU105" s="100">
        <v>0</v>
      </c>
      <c r="CV105" s="100">
        <v>0</v>
      </c>
      <c r="CW105" s="100">
        <v>0</v>
      </c>
      <c r="CX105" s="100">
        <v>0</v>
      </c>
      <c r="CY105" s="100">
        <v>241.51499999999999</v>
      </c>
      <c r="CZ105" s="100">
        <v>6435.4979999999996</v>
      </c>
      <c r="DA105" s="100">
        <v>0</v>
      </c>
      <c r="DB105" s="100">
        <v>0</v>
      </c>
      <c r="DC105" s="100">
        <v>0</v>
      </c>
      <c r="DD105" s="100">
        <v>0</v>
      </c>
      <c r="DE105" s="100">
        <v>0</v>
      </c>
      <c r="DF105" s="100">
        <v>0</v>
      </c>
      <c r="DG105" s="101">
        <f t="shared" si="12"/>
        <v>67646.03</v>
      </c>
      <c r="DH105" s="100">
        <v>215108.20600000001</v>
      </c>
      <c r="DI105" s="100">
        <v>920093.69299999997</v>
      </c>
      <c r="DJ105" s="100">
        <v>0</v>
      </c>
      <c r="DK105" s="100">
        <v>0</v>
      </c>
      <c r="DL105" s="100">
        <v>0</v>
      </c>
      <c r="DM105" s="100">
        <v>0</v>
      </c>
      <c r="DN105" s="102">
        <v>0</v>
      </c>
      <c r="DO105" s="103">
        <f t="shared" si="13"/>
        <v>1135201.899</v>
      </c>
      <c r="DP105" s="103">
        <f t="shared" si="14"/>
        <v>1202847.929</v>
      </c>
      <c r="DQ105" s="102">
        <v>8372.1059999999998</v>
      </c>
      <c r="DR105" s="102">
        <v>336038.72899999999</v>
      </c>
      <c r="DS105" s="103">
        <f t="shared" si="15"/>
        <v>344410.83499999996</v>
      </c>
      <c r="DT105" s="103">
        <f t="shared" si="16"/>
        <v>1479612.7339999999</v>
      </c>
      <c r="DU105" s="103">
        <f t="shared" si="17"/>
        <v>1547258.764</v>
      </c>
      <c r="DV105" s="100">
        <v>-7317.9709999999995</v>
      </c>
      <c r="DW105" s="100">
        <v>0</v>
      </c>
      <c r="DX105" s="102">
        <v>0</v>
      </c>
      <c r="DY105" s="103">
        <f t="shared" si="18"/>
        <v>-7317.9709999999995</v>
      </c>
      <c r="DZ105" s="102">
        <v>-177303.11300000001</v>
      </c>
      <c r="EA105" s="103">
        <f t="shared" si="19"/>
        <v>-184621.084</v>
      </c>
      <c r="EB105" s="103">
        <f t="shared" si="20"/>
        <v>1294991.6499999999</v>
      </c>
      <c r="EC105" s="103">
        <f t="shared" si="21"/>
        <v>1362637.68</v>
      </c>
      <c r="ED105" s="104"/>
    </row>
    <row r="106" spans="1:134" s="117" customFormat="1" ht="17" customHeight="1" x14ac:dyDescent="0.2">
      <c r="A106" s="98" t="s">
        <v>102</v>
      </c>
      <c r="B106" s="99" t="s">
        <v>228</v>
      </c>
      <c r="C106" s="100">
        <v>0.11600000000000001</v>
      </c>
      <c r="D106" s="100">
        <v>0</v>
      </c>
      <c r="E106" s="100">
        <v>0</v>
      </c>
      <c r="F106" s="100">
        <v>8.9999999999999993E-3</v>
      </c>
      <c r="G106" s="100">
        <v>0.87</v>
      </c>
      <c r="H106" s="100">
        <v>0</v>
      </c>
      <c r="I106" s="100">
        <v>0.27200000000000002</v>
      </c>
      <c r="J106" s="100">
        <v>182.179</v>
      </c>
      <c r="K106" s="100">
        <v>34.606000000000002</v>
      </c>
      <c r="L106" s="100">
        <v>2.9009999999999998</v>
      </c>
      <c r="M106" s="100">
        <v>0</v>
      </c>
      <c r="N106" s="100">
        <v>10.250999999999999</v>
      </c>
      <c r="O106" s="100">
        <v>9.1880000000000006</v>
      </c>
      <c r="P106" s="100">
        <v>7.8780000000000001</v>
      </c>
      <c r="Q106" s="100">
        <v>2.637</v>
      </c>
      <c r="R106" s="100">
        <v>9.8460000000000001</v>
      </c>
      <c r="S106" s="100">
        <v>11.275</v>
      </c>
      <c r="T106" s="100">
        <v>10.547000000000001</v>
      </c>
      <c r="U106" s="100">
        <v>0.42699999999999999</v>
      </c>
      <c r="V106" s="100">
        <v>4.9779999999999998</v>
      </c>
      <c r="W106" s="100">
        <v>0.122</v>
      </c>
      <c r="X106" s="100">
        <v>5.3979999999999997</v>
      </c>
      <c r="Y106" s="100">
        <v>1.0249999999999999</v>
      </c>
      <c r="Z106" s="100">
        <v>3.117</v>
      </c>
      <c r="AA106" s="100">
        <v>48.396999999999998</v>
      </c>
      <c r="AB106" s="100">
        <v>2.589</v>
      </c>
      <c r="AC106" s="100">
        <v>3.2160000000000002</v>
      </c>
      <c r="AD106" s="100">
        <v>1.2330000000000001</v>
      </c>
      <c r="AE106" s="100">
        <v>71.606999999999999</v>
      </c>
      <c r="AF106" s="100">
        <v>17.881</v>
      </c>
      <c r="AG106" s="100">
        <v>1.2090000000000001</v>
      </c>
      <c r="AH106" s="100">
        <v>0.26</v>
      </c>
      <c r="AI106" s="100">
        <v>0.28299999999999997</v>
      </c>
      <c r="AJ106" s="100">
        <v>0</v>
      </c>
      <c r="AK106" s="100">
        <v>2.0059999999999998</v>
      </c>
      <c r="AL106" s="100">
        <v>16.027999999999999</v>
      </c>
      <c r="AM106" s="100">
        <v>26.462</v>
      </c>
      <c r="AN106" s="100">
        <v>1.99</v>
      </c>
      <c r="AO106" s="100">
        <v>12.163</v>
      </c>
      <c r="AP106" s="100">
        <v>10.084</v>
      </c>
      <c r="AQ106" s="100">
        <v>4.6109999999999998</v>
      </c>
      <c r="AR106" s="100">
        <v>7.5069999999999997</v>
      </c>
      <c r="AS106" s="100">
        <v>45.423999999999999</v>
      </c>
      <c r="AT106" s="100">
        <v>40.354999999999997</v>
      </c>
      <c r="AU106" s="100">
        <v>21.155000000000001</v>
      </c>
      <c r="AV106" s="100">
        <v>8.15</v>
      </c>
      <c r="AW106" s="100">
        <v>42.484999999999999</v>
      </c>
      <c r="AX106" s="100">
        <v>19.943999999999999</v>
      </c>
      <c r="AY106" s="100">
        <v>21.236999999999998</v>
      </c>
      <c r="AZ106" s="100">
        <v>9.7140000000000004</v>
      </c>
      <c r="BA106" s="100">
        <v>1.9630000000000001</v>
      </c>
      <c r="BB106" s="100">
        <v>2.3439999999999999</v>
      </c>
      <c r="BC106" s="100">
        <v>0.67800000000000005</v>
      </c>
      <c r="BD106" s="100">
        <v>4.7270000000000003</v>
      </c>
      <c r="BE106" s="100">
        <v>242.684</v>
      </c>
      <c r="BF106" s="100">
        <v>1.21</v>
      </c>
      <c r="BG106" s="100">
        <v>394.85399999999998</v>
      </c>
      <c r="BH106" s="100">
        <v>2.4119999999999999</v>
      </c>
      <c r="BI106" s="100">
        <v>38.295000000000002</v>
      </c>
      <c r="BJ106" s="100">
        <v>15.22</v>
      </c>
      <c r="BK106" s="100">
        <v>0.15</v>
      </c>
      <c r="BL106" s="100">
        <v>18.818999999999999</v>
      </c>
      <c r="BM106" s="100">
        <v>17.300999999999998</v>
      </c>
      <c r="BN106" s="100">
        <v>40.14</v>
      </c>
      <c r="BO106" s="100">
        <v>15.64</v>
      </c>
      <c r="BP106" s="100">
        <v>83.712999999999994</v>
      </c>
      <c r="BQ106" s="100">
        <v>4.7649999999999997</v>
      </c>
      <c r="BR106" s="100">
        <v>12.097</v>
      </c>
      <c r="BS106" s="100">
        <v>27.565000000000001</v>
      </c>
      <c r="BT106" s="100">
        <v>519.41999999999996</v>
      </c>
      <c r="BU106" s="100">
        <v>130.65299999999999</v>
      </c>
      <c r="BV106" s="100">
        <v>68.718000000000004</v>
      </c>
      <c r="BW106" s="100">
        <v>30.353000000000002</v>
      </c>
      <c r="BX106" s="100">
        <v>0</v>
      </c>
      <c r="BY106" s="100">
        <v>1278.502</v>
      </c>
      <c r="BZ106" s="100">
        <v>72.191999999999993</v>
      </c>
      <c r="CA106" s="100">
        <v>8.7829999999999995</v>
      </c>
      <c r="CB106" s="100">
        <v>26.545999999999999</v>
      </c>
      <c r="CC106" s="100">
        <v>15.760999999999999</v>
      </c>
      <c r="CD106" s="100">
        <v>3.9820000000000002</v>
      </c>
      <c r="CE106" s="100">
        <v>8.2650000000000006</v>
      </c>
      <c r="CF106" s="100">
        <v>28.152999999999999</v>
      </c>
      <c r="CG106" s="100">
        <v>34.156999999999996</v>
      </c>
      <c r="CH106" s="100">
        <v>384.78399999999999</v>
      </c>
      <c r="CI106" s="100">
        <v>178.52600000000001</v>
      </c>
      <c r="CJ106" s="100">
        <v>52.747999999999998</v>
      </c>
      <c r="CK106" s="100">
        <v>143.87799999999999</v>
      </c>
      <c r="CL106" s="100">
        <v>229.2</v>
      </c>
      <c r="CM106" s="100">
        <v>177.494</v>
      </c>
      <c r="CN106" s="100">
        <v>337.07299999999998</v>
      </c>
      <c r="CO106" s="100">
        <v>66.843999999999994</v>
      </c>
      <c r="CP106" s="100">
        <v>28421.338</v>
      </c>
      <c r="CQ106" s="100">
        <v>1009.296</v>
      </c>
      <c r="CR106" s="100">
        <v>7671.9480000000003</v>
      </c>
      <c r="CS106" s="100">
        <v>5616.1189999999997</v>
      </c>
      <c r="CT106" s="100">
        <v>16.962</v>
      </c>
      <c r="CU106" s="100">
        <v>48.113</v>
      </c>
      <c r="CV106" s="100">
        <v>189.952</v>
      </c>
      <c r="CW106" s="100">
        <v>13.683</v>
      </c>
      <c r="CX106" s="100">
        <v>2995.1640000000002</v>
      </c>
      <c r="CY106" s="100">
        <v>1205.904</v>
      </c>
      <c r="CZ106" s="100">
        <v>2721.761</v>
      </c>
      <c r="DA106" s="100">
        <v>4843.0140000000001</v>
      </c>
      <c r="DB106" s="100">
        <v>56.822000000000003</v>
      </c>
      <c r="DC106" s="100">
        <v>12.779</v>
      </c>
      <c r="DD106" s="100">
        <v>1278.9780000000001</v>
      </c>
      <c r="DE106" s="100">
        <v>0</v>
      </c>
      <c r="DF106" s="100">
        <v>727.51300000000003</v>
      </c>
      <c r="DG106" s="101">
        <f t="shared" si="12"/>
        <v>62283.587</v>
      </c>
      <c r="DH106" s="100">
        <v>1629.836</v>
      </c>
      <c r="DI106" s="100">
        <v>211088.033</v>
      </c>
      <c r="DJ106" s="100">
        <v>0</v>
      </c>
      <c r="DK106" s="100">
        <v>0</v>
      </c>
      <c r="DL106" s="100">
        <v>0</v>
      </c>
      <c r="DM106" s="100">
        <v>0</v>
      </c>
      <c r="DN106" s="102">
        <v>0</v>
      </c>
      <c r="DO106" s="103">
        <f t="shared" si="13"/>
        <v>212717.86900000001</v>
      </c>
      <c r="DP106" s="103">
        <f t="shared" si="14"/>
        <v>275001.45600000001</v>
      </c>
      <c r="DQ106" s="102">
        <v>12.88</v>
      </c>
      <c r="DR106" s="102">
        <v>86865.831999999995</v>
      </c>
      <c r="DS106" s="103">
        <f t="shared" si="15"/>
        <v>86878.712</v>
      </c>
      <c r="DT106" s="103">
        <f t="shared" si="16"/>
        <v>299596.58100000001</v>
      </c>
      <c r="DU106" s="103">
        <f t="shared" si="17"/>
        <v>361880.16800000001</v>
      </c>
      <c r="DV106" s="100">
        <v>-77.741</v>
      </c>
      <c r="DW106" s="100">
        <v>0</v>
      </c>
      <c r="DX106" s="102">
        <v>0</v>
      </c>
      <c r="DY106" s="103">
        <f t="shared" si="18"/>
        <v>-77.741</v>
      </c>
      <c r="DZ106" s="102">
        <v>-50597.902000000002</v>
      </c>
      <c r="EA106" s="103">
        <f t="shared" si="19"/>
        <v>-50675.643000000004</v>
      </c>
      <c r="EB106" s="103">
        <f t="shared" si="20"/>
        <v>248920.93799999999</v>
      </c>
      <c r="EC106" s="103">
        <f t="shared" si="21"/>
        <v>311204.52500000002</v>
      </c>
      <c r="ED106" s="104"/>
    </row>
    <row r="107" spans="1:134" s="117" customFormat="1" ht="17" customHeight="1" x14ac:dyDescent="0.2">
      <c r="A107" s="98" t="s">
        <v>103</v>
      </c>
      <c r="B107" s="99" t="s">
        <v>229</v>
      </c>
      <c r="C107" s="100">
        <v>0</v>
      </c>
      <c r="D107" s="100">
        <v>0</v>
      </c>
      <c r="E107" s="100">
        <v>0</v>
      </c>
      <c r="F107" s="100">
        <v>0</v>
      </c>
      <c r="G107" s="100">
        <v>0</v>
      </c>
      <c r="H107" s="100">
        <v>0</v>
      </c>
      <c r="I107" s="100">
        <v>0</v>
      </c>
      <c r="J107" s="100">
        <v>0</v>
      </c>
      <c r="K107" s="100">
        <v>0</v>
      </c>
      <c r="L107" s="100">
        <v>0</v>
      </c>
      <c r="M107" s="100">
        <v>0</v>
      </c>
      <c r="N107" s="100">
        <v>0</v>
      </c>
      <c r="O107" s="100">
        <v>0</v>
      </c>
      <c r="P107" s="100">
        <v>0</v>
      </c>
      <c r="Q107" s="100">
        <v>0</v>
      </c>
      <c r="R107" s="100">
        <v>0</v>
      </c>
      <c r="S107" s="100">
        <v>0</v>
      </c>
      <c r="T107" s="100">
        <v>0</v>
      </c>
      <c r="U107" s="100">
        <v>0</v>
      </c>
      <c r="V107" s="100">
        <v>0</v>
      </c>
      <c r="W107" s="100">
        <v>0</v>
      </c>
      <c r="X107" s="100">
        <v>0</v>
      </c>
      <c r="Y107" s="100">
        <v>0</v>
      </c>
      <c r="Z107" s="100">
        <v>0</v>
      </c>
      <c r="AA107" s="100">
        <v>0</v>
      </c>
      <c r="AB107" s="100">
        <v>0</v>
      </c>
      <c r="AC107" s="100">
        <v>0</v>
      </c>
      <c r="AD107" s="100">
        <v>0</v>
      </c>
      <c r="AE107" s="100">
        <v>0</v>
      </c>
      <c r="AF107" s="100">
        <v>0</v>
      </c>
      <c r="AG107" s="100">
        <v>0</v>
      </c>
      <c r="AH107" s="100">
        <v>0</v>
      </c>
      <c r="AI107" s="100">
        <v>0</v>
      </c>
      <c r="AJ107" s="100">
        <v>0</v>
      </c>
      <c r="AK107" s="100">
        <v>0</v>
      </c>
      <c r="AL107" s="100">
        <v>0</v>
      </c>
      <c r="AM107" s="100">
        <v>0</v>
      </c>
      <c r="AN107" s="100">
        <v>0</v>
      </c>
      <c r="AO107" s="100">
        <v>0</v>
      </c>
      <c r="AP107" s="100">
        <v>0</v>
      </c>
      <c r="AQ107" s="100">
        <v>0</v>
      </c>
      <c r="AR107" s="100">
        <v>0</v>
      </c>
      <c r="AS107" s="100">
        <v>0</v>
      </c>
      <c r="AT107" s="100">
        <v>0</v>
      </c>
      <c r="AU107" s="100">
        <v>0</v>
      </c>
      <c r="AV107" s="100">
        <v>0</v>
      </c>
      <c r="AW107" s="100">
        <v>0</v>
      </c>
      <c r="AX107" s="100">
        <v>0</v>
      </c>
      <c r="AY107" s="100">
        <v>0</v>
      </c>
      <c r="AZ107" s="100">
        <v>0</v>
      </c>
      <c r="BA107" s="100">
        <v>0</v>
      </c>
      <c r="BB107" s="100">
        <v>0</v>
      </c>
      <c r="BC107" s="100">
        <v>0</v>
      </c>
      <c r="BD107" s="100">
        <v>0</v>
      </c>
      <c r="BE107" s="100">
        <v>0</v>
      </c>
      <c r="BF107" s="100">
        <v>0</v>
      </c>
      <c r="BG107" s="100">
        <v>0</v>
      </c>
      <c r="BH107" s="100">
        <v>0</v>
      </c>
      <c r="BI107" s="100">
        <v>0</v>
      </c>
      <c r="BJ107" s="100">
        <v>1.516</v>
      </c>
      <c r="BK107" s="100">
        <v>0</v>
      </c>
      <c r="BL107" s="100">
        <v>0</v>
      </c>
      <c r="BM107" s="100">
        <v>0</v>
      </c>
      <c r="BN107" s="100">
        <v>0</v>
      </c>
      <c r="BO107" s="100">
        <v>0</v>
      </c>
      <c r="BP107" s="100">
        <v>0</v>
      </c>
      <c r="BQ107" s="100">
        <v>0</v>
      </c>
      <c r="BR107" s="100">
        <v>0</v>
      </c>
      <c r="BS107" s="100">
        <v>0</v>
      </c>
      <c r="BT107" s="100">
        <v>115.202</v>
      </c>
      <c r="BU107" s="100">
        <v>0</v>
      </c>
      <c r="BV107" s="100">
        <v>0</v>
      </c>
      <c r="BW107" s="100">
        <v>0</v>
      </c>
      <c r="BX107" s="100">
        <v>0</v>
      </c>
      <c r="BY107" s="100">
        <v>0</v>
      </c>
      <c r="BZ107" s="100">
        <v>0</v>
      </c>
      <c r="CA107" s="100">
        <v>0</v>
      </c>
      <c r="CB107" s="100">
        <v>0</v>
      </c>
      <c r="CC107" s="100">
        <v>0</v>
      </c>
      <c r="CD107" s="100">
        <v>0</v>
      </c>
      <c r="CE107" s="100">
        <v>0</v>
      </c>
      <c r="CF107" s="100">
        <v>0</v>
      </c>
      <c r="CG107" s="100">
        <v>0</v>
      </c>
      <c r="CH107" s="100">
        <v>20.085000000000001</v>
      </c>
      <c r="CI107" s="100">
        <v>8567.5660000000007</v>
      </c>
      <c r="CJ107" s="100">
        <v>0</v>
      </c>
      <c r="CK107" s="100">
        <v>79.697999999999993</v>
      </c>
      <c r="CL107" s="100">
        <v>7010.9939999999997</v>
      </c>
      <c r="CM107" s="100">
        <v>0</v>
      </c>
      <c r="CN107" s="100">
        <v>155.798</v>
      </c>
      <c r="CO107" s="100">
        <v>2.6059999999999999</v>
      </c>
      <c r="CP107" s="100">
        <v>0</v>
      </c>
      <c r="CQ107" s="100">
        <v>0</v>
      </c>
      <c r="CR107" s="100">
        <v>0</v>
      </c>
      <c r="CS107" s="100">
        <v>0</v>
      </c>
      <c r="CT107" s="100">
        <v>0</v>
      </c>
      <c r="CU107" s="100">
        <v>0</v>
      </c>
      <c r="CV107" s="100">
        <v>4310.5379999999996</v>
      </c>
      <c r="CW107" s="100">
        <v>0</v>
      </c>
      <c r="CX107" s="100">
        <v>0</v>
      </c>
      <c r="CY107" s="100">
        <v>183.672</v>
      </c>
      <c r="CZ107" s="100">
        <v>215.39500000000001</v>
      </c>
      <c r="DA107" s="100">
        <v>0</v>
      </c>
      <c r="DB107" s="100">
        <v>9167.8060000000005</v>
      </c>
      <c r="DC107" s="100">
        <v>0</v>
      </c>
      <c r="DD107" s="100">
        <v>444.74700000000001</v>
      </c>
      <c r="DE107" s="100">
        <v>0</v>
      </c>
      <c r="DF107" s="100">
        <v>157.49199999999999</v>
      </c>
      <c r="DG107" s="101">
        <f t="shared" si="12"/>
        <v>30433.114999999998</v>
      </c>
      <c r="DH107" s="100">
        <v>34567.525000000001</v>
      </c>
      <c r="DI107" s="100">
        <v>437718.56300000002</v>
      </c>
      <c r="DJ107" s="100">
        <v>0</v>
      </c>
      <c r="DK107" s="100">
        <v>0</v>
      </c>
      <c r="DL107" s="100">
        <v>0</v>
      </c>
      <c r="DM107" s="100">
        <v>9385.0930000000008</v>
      </c>
      <c r="DN107" s="102">
        <v>0</v>
      </c>
      <c r="DO107" s="103">
        <f t="shared" si="13"/>
        <v>481671.18100000004</v>
      </c>
      <c r="DP107" s="103">
        <f t="shared" si="14"/>
        <v>512104.29600000003</v>
      </c>
      <c r="DQ107" s="102">
        <v>3842.308</v>
      </c>
      <c r="DR107" s="102">
        <v>38868.578000000001</v>
      </c>
      <c r="DS107" s="103">
        <f t="shared" si="15"/>
        <v>42710.885999999999</v>
      </c>
      <c r="DT107" s="103">
        <f t="shared" si="16"/>
        <v>524382.06700000004</v>
      </c>
      <c r="DU107" s="103">
        <f t="shared" si="17"/>
        <v>554815.18200000003</v>
      </c>
      <c r="DV107" s="100">
        <v>-6344.0910000000003</v>
      </c>
      <c r="DW107" s="100">
        <v>0</v>
      </c>
      <c r="DX107" s="102">
        <v>0</v>
      </c>
      <c r="DY107" s="103">
        <f t="shared" si="18"/>
        <v>-6344.0910000000003</v>
      </c>
      <c r="DZ107" s="102">
        <v>-171103.92499999999</v>
      </c>
      <c r="EA107" s="103">
        <f t="shared" si="19"/>
        <v>-177448.016</v>
      </c>
      <c r="EB107" s="103">
        <f t="shared" si="20"/>
        <v>346934.05100000004</v>
      </c>
      <c r="EC107" s="103">
        <f t="shared" si="21"/>
        <v>377367.16600000003</v>
      </c>
      <c r="ED107" s="104"/>
    </row>
    <row r="108" spans="1:134" s="117" customFormat="1" ht="17" customHeight="1" x14ac:dyDescent="0.2">
      <c r="A108" s="98" t="s">
        <v>104</v>
      </c>
      <c r="B108" s="99" t="s">
        <v>230</v>
      </c>
      <c r="C108" s="100">
        <v>0</v>
      </c>
      <c r="D108" s="100">
        <v>519.27599999999995</v>
      </c>
      <c r="E108" s="100">
        <v>0</v>
      </c>
      <c r="F108" s="100">
        <v>0</v>
      </c>
      <c r="G108" s="100">
        <v>0</v>
      </c>
      <c r="H108" s="100">
        <v>0</v>
      </c>
      <c r="I108" s="100">
        <v>0</v>
      </c>
      <c r="J108" s="100">
        <v>0</v>
      </c>
      <c r="K108" s="100">
        <v>0</v>
      </c>
      <c r="L108" s="100">
        <v>0</v>
      </c>
      <c r="M108" s="100">
        <v>0</v>
      </c>
      <c r="N108" s="100">
        <v>0</v>
      </c>
      <c r="O108" s="100">
        <v>0</v>
      </c>
      <c r="P108" s="100">
        <v>0</v>
      </c>
      <c r="Q108" s="100">
        <v>0</v>
      </c>
      <c r="R108" s="100">
        <v>0</v>
      </c>
      <c r="S108" s="100">
        <v>0</v>
      </c>
      <c r="T108" s="100">
        <v>0</v>
      </c>
      <c r="U108" s="100">
        <v>0</v>
      </c>
      <c r="V108" s="100">
        <v>0</v>
      </c>
      <c r="W108" s="100">
        <v>0</v>
      </c>
      <c r="X108" s="100">
        <v>0</v>
      </c>
      <c r="Y108" s="100">
        <v>0</v>
      </c>
      <c r="Z108" s="100">
        <v>0</v>
      </c>
      <c r="AA108" s="100">
        <v>0</v>
      </c>
      <c r="AB108" s="100">
        <v>0</v>
      </c>
      <c r="AC108" s="100">
        <v>0</v>
      </c>
      <c r="AD108" s="100">
        <v>0</v>
      </c>
      <c r="AE108" s="100">
        <v>0</v>
      </c>
      <c r="AF108" s="100">
        <v>0</v>
      </c>
      <c r="AG108" s="100">
        <v>0</v>
      </c>
      <c r="AH108" s="100">
        <v>0</v>
      </c>
      <c r="AI108" s="100">
        <v>0</v>
      </c>
      <c r="AJ108" s="100">
        <v>0</v>
      </c>
      <c r="AK108" s="100">
        <v>0</v>
      </c>
      <c r="AL108" s="100">
        <v>0</v>
      </c>
      <c r="AM108" s="100">
        <v>0</v>
      </c>
      <c r="AN108" s="100">
        <v>0</v>
      </c>
      <c r="AO108" s="100">
        <v>0</v>
      </c>
      <c r="AP108" s="100">
        <v>0</v>
      </c>
      <c r="AQ108" s="100">
        <v>0</v>
      </c>
      <c r="AR108" s="100">
        <v>0</v>
      </c>
      <c r="AS108" s="100">
        <v>0</v>
      </c>
      <c r="AT108" s="100">
        <v>0</v>
      </c>
      <c r="AU108" s="100">
        <v>0</v>
      </c>
      <c r="AV108" s="100">
        <v>0</v>
      </c>
      <c r="AW108" s="100">
        <v>0</v>
      </c>
      <c r="AX108" s="100">
        <v>0</v>
      </c>
      <c r="AY108" s="100">
        <v>0</v>
      </c>
      <c r="AZ108" s="100">
        <v>0</v>
      </c>
      <c r="BA108" s="100">
        <v>0</v>
      </c>
      <c r="BB108" s="100">
        <v>0</v>
      </c>
      <c r="BC108" s="100">
        <v>0</v>
      </c>
      <c r="BD108" s="100">
        <v>0</v>
      </c>
      <c r="BE108" s="100">
        <v>0</v>
      </c>
      <c r="BF108" s="100">
        <v>0</v>
      </c>
      <c r="BG108" s="100">
        <v>0</v>
      </c>
      <c r="BH108" s="100">
        <v>0</v>
      </c>
      <c r="BI108" s="100">
        <v>0</v>
      </c>
      <c r="BJ108" s="100">
        <v>0</v>
      </c>
      <c r="BK108" s="100">
        <v>0</v>
      </c>
      <c r="BL108" s="100">
        <v>0</v>
      </c>
      <c r="BM108" s="100">
        <v>0</v>
      </c>
      <c r="BN108" s="100">
        <v>0</v>
      </c>
      <c r="BO108" s="100">
        <v>0</v>
      </c>
      <c r="BP108" s="100">
        <v>0</v>
      </c>
      <c r="BQ108" s="100">
        <v>0</v>
      </c>
      <c r="BR108" s="100">
        <v>0</v>
      </c>
      <c r="BS108" s="100">
        <v>0</v>
      </c>
      <c r="BT108" s="100">
        <v>0</v>
      </c>
      <c r="BU108" s="100">
        <v>0</v>
      </c>
      <c r="BV108" s="100">
        <v>0</v>
      </c>
      <c r="BW108" s="100">
        <v>0</v>
      </c>
      <c r="BX108" s="100">
        <v>0</v>
      </c>
      <c r="BY108" s="100">
        <v>0</v>
      </c>
      <c r="BZ108" s="100">
        <v>0</v>
      </c>
      <c r="CA108" s="100">
        <v>0</v>
      </c>
      <c r="CB108" s="100">
        <v>0</v>
      </c>
      <c r="CC108" s="100">
        <v>0</v>
      </c>
      <c r="CD108" s="100">
        <v>0</v>
      </c>
      <c r="CE108" s="100">
        <v>0</v>
      </c>
      <c r="CF108" s="100">
        <v>0</v>
      </c>
      <c r="CG108" s="100">
        <v>0</v>
      </c>
      <c r="CH108" s="100">
        <v>0</v>
      </c>
      <c r="CI108" s="100">
        <v>0</v>
      </c>
      <c r="CJ108" s="100">
        <v>0</v>
      </c>
      <c r="CK108" s="100">
        <v>0</v>
      </c>
      <c r="CL108" s="100">
        <v>0</v>
      </c>
      <c r="CM108" s="100">
        <v>0</v>
      </c>
      <c r="CN108" s="100">
        <v>354.38</v>
      </c>
      <c r="CO108" s="100">
        <v>0</v>
      </c>
      <c r="CP108" s="100">
        <v>0</v>
      </c>
      <c r="CQ108" s="100">
        <v>0</v>
      </c>
      <c r="CR108" s="100">
        <v>0</v>
      </c>
      <c r="CS108" s="100">
        <v>0</v>
      </c>
      <c r="CT108" s="100">
        <v>0</v>
      </c>
      <c r="CU108" s="100">
        <v>0</v>
      </c>
      <c r="CV108" s="100">
        <v>0</v>
      </c>
      <c r="CW108" s="100">
        <v>0</v>
      </c>
      <c r="CX108" s="100">
        <v>0</v>
      </c>
      <c r="CY108" s="100">
        <v>0</v>
      </c>
      <c r="CZ108" s="100">
        <v>0</v>
      </c>
      <c r="DA108" s="100">
        <v>0</v>
      </c>
      <c r="DB108" s="100">
        <v>212.57900000000001</v>
      </c>
      <c r="DC108" s="100">
        <v>78.694999999999993</v>
      </c>
      <c r="DD108" s="100">
        <v>0</v>
      </c>
      <c r="DE108" s="100">
        <v>0</v>
      </c>
      <c r="DF108" s="100">
        <v>0</v>
      </c>
      <c r="DG108" s="101">
        <f t="shared" si="12"/>
        <v>1164.9299999999998</v>
      </c>
      <c r="DH108" s="100">
        <v>0</v>
      </c>
      <c r="DI108" s="100">
        <v>29699.547999999999</v>
      </c>
      <c r="DJ108" s="100">
        <v>0</v>
      </c>
      <c r="DK108" s="100">
        <v>0</v>
      </c>
      <c r="DL108" s="100">
        <v>0</v>
      </c>
      <c r="DM108" s="100">
        <v>0</v>
      </c>
      <c r="DN108" s="102">
        <v>0</v>
      </c>
      <c r="DO108" s="103">
        <f t="shared" si="13"/>
        <v>29699.547999999999</v>
      </c>
      <c r="DP108" s="103">
        <f t="shared" si="14"/>
        <v>30864.477999999999</v>
      </c>
      <c r="DQ108" s="102">
        <v>0</v>
      </c>
      <c r="DR108" s="102">
        <v>3086.5059999999999</v>
      </c>
      <c r="DS108" s="103">
        <f t="shared" si="15"/>
        <v>3086.5059999999999</v>
      </c>
      <c r="DT108" s="103">
        <f t="shared" si="16"/>
        <v>32786.053999999996</v>
      </c>
      <c r="DU108" s="103">
        <f t="shared" si="17"/>
        <v>33950.983999999997</v>
      </c>
      <c r="DV108" s="100">
        <v>0</v>
      </c>
      <c r="DW108" s="100">
        <v>0</v>
      </c>
      <c r="DX108" s="102">
        <v>0</v>
      </c>
      <c r="DY108" s="103">
        <f t="shared" si="18"/>
        <v>0</v>
      </c>
      <c r="DZ108" s="102">
        <v>0</v>
      </c>
      <c r="EA108" s="103">
        <f t="shared" si="19"/>
        <v>0</v>
      </c>
      <c r="EB108" s="103">
        <f t="shared" si="20"/>
        <v>32786.053999999996</v>
      </c>
      <c r="EC108" s="103">
        <f t="shared" si="21"/>
        <v>33950.983999999997</v>
      </c>
      <c r="ED108" s="104"/>
    </row>
    <row r="109" spans="1:134" s="117" customFormat="1" ht="17" customHeight="1" x14ac:dyDescent="0.2">
      <c r="A109" s="98" t="s">
        <v>105</v>
      </c>
      <c r="B109" s="99" t="s">
        <v>231</v>
      </c>
      <c r="C109" s="100">
        <v>0.873</v>
      </c>
      <c r="D109" s="100">
        <v>0</v>
      </c>
      <c r="E109" s="100">
        <v>29.998000000000001</v>
      </c>
      <c r="F109" s="100">
        <v>0.53200000000000003</v>
      </c>
      <c r="G109" s="100">
        <v>19.893999999999998</v>
      </c>
      <c r="H109" s="100">
        <v>0</v>
      </c>
      <c r="I109" s="100">
        <v>1.448</v>
      </c>
      <c r="J109" s="100">
        <v>338.95400000000001</v>
      </c>
      <c r="K109" s="100">
        <v>28.427</v>
      </c>
      <c r="L109" s="100">
        <v>5.8250000000000002</v>
      </c>
      <c r="M109" s="100">
        <v>0</v>
      </c>
      <c r="N109" s="100">
        <v>9.6530000000000005</v>
      </c>
      <c r="O109" s="100">
        <v>7.4219999999999997</v>
      </c>
      <c r="P109" s="100">
        <v>6.6820000000000004</v>
      </c>
      <c r="Q109" s="100">
        <v>14.188000000000001</v>
      </c>
      <c r="R109" s="100">
        <v>4.3120000000000003</v>
      </c>
      <c r="S109" s="100">
        <v>8.6310000000000002</v>
      </c>
      <c r="T109" s="100">
        <v>22.893999999999998</v>
      </c>
      <c r="U109" s="100">
        <v>3.8809999999999998</v>
      </c>
      <c r="V109" s="100">
        <v>22.456</v>
      </c>
      <c r="W109" s="100">
        <v>0.97299999999999998</v>
      </c>
      <c r="X109" s="100">
        <v>11.128</v>
      </c>
      <c r="Y109" s="100">
        <v>4.9450000000000003</v>
      </c>
      <c r="Z109" s="100">
        <v>8.8339999999999996</v>
      </c>
      <c r="AA109" s="100">
        <v>37.965000000000003</v>
      </c>
      <c r="AB109" s="100">
        <v>109.431</v>
      </c>
      <c r="AC109" s="100">
        <v>28.556000000000001</v>
      </c>
      <c r="AD109" s="100">
        <v>3.1440000000000001</v>
      </c>
      <c r="AE109" s="100">
        <v>58.029000000000003</v>
      </c>
      <c r="AF109" s="100">
        <v>25.975000000000001</v>
      </c>
      <c r="AG109" s="100">
        <v>0.95499999999999996</v>
      </c>
      <c r="AH109" s="100">
        <v>24.555</v>
      </c>
      <c r="AI109" s="100">
        <v>12.77</v>
      </c>
      <c r="AJ109" s="100">
        <v>321.02</v>
      </c>
      <c r="AK109" s="100">
        <v>33.598999999999997</v>
      </c>
      <c r="AL109" s="100">
        <v>33.567999999999998</v>
      </c>
      <c r="AM109" s="100">
        <v>41.529000000000003</v>
      </c>
      <c r="AN109" s="100">
        <v>28.300999999999998</v>
      </c>
      <c r="AO109" s="100">
        <v>13.651999999999999</v>
      </c>
      <c r="AP109" s="100">
        <v>14.656000000000001</v>
      </c>
      <c r="AQ109" s="100">
        <v>18.407</v>
      </c>
      <c r="AR109" s="100">
        <v>12.49</v>
      </c>
      <c r="AS109" s="100">
        <v>73.137</v>
      </c>
      <c r="AT109" s="100">
        <v>97.563999999999993</v>
      </c>
      <c r="AU109" s="100">
        <v>158.221</v>
      </c>
      <c r="AV109" s="100">
        <v>74.668999999999997</v>
      </c>
      <c r="AW109" s="100">
        <v>23.95</v>
      </c>
      <c r="AX109" s="100">
        <v>54.997999999999998</v>
      </c>
      <c r="AY109" s="100">
        <v>260.94900000000001</v>
      </c>
      <c r="AZ109" s="100">
        <v>34.021000000000001</v>
      </c>
      <c r="BA109" s="100">
        <v>2.6429999999999998</v>
      </c>
      <c r="BB109" s="100">
        <v>6.7640000000000002</v>
      </c>
      <c r="BC109" s="100">
        <v>6.6870000000000003</v>
      </c>
      <c r="BD109" s="100">
        <v>3.6259999999999999</v>
      </c>
      <c r="BE109" s="100">
        <v>328.25299999999999</v>
      </c>
      <c r="BF109" s="100">
        <v>20.056000000000001</v>
      </c>
      <c r="BG109" s="100">
        <v>403.34399999999999</v>
      </c>
      <c r="BH109" s="100">
        <v>4.9829999999999997</v>
      </c>
      <c r="BI109" s="100">
        <v>41.076999999999998</v>
      </c>
      <c r="BJ109" s="100">
        <v>58.000999999999998</v>
      </c>
      <c r="BK109" s="100">
        <v>4.0880000000000001</v>
      </c>
      <c r="BL109" s="100">
        <v>476.00400000000002</v>
      </c>
      <c r="BM109" s="100">
        <v>113.11</v>
      </c>
      <c r="BN109" s="100">
        <v>228.89699999999999</v>
      </c>
      <c r="BO109" s="100">
        <v>217.98699999999999</v>
      </c>
      <c r="BP109" s="100">
        <v>40.939</v>
      </c>
      <c r="BQ109" s="100">
        <v>28.568999999999999</v>
      </c>
      <c r="BR109" s="100">
        <v>119.64400000000001</v>
      </c>
      <c r="BS109" s="100">
        <v>0</v>
      </c>
      <c r="BT109" s="100">
        <v>4486.674</v>
      </c>
      <c r="BU109" s="100">
        <v>391.80200000000002</v>
      </c>
      <c r="BV109" s="100">
        <v>1820.066</v>
      </c>
      <c r="BW109" s="100">
        <v>790.42600000000004</v>
      </c>
      <c r="BX109" s="100">
        <v>1366.4469999999999</v>
      </c>
      <c r="BY109" s="100">
        <v>136.09800000000001</v>
      </c>
      <c r="BZ109" s="100">
        <v>487.08</v>
      </c>
      <c r="CA109" s="100">
        <v>0</v>
      </c>
      <c r="CB109" s="100">
        <v>97.028000000000006</v>
      </c>
      <c r="CC109" s="100">
        <v>7.032</v>
      </c>
      <c r="CD109" s="100">
        <v>13.505000000000001</v>
      </c>
      <c r="CE109" s="100">
        <v>50.055</v>
      </c>
      <c r="CF109" s="100">
        <v>288.76799999999997</v>
      </c>
      <c r="CG109" s="100">
        <v>34.225000000000001</v>
      </c>
      <c r="CH109" s="100">
        <v>300.42399999999998</v>
      </c>
      <c r="CI109" s="100">
        <v>246.221</v>
      </c>
      <c r="CJ109" s="100">
        <v>1095.8889999999999</v>
      </c>
      <c r="CK109" s="100">
        <v>25.774999999999999</v>
      </c>
      <c r="CL109" s="100">
        <v>574.28300000000002</v>
      </c>
      <c r="CM109" s="100">
        <v>475.55500000000001</v>
      </c>
      <c r="CN109" s="100">
        <v>5595.4340000000002</v>
      </c>
      <c r="CO109" s="100">
        <v>6937.9539999999997</v>
      </c>
      <c r="CP109" s="100">
        <v>680.31399999999996</v>
      </c>
      <c r="CQ109" s="100">
        <v>29.154</v>
      </c>
      <c r="CR109" s="100">
        <v>117.66500000000001</v>
      </c>
      <c r="CS109" s="100">
        <v>139.88399999999999</v>
      </c>
      <c r="CT109" s="100">
        <v>541.06799999999998</v>
      </c>
      <c r="CU109" s="100">
        <v>465.75700000000001</v>
      </c>
      <c r="CV109" s="100">
        <v>453.815</v>
      </c>
      <c r="CW109" s="100">
        <v>359.96800000000002</v>
      </c>
      <c r="CX109" s="100">
        <v>2318.7959999999998</v>
      </c>
      <c r="CY109" s="100">
        <v>191.86699999999999</v>
      </c>
      <c r="CZ109" s="100">
        <v>636.24699999999996</v>
      </c>
      <c r="DA109" s="100">
        <v>504.54300000000001</v>
      </c>
      <c r="DB109" s="100">
        <v>979.74300000000005</v>
      </c>
      <c r="DC109" s="100">
        <v>48.393000000000001</v>
      </c>
      <c r="DD109" s="100">
        <v>1442.5509999999999</v>
      </c>
      <c r="DE109" s="100">
        <v>0</v>
      </c>
      <c r="DF109" s="100">
        <v>665.63099999999997</v>
      </c>
      <c r="DG109" s="101">
        <f t="shared" si="12"/>
        <v>39048.869999999995</v>
      </c>
      <c r="DH109" s="100">
        <v>15395.73</v>
      </c>
      <c r="DI109" s="100">
        <v>396283.37199999997</v>
      </c>
      <c r="DJ109" s="100">
        <v>0</v>
      </c>
      <c r="DK109" s="100">
        <v>0</v>
      </c>
      <c r="DL109" s="100">
        <v>0</v>
      </c>
      <c r="DM109" s="100">
        <v>0</v>
      </c>
      <c r="DN109" s="102">
        <v>0</v>
      </c>
      <c r="DO109" s="103">
        <f t="shared" si="13"/>
        <v>411679.10199999996</v>
      </c>
      <c r="DP109" s="103">
        <f t="shared" si="14"/>
        <v>450727.97199999995</v>
      </c>
      <c r="DQ109" s="102">
        <v>3067.1309999999999</v>
      </c>
      <c r="DR109" s="102">
        <v>83727.97</v>
      </c>
      <c r="DS109" s="103">
        <f t="shared" si="15"/>
        <v>86795.100999999995</v>
      </c>
      <c r="DT109" s="103">
        <f t="shared" si="16"/>
        <v>498474.20299999998</v>
      </c>
      <c r="DU109" s="103">
        <f t="shared" si="17"/>
        <v>537523.07299999997</v>
      </c>
      <c r="DV109" s="100">
        <v>-3316.4839999999999</v>
      </c>
      <c r="DW109" s="100">
        <v>0</v>
      </c>
      <c r="DX109" s="102">
        <v>-88.037000000000006</v>
      </c>
      <c r="DY109" s="103">
        <f t="shared" si="18"/>
        <v>-3404.5209999999997</v>
      </c>
      <c r="DZ109" s="102">
        <v>-148689.715</v>
      </c>
      <c r="EA109" s="103">
        <f t="shared" si="19"/>
        <v>-152094.236</v>
      </c>
      <c r="EB109" s="103">
        <f t="shared" si="20"/>
        <v>346379.96699999995</v>
      </c>
      <c r="EC109" s="103">
        <f t="shared" si="21"/>
        <v>385428.83699999994</v>
      </c>
      <c r="ED109" s="104"/>
    </row>
    <row r="110" spans="1:134" s="117" customFormat="1" ht="17" customHeight="1" x14ac:dyDescent="0.2">
      <c r="A110" s="98" t="s">
        <v>106</v>
      </c>
      <c r="B110" s="99" t="s">
        <v>232</v>
      </c>
      <c r="C110" s="100">
        <v>50.555999999999997</v>
      </c>
      <c r="D110" s="100">
        <v>31.62</v>
      </c>
      <c r="E110" s="100">
        <v>10.009</v>
      </c>
      <c r="F110" s="100">
        <v>25.338000000000001</v>
      </c>
      <c r="G110" s="100">
        <v>18.797999999999998</v>
      </c>
      <c r="H110" s="100">
        <v>0</v>
      </c>
      <c r="I110" s="100">
        <v>8.0830000000000002</v>
      </c>
      <c r="J110" s="100">
        <v>1568.8489999999999</v>
      </c>
      <c r="K110" s="100">
        <v>90.539000000000001</v>
      </c>
      <c r="L110" s="100">
        <v>0.439</v>
      </c>
      <c r="M110" s="100">
        <v>0</v>
      </c>
      <c r="N110" s="100">
        <v>116.059</v>
      </c>
      <c r="O110" s="100">
        <v>118.669</v>
      </c>
      <c r="P110" s="100">
        <v>124.57</v>
      </c>
      <c r="Q110" s="100">
        <v>114.79900000000001</v>
      </c>
      <c r="R110" s="100">
        <v>74.281999999999996</v>
      </c>
      <c r="S110" s="100">
        <v>137.291</v>
      </c>
      <c r="T110" s="100">
        <v>187.369</v>
      </c>
      <c r="U110" s="100">
        <v>11.992000000000001</v>
      </c>
      <c r="V110" s="100">
        <v>73.319999999999993</v>
      </c>
      <c r="W110" s="100">
        <v>7.4820000000000002</v>
      </c>
      <c r="X110" s="100">
        <v>39.572000000000003</v>
      </c>
      <c r="Y110" s="100">
        <v>51.298000000000002</v>
      </c>
      <c r="Z110" s="100">
        <v>26.888000000000002</v>
      </c>
      <c r="AA110" s="100">
        <v>431.91800000000001</v>
      </c>
      <c r="AB110" s="100">
        <v>268.779</v>
      </c>
      <c r="AC110" s="100">
        <v>9.7040000000000006</v>
      </c>
      <c r="AD110" s="100">
        <v>9.3800000000000008</v>
      </c>
      <c r="AE110" s="100">
        <v>182.15600000000001</v>
      </c>
      <c r="AF110" s="100">
        <v>122.128</v>
      </c>
      <c r="AG110" s="100">
        <v>35.363</v>
      </c>
      <c r="AH110" s="100">
        <v>131.76</v>
      </c>
      <c r="AI110" s="100">
        <v>85.718000000000004</v>
      </c>
      <c r="AJ110" s="100">
        <v>212.976</v>
      </c>
      <c r="AK110" s="100">
        <v>187.81200000000001</v>
      </c>
      <c r="AL110" s="100">
        <v>73.484999999999999</v>
      </c>
      <c r="AM110" s="100">
        <v>107.813</v>
      </c>
      <c r="AN110" s="100">
        <v>69.924999999999997</v>
      </c>
      <c r="AO110" s="100">
        <v>207.57599999999999</v>
      </c>
      <c r="AP110" s="100">
        <v>47.738999999999997</v>
      </c>
      <c r="AQ110" s="100">
        <v>163.06899999999999</v>
      </c>
      <c r="AR110" s="100">
        <v>186.8</v>
      </c>
      <c r="AS110" s="100">
        <v>369.44400000000002</v>
      </c>
      <c r="AT110" s="100">
        <v>1005.663</v>
      </c>
      <c r="AU110" s="100">
        <v>1907.8040000000001</v>
      </c>
      <c r="AV110" s="100">
        <v>339.4</v>
      </c>
      <c r="AW110" s="100">
        <v>164.374</v>
      </c>
      <c r="AX110" s="100">
        <v>709.70100000000002</v>
      </c>
      <c r="AY110" s="100">
        <v>2273.4879999999998</v>
      </c>
      <c r="AZ110" s="100">
        <v>95.634</v>
      </c>
      <c r="BA110" s="100">
        <v>24.282</v>
      </c>
      <c r="BB110" s="100">
        <v>69.840999999999994</v>
      </c>
      <c r="BC110" s="100">
        <v>33.423999999999999</v>
      </c>
      <c r="BD110" s="100">
        <v>67.018000000000001</v>
      </c>
      <c r="BE110" s="100">
        <v>812.88300000000004</v>
      </c>
      <c r="BF110" s="100">
        <v>24.704000000000001</v>
      </c>
      <c r="BG110" s="100">
        <v>2721.4140000000002</v>
      </c>
      <c r="BH110" s="100">
        <v>14.842000000000001</v>
      </c>
      <c r="BI110" s="100">
        <v>939.21500000000003</v>
      </c>
      <c r="BJ110" s="100">
        <v>347.553</v>
      </c>
      <c r="BK110" s="100">
        <v>11.765000000000001</v>
      </c>
      <c r="BL110" s="100">
        <v>1089.194</v>
      </c>
      <c r="BM110" s="100">
        <v>20.137</v>
      </c>
      <c r="BN110" s="100">
        <v>1134.424</v>
      </c>
      <c r="BO110" s="100">
        <v>226.30600000000001</v>
      </c>
      <c r="BP110" s="100">
        <v>32.899000000000001</v>
      </c>
      <c r="BQ110" s="100">
        <v>46.154000000000003</v>
      </c>
      <c r="BR110" s="100">
        <v>324.12599999999998</v>
      </c>
      <c r="BS110" s="100">
        <v>1108.106</v>
      </c>
      <c r="BT110" s="100">
        <v>14351.737999999999</v>
      </c>
      <c r="BU110" s="100">
        <v>6244.35</v>
      </c>
      <c r="BV110" s="100">
        <v>1382.9680000000001</v>
      </c>
      <c r="BW110" s="100">
        <v>416.29599999999999</v>
      </c>
      <c r="BX110" s="100">
        <v>0</v>
      </c>
      <c r="BY110" s="100">
        <v>1680.6669999999999</v>
      </c>
      <c r="BZ110" s="100">
        <v>1986.855</v>
      </c>
      <c r="CA110" s="100">
        <v>605.46</v>
      </c>
      <c r="CB110" s="100">
        <v>580.75300000000004</v>
      </c>
      <c r="CC110" s="100">
        <v>89.156999999999996</v>
      </c>
      <c r="CD110" s="100">
        <v>339.87200000000001</v>
      </c>
      <c r="CE110" s="100">
        <v>647.71900000000005</v>
      </c>
      <c r="CF110" s="100">
        <v>1716.8130000000001</v>
      </c>
      <c r="CG110" s="100">
        <v>340.75400000000002</v>
      </c>
      <c r="CH110" s="100">
        <v>2057.924</v>
      </c>
      <c r="CI110" s="100">
        <v>402.41899999999998</v>
      </c>
      <c r="CJ110" s="100">
        <v>735.96900000000005</v>
      </c>
      <c r="CK110" s="100">
        <v>491.93599999999998</v>
      </c>
      <c r="CL110" s="100">
        <v>397.22399999999999</v>
      </c>
      <c r="CM110" s="100">
        <v>4417.6499999999996</v>
      </c>
      <c r="CN110" s="100">
        <v>2546.6379999999999</v>
      </c>
      <c r="CO110" s="100">
        <v>15301.200999999999</v>
      </c>
      <c r="CP110" s="100">
        <v>3243.4110000000001</v>
      </c>
      <c r="CQ110" s="100">
        <v>594.13499999999999</v>
      </c>
      <c r="CR110" s="100">
        <v>2458.4360000000001</v>
      </c>
      <c r="CS110" s="100">
        <v>2803.6619999999998</v>
      </c>
      <c r="CT110" s="100">
        <v>1050.3230000000001</v>
      </c>
      <c r="CU110" s="100">
        <v>792.16300000000001</v>
      </c>
      <c r="CV110" s="100">
        <v>330.57100000000003</v>
      </c>
      <c r="CW110" s="100">
        <v>746.64599999999996</v>
      </c>
      <c r="CX110" s="100">
        <v>5543.2889999999998</v>
      </c>
      <c r="CY110" s="100">
        <v>253.364</v>
      </c>
      <c r="CZ110" s="100">
        <v>857.44600000000003</v>
      </c>
      <c r="DA110" s="100">
        <v>1303.5830000000001</v>
      </c>
      <c r="DB110" s="100">
        <v>780.15</v>
      </c>
      <c r="DC110" s="100">
        <v>100.45699999999999</v>
      </c>
      <c r="DD110" s="100">
        <v>1015.808</v>
      </c>
      <c r="DE110" s="100">
        <v>0</v>
      </c>
      <c r="DF110" s="100">
        <v>52.555999999999997</v>
      </c>
      <c r="DG110" s="101">
        <f t="shared" si="12"/>
        <v>99996.080999999976</v>
      </c>
      <c r="DH110" s="100">
        <v>0</v>
      </c>
      <c r="DI110" s="100">
        <v>0</v>
      </c>
      <c r="DJ110" s="100">
        <v>0</v>
      </c>
      <c r="DK110" s="100">
        <v>0</v>
      </c>
      <c r="DL110" s="100">
        <v>0</v>
      </c>
      <c r="DM110" s="100">
        <v>0</v>
      </c>
      <c r="DN110" s="102">
        <v>0</v>
      </c>
      <c r="DO110" s="103">
        <f t="shared" si="13"/>
        <v>0</v>
      </c>
      <c r="DP110" s="103">
        <f t="shared" si="14"/>
        <v>99996.080999999976</v>
      </c>
      <c r="DQ110" s="102">
        <v>0</v>
      </c>
      <c r="DR110" s="102">
        <v>0</v>
      </c>
      <c r="DS110" s="103">
        <f t="shared" si="15"/>
        <v>0</v>
      </c>
      <c r="DT110" s="103">
        <f t="shared" si="16"/>
        <v>0</v>
      </c>
      <c r="DU110" s="103">
        <f t="shared" si="17"/>
        <v>99996.080999999976</v>
      </c>
      <c r="DV110" s="100">
        <v>0</v>
      </c>
      <c r="DW110" s="100">
        <v>0</v>
      </c>
      <c r="DX110" s="102">
        <v>0</v>
      </c>
      <c r="DY110" s="103">
        <f t="shared" si="18"/>
        <v>0</v>
      </c>
      <c r="DZ110" s="102">
        <v>0</v>
      </c>
      <c r="EA110" s="103">
        <f t="shared" si="19"/>
        <v>0</v>
      </c>
      <c r="EB110" s="103">
        <f t="shared" si="20"/>
        <v>0</v>
      </c>
      <c r="EC110" s="103">
        <f t="shared" si="21"/>
        <v>99996.080999999976</v>
      </c>
      <c r="ED110" s="104"/>
    </row>
    <row r="111" spans="1:134" s="117" customFormat="1" ht="17" customHeight="1" x14ac:dyDescent="0.2">
      <c r="A111" s="98" t="s">
        <v>107</v>
      </c>
      <c r="B111" s="99" t="s">
        <v>233</v>
      </c>
      <c r="C111" s="100">
        <v>1929.223</v>
      </c>
      <c r="D111" s="100">
        <v>12.956</v>
      </c>
      <c r="E111" s="100">
        <v>12.734</v>
      </c>
      <c r="F111" s="100">
        <v>5.6790000000000003</v>
      </c>
      <c r="G111" s="100">
        <v>462.24799999999999</v>
      </c>
      <c r="H111" s="100">
        <v>0</v>
      </c>
      <c r="I111" s="100">
        <v>54.7</v>
      </c>
      <c r="J111" s="100">
        <v>5894.2150000000001</v>
      </c>
      <c r="K111" s="100">
        <v>1742.213</v>
      </c>
      <c r="L111" s="100">
        <v>393.85700000000003</v>
      </c>
      <c r="M111" s="100">
        <v>0</v>
      </c>
      <c r="N111" s="100">
        <v>258.79700000000003</v>
      </c>
      <c r="O111" s="100">
        <v>249.57900000000001</v>
      </c>
      <c r="P111" s="100">
        <v>735.53899999999999</v>
      </c>
      <c r="Q111" s="100">
        <v>228.61799999999999</v>
      </c>
      <c r="R111" s="100">
        <v>297.24</v>
      </c>
      <c r="S111" s="100">
        <v>487.35</v>
      </c>
      <c r="T111" s="100">
        <v>502.70299999999997</v>
      </c>
      <c r="U111" s="100">
        <v>11.006</v>
      </c>
      <c r="V111" s="100">
        <v>196.583</v>
      </c>
      <c r="W111" s="100">
        <v>3.657</v>
      </c>
      <c r="X111" s="100">
        <v>50.356000000000002</v>
      </c>
      <c r="Y111" s="100">
        <v>129.333</v>
      </c>
      <c r="Z111" s="100">
        <v>377.42399999999998</v>
      </c>
      <c r="AA111" s="100">
        <v>189.655</v>
      </c>
      <c r="AB111" s="100">
        <v>441.30399999999997</v>
      </c>
      <c r="AC111" s="100">
        <v>160.02000000000001</v>
      </c>
      <c r="AD111" s="100">
        <v>587.31299999999999</v>
      </c>
      <c r="AE111" s="100">
        <v>2297.2550000000001</v>
      </c>
      <c r="AF111" s="100">
        <v>2098.4380000000001</v>
      </c>
      <c r="AG111" s="100">
        <v>98.471000000000004</v>
      </c>
      <c r="AH111" s="100">
        <v>2114.8719999999998</v>
      </c>
      <c r="AI111" s="100">
        <v>1191.9739999999999</v>
      </c>
      <c r="AJ111" s="100">
        <v>314.29599999999999</v>
      </c>
      <c r="AK111" s="100">
        <v>2022.424</v>
      </c>
      <c r="AL111" s="100">
        <v>4742.08</v>
      </c>
      <c r="AM111" s="100">
        <v>6575.3670000000002</v>
      </c>
      <c r="AN111" s="100">
        <v>4901.8119999999999</v>
      </c>
      <c r="AO111" s="100">
        <v>2696.36</v>
      </c>
      <c r="AP111" s="100">
        <v>612.42999999999995</v>
      </c>
      <c r="AQ111" s="100">
        <v>1582.66</v>
      </c>
      <c r="AR111" s="100">
        <v>649.36099999999999</v>
      </c>
      <c r="AS111" s="100">
        <v>6731.1980000000003</v>
      </c>
      <c r="AT111" s="100">
        <v>7338.6959999999999</v>
      </c>
      <c r="AU111" s="100">
        <v>8638.366</v>
      </c>
      <c r="AV111" s="100">
        <v>1626.1220000000001</v>
      </c>
      <c r="AW111" s="100">
        <v>133.05699999999999</v>
      </c>
      <c r="AX111" s="100">
        <v>78.599999999999994</v>
      </c>
      <c r="AY111" s="100">
        <v>11359.968999999999</v>
      </c>
      <c r="AZ111" s="100">
        <v>66.698999999999998</v>
      </c>
      <c r="BA111" s="100">
        <v>110.727</v>
      </c>
      <c r="BB111" s="100">
        <v>656.84799999999996</v>
      </c>
      <c r="BC111" s="100">
        <v>229.529</v>
      </c>
      <c r="BD111" s="100">
        <v>121.977</v>
      </c>
      <c r="BE111" s="100">
        <v>2514.386</v>
      </c>
      <c r="BF111" s="100">
        <v>169.50899999999999</v>
      </c>
      <c r="BG111" s="100">
        <v>4685.2809999999999</v>
      </c>
      <c r="BH111" s="100">
        <v>89.405000000000001</v>
      </c>
      <c r="BI111" s="100">
        <v>4928.7910000000002</v>
      </c>
      <c r="BJ111" s="100">
        <v>373.92099999999999</v>
      </c>
      <c r="BK111" s="100">
        <v>83.218000000000004</v>
      </c>
      <c r="BL111" s="100">
        <v>27094.808000000001</v>
      </c>
      <c r="BM111" s="100">
        <v>15240.048000000001</v>
      </c>
      <c r="BN111" s="100">
        <v>6354.491</v>
      </c>
      <c r="BO111" s="100">
        <v>7155.1409999999996</v>
      </c>
      <c r="BP111" s="100">
        <v>4227.2070000000003</v>
      </c>
      <c r="BQ111" s="100">
        <v>649.74300000000005</v>
      </c>
      <c r="BR111" s="100">
        <v>2198.759</v>
      </c>
      <c r="BS111" s="100">
        <v>2054.64</v>
      </c>
      <c r="BT111" s="100">
        <v>34660.874000000003</v>
      </c>
      <c r="BU111" s="100">
        <v>19353.675999999999</v>
      </c>
      <c r="BV111" s="100">
        <v>12113.067999999999</v>
      </c>
      <c r="BW111" s="100">
        <v>5692.5349999999999</v>
      </c>
      <c r="BX111" s="100">
        <v>261.053</v>
      </c>
      <c r="BY111" s="100">
        <v>2272.6750000000002</v>
      </c>
      <c r="BZ111" s="100">
        <v>2197.0569999999998</v>
      </c>
      <c r="CA111" s="100">
        <v>0</v>
      </c>
      <c r="CB111" s="100">
        <v>6553.9350000000004</v>
      </c>
      <c r="CC111" s="100">
        <v>217.60300000000001</v>
      </c>
      <c r="CD111" s="100">
        <v>675.32399999999996</v>
      </c>
      <c r="CE111" s="100">
        <v>883.58399999999995</v>
      </c>
      <c r="CF111" s="100">
        <v>2061.2550000000001</v>
      </c>
      <c r="CG111" s="100">
        <v>102.294</v>
      </c>
      <c r="CH111" s="100">
        <v>4308.393</v>
      </c>
      <c r="CI111" s="100">
        <v>901.83399999999995</v>
      </c>
      <c r="CJ111" s="100">
        <v>998.22900000000004</v>
      </c>
      <c r="CK111" s="100">
        <v>2989.076</v>
      </c>
      <c r="CL111" s="100">
        <v>674.73599999999999</v>
      </c>
      <c r="CM111" s="100">
        <v>276.58100000000002</v>
      </c>
      <c r="CN111" s="100">
        <v>11398.248</v>
      </c>
      <c r="CO111" s="100">
        <v>873.10799999999995</v>
      </c>
      <c r="CP111" s="100">
        <v>2645.7640000000001</v>
      </c>
      <c r="CQ111" s="100">
        <v>2015.729</v>
      </c>
      <c r="CR111" s="100">
        <v>3392.933</v>
      </c>
      <c r="CS111" s="100">
        <v>1169.077</v>
      </c>
      <c r="CT111" s="100">
        <v>2870.123</v>
      </c>
      <c r="CU111" s="100">
        <v>1867.9459999999999</v>
      </c>
      <c r="CV111" s="100">
        <v>44.058</v>
      </c>
      <c r="CW111" s="100">
        <v>3379.105</v>
      </c>
      <c r="CX111" s="100">
        <v>10877.396000000001</v>
      </c>
      <c r="CY111" s="100">
        <v>1960.866</v>
      </c>
      <c r="CZ111" s="100">
        <v>584.47500000000002</v>
      </c>
      <c r="DA111" s="100">
        <v>2453.2350000000001</v>
      </c>
      <c r="DB111" s="100">
        <v>367.43799999999999</v>
      </c>
      <c r="DC111" s="100">
        <v>48.273000000000003</v>
      </c>
      <c r="DD111" s="100">
        <v>1897.9490000000001</v>
      </c>
      <c r="DE111" s="100">
        <v>48.982999999999997</v>
      </c>
      <c r="DF111" s="100">
        <v>0</v>
      </c>
      <c r="DG111" s="101">
        <f t="shared" si="12"/>
        <v>307311.72600000008</v>
      </c>
      <c r="DH111" s="100">
        <v>0</v>
      </c>
      <c r="DI111" s="100">
        <v>110.861</v>
      </c>
      <c r="DJ111" s="100">
        <v>0</v>
      </c>
      <c r="DK111" s="100">
        <v>0</v>
      </c>
      <c r="DL111" s="100">
        <v>0</v>
      </c>
      <c r="DM111" s="100">
        <v>0</v>
      </c>
      <c r="DN111" s="102">
        <v>-46.472999999999999</v>
      </c>
      <c r="DO111" s="103">
        <f t="shared" si="13"/>
        <v>64.388000000000005</v>
      </c>
      <c r="DP111" s="103">
        <f t="shared" si="14"/>
        <v>307376.11400000006</v>
      </c>
      <c r="DQ111" s="102">
        <v>252379.45</v>
      </c>
      <c r="DR111" s="102">
        <v>0</v>
      </c>
      <c r="DS111" s="103">
        <f t="shared" si="15"/>
        <v>252379.45</v>
      </c>
      <c r="DT111" s="103">
        <f t="shared" si="16"/>
        <v>252443.83800000002</v>
      </c>
      <c r="DU111" s="103">
        <f t="shared" si="17"/>
        <v>559755.56400000013</v>
      </c>
      <c r="DV111" s="100">
        <v>-76531.058999999994</v>
      </c>
      <c r="DW111" s="100">
        <v>-90.83</v>
      </c>
      <c r="DX111" s="102">
        <v>-7423.8190000000004</v>
      </c>
      <c r="DY111" s="103">
        <f t="shared" si="18"/>
        <v>-84045.707999999999</v>
      </c>
      <c r="DZ111" s="102">
        <v>-21983.749</v>
      </c>
      <c r="EA111" s="103">
        <f t="shared" si="19"/>
        <v>-106029.45699999999</v>
      </c>
      <c r="EB111" s="103">
        <f t="shared" si="20"/>
        <v>146414.38100000002</v>
      </c>
      <c r="EC111" s="103">
        <f t="shared" si="21"/>
        <v>453726.10700000008</v>
      </c>
      <c r="ED111" s="104"/>
    </row>
    <row r="112" spans="1:134" s="117" customFormat="1" ht="17" customHeight="1" x14ac:dyDescent="0.2">
      <c r="A112" s="105" t="s">
        <v>108</v>
      </c>
      <c r="B112" s="106" t="s">
        <v>234</v>
      </c>
      <c r="C112" s="107">
        <f>SUM(C4:C111)</f>
        <v>95306.337999999989</v>
      </c>
      <c r="D112" s="107">
        <f t="shared" ref="D112:BO112" si="22">SUM(D4:D111)</f>
        <v>62086.346000000005</v>
      </c>
      <c r="E112" s="107">
        <f t="shared" si="22"/>
        <v>4741.2059999999992</v>
      </c>
      <c r="F112" s="107">
        <f t="shared" si="22"/>
        <v>2324.3410000000017</v>
      </c>
      <c r="G112" s="107">
        <f t="shared" si="22"/>
        <v>16564.145</v>
      </c>
      <c r="H112" s="107">
        <f t="shared" si="22"/>
        <v>0</v>
      </c>
      <c r="I112" s="107">
        <f t="shared" si="22"/>
        <v>3247.4430000000007</v>
      </c>
      <c r="J112" s="107">
        <f t="shared" si="22"/>
        <v>1104913.01</v>
      </c>
      <c r="K112" s="107">
        <f t="shared" si="22"/>
        <v>144906.46399999995</v>
      </c>
      <c r="L112" s="107">
        <f t="shared" si="22"/>
        <v>113224.41899999999</v>
      </c>
      <c r="M112" s="107">
        <f t="shared" si="22"/>
        <v>0</v>
      </c>
      <c r="N112" s="107">
        <f t="shared" si="22"/>
        <v>71606.907000000007</v>
      </c>
      <c r="O112" s="107">
        <f t="shared" si="22"/>
        <v>56341.301999999989</v>
      </c>
      <c r="P112" s="107">
        <f t="shared" si="22"/>
        <v>61359.121999999988</v>
      </c>
      <c r="Q112" s="107">
        <f t="shared" si="22"/>
        <v>63844.01400000001</v>
      </c>
      <c r="R112" s="107">
        <f t="shared" si="22"/>
        <v>122876.59000000004</v>
      </c>
      <c r="S112" s="107">
        <f t="shared" si="22"/>
        <v>123382.35999999999</v>
      </c>
      <c r="T112" s="107">
        <f t="shared" si="22"/>
        <v>82835.141000000003</v>
      </c>
      <c r="U112" s="107">
        <f t="shared" si="22"/>
        <v>7671.8959999999997</v>
      </c>
      <c r="V112" s="107">
        <f t="shared" si="22"/>
        <v>51553.73000000001</v>
      </c>
      <c r="W112" s="107">
        <f t="shared" si="22"/>
        <v>36742.574999999997</v>
      </c>
      <c r="X112" s="107">
        <f t="shared" si="22"/>
        <v>106006.77700000002</v>
      </c>
      <c r="Y112" s="107">
        <f t="shared" si="22"/>
        <v>69293.15400000001</v>
      </c>
      <c r="Z112" s="107">
        <f t="shared" si="22"/>
        <v>28533.932999999994</v>
      </c>
      <c r="AA112" s="107">
        <f t="shared" si="22"/>
        <v>298233.59300000011</v>
      </c>
      <c r="AB112" s="107">
        <f t="shared" si="22"/>
        <v>232100.22</v>
      </c>
      <c r="AC112" s="107">
        <f t="shared" si="22"/>
        <v>380416.80400000006</v>
      </c>
      <c r="AD112" s="107">
        <f t="shared" si="22"/>
        <v>48566.803000000007</v>
      </c>
      <c r="AE112" s="107">
        <f t="shared" si="22"/>
        <v>827707.08499999938</v>
      </c>
      <c r="AF112" s="107">
        <f t="shared" si="22"/>
        <v>175312.9409999999</v>
      </c>
      <c r="AG112" s="107">
        <f t="shared" si="22"/>
        <v>13205.640999999996</v>
      </c>
      <c r="AH112" s="107">
        <f t="shared" si="22"/>
        <v>54797.715000000018</v>
      </c>
      <c r="AI112" s="107">
        <f t="shared" si="22"/>
        <v>61400.969999999979</v>
      </c>
      <c r="AJ112" s="107">
        <f t="shared" si="22"/>
        <v>84687.88900000001</v>
      </c>
      <c r="AK112" s="107">
        <f t="shared" si="22"/>
        <v>79467.58600000001</v>
      </c>
      <c r="AL112" s="107">
        <f t="shared" si="22"/>
        <v>595526.45699999982</v>
      </c>
      <c r="AM112" s="107">
        <f t="shared" si="22"/>
        <v>1025778.505</v>
      </c>
      <c r="AN112" s="107">
        <f t="shared" si="22"/>
        <v>193087.94600000005</v>
      </c>
      <c r="AO112" s="107">
        <f t="shared" si="22"/>
        <v>203438.72599999991</v>
      </c>
      <c r="AP112" s="107">
        <f t="shared" si="22"/>
        <v>98650.427000000054</v>
      </c>
      <c r="AQ112" s="107">
        <f t="shared" si="22"/>
        <v>411877.14099999995</v>
      </c>
      <c r="AR112" s="107">
        <f t="shared" si="22"/>
        <v>107286.75800000002</v>
      </c>
      <c r="AS112" s="107">
        <f t="shared" si="22"/>
        <v>557244.66400000011</v>
      </c>
      <c r="AT112" s="107">
        <f t="shared" si="22"/>
        <v>513447.40700000006</v>
      </c>
      <c r="AU112" s="107">
        <f t="shared" si="22"/>
        <v>843887.54900000012</v>
      </c>
      <c r="AV112" s="107">
        <f t="shared" si="22"/>
        <v>419551.16899999994</v>
      </c>
      <c r="AW112" s="107">
        <f t="shared" si="22"/>
        <v>147646.16099999999</v>
      </c>
      <c r="AX112" s="107">
        <f t="shared" si="22"/>
        <v>149248.11700000003</v>
      </c>
      <c r="AY112" s="107">
        <f t="shared" si="22"/>
        <v>1549821.2749999999</v>
      </c>
      <c r="AZ112" s="107">
        <f t="shared" si="22"/>
        <v>121576.531</v>
      </c>
      <c r="BA112" s="107">
        <f t="shared" si="22"/>
        <v>50330.410000000011</v>
      </c>
      <c r="BB112" s="107">
        <f t="shared" si="22"/>
        <v>53625.120999999985</v>
      </c>
      <c r="BC112" s="107">
        <f t="shared" si="22"/>
        <v>28316.879000000008</v>
      </c>
      <c r="BD112" s="107">
        <f t="shared" si="22"/>
        <v>51913.194999999992</v>
      </c>
      <c r="BE112" s="107">
        <f t="shared" si="22"/>
        <v>5796012.7290000012</v>
      </c>
      <c r="BF112" s="107">
        <f t="shared" si="22"/>
        <v>166996.52300000007</v>
      </c>
      <c r="BG112" s="107">
        <f t="shared" si="22"/>
        <v>6213033.9039999992</v>
      </c>
      <c r="BH112" s="107">
        <f t="shared" si="22"/>
        <v>19880.2</v>
      </c>
      <c r="BI112" s="107">
        <f t="shared" si="22"/>
        <v>524505.522</v>
      </c>
      <c r="BJ112" s="107">
        <f t="shared" si="22"/>
        <v>185862.58599999998</v>
      </c>
      <c r="BK112" s="107">
        <f t="shared" si="22"/>
        <v>37534.176000000007</v>
      </c>
      <c r="BL112" s="107">
        <f t="shared" si="22"/>
        <v>1007656.5580000001</v>
      </c>
      <c r="BM112" s="107">
        <f t="shared" si="22"/>
        <v>458012.03699999989</v>
      </c>
      <c r="BN112" s="107">
        <f t="shared" si="22"/>
        <v>263878.32299999997</v>
      </c>
      <c r="BO112" s="107">
        <f t="shared" si="22"/>
        <v>237306.03100000002</v>
      </c>
      <c r="BP112" s="107">
        <f t="shared" ref="BP112:EC112" si="23">SUM(BP4:BP111)</f>
        <v>696355.94299999997</v>
      </c>
      <c r="BQ112" s="107">
        <f t="shared" si="23"/>
        <v>255507.70300000004</v>
      </c>
      <c r="BR112" s="107">
        <f t="shared" si="23"/>
        <v>160811.49299999999</v>
      </c>
      <c r="BS112" s="107">
        <f t="shared" si="23"/>
        <v>139892.37700000004</v>
      </c>
      <c r="BT112" s="107">
        <f t="shared" si="23"/>
        <v>2193286.8619999997</v>
      </c>
      <c r="BU112" s="107">
        <f t="shared" si="23"/>
        <v>710720.98300000001</v>
      </c>
      <c r="BV112" s="107">
        <f t="shared" si="23"/>
        <v>340220.1129999999</v>
      </c>
      <c r="BW112" s="107">
        <f t="shared" si="23"/>
        <v>300813.81699999992</v>
      </c>
      <c r="BX112" s="107">
        <f t="shared" si="23"/>
        <v>344213.15999999992</v>
      </c>
      <c r="BY112" s="107">
        <f t="shared" si="23"/>
        <v>199116.04599999994</v>
      </c>
      <c r="BZ112" s="107">
        <f t="shared" si="23"/>
        <v>244385.72300000003</v>
      </c>
      <c r="CA112" s="107">
        <f t="shared" si="23"/>
        <v>648607.89400000009</v>
      </c>
      <c r="CB112" s="107">
        <f t="shared" si="23"/>
        <v>395330.62699999992</v>
      </c>
      <c r="CC112" s="107">
        <f t="shared" si="23"/>
        <v>50349.334000000003</v>
      </c>
      <c r="CD112" s="107">
        <f t="shared" si="23"/>
        <v>22336.926000000003</v>
      </c>
      <c r="CE112" s="107">
        <f t="shared" si="23"/>
        <v>80917.312999999995</v>
      </c>
      <c r="CF112" s="107">
        <f t="shared" si="23"/>
        <v>197645.842</v>
      </c>
      <c r="CG112" s="107">
        <f t="shared" si="23"/>
        <v>22626.881999999994</v>
      </c>
      <c r="CH112" s="107">
        <f t="shared" si="23"/>
        <v>423357.70599999995</v>
      </c>
      <c r="CI112" s="107">
        <f t="shared" si="23"/>
        <v>105731.32200000003</v>
      </c>
      <c r="CJ112" s="107">
        <f t="shared" si="23"/>
        <v>427171.30399999995</v>
      </c>
      <c r="CK112" s="107">
        <f t="shared" si="23"/>
        <v>159675.45499999999</v>
      </c>
      <c r="CL112" s="107">
        <f t="shared" si="23"/>
        <v>93178.89499999996</v>
      </c>
      <c r="CM112" s="107">
        <f t="shared" si="23"/>
        <v>432175.44900000002</v>
      </c>
      <c r="CN112" s="107">
        <f t="shared" si="23"/>
        <v>296385.761</v>
      </c>
      <c r="CO112" s="107">
        <f t="shared" si="23"/>
        <v>977472.89100000018</v>
      </c>
      <c r="CP112" s="107">
        <f t="shared" si="23"/>
        <v>1196094.3949999998</v>
      </c>
      <c r="CQ112" s="107">
        <f t="shared" si="23"/>
        <v>51787.027999999998</v>
      </c>
      <c r="CR112" s="107">
        <f t="shared" si="23"/>
        <v>165724.34799999997</v>
      </c>
      <c r="CS112" s="107">
        <f t="shared" si="23"/>
        <v>129943.59099999996</v>
      </c>
      <c r="CT112" s="107">
        <f t="shared" si="23"/>
        <v>89153.753000000012</v>
      </c>
      <c r="CU112" s="107">
        <f t="shared" si="23"/>
        <v>207852.93500000003</v>
      </c>
      <c r="CV112" s="107">
        <f t="shared" si="23"/>
        <v>250928.17799999999</v>
      </c>
      <c r="CW112" s="107">
        <f t="shared" si="23"/>
        <v>450347.86800000013</v>
      </c>
      <c r="CX112" s="107">
        <f t="shared" si="23"/>
        <v>842350.58499999985</v>
      </c>
      <c r="CY112" s="107">
        <f t="shared" si="23"/>
        <v>64461.005000000019</v>
      </c>
      <c r="CZ112" s="107">
        <f t="shared" si="23"/>
        <v>806202.19300000032</v>
      </c>
      <c r="DA112" s="107">
        <f t="shared" si="23"/>
        <v>109601.67400000001</v>
      </c>
      <c r="DB112" s="107">
        <f t="shared" si="23"/>
        <v>121012.15</v>
      </c>
      <c r="DC112" s="107">
        <f t="shared" si="23"/>
        <v>10391.016000000001</v>
      </c>
      <c r="DD112" s="107">
        <f t="shared" si="23"/>
        <v>101296.372</v>
      </c>
      <c r="DE112" s="107">
        <f t="shared" si="23"/>
        <v>99996.080999999991</v>
      </c>
      <c r="DF112" s="107">
        <f t="shared" si="23"/>
        <v>158792.89300000004</v>
      </c>
      <c r="DG112" s="108">
        <f t="shared" si="23"/>
        <v>41492415.373000011</v>
      </c>
      <c r="DH112" s="107">
        <f t="shared" si="23"/>
        <v>677926.05700000003</v>
      </c>
      <c r="DI112" s="107">
        <f t="shared" si="23"/>
        <v>18475169.404498506</v>
      </c>
      <c r="DJ112" s="107">
        <f t="shared" si="23"/>
        <v>4495840.456501496</v>
      </c>
      <c r="DK112" s="107">
        <f t="shared" si="23"/>
        <v>785065.76100000006</v>
      </c>
      <c r="DL112" s="107">
        <f t="shared" si="23"/>
        <v>1123292.997</v>
      </c>
      <c r="DM112" s="107">
        <f t="shared" si="23"/>
        <v>8106358.4270000029</v>
      </c>
      <c r="DN112" s="107">
        <f t="shared" si="23"/>
        <v>-35518.203999999998</v>
      </c>
      <c r="DO112" s="107">
        <f t="shared" si="23"/>
        <v>33628134.899000004</v>
      </c>
      <c r="DP112" s="107">
        <f t="shared" si="23"/>
        <v>75120550.272000015</v>
      </c>
      <c r="DQ112" s="107">
        <f t="shared" si="23"/>
        <v>10012396.941</v>
      </c>
      <c r="DR112" s="107">
        <f t="shared" si="23"/>
        <v>20526916.972000003</v>
      </c>
      <c r="DS112" s="107">
        <f t="shared" si="23"/>
        <v>30539313.913000006</v>
      </c>
      <c r="DT112" s="107">
        <f t="shared" si="23"/>
        <v>64167448.811999969</v>
      </c>
      <c r="DU112" s="107">
        <f t="shared" si="23"/>
        <v>105659864.18499997</v>
      </c>
      <c r="DV112" s="107">
        <f t="shared" si="23"/>
        <v>-6086945.7970000021</v>
      </c>
      <c r="DW112" s="107">
        <f t="shared" si="23"/>
        <v>-53015.44400000001</v>
      </c>
      <c r="DX112" s="107">
        <f t="shared" si="23"/>
        <v>-618923.75700000022</v>
      </c>
      <c r="DY112" s="107">
        <f t="shared" si="23"/>
        <v>-6758884.9979999997</v>
      </c>
      <c r="DZ112" s="107">
        <f t="shared" si="23"/>
        <v>-18905437.886000007</v>
      </c>
      <c r="EA112" s="107">
        <f t="shared" si="23"/>
        <v>-25664322.883999996</v>
      </c>
      <c r="EB112" s="107">
        <f t="shared" si="23"/>
        <v>38503125.928000003</v>
      </c>
      <c r="EC112" s="109">
        <f t="shared" si="23"/>
        <v>79995541.300999999</v>
      </c>
      <c r="ED112" s="104"/>
    </row>
    <row r="113" spans="1:134" s="117" customFormat="1" ht="17" customHeight="1" x14ac:dyDescent="0.2">
      <c r="A113" s="98" t="s">
        <v>109</v>
      </c>
      <c r="B113" s="99" t="s">
        <v>249</v>
      </c>
      <c r="C113" s="100">
        <v>639.76199999999994</v>
      </c>
      <c r="D113" s="100">
        <v>136.75299999999999</v>
      </c>
      <c r="E113" s="100">
        <v>16.440999999999999</v>
      </c>
      <c r="F113" s="100">
        <v>85.481999999999999</v>
      </c>
      <c r="G113" s="100">
        <v>773.94100000000003</v>
      </c>
      <c r="H113" s="100">
        <v>0</v>
      </c>
      <c r="I113" s="100">
        <v>143.97499999999999</v>
      </c>
      <c r="J113" s="100">
        <v>9565.7839999999997</v>
      </c>
      <c r="K113" s="100">
        <v>1171.681</v>
      </c>
      <c r="L113" s="100">
        <v>292.25200000000001</v>
      </c>
      <c r="M113" s="100">
        <v>0</v>
      </c>
      <c r="N113" s="100">
        <v>1056.7550000000001</v>
      </c>
      <c r="O113" s="100">
        <v>944.60599999999999</v>
      </c>
      <c r="P113" s="100">
        <v>786.67</v>
      </c>
      <c r="Q113" s="100">
        <v>1302.354</v>
      </c>
      <c r="R113" s="100">
        <v>1700.884</v>
      </c>
      <c r="S113" s="100">
        <v>2767.6260000000002</v>
      </c>
      <c r="T113" s="100">
        <v>2767.48</v>
      </c>
      <c r="U113" s="100">
        <v>320.99200000000002</v>
      </c>
      <c r="V113" s="100">
        <v>557.32100000000003</v>
      </c>
      <c r="W113" s="100">
        <v>73.361000000000004</v>
      </c>
      <c r="X113" s="100">
        <v>2112.4760000000001</v>
      </c>
      <c r="Y113" s="100">
        <v>647.32500000000005</v>
      </c>
      <c r="Z113" s="100">
        <v>584.26900000000001</v>
      </c>
      <c r="AA113" s="100">
        <v>4288.0950000000003</v>
      </c>
      <c r="AB113" s="100">
        <v>3354.8649999999998</v>
      </c>
      <c r="AC113" s="100">
        <v>1118.298</v>
      </c>
      <c r="AD113" s="100">
        <v>325.59800000000001</v>
      </c>
      <c r="AE113" s="100">
        <v>19689.631000000001</v>
      </c>
      <c r="AF113" s="100">
        <v>4078.3919999999998</v>
      </c>
      <c r="AG113" s="100">
        <v>221.434</v>
      </c>
      <c r="AH113" s="100">
        <v>982.30200000000002</v>
      </c>
      <c r="AI113" s="100">
        <v>1229.441</v>
      </c>
      <c r="AJ113" s="100">
        <v>1978.444</v>
      </c>
      <c r="AK113" s="100">
        <v>2483.1759999999999</v>
      </c>
      <c r="AL113" s="100">
        <v>8806.52</v>
      </c>
      <c r="AM113" s="100">
        <v>2660.77</v>
      </c>
      <c r="AN113" s="100">
        <v>1392.288</v>
      </c>
      <c r="AO113" s="100">
        <v>682.20600000000002</v>
      </c>
      <c r="AP113" s="100">
        <v>559.995</v>
      </c>
      <c r="AQ113" s="100">
        <v>4020.9430000000002</v>
      </c>
      <c r="AR113" s="100">
        <v>2696.2559999999999</v>
      </c>
      <c r="AS113" s="100">
        <v>9498.4699999999993</v>
      </c>
      <c r="AT113" s="100">
        <v>9324.16</v>
      </c>
      <c r="AU113" s="100">
        <v>19614.447</v>
      </c>
      <c r="AV113" s="100">
        <v>9990.5750000000007</v>
      </c>
      <c r="AW113" s="100">
        <v>3721.1990000000001</v>
      </c>
      <c r="AX113" s="100">
        <v>2236.7260000000001</v>
      </c>
      <c r="AY113" s="100">
        <v>25462.384999999998</v>
      </c>
      <c r="AZ113" s="100">
        <v>1784.242</v>
      </c>
      <c r="BA113" s="100">
        <v>1397.912</v>
      </c>
      <c r="BB113" s="100">
        <v>461.505</v>
      </c>
      <c r="BC113" s="100">
        <v>270.52300000000002</v>
      </c>
      <c r="BD113" s="100">
        <v>1214.2570000000001</v>
      </c>
      <c r="BE113" s="100">
        <v>30121.909</v>
      </c>
      <c r="BF113" s="100">
        <v>1075.9059999999999</v>
      </c>
      <c r="BG113" s="100">
        <v>45117.747000000003</v>
      </c>
      <c r="BH113" s="100">
        <v>195.07499999999999</v>
      </c>
      <c r="BI113" s="100">
        <v>5466.3450000000003</v>
      </c>
      <c r="BJ113" s="100">
        <v>4528.6959999999999</v>
      </c>
      <c r="BK113" s="100">
        <v>314.81700000000001</v>
      </c>
      <c r="BL113" s="100">
        <v>25282.116000000002</v>
      </c>
      <c r="BM113" s="100">
        <v>10687.974</v>
      </c>
      <c r="BN113" s="100">
        <v>5824.5159999999996</v>
      </c>
      <c r="BO113" s="100">
        <v>4893.0219999999999</v>
      </c>
      <c r="BP113" s="100">
        <v>4327.116</v>
      </c>
      <c r="BQ113" s="100">
        <v>2954.335</v>
      </c>
      <c r="BR113" s="100">
        <v>2064.165</v>
      </c>
      <c r="BS113" s="100">
        <v>7030.1880000000001</v>
      </c>
      <c r="BT113" s="100">
        <v>107132.311</v>
      </c>
      <c r="BU113" s="100">
        <v>48274.851999999999</v>
      </c>
      <c r="BV113" s="100">
        <v>6388.875</v>
      </c>
      <c r="BW113" s="100">
        <v>2977.8319999999999</v>
      </c>
      <c r="BX113" s="100">
        <v>0</v>
      </c>
      <c r="BY113" s="100">
        <v>7493.3869999999997</v>
      </c>
      <c r="BZ113" s="100">
        <v>5726.1970000000001</v>
      </c>
      <c r="CA113" s="100">
        <v>0</v>
      </c>
      <c r="CB113" s="100">
        <v>3831.7040000000002</v>
      </c>
      <c r="CC113" s="100">
        <v>629.42999999999995</v>
      </c>
      <c r="CD113" s="100">
        <v>650.83000000000004</v>
      </c>
      <c r="CE113" s="100">
        <v>2302.34</v>
      </c>
      <c r="CF113" s="100">
        <v>10250.707</v>
      </c>
      <c r="CG113" s="100">
        <v>323.101</v>
      </c>
      <c r="CH113" s="100">
        <v>1619.019</v>
      </c>
      <c r="CI113" s="100">
        <v>1532.663</v>
      </c>
      <c r="CJ113" s="100">
        <v>11213.569</v>
      </c>
      <c r="CK113" s="100">
        <v>987.68600000000004</v>
      </c>
      <c r="CL113" s="100">
        <v>3243.2089999999998</v>
      </c>
      <c r="CM113" s="100">
        <v>13678.326999999999</v>
      </c>
      <c r="CN113" s="100">
        <v>5465.6040000000003</v>
      </c>
      <c r="CO113" s="100">
        <v>3950.1010000000001</v>
      </c>
      <c r="CP113" s="100">
        <v>15368.655000000001</v>
      </c>
      <c r="CQ113" s="100">
        <v>1732.7080000000001</v>
      </c>
      <c r="CR113" s="100">
        <v>6159.6139999999996</v>
      </c>
      <c r="CS113" s="100">
        <v>6954.1530000000002</v>
      </c>
      <c r="CT113" s="100">
        <v>8230.9580000000005</v>
      </c>
      <c r="CU113" s="100">
        <v>2088.0210000000002</v>
      </c>
      <c r="CV113" s="100">
        <v>2729.0569999999998</v>
      </c>
      <c r="CW113" s="100">
        <v>3887.2080000000001</v>
      </c>
      <c r="CX113" s="100">
        <v>32197.23</v>
      </c>
      <c r="CY113" s="100">
        <v>2245.9609999999998</v>
      </c>
      <c r="CZ113" s="100">
        <v>16737.907999999999</v>
      </c>
      <c r="DA113" s="100">
        <v>4375.558</v>
      </c>
      <c r="DB113" s="100">
        <v>6580.652</v>
      </c>
      <c r="DC113" s="100">
        <v>553.96699999999998</v>
      </c>
      <c r="DD113" s="100">
        <v>5629.018</v>
      </c>
      <c r="DE113" s="100">
        <v>0</v>
      </c>
      <c r="DF113" s="100">
        <v>906.47299999999996</v>
      </c>
      <c r="DG113" s="101">
        <f t="shared" si="12"/>
        <v>677926.05700000015</v>
      </c>
      <c r="DH113" s="104"/>
      <c r="DI113" s="104"/>
      <c r="DJ113" s="104"/>
      <c r="DK113" s="104"/>
      <c r="DL113" s="104"/>
      <c r="DM113" s="104"/>
      <c r="DN113" s="104"/>
      <c r="DO113" s="104"/>
      <c r="DP113" s="104"/>
      <c r="DQ113" s="104"/>
      <c r="DR113" s="104"/>
      <c r="DS113" s="104"/>
      <c r="DT113" s="104"/>
      <c r="DU113" s="104"/>
      <c r="DV113" s="104"/>
      <c r="DW113" s="104"/>
      <c r="DX113" s="104"/>
      <c r="DY113" s="104"/>
      <c r="DZ113" s="104"/>
      <c r="EA113" s="104"/>
      <c r="EB113" s="104"/>
      <c r="EC113" s="104"/>
      <c r="ED113" s="110">
        <f>$DG$121</f>
        <v>79995541.302000016</v>
      </c>
    </row>
    <row r="114" spans="1:134" s="117" customFormat="1" ht="17" customHeight="1" x14ac:dyDescent="0.2">
      <c r="A114" s="98" t="s">
        <v>250</v>
      </c>
      <c r="B114" s="99" t="s">
        <v>251</v>
      </c>
      <c r="C114" s="100">
        <v>51715.256000000001</v>
      </c>
      <c r="D114" s="100">
        <v>12301.848</v>
      </c>
      <c r="E114" s="100">
        <v>1763.348</v>
      </c>
      <c r="F114" s="100">
        <v>1365.9480000000001</v>
      </c>
      <c r="G114" s="100">
        <v>6996.8590000000004</v>
      </c>
      <c r="H114" s="100">
        <v>0</v>
      </c>
      <c r="I114" s="100">
        <v>1713.3989999999999</v>
      </c>
      <c r="J114" s="100">
        <v>244736.58600000001</v>
      </c>
      <c r="K114" s="100">
        <v>21398.088</v>
      </c>
      <c r="L114" s="100">
        <v>5830.29</v>
      </c>
      <c r="M114" s="100">
        <v>0</v>
      </c>
      <c r="N114" s="100">
        <v>41089.321000000004</v>
      </c>
      <c r="O114" s="100">
        <v>21165.216</v>
      </c>
      <c r="P114" s="100">
        <v>20578.873</v>
      </c>
      <c r="Q114" s="100">
        <v>23938.816999999999</v>
      </c>
      <c r="R114" s="100">
        <v>15494.620999999999</v>
      </c>
      <c r="S114" s="100">
        <v>59730.046999999999</v>
      </c>
      <c r="T114" s="100">
        <v>62893.127</v>
      </c>
      <c r="U114" s="100">
        <v>1615.2719999999999</v>
      </c>
      <c r="V114" s="100">
        <v>13163.108</v>
      </c>
      <c r="W114" s="100">
        <v>1688.402</v>
      </c>
      <c r="X114" s="100">
        <v>16492.911</v>
      </c>
      <c r="Y114" s="100">
        <v>9959.259</v>
      </c>
      <c r="Z114" s="100">
        <v>12089.537</v>
      </c>
      <c r="AA114" s="100">
        <v>46335.618000000002</v>
      </c>
      <c r="AB114" s="100">
        <v>41492.682000000001</v>
      </c>
      <c r="AC114" s="100">
        <v>6210.759</v>
      </c>
      <c r="AD114" s="100">
        <v>2736.85</v>
      </c>
      <c r="AE114" s="100">
        <v>346231.50599999999</v>
      </c>
      <c r="AF114" s="100">
        <v>67802.301000000007</v>
      </c>
      <c r="AG114" s="100">
        <v>9141.6640000000007</v>
      </c>
      <c r="AH114" s="100">
        <v>14282.859</v>
      </c>
      <c r="AI114" s="100">
        <v>25335.33</v>
      </c>
      <c r="AJ114" s="100">
        <v>37180.493000000002</v>
      </c>
      <c r="AK114" s="100">
        <v>43351.167999999998</v>
      </c>
      <c r="AL114" s="100">
        <v>15928.037</v>
      </c>
      <c r="AM114" s="100">
        <v>99099.058999999994</v>
      </c>
      <c r="AN114" s="100">
        <v>73129.343999999997</v>
      </c>
      <c r="AO114" s="100">
        <v>32585.864000000001</v>
      </c>
      <c r="AP114" s="100">
        <v>9848.375</v>
      </c>
      <c r="AQ114" s="100">
        <v>87112.061000000002</v>
      </c>
      <c r="AR114" s="100">
        <v>46119.656999999999</v>
      </c>
      <c r="AS114" s="100">
        <v>284989.56800000003</v>
      </c>
      <c r="AT114" s="100">
        <v>223169.09</v>
      </c>
      <c r="AU114" s="100">
        <v>565218.63199999998</v>
      </c>
      <c r="AV114" s="100">
        <v>123138.428</v>
      </c>
      <c r="AW114" s="100">
        <v>22637.874</v>
      </c>
      <c r="AX114" s="100">
        <v>67190.771999999997</v>
      </c>
      <c r="AY114" s="100">
        <v>354890.886</v>
      </c>
      <c r="AZ114" s="100">
        <v>39495.006000000001</v>
      </c>
      <c r="BA114" s="100">
        <v>17805.334999999999</v>
      </c>
      <c r="BB114" s="100">
        <v>12231.334999999999</v>
      </c>
      <c r="BC114" s="100">
        <v>10993.868</v>
      </c>
      <c r="BD114" s="100">
        <v>15067.421</v>
      </c>
      <c r="BE114" s="100">
        <v>558216.92099999997</v>
      </c>
      <c r="BF114" s="100">
        <v>20655.976999999999</v>
      </c>
      <c r="BG114" s="100">
        <v>1700166.77</v>
      </c>
      <c r="BH114" s="100">
        <v>5027.3590000000004</v>
      </c>
      <c r="BI114" s="100">
        <v>169293.095</v>
      </c>
      <c r="BJ114" s="100">
        <v>88012.82</v>
      </c>
      <c r="BK114" s="100">
        <v>11173.644</v>
      </c>
      <c r="BL114" s="100">
        <v>635723.28599999996</v>
      </c>
      <c r="BM114" s="100">
        <v>300525.152</v>
      </c>
      <c r="BN114" s="100">
        <v>169987.82399999999</v>
      </c>
      <c r="BO114" s="100">
        <v>202684.18100000001</v>
      </c>
      <c r="BP114" s="100">
        <v>56522.921000000002</v>
      </c>
      <c r="BQ114" s="100">
        <v>27761.01</v>
      </c>
      <c r="BR114" s="100">
        <v>25150.86</v>
      </c>
      <c r="BS114" s="100">
        <v>182984.06700000001</v>
      </c>
      <c r="BT114" s="100">
        <v>3824063.9470000002</v>
      </c>
      <c r="BU114" s="100">
        <v>673245.30599999998</v>
      </c>
      <c r="BV114" s="100">
        <v>233100.88699999999</v>
      </c>
      <c r="BW114" s="100">
        <v>67465.11</v>
      </c>
      <c r="BX114" s="100">
        <v>0</v>
      </c>
      <c r="BY114" s="100">
        <v>204020.17800000001</v>
      </c>
      <c r="BZ114" s="100">
        <v>619058.44499999995</v>
      </c>
      <c r="CA114" s="100">
        <v>0</v>
      </c>
      <c r="CB114" s="100">
        <v>102956.20299999999</v>
      </c>
      <c r="CC114" s="100">
        <v>18938.654999999999</v>
      </c>
      <c r="CD114" s="100">
        <v>32563.912</v>
      </c>
      <c r="CE114" s="100">
        <v>64960.178999999996</v>
      </c>
      <c r="CF114" s="100">
        <v>133196.53599999999</v>
      </c>
      <c r="CG114" s="100">
        <v>61859.695</v>
      </c>
      <c r="CH114" s="100">
        <v>64507.042000000001</v>
      </c>
      <c r="CI114" s="100">
        <v>31244.282999999999</v>
      </c>
      <c r="CJ114" s="100">
        <v>455426.72700000001</v>
      </c>
      <c r="CK114" s="100">
        <v>46907.614999999998</v>
      </c>
      <c r="CL114" s="100">
        <v>50255.538</v>
      </c>
      <c r="CM114" s="100">
        <v>544547.64599999995</v>
      </c>
      <c r="CN114" s="100">
        <v>866824.91299999994</v>
      </c>
      <c r="CO114" s="100">
        <v>812893.00699999998</v>
      </c>
      <c r="CP114" s="100">
        <v>1111166.56</v>
      </c>
      <c r="CQ114" s="100">
        <v>57283.658000000003</v>
      </c>
      <c r="CR114" s="100">
        <v>380038.03700000001</v>
      </c>
      <c r="CS114" s="100">
        <v>348567.52</v>
      </c>
      <c r="CT114" s="100">
        <v>125138.32399999999</v>
      </c>
      <c r="CU114" s="100">
        <v>72302.657000000007</v>
      </c>
      <c r="CV114" s="100">
        <v>39897.561999999998</v>
      </c>
      <c r="CW114" s="100">
        <v>171462.07699999999</v>
      </c>
      <c r="CX114" s="100">
        <v>1710197.1680000001</v>
      </c>
      <c r="CY114" s="100">
        <v>35800.913</v>
      </c>
      <c r="CZ114" s="100">
        <v>405510.34399999998</v>
      </c>
      <c r="DA114" s="100">
        <v>96204.673999999999</v>
      </c>
      <c r="DB114" s="100">
        <v>101866.50900000001</v>
      </c>
      <c r="DC114" s="100">
        <v>12089.208000000001</v>
      </c>
      <c r="DD114" s="100">
        <v>147203.56400000001</v>
      </c>
      <c r="DE114" s="100">
        <v>0</v>
      </c>
      <c r="DF114" s="100">
        <v>2729.2629999999999</v>
      </c>
      <c r="DG114" s="101">
        <f t="shared" si="12"/>
        <v>21267851.723999999</v>
      </c>
      <c r="DH114" s="104"/>
      <c r="DI114" s="104"/>
      <c r="DJ114" s="104"/>
      <c r="DK114" s="104"/>
      <c r="DL114" s="104"/>
      <c r="DM114" s="104"/>
      <c r="DN114" s="104"/>
      <c r="DO114" s="104"/>
      <c r="DP114" s="104"/>
      <c r="DQ114" s="104"/>
      <c r="DR114" s="104"/>
      <c r="DS114" s="104"/>
      <c r="DT114" s="104"/>
      <c r="DU114" s="104"/>
      <c r="DV114" s="104"/>
      <c r="DW114" s="104"/>
      <c r="DX114" s="104"/>
      <c r="DY114" s="104"/>
      <c r="DZ114" s="104"/>
      <c r="EA114" s="104"/>
      <c r="EB114" s="104"/>
      <c r="EC114" s="104"/>
      <c r="ED114" s="104"/>
    </row>
    <row r="115" spans="1:134" s="117" customFormat="1" ht="17" customHeight="1" x14ac:dyDescent="0.2">
      <c r="A115" s="98" t="s">
        <v>252</v>
      </c>
      <c r="B115" s="99" t="s">
        <v>253</v>
      </c>
      <c r="C115" s="100">
        <v>32493.886999999999</v>
      </c>
      <c r="D115" s="100">
        <v>3307.752</v>
      </c>
      <c r="E115" s="100">
        <v>4078.6610000000001</v>
      </c>
      <c r="F115" s="100">
        <v>2172.183</v>
      </c>
      <c r="G115" s="100">
        <v>9360.0020000000004</v>
      </c>
      <c r="H115" s="100">
        <v>0</v>
      </c>
      <c r="I115" s="100">
        <v>1163.9780000000001</v>
      </c>
      <c r="J115" s="100">
        <v>141628.802</v>
      </c>
      <c r="K115" s="100">
        <v>26437.613000000001</v>
      </c>
      <c r="L115" s="100">
        <v>24498.210999999999</v>
      </c>
      <c r="M115" s="100">
        <v>0</v>
      </c>
      <c r="N115" s="100">
        <v>-9471.4060000000009</v>
      </c>
      <c r="O115" s="100">
        <v>14712.790999999999</v>
      </c>
      <c r="P115" s="100">
        <v>19966.275000000001</v>
      </c>
      <c r="Q115" s="100">
        <v>10078.664000000001</v>
      </c>
      <c r="R115" s="100">
        <v>8822.5360000000001</v>
      </c>
      <c r="S115" s="100">
        <v>12676.272999999999</v>
      </c>
      <c r="T115" s="100">
        <v>30818.404999999999</v>
      </c>
      <c r="U115" s="100">
        <v>1066.002</v>
      </c>
      <c r="V115" s="100">
        <v>10993.793</v>
      </c>
      <c r="W115" s="100">
        <v>1088.826</v>
      </c>
      <c r="X115" s="100">
        <v>15667.741</v>
      </c>
      <c r="Y115" s="100">
        <v>11078.853999999999</v>
      </c>
      <c r="Z115" s="100">
        <v>907.13599999999997</v>
      </c>
      <c r="AA115" s="100">
        <v>46658.978000000003</v>
      </c>
      <c r="AB115" s="100">
        <v>39833.908000000003</v>
      </c>
      <c r="AC115" s="100">
        <v>55461.129000000001</v>
      </c>
      <c r="AD115" s="100">
        <v>8645.2810000000009</v>
      </c>
      <c r="AE115" s="100">
        <v>52567.214</v>
      </c>
      <c r="AF115" s="100">
        <v>62639.887999999999</v>
      </c>
      <c r="AG115" s="100">
        <v>-1611.3589999999999</v>
      </c>
      <c r="AH115" s="100">
        <v>26418.155999999999</v>
      </c>
      <c r="AI115" s="100">
        <v>17702.881000000001</v>
      </c>
      <c r="AJ115" s="100">
        <v>24528.945</v>
      </c>
      <c r="AK115" s="100">
        <v>13034.99</v>
      </c>
      <c r="AL115" s="100">
        <v>94176.953999999998</v>
      </c>
      <c r="AM115" s="100">
        <v>191670.519</v>
      </c>
      <c r="AN115" s="100">
        <v>23422.49</v>
      </c>
      <c r="AO115" s="100">
        <v>87676.225000000006</v>
      </c>
      <c r="AP115" s="100">
        <v>-619.16999999999996</v>
      </c>
      <c r="AQ115" s="100">
        <v>-10849.789000000001</v>
      </c>
      <c r="AR115" s="100">
        <v>27172.631000000001</v>
      </c>
      <c r="AS115" s="100">
        <v>81853.028999999995</v>
      </c>
      <c r="AT115" s="100">
        <v>65504.345999999998</v>
      </c>
      <c r="AU115" s="100">
        <v>85912.639999999999</v>
      </c>
      <c r="AV115" s="100">
        <v>44951.851000000002</v>
      </c>
      <c r="AW115" s="100">
        <v>98801.577000000005</v>
      </c>
      <c r="AX115" s="100">
        <v>-24472.538</v>
      </c>
      <c r="AY115" s="100">
        <v>-60772.247000000003</v>
      </c>
      <c r="AZ115" s="100">
        <v>-33294.481</v>
      </c>
      <c r="BA115" s="100">
        <v>-6370.86</v>
      </c>
      <c r="BB115" s="100">
        <v>4984.9830000000002</v>
      </c>
      <c r="BC115" s="100">
        <v>-4074.4920000000002</v>
      </c>
      <c r="BD115" s="100">
        <v>-1765.9590000000001</v>
      </c>
      <c r="BE115" s="100">
        <v>94626.706999999995</v>
      </c>
      <c r="BF115" s="100">
        <v>5589.59</v>
      </c>
      <c r="BG115" s="100">
        <v>-480571.88099999999</v>
      </c>
      <c r="BH115" s="100">
        <v>-173.71100000000001</v>
      </c>
      <c r="BI115" s="100">
        <v>13873.012000000001</v>
      </c>
      <c r="BJ115" s="100">
        <v>-694.79300000000001</v>
      </c>
      <c r="BK115" s="100">
        <v>-5573.6130000000003</v>
      </c>
      <c r="BL115" s="100">
        <v>70588.184999999998</v>
      </c>
      <c r="BM115" s="100">
        <v>34155.065000000002</v>
      </c>
      <c r="BN115" s="100">
        <v>10423.331</v>
      </c>
      <c r="BO115" s="100">
        <v>11715.593000000001</v>
      </c>
      <c r="BP115" s="100">
        <v>182142.78099999999</v>
      </c>
      <c r="BQ115" s="100">
        <v>-2471.9209999999998</v>
      </c>
      <c r="BR115" s="100">
        <v>38013.455000000002</v>
      </c>
      <c r="BS115" s="100">
        <v>10464.281999999999</v>
      </c>
      <c r="BT115" s="100">
        <v>186973.60200000001</v>
      </c>
      <c r="BU115" s="100">
        <v>324670.54300000001</v>
      </c>
      <c r="BV115" s="100">
        <v>204209.19699999999</v>
      </c>
      <c r="BW115" s="100">
        <v>281675.571</v>
      </c>
      <c r="BX115" s="100">
        <v>1400006.6780000001</v>
      </c>
      <c r="BY115" s="100">
        <v>-89509.010999999999</v>
      </c>
      <c r="BZ115" s="100">
        <v>34021.188000000002</v>
      </c>
      <c r="CA115" s="100">
        <v>0</v>
      </c>
      <c r="CB115" s="100">
        <v>22953.411</v>
      </c>
      <c r="CC115" s="100">
        <v>-18862.467000000001</v>
      </c>
      <c r="CD115" s="100">
        <v>2515.1089999999999</v>
      </c>
      <c r="CE115" s="100">
        <v>8678.5319999999992</v>
      </c>
      <c r="CF115" s="100">
        <v>127066.303</v>
      </c>
      <c r="CG115" s="100">
        <v>3492.2469999999998</v>
      </c>
      <c r="CH115" s="100">
        <v>123573.603</v>
      </c>
      <c r="CI115" s="100">
        <v>14504.054</v>
      </c>
      <c r="CJ115" s="100">
        <v>139139.35999999999</v>
      </c>
      <c r="CK115" s="100">
        <v>34630.03</v>
      </c>
      <c r="CL115" s="100">
        <v>10164.828</v>
      </c>
      <c r="CM115" s="100">
        <v>0</v>
      </c>
      <c r="CN115" s="100">
        <v>5992.8440000000001</v>
      </c>
      <c r="CO115" s="100">
        <v>101677.50199999999</v>
      </c>
      <c r="CP115" s="100">
        <v>75639.081999999995</v>
      </c>
      <c r="CQ115" s="100">
        <v>1747.826</v>
      </c>
      <c r="CR115" s="100">
        <v>5799.5879999999997</v>
      </c>
      <c r="CS115" s="100">
        <v>32942.813000000002</v>
      </c>
      <c r="CT115" s="100">
        <v>-1954.4059999999999</v>
      </c>
      <c r="CU115" s="100">
        <v>44352.080999999998</v>
      </c>
      <c r="CV115" s="100">
        <v>-24871.921999999999</v>
      </c>
      <c r="CW115" s="100">
        <v>3829.32</v>
      </c>
      <c r="CX115" s="100">
        <v>190396.198</v>
      </c>
      <c r="CY115" s="100">
        <v>-11882.179</v>
      </c>
      <c r="CZ115" s="100">
        <v>3284.5590000000002</v>
      </c>
      <c r="DA115" s="100">
        <v>29748.337</v>
      </c>
      <c r="DB115" s="100">
        <v>58411.216999999997</v>
      </c>
      <c r="DC115" s="100">
        <v>7471.4979999999996</v>
      </c>
      <c r="DD115" s="100">
        <v>15646.968999999999</v>
      </c>
      <c r="DE115" s="100">
        <v>0</v>
      </c>
      <c r="DF115" s="100">
        <v>263196.94400000002</v>
      </c>
      <c r="DG115" s="101">
        <f t="shared" si="12"/>
        <v>4976771.830000001</v>
      </c>
      <c r="DH115" s="104"/>
      <c r="DI115" s="104"/>
      <c r="DJ115" s="104"/>
      <c r="DK115" s="104"/>
      <c r="DL115" s="104"/>
      <c r="DM115" s="104"/>
      <c r="DN115" s="104"/>
      <c r="DO115" s="104"/>
      <c r="DP115" s="104"/>
      <c r="DQ115" s="104"/>
      <c r="DR115" s="104"/>
      <c r="DS115" s="104"/>
      <c r="DT115" s="104"/>
      <c r="DU115" s="104"/>
      <c r="DV115" s="104"/>
      <c r="DW115" s="104"/>
      <c r="DX115" s="104"/>
      <c r="DY115" s="104"/>
      <c r="DZ115" s="104"/>
      <c r="EA115" s="104"/>
      <c r="EB115" s="104"/>
      <c r="EC115" s="104"/>
      <c r="ED115" s="104"/>
    </row>
    <row r="116" spans="1:134" s="117" customFormat="1" ht="17" customHeight="1" x14ac:dyDescent="0.2">
      <c r="A116" s="98" t="s">
        <v>254</v>
      </c>
      <c r="B116" s="99" t="s">
        <v>255</v>
      </c>
      <c r="C116" s="100">
        <v>29988.012999999999</v>
      </c>
      <c r="D116" s="100">
        <v>11014.555</v>
      </c>
      <c r="E116" s="100">
        <v>860.92</v>
      </c>
      <c r="F116" s="100">
        <v>369.81799999999998</v>
      </c>
      <c r="G116" s="100">
        <v>2614.5830000000001</v>
      </c>
      <c r="H116" s="100">
        <v>0</v>
      </c>
      <c r="I116" s="100">
        <v>715.36</v>
      </c>
      <c r="J116" s="100">
        <v>97318.184999999998</v>
      </c>
      <c r="K116" s="100">
        <v>27500.657999999999</v>
      </c>
      <c r="L116" s="100">
        <v>3549.4470000000001</v>
      </c>
      <c r="M116" s="100">
        <v>0</v>
      </c>
      <c r="N116" s="100">
        <v>22714.097000000002</v>
      </c>
      <c r="O116" s="100">
        <v>6374.4189999999999</v>
      </c>
      <c r="P116" s="100">
        <v>7747.8410000000003</v>
      </c>
      <c r="Q116" s="100">
        <v>6378.0690000000004</v>
      </c>
      <c r="R116" s="100">
        <v>8136.8320000000003</v>
      </c>
      <c r="S116" s="100">
        <v>17345.085999999999</v>
      </c>
      <c r="T116" s="100">
        <v>21529.572</v>
      </c>
      <c r="U116" s="100">
        <v>1081.4380000000001</v>
      </c>
      <c r="V116" s="100">
        <v>13620.638000000001</v>
      </c>
      <c r="W116" s="100">
        <v>4199.7889999999998</v>
      </c>
      <c r="X116" s="100">
        <v>20552.562999999998</v>
      </c>
      <c r="Y116" s="100">
        <v>13216.263999999999</v>
      </c>
      <c r="Z116" s="100">
        <v>6868.05</v>
      </c>
      <c r="AA116" s="100">
        <v>107348.92200000001</v>
      </c>
      <c r="AB116" s="100">
        <v>29729.496999999999</v>
      </c>
      <c r="AC116" s="100">
        <v>14273.864</v>
      </c>
      <c r="AD116" s="100">
        <v>8826.4150000000009</v>
      </c>
      <c r="AE116" s="100">
        <v>130613.15700000001</v>
      </c>
      <c r="AF116" s="100">
        <v>57139.360999999997</v>
      </c>
      <c r="AG116" s="100">
        <v>964.57100000000003</v>
      </c>
      <c r="AH116" s="100">
        <v>12208.231</v>
      </c>
      <c r="AI116" s="100">
        <v>15093.267</v>
      </c>
      <c r="AJ116" s="100">
        <v>16710.208999999999</v>
      </c>
      <c r="AK116" s="100">
        <v>14889.383</v>
      </c>
      <c r="AL116" s="100">
        <v>62982.339</v>
      </c>
      <c r="AM116" s="100">
        <v>30331.252</v>
      </c>
      <c r="AN116" s="100">
        <v>22910.155999999999</v>
      </c>
      <c r="AO116" s="100">
        <v>7296.0159999999996</v>
      </c>
      <c r="AP116" s="100">
        <v>3170.0140000000001</v>
      </c>
      <c r="AQ116" s="100">
        <v>14037.853999999999</v>
      </c>
      <c r="AR116" s="100">
        <v>13627.983</v>
      </c>
      <c r="AS116" s="100">
        <v>77640.224000000002</v>
      </c>
      <c r="AT116" s="100">
        <v>100887.76700000001</v>
      </c>
      <c r="AU116" s="100">
        <v>152426.315</v>
      </c>
      <c r="AV116" s="100">
        <v>114211.193</v>
      </c>
      <c r="AW116" s="100">
        <v>10989.014999999999</v>
      </c>
      <c r="AX116" s="100">
        <v>28733.951000000001</v>
      </c>
      <c r="AY116" s="100">
        <v>495932.30900000001</v>
      </c>
      <c r="AZ116" s="100">
        <v>55295.995000000003</v>
      </c>
      <c r="BA116" s="100">
        <v>13934.01</v>
      </c>
      <c r="BB116" s="100">
        <v>12257.431</v>
      </c>
      <c r="BC116" s="100">
        <v>9258.1720000000005</v>
      </c>
      <c r="BD116" s="100">
        <v>11481.603999999999</v>
      </c>
      <c r="BE116" s="100">
        <v>636882.446</v>
      </c>
      <c r="BF116" s="100">
        <v>23179.817999999999</v>
      </c>
      <c r="BG116" s="100">
        <v>954371.054</v>
      </c>
      <c r="BH116" s="100">
        <v>3189.2069999999999</v>
      </c>
      <c r="BI116" s="100">
        <v>102818.60400000001</v>
      </c>
      <c r="BJ116" s="100">
        <v>36703.065000000002</v>
      </c>
      <c r="BK116" s="100">
        <v>1456.6279999999999</v>
      </c>
      <c r="BL116" s="100">
        <v>78676.345000000001</v>
      </c>
      <c r="BM116" s="100">
        <v>34659.089999999997</v>
      </c>
      <c r="BN116" s="100">
        <v>48869.982000000004</v>
      </c>
      <c r="BO116" s="100">
        <v>38977.686000000002</v>
      </c>
      <c r="BP116" s="100">
        <v>275965.34000000003</v>
      </c>
      <c r="BQ116" s="100">
        <v>57113.915999999997</v>
      </c>
      <c r="BR116" s="100">
        <v>38744.855000000003</v>
      </c>
      <c r="BS116" s="100">
        <v>17596.920999999998</v>
      </c>
      <c r="BT116" s="100">
        <v>733866.85800000001</v>
      </c>
      <c r="BU116" s="100">
        <v>144510.80300000001</v>
      </c>
      <c r="BV116" s="100">
        <v>326877.538</v>
      </c>
      <c r="BW116" s="100">
        <v>142641.557</v>
      </c>
      <c r="BX116" s="100">
        <v>1185724.419</v>
      </c>
      <c r="BY116" s="100">
        <v>268032.56400000001</v>
      </c>
      <c r="BZ116" s="100">
        <v>120735.576</v>
      </c>
      <c r="CA116" s="100">
        <v>0</v>
      </c>
      <c r="CB116" s="100">
        <v>32718.776999999998</v>
      </c>
      <c r="CC116" s="100">
        <v>18179.761999999999</v>
      </c>
      <c r="CD116" s="100">
        <v>7664.348</v>
      </c>
      <c r="CE116" s="100">
        <v>34749.120999999999</v>
      </c>
      <c r="CF116" s="100">
        <v>15064.036</v>
      </c>
      <c r="CG116" s="100">
        <v>7246.5879999999997</v>
      </c>
      <c r="CH116" s="100">
        <v>146499.29399999999</v>
      </c>
      <c r="CI116" s="100">
        <v>35952.497000000003</v>
      </c>
      <c r="CJ116" s="100">
        <v>81206.903000000006</v>
      </c>
      <c r="CK116" s="100">
        <v>19859.876</v>
      </c>
      <c r="CL116" s="100">
        <v>21781.718000000001</v>
      </c>
      <c r="CM116" s="100">
        <v>0</v>
      </c>
      <c r="CN116" s="100">
        <v>116893.177</v>
      </c>
      <c r="CO116" s="100">
        <v>167482.97200000001</v>
      </c>
      <c r="CP116" s="100">
        <v>174765.19</v>
      </c>
      <c r="CQ116" s="100">
        <v>2206.0720000000001</v>
      </c>
      <c r="CR116" s="100">
        <v>15250.181</v>
      </c>
      <c r="CS116" s="100">
        <v>37573.014000000003</v>
      </c>
      <c r="CT116" s="100">
        <v>10401.960999999999</v>
      </c>
      <c r="CU116" s="100">
        <v>170670.65299999999</v>
      </c>
      <c r="CV116" s="100">
        <v>32457.758999999998</v>
      </c>
      <c r="CW116" s="100">
        <v>28649.803</v>
      </c>
      <c r="CX116" s="100">
        <v>228664.799</v>
      </c>
      <c r="CY116" s="100">
        <v>19677.448</v>
      </c>
      <c r="CZ116" s="100">
        <v>83063.608999999997</v>
      </c>
      <c r="DA116" s="100">
        <v>49686.942000000003</v>
      </c>
      <c r="DB116" s="100">
        <v>68449.320000000007</v>
      </c>
      <c r="DC116" s="100">
        <v>953.80200000000002</v>
      </c>
      <c r="DD116" s="100">
        <v>70193.538</v>
      </c>
      <c r="DE116" s="100">
        <v>0</v>
      </c>
      <c r="DF116" s="100">
        <v>14524.259</v>
      </c>
      <c r="DG116" s="101">
        <f t="shared" si="12"/>
        <v>8952978.3650000039</v>
      </c>
      <c r="DH116" s="104"/>
      <c r="DI116" s="104"/>
      <c r="DJ116" s="104"/>
      <c r="DK116" s="104"/>
      <c r="DL116" s="104"/>
      <c r="DM116" s="104"/>
      <c r="DN116" s="104"/>
      <c r="DO116" s="104"/>
      <c r="DP116" s="104"/>
      <c r="DQ116" s="104"/>
      <c r="DR116" s="104"/>
      <c r="DS116" s="104"/>
      <c r="DT116" s="104"/>
      <c r="DU116" s="104"/>
      <c r="DV116" s="104"/>
      <c r="DW116" s="104"/>
      <c r="DX116" s="104"/>
      <c r="DY116" s="104"/>
      <c r="DZ116" s="104"/>
      <c r="EA116" s="104"/>
      <c r="EB116" s="104"/>
      <c r="EC116" s="104"/>
      <c r="ED116" s="104"/>
    </row>
    <row r="117" spans="1:134" s="117" customFormat="1" ht="17" customHeight="1" x14ac:dyDescent="0.2">
      <c r="A117" s="98" t="s">
        <v>256</v>
      </c>
      <c r="B117" s="99" t="s">
        <v>257</v>
      </c>
      <c r="C117" s="100">
        <v>0</v>
      </c>
      <c r="D117" s="100">
        <v>0</v>
      </c>
      <c r="E117" s="100">
        <v>0</v>
      </c>
      <c r="F117" s="100">
        <v>0</v>
      </c>
      <c r="G117" s="100">
        <v>0</v>
      </c>
      <c r="H117" s="100">
        <v>0</v>
      </c>
      <c r="I117" s="100">
        <v>0</v>
      </c>
      <c r="J117" s="100">
        <v>0</v>
      </c>
      <c r="K117" s="100">
        <v>0</v>
      </c>
      <c r="L117" s="100">
        <v>0</v>
      </c>
      <c r="M117" s="100">
        <v>0</v>
      </c>
      <c r="N117" s="100">
        <v>0</v>
      </c>
      <c r="O117" s="100">
        <v>0</v>
      </c>
      <c r="P117" s="100">
        <v>0</v>
      </c>
      <c r="Q117" s="100">
        <v>0</v>
      </c>
      <c r="R117" s="100">
        <v>0</v>
      </c>
      <c r="S117" s="100">
        <v>0</v>
      </c>
      <c r="T117" s="100">
        <v>0</v>
      </c>
      <c r="U117" s="100">
        <v>0</v>
      </c>
      <c r="V117" s="100">
        <v>0</v>
      </c>
      <c r="W117" s="100">
        <v>0</v>
      </c>
      <c r="X117" s="100">
        <v>0</v>
      </c>
      <c r="Y117" s="100">
        <v>0</v>
      </c>
      <c r="Z117" s="100">
        <v>0</v>
      </c>
      <c r="AA117" s="100">
        <v>0</v>
      </c>
      <c r="AB117" s="100">
        <v>0</v>
      </c>
      <c r="AC117" s="100">
        <v>0</v>
      </c>
      <c r="AD117" s="100">
        <v>0</v>
      </c>
      <c r="AE117" s="100">
        <v>0</v>
      </c>
      <c r="AF117" s="100">
        <v>0</v>
      </c>
      <c r="AG117" s="100">
        <v>0</v>
      </c>
      <c r="AH117" s="100">
        <v>0</v>
      </c>
      <c r="AI117" s="100">
        <v>0</v>
      </c>
      <c r="AJ117" s="100">
        <v>0</v>
      </c>
      <c r="AK117" s="100">
        <v>0</v>
      </c>
      <c r="AL117" s="100">
        <v>0</v>
      </c>
      <c r="AM117" s="100">
        <v>0</v>
      </c>
      <c r="AN117" s="100">
        <v>0</v>
      </c>
      <c r="AO117" s="100">
        <v>0</v>
      </c>
      <c r="AP117" s="100">
        <v>0</v>
      </c>
      <c r="AQ117" s="100">
        <v>0</v>
      </c>
      <c r="AR117" s="100">
        <v>0</v>
      </c>
      <c r="AS117" s="100">
        <v>0</v>
      </c>
      <c r="AT117" s="100">
        <v>0</v>
      </c>
      <c r="AU117" s="100">
        <v>0</v>
      </c>
      <c r="AV117" s="100">
        <v>0</v>
      </c>
      <c r="AW117" s="100">
        <v>0</v>
      </c>
      <c r="AX117" s="100">
        <v>0</v>
      </c>
      <c r="AY117" s="100">
        <v>0</v>
      </c>
      <c r="AZ117" s="100">
        <v>0</v>
      </c>
      <c r="BA117" s="100">
        <v>0</v>
      </c>
      <c r="BB117" s="100">
        <v>0</v>
      </c>
      <c r="BC117" s="100">
        <v>0</v>
      </c>
      <c r="BD117" s="100">
        <v>0</v>
      </c>
      <c r="BE117" s="100">
        <v>0</v>
      </c>
      <c r="BF117" s="100">
        <v>0</v>
      </c>
      <c r="BG117" s="100">
        <v>0</v>
      </c>
      <c r="BH117" s="100">
        <v>0</v>
      </c>
      <c r="BI117" s="100">
        <v>0</v>
      </c>
      <c r="BJ117" s="100">
        <v>0</v>
      </c>
      <c r="BK117" s="100">
        <v>0</v>
      </c>
      <c r="BL117" s="100">
        <v>0</v>
      </c>
      <c r="BM117" s="100">
        <v>0</v>
      </c>
      <c r="BN117" s="100">
        <v>0</v>
      </c>
      <c r="BO117" s="100">
        <v>0</v>
      </c>
      <c r="BP117" s="100">
        <v>0</v>
      </c>
      <c r="BQ117" s="100">
        <v>0</v>
      </c>
      <c r="BR117" s="100">
        <v>8575.8729999999996</v>
      </c>
      <c r="BS117" s="100">
        <v>16781.849999999999</v>
      </c>
      <c r="BT117" s="100">
        <v>0</v>
      </c>
      <c r="BU117" s="100">
        <v>0</v>
      </c>
      <c r="BV117" s="100">
        <v>0</v>
      </c>
      <c r="BW117" s="100">
        <v>0</v>
      </c>
      <c r="BX117" s="100">
        <v>0</v>
      </c>
      <c r="BY117" s="100">
        <v>0</v>
      </c>
      <c r="BZ117" s="100">
        <v>0</v>
      </c>
      <c r="CA117" s="100">
        <v>0</v>
      </c>
      <c r="CB117" s="100">
        <v>0</v>
      </c>
      <c r="CC117" s="100">
        <v>0</v>
      </c>
      <c r="CD117" s="100">
        <v>0</v>
      </c>
      <c r="CE117" s="100">
        <v>0</v>
      </c>
      <c r="CF117" s="100">
        <v>262.40800000000002</v>
      </c>
      <c r="CG117" s="100">
        <v>0</v>
      </c>
      <c r="CH117" s="100">
        <v>0</v>
      </c>
      <c r="CI117" s="100">
        <v>0</v>
      </c>
      <c r="CJ117" s="100">
        <v>0</v>
      </c>
      <c r="CK117" s="100">
        <v>0</v>
      </c>
      <c r="CL117" s="100">
        <v>0</v>
      </c>
      <c r="CM117" s="100">
        <v>582224.96400000004</v>
      </c>
      <c r="CN117" s="100">
        <v>145297.78700000001</v>
      </c>
      <c r="CO117" s="100">
        <v>29967.85</v>
      </c>
      <c r="CP117" s="100">
        <v>0</v>
      </c>
      <c r="CQ117" s="100">
        <v>218.92400000000001</v>
      </c>
      <c r="CR117" s="100">
        <v>1736.105</v>
      </c>
      <c r="CS117" s="100">
        <v>0</v>
      </c>
      <c r="CT117" s="100">
        <v>0</v>
      </c>
      <c r="CU117" s="100">
        <v>0</v>
      </c>
      <c r="CV117" s="100">
        <v>0</v>
      </c>
      <c r="CW117" s="100">
        <v>0</v>
      </c>
      <c r="CX117" s="100">
        <v>0</v>
      </c>
      <c r="CY117" s="100">
        <v>0</v>
      </c>
      <c r="CZ117" s="100">
        <v>0</v>
      </c>
      <c r="DA117" s="100">
        <v>0</v>
      </c>
      <c r="DB117" s="100">
        <v>0</v>
      </c>
      <c r="DC117" s="100">
        <v>0</v>
      </c>
      <c r="DD117" s="100">
        <v>0</v>
      </c>
      <c r="DE117" s="100">
        <v>0</v>
      </c>
      <c r="DF117" s="100">
        <v>0</v>
      </c>
      <c r="DG117" s="101">
        <f t="shared" si="12"/>
        <v>785065.76100000006</v>
      </c>
      <c r="DH117" s="104"/>
      <c r="DI117" s="104"/>
      <c r="DJ117" s="104"/>
      <c r="DK117" s="104"/>
      <c r="DL117" s="104"/>
      <c r="DM117" s="104"/>
      <c r="DN117" s="104"/>
      <c r="DO117" s="104"/>
      <c r="DP117" s="104"/>
      <c r="DQ117" s="104"/>
      <c r="DR117" s="104"/>
      <c r="DS117" s="104"/>
      <c r="DT117" s="104"/>
      <c r="DU117" s="104"/>
      <c r="DV117" s="104"/>
      <c r="DW117" s="104"/>
      <c r="DX117" s="104"/>
      <c r="DY117" s="104"/>
      <c r="DZ117" s="104"/>
      <c r="EA117" s="104"/>
      <c r="EB117" s="104"/>
      <c r="EC117" s="104"/>
      <c r="ED117" s="104"/>
    </row>
    <row r="118" spans="1:134" s="117" customFormat="1" ht="17" customHeight="1" x14ac:dyDescent="0.2">
      <c r="A118" s="98" t="s">
        <v>258</v>
      </c>
      <c r="B118" s="99" t="s">
        <v>259</v>
      </c>
      <c r="C118" s="100">
        <v>5666.89</v>
      </c>
      <c r="D118" s="100">
        <v>1972.001</v>
      </c>
      <c r="E118" s="100">
        <v>696.346</v>
      </c>
      <c r="F118" s="100">
        <v>235.86199999999999</v>
      </c>
      <c r="G118" s="100">
        <v>998.98199999999997</v>
      </c>
      <c r="H118" s="100">
        <v>0</v>
      </c>
      <c r="I118" s="100">
        <v>387.286</v>
      </c>
      <c r="J118" s="100">
        <v>31449.256000000001</v>
      </c>
      <c r="K118" s="100">
        <v>86153.876000000004</v>
      </c>
      <c r="L118" s="100">
        <v>4998.2560000000003</v>
      </c>
      <c r="M118" s="100">
        <v>0</v>
      </c>
      <c r="N118" s="100">
        <v>-2116.6210000000001</v>
      </c>
      <c r="O118" s="100">
        <v>3017.56</v>
      </c>
      <c r="P118" s="100">
        <v>5011.7690000000002</v>
      </c>
      <c r="Q118" s="100">
        <v>3603.835</v>
      </c>
      <c r="R118" s="100">
        <v>3397.7420000000002</v>
      </c>
      <c r="S118" s="100">
        <v>11037.964</v>
      </c>
      <c r="T118" s="100">
        <v>9447.2369999999992</v>
      </c>
      <c r="U118" s="100">
        <v>487.40600000000001</v>
      </c>
      <c r="V118" s="100">
        <v>934.07</v>
      </c>
      <c r="W118" s="100">
        <v>-240.524</v>
      </c>
      <c r="X118" s="100">
        <v>951.59100000000001</v>
      </c>
      <c r="Y118" s="100">
        <v>-4513.451</v>
      </c>
      <c r="Z118" s="100">
        <v>-996.42499999999995</v>
      </c>
      <c r="AA118" s="100">
        <v>6744.2070000000003</v>
      </c>
      <c r="AB118" s="100">
        <v>39.942999999999998</v>
      </c>
      <c r="AC118" s="100">
        <v>195457.71799999999</v>
      </c>
      <c r="AD118" s="100">
        <v>1923.2049999999999</v>
      </c>
      <c r="AE118" s="100">
        <v>33153.932999999997</v>
      </c>
      <c r="AF118" s="100">
        <v>8703.69</v>
      </c>
      <c r="AG118" s="100">
        <v>412.00400000000002</v>
      </c>
      <c r="AH118" s="100">
        <v>2725.4</v>
      </c>
      <c r="AI118" s="100">
        <v>6978.7979999999998</v>
      </c>
      <c r="AJ118" s="100">
        <v>4250.1909999999998</v>
      </c>
      <c r="AK118" s="100">
        <v>6440.7120000000004</v>
      </c>
      <c r="AL118" s="100">
        <v>30505.004000000001</v>
      </c>
      <c r="AM118" s="100">
        <v>1222.096</v>
      </c>
      <c r="AN118" s="100">
        <v>12216.957</v>
      </c>
      <c r="AO118" s="100">
        <v>11994.98</v>
      </c>
      <c r="AP118" s="100">
        <v>3755.761</v>
      </c>
      <c r="AQ118" s="100">
        <v>5623.067</v>
      </c>
      <c r="AR118" s="100">
        <v>8707.0830000000005</v>
      </c>
      <c r="AS118" s="100">
        <v>33221.803</v>
      </c>
      <c r="AT118" s="100">
        <v>10884.272999999999</v>
      </c>
      <c r="AU118" s="100">
        <v>20573.838</v>
      </c>
      <c r="AV118" s="100">
        <v>-17035.611000000001</v>
      </c>
      <c r="AW118" s="100">
        <v>-18859.038</v>
      </c>
      <c r="AX118" s="100">
        <v>-463.892</v>
      </c>
      <c r="AY118" s="100">
        <v>-27993.196</v>
      </c>
      <c r="AZ118" s="100">
        <v>1587.885</v>
      </c>
      <c r="BA118" s="100">
        <v>-3075.4769999999999</v>
      </c>
      <c r="BB118" s="100">
        <v>517.61900000000003</v>
      </c>
      <c r="BC118" s="100">
        <v>-2389.71</v>
      </c>
      <c r="BD118" s="100">
        <v>-4365.0079999999998</v>
      </c>
      <c r="BE118" s="100">
        <v>-306891.255</v>
      </c>
      <c r="BF118" s="100">
        <v>-3347.8679999999999</v>
      </c>
      <c r="BG118" s="100">
        <v>-36544.498</v>
      </c>
      <c r="BH118" s="100">
        <v>-931.44799999999998</v>
      </c>
      <c r="BI118" s="100">
        <v>6264.9880000000003</v>
      </c>
      <c r="BJ118" s="100">
        <v>5098.241</v>
      </c>
      <c r="BK118" s="100">
        <v>679.78300000000002</v>
      </c>
      <c r="BL118" s="100">
        <v>88701.834000000003</v>
      </c>
      <c r="BM118" s="100">
        <v>42415.061999999998</v>
      </c>
      <c r="BN118" s="100">
        <v>28673.670999999998</v>
      </c>
      <c r="BO118" s="100">
        <v>22454.146000000001</v>
      </c>
      <c r="BP118" s="100">
        <v>55105.504999999997</v>
      </c>
      <c r="BQ118" s="100">
        <v>1075.3689999999999</v>
      </c>
      <c r="BR118" s="100">
        <v>11782.753000000001</v>
      </c>
      <c r="BS118" s="100">
        <v>14985.673000000001</v>
      </c>
      <c r="BT118" s="100">
        <v>430234.03700000001</v>
      </c>
      <c r="BU118" s="100">
        <v>30869.973000000002</v>
      </c>
      <c r="BV118" s="100">
        <v>94411.997000000003</v>
      </c>
      <c r="BW118" s="100">
        <v>49863.803999999996</v>
      </c>
      <c r="BX118" s="100">
        <v>226770.236</v>
      </c>
      <c r="BY118" s="100">
        <v>-4614.1459999999997</v>
      </c>
      <c r="BZ118" s="100">
        <v>93075.648000000001</v>
      </c>
      <c r="CA118" s="100">
        <v>0</v>
      </c>
      <c r="CB118" s="100">
        <v>6147.5950000000003</v>
      </c>
      <c r="CC118" s="100">
        <v>-3316.654</v>
      </c>
      <c r="CD118" s="100">
        <v>4542.3040000000001</v>
      </c>
      <c r="CE118" s="100">
        <v>11362.603999999999</v>
      </c>
      <c r="CF118" s="100">
        <v>12425.966</v>
      </c>
      <c r="CG118" s="100">
        <v>8121.424</v>
      </c>
      <c r="CH118" s="100">
        <v>13457.23</v>
      </c>
      <c r="CI118" s="100">
        <v>5876.0789999999997</v>
      </c>
      <c r="CJ118" s="100">
        <v>62330.618999999999</v>
      </c>
      <c r="CK118" s="100">
        <v>8017.74</v>
      </c>
      <c r="CL118" s="100">
        <v>4816.7629999999999</v>
      </c>
      <c r="CM118" s="100">
        <v>2792.2820000000002</v>
      </c>
      <c r="CN118" s="100">
        <v>13160.841</v>
      </c>
      <c r="CO118" s="100">
        <v>27668.97</v>
      </c>
      <c r="CP118" s="100">
        <v>31125.043000000001</v>
      </c>
      <c r="CQ118" s="100">
        <v>2386.34</v>
      </c>
      <c r="CR118" s="100">
        <v>4326.6459999999997</v>
      </c>
      <c r="CS118" s="100">
        <v>5731.08</v>
      </c>
      <c r="CT118" s="100">
        <v>7615.2849999999999</v>
      </c>
      <c r="CU118" s="100">
        <v>11371.473</v>
      </c>
      <c r="CV118" s="100">
        <v>843.12300000000005</v>
      </c>
      <c r="CW118" s="100">
        <v>21482.272000000001</v>
      </c>
      <c r="CX118" s="100">
        <v>228412.3</v>
      </c>
      <c r="CY118" s="100">
        <v>54.6</v>
      </c>
      <c r="CZ118" s="100">
        <v>47840.355000000003</v>
      </c>
      <c r="DA118" s="100">
        <v>21588.885999999999</v>
      </c>
      <c r="DB118" s="100">
        <v>21050.017</v>
      </c>
      <c r="DC118" s="100">
        <v>2491.7460000000001</v>
      </c>
      <c r="DD118" s="100">
        <v>45463.512999999999</v>
      </c>
      <c r="DE118" s="100">
        <v>0</v>
      </c>
      <c r="DF118" s="100">
        <v>14919.444</v>
      </c>
      <c r="DG118" s="101">
        <f t="shared" si="12"/>
        <v>1990278.5340000002</v>
      </c>
      <c r="DH118" s="104"/>
      <c r="DI118" s="104"/>
      <c r="DJ118" s="104"/>
      <c r="DK118" s="104"/>
      <c r="DL118" s="104"/>
      <c r="DM118" s="104"/>
      <c r="DN118" s="104"/>
      <c r="DO118" s="104"/>
      <c r="DP118" s="104"/>
      <c r="DQ118" s="104"/>
      <c r="DR118" s="104"/>
      <c r="DS118" s="104"/>
      <c r="DT118" s="104"/>
      <c r="DU118" s="104"/>
      <c r="DV118" s="104"/>
      <c r="DW118" s="104"/>
      <c r="DX118" s="104"/>
      <c r="DY118" s="104"/>
      <c r="DZ118" s="104"/>
      <c r="EA118" s="104"/>
      <c r="EB118" s="104"/>
      <c r="EC118" s="104"/>
      <c r="ED118" s="104"/>
    </row>
    <row r="119" spans="1:134" s="117" customFormat="1" ht="17" customHeight="1" x14ac:dyDescent="0.2">
      <c r="A119" s="111" t="s">
        <v>260</v>
      </c>
      <c r="B119" s="112" t="s">
        <v>261</v>
      </c>
      <c r="C119" s="113">
        <v>-8486.1020000000008</v>
      </c>
      <c r="D119" s="113">
        <v>-474.34699999999998</v>
      </c>
      <c r="E119" s="113">
        <v>-0.30499999999999999</v>
      </c>
      <c r="F119" s="113">
        <v>-82.301000000000002</v>
      </c>
      <c r="G119" s="113">
        <v>-42.366</v>
      </c>
      <c r="H119" s="113">
        <v>0</v>
      </c>
      <c r="I119" s="113">
        <v>-0.10100000000000001</v>
      </c>
      <c r="J119" s="113">
        <v>-5819.067</v>
      </c>
      <c r="K119" s="113">
        <v>-35.966999999999999</v>
      </c>
      <c r="L119" s="113">
        <v>-218.98599999999999</v>
      </c>
      <c r="M119" s="113">
        <v>0</v>
      </c>
      <c r="N119" s="113">
        <v>-0.37</v>
      </c>
      <c r="O119" s="113">
        <v>-0.214</v>
      </c>
      <c r="P119" s="113">
        <v>-0.47</v>
      </c>
      <c r="Q119" s="113">
        <v>-0.214</v>
      </c>
      <c r="R119" s="113">
        <v>-6.7000000000000004E-2</v>
      </c>
      <c r="S119" s="113">
        <v>-0.33</v>
      </c>
      <c r="T119" s="113">
        <v>-0.46300000000000002</v>
      </c>
      <c r="U119" s="113">
        <v>-3.9E-2</v>
      </c>
      <c r="V119" s="113">
        <v>-0.24</v>
      </c>
      <c r="W119" s="113">
        <v>-6.0999999999999999E-2</v>
      </c>
      <c r="X119" s="113">
        <v>-0.312</v>
      </c>
      <c r="Y119" s="113">
        <v>-0.312</v>
      </c>
      <c r="Z119" s="113">
        <v>-0.13</v>
      </c>
      <c r="AA119" s="113">
        <v>-0.371</v>
      </c>
      <c r="AB119" s="113">
        <v>-1.1080000000000001</v>
      </c>
      <c r="AC119" s="113">
        <v>-3635.5230000000001</v>
      </c>
      <c r="AD119" s="113">
        <v>-0.1</v>
      </c>
      <c r="AE119" s="113">
        <v>-1.7929999999999999</v>
      </c>
      <c r="AF119" s="113">
        <v>-0.71199999999999997</v>
      </c>
      <c r="AG119" s="113">
        <v>-0.44400000000000001</v>
      </c>
      <c r="AH119" s="113">
        <v>-0.48199999999999998</v>
      </c>
      <c r="AI119" s="113">
        <v>-0.78700000000000003</v>
      </c>
      <c r="AJ119" s="113">
        <v>-1.4139999999999999</v>
      </c>
      <c r="AK119" s="113">
        <v>-0.78300000000000003</v>
      </c>
      <c r="AL119" s="113">
        <v>-1.319</v>
      </c>
      <c r="AM119" s="113">
        <v>-4.4349999999999996</v>
      </c>
      <c r="AN119" s="113">
        <v>-1.865</v>
      </c>
      <c r="AO119" s="113">
        <v>-0.66100000000000003</v>
      </c>
      <c r="AP119" s="113">
        <v>-0.625</v>
      </c>
      <c r="AQ119" s="113">
        <v>-2.218</v>
      </c>
      <c r="AR119" s="113">
        <v>-1.228</v>
      </c>
      <c r="AS119" s="113">
        <v>-7.4809999999999999</v>
      </c>
      <c r="AT119" s="113">
        <v>-4.8040000000000003</v>
      </c>
      <c r="AU119" s="113">
        <v>-10.186</v>
      </c>
      <c r="AV119" s="113">
        <v>-3.0089999999999999</v>
      </c>
      <c r="AW119" s="113">
        <v>-1.3640000000000001</v>
      </c>
      <c r="AX119" s="113">
        <v>-1.526</v>
      </c>
      <c r="AY119" s="113">
        <v>-9.4540000000000006</v>
      </c>
      <c r="AZ119" s="113">
        <v>-0.72799999999999998</v>
      </c>
      <c r="BA119" s="113">
        <v>-0.44600000000000001</v>
      </c>
      <c r="BB119" s="113">
        <v>-0.32100000000000001</v>
      </c>
      <c r="BC119" s="113">
        <v>-0.35799999999999998</v>
      </c>
      <c r="BD119" s="113">
        <v>-0.32700000000000001</v>
      </c>
      <c r="BE119" s="113">
        <v>-10.356999999999999</v>
      </c>
      <c r="BF119" s="113">
        <v>-0.89100000000000001</v>
      </c>
      <c r="BG119" s="113">
        <v>-28.760999999999999</v>
      </c>
      <c r="BH119" s="113">
        <v>-0.105</v>
      </c>
      <c r="BI119" s="113">
        <v>-33.993000000000002</v>
      </c>
      <c r="BJ119" s="113">
        <v>-0.77600000000000002</v>
      </c>
      <c r="BK119" s="113">
        <v>-0.05</v>
      </c>
      <c r="BL119" s="113">
        <v>-6.4950000000000001</v>
      </c>
      <c r="BM119" s="113">
        <v>-8.7919999999999998</v>
      </c>
      <c r="BN119" s="113">
        <v>-1341.1110000000001</v>
      </c>
      <c r="BO119" s="113">
        <v>-12519.746999999999</v>
      </c>
      <c r="BP119" s="113">
        <v>-6.3559999999999999</v>
      </c>
      <c r="BQ119" s="113">
        <v>-286.98599999999999</v>
      </c>
      <c r="BR119" s="113">
        <v>-8582.5949999999993</v>
      </c>
      <c r="BS119" s="113">
        <v>-1.0109999999999999</v>
      </c>
      <c r="BT119" s="113">
        <v>-5218.22</v>
      </c>
      <c r="BU119" s="113">
        <v>-24571.315999999999</v>
      </c>
      <c r="BV119" s="113">
        <v>-5.4960000000000004</v>
      </c>
      <c r="BW119" s="113">
        <v>-1255.558</v>
      </c>
      <c r="BX119" s="113">
        <v>0</v>
      </c>
      <c r="BY119" s="113">
        <v>-8551.8259999999991</v>
      </c>
      <c r="BZ119" s="113">
        <v>-2773.5419999999999</v>
      </c>
      <c r="CA119" s="113">
        <v>0</v>
      </c>
      <c r="CB119" s="113">
        <v>-404.37299999999999</v>
      </c>
      <c r="CC119" s="113">
        <v>-0.19800000000000001</v>
      </c>
      <c r="CD119" s="113">
        <v>-0.17299999999999999</v>
      </c>
      <c r="CE119" s="113">
        <v>-0.73299999999999998</v>
      </c>
      <c r="CF119" s="113">
        <v>-981.39099999999996</v>
      </c>
      <c r="CG119" s="113">
        <v>0</v>
      </c>
      <c r="CH119" s="113">
        <v>-2.8039999999999998</v>
      </c>
      <c r="CI119" s="113">
        <v>-0.224</v>
      </c>
      <c r="CJ119" s="113">
        <v>-12.507999999999999</v>
      </c>
      <c r="CK119" s="113">
        <v>-3.2000000000000001E-2</v>
      </c>
      <c r="CL119" s="113">
        <v>-1.6519999999999999</v>
      </c>
      <c r="CM119" s="113">
        <v>0</v>
      </c>
      <c r="CN119" s="113">
        <v>-264.09699999999998</v>
      </c>
      <c r="CO119" s="113">
        <v>-7313.17</v>
      </c>
      <c r="CP119" s="113">
        <v>-47851.773000000001</v>
      </c>
      <c r="CQ119" s="113">
        <v>-6.7000000000000004E-2</v>
      </c>
      <c r="CR119" s="113">
        <v>-1.0629999999999999</v>
      </c>
      <c r="CS119" s="113">
        <v>-1540.89</v>
      </c>
      <c r="CT119" s="113">
        <v>-3809.299</v>
      </c>
      <c r="CU119" s="113">
        <v>-0.81100000000000005</v>
      </c>
      <c r="CV119" s="113">
        <v>-0.58799999999999997</v>
      </c>
      <c r="CW119" s="113">
        <v>-1.089</v>
      </c>
      <c r="CX119" s="113">
        <v>-143.31899999999999</v>
      </c>
      <c r="CY119" s="113">
        <v>-0.376</v>
      </c>
      <c r="CZ119" s="113">
        <v>-1.288</v>
      </c>
      <c r="DA119" s="113">
        <v>-1.546</v>
      </c>
      <c r="DB119" s="113">
        <v>-2.6989999999999998</v>
      </c>
      <c r="DC119" s="113">
        <v>-0.253</v>
      </c>
      <c r="DD119" s="113">
        <v>-4.1369999999999996</v>
      </c>
      <c r="DE119" s="113">
        <v>0</v>
      </c>
      <c r="DF119" s="113">
        <v>-1343.1690000000001</v>
      </c>
      <c r="DG119" s="101">
        <f t="shared" si="12"/>
        <v>-147746.34199999998</v>
      </c>
      <c r="DH119" s="104"/>
      <c r="DI119" s="104"/>
      <c r="DJ119" s="104"/>
      <c r="DK119" s="104"/>
      <c r="DL119" s="104"/>
      <c r="DM119" s="104"/>
      <c r="DN119" s="104"/>
      <c r="DO119" s="104"/>
      <c r="DP119" s="104"/>
      <c r="DQ119" s="104"/>
      <c r="DR119" s="104"/>
      <c r="DS119" s="104"/>
      <c r="DT119" s="104"/>
      <c r="DU119" s="104"/>
      <c r="DV119" s="104"/>
      <c r="DW119" s="104"/>
      <c r="DX119" s="104"/>
      <c r="DY119" s="104"/>
      <c r="DZ119" s="104"/>
      <c r="EA119" s="104"/>
      <c r="EB119" s="104"/>
      <c r="EC119" s="104"/>
      <c r="ED119" s="104"/>
    </row>
    <row r="120" spans="1:134" s="117" customFormat="1" ht="17" customHeight="1" x14ac:dyDescent="0.2">
      <c r="A120" s="111" t="s">
        <v>262</v>
      </c>
      <c r="B120" s="112" t="s">
        <v>263</v>
      </c>
      <c r="C120" s="114">
        <f>SUM(C113:C119)</f>
        <v>112017.70600000001</v>
      </c>
      <c r="D120" s="114">
        <f t="shared" ref="D120:BO120" si="24">SUM(D113:D119)</f>
        <v>28258.562000000002</v>
      </c>
      <c r="E120" s="114">
        <f t="shared" si="24"/>
        <v>7415.4110000000001</v>
      </c>
      <c r="F120" s="114">
        <f t="shared" si="24"/>
        <v>4146.9920000000002</v>
      </c>
      <c r="G120" s="114">
        <f t="shared" si="24"/>
        <v>20702.000999999997</v>
      </c>
      <c r="H120" s="114">
        <f t="shared" si="24"/>
        <v>0</v>
      </c>
      <c r="I120" s="114">
        <f t="shared" si="24"/>
        <v>4123.8969999999999</v>
      </c>
      <c r="J120" s="114">
        <f t="shared" si="24"/>
        <v>518879.54600000003</v>
      </c>
      <c r="K120" s="114">
        <f t="shared" si="24"/>
        <v>162625.94899999999</v>
      </c>
      <c r="L120" s="114">
        <f t="shared" si="24"/>
        <v>38949.47</v>
      </c>
      <c r="M120" s="114">
        <f t="shared" si="24"/>
        <v>0</v>
      </c>
      <c r="N120" s="114">
        <f t="shared" si="24"/>
        <v>53271.775999999998</v>
      </c>
      <c r="O120" s="114">
        <f t="shared" si="24"/>
        <v>46214.377999999997</v>
      </c>
      <c r="P120" s="114">
        <f t="shared" si="24"/>
        <v>54090.957999999999</v>
      </c>
      <c r="Q120" s="114">
        <f t="shared" si="24"/>
        <v>45301.525000000001</v>
      </c>
      <c r="R120" s="114">
        <f t="shared" si="24"/>
        <v>37552.547999999995</v>
      </c>
      <c r="S120" s="114">
        <f t="shared" si="24"/>
        <v>103556.66599999998</v>
      </c>
      <c r="T120" s="114">
        <f t="shared" si="24"/>
        <v>127455.35799999999</v>
      </c>
      <c r="U120" s="114">
        <f t="shared" si="24"/>
        <v>4571.0709999999999</v>
      </c>
      <c r="V120" s="114">
        <f t="shared" si="24"/>
        <v>39268.69</v>
      </c>
      <c r="W120" s="114">
        <f t="shared" si="24"/>
        <v>6809.7929999999997</v>
      </c>
      <c r="X120" s="114">
        <f t="shared" si="24"/>
        <v>55776.969999999994</v>
      </c>
      <c r="Y120" s="114">
        <f t="shared" si="24"/>
        <v>30387.939000000002</v>
      </c>
      <c r="Z120" s="114">
        <f t="shared" si="24"/>
        <v>19452.437000000002</v>
      </c>
      <c r="AA120" s="114">
        <f t="shared" si="24"/>
        <v>211375.44899999999</v>
      </c>
      <c r="AB120" s="114">
        <f t="shared" si="24"/>
        <v>114449.78700000001</v>
      </c>
      <c r="AC120" s="114">
        <f t="shared" si="24"/>
        <v>268886.245</v>
      </c>
      <c r="AD120" s="114">
        <f t="shared" si="24"/>
        <v>22457.249000000003</v>
      </c>
      <c r="AE120" s="114">
        <f t="shared" si="24"/>
        <v>582253.64799999993</v>
      </c>
      <c r="AF120" s="114">
        <f t="shared" si="24"/>
        <v>200362.92</v>
      </c>
      <c r="AG120" s="114">
        <f t="shared" si="24"/>
        <v>9127.8700000000008</v>
      </c>
      <c r="AH120" s="114">
        <f t="shared" si="24"/>
        <v>56616.465999999993</v>
      </c>
      <c r="AI120" s="114">
        <f t="shared" si="24"/>
        <v>66338.930000000008</v>
      </c>
      <c r="AJ120" s="114">
        <f t="shared" si="24"/>
        <v>84646.868000000002</v>
      </c>
      <c r="AK120" s="114">
        <f t="shared" si="24"/>
        <v>80198.645999999993</v>
      </c>
      <c r="AL120" s="114">
        <f t="shared" si="24"/>
        <v>212397.535</v>
      </c>
      <c r="AM120" s="114">
        <f t="shared" si="24"/>
        <v>324979.261</v>
      </c>
      <c r="AN120" s="114">
        <f t="shared" si="24"/>
        <v>133069.37000000002</v>
      </c>
      <c r="AO120" s="114">
        <f t="shared" si="24"/>
        <v>140234.63000000003</v>
      </c>
      <c r="AP120" s="114">
        <f t="shared" si="24"/>
        <v>16714.349999999999</v>
      </c>
      <c r="AQ120" s="114">
        <f t="shared" si="24"/>
        <v>99941.917999999991</v>
      </c>
      <c r="AR120" s="114">
        <f t="shared" si="24"/>
        <v>98322.381999999998</v>
      </c>
      <c r="AS120" s="114">
        <f t="shared" si="24"/>
        <v>487195.61299999995</v>
      </c>
      <c r="AT120" s="114">
        <f t="shared" si="24"/>
        <v>409764.83199999999</v>
      </c>
      <c r="AU120" s="114">
        <f t="shared" si="24"/>
        <v>843735.68599999999</v>
      </c>
      <c r="AV120" s="114">
        <f t="shared" si="24"/>
        <v>275253.42700000003</v>
      </c>
      <c r="AW120" s="114">
        <f t="shared" si="24"/>
        <v>117289.26300000001</v>
      </c>
      <c r="AX120" s="114">
        <f t="shared" si="24"/>
        <v>73223.492999999988</v>
      </c>
      <c r="AY120" s="114">
        <f t="shared" si="24"/>
        <v>787510.68299999996</v>
      </c>
      <c r="AZ120" s="114">
        <f t="shared" si="24"/>
        <v>64867.919000000002</v>
      </c>
      <c r="BA120" s="114">
        <f t="shared" si="24"/>
        <v>23690.473999999998</v>
      </c>
      <c r="BB120" s="114">
        <f t="shared" si="24"/>
        <v>30452.551999999996</v>
      </c>
      <c r="BC120" s="114">
        <f t="shared" si="24"/>
        <v>14058.003000000001</v>
      </c>
      <c r="BD120" s="114">
        <f t="shared" si="24"/>
        <v>21631.987999999994</v>
      </c>
      <c r="BE120" s="114">
        <f t="shared" si="24"/>
        <v>1012946.371</v>
      </c>
      <c r="BF120" s="114">
        <f t="shared" si="24"/>
        <v>47152.531999999992</v>
      </c>
      <c r="BG120" s="114">
        <f t="shared" si="24"/>
        <v>2182510.4309999999</v>
      </c>
      <c r="BH120" s="114">
        <f t="shared" si="24"/>
        <v>7306.3770000000004</v>
      </c>
      <c r="BI120" s="114">
        <f t="shared" si="24"/>
        <v>297682.05099999998</v>
      </c>
      <c r="BJ120" s="114">
        <f t="shared" si="24"/>
        <v>133647.253</v>
      </c>
      <c r="BK120" s="114">
        <f t="shared" si="24"/>
        <v>8051.2089999999989</v>
      </c>
      <c r="BL120" s="114">
        <f t="shared" si="24"/>
        <v>898965.27100000007</v>
      </c>
      <c r="BM120" s="114">
        <f t="shared" si="24"/>
        <v>422433.55099999992</v>
      </c>
      <c r="BN120" s="114">
        <f t="shared" si="24"/>
        <v>262438.21299999999</v>
      </c>
      <c r="BO120" s="114">
        <f t="shared" si="24"/>
        <v>268204.88100000005</v>
      </c>
      <c r="BP120" s="114">
        <f t="shared" ref="BP120:DG120" si="25">SUM(BP113:BP119)</f>
        <v>574057.30700000003</v>
      </c>
      <c r="BQ120" s="114">
        <f t="shared" si="25"/>
        <v>86145.722999999998</v>
      </c>
      <c r="BR120" s="114">
        <f t="shared" si="25"/>
        <v>115749.36600000001</v>
      </c>
      <c r="BS120" s="114">
        <f t="shared" si="25"/>
        <v>249841.97000000003</v>
      </c>
      <c r="BT120" s="114">
        <f t="shared" si="25"/>
        <v>5277052.5350000011</v>
      </c>
      <c r="BU120" s="114">
        <f t="shared" si="25"/>
        <v>1197000.1609999998</v>
      </c>
      <c r="BV120" s="114">
        <f t="shared" si="25"/>
        <v>864982.99799999991</v>
      </c>
      <c r="BW120" s="114">
        <f t="shared" si="25"/>
        <v>543368.31599999999</v>
      </c>
      <c r="BX120" s="114">
        <f t="shared" si="25"/>
        <v>2812501.3330000001</v>
      </c>
      <c r="BY120" s="114">
        <f t="shared" si="25"/>
        <v>376871.14600000001</v>
      </c>
      <c r="BZ120" s="114">
        <f t="shared" si="25"/>
        <v>869843.51199999999</v>
      </c>
      <c r="CA120" s="114">
        <f t="shared" si="25"/>
        <v>0</v>
      </c>
      <c r="CB120" s="114">
        <f t="shared" si="25"/>
        <v>168203.31700000001</v>
      </c>
      <c r="CC120" s="114">
        <f t="shared" si="25"/>
        <v>15568.527999999997</v>
      </c>
      <c r="CD120" s="114">
        <f t="shared" si="25"/>
        <v>47936.329999999994</v>
      </c>
      <c r="CE120" s="114">
        <f t="shared" si="25"/>
        <v>122052.04300000002</v>
      </c>
      <c r="CF120" s="114">
        <f t="shared" si="25"/>
        <v>297284.565</v>
      </c>
      <c r="CG120" s="114">
        <f t="shared" si="25"/>
        <v>81043.055000000008</v>
      </c>
      <c r="CH120" s="114">
        <f t="shared" si="25"/>
        <v>349653.38399999996</v>
      </c>
      <c r="CI120" s="114">
        <f t="shared" si="25"/>
        <v>89109.351999999999</v>
      </c>
      <c r="CJ120" s="114">
        <f t="shared" si="25"/>
        <v>749304.66999999993</v>
      </c>
      <c r="CK120" s="114">
        <f t="shared" si="25"/>
        <v>110402.91500000001</v>
      </c>
      <c r="CL120" s="114">
        <f t="shared" si="25"/>
        <v>90260.40400000001</v>
      </c>
      <c r="CM120" s="114">
        <f t="shared" si="25"/>
        <v>1143243.2189999998</v>
      </c>
      <c r="CN120" s="114">
        <f t="shared" si="25"/>
        <v>1153371.0690000001</v>
      </c>
      <c r="CO120" s="114">
        <f t="shared" si="25"/>
        <v>1136327.2320000001</v>
      </c>
      <c r="CP120" s="114">
        <f t="shared" si="25"/>
        <v>1360212.757</v>
      </c>
      <c r="CQ120" s="114">
        <f t="shared" si="25"/>
        <v>65575.46100000001</v>
      </c>
      <c r="CR120" s="114">
        <f t="shared" si="25"/>
        <v>413309.10799999995</v>
      </c>
      <c r="CS120" s="114">
        <f t="shared" si="25"/>
        <v>430227.69000000006</v>
      </c>
      <c r="CT120" s="114">
        <f t="shared" si="25"/>
        <v>145622.82300000003</v>
      </c>
      <c r="CU120" s="114">
        <f t="shared" si="25"/>
        <v>300784.07400000002</v>
      </c>
      <c r="CV120" s="114">
        <f t="shared" si="25"/>
        <v>51054.990999999995</v>
      </c>
      <c r="CW120" s="114">
        <f t="shared" si="25"/>
        <v>229309.59099999999</v>
      </c>
      <c r="CX120" s="114">
        <f t="shared" si="25"/>
        <v>2389724.3759999997</v>
      </c>
      <c r="CY120" s="114">
        <f t="shared" si="25"/>
        <v>45896.367000000006</v>
      </c>
      <c r="CZ120" s="114">
        <f t="shared" si="25"/>
        <v>556435.48700000008</v>
      </c>
      <c r="DA120" s="114">
        <f t="shared" si="25"/>
        <v>201602.851</v>
      </c>
      <c r="DB120" s="114">
        <f t="shared" si="25"/>
        <v>256355.016</v>
      </c>
      <c r="DC120" s="114">
        <f t="shared" si="25"/>
        <v>23559.968000000001</v>
      </c>
      <c r="DD120" s="114">
        <f t="shared" si="25"/>
        <v>284132.46500000003</v>
      </c>
      <c r="DE120" s="114">
        <f t="shared" si="25"/>
        <v>0</v>
      </c>
      <c r="DF120" s="114">
        <f t="shared" si="25"/>
        <v>294933.21400000004</v>
      </c>
      <c r="DG120" s="108">
        <f t="shared" si="25"/>
        <v>38503125.929000005</v>
      </c>
      <c r="DH120" s="104"/>
      <c r="DI120" s="104"/>
      <c r="DJ120" s="104"/>
      <c r="DK120" s="104"/>
      <c r="DL120" s="104"/>
      <c r="DM120" s="104"/>
      <c r="DN120" s="104"/>
      <c r="DO120" s="104"/>
      <c r="DP120" s="104"/>
      <c r="DQ120" s="104"/>
      <c r="DR120" s="104"/>
      <c r="DS120" s="104"/>
      <c r="DT120" s="104"/>
      <c r="DU120" s="104"/>
      <c r="DV120" s="104"/>
      <c r="DW120" s="104"/>
      <c r="DX120" s="104"/>
      <c r="DY120" s="104"/>
      <c r="DZ120" s="104"/>
      <c r="EA120" s="104"/>
      <c r="EB120" s="104"/>
      <c r="EC120" s="104"/>
      <c r="ED120" s="104"/>
    </row>
    <row r="121" spans="1:134" s="117" customFormat="1" ht="17" customHeight="1" x14ac:dyDescent="0.2">
      <c r="A121" s="111" t="s">
        <v>125</v>
      </c>
      <c r="B121" s="112" t="s">
        <v>248</v>
      </c>
      <c r="C121" s="114">
        <f>+C120+C112</f>
        <v>207324.04399999999</v>
      </c>
      <c r="D121" s="114">
        <f t="shared" ref="D121:BO121" si="26">+D120+D112</f>
        <v>90344.90800000001</v>
      </c>
      <c r="E121" s="114">
        <f t="shared" si="26"/>
        <v>12156.616999999998</v>
      </c>
      <c r="F121" s="114">
        <f t="shared" si="26"/>
        <v>6471.3330000000024</v>
      </c>
      <c r="G121" s="114">
        <f t="shared" si="26"/>
        <v>37266.145999999993</v>
      </c>
      <c r="H121" s="114">
        <f t="shared" si="26"/>
        <v>0</v>
      </c>
      <c r="I121" s="114">
        <f t="shared" si="26"/>
        <v>7371.34</v>
      </c>
      <c r="J121" s="114">
        <f t="shared" si="26"/>
        <v>1623792.5560000001</v>
      </c>
      <c r="K121" s="114">
        <f t="shared" si="26"/>
        <v>307532.41299999994</v>
      </c>
      <c r="L121" s="114">
        <f t="shared" si="26"/>
        <v>152173.889</v>
      </c>
      <c r="M121" s="114">
        <f t="shared" si="26"/>
        <v>0</v>
      </c>
      <c r="N121" s="114">
        <f t="shared" si="26"/>
        <v>124878.683</v>
      </c>
      <c r="O121" s="114">
        <f t="shared" si="26"/>
        <v>102555.68</v>
      </c>
      <c r="P121" s="114">
        <f t="shared" si="26"/>
        <v>115450.07999999999</v>
      </c>
      <c r="Q121" s="114">
        <f t="shared" si="26"/>
        <v>109145.53900000002</v>
      </c>
      <c r="R121" s="114">
        <f t="shared" si="26"/>
        <v>160429.13800000004</v>
      </c>
      <c r="S121" s="114">
        <f t="shared" si="26"/>
        <v>226939.02599999995</v>
      </c>
      <c r="T121" s="114">
        <f t="shared" si="26"/>
        <v>210290.49900000001</v>
      </c>
      <c r="U121" s="114">
        <f t="shared" si="26"/>
        <v>12242.967000000001</v>
      </c>
      <c r="V121" s="114">
        <f t="shared" si="26"/>
        <v>90822.420000000013</v>
      </c>
      <c r="W121" s="114">
        <f t="shared" si="26"/>
        <v>43552.367999999995</v>
      </c>
      <c r="X121" s="114">
        <f t="shared" si="26"/>
        <v>161783.747</v>
      </c>
      <c r="Y121" s="114">
        <f t="shared" si="26"/>
        <v>99681.093000000008</v>
      </c>
      <c r="Z121" s="114">
        <f t="shared" si="26"/>
        <v>47986.369999999995</v>
      </c>
      <c r="AA121" s="114">
        <f t="shared" si="26"/>
        <v>509609.04200000013</v>
      </c>
      <c r="AB121" s="114">
        <f t="shared" si="26"/>
        <v>346550.00699999998</v>
      </c>
      <c r="AC121" s="114">
        <f t="shared" si="26"/>
        <v>649303.04900000012</v>
      </c>
      <c r="AD121" s="114">
        <f t="shared" si="26"/>
        <v>71024.052000000011</v>
      </c>
      <c r="AE121" s="114">
        <f t="shared" si="26"/>
        <v>1409960.7329999993</v>
      </c>
      <c r="AF121" s="114">
        <f t="shared" si="26"/>
        <v>375675.86099999992</v>
      </c>
      <c r="AG121" s="114">
        <f t="shared" si="26"/>
        <v>22333.510999999999</v>
      </c>
      <c r="AH121" s="114">
        <f t="shared" si="26"/>
        <v>111414.18100000001</v>
      </c>
      <c r="AI121" s="114">
        <f t="shared" si="26"/>
        <v>127739.9</v>
      </c>
      <c r="AJ121" s="114">
        <f t="shared" si="26"/>
        <v>169334.75700000001</v>
      </c>
      <c r="AK121" s="114">
        <f t="shared" si="26"/>
        <v>159666.23200000002</v>
      </c>
      <c r="AL121" s="114">
        <f t="shared" si="26"/>
        <v>807923.99199999985</v>
      </c>
      <c r="AM121" s="114">
        <f t="shared" si="26"/>
        <v>1350757.7660000001</v>
      </c>
      <c r="AN121" s="114">
        <f t="shared" si="26"/>
        <v>326157.31600000011</v>
      </c>
      <c r="AO121" s="114">
        <f t="shared" si="26"/>
        <v>343673.35599999991</v>
      </c>
      <c r="AP121" s="114">
        <f t="shared" si="26"/>
        <v>115364.77700000006</v>
      </c>
      <c r="AQ121" s="114">
        <f t="shared" si="26"/>
        <v>511819.05899999995</v>
      </c>
      <c r="AR121" s="114">
        <f t="shared" si="26"/>
        <v>205609.14</v>
      </c>
      <c r="AS121" s="114">
        <f t="shared" si="26"/>
        <v>1044440.277</v>
      </c>
      <c r="AT121" s="114">
        <f t="shared" si="26"/>
        <v>923212.23900000006</v>
      </c>
      <c r="AU121" s="114">
        <f t="shared" si="26"/>
        <v>1687623.2350000001</v>
      </c>
      <c r="AV121" s="114">
        <f t="shared" si="26"/>
        <v>694804.5959999999</v>
      </c>
      <c r="AW121" s="114">
        <f t="shared" si="26"/>
        <v>264935.424</v>
      </c>
      <c r="AX121" s="114">
        <f t="shared" si="26"/>
        <v>222471.61000000002</v>
      </c>
      <c r="AY121" s="114">
        <f t="shared" si="26"/>
        <v>2337331.9579999996</v>
      </c>
      <c r="AZ121" s="114">
        <f t="shared" si="26"/>
        <v>186444.45</v>
      </c>
      <c r="BA121" s="114">
        <f t="shared" si="26"/>
        <v>74020.884000000005</v>
      </c>
      <c r="BB121" s="114">
        <f t="shared" si="26"/>
        <v>84077.672999999981</v>
      </c>
      <c r="BC121" s="114">
        <f t="shared" si="26"/>
        <v>42374.882000000012</v>
      </c>
      <c r="BD121" s="114">
        <f t="shared" si="26"/>
        <v>73545.18299999999</v>
      </c>
      <c r="BE121" s="114">
        <f t="shared" si="26"/>
        <v>6808959.1000000015</v>
      </c>
      <c r="BF121" s="114">
        <f t="shared" si="26"/>
        <v>214149.05500000005</v>
      </c>
      <c r="BG121" s="114">
        <f t="shared" si="26"/>
        <v>8395544.334999999</v>
      </c>
      <c r="BH121" s="114">
        <f t="shared" si="26"/>
        <v>27186.577000000001</v>
      </c>
      <c r="BI121" s="114">
        <f t="shared" si="26"/>
        <v>822187.57299999997</v>
      </c>
      <c r="BJ121" s="114">
        <f t="shared" si="26"/>
        <v>319509.83899999998</v>
      </c>
      <c r="BK121" s="114">
        <f t="shared" si="26"/>
        <v>45585.385000000009</v>
      </c>
      <c r="BL121" s="114">
        <f t="shared" si="26"/>
        <v>1906621.8290000001</v>
      </c>
      <c r="BM121" s="114">
        <f t="shared" si="26"/>
        <v>880445.58799999976</v>
      </c>
      <c r="BN121" s="114">
        <f t="shared" si="26"/>
        <v>526316.53599999996</v>
      </c>
      <c r="BO121" s="114">
        <f t="shared" si="26"/>
        <v>505510.91200000007</v>
      </c>
      <c r="BP121" s="114">
        <f t="shared" ref="BP121:DG121" si="27">+BP120+BP112</f>
        <v>1270413.25</v>
      </c>
      <c r="BQ121" s="114">
        <f t="shared" si="27"/>
        <v>341653.42600000004</v>
      </c>
      <c r="BR121" s="114">
        <f t="shared" si="27"/>
        <v>276560.859</v>
      </c>
      <c r="BS121" s="114">
        <f t="shared" si="27"/>
        <v>389734.34700000007</v>
      </c>
      <c r="BT121" s="114">
        <f t="shared" si="27"/>
        <v>7470339.3970000008</v>
      </c>
      <c r="BU121" s="114">
        <f t="shared" si="27"/>
        <v>1907721.1439999999</v>
      </c>
      <c r="BV121" s="114">
        <f t="shared" si="27"/>
        <v>1205203.1109999998</v>
      </c>
      <c r="BW121" s="114">
        <f t="shared" si="27"/>
        <v>844182.13299999991</v>
      </c>
      <c r="BX121" s="114">
        <f t="shared" si="27"/>
        <v>3156714.4929999998</v>
      </c>
      <c r="BY121" s="114">
        <f t="shared" si="27"/>
        <v>575987.19199999992</v>
      </c>
      <c r="BZ121" s="114">
        <f t="shared" si="27"/>
        <v>1114229.2350000001</v>
      </c>
      <c r="CA121" s="114">
        <f t="shared" si="27"/>
        <v>648607.89400000009</v>
      </c>
      <c r="CB121" s="114">
        <f t="shared" si="27"/>
        <v>563533.9439999999</v>
      </c>
      <c r="CC121" s="114">
        <f t="shared" si="27"/>
        <v>65917.861999999994</v>
      </c>
      <c r="CD121" s="114">
        <f t="shared" si="27"/>
        <v>70273.255999999994</v>
      </c>
      <c r="CE121" s="114">
        <f t="shared" si="27"/>
        <v>202969.35600000003</v>
      </c>
      <c r="CF121" s="114">
        <f t="shared" si="27"/>
        <v>494930.40700000001</v>
      </c>
      <c r="CG121" s="114">
        <f t="shared" si="27"/>
        <v>103669.93700000001</v>
      </c>
      <c r="CH121" s="114">
        <f t="shared" si="27"/>
        <v>773011.08999999985</v>
      </c>
      <c r="CI121" s="114">
        <f t="shared" si="27"/>
        <v>194840.67400000003</v>
      </c>
      <c r="CJ121" s="114">
        <f t="shared" si="27"/>
        <v>1176475.9739999999</v>
      </c>
      <c r="CK121" s="114">
        <f t="shared" si="27"/>
        <v>270078.37</v>
      </c>
      <c r="CL121" s="114">
        <f t="shared" si="27"/>
        <v>183439.29899999997</v>
      </c>
      <c r="CM121" s="114">
        <f t="shared" si="27"/>
        <v>1575418.6679999998</v>
      </c>
      <c r="CN121" s="114">
        <f t="shared" si="27"/>
        <v>1449756.83</v>
      </c>
      <c r="CO121" s="114">
        <f t="shared" si="27"/>
        <v>2113800.1230000001</v>
      </c>
      <c r="CP121" s="114">
        <f t="shared" si="27"/>
        <v>2556307.1519999998</v>
      </c>
      <c r="CQ121" s="114">
        <f t="shared" si="27"/>
        <v>117362.489</v>
      </c>
      <c r="CR121" s="114">
        <f t="shared" si="27"/>
        <v>579033.45599999989</v>
      </c>
      <c r="CS121" s="114">
        <f t="shared" si="27"/>
        <v>560171.28099999996</v>
      </c>
      <c r="CT121" s="114">
        <f t="shared" si="27"/>
        <v>234776.57600000006</v>
      </c>
      <c r="CU121" s="114">
        <f t="shared" si="27"/>
        <v>508637.00900000008</v>
      </c>
      <c r="CV121" s="114">
        <f t="shared" si="27"/>
        <v>301983.16899999999</v>
      </c>
      <c r="CW121" s="114">
        <f t="shared" si="27"/>
        <v>679657.45900000015</v>
      </c>
      <c r="CX121" s="114">
        <f t="shared" si="27"/>
        <v>3232074.9609999997</v>
      </c>
      <c r="CY121" s="114">
        <f t="shared" si="27"/>
        <v>110357.37200000003</v>
      </c>
      <c r="CZ121" s="114">
        <f t="shared" si="27"/>
        <v>1362637.6800000004</v>
      </c>
      <c r="DA121" s="114">
        <f t="shared" si="27"/>
        <v>311204.52500000002</v>
      </c>
      <c r="DB121" s="114">
        <f t="shared" si="27"/>
        <v>377367.16599999997</v>
      </c>
      <c r="DC121" s="114">
        <f t="shared" si="27"/>
        <v>33950.984000000004</v>
      </c>
      <c r="DD121" s="114">
        <f t="shared" si="27"/>
        <v>385428.83700000006</v>
      </c>
      <c r="DE121" s="114">
        <f t="shared" si="27"/>
        <v>99996.080999999991</v>
      </c>
      <c r="DF121" s="114">
        <f t="shared" si="27"/>
        <v>453726.10700000008</v>
      </c>
      <c r="DG121" s="115">
        <f t="shared" si="27"/>
        <v>79995541.302000016</v>
      </c>
      <c r="DH121" s="104"/>
      <c r="DI121" s="104"/>
      <c r="DJ121" s="104"/>
      <c r="DK121" s="104"/>
      <c r="DL121" s="104"/>
      <c r="DM121" s="104"/>
      <c r="DN121" s="104"/>
      <c r="DO121" s="104"/>
      <c r="DP121" s="104"/>
      <c r="DQ121" s="104"/>
      <c r="DR121" s="104"/>
      <c r="DS121" s="104"/>
      <c r="DT121" s="104"/>
      <c r="DU121" s="104"/>
      <c r="DV121" s="104"/>
      <c r="DW121" s="104"/>
      <c r="DX121" s="104"/>
      <c r="DY121" s="104"/>
      <c r="DZ121" s="104"/>
      <c r="EA121" s="104"/>
      <c r="EB121" s="104"/>
      <c r="EC121" s="104"/>
      <c r="ED121" s="104"/>
    </row>
    <row r="122" spans="1:134" s="117" customFormat="1" ht="17" customHeight="1" x14ac:dyDescent="0.2">
      <c r="A122" s="116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04"/>
      <c r="BD122" s="104"/>
      <c r="BE122" s="104"/>
      <c r="BF122" s="104"/>
      <c r="BG122" s="104"/>
      <c r="BH122" s="104"/>
      <c r="BI122" s="104"/>
      <c r="BJ122" s="104"/>
      <c r="BK122" s="104"/>
      <c r="BL122" s="104"/>
      <c r="BM122" s="104"/>
      <c r="BN122" s="104"/>
      <c r="BO122" s="104"/>
      <c r="BP122" s="104"/>
      <c r="BQ122" s="104"/>
      <c r="BR122" s="104"/>
      <c r="BS122" s="104"/>
      <c r="BT122" s="104"/>
      <c r="BU122" s="104"/>
      <c r="BV122" s="104"/>
      <c r="BW122" s="104"/>
      <c r="BX122" s="104"/>
      <c r="BY122" s="104"/>
      <c r="BZ122" s="104"/>
      <c r="CA122" s="104"/>
      <c r="CB122" s="104"/>
      <c r="CC122" s="104"/>
      <c r="CD122" s="104"/>
      <c r="CE122" s="104"/>
      <c r="CF122" s="104"/>
      <c r="CG122" s="104"/>
      <c r="CH122" s="104"/>
      <c r="CI122" s="104"/>
      <c r="CJ122" s="104"/>
      <c r="CK122" s="104"/>
      <c r="CL122" s="104"/>
      <c r="CM122" s="104"/>
      <c r="CN122" s="104"/>
      <c r="CO122" s="104"/>
      <c r="CP122" s="104"/>
      <c r="CQ122" s="104"/>
      <c r="CR122" s="104"/>
      <c r="CS122" s="104"/>
      <c r="CT122" s="104"/>
      <c r="CU122" s="104"/>
      <c r="CV122" s="104"/>
      <c r="CW122" s="104"/>
      <c r="CX122" s="104"/>
      <c r="CY122" s="104"/>
      <c r="CZ122" s="104"/>
      <c r="DA122" s="104"/>
      <c r="DB122" s="104"/>
      <c r="DC122" s="104"/>
      <c r="DD122" s="104"/>
      <c r="DE122" s="104"/>
      <c r="DF122" s="104"/>
      <c r="DG122" s="104"/>
      <c r="DH122" s="104"/>
      <c r="DI122" s="104"/>
      <c r="DJ122" s="104"/>
      <c r="DK122" s="104"/>
      <c r="DL122" s="104"/>
      <c r="DM122" s="104"/>
      <c r="DN122" s="104"/>
      <c r="DO122" s="104"/>
      <c r="DP122" s="104"/>
      <c r="DQ122" s="104"/>
      <c r="DR122" s="104"/>
      <c r="DS122" s="104"/>
      <c r="DT122" s="104"/>
      <c r="DU122" s="104"/>
      <c r="DV122" s="104"/>
      <c r="DW122" s="104"/>
      <c r="DX122" s="104"/>
      <c r="DY122" s="104"/>
      <c r="DZ122" s="104"/>
      <c r="EA122" s="104"/>
      <c r="EB122" s="104"/>
      <c r="EC122" s="104"/>
      <c r="ED122" s="104"/>
    </row>
    <row r="123" spans="1:134" s="117" customFormat="1" ht="17" customHeight="1" x14ac:dyDescent="0.2">
      <c r="A123" s="116"/>
    </row>
    <row r="124" spans="1:134" s="117" customFormat="1" ht="17" customHeight="1" x14ac:dyDescent="0.2">
      <c r="A124" s="116"/>
    </row>
  </sheetData>
  <customSheetViews>
    <customSheetView guid="{03C029B9-9FB8-4B03-8646-84A3361166F4}" scale="90" fitToPage="1">
      <pane xSplit="2" ySplit="3" topLeftCell="O101" activePane="bottomRight" state="frozen"/>
      <selection pane="bottomRight" activeCell="E19" sqref="E19"/>
      <pageMargins left="0.7" right="0.7" top="0.75" bottom="0.75" header="0.3" footer="0.3"/>
      <pageSetup paperSize="8" scale="37" fitToWidth="0" orientation="landscape" r:id="rId1"/>
    </customSheetView>
  </customSheetViews>
  <mergeCells count="1">
    <mergeCell ref="A2:B3"/>
  </mergeCells>
  <phoneticPr fontId="1"/>
  <pageMargins left="0.7" right="0.7" top="0.75" bottom="0.75" header="0.3" footer="0.3"/>
  <pageSetup paperSize="8" scale="37" fitToWidth="0" orientation="landscape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049F4-3C0F-4456-89FA-B939940D7AAA}">
  <sheetPr codeName="Sheet20">
    <tabColor theme="5" tint="0.79998168889431442"/>
    <pageSetUpPr autoPageBreaks="0" fitToPage="1"/>
  </sheetPr>
  <dimension ref="A1:DG113"/>
  <sheetViews>
    <sheetView view="pageBreakPreview" zoomScale="90" zoomScaleNormal="90" zoomScaleSheetLayoutView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5.26953125" defaultRowHeight="19.5" customHeight="1" x14ac:dyDescent="0.2"/>
  <cols>
    <col min="1" max="1" width="6.6328125" style="4" customWidth="1"/>
    <col min="2" max="2" width="30.6328125" style="3" customWidth="1"/>
    <col min="3" max="111" width="11.6328125" style="3" customWidth="1"/>
    <col min="112" max="16384" width="15.26953125" style="3"/>
  </cols>
  <sheetData>
    <row r="1" spans="1:111" ht="19.5" customHeight="1" x14ac:dyDescent="0.2">
      <c r="A1" s="56"/>
      <c r="B1" s="1"/>
      <c r="C1" s="5"/>
      <c r="D1" s="5"/>
      <c r="E1" s="5"/>
      <c r="F1" s="5"/>
      <c r="G1" s="5"/>
      <c r="H1" s="5"/>
    </row>
    <row r="2" spans="1:111" ht="19.5" customHeight="1" x14ac:dyDescent="0.2">
      <c r="A2" s="243" t="s">
        <v>354</v>
      </c>
      <c r="B2" s="244"/>
      <c r="C2" s="6" t="s">
        <v>0</v>
      </c>
      <c r="D2" s="6" t="s">
        <v>1</v>
      </c>
      <c r="E2" s="6" t="s">
        <v>2</v>
      </c>
      <c r="F2" s="6" t="s">
        <v>3</v>
      </c>
      <c r="G2" s="6" t="s">
        <v>4</v>
      </c>
      <c r="H2" s="6" t="s">
        <v>5</v>
      </c>
      <c r="I2" s="6" t="s">
        <v>6</v>
      </c>
      <c r="J2" s="6" t="s">
        <v>7</v>
      </c>
      <c r="K2" s="6" t="s">
        <v>8</v>
      </c>
      <c r="L2" s="6" t="s">
        <v>9</v>
      </c>
      <c r="M2" s="6" t="s">
        <v>10</v>
      </c>
      <c r="N2" s="6" t="s">
        <v>11</v>
      </c>
      <c r="O2" s="6" t="s">
        <v>12</v>
      </c>
      <c r="P2" s="6" t="s">
        <v>13</v>
      </c>
      <c r="Q2" s="6" t="s">
        <v>14</v>
      </c>
      <c r="R2" s="6" t="s">
        <v>15</v>
      </c>
      <c r="S2" s="6" t="s">
        <v>16</v>
      </c>
      <c r="T2" s="6" t="s">
        <v>17</v>
      </c>
      <c r="U2" s="6" t="s">
        <v>18</v>
      </c>
      <c r="V2" s="6" t="s">
        <v>19</v>
      </c>
      <c r="W2" s="6" t="s">
        <v>20</v>
      </c>
      <c r="X2" s="6" t="s">
        <v>21</v>
      </c>
      <c r="Y2" s="6" t="s">
        <v>22</v>
      </c>
      <c r="Z2" s="6" t="s">
        <v>23</v>
      </c>
      <c r="AA2" s="6" t="s">
        <v>24</v>
      </c>
      <c r="AB2" s="6" t="s">
        <v>25</v>
      </c>
      <c r="AC2" s="6" t="s">
        <v>26</v>
      </c>
      <c r="AD2" s="6" t="s">
        <v>27</v>
      </c>
      <c r="AE2" s="6" t="s">
        <v>28</v>
      </c>
      <c r="AF2" s="6" t="s">
        <v>29</v>
      </c>
      <c r="AG2" s="6" t="s">
        <v>30</v>
      </c>
      <c r="AH2" s="6" t="s">
        <v>31</v>
      </c>
      <c r="AI2" s="6" t="s">
        <v>32</v>
      </c>
      <c r="AJ2" s="6" t="s">
        <v>33</v>
      </c>
      <c r="AK2" s="6" t="s">
        <v>34</v>
      </c>
      <c r="AL2" s="6" t="s">
        <v>35</v>
      </c>
      <c r="AM2" s="6" t="s">
        <v>36</v>
      </c>
      <c r="AN2" s="6" t="s">
        <v>37</v>
      </c>
      <c r="AO2" s="6" t="s">
        <v>38</v>
      </c>
      <c r="AP2" s="6" t="s">
        <v>39</v>
      </c>
      <c r="AQ2" s="6" t="s">
        <v>40</v>
      </c>
      <c r="AR2" s="6" t="s">
        <v>41</v>
      </c>
      <c r="AS2" s="6" t="s">
        <v>42</v>
      </c>
      <c r="AT2" s="6" t="s">
        <v>43</v>
      </c>
      <c r="AU2" s="6" t="s">
        <v>44</v>
      </c>
      <c r="AV2" s="6" t="s">
        <v>45</v>
      </c>
      <c r="AW2" s="6" t="s">
        <v>46</v>
      </c>
      <c r="AX2" s="6" t="s">
        <v>47</v>
      </c>
      <c r="AY2" s="6" t="s">
        <v>48</v>
      </c>
      <c r="AZ2" s="6" t="s">
        <v>49</v>
      </c>
      <c r="BA2" s="6" t="s">
        <v>50</v>
      </c>
      <c r="BB2" s="6" t="s">
        <v>51</v>
      </c>
      <c r="BC2" s="6" t="s">
        <v>52</v>
      </c>
      <c r="BD2" s="6" t="s">
        <v>53</v>
      </c>
      <c r="BE2" s="6" t="s">
        <v>54</v>
      </c>
      <c r="BF2" s="6" t="s">
        <v>55</v>
      </c>
      <c r="BG2" s="6" t="s">
        <v>56</v>
      </c>
      <c r="BH2" s="6" t="s">
        <v>57</v>
      </c>
      <c r="BI2" s="6" t="s">
        <v>58</v>
      </c>
      <c r="BJ2" s="6" t="s">
        <v>59</v>
      </c>
      <c r="BK2" s="6" t="s">
        <v>60</v>
      </c>
      <c r="BL2" s="6" t="s">
        <v>61</v>
      </c>
      <c r="BM2" s="6" t="s">
        <v>62</v>
      </c>
      <c r="BN2" s="6" t="s">
        <v>63</v>
      </c>
      <c r="BO2" s="6" t="s">
        <v>64</v>
      </c>
      <c r="BP2" s="6" t="s">
        <v>65</v>
      </c>
      <c r="BQ2" s="6" t="s">
        <v>66</v>
      </c>
      <c r="BR2" s="6" t="s">
        <v>67</v>
      </c>
      <c r="BS2" s="6" t="s">
        <v>68</v>
      </c>
      <c r="BT2" s="6" t="s">
        <v>69</v>
      </c>
      <c r="BU2" s="6" t="s">
        <v>70</v>
      </c>
      <c r="BV2" s="6" t="s">
        <v>71</v>
      </c>
      <c r="BW2" s="6" t="s">
        <v>72</v>
      </c>
      <c r="BX2" s="6" t="s">
        <v>73</v>
      </c>
      <c r="BY2" s="6" t="s">
        <v>74</v>
      </c>
      <c r="BZ2" s="6" t="s">
        <v>75</v>
      </c>
      <c r="CA2" s="6" t="s">
        <v>76</v>
      </c>
      <c r="CB2" s="6" t="s">
        <v>77</v>
      </c>
      <c r="CC2" s="6" t="s">
        <v>78</v>
      </c>
      <c r="CD2" s="6" t="s">
        <v>79</v>
      </c>
      <c r="CE2" s="6" t="s">
        <v>80</v>
      </c>
      <c r="CF2" s="6" t="s">
        <v>81</v>
      </c>
      <c r="CG2" s="6" t="s">
        <v>82</v>
      </c>
      <c r="CH2" s="6" t="s">
        <v>83</v>
      </c>
      <c r="CI2" s="6" t="s">
        <v>84</v>
      </c>
      <c r="CJ2" s="6" t="s">
        <v>85</v>
      </c>
      <c r="CK2" s="6" t="s">
        <v>86</v>
      </c>
      <c r="CL2" s="6" t="s">
        <v>87</v>
      </c>
      <c r="CM2" s="6" t="s">
        <v>88</v>
      </c>
      <c r="CN2" s="6" t="s">
        <v>89</v>
      </c>
      <c r="CO2" s="6" t="s">
        <v>90</v>
      </c>
      <c r="CP2" s="6" t="s">
        <v>91</v>
      </c>
      <c r="CQ2" s="6" t="s">
        <v>92</v>
      </c>
      <c r="CR2" s="6" t="s">
        <v>93</v>
      </c>
      <c r="CS2" s="6" t="s">
        <v>94</v>
      </c>
      <c r="CT2" s="6" t="s">
        <v>95</v>
      </c>
      <c r="CU2" s="6" t="s">
        <v>96</v>
      </c>
      <c r="CV2" s="6" t="s">
        <v>97</v>
      </c>
      <c r="CW2" s="6" t="s">
        <v>98</v>
      </c>
      <c r="CX2" s="6" t="s">
        <v>99</v>
      </c>
      <c r="CY2" s="6" t="s">
        <v>100</v>
      </c>
      <c r="CZ2" s="6" t="s">
        <v>101</v>
      </c>
      <c r="DA2" s="6" t="s">
        <v>102</v>
      </c>
      <c r="DB2" s="6" t="s">
        <v>103</v>
      </c>
      <c r="DC2" s="6" t="s">
        <v>104</v>
      </c>
      <c r="DD2" s="6" t="s">
        <v>105</v>
      </c>
      <c r="DE2" s="6" t="s">
        <v>106</v>
      </c>
      <c r="DF2" s="7" t="s">
        <v>107</v>
      </c>
    </row>
    <row r="3" spans="1:111" ht="52" customHeight="1" x14ac:dyDescent="0.2">
      <c r="A3" s="245"/>
      <c r="B3" s="246"/>
      <c r="C3" s="8" t="s">
        <v>126</v>
      </c>
      <c r="D3" s="8" t="s">
        <v>127</v>
      </c>
      <c r="E3" s="8" t="s">
        <v>128</v>
      </c>
      <c r="F3" s="8" t="s">
        <v>129</v>
      </c>
      <c r="G3" s="8" t="s">
        <v>130</v>
      </c>
      <c r="H3" s="8" t="s">
        <v>131</v>
      </c>
      <c r="I3" s="8" t="s">
        <v>132</v>
      </c>
      <c r="J3" s="8" t="s">
        <v>133</v>
      </c>
      <c r="K3" s="8" t="s">
        <v>134</v>
      </c>
      <c r="L3" s="8" t="s">
        <v>135</v>
      </c>
      <c r="M3" s="8" t="s">
        <v>136</v>
      </c>
      <c r="N3" s="8" t="s">
        <v>137</v>
      </c>
      <c r="O3" s="8" t="s">
        <v>138</v>
      </c>
      <c r="P3" s="8" t="s">
        <v>139</v>
      </c>
      <c r="Q3" s="8" t="s">
        <v>140</v>
      </c>
      <c r="R3" s="8" t="s">
        <v>141</v>
      </c>
      <c r="S3" s="8" t="s">
        <v>142</v>
      </c>
      <c r="T3" s="8" t="s">
        <v>143</v>
      </c>
      <c r="U3" s="8" t="s">
        <v>144</v>
      </c>
      <c r="V3" s="8" t="s">
        <v>145</v>
      </c>
      <c r="W3" s="8" t="s">
        <v>146</v>
      </c>
      <c r="X3" s="8" t="s">
        <v>147</v>
      </c>
      <c r="Y3" s="8" t="s">
        <v>148</v>
      </c>
      <c r="Z3" s="8" t="s">
        <v>149</v>
      </c>
      <c r="AA3" s="8" t="s">
        <v>150</v>
      </c>
      <c r="AB3" s="8" t="s">
        <v>151</v>
      </c>
      <c r="AC3" s="8" t="s">
        <v>152</v>
      </c>
      <c r="AD3" s="8" t="s">
        <v>153</v>
      </c>
      <c r="AE3" s="8" t="s">
        <v>154</v>
      </c>
      <c r="AF3" s="8" t="s">
        <v>155</v>
      </c>
      <c r="AG3" s="8" t="s">
        <v>156</v>
      </c>
      <c r="AH3" s="8" t="s">
        <v>157</v>
      </c>
      <c r="AI3" s="8" t="s">
        <v>158</v>
      </c>
      <c r="AJ3" s="8" t="s">
        <v>159</v>
      </c>
      <c r="AK3" s="8" t="s">
        <v>160</v>
      </c>
      <c r="AL3" s="8" t="s">
        <v>161</v>
      </c>
      <c r="AM3" s="8" t="s">
        <v>162</v>
      </c>
      <c r="AN3" s="8" t="s">
        <v>163</v>
      </c>
      <c r="AO3" s="8" t="s">
        <v>164</v>
      </c>
      <c r="AP3" s="8" t="s">
        <v>165</v>
      </c>
      <c r="AQ3" s="8" t="s">
        <v>166</v>
      </c>
      <c r="AR3" s="8" t="s">
        <v>167</v>
      </c>
      <c r="AS3" s="8" t="s">
        <v>168</v>
      </c>
      <c r="AT3" s="8" t="s">
        <v>169</v>
      </c>
      <c r="AU3" s="8" t="s">
        <v>170</v>
      </c>
      <c r="AV3" s="8" t="s">
        <v>171</v>
      </c>
      <c r="AW3" s="8" t="s">
        <v>172</v>
      </c>
      <c r="AX3" s="8" t="s">
        <v>173</v>
      </c>
      <c r="AY3" s="8" t="s">
        <v>174</v>
      </c>
      <c r="AZ3" s="8" t="s">
        <v>175</v>
      </c>
      <c r="BA3" s="8" t="s">
        <v>176</v>
      </c>
      <c r="BB3" s="8" t="s">
        <v>177</v>
      </c>
      <c r="BC3" s="8" t="s">
        <v>178</v>
      </c>
      <c r="BD3" s="8" t="s">
        <v>179</v>
      </c>
      <c r="BE3" s="8" t="s">
        <v>180</v>
      </c>
      <c r="BF3" s="8" t="s">
        <v>181</v>
      </c>
      <c r="BG3" s="8" t="s">
        <v>182</v>
      </c>
      <c r="BH3" s="8" t="s">
        <v>183</v>
      </c>
      <c r="BI3" s="8" t="s">
        <v>184</v>
      </c>
      <c r="BJ3" s="8" t="s">
        <v>185</v>
      </c>
      <c r="BK3" s="8" t="s">
        <v>186</v>
      </c>
      <c r="BL3" s="8" t="s">
        <v>187</v>
      </c>
      <c r="BM3" s="8" t="s">
        <v>188</v>
      </c>
      <c r="BN3" s="8" t="s">
        <v>189</v>
      </c>
      <c r="BO3" s="8" t="s">
        <v>190</v>
      </c>
      <c r="BP3" s="8" t="s">
        <v>191</v>
      </c>
      <c r="BQ3" s="8" t="s">
        <v>192</v>
      </c>
      <c r="BR3" s="8" t="s">
        <v>193</v>
      </c>
      <c r="BS3" s="8" t="s">
        <v>194</v>
      </c>
      <c r="BT3" s="8" t="s">
        <v>195</v>
      </c>
      <c r="BU3" s="8" t="s">
        <v>196</v>
      </c>
      <c r="BV3" s="8" t="s">
        <v>197</v>
      </c>
      <c r="BW3" s="8" t="s">
        <v>198</v>
      </c>
      <c r="BX3" s="8" t="s">
        <v>199</v>
      </c>
      <c r="BY3" s="8" t="s">
        <v>200</v>
      </c>
      <c r="BZ3" s="8" t="s">
        <v>201</v>
      </c>
      <c r="CA3" s="8" t="s">
        <v>202</v>
      </c>
      <c r="CB3" s="8" t="s">
        <v>203</v>
      </c>
      <c r="CC3" s="8" t="s">
        <v>204</v>
      </c>
      <c r="CD3" s="8" t="s">
        <v>205</v>
      </c>
      <c r="CE3" s="8" t="s">
        <v>206</v>
      </c>
      <c r="CF3" s="8" t="s">
        <v>207</v>
      </c>
      <c r="CG3" s="8" t="s">
        <v>208</v>
      </c>
      <c r="CH3" s="8" t="s">
        <v>209</v>
      </c>
      <c r="CI3" s="8" t="s">
        <v>210</v>
      </c>
      <c r="CJ3" s="8" t="s">
        <v>211</v>
      </c>
      <c r="CK3" s="8" t="s">
        <v>212</v>
      </c>
      <c r="CL3" s="8" t="s">
        <v>213</v>
      </c>
      <c r="CM3" s="8" t="s">
        <v>214</v>
      </c>
      <c r="CN3" s="8" t="s">
        <v>215</v>
      </c>
      <c r="CO3" s="8" t="s">
        <v>216</v>
      </c>
      <c r="CP3" s="8" t="s">
        <v>217</v>
      </c>
      <c r="CQ3" s="8" t="s">
        <v>218</v>
      </c>
      <c r="CR3" s="8" t="s">
        <v>219</v>
      </c>
      <c r="CS3" s="8" t="s">
        <v>220</v>
      </c>
      <c r="CT3" s="8" t="s">
        <v>221</v>
      </c>
      <c r="CU3" s="8" t="s">
        <v>222</v>
      </c>
      <c r="CV3" s="8" t="s">
        <v>223</v>
      </c>
      <c r="CW3" s="8" t="s">
        <v>224</v>
      </c>
      <c r="CX3" s="8" t="s">
        <v>225</v>
      </c>
      <c r="CY3" s="8" t="s">
        <v>226</v>
      </c>
      <c r="CZ3" s="8" t="s">
        <v>227</v>
      </c>
      <c r="DA3" s="8" t="s">
        <v>228</v>
      </c>
      <c r="DB3" s="8" t="s">
        <v>229</v>
      </c>
      <c r="DC3" s="8" t="s">
        <v>230</v>
      </c>
      <c r="DD3" s="8" t="s">
        <v>231</v>
      </c>
      <c r="DE3" s="8" t="s">
        <v>232</v>
      </c>
      <c r="DF3" s="2" t="s">
        <v>233</v>
      </c>
      <c r="DG3" s="1"/>
    </row>
    <row r="4" spans="1:111" s="82" customFormat="1" ht="17" customHeight="1" x14ac:dyDescent="0.2">
      <c r="A4" s="73" t="s">
        <v>0</v>
      </c>
      <c r="B4" s="74" t="s">
        <v>126</v>
      </c>
      <c r="C4" s="120">
        <f t="array" ref="C4:DF111">MMULT(V!C4:DF111,B!C4:DF111)</f>
        <v>0.5463835567861971</v>
      </c>
      <c r="D4" s="121">
        <v>1.8542599890185075E-2</v>
      </c>
      <c r="E4" s="121">
        <v>2.3827710374257193E-3</v>
      </c>
      <c r="F4" s="121">
        <v>2.2673066597951906E-4</v>
      </c>
      <c r="G4" s="121">
        <v>2.2930233071996515E-3</v>
      </c>
      <c r="H4" s="121">
        <v>0</v>
      </c>
      <c r="I4" s="121">
        <v>1.2494845699801395E-5</v>
      </c>
      <c r="J4" s="121">
        <v>2.2565372210181459E-2</v>
      </c>
      <c r="K4" s="121">
        <v>5.626850205521422E-3</v>
      </c>
      <c r="L4" s="121">
        <v>4.2494859757540068E-2</v>
      </c>
      <c r="M4" s="121">
        <v>0</v>
      </c>
      <c r="N4" s="121">
        <v>1.9228930911725974E-3</v>
      </c>
      <c r="O4" s="121">
        <v>5.6565050845488064E-4</v>
      </c>
      <c r="P4" s="121">
        <v>2.2799994642221067E-5</v>
      </c>
      <c r="Q4" s="121">
        <v>8.9731607297690552E-6</v>
      </c>
      <c r="R4" s="121">
        <v>7.3059682315880655E-4</v>
      </c>
      <c r="S4" s="121">
        <v>8.3301849961771654E-5</v>
      </c>
      <c r="T4" s="121">
        <v>2.9624872526242276E-5</v>
      </c>
      <c r="U4" s="121">
        <v>2.4033111637309425E-5</v>
      </c>
      <c r="V4" s="121">
        <v>5.8634133917506749E-6</v>
      </c>
      <c r="W4" s="121">
        <v>1.2490890189384359E-6</v>
      </c>
      <c r="X4" s="121">
        <v>9.016016449747607E-5</v>
      </c>
      <c r="Y4" s="121">
        <v>1.1969645295961163E-5</v>
      </c>
      <c r="Z4" s="121">
        <v>2.0287996080661398E-4</v>
      </c>
      <c r="AA4" s="121">
        <v>5.7342265803871648E-4</v>
      </c>
      <c r="AB4" s="121">
        <v>1.4843465970363509E-4</v>
      </c>
      <c r="AC4" s="121">
        <v>4.6854658519426002E-7</v>
      </c>
      <c r="AD4" s="121">
        <v>2.4295896183859982E-6</v>
      </c>
      <c r="AE4" s="121">
        <v>5.3447101523097568E-6</v>
      </c>
      <c r="AF4" s="121">
        <v>5.8727484516996808E-3</v>
      </c>
      <c r="AG4" s="121">
        <v>3.3624226649563486E-4</v>
      </c>
      <c r="AH4" s="121">
        <v>7.531081446053455E-6</v>
      </c>
      <c r="AI4" s="121">
        <v>5.8325138998538382E-6</v>
      </c>
      <c r="AJ4" s="121">
        <v>1.6683880664658781E-5</v>
      </c>
      <c r="AK4" s="121">
        <v>1.0745415411099506E-4</v>
      </c>
      <c r="AL4" s="121">
        <v>3.5225806246750259E-6</v>
      </c>
      <c r="AM4" s="121">
        <v>3.7397011554142707E-6</v>
      </c>
      <c r="AN4" s="121">
        <v>4.5226338654628976E-6</v>
      </c>
      <c r="AO4" s="121">
        <v>2.6067520453167227E-6</v>
      </c>
      <c r="AP4" s="121">
        <v>5.4685481742963276E-6</v>
      </c>
      <c r="AQ4" s="121">
        <v>4.0428895097459944E-6</v>
      </c>
      <c r="AR4" s="121">
        <v>6.6060291601269252E-6</v>
      </c>
      <c r="AS4" s="121">
        <v>4.6223558242075678E-6</v>
      </c>
      <c r="AT4" s="121">
        <v>1.767143472754999E-5</v>
      </c>
      <c r="AU4" s="121">
        <v>1.1217070558276609E-5</v>
      </c>
      <c r="AV4" s="121">
        <v>2.2484482252524827E-5</v>
      </c>
      <c r="AW4" s="121">
        <v>8.6749279080282432E-6</v>
      </c>
      <c r="AX4" s="121">
        <v>4.575255683643836E-6</v>
      </c>
      <c r="AY4" s="121">
        <v>2.1347070283131438E-5</v>
      </c>
      <c r="AZ4" s="121">
        <v>1.7660576527177182E-5</v>
      </c>
      <c r="BA4" s="121">
        <v>2.8294995156807801E-6</v>
      </c>
      <c r="BB4" s="121">
        <v>1.1725336060252829E-5</v>
      </c>
      <c r="BC4" s="121">
        <v>1.8602056460031368E-5</v>
      </c>
      <c r="BD4" s="121">
        <v>5.1278455143002571E-6</v>
      </c>
      <c r="BE4" s="121">
        <v>2.9219043158602701E-5</v>
      </c>
      <c r="BF4" s="121">
        <v>3.995327451479323E-5</v>
      </c>
      <c r="BG4" s="121">
        <v>3.0388601603028984E-5</v>
      </c>
      <c r="BH4" s="121">
        <v>2.0759817939982284E-5</v>
      </c>
      <c r="BI4" s="121">
        <v>2.0035085867504564E-5</v>
      </c>
      <c r="BJ4" s="121">
        <v>2.4853474789584477E-4</v>
      </c>
      <c r="BK4" s="121">
        <v>1.1892296621173071E-5</v>
      </c>
      <c r="BL4" s="121">
        <v>1.1678612334639857E-4</v>
      </c>
      <c r="BM4" s="121">
        <v>9.8780316892816319E-6</v>
      </c>
      <c r="BN4" s="121">
        <v>2.8289266124023762E-4</v>
      </c>
      <c r="BO4" s="121">
        <v>2.5861735433120874E-4</v>
      </c>
      <c r="BP4" s="121">
        <v>2.7777198062781336E-6</v>
      </c>
      <c r="BQ4" s="121">
        <v>4.2177698755024199E-6</v>
      </c>
      <c r="BR4" s="121">
        <v>9.0034411931862328E-6</v>
      </c>
      <c r="BS4" s="121">
        <v>2.9086584303896041E-5</v>
      </c>
      <c r="BT4" s="121">
        <v>2.2270764075007853E-5</v>
      </c>
      <c r="BU4" s="121">
        <v>3.5238131209798534E-6</v>
      </c>
      <c r="BV4" s="121">
        <v>2.1636442493543192E-6</v>
      </c>
      <c r="BW4" s="121">
        <v>1.8602523698708593E-6</v>
      </c>
      <c r="BX4" s="121">
        <v>1.7404686327526462E-6</v>
      </c>
      <c r="BY4" s="121">
        <v>5.0455917881977728E-6</v>
      </c>
      <c r="BZ4" s="121">
        <v>6.101947378655776E-6</v>
      </c>
      <c r="CA4" s="121">
        <v>2.5580062078488545E-5</v>
      </c>
      <c r="CB4" s="121">
        <v>7.8236431091932636E-6</v>
      </c>
      <c r="CC4" s="121">
        <v>1.3165711704311443E-5</v>
      </c>
      <c r="CD4" s="121">
        <v>5.3070232896733584E-6</v>
      </c>
      <c r="CE4" s="121">
        <v>6.0813930012640162E-6</v>
      </c>
      <c r="CF4" s="121">
        <v>4.0573456021576748E-5</v>
      </c>
      <c r="CG4" s="121">
        <v>2.2242657885289539E-6</v>
      </c>
      <c r="CH4" s="121">
        <v>5.6134816860016233E-6</v>
      </c>
      <c r="CI4" s="121">
        <v>1.5030297631424508E-5</v>
      </c>
      <c r="CJ4" s="121">
        <v>6.0917046564389371E-6</v>
      </c>
      <c r="CK4" s="121">
        <v>5.485157323384325E-6</v>
      </c>
      <c r="CL4" s="121">
        <v>3.0188402659265556E-5</v>
      </c>
      <c r="CM4" s="121">
        <v>1.0102331889483829E-5</v>
      </c>
      <c r="CN4" s="121">
        <v>2.8093070547622831E-4</v>
      </c>
      <c r="CO4" s="121">
        <v>1.942956602956792E-4</v>
      </c>
      <c r="CP4" s="121">
        <v>1.8967755651214818E-4</v>
      </c>
      <c r="CQ4" s="121">
        <v>1.1128873593017438E-5</v>
      </c>
      <c r="CR4" s="121">
        <v>5.1785570840385175E-4</v>
      </c>
      <c r="CS4" s="121">
        <v>7.8351592818449512E-4</v>
      </c>
      <c r="CT4" s="121">
        <v>3.7399588054206267E-4</v>
      </c>
      <c r="CU4" s="121">
        <v>1.6646243054437474E-5</v>
      </c>
      <c r="CV4" s="121">
        <v>9.4804151011153705E-6</v>
      </c>
      <c r="CW4" s="121">
        <v>4.8005808140271416E-5</v>
      </c>
      <c r="CX4" s="121">
        <v>3.9652385447436998E-6</v>
      </c>
      <c r="CY4" s="121">
        <v>3.1109435417836866E-3</v>
      </c>
      <c r="CZ4" s="121">
        <v>3.7558153057937289E-3</v>
      </c>
      <c r="DA4" s="121">
        <v>3.1296581852555754E-5</v>
      </c>
      <c r="DB4" s="121">
        <v>3.5774811933874328E-4</v>
      </c>
      <c r="DC4" s="121">
        <v>6.4891655936583266E-4</v>
      </c>
      <c r="DD4" s="121">
        <v>6.8050744059424968E-4</v>
      </c>
      <c r="DE4" s="121">
        <v>7.4307332825198301E-5</v>
      </c>
      <c r="DF4" s="122">
        <v>9.7601020213080612E-6</v>
      </c>
      <c r="DG4" s="129"/>
    </row>
    <row r="5" spans="1:111" s="82" customFormat="1" ht="17" customHeight="1" x14ac:dyDescent="0.2">
      <c r="A5" s="73" t="s">
        <v>1</v>
      </c>
      <c r="B5" s="74" t="s">
        <v>127</v>
      </c>
      <c r="C5" s="120">
        <v>5.1040385029890516E-4</v>
      </c>
      <c r="D5" s="121">
        <v>0.32113611105555839</v>
      </c>
      <c r="E5" s="121">
        <v>4.31419121675331E-3</v>
      </c>
      <c r="F5" s="121">
        <v>4.8047916554915714E-5</v>
      </c>
      <c r="G5" s="121">
        <v>7.2406311983250592E-5</v>
      </c>
      <c r="H5" s="121">
        <v>0</v>
      </c>
      <c r="I5" s="121">
        <v>6.481356689808995E-7</v>
      </c>
      <c r="J5" s="121">
        <v>6.3610766225153225E-3</v>
      </c>
      <c r="K5" s="121">
        <v>1.4172350404818756E-4</v>
      </c>
      <c r="L5" s="121">
        <v>6.6949224644686394E-4</v>
      </c>
      <c r="M5" s="121">
        <v>0</v>
      </c>
      <c r="N5" s="121">
        <v>1.1870387656282534E-4</v>
      </c>
      <c r="O5" s="121">
        <v>4.6096512289821614E-5</v>
      </c>
      <c r="P5" s="121">
        <v>2.5592906991104929E-6</v>
      </c>
      <c r="Q5" s="121">
        <v>6.7133173820449257E-7</v>
      </c>
      <c r="R5" s="121">
        <v>1.055605456919779E-5</v>
      </c>
      <c r="S5" s="121">
        <v>1.6103191031255968E-6</v>
      </c>
      <c r="T5" s="121">
        <v>5.5186484034298101E-7</v>
      </c>
      <c r="U5" s="121">
        <v>8.3691861335558415E-5</v>
      </c>
      <c r="V5" s="121">
        <v>8.1404075176842064E-7</v>
      </c>
      <c r="W5" s="121">
        <v>7.9562597273209421E-8</v>
      </c>
      <c r="X5" s="121">
        <v>1.9334907221009503E-5</v>
      </c>
      <c r="Y5" s="121">
        <v>2.2298396411373946E-6</v>
      </c>
      <c r="Z5" s="121">
        <v>1.2867887686282187E-6</v>
      </c>
      <c r="AA5" s="121">
        <v>2.7102733603935797E-5</v>
      </c>
      <c r="AB5" s="121">
        <v>2.9422078130673786E-5</v>
      </c>
      <c r="AC5" s="121">
        <v>2.3422065506487487E-8</v>
      </c>
      <c r="AD5" s="121">
        <v>6.923570363808017E-8</v>
      </c>
      <c r="AE5" s="121">
        <v>3.0148774731151067E-7</v>
      </c>
      <c r="AF5" s="121">
        <v>6.2735274016150314E-6</v>
      </c>
      <c r="AG5" s="121">
        <v>2.7147368469902446E-3</v>
      </c>
      <c r="AH5" s="121">
        <v>3.9050246988959844E-7</v>
      </c>
      <c r="AI5" s="121">
        <v>1.6945673998391539E-7</v>
      </c>
      <c r="AJ5" s="121">
        <v>2.7434786652649571E-6</v>
      </c>
      <c r="AK5" s="121">
        <v>2.8758989894478525E-6</v>
      </c>
      <c r="AL5" s="121">
        <v>1.6953181895867824E-9</v>
      </c>
      <c r="AM5" s="121">
        <v>7.504016552323743E-8</v>
      </c>
      <c r="AN5" s="121">
        <v>2.1737734464887253E-7</v>
      </c>
      <c r="AO5" s="121">
        <v>5.037337206905623E-8</v>
      </c>
      <c r="AP5" s="121">
        <v>1.3573614991152818E-7</v>
      </c>
      <c r="AQ5" s="121">
        <v>1.1539374619781175E-7</v>
      </c>
      <c r="AR5" s="121">
        <v>2.2616495677435428E-7</v>
      </c>
      <c r="AS5" s="121">
        <v>1.0523004515127234E-7</v>
      </c>
      <c r="AT5" s="121">
        <v>1.4242758710334934E-7</v>
      </c>
      <c r="AU5" s="121">
        <v>1.7015833691311121E-7</v>
      </c>
      <c r="AV5" s="121">
        <v>3.2645173113554792E-7</v>
      </c>
      <c r="AW5" s="121">
        <v>2.8576027862485386E-7</v>
      </c>
      <c r="AX5" s="121">
        <v>2.8459132185155315E-7</v>
      </c>
      <c r="AY5" s="121">
        <v>1.8775092488718666E-7</v>
      </c>
      <c r="AZ5" s="121">
        <v>2.962347466346612E-7</v>
      </c>
      <c r="BA5" s="121">
        <v>1.270854232534303E-7</v>
      </c>
      <c r="BB5" s="121">
        <v>1.3535348246150745E-7</v>
      </c>
      <c r="BC5" s="121">
        <v>3.6997396874613223E-7</v>
      </c>
      <c r="BD5" s="121">
        <v>1.1674844305438998E-7</v>
      </c>
      <c r="BE5" s="121">
        <v>1.9058158871666081E-7</v>
      </c>
      <c r="BF5" s="121">
        <v>1.7553006220601551E-7</v>
      </c>
      <c r="BG5" s="121">
        <v>2.0747463416272553E-7</v>
      </c>
      <c r="BH5" s="121">
        <v>2.64668105954591E-7</v>
      </c>
      <c r="BI5" s="121">
        <v>1.1120997648451259E-7</v>
      </c>
      <c r="BJ5" s="121">
        <v>1.1267765279440098E-5</v>
      </c>
      <c r="BK5" s="121">
        <v>1.4185867601314941E-7</v>
      </c>
      <c r="BL5" s="121">
        <v>3.0177674182523644E-7</v>
      </c>
      <c r="BM5" s="121">
        <v>2.2426926429052302E-7</v>
      </c>
      <c r="BN5" s="121">
        <v>4.4840177964835662E-7</v>
      </c>
      <c r="BO5" s="121">
        <v>3.7839375828218846E-7</v>
      </c>
      <c r="BP5" s="121">
        <v>1.1086741451084211E-7</v>
      </c>
      <c r="BQ5" s="121">
        <v>1.7910106076499419E-6</v>
      </c>
      <c r="BR5" s="121">
        <v>1.9516708870469551E-7</v>
      </c>
      <c r="BS5" s="121">
        <v>2.5658282476943251E-7</v>
      </c>
      <c r="BT5" s="121">
        <v>1.7009182857548887E-7</v>
      </c>
      <c r="BU5" s="121">
        <v>1.2262465376219986E-7</v>
      </c>
      <c r="BV5" s="121">
        <v>7.0200208313150086E-8</v>
      </c>
      <c r="BW5" s="121">
        <v>5.5016393098903654E-8</v>
      </c>
      <c r="BX5" s="121">
        <v>2.1864488590579753E-8</v>
      </c>
      <c r="BY5" s="121">
        <v>3.6683300489397324E-7</v>
      </c>
      <c r="BZ5" s="121">
        <v>1.1466634752511439E-7</v>
      </c>
      <c r="CA5" s="121">
        <v>3.7411960423193653E-7</v>
      </c>
      <c r="CB5" s="121">
        <v>2.7650548971946282E-7</v>
      </c>
      <c r="CC5" s="121">
        <v>6.0858844514794891E-7</v>
      </c>
      <c r="CD5" s="121">
        <v>1.7386982816447645E-7</v>
      </c>
      <c r="CE5" s="121">
        <v>1.5087780293034561E-7</v>
      </c>
      <c r="CF5" s="121">
        <v>2.2655971324532598E-6</v>
      </c>
      <c r="CG5" s="121">
        <v>1.8843540301561599E-7</v>
      </c>
      <c r="CH5" s="121">
        <v>5.4205745482168866E-7</v>
      </c>
      <c r="CI5" s="121">
        <v>2.4793359803766321E-7</v>
      </c>
      <c r="CJ5" s="121">
        <v>3.0968470931155189E-7</v>
      </c>
      <c r="CK5" s="121">
        <v>4.5074287457700866E-7</v>
      </c>
      <c r="CL5" s="121">
        <v>4.8403903997569132E-7</v>
      </c>
      <c r="CM5" s="121">
        <v>1.5925514814233126E-6</v>
      </c>
      <c r="CN5" s="121">
        <v>3.9664351600312191E-5</v>
      </c>
      <c r="CO5" s="121">
        <v>1.3564031612304514E-4</v>
      </c>
      <c r="CP5" s="121">
        <v>2.3031567058874737E-5</v>
      </c>
      <c r="CQ5" s="121">
        <v>4.7167129651682465E-7</v>
      </c>
      <c r="CR5" s="121">
        <v>8.488463373135622E-5</v>
      </c>
      <c r="CS5" s="121">
        <v>1.3731323943860774E-4</v>
      </c>
      <c r="CT5" s="121">
        <v>4.0701590065254029E-6</v>
      </c>
      <c r="CU5" s="121">
        <v>3.1241246312892187E-7</v>
      </c>
      <c r="CV5" s="121">
        <v>1.6499579854570832E-7</v>
      </c>
      <c r="CW5" s="121">
        <v>1.4756066657335807E-7</v>
      </c>
      <c r="CX5" s="121">
        <v>1.5425445352273921E-7</v>
      </c>
      <c r="CY5" s="121">
        <v>3.8650979422159165E-4</v>
      </c>
      <c r="CZ5" s="121">
        <v>8.017326083604422E-4</v>
      </c>
      <c r="DA5" s="121">
        <v>3.8056816164188456E-7</v>
      </c>
      <c r="DB5" s="121">
        <v>1.4948993702940366E-6</v>
      </c>
      <c r="DC5" s="121">
        <v>4.3093802985306002E-6</v>
      </c>
      <c r="DD5" s="121">
        <v>3.0040274576254837E-5</v>
      </c>
      <c r="DE5" s="121">
        <v>1.4592508437948299E-6</v>
      </c>
      <c r="DF5" s="124">
        <v>6.3974505275876687E-7</v>
      </c>
      <c r="DG5" s="129"/>
    </row>
    <row r="6" spans="1:111" s="82" customFormat="1" ht="17" customHeight="1" x14ac:dyDescent="0.2">
      <c r="A6" s="73" t="s">
        <v>2</v>
      </c>
      <c r="B6" s="74" t="s">
        <v>128</v>
      </c>
      <c r="C6" s="120">
        <v>2.0316614773875665E-2</v>
      </c>
      <c r="D6" s="121">
        <v>1.6850849758695639E-2</v>
      </c>
      <c r="E6" s="121">
        <v>0.61029530152567402</v>
      </c>
      <c r="F6" s="121">
        <v>2.3691937802817713E-5</v>
      </c>
      <c r="G6" s="121">
        <v>8.8800051988159793E-5</v>
      </c>
      <c r="H6" s="121">
        <v>0</v>
      </c>
      <c r="I6" s="121">
        <v>4.9676126997043883E-7</v>
      </c>
      <c r="J6" s="121">
        <v>1.1581492248667611E-3</v>
      </c>
      <c r="K6" s="121">
        <v>2.1609586990865368E-4</v>
      </c>
      <c r="L6" s="121">
        <v>1.611817086343615E-3</v>
      </c>
      <c r="M6" s="121">
        <v>0</v>
      </c>
      <c r="N6" s="121">
        <v>7.7384301967706729E-5</v>
      </c>
      <c r="O6" s="121">
        <v>2.3326442399255094E-5</v>
      </c>
      <c r="P6" s="121">
        <v>1.1219050610733855E-6</v>
      </c>
      <c r="Q6" s="121">
        <v>3.7267974936306369E-7</v>
      </c>
      <c r="R6" s="121">
        <v>2.7665399167685312E-5</v>
      </c>
      <c r="S6" s="121">
        <v>3.1749406977216674E-6</v>
      </c>
      <c r="T6" s="121">
        <v>1.1280436865424561E-6</v>
      </c>
      <c r="U6" s="121">
        <v>5.1046195446489263E-6</v>
      </c>
      <c r="V6" s="121">
        <v>2.5926326939283155E-7</v>
      </c>
      <c r="W6" s="121">
        <v>5.0400447560753276E-8</v>
      </c>
      <c r="X6" s="121">
        <v>4.3213829002785197E-6</v>
      </c>
      <c r="Y6" s="121">
        <v>5.5675921635230353E-7</v>
      </c>
      <c r="Z6" s="121">
        <v>7.5991245954507733E-6</v>
      </c>
      <c r="AA6" s="121">
        <v>2.2659140731351859E-5</v>
      </c>
      <c r="AB6" s="121">
        <v>6.9951046267927371E-6</v>
      </c>
      <c r="AC6" s="121">
        <v>1.8581572110367906E-8</v>
      </c>
      <c r="AD6" s="121">
        <v>9.3722749265348755E-8</v>
      </c>
      <c r="AE6" s="121">
        <v>2.1369222984627336E-7</v>
      </c>
      <c r="AF6" s="121">
        <v>2.1841073899059345E-4</v>
      </c>
      <c r="AG6" s="121">
        <v>1.4911751013173339E-4</v>
      </c>
      <c r="AH6" s="121">
        <v>2.9970614819601886E-7</v>
      </c>
      <c r="AI6" s="121">
        <v>2.2515401681093517E-7</v>
      </c>
      <c r="AJ6" s="121">
        <v>7.5859889869361416E-7</v>
      </c>
      <c r="AK6" s="121">
        <v>4.1353281044733088E-6</v>
      </c>
      <c r="AL6" s="121">
        <v>1.309287135756796E-7</v>
      </c>
      <c r="AM6" s="121">
        <v>1.426806817181285E-7</v>
      </c>
      <c r="AN6" s="121">
        <v>1.7894341896648045E-7</v>
      </c>
      <c r="AO6" s="121">
        <v>9.9354811017516305E-8</v>
      </c>
      <c r="AP6" s="121">
        <v>2.0993825048804264E-7</v>
      </c>
      <c r="AQ6" s="121">
        <v>1.5600624168642764E-7</v>
      </c>
      <c r="AR6" s="121">
        <v>2.5680715703558655E-7</v>
      </c>
      <c r="AS6" s="121">
        <v>1.7698853083006255E-7</v>
      </c>
      <c r="AT6" s="121">
        <v>6.6344884475077402E-7</v>
      </c>
      <c r="AU6" s="121">
        <v>4.2514959372273856E-7</v>
      </c>
      <c r="AV6" s="121">
        <v>8.5151292035712538E-7</v>
      </c>
      <c r="AW6" s="121">
        <v>3.3656161173942319E-7</v>
      </c>
      <c r="AX6" s="121">
        <v>1.8428158357828126E-7</v>
      </c>
      <c r="AY6" s="121">
        <v>8.022393907360662E-7</v>
      </c>
      <c r="AZ6" s="121">
        <v>6.7080022822807101E-7</v>
      </c>
      <c r="BA6" s="121">
        <v>1.1148583987489978E-7</v>
      </c>
      <c r="BB6" s="121">
        <v>4.4230357091007636E-7</v>
      </c>
      <c r="BC6" s="121">
        <v>7.0946158505400749E-7</v>
      </c>
      <c r="BD6" s="121">
        <v>1.9632407137869736E-7</v>
      </c>
      <c r="BE6" s="121">
        <v>1.0947109930675592E-6</v>
      </c>
      <c r="BF6" s="121">
        <v>1.4925933394796072E-6</v>
      </c>
      <c r="BG6" s="121">
        <v>1.1390016863769203E-6</v>
      </c>
      <c r="BH6" s="121">
        <v>7.844738415103428E-7</v>
      </c>
      <c r="BI6" s="121">
        <v>7.4966504003697979E-7</v>
      </c>
      <c r="BJ6" s="121">
        <v>9.7994363452681289E-6</v>
      </c>
      <c r="BK6" s="121">
        <v>4.4879923111967094E-7</v>
      </c>
      <c r="BL6" s="121">
        <v>4.3547526970093055E-6</v>
      </c>
      <c r="BM6" s="121">
        <v>3.7889635571338713E-7</v>
      </c>
      <c r="BN6" s="121">
        <v>1.052858098052238E-5</v>
      </c>
      <c r="BO6" s="121">
        <v>9.6234715959996825E-6</v>
      </c>
      <c r="BP6" s="121">
        <v>1.0895762883676657E-7</v>
      </c>
      <c r="BQ6" s="121">
        <v>2.4682582437998617E-7</v>
      </c>
      <c r="BR6" s="121">
        <v>3.4424074405712058E-7</v>
      </c>
      <c r="BS6" s="121">
        <v>1.0931203826613724E-6</v>
      </c>
      <c r="BT6" s="121">
        <v>8.3567096132384283E-7</v>
      </c>
      <c r="BU6" s="121">
        <v>1.3705075719941034E-7</v>
      </c>
      <c r="BV6" s="121">
        <v>8.3894899468962348E-8</v>
      </c>
      <c r="BW6" s="121">
        <v>7.1871676090833258E-8</v>
      </c>
      <c r="BX6" s="121">
        <v>6.5749569312671785E-8</v>
      </c>
      <c r="BY6" s="121">
        <v>2.0586961963214791E-7</v>
      </c>
      <c r="BZ6" s="121">
        <v>2.3239286744654661E-7</v>
      </c>
      <c r="CA6" s="121">
        <v>9.688669057171259E-7</v>
      </c>
      <c r="CB6" s="121">
        <v>3.0451000546054651E-7</v>
      </c>
      <c r="CC6" s="121">
        <v>5.1968524951981474E-7</v>
      </c>
      <c r="CD6" s="121">
        <v>2.0586314440142285E-7</v>
      </c>
      <c r="CE6" s="121">
        <v>2.3350044334614609E-7</v>
      </c>
      <c r="CF6" s="121">
        <v>1.6212712449290132E-6</v>
      </c>
      <c r="CG6" s="121">
        <v>9.209516063816074E-8</v>
      </c>
      <c r="CH6" s="121">
        <v>2.357682239592216E-7</v>
      </c>
      <c r="CI6" s="121">
        <v>5.7067708221708986E-7</v>
      </c>
      <c r="CJ6" s="121">
        <v>2.4183328661290219E-7</v>
      </c>
      <c r="CK6" s="121">
        <v>2.2640601829240293E-7</v>
      </c>
      <c r="CL6" s="121">
        <v>1.1455273764511779E-6</v>
      </c>
      <c r="CM6" s="121">
        <v>4.5533990321011014E-7</v>
      </c>
      <c r="CN6" s="121">
        <v>1.2429299623710475E-5</v>
      </c>
      <c r="CO6" s="121">
        <v>1.4042253019711884E-5</v>
      </c>
      <c r="CP6" s="121">
        <v>8.2032183117194026E-6</v>
      </c>
      <c r="CQ6" s="121">
        <v>4.3706131519038911E-7</v>
      </c>
      <c r="CR6" s="121">
        <v>2.3503905089899019E-5</v>
      </c>
      <c r="CS6" s="121">
        <v>3.6008519627911532E-5</v>
      </c>
      <c r="CT6" s="121">
        <v>1.4093878765480807E-5</v>
      </c>
      <c r="CU6" s="121">
        <v>6.3392948030585309E-7</v>
      </c>
      <c r="CV6" s="121">
        <v>3.6038960139877787E-7</v>
      </c>
      <c r="CW6" s="121">
        <v>1.7902211749789541E-6</v>
      </c>
      <c r="CX6" s="121">
        <v>1.5503989850981022E-7</v>
      </c>
      <c r="CY6" s="121">
        <v>1.349864625663005E-4</v>
      </c>
      <c r="CZ6" s="121">
        <v>1.798340014922557E-4</v>
      </c>
      <c r="DA6" s="121">
        <v>1.1814398752114408E-6</v>
      </c>
      <c r="DB6" s="121">
        <v>1.3360897804206573E-5</v>
      </c>
      <c r="DC6" s="121">
        <v>2.4315566278162112E-5</v>
      </c>
      <c r="DD6" s="121">
        <v>2.6784070018802171E-5</v>
      </c>
      <c r="DE6" s="121">
        <v>2.8331934329924047E-6</v>
      </c>
      <c r="DF6" s="124">
        <v>3.9468122817059206E-7</v>
      </c>
      <c r="DG6" s="129"/>
    </row>
    <row r="7" spans="1:111" s="82" customFormat="1" ht="17" customHeight="1" x14ac:dyDescent="0.2">
      <c r="A7" s="73" t="s">
        <v>3</v>
      </c>
      <c r="B7" s="74" t="s">
        <v>129</v>
      </c>
      <c r="C7" s="120">
        <v>1.4173359152319952E-4</v>
      </c>
      <c r="D7" s="121">
        <v>2.2987850378640384E-5</v>
      </c>
      <c r="E7" s="121">
        <v>2.5472847357923789E-6</v>
      </c>
      <c r="F7" s="121">
        <v>0.66201168286585987</v>
      </c>
      <c r="G7" s="121">
        <v>2.4198046638615036E-5</v>
      </c>
      <c r="H7" s="121">
        <v>0</v>
      </c>
      <c r="I7" s="121">
        <v>6.3556045075676816E-6</v>
      </c>
      <c r="J7" s="121">
        <v>9.3289592082955276E-5</v>
      </c>
      <c r="K7" s="121">
        <v>4.3776023262176887E-6</v>
      </c>
      <c r="L7" s="121">
        <v>2.8212432303472303E-5</v>
      </c>
      <c r="M7" s="121">
        <v>0</v>
      </c>
      <c r="N7" s="121">
        <v>4.3784898915790838E-6</v>
      </c>
      <c r="O7" s="121">
        <v>2.3800926431774475E-6</v>
      </c>
      <c r="P7" s="121">
        <v>7.5391846965673446E-3</v>
      </c>
      <c r="Q7" s="121">
        <v>2.914321116791303E-4</v>
      </c>
      <c r="R7" s="121">
        <v>1.0916526134670798E-4</v>
      </c>
      <c r="S7" s="121">
        <v>1.7194134758344459E-5</v>
      </c>
      <c r="T7" s="121">
        <v>4.9948600959406335E-6</v>
      </c>
      <c r="U7" s="121">
        <v>1.9321204684478905E-6</v>
      </c>
      <c r="V7" s="121">
        <v>2.810551796032063E-5</v>
      </c>
      <c r="W7" s="121">
        <v>4.6643941709876011E-7</v>
      </c>
      <c r="X7" s="121">
        <v>1.6393632121827263E-6</v>
      </c>
      <c r="Y7" s="121">
        <v>1.0874593839415846E-6</v>
      </c>
      <c r="Z7" s="121">
        <v>2.8249214194456746E-6</v>
      </c>
      <c r="AA7" s="121">
        <v>1.8897460970153687E-6</v>
      </c>
      <c r="AB7" s="121">
        <v>1.0076092652393168E-4</v>
      </c>
      <c r="AC7" s="121">
        <v>1.2717180012926783E-7</v>
      </c>
      <c r="AD7" s="121">
        <v>5.7198908459618423E-7</v>
      </c>
      <c r="AE7" s="121">
        <v>1.7281074590217191E-6</v>
      </c>
      <c r="AF7" s="121">
        <v>2.7723430782556793E-6</v>
      </c>
      <c r="AG7" s="121">
        <v>1.2595313027330993E-4</v>
      </c>
      <c r="AH7" s="121">
        <v>1.9196809960487793E-5</v>
      </c>
      <c r="AI7" s="121">
        <v>1.2761712387947954E-6</v>
      </c>
      <c r="AJ7" s="121">
        <v>4.8346683504189046E-5</v>
      </c>
      <c r="AK7" s="121">
        <v>4.5336432689602346E-6</v>
      </c>
      <c r="AL7" s="121">
        <v>1.3442541239069047E-6</v>
      </c>
      <c r="AM7" s="121">
        <v>1.2149496702263416E-6</v>
      </c>
      <c r="AN7" s="121">
        <v>2.4278853479448864E-6</v>
      </c>
      <c r="AO7" s="121">
        <v>6.8166304520042045E-7</v>
      </c>
      <c r="AP7" s="121">
        <v>1.1653282865157133E-6</v>
      </c>
      <c r="AQ7" s="121">
        <v>3.0275781995840002E-6</v>
      </c>
      <c r="AR7" s="121">
        <v>5.0486995642119634E-6</v>
      </c>
      <c r="AS7" s="121">
        <v>1.7039259294950211E-6</v>
      </c>
      <c r="AT7" s="121">
        <v>1.0597394065099782E-6</v>
      </c>
      <c r="AU7" s="121">
        <v>1.0283002898408295E-6</v>
      </c>
      <c r="AV7" s="121">
        <v>4.2210081868398041E-6</v>
      </c>
      <c r="AW7" s="121">
        <v>1.0773549847194899E-6</v>
      </c>
      <c r="AX7" s="121">
        <v>2.4893899190528424E-6</v>
      </c>
      <c r="AY7" s="121">
        <v>1.4842028949274844E-6</v>
      </c>
      <c r="AZ7" s="121">
        <v>1.76884149612968E-6</v>
      </c>
      <c r="BA7" s="121">
        <v>5.8473590106042298E-7</v>
      </c>
      <c r="BB7" s="121">
        <v>2.5890644927159604E-6</v>
      </c>
      <c r="BC7" s="121">
        <v>1.0815966819445216E-6</v>
      </c>
      <c r="BD7" s="121">
        <v>8.583013768134606E-7</v>
      </c>
      <c r="BE7" s="121">
        <v>9.4028626907255841E-7</v>
      </c>
      <c r="BF7" s="121">
        <v>1.2034178413765877E-6</v>
      </c>
      <c r="BG7" s="121">
        <v>1.2938002300012197E-6</v>
      </c>
      <c r="BH7" s="121">
        <v>1.034272840577867E-5</v>
      </c>
      <c r="BI7" s="121">
        <v>1.520164932606369E-6</v>
      </c>
      <c r="BJ7" s="121">
        <v>1.323280287949309E-4</v>
      </c>
      <c r="BK7" s="121">
        <v>9.3516975761276337E-7</v>
      </c>
      <c r="BL7" s="121">
        <v>1.2899436369972811E-4</v>
      </c>
      <c r="BM7" s="121">
        <v>3.9709407496118712E-5</v>
      </c>
      <c r="BN7" s="121">
        <v>1.504034537907458E-5</v>
      </c>
      <c r="BO7" s="121">
        <v>1.0953954191477325E-5</v>
      </c>
      <c r="BP7" s="121">
        <v>1.1449163505458776E-5</v>
      </c>
      <c r="BQ7" s="121">
        <v>2.725204387868463E-6</v>
      </c>
      <c r="BR7" s="121">
        <v>3.0658868966837738E-6</v>
      </c>
      <c r="BS7" s="121">
        <v>1.2881427124611829E-6</v>
      </c>
      <c r="BT7" s="121">
        <v>2.3758689390532768E-6</v>
      </c>
      <c r="BU7" s="121">
        <v>8.3457072190229032E-7</v>
      </c>
      <c r="BV7" s="121">
        <v>5.7004008675907322E-7</v>
      </c>
      <c r="BW7" s="121">
        <v>9.794357058185336E-7</v>
      </c>
      <c r="BX7" s="121">
        <v>7.0926824943401709E-7</v>
      </c>
      <c r="BY7" s="121">
        <v>1.57182186900509E-6</v>
      </c>
      <c r="BZ7" s="121">
        <v>7.8520655605049277E-7</v>
      </c>
      <c r="CA7" s="121">
        <v>3.9678458277806322E-6</v>
      </c>
      <c r="CB7" s="121">
        <v>2.5269339818353043E-6</v>
      </c>
      <c r="CC7" s="121">
        <v>6.3825530015004099E-6</v>
      </c>
      <c r="CD7" s="121">
        <v>1.3818510068754124E-6</v>
      </c>
      <c r="CE7" s="121">
        <v>3.2799316263366527E-6</v>
      </c>
      <c r="CF7" s="121">
        <v>2.4731514650679282E-5</v>
      </c>
      <c r="CG7" s="121">
        <v>4.8739587056117302E-7</v>
      </c>
      <c r="CH7" s="121">
        <v>1.0698634220748502E-6</v>
      </c>
      <c r="CI7" s="121">
        <v>1.1430547483979885E-6</v>
      </c>
      <c r="CJ7" s="121">
        <v>1.0868519835158724E-6</v>
      </c>
      <c r="CK7" s="121">
        <v>1.0212351617080355E-6</v>
      </c>
      <c r="CL7" s="121">
        <v>3.4268257842407567E-6</v>
      </c>
      <c r="CM7" s="121">
        <v>1.1040785010016534E-6</v>
      </c>
      <c r="CN7" s="121">
        <v>1.0249431763615429E-5</v>
      </c>
      <c r="CO7" s="121">
        <v>9.8320451217533E-6</v>
      </c>
      <c r="CP7" s="121">
        <v>3.3694701022439102E-6</v>
      </c>
      <c r="CQ7" s="121">
        <v>1.6687758762057064E-6</v>
      </c>
      <c r="CR7" s="121">
        <v>1.6132471950258429E-5</v>
      </c>
      <c r="CS7" s="121">
        <v>2.6805802888367226E-5</v>
      </c>
      <c r="CT7" s="121">
        <v>1.6979589443145377E-6</v>
      </c>
      <c r="CU7" s="121">
        <v>9.5152655588075597E-7</v>
      </c>
      <c r="CV7" s="121">
        <v>6.9949111490280254E-7</v>
      </c>
      <c r="CW7" s="121">
        <v>7.0604675790323421E-7</v>
      </c>
      <c r="CX7" s="121">
        <v>1.0482863920054847E-6</v>
      </c>
      <c r="CY7" s="121">
        <v>1.8863214178067056E-4</v>
      </c>
      <c r="CZ7" s="121">
        <v>2.7199842617396116E-4</v>
      </c>
      <c r="DA7" s="121">
        <v>1.6658924761114295E-6</v>
      </c>
      <c r="DB7" s="121">
        <v>2.5725181655053281E-6</v>
      </c>
      <c r="DC7" s="121">
        <v>6.6739001821380875E-7</v>
      </c>
      <c r="DD7" s="121">
        <v>1.7554088052637489E-5</v>
      </c>
      <c r="DE7" s="121">
        <v>1.1174480066247619E-5</v>
      </c>
      <c r="DF7" s="124">
        <v>1.2984563811709137E-6</v>
      </c>
      <c r="DG7" s="129"/>
    </row>
    <row r="8" spans="1:111" s="82" customFormat="1" ht="17" customHeight="1" x14ac:dyDescent="0.2">
      <c r="A8" s="73" t="s">
        <v>4</v>
      </c>
      <c r="B8" s="74" t="s">
        <v>130</v>
      </c>
      <c r="C8" s="120">
        <v>2.4990756683880383E-6</v>
      </c>
      <c r="D8" s="121">
        <v>1.0500422734140246E-4</v>
      </c>
      <c r="E8" s="121">
        <v>9.5895220206461626E-6</v>
      </c>
      <c r="F8" s="121">
        <v>9.4385497362572349E-6</v>
      </c>
      <c r="G8" s="121">
        <v>0.56792378775662467</v>
      </c>
      <c r="H8" s="121">
        <v>0</v>
      </c>
      <c r="I8" s="121">
        <v>2.6098283409558085E-7</v>
      </c>
      <c r="J8" s="121">
        <v>2.9250577970271392E-3</v>
      </c>
      <c r="K8" s="121">
        <v>6.3082812424203124E-5</v>
      </c>
      <c r="L8" s="121">
        <v>5.1692722208299905E-4</v>
      </c>
      <c r="M8" s="121">
        <v>0</v>
      </c>
      <c r="N8" s="121">
        <v>8.9899749723341847E-7</v>
      </c>
      <c r="O8" s="121">
        <v>5.9492499584329938E-6</v>
      </c>
      <c r="P8" s="121">
        <v>1.1570128290795109E-6</v>
      </c>
      <c r="Q8" s="121">
        <v>5.2712359314514548E-7</v>
      </c>
      <c r="R8" s="121">
        <v>4.6207872829360816E-6</v>
      </c>
      <c r="S8" s="121">
        <v>6.9120820386564581E-7</v>
      </c>
      <c r="T8" s="121">
        <v>2.6810353685651118E-7</v>
      </c>
      <c r="U8" s="121">
        <v>1.7471951905405417E-5</v>
      </c>
      <c r="V8" s="121">
        <v>3.3836890162721669E-7</v>
      </c>
      <c r="W8" s="121">
        <v>3.8853923736883198E-8</v>
      </c>
      <c r="X8" s="121">
        <v>8.8755673690107352E-6</v>
      </c>
      <c r="Y8" s="121">
        <v>9.9812232184673521E-7</v>
      </c>
      <c r="Z8" s="121">
        <v>4.5812305033334667E-7</v>
      </c>
      <c r="AA8" s="121">
        <v>4.5124978405650366E-5</v>
      </c>
      <c r="AB8" s="121">
        <v>1.3542636332163619E-5</v>
      </c>
      <c r="AC8" s="121">
        <v>1.5555881299856233E-8</v>
      </c>
      <c r="AD8" s="121">
        <v>4.3578160453960942E-8</v>
      </c>
      <c r="AE8" s="121">
        <v>1.5942469646464431E-7</v>
      </c>
      <c r="AF8" s="121">
        <v>2.6549174207778457E-7</v>
      </c>
      <c r="AG8" s="121">
        <v>1.8825587592258765E-5</v>
      </c>
      <c r="AH8" s="121">
        <v>3.5109728120320627E-7</v>
      </c>
      <c r="AI8" s="121">
        <v>1.1540867504431517E-7</v>
      </c>
      <c r="AJ8" s="121">
        <v>1.1545500756397377E-6</v>
      </c>
      <c r="AK8" s="121">
        <v>1.365413367694149E-6</v>
      </c>
      <c r="AL8" s="121">
        <v>2.7807644638093245E-8</v>
      </c>
      <c r="AM8" s="121">
        <v>1.2229446515829314E-7</v>
      </c>
      <c r="AN8" s="121">
        <v>2.3455323874530772E-7</v>
      </c>
      <c r="AO8" s="121">
        <v>5.6927056787226752E-8</v>
      </c>
      <c r="AP8" s="121">
        <v>8.8957710800985419E-8</v>
      </c>
      <c r="AQ8" s="121">
        <v>1.3974336466646914E-7</v>
      </c>
      <c r="AR8" s="121">
        <v>9.5541515478662776E-8</v>
      </c>
      <c r="AS8" s="121">
        <v>7.1233794344891376E-8</v>
      </c>
      <c r="AT8" s="121">
        <v>1.0580481063206565E-7</v>
      </c>
      <c r="AU8" s="121">
        <v>2.4394411558993192E-7</v>
      </c>
      <c r="AV8" s="121">
        <v>1.5577290600024882E-7</v>
      </c>
      <c r="AW8" s="121">
        <v>1.1378074070092649E-7</v>
      </c>
      <c r="AX8" s="121">
        <v>2.1090650960386545E-7</v>
      </c>
      <c r="AY8" s="121">
        <v>2.1957945195946514E-7</v>
      </c>
      <c r="AZ8" s="121">
        <v>1.5996788587188264E-7</v>
      </c>
      <c r="BA8" s="121">
        <v>1.1672876501582039E-7</v>
      </c>
      <c r="BB8" s="121">
        <v>1.1975876437453417E-7</v>
      </c>
      <c r="BC8" s="121">
        <v>2.1947020445020422E-7</v>
      </c>
      <c r="BD8" s="121">
        <v>1.2902804087872802E-7</v>
      </c>
      <c r="BE8" s="121">
        <v>1.0497322791626947E-7</v>
      </c>
      <c r="BF8" s="121">
        <v>1.0345758538203688E-7</v>
      </c>
      <c r="BG8" s="121">
        <v>1.1574970576668861E-7</v>
      </c>
      <c r="BH8" s="121">
        <v>1.4755420581738185E-7</v>
      </c>
      <c r="BI8" s="121">
        <v>8.2423231392098156E-8</v>
      </c>
      <c r="BJ8" s="121">
        <v>2.2307796522225796E-4</v>
      </c>
      <c r="BK8" s="121">
        <v>1.3308362470106145E-7</v>
      </c>
      <c r="BL8" s="121">
        <v>1.9251102939632166E-7</v>
      </c>
      <c r="BM8" s="121">
        <v>2.9214790825535853E-7</v>
      </c>
      <c r="BN8" s="121">
        <v>2.8261112381727277E-7</v>
      </c>
      <c r="BO8" s="121">
        <v>2.4534468659762151E-7</v>
      </c>
      <c r="BP8" s="121">
        <v>6.2703802836294105E-8</v>
      </c>
      <c r="BQ8" s="121">
        <v>1.0477394083394445E-7</v>
      </c>
      <c r="BR8" s="121">
        <v>1.830321064439566E-7</v>
      </c>
      <c r="BS8" s="121">
        <v>2.1041153822028318E-7</v>
      </c>
      <c r="BT8" s="121">
        <v>1.5370407780741769E-7</v>
      </c>
      <c r="BU8" s="121">
        <v>1.181808457959702E-7</v>
      </c>
      <c r="BV8" s="121">
        <v>1.1665749420296191E-7</v>
      </c>
      <c r="BW8" s="121">
        <v>9.0686147562372477E-8</v>
      </c>
      <c r="BX8" s="121">
        <v>3.3471159777356113E-8</v>
      </c>
      <c r="BY8" s="121">
        <v>2.7663757462648024E-7</v>
      </c>
      <c r="BZ8" s="121">
        <v>1.6187692268663754E-7</v>
      </c>
      <c r="CA8" s="121">
        <v>6.035695678576583E-7</v>
      </c>
      <c r="CB8" s="121">
        <v>3.5332403220503174E-7</v>
      </c>
      <c r="CC8" s="121">
        <v>1.0977341162041762E-6</v>
      </c>
      <c r="CD8" s="121">
        <v>2.5635298014054521E-7</v>
      </c>
      <c r="CE8" s="121">
        <v>1.644264877700153E-7</v>
      </c>
      <c r="CF8" s="121">
        <v>4.205595077572816E-6</v>
      </c>
      <c r="CG8" s="121">
        <v>9.9405095774565556E-8</v>
      </c>
      <c r="CH8" s="121">
        <v>4.3566492069613845E-7</v>
      </c>
      <c r="CI8" s="121">
        <v>4.5742890903141502E-7</v>
      </c>
      <c r="CJ8" s="121">
        <v>8.5764571340347416E-7</v>
      </c>
      <c r="CK8" s="121">
        <v>4.0249215299784136E-7</v>
      </c>
      <c r="CL8" s="121">
        <v>7.593064416816929E-7</v>
      </c>
      <c r="CM8" s="121">
        <v>1.4508646113323188E-6</v>
      </c>
      <c r="CN8" s="121">
        <v>3.1499080271100454E-5</v>
      </c>
      <c r="CO8" s="121">
        <v>4.8257490458162428E-5</v>
      </c>
      <c r="CP8" s="121">
        <v>3.8670689174032804E-5</v>
      </c>
      <c r="CQ8" s="121">
        <v>4.5774026304870066E-7</v>
      </c>
      <c r="CR8" s="121">
        <v>1.2536190013814094E-4</v>
      </c>
      <c r="CS8" s="121">
        <v>2.3168102959314878E-4</v>
      </c>
      <c r="CT8" s="121">
        <v>1.8570996823929588E-6</v>
      </c>
      <c r="CU8" s="121">
        <v>5.2973846808787679E-7</v>
      </c>
      <c r="CV8" s="121">
        <v>3.7655393976320116E-7</v>
      </c>
      <c r="CW8" s="121">
        <v>1.3501019713701262E-7</v>
      </c>
      <c r="CX8" s="121">
        <v>2.1984058427254502E-7</v>
      </c>
      <c r="CY8" s="121">
        <v>1.1679932567985852E-3</v>
      </c>
      <c r="CZ8" s="121">
        <v>1.5812372088502334E-3</v>
      </c>
      <c r="DA8" s="121">
        <v>4.6184754771496497E-7</v>
      </c>
      <c r="DB8" s="121">
        <v>6.6358796370541711E-6</v>
      </c>
      <c r="DC8" s="121">
        <v>3.7596327427674292E-6</v>
      </c>
      <c r="DD8" s="121">
        <v>6.9282195702582508E-5</v>
      </c>
      <c r="DE8" s="121">
        <v>6.0287389853594213E-6</v>
      </c>
      <c r="DF8" s="124">
        <v>4.7206729221449843E-7</v>
      </c>
      <c r="DG8" s="129"/>
    </row>
    <row r="9" spans="1:111" s="82" customFormat="1" ht="17" customHeight="1" x14ac:dyDescent="0.2">
      <c r="A9" s="73" t="s">
        <v>5</v>
      </c>
      <c r="B9" s="74" t="s">
        <v>131</v>
      </c>
      <c r="C9" s="120">
        <v>0</v>
      </c>
      <c r="D9" s="121">
        <v>0</v>
      </c>
      <c r="E9" s="121"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v>0</v>
      </c>
      <c r="M9" s="121">
        <v>0</v>
      </c>
      <c r="N9" s="121">
        <v>0</v>
      </c>
      <c r="O9" s="121">
        <v>0</v>
      </c>
      <c r="P9" s="121">
        <v>0</v>
      </c>
      <c r="Q9" s="121">
        <v>0</v>
      </c>
      <c r="R9" s="121">
        <v>0</v>
      </c>
      <c r="S9" s="121">
        <v>0</v>
      </c>
      <c r="T9" s="121">
        <v>0</v>
      </c>
      <c r="U9" s="121">
        <v>0</v>
      </c>
      <c r="V9" s="121">
        <v>0</v>
      </c>
      <c r="W9" s="121">
        <v>0</v>
      </c>
      <c r="X9" s="121">
        <v>0</v>
      </c>
      <c r="Y9" s="121">
        <v>0</v>
      </c>
      <c r="Z9" s="121">
        <v>0</v>
      </c>
      <c r="AA9" s="121">
        <v>0</v>
      </c>
      <c r="AB9" s="121">
        <v>0</v>
      </c>
      <c r="AC9" s="121">
        <v>0</v>
      </c>
      <c r="AD9" s="121">
        <v>0</v>
      </c>
      <c r="AE9" s="121">
        <v>0</v>
      </c>
      <c r="AF9" s="121"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v>0</v>
      </c>
      <c r="AO9" s="121">
        <v>0</v>
      </c>
      <c r="AP9" s="121">
        <v>0</v>
      </c>
      <c r="AQ9" s="121">
        <v>0</v>
      </c>
      <c r="AR9" s="121">
        <v>0</v>
      </c>
      <c r="AS9" s="121"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v>0</v>
      </c>
      <c r="AY9" s="121">
        <v>0</v>
      </c>
      <c r="AZ9" s="121">
        <v>0</v>
      </c>
      <c r="BA9" s="121">
        <v>0</v>
      </c>
      <c r="BB9" s="121">
        <v>0</v>
      </c>
      <c r="BC9" s="121">
        <v>0</v>
      </c>
      <c r="BD9" s="121">
        <v>0</v>
      </c>
      <c r="BE9" s="121">
        <v>0</v>
      </c>
      <c r="BF9" s="121">
        <v>0</v>
      </c>
      <c r="BG9" s="121">
        <v>0</v>
      </c>
      <c r="BH9" s="121"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v>0</v>
      </c>
      <c r="BP9" s="121"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v>0</v>
      </c>
      <c r="CA9" s="121">
        <v>0</v>
      </c>
      <c r="CB9" s="121">
        <v>0</v>
      </c>
      <c r="CC9" s="121">
        <v>0</v>
      </c>
      <c r="CD9" s="121">
        <v>0</v>
      </c>
      <c r="CE9" s="121">
        <v>0</v>
      </c>
      <c r="CF9" s="121">
        <v>0</v>
      </c>
      <c r="CG9" s="121">
        <v>0</v>
      </c>
      <c r="CH9" s="121">
        <v>0</v>
      </c>
      <c r="CI9" s="121">
        <v>0</v>
      </c>
      <c r="CJ9" s="121">
        <v>0</v>
      </c>
      <c r="CK9" s="121">
        <v>0</v>
      </c>
      <c r="CL9" s="121">
        <v>0</v>
      </c>
      <c r="CM9" s="121">
        <v>0</v>
      </c>
      <c r="CN9" s="121">
        <v>0</v>
      </c>
      <c r="CO9" s="121">
        <v>0</v>
      </c>
      <c r="CP9" s="121">
        <v>0</v>
      </c>
      <c r="CQ9" s="121">
        <v>0</v>
      </c>
      <c r="CR9" s="121">
        <v>0</v>
      </c>
      <c r="CS9" s="121">
        <v>0</v>
      </c>
      <c r="CT9" s="121">
        <v>0</v>
      </c>
      <c r="CU9" s="121">
        <v>0</v>
      </c>
      <c r="CV9" s="121">
        <v>0</v>
      </c>
      <c r="CW9" s="121">
        <v>0</v>
      </c>
      <c r="CX9" s="121">
        <v>0</v>
      </c>
      <c r="CY9" s="121">
        <v>0</v>
      </c>
      <c r="CZ9" s="121">
        <v>0</v>
      </c>
      <c r="DA9" s="121">
        <v>0</v>
      </c>
      <c r="DB9" s="121">
        <v>0</v>
      </c>
      <c r="DC9" s="121">
        <v>0</v>
      </c>
      <c r="DD9" s="121">
        <v>0</v>
      </c>
      <c r="DE9" s="121">
        <v>0</v>
      </c>
      <c r="DF9" s="124">
        <v>0</v>
      </c>
      <c r="DG9" s="129"/>
    </row>
    <row r="10" spans="1:111" s="82" customFormat="1" ht="17" customHeight="1" x14ac:dyDescent="0.2">
      <c r="A10" s="73" t="s">
        <v>6</v>
      </c>
      <c r="B10" s="74" t="s">
        <v>132</v>
      </c>
      <c r="C10" s="120">
        <v>3.3062965263054857E-6</v>
      </c>
      <c r="D10" s="121">
        <v>9.9688167235947119E-7</v>
      </c>
      <c r="E10" s="121">
        <v>2.6006875736435054E-6</v>
      </c>
      <c r="F10" s="121">
        <v>9.4620787535023192E-6</v>
      </c>
      <c r="G10" s="121">
        <v>3.6634046956100982E-7</v>
      </c>
      <c r="H10" s="121">
        <v>0</v>
      </c>
      <c r="I10" s="121">
        <v>0.55950349730182036</v>
      </c>
      <c r="J10" s="121">
        <v>1.5609505105521808E-6</v>
      </c>
      <c r="K10" s="121">
        <v>4.7787766063660808E-6</v>
      </c>
      <c r="L10" s="121">
        <v>2.087818944699489E-6</v>
      </c>
      <c r="M10" s="121">
        <v>0</v>
      </c>
      <c r="N10" s="121">
        <v>2.2692834386710592E-6</v>
      </c>
      <c r="O10" s="121">
        <v>1.13747440282176E-6</v>
      </c>
      <c r="P10" s="121">
        <v>1.6104541335135191E-6</v>
      </c>
      <c r="Q10" s="121">
        <v>1.6634635456876257E-5</v>
      </c>
      <c r="R10" s="121">
        <v>3.1180307061598305E-5</v>
      </c>
      <c r="S10" s="121">
        <v>3.9166045519068157E-6</v>
      </c>
      <c r="T10" s="121">
        <v>1.2953182998264749E-6</v>
      </c>
      <c r="U10" s="121">
        <v>1.2045628283387127E-4</v>
      </c>
      <c r="V10" s="121">
        <v>6.8004758860792935E-4</v>
      </c>
      <c r="W10" s="121">
        <v>-4.5351073598003971E-6</v>
      </c>
      <c r="X10" s="121">
        <v>2.4570247704949729E-5</v>
      </c>
      <c r="Y10" s="121">
        <v>8.1738351348689518E-6</v>
      </c>
      <c r="Z10" s="121">
        <v>6.3404005241152813E-6</v>
      </c>
      <c r="AA10" s="121">
        <v>1.1666874912892631E-5</v>
      </c>
      <c r="AB10" s="121">
        <v>1.1730098938399439E-5</v>
      </c>
      <c r="AC10" s="121">
        <v>-2.877784838563267E-5</v>
      </c>
      <c r="AD10" s="121">
        <v>4.0680278105967353E-4</v>
      </c>
      <c r="AE10" s="121">
        <v>3.0585017382661214E-6</v>
      </c>
      <c r="AF10" s="121">
        <v>1.3304326688657468E-5</v>
      </c>
      <c r="AG10" s="121">
        <v>2.907968731062437E-6</v>
      </c>
      <c r="AH10" s="121">
        <v>1.0111552443928893E-3</v>
      </c>
      <c r="AI10" s="121">
        <v>5.8980820249075879E-4</v>
      </c>
      <c r="AJ10" s="121">
        <v>9.0738489820066284E-4</v>
      </c>
      <c r="AK10" s="121">
        <v>5.811602298368884E-4</v>
      </c>
      <c r="AL10" s="121">
        <v>3.7879551159454602E-3</v>
      </c>
      <c r="AM10" s="121">
        <v>1.0822406179092782E-3</v>
      </c>
      <c r="AN10" s="121">
        <v>4.0436818494657043E-4</v>
      </c>
      <c r="AO10" s="121">
        <v>2.3695092951314244E-4</v>
      </c>
      <c r="AP10" s="121">
        <v>1.6713654903773589E-3</v>
      </c>
      <c r="AQ10" s="121">
        <v>1.2758228066170964E-4</v>
      </c>
      <c r="AR10" s="121">
        <v>9.2029168363494244E-5</v>
      </c>
      <c r="AS10" s="121">
        <v>8.5908182014199995E-5</v>
      </c>
      <c r="AT10" s="121">
        <v>3.1670637759877488E-5</v>
      </c>
      <c r="AU10" s="121">
        <v>3.5205263592941419E-5</v>
      </c>
      <c r="AV10" s="121">
        <v>1.7083140304558996E-5</v>
      </c>
      <c r="AW10" s="121">
        <v>1.1408648220189517E-5</v>
      </c>
      <c r="AX10" s="121">
        <v>3.1120408293118275E-5</v>
      </c>
      <c r="AY10" s="121">
        <v>3.2797617333236327E-5</v>
      </c>
      <c r="AZ10" s="121">
        <v>2.3489705048525278E-5</v>
      </c>
      <c r="BA10" s="121">
        <v>6.034912491944192E-6</v>
      </c>
      <c r="BB10" s="121">
        <v>2.4534815471454376E-5</v>
      </c>
      <c r="BC10" s="121">
        <v>9.5236380280191879E-6</v>
      </c>
      <c r="BD10" s="121">
        <v>6.3290919258366554E-6</v>
      </c>
      <c r="BE10" s="121">
        <v>3.0300388980772771E-5</v>
      </c>
      <c r="BF10" s="121">
        <v>3.448943484589968E-5</v>
      </c>
      <c r="BG10" s="121">
        <v>2.4221154294463596E-5</v>
      </c>
      <c r="BH10" s="121">
        <v>8.3826037514544185E-5</v>
      </c>
      <c r="BI10" s="121">
        <v>2.5215609378631592E-5</v>
      </c>
      <c r="BJ10" s="121">
        <v>3.8777823757046155E-5</v>
      </c>
      <c r="BK10" s="121">
        <v>1.5488455920326728E-7</v>
      </c>
      <c r="BL10" s="121">
        <v>5.0935402566733867E-5</v>
      </c>
      <c r="BM10" s="121">
        <v>3.1703541396285731E-5</v>
      </c>
      <c r="BN10" s="121">
        <v>1.2308024941179985E-4</v>
      </c>
      <c r="BO10" s="121">
        <v>1.1957218188719916E-4</v>
      </c>
      <c r="BP10" s="121">
        <v>4.0486800397853977E-6</v>
      </c>
      <c r="BQ10" s="121">
        <v>1.5734281083185205E-6</v>
      </c>
      <c r="BR10" s="121">
        <v>4.4061629053456926E-6</v>
      </c>
      <c r="BS10" s="121">
        <v>1.4271700321446169E-6</v>
      </c>
      <c r="BT10" s="121">
        <v>3.9647844345467011E-7</v>
      </c>
      <c r="BU10" s="121">
        <v>2.906982822377777E-7</v>
      </c>
      <c r="BV10" s="121">
        <v>3.1234726466934411E-7</v>
      </c>
      <c r="BW10" s="121">
        <v>6.7230810313232716E-7</v>
      </c>
      <c r="BX10" s="121">
        <v>5.6937955138669483E-7</v>
      </c>
      <c r="BY10" s="121">
        <v>1.803602138980604E-6</v>
      </c>
      <c r="BZ10" s="121">
        <v>-3.2545822548540994E-7</v>
      </c>
      <c r="CA10" s="121">
        <v>-2.2023868194582622E-6</v>
      </c>
      <c r="CB10" s="121">
        <v>-2.6614506039681891E-7</v>
      </c>
      <c r="CC10" s="121">
        <v>2.0151803866900076E-8</v>
      </c>
      <c r="CD10" s="121">
        <v>1.8066544528649106E-7</v>
      </c>
      <c r="CE10" s="121">
        <v>9.6821506798892962E-7</v>
      </c>
      <c r="CF10" s="121">
        <v>2.4810553068656157E-6</v>
      </c>
      <c r="CG10" s="121">
        <v>5.616866878167679E-8</v>
      </c>
      <c r="CH10" s="121">
        <v>4.8130298158747269E-7</v>
      </c>
      <c r="CI10" s="121">
        <v>5.1691209568122478E-7</v>
      </c>
      <c r="CJ10" s="121">
        <v>3.4309893729252416E-7</v>
      </c>
      <c r="CK10" s="121">
        <v>5.144382917489155E-7</v>
      </c>
      <c r="CL10" s="121">
        <v>1.0386205549073856E-6</v>
      </c>
      <c r="CM10" s="121">
        <v>7.5159932117209E-7</v>
      </c>
      <c r="CN10" s="121">
        <v>9.1036849404354772E-7</v>
      </c>
      <c r="CO10" s="121">
        <v>1.8859171409021792E-6</v>
      </c>
      <c r="CP10" s="121">
        <v>1.3385720253556711E-6</v>
      </c>
      <c r="CQ10" s="121">
        <v>3.8350173356554803E-6</v>
      </c>
      <c r="CR10" s="121">
        <v>8.5641419293795282E-7</v>
      </c>
      <c r="CS10" s="121">
        <v>5.718581482006892E-7</v>
      </c>
      <c r="CT10" s="121">
        <v>5.5278967635769773E-7</v>
      </c>
      <c r="CU10" s="121">
        <v>8.0797833103789921E-7</v>
      </c>
      <c r="CV10" s="121">
        <v>2.4589150073574973E-7</v>
      </c>
      <c r="CW10" s="121">
        <v>6.3003908991692973E-6</v>
      </c>
      <c r="CX10" s="121">
        <v>1.9496556464701404E-7</v>
      </c>
      <c r="CY10" s="121">
        <v>-3.0993534313101474E-7</v>
      </c>
      <c r="CZ10" s="121">
        <v>8.8085190863646399E-8</v>
      </c>
      <c r="DA10" s="121">
        <v>8.0094025280552308E-7</v>
      </c>
      <c r="DB10" s="121">
        <v>1.3155662383355914E-6</v>
      </c>
      <c r="DC10" s="121">
        <v>1.0136851320913322E-6</v>
      </c>
      <c r="DD10" s="121">
        <v>2.3560727548524089E-6</v>
      </c>
      <c r="DE10" s="121">
        <v>4.5721191247626585E-6</v>
      </c>
      <c r="DF10" s="124">
        <v>5.6381507748800749E-6</v>
      </c>
      <c r="DG10" s="129"/>
    </row>
    <row r="11" spans="1:111" s="82" customFormat="1" ht="17" customHeight="1" x14ac:dyDescent="0.2">
      <c r="A11" s="73" t="s">
        <v>7</v>
      </c>
      <c r="B11" s="74" t="s">
        <v>133</v>
      </c>
      <c r="C11" s="120">
        <v>1.2000513686398495E-4</v>
      </c>
      <c r="D11" s="121">
        <v>6.2082644788235639E-3</v>
      </c>
      <c r="E11" s="121">
        <v>5.0587214250505516E-4</v>
      </c>
      <c r="F11" s="121">
        <v>1.058086742575209E-3</v>
      </c>
      <c r="G11" s="121">
        <v>3.4362957760104068E-3</v>
      </c>
      <c r="H11" s="121">
        <v>0</v>
      </c>
      <c r="I11" s="121">
        <v>4.6695530166867878E-6</v>
      </c>
      <c r="J11" s="121">
        <v>0.3431400824911684</v>
      </c>
      <c r="K11" s="121">
        <v>7.3851948014493924E-3</v>
      </c>
      <c r="L11" s="121">
        <v>2.7096430616484143E-2</v>
      </c>
      <c r="M11" s="121">
        <v>0</v>
      </c>
      <c r="N11" s="121">
        <v>4.7306481164807668E-5</v>
      </c>
      <c r="O11" s="121">
        <v>6.3181470121473099E-4</v>
      </c>
      <c r="P11" s="121">
        <v>1.1626946984550578E-4</v>
      </c>
      <c r="Q11" s="121">
        <v>1.2467486786069452E-5</v>
      </c>
      <c r="R11" s="121">
        <v>5.3041152703050566E-4</v>
      </c>
      <c r="S11" s="121">
        <v>7.4919006581374977E-5</v>
      </c>
      <c r="T11" s="121">
        <v>2.5404199005216765E-5</v>
      </c>
      <c r="U11" s="121">
        <v>2.6944060039325777E-5</v>
      </c>
      <c r="V11" s="121">
        <v>2.7041688921182912E-5</v>
      </c>
      <c r="W11" s="121">
        <v>2.3316752656299638E-6</v>
      </c>
      <c r="X11" s="121">
        <v>1.0231666427901224E-3</v>
      </c>
      <c r="Y11" s="121">
        <v>1.0663235554605255E-4</v>
      </c>
      <c r="Z11" s="121">
        <v>4.1464717106059465E-5</v>
      </c>
      <c r="AA11" s="121">
        <v>1.2954579261855368E-3</v>
      </c>
      <c r="AB11" s="121">
        <v>1.5751940785581637E-3</v>
      </c>
      <c r="AC11" s="121">
        <v>1.010279337630187E-6</v>
      </c>
      <c r="AD11" s="121">
        <v>3.556595752209867E-6</v>
      </c>
      <c r="AE11" s="121">
        <v>1.2742539534471844E-5</v>
      </c>
      <c r="AF11" s="121">
        <v>2.2758349831882475E-5</v>
      </c>
      <c r="AG11" s="121">
        <v>2.1452033043245899E-3</v>
      </c>
      <c r="AH11" s="121">
        <v>1.1773638455604566E-5</v>
      </c>
      <c r="AI11" s="121">
        <v>4.9117808492176235E-6</v>
      </c>
      <c r="AJ11" s="121">
        <v>9.2648320388775919E-5</v>
      </c>
      <c r="AK11" s="121">
        <v>1.3862789396630999E-4</v>
      </c>
      <c r="AL11" s="121">
        <v>1.7399509247062518E-6</v>
      </c>
      <c r="AM11" s="121">
        <v>1.5582794782253951E-6</v>
      </c>
      <c r="AN11" s="121">
        <v>4.8674631758789461E-6</v>
      </c>
      <c r="AO11" s="121">
        <v>9.7594810809641868E-7</v>
      </c>
      <c r="AP11" s="121">
        <v>4.4346451710335361E-6</v>
      </c>
      <c r="AQ11" s="121">
        <v>2.1952368907976907E-6</v>
      </c>
      <c r="AR11" s="121">
        <v>3.163120155350721E-6</v>
      </c>
      <c r="AS11" s="121">
        <v>2.3148839963079367E-6</v>
      </c>
      <c r="AT11" s="121">
        <v>3.261522982290571E-6</v>
      </c>
      <c r="AU11" s="121">
        <v>2.7611914419369973E-6</v>
      </c>
      <c r="AV11" s="121">
        <v>5.1089694768681583E-6</v>
      </c>
      <c r="AW11" s="121">
        <v>4.3464766034075429E-6</v>
      </c>
      <c r="AX11" s="121">
        <v>6.136495645872287E-6</v>
      </c>
      <c r="AY11" s="121">
        <v>4.314811241940283E-6</v>
      </c>
      <c r="AZ11" s="121">
        <v>5.6850027028459975E-6</v>
      </c>
      <c r="BA11" s="121">
        <v>2.1913925775999657E-6</v>
      </c>
      <c r="BB11" s="121">
        <v>3.3979224645673091E-6</v>
      </c>
      <c r="BC11" s="121">
        <v>4.9553236253202151E-6</v>
      </c>
      <c r="BD11" s="121">
        <v>3.2205486216212305E-6</v>
      </c>
      <c r="BE11" s="121">
        <v>3.5260814460098169E-6</v>
      </c>
      <c r="BF11" s="121">
        <v>3.3862420551884187E-6</v>
      </c>
      <c r="BG11" s="121">
        <v>4.6348144275216037E-6</v>
      </c>
      <c r="BH11" s="121">
        <v>4.9264671500196908E-6</v>
      </c>
      <c r="BI11" s="121">
        <v>2.0264009901346589E-6</v>
      </c>
      <c r="BJ11" s="121">
        <v>4.6900599391075615E-4</v>
      </c>
      <c r="BK11" s="121">
        <v>2.0607040666956302E-6</v>
      </c>
      <c r="BL11" s="121">
        <v>6.22898507320824E-6</v>
      </c>
      <c r="BM11" s="121">
        <v>5.1727324344829021E-6</v>
      </c>
      <c r="BN11" s="121">
        <v>5.0775568919799713E-6</v>
      </c>
      <c r="BO11" s="121">
        <v>3.0911549540037227E-6</v>
      </c>
      <c r="BP11" s="121">
        <v>1.5712170682788006E-6</v>
      </c>
      <c r="BQ11" s="121">
        <v>4.4997694907117548E-6</v>
      </c>
      <c r="BR11" s="121">
        <v>3.7924851075775037E-6</v>
      </c>
      <c r="BS11" s="121">
        <v>4.894087366105456E-6</v>
      </c>
      <c r="BT11" s="121">
        <v>2.7706814546838502E-6</v>
      </c>
      <c r="BU11" s="121">
        <v>2.3042105677015553E-6</v>
      </c>
      <c r="BV11" s="121">
        <v>1.3857242200840673E-6</v>
      </c>
      <c r="BW11" s="121">
        <v>1.1530849546744839E-6</v>
      </c>
      <c r="BX11" s="121">
        <v>4.2119112324621408E-7</v>
      </c>
      <c r="BY11" s="121">
        <v>6.2072344902900842E-6</v>
      </c>
      <c r="BZ11" s="121">
        <v>2.0291780618419498E-6</v>
      </c>
      <c r="CA11" s="121">
        <v>6.1212128706786176E-6</v>
      </c>
      <c r="CB11" s="121">
        <v>3.8305189518453921E-6</v>
      </c>
      <c r="CC11" s="121">
        <v>1.0189296161139248E-5</v>
      </c>
      <c r="CD11" s="121">
        <v>3.2348633403131431E-6</v>
      </c>
      <c r="CE11" s="121">
        <v>3.5093497925146066E-6</v>
      </c>
      <c r="CF11" s="121">
        <v>3.7668365852353708E-5</v>
      </c>
      <c r="CG11" s="121">
        <v>1.5612389934882578E-6</v>
      </c>
      <c r="CH11" s="121">
        <v>8.2178545824172953E-6</v>
      </c>
      <c r="CI11" s="121">
        <v>3.9375429946494073E-6</v>
      </c>
      <c r="CJ11" s="121">
        <v>7.2926764980469686E-6</v>
      </c>
      <c r="CK11" s="121">
        <v>8.1837440838639813E-6</v>
      </c>
      <c r="CL11" s="121">
        <v>1.7151237363577089E-5</v>
      </c>
      <c r="CM11" s="121">
        <v>6.7828025073752023E-5</v>
      </c>
      <c r="CN11" s="121">
        <v>7.9229931192778124E-4</v>
      </c>
      <c r="CO11" s="121">
        <v>3.1381951961051538E-4</v>
      </c>
      <c r="CP11" s="121">
        <v>4.6013507117886838E-4</v>
      </c>
      <c r="CQ11" s="121">
        <v>1.4367024222783088E-5</v>
      </c>
      <c r="CR11" s="121">
        <v>1.3708752607679028E-3</v>
      </c>
      <c r="CS11" s="121">
        <v>2.1940156367180603E-3</v>
      </c>
      <c r="CT11" s="121">
        <v>1.7353129981880923E-4</v>
      </c>
      <c r="CU11" s="121">
        <v>3.7191434240281555E-6</v>
      </c>
      <c r="CV11" s="121">
        <v>3.5790047559235039E-6</v>
      </c>
      <c r="CW11" s="121">
        <v>2.7694985562887338E-6</v>
      </c>
      <c r="CX11" s="121">
        <v>3.20157570730391E-6</v>
      </c>
      <c r="CY11" s="121">
        <v>7.4190032605954285E-3</v>
      </c>
      <c r="CZ11" s="121">
        <v>1.608890855107353E-2</v>
      </c>
      <c r="DA11" s="121">
        <v>9.5015956918533522E-6</v>
      </c>
      <c r="DB11" s="121">
        <v>2.1975521977380297E-5</v>
      </c>
      <c r="DC11" s="121">
        <v>1.6083021803314077E-4</v>
      </c>
      <c r="DD11" s="121">
        <v>5.6427884434361627E-4</v>
      </c>
      <c r="DE11" s="121">
        <v>4.8330156254603575E-5</v>
      </c>
      <c r="DF11" s="124">
        <v>1.7856672015167983E-5</v>
      </c>
      <c r="DG11" s="129"/>
    </row>
    <row r="12" spans="1:111" s="82" customFormat="1" ht="17" customHeight="1" x14ac:dyDescent="0.2">
      <c r="A12" s="73" t="s">
        <v>8</v>
      </c>
      <c r="B12" s="74" t="s">
        <v>134</v>
      </c>
      <c r="C12" s="120">
        <v>4.7774845042141648E-6</v>
      </c>
      <c r="D12" s="121">
        <v>1.9220867881432701E-5</v>
      </c>
      <c r="E12" s="121">
        <v>2.1835673895980276E-6</v>
      </c>
      <c r="F12" s="121">
        <v>1.486267969198675E-6</v>
      </c>
      <c r="G12" s="121">
        <v>1.1038056146160562E-3</v>
      </c>
      <c r="H12" s="121">
        <v>0</v>
      </c>
      <c r="I12" s="121">
        <v>4.3671868569745877E-6</v>
      </c>
      <c r="J12" s="121">
        <v>1.7925625482750389E-4</v>
      </c>
      <c r="K12" s="121">
        <v>0.53416498430903503</v>
      </c>
      <c r="L12" s="121">
        <v>1.7021676896848125E-5</v>
      </c>
      <c r="M12" s="121">
        <v>0</v>
      </c>
      <c r="N12" s="121">
        <v>2.0565105083826409E-6</v>
      </c>
      <c r="O12" s="121">
        <v>2.659336738237155E-6</v>
      </c>
      <c r="P12" s="121">
        <v>3.4329246130340448E-6</v>
      </c>
      <c r="Q12" s="121">
        <v>2.3449926798752106E-6</v>
      </c>
      <c r="R12" s="121">
        <v>2.9110284834941385E-6</v>
      </c>
      <c r="S12" s="121">
        <v>2.1659327887694543E-6</v>
      </c>
      <c r="T12" s="121">
        <v>1.9411857947565309E-6</v>
      </c>
      <c r="U12" s="121">
        <v>1.3249445384275458E-6</v>
      </c>
      <c r="V12" s="121">
        <v>1.6922220509751567E-6</v>
      </c>
      <c r="W12" s="121">
        <v>4.3869667424936452E-7</v>
      </c>
      <c r="X12" s="121">
        <v>2.2217300378712431E-6</v>
      </c>
      <c r="Y12" s="121">
        <v>1.3177385137974309E-6</v>
      </c>
      <c r="Z12" s="121">
        <v>3.7608587979609536E-6</v>
      </c>
      <c r="AA12" s="121">
        <v>1.523351348529884E-5</v>
      </c>
      <c r="AB12" s="121">
        <v>2.6907639184734155E-6</v>
      </c>
      <c r="AC12" s="121">
        <v>2.5280617154616486E-7</v>
      </c>
      <c r="AD12" s="121">
        <v>3.1643114636920303E-6</v>
      </c>
      <c r="AE12" s="121">
        <v>1.7973338732368673E-6</v>
      </c>
      <c r="AF12" s="121">
        <v>2.8091002136938137E-6</v>
      </c>
      <c r="AG12" s="121">
        <v>4.2034845117676252E-6</v>
      </c>
      <c r="AH12" s="121">
        <v>7.3501753445518664E-6</v>
      </c>
      <c r="AI12" s="121">
        <v>4.3276027457499926E-6</v>
      </c>
      <c r="AJ12" s="121">
        <v>2.1934865933517726E-6</v>
      </c>
      <c r="AK12" s="121">
        <v>5.4473227245269191E-6</v>
      </c>
      <c r="AL12" s="121">
        <v>3.1978544049955569E-6</v>
      </c>
      <c r="AM12" s="121">
        <v>3.1859915667743196E-6</v>
      </c>
      <c r="AN12" s="121">
        <v>6.1862815082284852E-6</v>
      </c>
      <c r="AO12" s="121">
        <v>3.8689526133583226E-6</v>
      </c>
      <c r="AP12" s="121">
        <v>2.8508386609426544E-6</v>
      </c>
      <c r="AQ12" s="121">
        <v>2.0909994326309062E-6</v>
      </c>
      <c r="AR12" s="121">
        <v>2.3667071218654661E-6</v>
      </c>
      <c r="AS12" s="121">
        <v>3.3031504007590644E-6</v>
      </c>
      <c r="AT12" s="121">
        <v>3.9590924727408393E-6</v>
      </c>
      <c r="AU12" s="121">
        <v>2.8778133272625365E-6</v>
      </c>
      <c r="AV12" s="121">
        <v>2.0763179343743995E-6</v>
      </c>
      <c r="AW12" s="121">
        <v>1.3123002390784465E-6</v>
      </c>
      <c r="AX12" s="121">
        <v>1.3485555894353858E-6</v>
      </c>
      <c r="AY12" s="121">
        <v>3.5497528093944693E-6</v>
      </c>
      <c r="AZ12" s="121">
        <v>1.6472603318654499E-6</v>
      </c>
      <c r="BA12" s="121">
        <v>1.4947652938362871E-6</v>
      </c>
      <c r="BB12" s="121">
        <v>3.8359459496774592E-6</v>
      </c>
      <c r="BC12" s="121">
        <v>3.0481311047125744E-6</v>
      </c>
      <c r="BD12" s="121">
        <v>1.6516798706734039E-6</v>
      </c>
      <c r="BE12" s="121">
        <v>1.3760330220837186E-6</v>
      </c>
      <c r="BF12" s="121">
        <v>1.3178852760585366E-6</v>
      </c>
      <c r="BG12" s="121">
        <v>1.7359202484184005E-6</v>
      </c>
      <c r="BH12" s="121">
        <v>2.7950055146366569E-6</v>
      </c>
      <c r="BI12" s="121">
        <v>3.2480975340074569E-6</v>
      </c>
      <c r="BJ12" s="121">
        <v>2.7801869709123701E-6</v>
      </c>
      <c r="BK12" s="121">
        <v>2.2234422919976955E-6</v>
      </c>
      <c r="BL12" s="121">
        <v>5.9867975183094505E-6</v>
      </c>
      <c r="BM12" s="121">
        <v>6.9767069172575353E-6</v>
      </c>
      <c r="BN12" s="121">
        <v>5.2451323653345039E-6</v>
      </c>
      <c r="BO12" s="121">
        <v>5.6714541691385872E-6</v>
      </c>
      <c r="BP12" s="121">
        <v>1.8155353273611348E-6</v>
      </c>
      <c r="BQ12" s="121">
        <v>1.5856291487294406E-6</v>
      </c>
      <c r="BR12" s="121">
        <v>4.1470702429494298E-6</v>
      </c>
      <c r="BS12" s="121">
        <v>2.6532509111317903E-6</v>
      </c>
      <c r="BT12" s="121">
        <v>1.47130355847844E-5</v>
      </c>
      <c r="BU12" s="121">
        <v>4.0655579904087764E-6</v>
      </c>
      <c r="BV12" s="121">
        <v>4.0506212186479196E-6</v>
      </c>
      <c r="BW12" s="121">
        <v>3.2519598476169717E-6</v>
      </c>
      <c r="BX12" s="121">
        <v>4.7330430721689432E-7</v>
      </c>
      <c r="BY12" s="121">
        <v>2.7347232259412604E-6</v>
      </c>
      <c r="BZ12" s="121">
        <v>1.9601836308779043E-6</v>
      </c>
      <c r="CA12" s="121">
        <v>6.5014980491022008E-6</v>
      </c>
      <c r="CB12" s="121">
        <v>8.0777225442972266E-6</v>
      </c>
      <c r="CC12" s="121">
        <v>1.0961532020170068E-5</v>
      </c>
      <c r="CD12" s="121">
        <v>5.1741372609664792E-6</v>
      </c>
      <c r="CE12" s="121">
        <v>2.8928735117993497E-6</v>
      </c>
      <c r="CF12" s="121">
        <v>3.7900718342959219E-5</v>
      </c>
      <c r="CG12" s="121">
        <v>9.0996868126488898E-7</v>
      </c>
      <c r="CH12" s="121">
        <v>3.6953530987798989E-6</v>
      </c>
      <c r="CI12" s="121">
        <v>2.4716827382710783E-6</v>
      </c>
      <c r="CJ12" s="121">
        <v>1.6002729487519349E-6</v>
      </c>
      <c r="CK12" s="121">
        <v>5.2463731111301168E-6</v>
      </c>
      <c r="CL12" s="121">
        <v>2.7178384436603463E-6</v>
      </c>
      <c r="CM12" s="121">
        <v>8.0045685757266988E-6</v>
      </c>
      <c r="CN12" s="121">
        <v>9.5591992936539753E-5</v>
      </c>
      <c r="CO12" s="121">
        <v>9.7390212993728416E-6</v>
      </c>
      <c r="CP12" s="121">
        <v>9.4175933165856963E-5</v>
      </c>
      <c r="CQ12" s="121">
        <v>6.7897640930959628E-6</v>
      </c>
      <c r="CR12" s="121">
        <v>2.2666735348928773E-4</v>
      </c>
      <c r="CS12" s="121">
        <v>3.7631344337750667E-4</v>
      </c>
      <c r="CT12" s="121">
        <v>5.192351936303113E-6</v>
      </c>
      <c r="CU12" s="121">
        <v>2.5350686113807869E-6</v>
      </c>
      <c r="CV12" s="121">
        <v>1.2120940418727187E-6</v>
      </c>
      <c r="CW12" s="121">
        <v>3.1996446532370332E-6</v>
      </c>
      <c r="CX12" s="121">
        <v>2.4863151049655845E-6</v>
      </c>
      <c r="CY12" s="121">
        <v>2.7065435088312875E-3</v>
      </c>
      <c r="CZ12" s="121">
        <v>8.3256343128284664E-3</v>
      </c>
      <c r="DA12" s="121">
        <v>3.9233178544190238E-6</v>
      </c>
      <c r="DB12" s="121">
        <v>1.6138644745376516E-6</v>
      </c>
      <c r="DC12" s="121">
        <v>1.3525263415536167E-5</v>
      </c>
      <c r="DD12" s="121">
        <v>1.5982970017922369E-4</v>
      </c>
      <c r="DE12" s="121">
        <v>3.7901247693819118E-6</v>
      </c>
      <c r="DF12" s="124">
        <v>4.8068060184047138E-4</v>
      </c>
      <c r="DG12" s="129"/>
    </row>
    <row r="13" spans="1:111" s="82" customFormat="1" ht="17" customHeight="1" x14ac:dyDescent="0.2">
      <c r="A13" s="73" t="s">
        <v>9</v>
      </c>
      <c r="B13" s="74" t="s">
        <v>135</v>
      </c>
      <c r="C13" s="120">
        <v>1.0629224810835094E-3</v>
      </c>
      <c r="D13" s="121">
        <v>4.7740135681184584E-2</v>
      </c>
      <c r="E13" s="121">
        <v>4.6975205926955126E-3</v>
      </c>
      <c r="F13" s="121">
        <v>3.1233585664984059E-4</v>
      </c>
      <c r="G13" s="121">
        <v>1.3233688862294549E-2</v>
      </c>
      <c r="H13" s="121">
        <v>0</v>
      </c>
      <c r="I13" s="121">
        <v>3.5219436978361919E-7</v>
      </c>
      <c r="J13" s="121">
        <v>1.0533341913708033E-3</v>
      </c>
      <c r="K13" s="121">
        <v>3.2976500352277308E-5</v>
      </c>
      <c r="L13" s="121">
        <v>0.26305117554228974</v>
      </c>
      <c r="M13" s="121">
        <v>0</v>
      </c>
      <c r="N13" s="121">
        <v>2.0934260738832282E-5</v>
      </c>
      <c r="O13" s="121">
        <v>8.4815000707908226E-6</v>
      </c>
      <c r="P13" s="121">
        <v>4.2798835168469561E-6</v>
      </c>
      <c r="Q13" s="121">
        <v>7.0365939322117154E-7</v>
      </c>
      <c r="R13" s="121">
        <v>3.6214447711673716E-6</v>
      </c>
      <c r="S13" s="121">
        <v>8.6967476880923406E-7</v>
      </c>
      <c r="T13" s="121">
        <v>4.5389937916889417E-7</v>
      </c>
      <c r="U13" s="121">
        <v>8.8205467802039903E-5</v>
      </c>
      <c r="V13" s="121">
        <v>5.7687563456861825E-7</v>
      </c>
      <c r="W13" s="121">
        <v>1.0080711494678835E-7</v>
      </c>
      <c r="X13" s="121">
        <v>3.8033395054370674E-6</v>
      </c>
      <c r="Y13" s="121">
        <v>7.8702845375206809E-7</v>
      </c>
      <c r="Z13" s="121">
        <v>9.3116133508321644E-7</v>
      </c>
      <c r="AA13" s="121">
        <v>6.5732112266121726E-6</v>
      </c>
      <c r="AB13" s="121">
        <v>5.4874224953303803E-6</v>
      </c>
      <c r="AC13" s="121">
        <v>4.1104089647260101E-8</v>
      </c>
      <c r="AD13" s="121">
        <v>5.044929972290683E-8</v>
      </c>
      <c r="AE13" s="121">
        <v>4.3433215560277335E-7</v>
      </c>
      <c r="AF13" s="121">
        <v>1.181999420711011E-5</v>
      </c>
      <c r="AG13" s="121">
        <v>4.0486794415290955E-4</v>
      </c>
      <c r="AH13" s="121">
        <v>3.2252584723511563E-7</v>
      </c>
      <c r="AI13" s="121">
        <v>2.5481335838842712E-7</v>
      </c>
      <c r="AJ13" s="121">
        <v>7.9241737785132196E-7</v>
      </c>
      <c r="AK13" s="121">
        <v>9.2044713070190442E-7</v>
      </c>
      <c r="AL13" s="121">
        <v>7.735952877717423E-8</v>
      </c>
      <c r="AM13" s="121">
        <v>1.4646654037978401E-7</v>
      </c>
      <c r="AN13" s="121">
        <v>2.7249016722964773E-7</v>
      </c>
      <c r="AO13" s="121">
        <v>2.6100137256371712E-7</v>
      </c>
      <c r="AP13" s="121">
        <v>2.0759271959096754E-7</v>
      </c>
      <c r="AQ13" s="121">
        <v>2.7373081228132721E-7</v>
      </c>
      <c r="AR13" s="121">
        <v>2.8713654358451888E-7</v>
      </c>
      <c r="AS13" s="121">
        <v>2.4600477182404659E-7</v>
      </c>
      <c r="AT13" s="121">
        <v>3.5340883284680264E-7</v>
      </c>
      <c r="AU13" s="121">
        <v>3.1678455408901581E-7</v>
      </c>
      <c r="AV13" s="121">
        <v>4.4395971444226241E-7</v>
      </c>
      <c r="AW13" s="121">
        <v>3.9857956563721502E-7</v>
      </c>
      <c r="AX13" s="121">
        <v>3.7646334148272738E-7</v>
      </c>
      <c r="AY13" s="121">
        <v>4.7699837463389529E-7</v>
      </c>
      <c r="AZ13" s="121">
        <v>5.1928834769653565E-7</v>
      </c>
      <c r="BA13" s="121">
        <v>3.0825420434805672E-7</v>
      </c>
      <c r="BB13" s="121">
        <v>4.3753056291591028E-7</v>
      </c>
      <c r="BC13" s="121">
        <v>4.9243992327526349E-7</v>
      </c>
      <c r="BD13" s="121">
        <v>3.2543010452160874E-7</v>
      </c>
      <c r="BE13" s="121">
        <v>3.6937310288483905E-7</v>
      </c>
      <c r="BF13" s="121">
        <v>3.3107964699705271E-7</v>
      </c>
      <c r="BG13" s="121">
        <v>4.8843409673438939E-7</v>
      </c>
      <c r="BH13" s="121">
        <v>4.7199833377896573E-7</v>
      </c>
      <c r="BI13" s="121">
        <v>3.1162533256402653E-7</v>
      </c>
      <c r="BJ13" s="121">
        <v>7.8204372208128887E-6</v>
      </c>
      <c r="BK13" s="121">
        <v>1.3843714798987099E-7</v>
      </c>
      <c r="BL13" s="121">
        <v>6.6575982252538033E-7</v>
      </c>
      <c r="BM13" s="121">
        <v>4.51300227723252E-7</v>
      </c>
      <c r="BN13" s="121">
        <v>1.9417124890557461E-5</v>
      </c>
      <c r="BO13" s="121">
        <v>7.6928672644177862E-7</v>
      </c>
      <c r="BP13" s="121">
        <v>1.1661373959287681E-7</v>
      </c>
      <c r="BQ13" s="121">
        <v>4.0882619787612113E-7</v>
      </c>
      <c r="BR13" s="121">
        <v>2.6310952537491023E-7</v>
      </c>
      <c r="BS13" s="121">
        <v>2.5023738785975209E-7</v>
      </c>
      <c r="BT13" s="121">
        <v>6.1120005623311749E-6</v>
      </c>
      <c r="BU13" s="121">
        <v>1.4064787362601287E-7</v>
      </c>
      <c r="BV13" s="121">
        <v>7.7490488094230401E-8</v>
      </c>
      <c r="BW13" s="121">
        <v>8.4884303926105003E-8</v>
      </c>
      <c r="BX13" s="121">
        <v>2.4608169046180539E-8</v>
      </c>
      <c r="BY13" s="121">
        <v>3.3578080984894235E-7</v>
      </c>
      <c r="BZ13" s="121">
        <v>1.2970549916656902E-7</v>
      </c>
      <c r="CA13" s="121">
        <v>6.9038793626258483E-7</v>
      </c>
      <c r="CB13" s="121">
        <v>1.2950999492161428E-7</v>
      </c>
      <c r="CC13" s="121">
        <v>2.4550431263851778E-7</v>
      </c>
      <c r="CD13" s="121">
        <v>1.4188482228854275E-7</v>
      </c>
      <c r="CE13" s="121">
        <v>1.3394861067082314E-7</v>
      </c>
      <c r="CF13" s="121">
        <v>6.6280196918481981E-7</v>
      </c>
      <c r="CG13" s="121">
        <v>8.7284387982777551E-8</v>
      </c>
      <c r="CH13" s="121">
        <v>4.6386541498775749E-7</v>
      </c>
      <c r="CI13" s="121">
        <v>4.1745829451436645E-6</v>
      </c>
      <c r="CJ13" s="121">
        <v>3.3979915866551953E-7</v>
      </c>
      <c r="CK13" s="121">
        <v>4.8764128965996102E-7</v>
      </c>
      <c r="CL13" s="121">
        <v>3.7343772929294204E-6</v>
      </c>
      <c r="CM13" s="121">
        <v>3.941556033727204E-7</v>
      </c>
      <c r="CN13" s="121">
        <v>3.9570536709274174E-5</v>
      </c>
      <c r="CO13" s="121">
        <v>6.0304338098621799E-4</v>
      </c>
      <c r="CP13" s="121">
        <v>1.29754978885587E-5</v>
      </c>
      <c r="CQ13" s="121">
        <v>3.1098822119618449E-7</v>
      </c>
      <c r="CR13" s="121">
        <v>2.7349350019967703E-5</v>
      </c>
      <c r="CS13" s="121">
        <v>3.0041327960150823E-5</v>
      </c>
      <c r="CT13" s="121">
        <v>1.560436252807473E-6</v>
      </c>
      <c r="CU13" s="121">
        <v>2.7904026924445711E-7</v>
      </c>
      <c r="CV13" s="121">
        <v>2.3623054633550858E-6</v>
      </c>
      <c r="CW13" s="121">
        <v>5.4163222368467381E-7</v>
      </c>
      <c r="CX13" s="121">
        <v>1.4244821948154785E-7</v>
      </c>
      <c r="CY13" s="121">
        <v>9.0842810346274358E-5</v>
      </c>
      <c r="CZ13" s="121">
        <v>1.6339421426941504E-4</v>
      </c>
      <c r="DA13" s="121">
        <v>4.7836208393296628E-7</v>
      </c>
      <c r="DB13" s="121">
        <v>1.3325254769519046E-4</v>
      </c>
      <c r="DC13" s="121">
        <v>1.1627170696532961E-3</v>
      </c>
      <c r="DD13" s="121">
        <v>7.6182057712060789E-6</v>
      </c>
      <c r="DE13" s="121">
        <v>1.8301461209517653E-6</v>
      </c>
      <c r="DF13" s="124">
        <v>3.3132982167476172E-7</v>
      </c>
      <c r="DG13" s="129"/>
    </row>
    <row r="14" spans="1:111" s="82" customFormat="1" ht="17" customHeight="1" x14ac:dyDescent="0.2">
      <c r="A14" s="73" t="s">
        <v>10</v>
      </c>
      <c r="B14" s="74" t="s">
        <v>136</v>
      </c>
      <c r="C14" s="120">
        <v>0</v>
      </c>
      <c r="D14" s="121">
        <v>0</v>
      </c>
      <c r="E14" s="121"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21">
        <v>0</v>
      </c>
      <c r="N14" s="121"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v>0</v>
      </c>
      <c r="W14" s="121">
        <v>0</v>
      </c>
      <c r="X14" s="121">
        <v>0</v>
      </c>
      <c r="Y14" s="121">
        <v>0</v>
      </c>
      <c r="Z14" s="121">
        <v>0</v>
      </c>
      <c r="AA14" s="121">
        <v>0</v>
      </c>
      <c r="AB14" s="121">
        <v>0</v>
      </c>
      <c r="AC14" s="121">
        <v>0</v>
      </c>
      <c r="AD14" s="121">
        <v>0</v>
      </c>
      <c r="AE14" s="121">
        <v>0</v>
      </c>
      <c r="AF14" s="121"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0</v>
      </c>
      <c r="BE14" s="121">
        <v>0</v>
      </c>
      <c r="BF14" s="121">
        <v>0</v>
      </c>
      <c r="BG14" s="121">
        <v>0</v>
      </c>
      <c r="BH14" s="121"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v>0</v>
      </c>
      <c r="BP14" s="121"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0</v>
      </c>
      <c r="CF14" s="121">
        <v>0</v>
      </c>
      <c r="CG14" s="121">
        <v>0</v>
      </c>
      <c r="CH14" s="121">
        <v>0</v>
      </c>
      <c r="CI14" s="121">
        <v>0</v>
      </c>
      <c r="CJ14" s="121">
        <v>0</v>
      </c>
      <c r="CK14" s="121">
        <v>0</v>
      </c>
      <c r="CL14" s="121">
        <v>0</v>
      </c>
      <c r="CM14" s="121">
        <v>0</v>
      </c>
      <c r="CN14" s="121">
        <v>0</v>
      </c>
      <c r="CO14" s="121">
        <v>0</v>
      </c>
      <c r="CP14" s="121">
        <v>0</v>
      </c>
      <c r="CQ14" s="121">
        <v>0</v>
      </c>
      <c r="CR14" s="121">
        <v>0</v>
      </c>
      <c r="CS14" s="121">
        <v>0</v>
      </c>
      <c r="CT14" s="121">
        <v>0</v>
      </c>
      <c r="CU14" s="121">
        <v>0</v>
      </c>
      <c r="CV14" s="121">
        <v>0</v>
      </c>
      <c r="CW14" s="121">
        <v>0</v>
      </c>
      <c r="CX14" s="121">
        <v>0</v>
      </c>
      <c r="CY14" s="121">
        <v>0</v>
      </c>
      <c r="CZ14" s="121">
        <v>0</v>
      </c>
      <c r="DA14" s="121">
        <v>0</v>
      </c>
      <c r="DB14" s="121">
        <v>0</v>
      </c>
      <c r="DC14" s="121">
        <v>0</v>
      </c>
      <c r="DD14" s="121">
        <v>0</v>
      </c>
      <c r="DE14" s="121">
        <v>0</v>
      </c>
      <c r="DF14" s="124">
        <v>0</v>
      </c>
      <c r="DG14" s="129"/>
    </row>
    <row r="15" spans="1:111" s="82" customFormat="1" ht="17" customHeight="1" x14ac:dyDescent="0.2">
      <c r="A15" s="73" t="s">
        <v>11</v>
      </c>
      <c r="B15" s="74" t="s">
        <v>137</v>
      </c>
      <c r="C15" s="120">
        <v>2.7176468260272912E-5</v>
      </c>
      <c r="D15" s="121">
        <v>1.1438393197050548E-5</v>
      </c>
      <c r="E15" s="121">
        <v>2.8954047031004485E-5</v>
      </c>
      <c r="F15" s="121">
        <v>8.1890805052634504E-5</v>
      </c>
      <c r="G15" s="121">
        <v>7.9150929841853904E-4</v>
      </c>
      <c r="H15" s="121">
        <v>0</v>
      </c>
      <c r="I15" s="121">
        <v>2.0027258952884326E-5</v>
      </c>
      <c r="J15" s="121">
        <v>1.7770234422605315E-5</v>
      </c>
      <c r="K15" s="121">
        <v>2.0675838856641215E-5</v>
      </c>
      <c r="L15" s="121">
        <v>9.9957191872365959E-6</v>
      </c>
      <c r="M15" s="121">
        <v>0</v>
      </c>
      <c r="N15" s="121">
        <v>0.44294200126632288</v>
      </c>
      <c r="O15" s="121">
        <v>1.759976815752726E-2</v>
      </c>
      <c r="P15" s="121">
        <v>4.9135894359659251E-5</v>
      </c>
      <c r="Q15" s="121">
        <v>4.2568872497655385E-4</v>
      </c>
      <c r="R15" s="121">
        <v>6.7024151681900547E-5</v>
      </c>
      <c r="S15" s="121">
        <v>3.1728715919710285E-4</v>
      </c>
      <c r="T15" s="121">
        <v>3.3877954903642406E-5</v>
      </c>
      <c r="U15" s="121">
        <v>1.4010346912899407E-4</v>
      </c>
      <c r="V15" s="121">
        <v>1.1177142496882652E-5</v>
      </c>
      <c r="W15" s="121">
        <v>4.0233502280463824E-6</v>
      </c>
      <c r="X15" s="121">
        <v>8.9234557308485978E-6</v>
      </c>
      <c r="Y15" s="121">
        <v>8.9917079112222049E-6</v>
      </c>
      <c r="Z15" s="121">
        <v>9.2405907395455935E-4</v>
      </c>
      <c r="AA15" s="121">
        <v>1.7204042639228513E-5</v>
      </c>
      <c r="AB15" s="121">
        <v>1.9287423243748598E-5</v>
      </c>
      <c r="AC15" s="121">
        <v>1.8950459658663981E-6</v>
      </c>
      <c r="AD15" s="121">
        <v>7.949417493536976E-6</v>
      </c>
      <c r="AE15" s="121">
        <v>4.098318440821584E-5</v>
      </c>
      <c r="AF15" s="121">
        <v>1.2331392977430644E-3</v>
      </c>
      <c r="AG15" s="121">
        <v>4.4234328791060056E-3</v>
      </c>
      <c r="AH15" s="121">
        <v>3.4215764637325776E-4</v>
      </c>
      <c r="AI15" s="121">
        <v>1.6625947613203252E-5</v>
      </c>
      <c r="AJ15" s="121">
        <v>2.2070143190732052E-5</v>
      </c>
      <c r="AK15" s="121">
        <v>2.0044140259458784E-4</v>
      </c>
      <c r="AL15" s="121">
        <v>8.8023020290029409E-6</v>
      </c>
      <c r="AM15" s="121">
        <v>7.6239754279162517E-6</v>
      </c>
      <c r="AN15" s="121">
        <v>1.5570469226227966E-5</v>
      </c>
      <c r="AO15" s="121">
        <v>7.8803113598083303E-6</v>
      </c>
      <c r="AP15" s="121">
        <v>1.526257669595138E-5</v>
      </c>
      <c r="AQ15" s="121">
        <v>3.6184616043626408E-5</v>
      </c>
      <c r="AR15" s="121">
        <v>2.5169331267949242E-5</v>
      </c>
      <c r="AS15" s="121">
        <v>4.2424571719058203E-5</v>
      </c>
      <c r="AT15" s="121">
        <v>2.5878244840465317E-5</v>
      </c>
      <c r="AU15" s="121">
        <v>3.0129258297185777E-5</v>
      </c>
      <c r="AV15" s="121">
        <v>3.1965258020885463E-5</v>
      </c>
      <c r="AW15" s="121">
        <v>2.1058500588544242E-4</v>
      </c>
      <c r="AX15" s="121">
        <v>2.7867479985915078E-5</v>
      </c>
      <c r="AY15" s="121">
        <v>1.8613673226360038E-5</v>
      </c>
      <c r="AZ15" s="121">
        <v>2.901508369879287E-4</v>
      </c>
      <c r="BA15" s="121">
        <v>1.4274413371757626E-5</v>
      </c>
      <c r="BB15" s="121">
        <v>2.1154322136017518E-5</v>
      </c>
      <c r="BC15" s="121">
        <v>3.1611155726865274E-5</v>
      </c>
      <c r="BD15" s="121">
        <v>1.7511044353436162E-5</v>
      </c>
      <c r="BE15" s="121">
        <v>1.1776377163921667E-4</v>
      </c>
      <c r="BF15" s="121">
        <v>5.05416402555704E-5</v>
      </c>
      <c r="BG15" s="121">
        <v>9.6224679533259068E-5</v>
      </c>
      <c r="BH15" s="121">
        <v>3.6843450559799305E-4</v>
      </c>
      <c r="BI15" s="121">
        <v>4.6020705587805417E-5</v>
      </c>
      <c r="BJ15" s="121">
        <v>4.3946505132882871E-4</v>
      </c>
      <c r="BK15" s="121">
        <v>3.6453787562915855E-5</v>
      </c>
      <c r="BL15" s="121">
        <v>6.2701078629017205E-5</v>
      </c>
      <c r="BM15" s="121">
        <v>2.6769853452531146E-4</v>
      </c>
      <c r="BN15" s="121">
        <v>7.5450760455030128E-5</v>
      </c>
      <c r="BO15" s="121">
        <v>3.827746996215992E-5</v>
      </c>
      <c r="BP15" s="121">
        <v>1.0548857903324969E-5</v>
      </c>
      <c r="BQ15" s="121">
        <v>2.3537077400968744E-5</v>
      </c>
      <c r="BR15" s="121">
        <v>3.420068624907008E-5</v>
      </c>
      <c r="BS15" s="121">
        <v>2.7896073574817671E-5</v>
      </c>
      <c r="BT15" s="121">
        <v>4.3255309285425394E-5</v>
      </c>
      <c r="BU15" s="121">
        <v>1.6384435995054639E-5</v>
      </c>
      <c r="BV15" s="121">
        <v>7.9994714072731338E-6</v>
      </c>
      <c r="BW15" s="121">
        <v>9.3948375074689971E-6</v>
      </c>
      <c r="BX15" s="121">
        <v>5.3798230093851015E-6</v>
      </c>
      <c r="BY15" s="121">
        <v>8.4018675985999172E-5</v>
      </c>
      <c r="BZ15" s="121">
        <v>1.8690538536514833E-5</v>
      </c>
      <c r="CA15" s="121">
        <v>3.8436112975361443E-5</v>
      </c>
      <c r="CB15" s="121">
        <v>2.5934080714518689E-4</v>
      </c>
      <c r="CC15" s="121">
        <v>4.7473703520863789E-5</v>
      </c>
      <c r="CD15" s="121">
        <v>6.7619406262640693E-5</v>
      </c>
      <c r="CE15" s="121">
        <v>7.0731845438525554E-5</v>
      </c>
      <c r="CF15" s="121">
        <v>1.2970203011067471E-4</v>
      </c>
      <c r="CG15" s="121">
        <v>1.4585952368065315E-5</v>
      </c>
      <c r="CH15" s="121">
        <v>1.8638846292338159E-5</v>
      </c>
      <c r="CI15" s="121">
        <v>2.2793563473550913E-5</v>
      </c>
      <c r="CJ15" s="121">
        <v>5.035066993206704E-5</v>
      </c>
      <c r="CK15" s="121">
        <v>1.7073234847578288E-5</v>
      </c>
      <c r="CL15" s="121">
        <v>3.0523802075107637E-5</v>
      </c>
      <c r="CM15" s="121">
        <v>2.3927165744713103E-5</v>
      </c>
      <c r="CN15" s="121">
        <v>1.133333378256184E-5</v>
      </c>
      <c r="CO15" s="121">
        <v>2.4736773186890359E-5</v>
      </c>
      <c r="CP15" s="121">
        <v>2.2371384887482853E-5</v>
      </c>
      <c r="CQ15" s="121">
        <v>2.5871309345149512E-4</v>
      </c>
      <c r="CR15" s="121">
        <v>3.0608394672606746E-5</v>
      </c>
      <c r="CS15" s="121">
        <v>2.3482891553300045E-5</v>
      </c>
      <c r="CT15" s="121">
        <v>5.3466913614958622E-5</v>
      </c>
      <c r="CU15" s="121">
        <v>2.7037001486870532E-5</v>
      </c>
      <c r="CV15" s="121">
        <v>1.3997547706083442E-5</v>
      </c>
      <c r="CW15" s="121">
        <v>2.9334209960617706E-5</v>
      </c>
      <c r="CX15" s="121">
        <v>4.2655507582956471E-5</v>
      </c>
      <c r="CY15" s="121">
        <v>1.150529756662397E-4</v>
      </c>
      <c r="CZ15" s="121">
        <v>1.4215973131041257E-5</v>
      </c>
      <c r="DA15" s="121">
        <v>3.45440840910384E-5</v>
      </c>
      <c r="DB15" s="121">
        <v>2.8738920163377368E-4</v>
      </c>
      <c r="DC15" s="121">
        <v>2.3510177281910272E-5</v>
      </c>
      <c r="DD15" s="121">
        <v>5.0693329687391391E-5</v>
      </c>
      <c r="DE15" s="121">
        <v>1.5006276941526865E-3</v>
      </c>
      <c r="DF15" s="124">
        <v>1.9226420308166728E-5</v>
      </c>
      <c r="DG15" s="129"/>
    </row>
    <row r="16" spans="1:111" s="82" customFormat="1" ht="17" customHeight="1" x14ac:dyDescent="0.2">
      <c r="A16" s="73" t="s">
        <v>12</v>
      </c>
      <c r="B16" s="74" t="s">
        <v>138</v>
      </c>
      <c r="C16" s="120">
        <v>9.904515594178406E-5</v>
      </c>
      <c r="D16" s="121">
        <v>3.4975778388249889E-5</v>
      </c>
      <c r="E16" s="121">
        <v>1.8015663485761844E-4</v>
      </c>
      <c r="F16" s="121">
        <v>1.7064984951017127E-5</v>
      </c>
      <c r="G16" s="121">
        <v>1.4896839534555707E-4</v>
      </c>
      <c r="H16" s="121">
        <v>0</v>
      </c>
      <c r="I16" s="121">
        <v>1.0470874325499741E-4</v>
      </c>
      <c r="J16" s="121">
        <v>6.1400149306406392E-5</v>
      </c>
      <c r="K16" s="121">
        <v>2.5674324897084922E-5</v>
      </c>
      <c r="L16" s="121">
        <v>2.4807696929879982E-5</v>
      </c>
      <c r="M16" s="121">
        <v>0</v>
      </c>
      <c r="N16" s="121">
        <v>8.8384523571100984E-5</v>
      </c>
      <c r="O16" s="121">
        <v>0.45112811518885554</v>
      </c>
      <c r="P16" s="121">
        <v>5.0549874298947293E-5</v>
      </c>
      <c r="Q16" s="121">
        <v>7.7947183653786844E-5</v>
      </c>
      <c r="R16" s="121">
        <v>7.0401275461765789E-5</v>
      </c>
      <c r="S16" s="121">
        <v>6.5665450006140088E-5</v>
      </c>
      <c r="T16" s="121">
        <v>3.6881335808462548E-5</v>
      </c>
      <c r="U16" s="121">
        <v>2.2703927346534244E-4</v>
      </c>
      <c r="V16" s="121">
        <v>3.8878003793364856E-5</v>
      </c>
      <c r="W16" s="121">
        <v>6.2583901574795747E-6</v>
      </c>
      <c r="X16" s="121">
        <v>2.8462882461749229E-5</v>
      </c>
      <c r="Y16" s="121">
        <v>3.3794342779165236E-5</v>
      </c>
      <c r="Z16" s="121">
        <v>5.2833395178347267E-5</v>
      </c>
      <c r="AA16" s="121">
        <v>7.7391355332607717E-5</v>
      </c>
      <c r="AB16" s="121">
        <v>3.9960777318187597E-5</v>
      </c>
      <c r="AC16" s="121">
        <v>2.5180121413901668E-6</v>
      </c>
      <c r="AD16" s="121">
        <v>1.8595763999315686E-5</v>
      </c>
      <c r="AE16" s="121">
        <v>4.6815644739093723E-5</v>
      </c>
      <c r="AF16" s="121">
        <v>7.6097072297111996E-5</v>
      </c>
      <c r="AG16" s="121">
        <v>1.6537898848067715E-4</v>
      </c>
      <c r="AH16" s="121">
        <v>2.5444460303721065E-4</v>
      </c>
      <c r="AI16" s="121">
        <v>4.4376395466003894E-5</v>
      </c>
      <c r="AJ16" s="121">
        <v>1.6354052805788924E-4</v>
      </c>
      <c r="AK16" s="121">
        <v>8.3526350664703492E-5</v>
      </c>
      <c r="AL16" s="121">
        <v>1.1234936680517815E-5</v>
      </c>
      <c r="AM16" s="121">
        <v>1.9230331417776974E-5</v>
      </c>
      <c r="AN16" s="121">
        <v>5.6824828544840677E-5</v>
      </c>
      <c r="AO16" s="121">
        <v>3.4341838518433896E-5</v>
      </c>
      <c r="AP16" s="121">
        <v>4.4397376333508161E-5</v>
      </c>
      <c r="AQ16" s="121">
        <v>7.140445362432423E-5</v>
      </c>
      <c r="AR16" s="121">
        <v>4.8056142008385752E-5</v>
      </c>
      <c r="AS16" s="121">
        <v>4.3991016000698968E-5</v>
      </c>
      <c r="AT16" s="121">
        <v>5.6029950045865974E-5</v>
      </c>
      <c r="AU16" s="121">
        <v>4.7236058082745149E-5</v>
      </c>
      <c r="AV16" s="121">
        <v>5.8310450438445362E-5</v>
      </c>
      <c r="AW16" s="121">
        <v>6.6780767571758846E-5</v>
      </c>
      <c r="AX16" s="121">
        <v>1.6355613075130698E-4</v>
      </c>
      <c r="AY16" s="121">
        <v>6.730582455460578E-5</v>
      </c>
      <c r="AZ16" s="121">
        <v>2.0919344556243733E-4</v>
      </c>
      <c r="BA16" s="121">
        <v>3.5544753707063514E-5</v>
      </c>
      <c r="BB16" s="121">
        <v>3.9707862296165073E-5</v>
      </c>
      <c r="BC16" s="121">
        <v>8.8322595822632225E-5</v>
      </c>
      <c r="BD16" s="121">
        <v>5.1940624330138248E-5</v>
      </c>
      <c r="BE16" s="121">
        <v>9.2641428681902174E-5</v>
      </c>
      <c r="BF16" s="121">
        <v>3.7397464886497307E-5</v>
      </c>
      <c r="BG16" s="121">
        <v>4.184932361305199E-5</v>
      </c>
      <c r="BH16" s="121">
        <v>5.5452806999785217E-5</v>
      </c>
      <c r="BI16" s="121">
        <v>3.061820312916881E-5</v>
      </c>
      <c r="BJ16" s="121">
        <v>1.2193402272233736E-4</v>
      </c>
      <c r="BK16" s="121">
        <v>7.9888050298724405E-5</v>
      </c>
      <c r="BL16" s="121">
        <v>1.4933914344295051E-4</v>
      </c>
      <c r="BM16" s="121">
        <v>7.5849535348583699E-5</v>
      </c>
      <c r="BN16" s="121">
        <v>7.6843346708701309E-5</v>
      </c>
      <c r="BO16" s="121">
        <v>7.8384013758985054E-5</v>
      </c>
      <c r="BP16" s="121">
        <v>1.3656967681843524E-5</v>
      </c>
      <c r="BQ16" s="121">
        <v>2.9745221415907033E-5</v>
      </c>
      <c r="BR16" s="121">
        <v>5.7424484138826018E-5</v>
      </c>
      <c r="BS16" s="121">
        <v>1.0051438845230561E-4</v>
      </c>
      <c r="BT16" s="121">
        <v>1.4034249457289927E-4</v>
      </c>
      <c r="BU16" s="121">
        <v>5.7164782765531691E-5</v>
      </c>
      <c r="BV16" s="121">
        <v>1.6472534077063645E-5</v>
      </c>
      <c r="BW16" s="121">
        <v>1.1215288636470919E-5</v>
      </c>
      <c r="BX16" s="121">
        <v>4.7947584421466138E-6</v>
      </c>
      <c r="BY16" s="121">
        <v>3.9950878139322843E-5</v>
      </c>
      <c r="BZ16" s="121">
        <v>3.5198885856353581E-5</v>
      </c>
      <c r="CA16" s="121">
        <v>6.5618344039382548E-5</v>
      </c>
      <c r="CB16" s="121">
        <v>7.3014605605786794E-5</v>
      </c>
      <c r="CC16" s="121">
        <v>7.812258844101798E-5</v>
      </c>
      <c r="CD16" s="121">
        <v>2.3098064696813246E-5</v>
      </c>
      <c r="CE16" s="121">
        <v>7.0700317620144823E-5</v>
      </c>
      <c r="CF16" s="121">
        <v>9.4939527865003166E-5</v>
      </c>
      <c r="CG16" s="121">
        <v>5.5237995962260946E-5</v>
      </c>
      <c r="CH16" s="121">
        <v>3.0525041713369904E-5</v>
      </c>
      <c r="CI16" s="121">
        <v>3.8829304096695101E-5</v>
      </c>
      <c r="CJ16" s="121">
        <v>4.2438469955980255E-5</v>
      </c>
      <c r="CK16" s="121">
        <v>4.1882453810246153E-5</v>
      </c>
      <c r="CL16" s="121">
        <v>5.4644234817899263E-5</v>
      </c>
      <c r="CM16" s="121">
        <v>1.5234529441091616E-4</v>
      </c>
      <c r="CN16" s="121">
        <v>1.3741095620355664E-5</v>
      </c>
      <c r="CO16" s="121">
        <v>4.3018286023023138E-5</v>
      </c>
      <c r="CP16" s="121">
        <v>1.0976279390914808E-4</v>
      </c>
      <c r="CQ16" s="121">
        <v>3.6875989520657377E-4</v>
      </c>
      <c r="CR16" s="121">
        <v>1.9924317644420104E-4</v>
      </c>
      <c r="CS16" s="121">
        <v>1.0085892248824889E-4</v>
      </c>
      <c r="CT16" s="121">
        <v>6.8199126508813304E-4</v>
      </c>
      <c r="CU16" s="121">
        <v>1.1018147472889985E-4</v>
      </c>
      <c r="CV16" s="121">
        <v>2.0036452453445701E-5</v>
      </c>
      <c r="CW16" s="121">
        <v>5.0395670480167366E-5</v>
      </c>
      <c r="CX16" s="121">
        <v>6.319938262125864E-5</v>
      </c>
      <c r="CY16" s="121">
        <v>1.9904299516221682E-4</v>
      </c>
      <c r="CZ16" s="121">
        <v>5.9959250736802523E-5</v>
      </c>
      <c r="DA16" s="121">
        <v>3.3408285219048314E-4</v>
      </c>
      <c r="DB16" s="121">
        <v>1.3703924727956302E-4</v>
      </c>
      <c r="DC16" s="121">
        <v>2.9319060957184648E-4</v>
      </c>
      <c r="DD16" s="121">
        <v>1.0246788180155736E-4</v>
      </c>
      <c r="DE16" s="121">
        <v>2.2402939895510609E-4</v>
      </c>
      <c r="DF16" s="124">
        <v>2.9256555174866066E-5</v>
      </c>
      <c r="DG16" s="129"/>
    </row>
    <row r="17" spans="1:111" s="82" customFormat="1" ht="17" customHeight="1" x14ac:dyDescent="0.2">
      <c r="A17" s="73" t="s">
        <v>13</v>
      </c>
      <c r="B17" s="74" t="s">
        <v>139</v>
      </c>
      <c r="C17" s="120">
        <v>1.0340939007068376E-4</v>
      </c>
      <c r="D17" s="121">
        <v>9.8984085443831402E-4</v>
      </c>
      <c r="E17" s="121">
        <v>9.5302329926442967E-5</v>
      </c>
      <c r="F17" s="121">
        <v>1.9904644791277938E-3</v>
      </c>
      <c r="G17" s="121">
        <v>1.4563037926425469E-4</v>
      </c>
      <c r="H17" s="121">
        <v>0</v>
      </c>
      <c r="I17" s="121">
        <v>1.451145721166019E-4</v>
      </c>
      <c r="J17" s="121">
        <v>1.1913206831148665E-4</v>
      </c>
      <c r="K17" s="121">
        <v>6.3977486759296133E-5</v>
      </c>
      <c r="L17" s="121">
        <v>1.2968046563782164E-4</v>
      </c>
      <c r="M17" s="121">
        <v>0</v>
      </c>
      <c r="N17" s="121">
        <v>8.4835040016297157E-5</v>
      </c>
      <c r="O17" s="121">
        <v>1.0113436091363827E-4</v>
      </c>
      <c r="P17" s="121">
        <v>0.49565359191506747</v>
      </c>
      <c r="Q17" s="121">
        <v>1.8960332566943971E-2</v>
      </c>
      <c r="R17" s="121">
        <v>5.4286197792006953E-3</v>
      </c>
      <c r="S17" s="121">
        <v>9.2257319460891491E-4</v>
      </c>
      <c r="T17" s="121">
        <v>2.4137627804212696E-4</v>
      </c>
      <c r="U17" s="121">
        <v>1.0403144438986857E-4</v>
      </c>
      <c r="V17" s="121">
        <v>1.0180831541466662E-4</v>
      </c>
      <c r="W17" s="121">
        <v>1.8938966128397506E-5</v>
      </c>
      <c r="X17" s="121">
        <v>6.416731408945663E-5</v>
      </c>
      <c r="Y17" s="121">
        <v>4.9264498683003455E-5</v>
      </c>
      <c r="Z17" s="121">
        <v>1.3427403128613125E-4</v>
      </c>
      <c r="AA17" s="121">
        <v>6.2253947120307978E-5</v>
      </c>
      <c r="AB17" s="121">
        <v>8.6733426961983927E-5</v>
      </c>
      <c r="AC17" s="121">
        <v>7.2469195695844343E-6</v>
      </c>
      <c r="AD17" s="121">
        <v>2.600568540852664E-5</v>
      </c>
      <c r="AE17" s="121">
        <v>1.0370250774593173E-4</v>
      </c>
      <c r="AF17" s="121">
        <v>6.2229537977371882E-5</v>
      </c>
      <c r="AG17" s="121">
        <v>1.0878061905860188E-4</v>
      </c>
      <c r="AH17" s="121">
        <v>1.2444278110638181E-3</v>
      </c>
      <c r="AI17" s="121">
        <v>7.2313376947076373E-5</v>
      </c>
      <c r="AJ17" s="121">
        <v>3.1352133287120554E-3</v>
      </c>
      <c r="AK17" s="121">
        <v>2.5738494693643122E-4</v>
      </c>
      <c r="AL17" s="121">
        <v>7.94549398089592E-5</v>
      </c>
      <c r="AM17" s="121">
        <v>7.1661338452311875E-5</v>
      </c>
      <c r="AN17" s="121">
        <v>1.4190749486186262E-4</v>
      </c>
      <c r="AO17" s="121">
        <v>4.0916358420701978E-5</v>
      </c>
      <c r="AP17" s="121">
        <v>6.7412418783157184E-5</v>
      </c>
      <c r="AQ17" s="121">
        <v>1.9256974278247525E-4</v>
      </c>
      <c r="AR17" s="121">
        <v>3.2078440588782531E-4</v>
      </c>
      <c r="AS17" s="121">
        <v>1.0416239478043799E-4</v>
      </c>
      <c r="AT17" s="121">
        <v>6.304112940441574E-5</v>
      </c>
      <c r="AU17" s="121">
        <v>5.914539138047774E-5</v>
      </c>
      <c r="AV17" s="121">
        <v>2.6071202272714067E-4</v>
      </c>
      <c r="AW17" s="121">
        <v>6.1733461952476258E-5</v>
      </c>
      <c r="AX17" s="121">
        <v>1.5136400752109781E-4</v>
      </c>
      <c r="AY17" s="121">
        <v>8.6901300123848205E-5</v>
      </c>
      <c r="AZ17" s="121">
        <v>1.0630224287775775E-4</v>
      </c>
      <c r="BA17" s="121">
        <v>3.2405108495890791E-5</v>
      </c>
      <c r="BB17" s="121">
        <v>1.6084712898944883E-4</v>
      </c>
      <c r="BC17" s="121">
        <v>5.9362002463646195E-5</v>
      </c>
      <c r="BD17" s="121">
        <v>4.6145786103555446E-5</v>
      </c>
      <c r="BE17" s="121">
        <v>5.0904061168110554E-5</v>
      </c>
      <c r="BF17" s="121">
        <v>6.7205519578238105E-5</v>
      </c>
      <c r="BG17" s="121">
        <v>6.9676564211804652E-5</v>
      </c>
      <c r="BH17" s="121">
        <v>5.9900422576122947E-4</v>
      </c>
      <c r="BI17" s="121">
        <v>9.2689896271600048E-5</v>
      </c>
      <c r="BJ17" s="121">
        <v>5.7438806864633755E-3</v>
      </c>
      <c r="BK17" s="121">
        <v>5.7514038072056336E-5</v>
      </c>
      <c r="BL17" s="121">
        <v>8.394215672637902E-3</v>
      </c>
      <c r="BM17" s="121">
        <v>2.2782606581712994E-3</v>
      </c>
      <c r="BN17" s="121">
        <v>2.4591389348359836E-4</v>
      </c>
      <c r="BO17" s="121">
        <v>4.7832827371083403E-4</v>
      </c>
      <c r="BP17" s="121">
        <v>7.4422777548192735E-4</v>
      </c>
      <c r="BQ17" s="121">
        <v>1.5061062408124973E-4</v>
      </c>
      <c r="BR17" s="121">
        <v>1.773133230586359E-4</v>
      </c>
      <c r="BS17" s="121">
        <v>7.491210665839043E-5</v>
      </c>
      <c r="BT17" s="121">
        <v>1.5093693127883216E-4</v>
      </c>
      <c r="BU17" s="121">
        <v>4.9265964583599237E-5</v>
      </c>
      <c r="BV17" s="121">
        <v>3.2863206378786999E-5</v>
      </c>
      <c r="BW17" s="121">
        <v>5.654891251067494E-5</v>
      </c>
      <c r="BX17" s="121">
        <v>4.0595868495814084E-5</v>
      </c>
      <c r="BY17" s="121">
        <v>8.9829317665001193E-5</v>
      </c>
      <c r="BZ17" s="121">
        <v>4.8543631410662524E-5</v>
      </c>
      <c r="CA17" s="121">
        <v>2.4770796849064917E-4</v>
      </c>
      <c r="CB17" s="121">
        <v>1.6162721793205198E-4</v>
      </c>
      <c r="CC17" s="121">
        <v>4.1227320996075419E-4</v>
      </c>
      <c r="CD17" s="121">
        <v>8.5167347793451936E-5</v>
      </c>
      <c r="CE17" s="121">
        <v>2.0443390950124364E-4</v>
      </c>
      <c r="CF17" s="121">
        <v>1.605615432888944E-3</v>
      </c>
      <c r="CG17" s="121">
        <v>2.8890091462469396E-5</v>
      </c>
      <c r="CH17" s="121">
        <v>5.7934704472632056E-5</v>
      </c>
      <c r="CI17" s="121">
        <v>6.5103957618307544E-5</v>
      </c>
      <c r="CJ17" s="121">
        <v>5.3648203806029411E-5</v>
      </c>
      <c r="CK17" s="121">
        <v>5.4717738697465554E-5</v>
      </c>
      <c r="CL17" s="121">
        <v>1.7453483525579146E-4</v>
      </c>
      <c r="CM17" s="121">
        <v>4.6994717685458694E-5</v>
      </c>
      <c r="CN17" s="121">
        <v>6.4445421152498262E-5</v>
      </c>
      <c r="CO17" s="121">
        <v>9.3474596874144083E-5</v>
      </c>
      <c r="CP17" s="121">
        <v>3.677015091499952E-5</v>
      </c>
      <c r="CQ17" s="121">
        <v>8.7232958579718512E-5</v>
      </c>
      <c r="CR17" s="121">
        <v>6.6422812791055091E-5</v>
      </c>
      <c r="CS17" s="121">
        <v>4.6720548248967993E-5</v>
      </c>
      <c r="CT17" s="121">
        <v>8.9513366550890384E-5</v>
      </c>
      <c r="CU17" s="121">
        <v>5.0792515927308977E-5</v>
      </c>
      <c r="CV17" s="121">
        <v>3.5926862927020362E-5</v>
      </c>
      <c r="CW17" s="121">
        <v>3.8193643012528665E-5</v>
      </c>
      <c r="CX17" s="121">
        <v>6.0083341439929763E-5</v>
      </c>
      <c r="CY17" s="121">
        <v>1.4377700532604894E-4</v>
      </c>
      <c r="CZ17" s="121">
        <v>1.5269242759159238E-4</v>
      </c>
      <c r="DA17" s="121">
        <v>7.6548617620797536E-5</v>
      </c>
      <c r="DB17" s="121">
        <v>1.5015316924982746E-4</v>
      </c>
      <c r="DC17" s="121">
        <v>2.2178237043698367E-5</v>
      </c>
      <c r="DD17" s="121">
        <v>1.4621853044427961E-4</v>
      </c>
      <c r="DE17" s="121">
        <v>5.4644835341300367E-4</v>
      </c>
      <c r="DF17" s="124">
        <v>7.2729307928560567E-5</v>
      </c>
      <c r="DG17" s="129"/>
    </row>
    <row r="18" spans="1:111" s="82" customFormat="1" ht="17" customHeight="1" x14ac:dyDescent="0.2">
      <c r="A18" s="73" t="s">
        <v>14</v>
      </c>
      <c r="B18" s="74" t="s">
        <v>140</v>
      </c>
      <c r="C18" s="120">
        <v>2.2555119873520842E-5</v>
      </c>
      <c r="D18" s="121">
        <v>1.8045971044366167E-5</v>
      </c>
      <c r="E18" s="121">
        <v>2.3108901145537012E-5</v>
      </c>
      <c r="F18" s="121">
        <v>2.1652139494621924E-5</v>
      </c>
      <c r="G18" s="121">
        <v>3.769984738749907E-5</v>
      </c>
      <c r="H18" s="121">
        <v>0</v>
      </c>
      <c r="I18" s="121">
        <v>4.853475076757418E-5</v>
      </c>
      <c r="J18" s="121">
        <v>4.1120015410392498E-5</v>
      </c>
      <c r="K18" s="121">
        <v>3.1749672621085725E-5</v>
      </c>
      <c r="L18" s="121">
        <v>1.5743093884784507E-5</v>
      </c>
      <c r="M18" s="121">
        <v>0</v>
      </c>
      <c r="N18" s="121">
        <v>9.239692882316446E-5</v>
      </c>
      <c r="O18" s="121">
        <v>7.28427623917795E-5</v>
      </c>
      <c r="P18" s="121">
        <v>4.496713414711493E-5</v>
      </c>
      <c r="Q18" s="121">
        <v>0.41635090645108297</v>
      </c>
      <c r="R18" s="121">
        <v>9.1836311058728261E-5</v>
      </c>
      <c r="S18" s="121">
        <v>8.055295976363487E-5</v>
      </c>
      <c r="T18" s="121">
        <v>4.6661076793970799E-5</v>
      </c>
      <c r="U18" s="121">
        <v>6.5717985199570655E-5</v>
      </c>
      <c r="V18" s="121">
        <v>6.3403837053453029E-5</v>
      </c>
      <c r="W18" s="121">
        <v>1.1418093064556099E-5</v>
      </c>
      <c r="X18" s="121">
        <v>4.0605539595718132E-5</v>
      </c>
      <c r="Y18" s="121">
        <v>5.7631484466838795E-5</v>
      </c>
      <c r="Z18" s="121">
        <v>7.4209671985103569E-5</v>
      </c>
      <c r="AA18" s="121">
        <v>1.0945551892929263E-4</v>
      </c>
      <c r="AB18" s="121">
        <v>4.6183779916253305E-5</v>
      </c>
      <c r="AC18" s="121">
        <v>3.2306026537826629E-6</v>
      </c>
      <c r="AD18" s="121">
        <v>2.8925404195478382E-5</v>
      </c>
      <c r="AE18" s="121">
        <v>5.8138536359948187E-5</v>
      </c>
      <c r="AF18" s="121">
        <v>8.0950604948919913E-5</v>
      </c>
      <c r="AG18" s="121">
        <v>9.8740539069179289E-5</v>
      </c>
      <c r="AH18" s="121">
        <v>6.2200950186212082E-5</v>
      </c>
      <c r="AI18" s="121">
        <v>4.9934075358874983E-5</v>
      </c>
      <c r="AJ18" s="121">
        <v>2.347364949924702E-4</v>
      </c>
      <c r="AK18" s="121">
        <v>9.7252955543291502E-5</v>
      </c>
      <c r="AL18" s="121">
        <v>2.4071148524690174E-5</v>
      </c>
      <c r="AM18" s="121">
        <v>2.6959480428629483E-5</v>
      </c>
      <c r="AN18" s="121">
        <v>6.8588132570451281E-5</v>
      </c>
      <c r="AO18" s="121">
        <v>2.066264287006796E-5</v>
      </c>
      <c r="AP18" s="121">
        <v>6.4547931026141196E-5</v>
      </c>
      <c r="AQ18" s="121">
        <v>1.1319598646169582E-4</v>
      </c>
      <c r="AR18" s="121">
        <v>3.6137992773766003E-5</v>
      </c>
      <c r="AS18" s="121">
        <v>4.3389482945914766E-5</v>
      </c>
      <c r="AT18" s="121">
        <v>4.9016683324435555E-5</v>
      </c>
      <c r="AU18" s="121">
        <v>4.225547026795022E-5</v>
      </c>
      <c r="AV18" s="121">
        <v>5.0964472037149096E-5</v>
      </c>
      <c r="AW18" s="121">
        <v>5.5991173243046698E-5</v>
      </c>
      <c r="AX18" s="121">
        <v>1.3463554222602317E-4</v>
      </c>
      <c r="AY18" s="121">
        <v>5.4857487952246568E-5</v>
      </c>
      <c r="AZ18" s="121">
        <v>6.5035479742983136E-5</v>
      </c>
      <c r="BA18" s="121">
        <v>3.851619113604919E-5</v>
      </c>
      <c r="BB18" s="121">
        <v>5.2231280375609525E-5</v>
      </c>
      <c r="BC18" s="121">
        <v>1.1257495199098803E-4</v>
      </c>
      <c r="BD18" s="121">
        <v>9.0573850220142379E-5</v>
      </c>
      <c r="BE18" s="121">
        <v>4.8011411315479037E-5</v>
      </c>
      <c r="BF18" s="121">
        <v>5.8957849484540746E-5</v>
      </c>
      <c r="BG18" s="121">
        <v>5.5559202287690506E-5</v>
      </c>
      <c r="BH18" s="121">
        <v>3.0266610512659476E-4</v>
      </c>
      <c r="BI18" s="121">
        <v>5.2587550287957938E-5</v>
      </c>
      <c r="BJ18" s="121">
        <v>1.9676201157633834E-4</v>
      </c>
      <c r="BK18" s="121">
        <v>3.3514488489674978E-5</v>
      </c>
      <c r="BL18" s="121">
        <v>4.7534204120757025E-4</v>
      </c>
      <c r="BM18" s="121">
        <v>9.9900571769314024E-4</v>
      </c>
      <c r="BN18" s="121">
        <v>2.8350683100434655E-5</v>
      </c>
      <c r="BO18" s="121">
        <v>2.8058593509873888E-5</v>
      </c>
      <c r="BP18" s="121">
        <v>6.3852814828424878E-5</v>
      </c>
      <c r="BQ18" s="121">
        <v>9.2400078729392346E-5</v>
      </c>
      <c r="BR18" s="121">
        <v>2.9129216672490473E-4</v>
      </c>
      <c r="BS18" s="121">
        <v>1.7771951521471809E-4</v>
      </c>
      <c r="BT18" s="121">
        <v>6.780066869388246E-5</v>
      </c>
      <c r="BU18" s="121">
        <v>1.473295824694825E-4</v>
      </c>
      <c r="BV18" s="121">
        <v>5.3415623476346305E-5</v>
      </c>
      <c r="BW18" s="121">
        <v>1.173248020426912E-4</v>
      </c>
      <c r="BX18" s="121">
        <v>3.1289540999832753E-5</v>
      </c>
      <c r="BY18" s="121">
        <v>5.5928412545000769E-5</v>
      </c>
      <c r="BZ18" s="121">
        <v>3.0221044928573453E-5</v>
      </c>
      <c r="CA18" s="121">
        <v>7.4894594419913795E-5</v>
      </c>
      <c r="CB18" s="121">
        <v>5.9868620904747048E-5</v>
      </c>
      <c r="CC18" s="121">
        <v>8.8802522080747308E-5</v>
      </c>
      <c r="CD18" s="121">
        <v>4.1008756854066999E-5</v>
      </c>
      <c r="CE18" s="121">
        <v>1.3801921561787508E-4</v>
      </c>
      <c r="CF18" s="121">
        <v>1.7613868264426837E-4</v>
      </c>
      <c r="CG18" s="121">
        <v>2.3149857738870495E-5</v>
      </c>
      <c r="CH18" s="121">
        <v>1.8211556917558809E-4</v>
      </c>
      <c r="CI18" s="121">
        <v>6.637709058155638E-5</v>
      </c>
      <c r="CJ18" s="121">
        <v>1.2552895429551909E-4</v>
      </c>
      <c r="CK18" s="121">
        <v>1.740292682182476E-4</v>
      </c>
      <c r="CL18" s="121">
        <v>9.5837706333998815E-5</v>
      </c>
      <c r="CM18" s="121">
        <v>6.6356411222593534E-5</v>
      </c>
      <c r="CN18" s="121">
        <v>1.5895891501649205E-4</v>
      </c>
      <c r="CO18" s="121">
        <v>2.5374369179142098E-4</v>
      </c>
      <c r="CP18" s="121">
        <v>1.1360865072535483E-4</v>
      </c>
      <c r="CQ18" s="121">
        <v>5.3933356079403173E-5</v>
      </c>
      <c r="CR18" s="121">
        <v>3.3105410913805662E-4</v>
      </c>
      <c r="CS18" s="121">
        <v>1.6477777230480107E-4</v>
      </c>
      <c r="CT18" s="121">
        <v>6.9918425840160019E-4</v>
      </c>
      <c r="CU18" s="121">
        <v>1.1609989788951805E-4</v>
      </c>
      <c r="CV18" s="121">
        <v>4.4393350366547325E-5</v>
      </c>
      <c r="CW18" s="121">
        <v>3.2098728856997817E-5</v>
      </c>
      <c r="CX18" s="121">
        <v>8.7735186089556592E-5</v>
      </c>
      <c r="CY18" s="121">
        <v>1.1830543413808682E-4</v>
      </c>
      <c r="CZ18" s="121">
        <v>1.2940681655184905E-4</v>
      </c>
      <c r="DA18" s="121">
        <v>4.7946759291335655E-5</v>
      </c>
      <c r="DB18" s="121">
        <v>2.2790200520951878E-4</v>
      </c>
      <c r="DC18" s="121">
        <v>2.0253670717446129E-5</v>
      </c>
      <c r="DD18" s="121">
        <v>1.2712453785015834E-4</v>
      </c>
      <c r="DE18" s="121">
        <v>3.8015299788358683E-5</v>
      </c>
      <c r="DF18" s="124">
        <v>3.9616773826932072E-5</v>
      </c>
      <c r="DG18" s="129"/>
    </row>
    <row r="19" spans="1:111" s="82" customFormat="1" ht="17" customHeight="1" x14ac:dyDescent="0.2">
      <c r="A19" s="73" t="s">
        <v>15</v>
      </c>
      <c r="B19" s="74" t="s">
        <v>141</v>
      </c>
      <c r="C19" s="120">
        <v>7.2499051918794492E-4</v>
      </c>
      <c r="D19" s="121">
        <v>1.672555030374723E-4</v>
      </c>
      <c r="E19" s="121">
        <v>5.6889326246977595E-4</v>
      </c>
      <c r="F19" s="121">
        <v>1.2044671741144438E-4</v>
      </c>
      <c r="G19" s="121">
        <v>7.1727638256487565E-5</v>
      </c>
      <c r="H19" s="121">
        <v>0</v>
      </c>
      <c r="I19" s="121">
        <v>9.9285668601130009E-5</v>
      </c>
      <c r="J19" s="121">
        <v>3.0456786777700856E-4</v>
      </c>
      <c r="K19" s="121">
        <v>3.3374868870107922E-4</v>
      </c>
      <c r="L19" s="121">
        <v>1.22764006749452E-4</v>
      </c>
      <c r="M19" s="121">
        <v>0</v>
      </c>
      <c r="N19" s="121">
        <v>2.7745826495041448E-4</v>
      </c>
      <c r="O19" s="121">
        <v>3.8319368394396146E-4</v>
      </c>
      <c r="P19" s="121">
        <v>6.3822237644080716E-4</v>
      </c>
      <c r="Q19" s="121">
        <v>4.3317418131275288E-4</v>
      </c>
      <c r="R19" s="121">
        <v>0.27166462539156777</v>
      </c>
      <c r="S19" s="121">
        <v>2.8890580659848408E-2</v>
      </c>
      <c r="T19" s="121">
        <v>9.8677319426904025E-3</v>
      </c>
      <c r="U19" s="121">
        <v>9.150597219852756E-5</v>
      </c>
      <c r="V19" s="121">
        <v>6.9322622928409672E-5</v>
      </c>
      <c r="W19" s="121">
        <v>1.7539012581818348E-5</v>
      </c>
      <c r="X19" s="121">
        <v>5.1222022836044177E-5</v>
      </c>
      <c r="Y19" s="121">
        <v>8.9657449802919167E-5</v>
      </c>
      <c r="Z19" s="121">
        <v>2.6410894946641917E-3</v>
      </c>
      <c r="AA19" s="121">
        <v>8.4696406868115469E-4</v>
      </c>
      <c r="AB19" s="121">
        <v>3.7993645356007181E-4</v>
      </c>
      <c r="AC19" s="121">
        <v>7.872145712521349E-6</v>
      </c>
      <c r="AD19" s="121">
        <v>2.7844241257340626E-5</v>
      </c>
      <c r="AE19" s="121">
        <v>2.314101270910605E-4</v>
      </c>
      <c r="AF19" s="121">
        <v>4.0249267618303546E-4</v>
      </c>
      <c r="AG19" s="121">
        <v>2.0035214962175208E-4</v>
      </c>
      <c r="AH19" s="121">
        <v>5.9893185261939135E-4</v>
      </c>
      <c r="AI19" s="121">
        <v>9.105889375758554E-5</v>
      </c>
      <c r="AJ19" s="121">
        <v>2.0225929175974686E-3</v>
      </c>
      <c r="AK19" s="121">
        <v>1.7414956585382864E-3</v>
      </c>
      <c r="AL19" s="121">
        <v>3.6304022071713452E-5</v>
      </c>
      <c r="AM19" s="121">
        <v>4.001914178566973E-5</v>
      </c>
      <c r="AN19" s="121">
        <v>6.0066889408657689E-5</v>
      </c>
      <c r="AO19" s="121">
        <v>6.5852038472938884E-5</v>
      </c>
      <c r="AP19" s="121">
        <v>8.7204290817200115E-5</v>
      </c>
      <c r="AQ19" s="121">
        <v>8.2927552136155997E-5</v>
      </c>
      <c r="AR19" s="121">
        <v>7.6124211761148281E-5</v>
      </c>
      <c r="AS19" s="121">
        <v>1.6253563635000852E-4</v>
      </c>
      <c r="AT19" s="121">
        <v>1.2169949230677674E-4</v>
      </c>
      <c r="AU19" s="121">
        <v>1.2049527694654989E-4</v>
      </c>
      <c r="AV19" s="121">
        <v>9.593759746399283E-5</v>
      </c>
      <c r="AW19" s="121">
        <v>1.9075156284246541E-4</v>
      </c>
      <c r="AX19" s="121">
        <v>3.9966839013162757E-4</v>
      </c>
      <c r="AY19" s="121">
        <v>3.323906284382878E-4</v>
      </c>
      <c r="AZ19" s="121">
        <v>4.5388435737279666E-4</v>
      </c>
      <c r="BA19" s="121">
        <v>6.191211080877829E-5</v>
      </c>
      <c r="BB19" s="121">
        <v>2.7794892703097561E-4</v>
      </c>
      <c r="BC19" s="121">
        <v>3.0877370370121864E-4</v>
      </c>
      <c r="BD19" s="121">
        <v>1.4226090738064429E-4</v>
      </c>
      <c r="BE19" s="121">
        <v>8.5600433412817009E-5</v>
      </c>
      <c r="BF19" s="121">
        <v>6.8422426386290306E-5</v>
      </c>
      <c r="BG19" s="121">
        <v>1.2760416787927918E-4</v>
      </c>
      <c r="BH19" s="121">
        <v>5.9830749100594592E-5</v>
      </c>
      <c r="BI19" s="121">
        <v>7.2452520390871186E-5</v>
      </c>
      <c r="BJ19" s="121">
        <v>1.7534876592150952E-3</v>
      </c>
      <c r="BK19" s="121">
        <v>1.2710928957455217E-4</v>
      </c>
      <c r="BL19" s="121">
        <v>5.5583813058176015E-4</v>
      </c>
      <c r="BM19" s="121">
        <v>5.1522224551826899E-4</v>
      </c>
      <c r="BN19" s="121">
        <v>1.1109216624772014E-4</v>
      </c>
      <c r="BO19" s="121">
        <v>6.5076316969069994E-5</v>
      </c>
      <c r="BP19" s="121">
        <v>4.891775611957077E-5</v>
      </c>
      <c r="BQ19" s="121">
        <v>9.2154659382775065E-5</v>
      </c>
      <c r="BR19" s="121">
        <v>1.467896997645111E-4</v>
      </c>
      <c r="BS19" s="121">
        <v>1.5399000226058485E-4</v>
      </c>
      <c r="BT19" s="121">
        <v>1.4580908254900133E-4</v>
      </c>
      <c r="BU19" s="121">
        <v>2.5125755336282595E-4</v>
      </c>
      <c r="BV19" s="121">
        <v>6.7958681718141955E-5</v>
      </c>
      <c r="BW19" s="121">
        <v>5.6672078853942909E-5</v>
      </c>
      <c r="BX19" s="121">
        <v>3.0292247484543886E-5</v>
      </c>
      <c r="BY19" s="121">
        <v>1.0452314536562596E-4</v>
      </c>
      <c r="BZ19" s="121">
        <v>1.2100107201935023E-4</v>
      </c>
      <c r="CA19" s="121">
        <v>2.4356593377384452E-4</v>
      </c>
      <c r="CB19" s="121">
        <v>1.6419996172182473E-4</v>
      </c>
      <c r="CC19" s="121">
        <v>4.3561903100114918E-4</v>
      </c>
      <c r="CD19" s="121">
        <v>3.210617269337842E-4</v>
      </c>
      <c r="CE19" s="121">
        <v>5.8985239632825155E-4</v>
      </c>
      <c r="CF19" s="121">
        <v>1.5036782294440042E-3</v>
      </c>
      <c r="CG19" s="121">
        <v>1.1010685357350942E-4</v>
      </c>
      <c r="CH19" s="121">
        <v>1.7910451142222081E-4</v>
      </c>
      <c r="CI19" s="121">
        <v>2.0789922700670241E-4</v>
      </c>
      <c r="CJ19" s="121">
        <v>6.0077750462044811E-4</v>
      </c>
      <c r="CK19" s="121">
        <v>1.836602624344339E-4</v>
      </c>
      <c r="CL19" s="121">
        <v>6.018863401051993E-3</v>
      </c>
      <c r="CM19" s="121">
        <v>1.3225276129727058E-4</v>
      </c>
      <c r="CN19" s="121">
        <v>3.2364775207733719E-4</v>
      </c>
      <c r="CO19" s="121">
        <v>8.5087895906018111E-4</v>
      </c>
      <c r="CP19" s="121">
        <v>1.3864010318509948E-4</v>
      </c>
      <c r="CQ19" s="121">
        <v>6.8985561127635512E-4</v>
      </c>
      <c r="CR19" s="121">
        <v>3.3099916023706635E-4</v>
      </c>
      <c r="CS19" s="121">
        <v>2.6128772404705578E-4</v>
      </c>
      <c r="CT19" s="121">
        <v>4.8846956333015547E-4</v>
      </c>
      <c r="CU19" s="121">
        <v>9.6061810073614878E-5</v>
      </c>
      <c r="CV19" s="121">
        <v>3.175789745333923E-4</v>
      </c>
      <c r="CW19" s="121">
        <v>1.1482723803013709E-4</v>
      </c>
      <c r="CX19" s="121">
        <v>3.4386383743228213E-4</v>
      </c>
      <c r="CY19" s="121">
        <v>2.0052515813197511E-4</v>
      </c>
      <c r="CZ19" s="121">
        <v>1.1402950440140034E-4</v>
      </c>
      <c r="DA19" s="121">
        <v>1.8964807813446173E-4</v>
      </c>
      <c r="DB19" s="121">
        <v>1.7337350150398945E-4</v>
      </c>
      <c r="DC19" s="121">
        <v>1.0275688905124685E-4</v>
      </c>
      <c r="DD19" s="121">
        <v>1.1577636315636003E-4</v>
      </c>
      <c r="DE19" s="121">
        <v>1.5883440497516561E-2</v>
      </c>
      <c r="DF19" s="124">
        <v>9.824349905819714E-5</v>
      </c>
      <c r="DG19" s="129"/>
    </row>
    <row r="20" spans="1:111" s="82" customFormat="1" ht="17" customHeight="1" x14ac:dyDescent="0.2">
      <c r="A20" s="73" t="s">
        <v>16</v>
      </c>
      <c r="B20" s="74" t="s">
        <v>142</v>
      </c>
      <c r="C20" s="120">
        <v>1.0740848892165984E-2</v>
      </c>
      <c r="D20" s="121">
        <v>2.0695653447926434E-3</v>
      </c>
      <c r="E20" s="121">
        <v>8.0558354732987343E-3</v>
      </c>
      <c r="F20" s="121">
        <v>8.5064655991366539E-4</v>
      </c>
      <c r="G20" s="121">
        <v>3.5549440355508495E-4</v>
      </c>
      <c r="H20" s="121">
        <v>0</v>
      </c>
      <c r="I20" s="121">
        <v>2.7543854059231768E-4</v>
      </c>
      <c r="J20" s="121">
        <v>3.2907808186160496E-3</v>
      </c>
      <c r="K20" s="121">
        <v>4.2257631572138925E-3</v>
      </c>
      <c r="L20" s="121">
        <v>1.2122535171083964E-3</v>
      </c>
      <c r="M20" s="121">
        <v>0</v>
      </c>
      <c r="N20" s="121">
        <v>6.545830439590632E-4</v>
      </c>
      <c r="O20" s="121">
        <v>8.6266644885911936E-4</v>
      </c>
      <c r="P20" s="121">
        <v>5.8912365086808511E-4</v>
      </c>
      <c r="Q20" s="121">
        <v>1.6465126135622079E-3</v>
      </c>
      <c r="R20" s="121">
        <v>5.4631434827063087E-4</v>
      </c>
      <c r="S20" s="121">
        <v>0.45963185341303037</v>
      </c>
      <c r="T20" s="121">
        <v>4.2704851928397934E-4</v>
      </c>
      <c r="U20" s="121">
        <v>6.6197554757304472E-4</v>
      </c>
      <c r="V20" s="121">
        <v>3.4446515390764657E-4</v>
      </c>
      <c r="W20" s="121">
        <v>5.3770302925537771E-5</v>
      </c>
      <c r="X20" s="121">
        <v>3.9941309386089165E-4</v>
      </c>
      <c r="Y20" s="121">
        <v>8.7523415527530825E-4</v>
      </c>
      <c r="Z20" s="121">
        <v>1.2684430069753087E-3</v>
      </c>
      <c r="AA20" s="121">
        <v>5.5654092702127388E-3</v>
      </c>
      <c r="AB20" s="121">
        <v>3.5609742911860763E-3</v>
      </c>
      <c r="AC20" s="121">
        <v>1.9638595706354227E-5</v>
      </c>
      <c r="AD20" s="121">
        <v>6.8528566854314524E-5</v>
      </c>
      <c r="AE20" s="121">
        <v>7.7532974748280976E-4</v>
      </c>
      <c r="AF20" s="121">
        <v>5.982417605186768E-4</v>
      </c>
      <c r="AG20" s="121">
        <v>1.2814823775533681E-3</v>
      </c>
      <c r="AH20" s="121">
        <v>1.1218214618303043E-3</v>
      </c>
      <c r="AI20" s="121">
        <v>2.4323776298935818E-4</v>
      </c>
      <c r="AJ20" s="121">
        <v>4.8182666221838182E-3</v>
      </c>
      <c r="AK20" s="121">
        <v>5.1295396589914877E-4</v>
      </c>
      <c r="AL20" s="121">
        <v>7.1324769763852578E-5</v>
      </c>
      <c r="AM20" s="121">
        <v>7.6942576034206984E-5</v>
      </c>
      <c r="AN20" s="121">
        <v>1.4870728331568673E-4</v>
      </c>
      <c r="AO20" s="121">
        <v>2.2143527526685824E-4</v>
      </c>
      <c r="AP20" s="121">
        <v>1.5068654160473431E-4</v>
      </c>
      <c r="AQ20" s="121">
        <v>2.1167228310894489E-4</v>
      </c>
      <c r="AR20" s="121">
        <v>2.2749973087980371E-4</v>
      </c>
      <c r="AS20" s="121">
        <v>1.0464922201998477E-3</v>
      </c>
      <c r="AT20" s="121">
        <v>2.7634607107300307E-4</v>
      </c>
      <c r="AU20" s="121">
        <v>3.2395301305312779E-4</v>
      </c>
      <c r="AV20" s="121">
        <v>4.2758452267381358E-4</v>
      </c>
      <c r="AW20" s="121">
        <v>3.441570385671293E-4</v>
      </c>
      <c r="AX20" s="121">
        <v>6.6941666106081084E-4</v>
      </c>
      <c r="AY20" s="121">
        <v>6.5531591420125231E-4</v>
      </c>
      <c r="AZ20" s="121">
        <v>1.7586486189937359E-3</v>
      </c>
      <c r="BA20" s="121">
        <v>1.6453518578850177E-4</v>
      </c>
      <c r="BB20" s="121">
        <v>1.7556374369358447E-3</v>
      </c>
      <c r="BC20" s="121">
        <v>4.5745267134209055E-4</v>
      </c>
      <c r="BD20" s="121">
        <v>3.9038104994388494E-4</v>
      </c>
      <c r="BE20" s="121">
        <v>2.0292304162026117E-4</v>
      </c>
      <c r="BF20" s="121">
        <v>1.6285856687059836E-4</v>
      </c>
      <c r="BG20" s="121">
        <v>2.8806075909389644E-4</v>
      </c>
      <c r="BH20" s="121">
        <v>2.1942777571948698E-4</v>
      </c>
      <c r="BI20" s="121">
        <v>2.1712184976524634E-4</v>
      </c>
      <c r="BJ20" s="121">
        <v>1.3624833786603722E-3</v>
      </c>
      <c r="BK20" s="121">
        <v>4.8323330967076582E-4</v>
      </c>
      <c r="BL20" s="121">
        <v>2.187544070911033E-4</v>
      </c>
      <c r="BM20" s="121">
        <v>3.9998540076693277E-4</v>
      </c>
      <c r="BN20" s="121">
        <v>2.8270262137862419E-4</v>
      </c>
      <c r="BO20" s="121">
        <v>1.5494999304950735E-4</v>
      </c>
      <c r="BP20" s="121">
        <v>6.4428389219365939E-5</v>
      </c>
      <c r="BQ20" s="121">
        <v>9.6129594476318785E-5</v>
      </c>
      <c r="BR20" s="121">
        <v>2.3627248134984051E-4</v>
      </c>
      <c r="BS20" s="121">
        <v>4.9263559332387219E-4</v>
      </c>
      <c r="BT20" s="121">
        <v>1.4757889209746971E-3</v>
      </c>
      <c r="BU20" s="121">
        <v>6.1018366707309363E-4</v>
      </c>
      <c r="BV20" s="121">
        <v>1.6493868771494982E-4</v>
      </c>
      <c r="BW20" s="121">
        <v>1.154721924414037E-4</v>
      </c>
      <c r="BX20" s="121">
        <v>4.4085330107698022E-5</v>
      </c>
      <c r="BY20" s="121">
        <v>3.2042378001296391E-4</v>
      </c>
      <c r="BZ20" s="121">
        <v>3.2436499153441718E-4</v>
      </c>
      <c r="CA20" s="121">
        <v>6.4408042441716266E-4</v>
      </c>
      <c r="CB20" s="121">
        <v>4.689783057845002E-4</v>
      </c>
      <c r="CC20" s="121">
        <v>1.0896046172478729E-3</v>
      </c>
      <c r="CD20" s="121">
        <v>5.4182428626759415E-4</v>
      </c>
      <c r="CE20" s="121">
        <v>6.7908511823214928E-4</v>
      </c>
      <c r="CF20" s="121">
        <v>3.399605427326602E-3</v>
      </c>
      <c r="CG20" s="121">
        <v>3.3473646009630332E-4</v>
      </c>
      <c r="CH20" s="121">
        <v>3.5423010156674024E-4</v>
      </c>
      <c r="CI20" s="121">
        <v>2.7723402166024641E-4</v>
      </c>
      <c r="CJ20" s="121">
        <v>3.1222021307140773E-4</v>
      </c>
      <c r="CK20" s="121">
        <v>2.9380603865628415E-4</v>
      </c>
      <c r="CL20" s="121">
        <v>3.2904144451943675E-4</v>
      </c>
      <c r="CM20" s="121">
        <v>2.8047539474019157E-4</v>
      </c>
      <c r="CN20" s="121">
        <v>3.4559411061006664E-4</v>
      </c>
      <c r="CO20" s="121">
        <v>8.7599409526154242E-4</v>
      </c>
      <c r="CP20" s="121">
        <v>8.305638028458242E-4</v>
      </c>
      <c r="CQ20" s="121">
        <v>1.3850455941666082E-3</v>
      </c>
      <c r="CR20" s="121">
        <v>1.4021615086220968E-3</v>
      </c>
      <c r="CS20" s="121">
        <v>1.5856121600719704E-3</v>
      </c>
      <c r="CT20" s="121">
        <v>7.7238771263197679E-4</v>
      </c>
      <c r="CU20" s="121">
        <v>2.2569069461872505E-4</v>
      </c>
      <c r="CV20" s="121">
        <v>2.7858813689895612E-4</v>
      </c>
      <c r="CW20" s="121">
        <v>2.5750282206381584E-4</v>
      </c>
      <c r="CX20" s="121">
        <v>2.8742886300475544E-4</v>
      </c>
      <c r="CY20" s="121">
        <v>8.3459756395195389E-4</v>
      </c>
      <c r="CZ20" s="121">
        <v>1.0988143915889636E-3</v>
      </c>
      <c r="DA20" s="121">
        <v>5.9674051323426759E-4</v>
      </c>
      <c r="DB20" s="121">
        <v>3.5744188438461844E-4</v>
      </c>
      <c r="DC20" s="121">
        <v>4.7058075072074572E-4</v>
      </c>
      <c r="DD20" s="121">
        <v>5.499048171297504E-4</v>
      </c>
      <c r="DE20" s="121">
        <v>6.2388478206990887E-2</v>
      </c>
      <c r="DF20" s="124">
        <v>1.9678597174849753E-4</v>
      </c>
      <c r="DG20" s="129"/>
    </row>
    <row r="21" spans="1:111" s="82" customFormat="1" ht="17" customHeight="1" x14ac:dyDescent="0.2">
      <c r="A21" s="73" t="s">
        <v>17</v>
      </c>
      <c r="B21" s="74" t="s">
        <v>143</v>
      </c>
      <c r="C21" s="120">
        <v>4.3233534882460353E-4</v>
      </c>
      <c r="D21" s="121">
        <v>2.5912327945822462E-4</v>
      </c>
      <c r="E21" s="121">
        <v>2.7647943589140266E-4</v>
      </c>
      <c r="F21" s="121">
        <v>1.6942302614367583E-4</v>
      </c>
      <c r="G21" s="121">
        <v>3.2060544576448024E-4</v>
      </c>
      <c r="H21" s="121">
        <v>0</v>
      </c>
      <c r="I21" s="121">
        <v>5.5596841826221544E-4</v>
      </c>
      <c r="J21" s="121">
        <v>2.5448134179843467E-3</v>
      </c>
      <c r="K21" s="121">
        <v>7.5964709876260065E-4</v>
      </c>
      <c r="L21" s="121">
        <v>3.9631277461394179E-4</v>
      </c>
      <c r="M21" s="121">
        <v>0</v>
      </c>
      <c r="N21" s="121">
        <v>3.4145066203269638E-4</v>
      </c>
      <c r="O21" s="121">
        <v>4.3151652862739799E-4</v>
      </c>
      <c r="P21" s="121">
        <v>3.3221176770008943E-4</v>
      </c>
      <c r="Q21" s="121">
        <v>4.6756360716002733E-4</v>
      </c>
      <c r="R21" s="121">
        <v>4.967772457838927E-4</v>
      </c>
      <c r="S21" s="121">
        <v>9.6030488245263759E-4</v>
      </c>
      <c r="T21" s="121">
        <v>0.61778337300831498</v>
      </c>
      <c r="U21" s="121">
        <v>2.8814164161420003E-4</v>
      </c>
      <c r="V21" s="121">
        <v>2.9084683282403845E-4</v>
      </c>
      <c r="W21" s="121">
        <v>9.0559994135817814E-5</v>
      </c>
      <c r="X21" s="121">
        <v>2.197262488928945E-4</v>
      </c>
      <c r="Y21" s="121">
        <v>1.7768495401404997E-4</v>
      </c>
      <c r="Z21" s="121">
        <v>7.6144725904090293E-4</v>
      </c>
      <c r="AA21" s="121">
        <v>1.7548365178851383E-3</v>
      </c>
      <c r="AB21" s="121">
        <v>1.7086585127950532E-3</v>
      </c>
      <c r="AC21" s="121">
        <v>4.4268328114004171E-5</v>
      </c>
      <c r="AD21" s="121">
        <v>1.4484769710690904E-4</v>
      </c>
      <c r="AE21" s="121">
        <v>4.2780507450424719E-4</v>
      </c>
      <c r="AF21" s="121">
        <v>2.7729399419816885E-4</v>
      </c>
      <c r="AG21" s="121">
        <v>4.075662861149657E-4</v>
      </c>
      <c r="AH21" s="121">
        <v>1.3882195393787361E-3</v>
      </c>
      <c r="AI21" s="121">
        <v>2.7338594925675709E-4</v>
      </c>
      <c r="AJ21" s="121">
        <v>6.7929632699174859E-4</v>
      </c>
      <c r="AK21" s="121">
        <v>3.0078387781780526E-4</v>
      </c>
      <c r="AL21" s="121">
        <v>1.6087985741417189E-4</v>
      </c>
      <c r="AM21" s="121">
        <v>1.621788542897891E-4</v>
      </c>
      <c r="AN21" s="121">
        <v>6.7887076905150806E-4</v>
      </c>
      <c r="AO21" s="121">
        <v>1.7570169861052216E-4</v>
      </c>
      <c r="AP21" s="121">
        <v>3.4823100094814191E-4</v>
      </c>
      <c r="AQ21" s="121">
        <v>5.6663140490244572E-4</v>
      </c>
      <c r="AR21" s="121">
        <v>3.0268995205573603E-4</v>
      </c>
      <c r="AS21" s="121">
        <v>1.6815142458074543E-3</v>
      </c>
      <c r="AT21" s="121">
        <v>5.8519605290943948E-4</v>
      </c>
      <c r="AU21" s="121">
        <v>4.8729942654510741E-4</v>
      </c>
      <c r="AV21" s="121">
        <v>9.0964938613356783E-4</v>
      </c>
      <c r="AW21" s="121">
        <v>8.2413308773210869E-4</v>
      </c>
      <c r="AX21" s="121">
        <v>4.9025617134833635E-4</v>
      </c>
      <c r="AY21" s="121">
        <v>3.8684019120868848E-4</v>
      </c>
      <c r="AZ21" s="121">
        <v>3.060784925578579E-3</v>
      </c>
      <c r="BA21" s="121">
        <v>4.6680042024941596E-4</v>
      </c>
      <c r="BB21" s="121">
        <v>3.3130808211146524E-4</v>
      </c>
      <c r="BC21" s="121">
        <v>1.6847551412020809E-3</v>
      </c>
      <c r="BD21" s="121">
        <v>5.2808660537950053E-4</v>
      </c>
      <c r="BE21" s="121">
        <v>5.1255100049647589E-4</v>
      </c>
      <c r="BF21" s="121">
        <v>3.7637090815137073E-4</v>
      </c>
      <c r="BG21" s="121">
        <v>3.4566645363431333E-4</v>
      </c>
      <c r="BH21" s="121">
        <v>5.1374159963450347E-4</v>
      </c>
      <c r="BI21" s="121">
        <v>7.925180833960935E-4</v>
      </c>
      <c r="BJ21" s="121">
        <v>2.4350962377748379E-3</v>
      </c>
      <c r="BK21" s="121">
        <v>1.1399796199566188E-3</v>
      </c>
      <c r="BL21" s="121">
        <v>4.5710875283529358E-4</v>
      </c>
      <c r="BM21" s="121">
        <v>5.4440150053517908E-4</v>
      </c>
      <c r="BN21" s="121">
        <v>4.3244382490620971E-4</v>
      </c>
      <c r="BO21" s="121">
        <v>3.3830811864557167E-4</v>
      </c>
      <c r="BP21" s="121">
        <v>6.0919193160820174E-4</v>
      </c>
      <c r="BQ21" s="121">
        <v>1.7743565658195121E-3</v>
      </c>
      <c r="BR21" s="121">
        <v>1.3799696873202716E-3</v>
      </c>
      <c r="BS21" s="121">
        <v>1.6894302953526349E-3</v>
      </c>
      <c r="BT21" s="121">
        <v>1.6181511429134046E-3</v>
      </c>
      <c r="BU21" s="121">
        <v>4.8397718391945911E-3</v>
      </c>
      <c r="BV21" s="121">
        <v>6.532035786182799E-4</v>
      </c>
      <c r="BW21" s="121">
        <v>5.019100153051513E-4</v>
      </c>
      <c r="BX21" s="121">
        <v>2.8531469870539861E-4</v>
      </c>
      <c r="BY21" s="121">
        <v>6.8408398978729633E-4</v>
      </c>
      <c r="BZ21" s="121">
        <v>5.5406591577848252E-4</v>
      </c>
      <c r="CA21" s="121">
        <v>6.9970960826301512E-4</v>
      </c>
      <c r="CB21" s="121">
        <v>5.1466053646217601E-4</v>
      </c>
      <c r="CC21" s="121">
        <v>8.2662083035298626E-4</v>
      </c>
      <c r="CD21" s="121">
        <v>6.2894943171228296E-4</v>
      </c>
      <c r="CE21" s="121">
        <v>5.7188810872579323E-4</v>
      </c>
      <c r="CF21" s="121">
        <v>1.67351277491569E-3</v>
      </c>
      <c r="CG21" s="121">
        <v>1.7339643789125061E-3</v>
      </c>
      <c r="CH21" s="121">
        <v>2.6297610372491014E-3</v>
      </c>
      <c r="CI21" s="121">
        <v>1.3804893442634955E-3</v>
      </c>
      <c r="CJ21" s="121">
        <v>1.7592200061805447E-3</v>
      </c>
      <c r="CK21" s="121">
        <v>2.5964469565662048E-3</v>
      </c>
      <c r="CL21" s="121">
        <v>2.4239811209825733E-2</v>
      </c>
      <c r="CM21" s="121">
        <v>1.7697485404533225E-3</v>
      </c>
      <c r="CN21" s="121">
        <v>1.0076589396165931E-3</v>
      </c>
      <c r="CO21" s="121">
        <v>7.8006508651427007E-3</v>
      </c>
      <c r="CP21" s="121">
        <v>8.6160539453050548E-4</v>
      </c>
      <c r="CQ21" s="121">
        <v>2.5836319079020182E-3</v>
      </c>
      <c r="CR21" s="121">
        <v>1.7567617075409656E-3</v>
      </c>
      <c r="CS21" s="121">
        <v>5.3627515072743142E-4</v>
      </c>
      <c r="CT21" s="121">
        <v>1.0133390279078974E-2</v>
      </c>
      <c r="CU21" s="121">
        <v>5.5090790691013239E-4</v>
      </c>
      <c r="CV21" s="121">
        <v>8.6816198761735554E-3</v>
      </c>
      <c r="CW21" s="121">
        <v>6.5902253612148422E-4</v>
      </c>
      <c r="CX21" s="121">
        <v>9.9942456233881533E-4</v>
      </c>
      <c r="CY21" s="121">
        <v>6.6306458615839775E-4</v>
      </c>
      <c r="CZ21" s="121">
        <v>5.6600925996473964E-4</v>
      </c>
      <c r="DA21" s="121">
        <v>7.627021829593601E-4</v>
      </c>
      <c r="DB21" s="121">
        <v>1.6471901190492034E-3</v>
      </c>
      <c r="DC21" s="121">
        <v>2.9961724087204758E-4</v>
      </c>
      <c r="DD21" s="121">
        <v>7.3091429412684044E-4</v>
      </c>
      <c r="DE21" s="121">
        <v>5.8023485356582718E-4</v>
      </c>
      <c r="DF21" s="124">
        <v>4.6882587045063765E-4</v>
      </c>
      <c r="DG21" s="129"/>
    </row>
    <row r="22" spans="1:111" s="82" customFormat="1" ht="17" customHeight="1" x14ac:dyDescent="0.2">
      <c r="A22" s="73" t="s">
        <v>18</v>
      </c>
      <c r="B22" s="74" t="s">
        <v>144</v>
      </c>
      <c r="C22" s="120">
        <v>6.2094938227797124E-3</v>
      </c>
      <c r="D22" s="121">
        <v>2.2044501817858884E-4</v>
      </c>
      <c r="E22" s="121">
        <v>3.0958293294112179E-4</v>
      </c>
      <c r="F22" s="121">
        <v>2.8328828544974753E-5</v>
      </c>
      <c r="G22" s="121">
        <v>2.8505886616919953E-5</v>
      </c>
      <c r="H22" s="121">
        <v>0</v>
      </c>
      <c r="I22" s="121">
        <v>2.1130776360903855E-6</v>
      </c>
      <c r="J22" s="121">
        <v>2.6014350135824459E-4</v>
      </c>
      <c r="K22" s="121">
        <v>6.9667269107396044E-5</v>
      </c>
      <c r="L22" s="121">
        <v>4.8485497862886648E-4</v>
      </c>
      <c r="M22" s="121">
        <v>0</v>
      </c>
      <c r="N22" s="121">
        <v>3.6499000427919531E-5</v>
      </c>
      <c r="O22" s="121">
        <v>1.0689599875746452E-5</v>
      </c>
      <c r="P22" s="121">
        <v>6.0933441232776886E-6</v>
      </c>
      <c r="Q22" s="121">
        <v>2.5298424300903838E-6</v>
      </c>
      <c r="R22" s="121">
        <v>1.9268277664535515E-5</v>
      </c>
      <c r="S22" s="121">
        <v>5.7890421824170188E-6</v>
      </c>
      <c r="T22" s="121">
        <v>3.4966055620648181E-6</v>
      </c>
      <c r="U22" s="121">
        <v>0.41252996489030952</v>
      </c>
      <c r="V22" s="121">
        <v>1.3147560965764329E-3</v>
      </c>
      <c r="W22" s="121">
        <v>4.6915372635481498E-6</v>
      </c>
      <c r="X22" s="121">
        <v>1.571881217703469E-3</v>
      </c>
      <c r="Y22" s="121">
        <v>1.069982911681333E-3</v>
      </c>
      <c r="Z22" s="121">
        <v>1.3938458154877134E-4</v>
      </c>
      <c r="AA22" s="121">
        <v>2.7767422303963461E-4</v>
      </c>
      <c r="AB22" s="121">
        <v>3.1270726051049356E-4</v>
      </c>
      <c r="AC22" s="121">
        <v>1.2245036684251937E-6</v>
      </c>
      <c r="AD22" s="121">
        <v>-3.6551185386265197E-4</v>
      </c>
      <c r="AE22" s="121">
        <v>2.3845665474598512E-5</v>
      </c>
      <c r="AF22" s="121">
        <v>1.0837601771842773E-4</v>
      </c>
      <c r="AG22" s="121">
        <v>1.18034053316792E-5</v>
      </c>
      <c r="AH22" s="121">
        <v>1.346866678387324E-5</v>
      </c>
      <c r="AI22" s="121">
        <v>2.3663128658173619E-6</v>
      </c>
      <c r="AJ22" s="121">
        <v>6.533255882204553E-6</v>
      </c>
      <c r="AK22" s="121">
        <v>2.6820781525351996E-5</v>
      </c>
      <c r="AL22" s="121">
        <v>-3.2786899335456748E-4</v>
      </c>
      <c r="AM22" s="121">
        <v>-3.0737896196014576E-5</v>
      </c>
      <c r="AN22" s="121">
        <v>-3.0291143060599197E-5</v>
      </c>
      <c r="AO22" s="121">
        <v>-5.8869642102890298E-6</v>
      </c>
      <c r="AP22" s="121">
        <v>5.4210316498139963E-6</v>
      </c>
      <c r="AQ22" s="121">
        <v>2.0595006714461555E-6</v>
      </c>
      <c r="AR22" s="121">
        <v>-3.4087244727583998E-7</v>
      </c>
      <c r="AS22" s="121">
        <v>-3.9464692488156803E-7</v>
      </c>
      <c r="AT22" s="121">
        <v>1.5078123105681763E-6</v>
      </c>
      <c r="AU22" s="121">
        <v>3.9405140053155669E-6</v>
      </c>
      <c r="AV22" s="121">
        <v>2.1773962082294243E-6</v>
      </c>
      <c r="AW22" s="121">
        <v>5.3091104342936113E-6</v>
      </c>
      <c r="AX22" s="121">
        <v>2.8762726866857804E-6</v>
      </c>
      <c r="AY22" s="121">
        <v>1.811325015047204E-6</v>
      </c>
      <c r="AZ22" s="121">
        <v>2.8547620994819808E-6</v>
      </c>
      <c r="BA22" s="121">
        <v>1.2613873160146832E-6</v>
      </c>
      <c r="BB22" s="121">
        <v>1.0002768763320779E-5</v>
      </c>
      <c r="BC22" s="121">
        <v>2.5981040136303397E-6</v>
      </c>
      <c r="BD22" s="121">
        <v>1.7372596044995251E-6</v>
      </c>
      <c r="BE22" s="121">
        <v>1.5036492970958154E-6</v>
      </c>
      <c r="BF22" s="121">
        <v>1.2175188885399766E-6</v>
      </c>
      <c r="BG22" s="121">
        <v>2.0319048914725826E-6</v>
      </c>
      <c r="BH22" s="121">
        <v>4.4749423587454696E-7</v>
      </c>
      <c r="BI22" s="121">
        <v>1.0832688864386401E-6</v>
      </c>
      <c r="BJ22" s="121">
        <v>1.1502655683851113E-5</v>
      </c>
      <c r="BK22" s="121">
        <v>1.4827622449063446E-6</v>
      </c>
      <c r="BL22" s="121">
        <v>2.741758111960083E-6</v>
      </c>
      <c r="BM22" s="121">
        <v>2.058713251069293E-6</v>
      </c>
      <c r="BN22" s="121">
        <v>4.6381638699036722E-5</v>
      </c>
      <c r="BO22" s="121">
        <v>4.7042520554368858E-5</v>
      </c>
      <c r="BP22" s="121">
        <v>2.3915809131701362E-5</v>
      </c>
      <c r="BQ22" s="121">
        <v>2.9084904602647375E-5</v>
      </c>
      <c r="BR22" s="121">
        <v>4.6370754941505655E-6</v>
      </c>
      <c r="BS22" s="121">
        <v>4.5253855217482361E-6</v>
      </c>
      <c r="BT22" s="121">
        <v>1.2662690247384966E-6</v>
      </c>
      <c r="BU22" s="121">
        <v>1.1300966531071486E-6</v>
      </c>
      <c r="BV22" s="121">
        <v>2.2341235572143783E-6</v>
      </c>
      <c r="BW22" s="121">
        <v>1.0489801879877872E-6</v>
      </c>
      <c r="BX22" s="121">
        <v>1.7621298544807764E-7</v>
      </c>
      <c r="BY22" s="121">
        <v>1.3997992527227939E-6</v>
      </c>
      <c r="BZ22" s="121">
        <v>5.5761511781898955E-7</v>
      </c>
      <c r="CA22" s="121">
        <v>1.3211298367655168E-6</v>
      </c>
      <c r="CB22" s="121">
        <v>1.5050250400121375E-6</v>
      </c>
      <c r="CC22" s="121">
        <v>1.0278358856587254E-6</v>
      </c>
      <c r="CD22" s="121">
        <v>1.1054690528602827E-6</v>
      </c>
      <c r="CE22" s="121">
        <v>3.5252758037025003E-6</v>
      </c>
      <c r="CF22" s="121">
        <v>1.7757619115133979E-6</v>
      </c>
      <c r="CG22" s="121">
        <v>4.3051381046258906E-7</v>
      </c>
      <c r="CH22" s="121">
        <v>1.0609419944125759E-6</v>
      </c>
      <c r="CI22" s="121">
        <v>1.5206086976997E-6</v>
      </c>
      <c r="CJ22" s="121">
        <v>6.205190576809387E-7</v>
      </c>
      <c r="CK22" s="121">
        <v>1.2553911519552266E-6</v>
      </c>
      <c r="CL22" s="121">
        <v>2.1636671607438334E-6</v>
      </c>
      <c r="CM22" s="121">
        <v>1.2722727771935325E-6</v>
      </c>
      <c r="CN22" s="121">
        <v>4.6828141160156678E-6</v>
      </c>
      <c r="CO22" s="121">
        <v>7.018007420149059E-6</v>
      </c>
      <c r="CP22" s="121">
        <v>2.0914738052182043E-5</v>
      </c>
      <c r="CQ22" s="121">
        <v>8.5079282616717118E-6</v>
      </c>
      <c r="CR22" s="121">
        <v>7.9727412114856375E-6</v>
      </c>
      <c r="CS22" s="121">
        <v>1.0183407920251145E-5</v>
      </c>
      <c r="CT22" s="121">
        <v>5.6514332809119837E-6</v>
      </c>
      <c r="CU22" s="121">
        <v>1.0276882863941492E-6</v>
      </c>
      <c r="CV22" s="121">
        <v>1.1067664576462308E-6</v>
      </c>
      <c r="CW22" s="121">
        <v>2.1856997948312201E-6</v>
      </c>
      <c r="CX22" s="121">
        <v>7.0567555267131555E-7</v>
      </c>
      <c r="CY22" s="121">
        <v>3.8516150613082988E-5</v>
      </c>
      <c r="CZ22" s="121">
        <v>4.4065215854939472E-5</v>
      </c>
      <c r="DA22" s="121">
        <v>3.3026001436310041E-6</v>
      </c>
      <c r="DB22" s="121">
        <v>2.4250970090315389E-5</v>
      </c>
      <c r="DC22" s="121">
        <v>1.7206381570140675E-5</v>
      </c>
      <c r="DD22" s="121">
        <v>9.3689764474473651E-5</v>
      </c>
      <c r="DE22" s="121">
        <v>3.3491121785555098E-6</v>
      </c>
      <c r="DF22" s="124">
        <v>1.011418996729445E-4</v>
      </c>
      <c r="DG22" s="129"/>
    </row>
    <row r="23" spans="1:111" s="82" customFormat="1" ht="17" customHeight="1" x14ac:dyDescent="0.2">
      <c r="A23" s="73" t="s">
        <v>19</v>
      </c>
      <c r="B23" s="74" t="s">
        <v>145</v>
      </c>
      <c r="C23" s="120">
        <v>1.4296050079797958E-4</v>
      </c>
      <c r="D23" s="121">
        <v>1.1713881470123642E-4</v>
      </c>
      <c r="E23" s="121">
        <v>2.9310319121791562E-5</v>
      </c>
      <c r="F23" s="121">
        <v>1.1524833100818573E-5</v>
      </c>
      <c r="G23" s="121">
        <v>1.3426680044236738E-4</v>
      </c>
      <c r="H23" s="121">
        <v>0</v>
      </c>
      <c r="I23" s="121">
        <v>3.2350097701890097E-5</v>
      </c>
      <c r="J23" s="121">
        <v>4.3963870996768616E-4</v>
      </c>
      <c r="K23" s="121">
        <v>2.9167717004199471E-4</v>
      </c>
      <c r="L23" s="121">
        <v>2.4603110717619843E-4</v>
      </c>
      <c r="M23" s="121">
        <v>0</v>
      </c>
      <c r="N23" s="121">
        <v>1.1494672860799964E-3</v>
      </c>
      <c r="O23" s="121">
        <v>1.6308503894098034E-4</v>
      </c>
      <c r="P23" s="121">
        <v>5.2631122715200345E-5</v>
      </c>
      <c r="Q23" s="121">
        <v>6.4704478394356094E-5</v>
      </c>
      <c r="R23" s="121">
        <v>6.7917265457239631E-4</v>
      </c>
      <c r="S23" s="121">
        <v>1.4172001483997719E-4</v>
      </c>
      <c r="T23" s="121">
        <v>4.7797706028159889E-5</v>
      </c>
      <c r="U23" s="121">
        <v>3.7023859914884472E-3</v>
      </c>
      <c r="V23" s="121">
        <v>0.44253956971600333</v>
      </c>
      <c r="W23" s="121">
        <v>1.1545881917014063E-3</v>
      </c>
      <c r="X23" s="121">
        <v>2.789599548706001E-3</v>
      </c>
      <c r="Y23" s="121">
        <v>1.783973857212391E-3</v>
      </c>
      <c r="Z23" s="121">
        <v>3.121563914953265E-3</v>
      </c>
      <c r="AA23" s="121">
        <v>2.5533511376341789E-3</v>
      </c>
      <c r="AB23" s="121">
        <v>4.3648397928512904E-3</v>
      </c>
      <c r="AC23" s="121">
        <v>5.8877558526603148E-6</v>
      </c>
      <c r="AD23" s="121">
        <v>2.9455333033835452E-5</v>
      </c>
      <c r="AE23" s="121">
        <v>3.4686582720573248E-4</v>
      </c>
      <c r="AF23" s="121">
        <v>2.0284335858174354E-3</v>
      </c>
      <c r="AG23" s="121">
        <v>1.7617865600654564E-4</v>
      </c>
      <c r="AH23" s="121">
        <v>1.5285510048267921E-3</v>
      </c>
      <c r="AI23" s="121">
        <v>1.0209737806064112E-4</v>
      </c>
      <c r="AJ23" s="121">
        <v>1.4702827600673973E-3</v>
      </c>
      <c r="AK23" s="121">
        <v>2.3198245272344162E-4</v>
      </c>
      <c r="AL23" s="121">
        <v>5.3280582649129318E-4</v>
      </c>
      <c r="AM23" s="121">
        <v>5.0657995433670651E-4</v>
      </c>
      <c r="AN23" s="121">
        <v>1.9495848320211356E-4</v>
      </c>
      <c r="AO23" s="121">
        <v>1.278139416800642E-4</v>
      </c>
      <c r="AP23" s="121">
        <v>9.8675438175917641E-4</v>
      </c>
      <c r="AQ23" s="121">
        <v>1.1549540856204158E-4</v>
      </c>
      <c r="AR23" s="121">
        <v>4.2328275631744994E-4</v>
      </c>
      <c r="AS23" s="121">
        <v>1.1060577795309059E-4</v>
      </c>
      <c r="AT23" s="121">
        <v>1.6970316058288531E-4</v>
      </c>
      <c r="AU23" s="121">
        <v>9.3060368142922255E-5</v>
      </c>
      <c r="AV23" s="121">
        <v>8.7534324521504198E-5</v>
      </c>
      <c r="AW23" s="121">
        <v>7.3710889156310122E-4</v>
      </c>
      <c r="AX23" s="121">
        <v>2.4991616151027953E-4</v>
      </c>
      <c r="AY23" s="121">
        <v>1.1540767659440713E-4</v>
      </c>
      <c r="AZ23" s="121">
        <v>1.2260787269139539E-4</v>
      </c>
      <c r="BA23" s="121">
        <v>2.2716793584659983E-4</v>
      </c>
      <c r="BB23" s="121">
        <v>2.5882923123648664E-4</v>
      </c>
      <c r="BC23" s="121">
        <v>2.6594868466544869E-4</v>
      </c>
      <c r="BD23" s="121">
        <v>1.5461671272807721E-4</v>
      </c>
      <c r="BE23" s="121">
        <v>6.3716080178275746E-5</v>
      </c>
      <c r="BF23" s="121">
        <v>5.2454033218924894E-5</v>
      </c>
      <c r="BG23" s="121">
        <v>6.3807297481109212E-5</v>
      </c>
      <c r="BH23" s="121">
        <v>2.4504772027159565E-4</v>
      </c>
      <c r="BI23" s="121">
        <v>7.7402165350146527E-5</v>
      </c>
      <c r="BJ23" s="121">
        <v>3.266295850862255E-4</v>
      </c>
      <c r="BK23" s="121">
        <v>7.1219008601165214E-5</v>
      </c>
      <c r="BL23" s="121">
        <v>4.9284576335744778E-5</v>
      </c>
      <c r="BM23" s="121">
        <v>7.1045631246794685E-5</v>
      </c>
      <c r="BN23" s="121">
        <v>7.935976861693183E-5</v>
      </c>
      <c r="BO23" s="121">
        <v>9.9896491009700923E-5</v>
      </c>
      <c r="BP23" s="121">
        <v>9.080688293688071E-6</v>
      </c>
      <c r="BQ23" s="121">
        <v>1.3945288866055478E-5</v>
      </c>
      <c r="BR23" s="121">
        <v>6.4577273154901079E-4</v>
      </c>
      <c r="BS23" s="121">
        <v>5.5695586620357169E-4</v>
      </c>
      <c r="BT23" s="121">
        <v>6.5111001994351926E-6</v>
      </c>
      <c r="BU23" s="121">
        <v>5.8280091279043014E-6</v>
      </c>
      <c r="BV23" s="121">
        <v>3.7744147289374129E-6</v>
      </c>
      <c r="BW23" s="121">
        <v>3.5036072769847977E-6</v>
      </c>
      <c r="BX23" s="121">
        <v>1.6589546163289078E-6</v>
      </c>
      <c r="BY23" s="121">
        <v>2.4671744683349787E-5</v>
      </c>
      <c r="BZ23" s="121">
        <v>1.0469523667057931E-5</v>
      </c>
      <c r="CA23" s="121">
        <v>2.984768407508046E-5</v>
      </c>
      <c r="CB23" s="121">
        <v>9.3309726300961147E-6</v>
      </c>
      <c r="CC23" s="121">
        <v>2.1321260839478185E-5</v>
      </c>
      <c r="CD23" s="121">
        <v>6.8841403940341673E-6</v>
      </c>
      <c r="CE23" s="121">
        <v>7.3370339285036505E-5</v>
      </c>
      <c r="CF23" s="121">
        <v>5.4005525127389695E-5</v>
      </c>
      <c r="CG23" s="121">
        <v>3.7151361973244968E-6</v>
      </c>
      <c r="CH23" s="121">
        <v>1.0992123940435073E-5</v>
      </c>
      <c r="CI23" s="121">
        <v>7.8791382399748875E-6</v>
      </c>
      <c r="CJ23" s="121">
        <v>7.1882446425319917E-6</v>
      </c>
      <c r="CK23" s="121">
        <v>6.3215238551702199E-6</v>
      </c>
      <c r="CL23" s="121">
        <v>3.6587989221149399E-5</v>
      </c>
      <c r="CM23" s="121">
        <v>2.4405494532439817E-5</v>
      </c>
      <c r="CN23" s="121">
        <v>1.3143932822960832E-5</v>
      </c>
      <c r="CO23" s="121">
        <v>6.5113018133964554E-4</v>
      </c>
      <c r="CP23" s="121">
        <v>2.1720116377606219E-4</v>
      </c>
      <c r="CQ23" s="121">
        <v>1.2863759771732507E-3</v>
      </c>
      <c r="CR23" s="121">
        <v>5.3625928280338633E-5</v>
      </c>
      <c r="CS23" s="121">
        <v>4.4553816856172904E-5</v>
      </c>
      <c r="CT23" s="121">
        <v>1.0501222886289344E-5</v>
      </c>
      <c r="CU23" s="121">
        <v>1.0348255955532636E-5</v>
      </c>
      <c r="CV23" s="121">
        <v>2.1606524406797337E-5</v>
      </c>
      <c r="CW23" s="121">
        <v>6.7416598271240647E-5</v>
      </c>
      <c r="CX23" s="121">
        <v>5.611120212310183E-6</v>
      </c>
      <c r="CY23" s="121">
        <v>4.8745937278001863E-5</v>
      </c>
      <c r="CZ23" s="121">
        <v>6.6153908950778822E-5</v>
      </c>
      <c r="DA23" s="121">
        <v>1.4470352896347519E-4</v>
      </c>
      <c r="DB23" s="121">
        <v>6.6079425614244683E-5</v>
      </c>
      <c r="DC23" s="121">
        <v>4.0043527031615535E-4</v>
      </c>
      <c r="DD23" s="121">
        <v>2.2421071233141596E-5</v>
      </c>
      <c r="DE23" s="121">
        <v>7.9244011037721276E-5</v>
      </c>
      <c r="DF23" s="124">
        <v>6.1065572616601107E-5</v>
      </c>
      <c r="DG23" s="129"/>
    </row>
    <row r="24" spans="1:111" s="82" customFormat="1" ht="17" customHeight="1" x14ac:dyDescent="0.2">
      <c r="A24" s="73" t="s">
        <v>20</v>
      </c>
      <c r="B24" s="74" t="s">
        <v>146</v>
      </c>
      <c r="C24" s="120">
        <v>2.0926972078434426E-5</v>
      </c>
      <c r="D24" s="121">
        <v>2.3519506301207674E-6</v>
      </c>
      <c r="E24" s="121">
        <v>2.7739780633358822E-6</v>
      </c>
      <c r="F24" s="121">
        <v>6.994744278354661E-7</v>
      </c>
      <c r="G24" s="121">
        <v>1.4564377683834422E-6</v>
      </c>
      <c r="H24" s="121">
        <v>0</v>
      </c>
      <c r="I24" s="121">
        <v>3.7769460682411694E-6</v>
      </c>
      <c r="J24" s="121">
        <v>6.3922934885850887E-6</v>
      </c>
      <c r="K24" s="121">
        <v>6.6525557812742448E-6</v>
      </c>
      <c r="L24" s="121">
        <v>3.9382023063035304E-6</v>
      </c>
      <c r="M24" s="121">
        <v>0</v>
      </c>
      <c r="N24" s="121">
        <v>3.3346766079000057E-5</v>
      </c>
      <c r="O24" s="121">
        <v>9.2829154362733165E-6</v>
      </c>
      <c r="P24" s="121">
        <v>1.125061683182333E-5</v>
      </c>
      <c r="Q24" s="121">
        <v>9.8562545877816866E-6</v>
      </c>
      <c r="R24" s="121">
        <v>1.4380254319592588E-5</v>
      </c>
      <c r="S24" s="121">
        <v>1.2450280815293297E-5</v>
      </c>
      <c r="T24" s="121">
        <v>9.5273791062508546E-6</v>
      </c>
      <c r="U24" s="121">
        <v>9.1202535703242902E-4</v>
      </c>
      <c r="V24" s="121">
        <v>3.8184327725781012E-4</v>
      </c>
      <c r="W24" s="121">
        <v>0.17274632200484294</v>
      </c>
      <c r="X24" s="121">
        <v>6.660519568628712E-3</v>
      </c>
      <c r="Y24" s="121">
        <v>1.5473541939578696E-3</v>
      </c>
      <c r="Z24" s="121">
        <v>2.1881169123433042E-4</v>
      </c>
      <c r="AA24" s="121">
        <v>1.123417232341863E-4</v>
      </c>
      <c r="AB24" s="121">
        <v>2.0044049946594906E-3</v>
      </c>
      <c r="AC24" s="121">
        <v>8.2016409555733794E-6</v>
      </c>
      <c r="AD24" s="121">
        <v>4.3680682825883284E-6</v>
      </c>
      <c r="AE24" s="121">
        <v>6.4889200317420754E-5</v>
      </c>
      <c r="AF24" s="121">
        <v>1.3467180027601473E-4</v>
      </c>
      <c r="AG24" s="121">
        <v>9.2492313560804395E-6</v>
      </c>
      <c r="AH24" s="121">
        <v>3.7509238038591879E-5</v>
      </c>
      <c r="AI24" s="121">
        <v>2.7678874977475689E-6</v>
      </c>
      <c r="AJ24" s="121">
        <v>3.4656024991628791E-6</v>
      </c>
      <c r="AK24" s="121">
        <v>2.9061577072120458E-5</v>
      </c>
      <c r="AL24" s="121">
        <v>3.8487490425738375E-7</v>
      </c>
      <c r="AM24" s="121">
        <v>9.9983119444581929E-7</v>
      </c>
      <c r="AN24" s="121">
        <v>2.0166217437599322E-6</v>
      </c>
      <c r="AO24" s="121">
        <v>3.7738966144360953E-7</v>
      </c>
      <c r="AP24" s="121">
        <v>1.9306240296546959E-6</v>
      </c>
      <c r="AQ24" s="121">
        <v>1.963814025373141E-6</v>
      </c>
      <c r="AR24" s="121">
        <v>2.3479511724881698E-6</v>
      </c>
      <c r="AS24" s="121">
        <v>2.2235359770323291E-6</v>
      </c>
      <c r="AT24" s="121">
        <v>4.064832146094528E-6</v>
      </c>
      <c r="AU24" s="121">
        <v>1.6176826519872445E-6</v>
      </c>
      <c r="AV24" s="121">
        <v>7.5476078460123559E-6</v>
      </c>
      <c r="AW24" s="121">
        <v>9.7404573428674818E-6</v>
      </c>
      <c r="AX24" s="121">
        <v>1.0486189614788776E-5</v>
      </c>
      <c r="AY24" s="121">
        <v>4.2181089254093833E-6</v>
      </c>
      <c r="AZ24" s="121">
        <v>9.2384190590282809E-6</v>
      </c>
      <c r="BA24" s="121">
        <v>1.8291086998280682E-6</v>
      </c>
      <c r="BB24" s="121">
        <v>5.8277422771641432E-6</v>
      </c>
      <c r="BC24" s="121">
        <v>3.9363199731131503E-6</v>
      </c>
      <c r="BD24" s="121">
        <v>3.9235979508563736E-6</v>
      </c>
      <c r="BE24" s="121">
        <v>5.1956158179268827E-6</v>
      </c>
      <c r="BF24" s="121">
        <v>4.7165186287278621E-6</v>
      </c>
      <c r="BG24" s="121">
        <v>6.8461092793971169E-6</v>
      </c>
      <c r="BH24" s="121">
        <v>6.2777855333647411E-6</v>
      </c>
      <c r="BI24" s="121">
        <v>2.3940432599604945E-6</v>
      </c>
      <c r="BJ24" s="121">
        <v>2.2559226077478707E-5</v>
      </c>
      <c r="BK24" s="121">
        <v>7.8576224300666117E-7</v>
      </c>
      <c r="BL24" s="121">
        <v>2.2846089752603226E-6</v>
      </c>
      <c r="BM24" s="121">
        <v>2.7285729275752346E-6</v>
      </c>
      <c r="BN24" s="121">
        <v>1.6025531426381961E-6</v>
      </c>
      <c r="BO24" s="121">
        <v>1.4779225088212632E-6</v>
      </c>
      <c r="BP24" s="121">
        <v>7.2848337770622689E-7</v>
      </c>
      <c r="BQ24" s="121">
        <v>1.7565723131547188E-5</v>
      </c>
      <c r="BR24" s="121">
        <v>2.8920076792589354E-6</v>
      </c>
      <c r="BS24" s="121">
        <v>2.291617259609069E-6</v>
      </c>
      <c r="BT24" s="121">
        <v>4.7342868239595567E-7</v>
      </c>
      <c r="BU24" s="121">
        <v>4.0211343866687086E-7</v>
      </c>
      <c r="BV24" s="121">
        <v>2.1322198900390674E-7</v>
      </c>
      <c r="BW24" s="121">
        <v>2.3106934760224215E-7</v>
      </c>
      <c r="BX24" s="121">
        <v>9.2750070479803543E-8</v>
      </c>
      <c r="BY24" s="121">
        <v>4.1039612176238008E-7</v>
      </c>
      <c r="BZ24" s="121">
        <v>5.6495353195132386E-7</v>
      </c>
      <c r="CA24" s="121">
        <v>2.4140153345012284E-6</v>
      </c>
      <c r="CB24" s="121">
        <v>6.6674287276076718E-7</v>
      </c>
      <c r="CC24" s="121">
        <v>1.4934648158613266E-6</v>
      </c>
      <c r="CD24" s="121">
        <v>4.2791402771876608E-7</v>
      </c>
      <c r="CE24" s="121">
        <v>6.7673245300609366E-7</v>
      </c>
      <c r="CF24" s="121">
        <v>1.8191781324649647E-6</v>
      </c>
      <c r="CG24" s="121">
        <v>2.3085833994563658E-7</v>
      </c>
      <c r="CH24" s="121">
        <v>3.9049311546174595E-7</v>
      </c>
      <c r="CI24" s="121">
        <v>4.6851630894870296E-7</v>
      </c>
      <c r="CJ24" s="121">
        <v>7.8570622157290478E-7</v>
      </c>
      <c r="CK24" s="121">
        <v>3.8768345091645678E-7</v>
      </c>
      <c r="CL24" s="121">
        <v>2.5196275917824655E-6</v>
      </c>
      <c r="CM24" s="121">
        <v>5.121807402449082E-7</v>
      </c>
      <c r="CN24" s="121">
        <v>1.3303538360581027E-6</v>
      </c>
      <c r="CO24" s="121">
        <v>7.56327368422492E-5</v>
      </c>
      <c r="CP24" s="121">
        <v>1.2323426302188378E-5</v>
      </c>
      <c r="CQ24" s="121">
        <v>9.5854401495897785E-6</v>
      </c>
      <c r="CR24" s="121">
        <v>1.7062596346368927E-6</v>
      </c>
      <c r="CS24" s="121">
        <v>1.3013506409836916E-6</v>
      </c>
      <c r="CT24" s="121">
        <v>1.1235979277225535E-6</v>
      </c>
      <c r="CU24" s="121">
        <v>1.0040019035681987E-6</v>
      </c>
      <c r="CV24" s="121">
        <v>1.1863718011953178E-6</v>
      </c>
      <c r="CW24" s="121">
        <v>3.4388382270059236E-6</v>
      </c>
      <c r="CX24" s="121">
        <v>1.0048457489253073E-6</v>
      </c>
      <c r="CY24" s="121">
        <v>1.9073303168661052E-6</v>
      </c>
      <c r="CZ24" s="121">
        <v>1.4774949961626965E-6</v>
      </c>
      <c r="DA24" s="121">
        <v>8.0220441842102562E-6</v>
      </c>
      <c r="DB24" s="121">
        <v>1.1603136784192885E-6</v>
      </c>
      <c r="DC24" s="121">
        <v>5.3841378719938624E-6</v>
      </c>
      <c r="DD24" s="121">
        <v>2.2295355017235024E-6</v>
      </c>
      <c r="DE24" s="121">
        <v>6.4149202157456121E-6</v>
      </c>
      <c r="DF24" s="124">
        <v>9.8021409372963644E-7</v>
      </c>
      <c r="DG24" s="129"/>
    </row>
    <row r="25" spans="1:111" s="82" customFormat="1" ht="17" customHeight="1" x14ac:dyDescent="0.2">
      <c r="A25" s="73" t="s">
        <v>21</v>
      </c>
      <c r="B25" s="74" t="s">
        <v>147</v>
      </c>
      <c r="C25" s="120">
        <v>8.5790601628091994E-5</v>
      </c>
      <c r="D25" s="121">
        <v>5.5264902795298329E-5</v>
      </c>
      <c r="E25" s="121">
        <v>3.5176125370577591E-5</v>
      </c>
      <c r="F25" s="121">
        <v>1.5814943921188643E-5</v>
      </c>
      <c r="G25" s="121">
        <v>3.1931364162361077E-5</v>
      </c>
      <c r="H25" s="121">
        <v>0</v>
      </c>
      <c r="I25" s="121">
        <v>1.0054124607632544E-4</v>
      </c>
      <c r="J25" s="121">
        <v>2.3950127585996821E-4</v>
      </c>
      <c r="K25" s="121">
        <v>2.8608427184045356E-4</v>
      </c>
      <c r="L25" s="121">
        <v>1.1479011467996106E-4</v>
      </c>
      <c r="M25" s="121">
        <v>0</v>
      </c>
      <c r="N25" s="121">
        <v>1.4090326481313515E-3</v>
      </c>
      <c r="O25" s="121">
        <v>2.7612130744989963E-4</v>
      </c>
      <c r="P25" s="121">
        <v>2.3890670669445452E-4</v>
      </c>
      <c r="Q25" s="121">
        <v>2.116446464926322E-4</v>
      </c>
      <c r="R25" s="121">
        <v>5.6492069208564932E-4</v>
      </c>
      <c r="S25" s="121">
        <v>3.9368773896983437E-4</v>
      </c>
      <c r="T25" s="121">
        <v>1.3182353528425018E-4</v>
      </c>
      <c r="U25" s="121">
        <v>5.1664098778025057E-4</v>
      </c>
      <c r="V25" s="121">
        <v>1.8941325960417108E-3</v>
      </c>
      <c r="W25" s="121">
        <v>1.8120471151839601E-4</v>
      </c>
      <c r="X25" s="121">
        <v>0.36060902678500589</v>
      </c>
      <c r="Y25" s="121">
        <v>3.1183452411860484E-2</v>
      </c>
      <c r="Z25" s="121">
        <v>1.1286584355207508E-2</v>
      </c>
      <c r="AA25" s="121">
        <v>4.9151434464797727E-3</v>
      </c>
      <c r="AB25" s="121">
        <v>1.0369646121763058E-2</v>
      </c>
      <c r="AC25" s="121">
        <v>1.983242765054023E-5</v>
      </c>
      <c r="AD25" s="121">
        <v>1.1868647654662598E-4</v>
      </c>
      <c r="AE25" s="121">
        <v>2.8695008053939504E-3</v>
      </c>
      <c r="AF25" s="121">
        <v>6.3035767862729807E-3</v>
      </c>
      <c r="AG25" s="121">
        <v>3.768735598763006E-4</v>
      </c>
      <c r="AH25" s="121">
        <v>1.3717780383127375E-3</v>
      </c>
      <c r="AI25" s="121">
        <v>4.1031918818246836E-5</v>
      </c>
      <c r="AJ25" s="121">
        <v>7.9710806812394042E-5</v>
      </c>
      <c r="AK25" s="121">
        <v>1.0141939123782867E-3</v>
      </c>
      <c r="AL25" s="121">
        <v>1.9815656134647312E-5</v>
      </c>
      <c r="AM25" s="121">
        <v>1.2747157369083668E-5</v>
      </c>
      <c r="AN25" s="121">
        <v>2.1605914250743969E-5</v>
      </c>
      <c r="AO25" s="121">
        <v>4.9837794535686763E-6</v>
      </c>
      <c r="AP25" s="121">
        <v>3.9879407687341564E-5</v>
      </c>
      <c r="AQ25" s="121">
        <v>6.4774614741812102E-5</v>
      </c>
      <c r="AR25" s="121">
        <v>2.9966566850329778E-5</v>
      </c>
      <c r="AS25" s="121">
        <v>5.5385595098598681E-5</v>
      </c>
      <c r="AT25" s="121">
        <v>1.2854531571636829E-4</v>
      </c>
      <c r="AU25" s="121">
        <v>3.1319098881636565E-5</v>
      </c>
      <c r="AV25" s="121">
        <v>2.0213432924035294E-4</v>
      </c>
      <c r="AW25" s="121">
        <v>4.0242167319054771E-4</v>
      </c>
      <c r="AX25" s="121">
        <v>1.0639680708149418E-4</v>
      </c>
      <c r="AY25" s="121">
        <v>1.4186189054503752E-4</v>
      </c>
      <c r="AZ25" s="121">
        <v>4.1301820003062273E-4</v>
      </c>
      <c r="BA25" s="121">
        <v>4.0971860586013555E-5</v>
      </c>
      <c r="BB25" s="121">
        <v>2.0690702307949669E-4</v>
      </c>
      <c r="BC25" s="121">
        <v>1.1460709308346773E-4</v>
      </c>
      <c r="BD25" s="121">
        <v>8.8694866150252231E-5</v>
      </c>
      <c r="BE25" s="121">
        <v>1.3452903992344409E-4</v>
      </c>
      <c r="BF25" s="121">
        <v>1.0384866680755309E-4</v>
      </c>
      <c r="BG25" s="121">
        <v>1.5654742199557061E-4</v>
      </c>
      <c r="BH25" s="121">
        <v>6.3099474832689905E-5</v>
      </c>
      <c r="BI25" s="121">
        <v>5.525035914518164E-5</v>
      </c>
      <c r="BJ25" s="121">
        <v>2.4110914463193033E-4</v>
      </c>
      <c r="BK25" s="121">
        <v>1.7769531985886762E-5</v>
      </c>
      <c r="BL25" s="121">
        <v>4.1828958396618001E-5</v>
      </c>
      <c r="BM25" s="121">
        <v>5.7510875868618061E-5</v>
      </c>
      <c r="BN25" s="121">
        <v>3.5713298372572372E-5</v>
      </c>
      <c r="BO25" s="121">
        <v>3.2453495889593571E-5</v>
      </c>
      <c r="BP25" s="121">
        <v>7.1501895254689646E-6</v>
      </c>
      <c r="BQ25" s="121">
        <v>1.2446970644245575E-5</v>
      </c>
      <c r="BR25" s="121">
        <v>7.6317661098489355E-5</v>
      </c>
      <c r="BS25" s="121">
        <v>5.0067788364773088E-5</v>
      </c>
      <c r="BT25" s="121">
        <v>1.1470372518038725E-5</v>
      </c>
      <c r="BU25" s="121">
        <v>8.5590227627917826E-6</v>
      </c>
      <c r="BV25" s="121">
        <v>3.6159607787497271E-6</v>
      </c>
      <c r="BW25" s="121">
        <v>5.3715229838740713E-6</v>
      </c>
      <c r="BX25" s="121">
        <v>2.0673221825758654E-6</v>
      </c>
      <c r="BY25" s="121">
        <v>7.8187560539950436E-6</v>
      </c>
      <c r="BZ25" s="121">
        <v>9.5929638818389337E-6</v>
      </c>
      <c r="CA25" s="121">
        <v>4.0994576607908001E-5</v>
      </c>
      <c r="CB25" s="121">
        <v>1.1407620646157939E-5</v>
      </c>
      <c r="CC25" s="121">
        <v>2.6438720540231135E-5</v>
      </c>
      <c r="CD25" s="121">
        <v>9.8515648648193285E-6</v>
      </c>
      <c r="CE25" s="121">
        <v>1.4434634139188147E-5</v>
      </c>
      <c r="CF25" s="121">
        <v>7.1284936304740843E-5</v>
      </c>
      <c r="CG25" s="121">
        <v>4.8262225848000483E-6</v>
      </c>
      <c r="CH25" s="121">
        <v>6.5154173144774143E-6</v>
      </c>
      <c r="CI25" s="121">
        <v>6.9777145878325459E-6</v>
      </c>
      <c r="CJ25" s="121">
        <v>1.7844042839608662E-5</v>
      </c>
      <c r="CK25" s="121">
        <v>6.200501567774784E-6</v>
      </c>
      <c r="CL25" s="121">
        <v>4.1942530672631373E-5</v>
      </c>
      <c r="CM25" s="121">
        <v>8.9471786509816925E-6</v>
      </c>
      <c r="CN25" s="121">
        <v>5.9620537143836715E-5</v>
      </c>
      <c r="CO25" s="121">
        <v>4.264238503636508E-4</v>
      </c>
      <c r="CP25" s="121">
        <v>3.6977908672570147E-4</v>
      </c>
      <c r="CQ25" s="121">
        <v>1.5043032353526613E-4</v>
      </c>
      <c r="CR25" s="121">
        <v>2.9649981461917136E-5</v>
      </c>
      <c r="CS25" s="121">
        <v>2.2742643271038884E-5</v>
      </c>
      <c r="CT25" s="121">
        <v>1.9983895073399108E-5</v>
      </c>
      <c r="CU25" s="121">
        <v>1.5439949812049296E-5</v>
      </c>
      <c r="CV25" s="121">
        <v>1.3610387309704397E-5</v>
      </c>
      <c r="CW25" s="121">
        <v>1.0203561471457316E-4</v>
      </c>
      <c r="CX25" s="121">
        <v>9.1657558351044124E-6</v>
      </c>
      <c r="CY25" s="121">
        <v>2.3287857550131802E-5</v>
      </c>
      <c r="CZ25" s="121">
        <v>2.4702741753483344E-5</v>
      </c>
      <c r="DA25" s="121">
        <v>7.1811607052147463E-5</v>
      </c>
      <c r="DB25" s="121">
        <v>2.0395432801653989E-5</v>
      </c>
      <c r="DC25" s="121">
        <v>2.3013021797886938E-4</v>
      </c>
      <c r="DD25" s="121">
        <v>1.8910814297346458E-5</v>
      </c>
      <c r="DE25" s="121">
        <v>1.6400875133240975E-4</v>
      </c>
      <c r="DF25" s="124">
        <v>2.0882912397157654E-5</v>
      </c>
      <c r="DG25" s="129"/>
    </row>
    <row r="26" spans="1:111" s="82" customFormat="1" ht="17" customHeight="1" x14ac:dyDescent="0.2">
      <c r="A26" s="73" t="s">
        <v>22</v>
      </c>
      <c r="B26" s="74" t="s">
        <v>148</v>
      </c>
      <c r="C26" s="120">
        <v>3.8171755512242947E-5</v>
      </c>
      <c r="D26" s="121">
        <v>5.7250846994469201E-6</v>
      </c>
      <c r="E26" s="121">
        <v>1.0779561055866732E-5</v>
      </c>
      <c r="F26" s="121">
        <v>9.5698615276447898E-6</v>
      </c>
      <c r="G26" s="121">
        <v>1.359913857251394E-5</v>
      </c>
      <c r="H26" s="121">
        <v>0</v>
      </c>
      <c r="I26" s="121">
        <v>4.2603735356376457E-6</v>
      </c>
      <c r="J26" s="121">
        <v>2.8468542350837925E-5</v>
      </c>
      <c r="K26" s="121">
        <v>4.5466122161898993E-5</v>
      </c>
      <c r="L26" s="121">
        <v>6.3585841821732072E-6</v>
      </c>
      <c r="M26" s="121">
        <v>0</v>
      </c>
      <c r="N26" s="121">
        <v>1.4337739253092842E-4</v>
      </c>
      <c r="O26" s="121">
        <v>4.3070605260806643E-5</v>
      </c>
      <c r="P26" s="121">
        <v>8.605218334806581E-5</v>
      </c>
      <c r="Q26" s="121">
        <v>8.5259225566918027E-5</v>
      </c>
      <c r="R26" s="121">
        <v>3.3444104180444599E-5</v>
      </c>
      <c r="S26" s="121">
        <v>5.939566159245825E-5</v>
      </c>
      <c r="T26" s="121">
        <v>6.3794812122754767E-5</v>
      </c>
      <c r="U26" s="121">
        <v>1.9897087950378554E-5</v>
      </c>
      <c r="V26" s="121">
        <v>1.2439368822617508E-5</v>
      </c>
      <c r="W26" s="121">
        <v>1.3552048195148725E-6</v>
      </c>
      <c r="X26" s="121">
        <v>6.1739258208643907E-6</v>
      </c>
      <c r="Y26" s="121">
        <v>0.30487691877668077</v>
      </c>
      <c r="Z26" s="121">
        <v>1.394210606915202E-3</v>
      </c>
      <c r="AA26" s="121">
        <v>9.3415108282657986E-5</v>
      </c>
      <c r="AB26" s="121">
        <v>8.3560095986718967E-4</v>
      </c>
      <c r="AC26" s="121">
        <v>4.527011306453806E-7</v>
      </c>
      <c r="AD26" s="121">
        <v>2.244339476699456E-6</v>
      </c>
      <c r="AE26" s="121">
        <v>3.0894319500211118E-3</v>
      </c>
      <c r="AF26" s="121">
        <v>5.0364011584232137E-5</v>
      </c>
      <c r="AG26" s="121">
        <v>1.8416953453893626E-4</v>
      </c>
      <c r="AH26" s="121">
        <v>5.35750563262248E-5</v>
      </c>
      <c r="AI26" s="121">
        <v>4.9561135547327569E-6</v>
      </c>
      <c r="AJ26" s="121">
        <v>1.0955364181896951E-5</v>
      </c>
      <c r="AK26" s="121">
        <v>5.7068699592529669E-5</v>
      </c>
      <c r="AL26" s="121">
        <v>1.4531778573458208E-6</v>
      </c>
      <c r="AM26" s="121">
        <v>1.7339659923336377E-6</v>
      </c>
      <c r="AN26" s="121">
        <v>3.27402696879162E-6</v>
      </c>
      <c r="AO26" s="121">
        <v>1.2130704194053731E-6</v>
      </c>
      <c r="AP26" s="121">
        <v>3.5201000636507304E-6</v>
      </c>
      <c r="AQ26" s="121">
        <v>3.3721546315872286E-5</v>
      </c>
      <c r="AR26" s="121">
        <v>6.4195268052343832E-6</v>
      </c>
      <c r="AS26" s="121">
        <v>1.2565937300908562E-5</v>
      </c>
      <c r="AT26" s="121">
        <v>1.6242249484121152E-5</v>
      </c>
      <c r="AU26" s="121">
        <v>1.2729572827195062E-5</v>
      </c>
      <c r="AV26" s="121">
        <v>4.7905435651808102E-5</v>
      </c>
      <c r="AW26" s="121">
        <v>9.3062976631560397E-5</v>
      </c>
      <c r="AX26" s="121">
        <v>6.7335027911449917E-5</v>
      </c>
      <c r="AY26" s="121">
        <v>1.2020970364428603E-4</v>
      </c>
      <c r="AZ26" s="121">
        <v>1.7296706130324584E-4</v>
      </c>
      <c r="BA26" s="121">
        <v>9.9799852397989423E-6</v>
      </c>
      <c r="BB26" s="121">
        <v>2.0890692537441072E-4</v>
      </c>
      <c r="BC26" s="121">
        <v>1.0636604432633101E-4</v>
      </c>
      <c r="BD26" s="121">
        <v>8.7199320793298612E-5</v>
      </c>
      <c r="BE26" s="121">
        <v>1.0549908707131801E-4</v>
      </c>
      <c r="BF26" s="121">
        <v>5.8462756848408995E-5</v>
      </c>
      <c r="BG26" s="121">
        <v>1.5166819674775081E-4</v>
      </c>
      <c r="BH26" s="121">
        <v>2.184183207090119E-5</v>
      </c>
      <c r="BI26" s="121">
        <v>3.0945428698295053E-5</v>
      </c>
      <c r="BJ26" s="121">
        <v>2.0713629471838177E-4</v>
      </c>
      <c r="BK26" s="121">
        <v>5.0477407460439646E-6</v>
      </c>
      <c r="BL26" s="121">
        <v>2.1810915566198326E-5</v>
      </c>
      <c r="BM26" s="121">
        <v>2.5795895397969029E-5</v>
      </c>
      <c r="BN26" s="121">
        <v>1.9190984504393317E-5</v>
      </c>
      <c r="BO26" s="121">
        <v>1.7150351827948313E-5</v>
      </c>
      <c r="BP26" s="121">
        <v>1.8249878960304818E-6</v>
      </c>
      <c r="BQ26" s="121">
        <v>3.0878977927822901E-6</v>
      </c>
      <c r="BR26" s="121">
        <v>6.2908953751633444E-5</v>
      </c>
      <c r="BS26" s="121">
        <v>6.434656781461839E-6</v>
      </c>
      <c r="BT26" s="121">
        <v>7.9462359106893801E-6</v>
      </c>
      <c r="BU26" s="121">
        <v>5.9088436378757125E-6</v>
      </c>
      <c r="BV26" s="121">
        <v>2.3522721045671948E-6</v>
      </c>
      <c r="BW26" s="121">
        <v>4.1071936404024237E-6</v>
      </c>
      <c r="BX26" s="121">
        <v>1.3421662160897466E-6</v>
      </c>
      <c r="BY26" s="121">
        <v>3.2455721582418248E-6</v>
      </c>
      <c r="BZ26" s="121">
        <v>2.1231223121138235E-6</v>
      </c>
      <c r="CA26" s="121">
        <v>7.477821438741213E-6</v>
      </c>
      <c r="CB26" s="121">
        <v>2.1288953699614761E-6</v>
      </c>
      <c r="CC26" s="121">
        <v>6.8859526858530316E-6</v>
      </c>
      <c r="CD26" s="121">
        <v>4.0008012939042579E-6</v>
      </c>
      <c r="CE26" s="121">
        <v>6.9088031339263085E-6</v>
      </c>
      <c r="CF26" s="121">
        <v>1.2233674244694591E-5</v>
      </c>
      <c r="CG26" s="121">
        <v>1.0243942427519793E-6</v>
      </c>
      <c r="CH26" s="121">
        <v>2.4061807493935886E-6</v>
      </c>
      <c r="CI26" s="121">
        <v>3.1502962850935693E-6</v>
      </c>
      <c r="CJ26" s="121">
        <v>1.353363634254881E-5</v>
      </c>
      <c r="CK26" s="121">
        <v>2.3962315582795369E-6</v>
      </c>
      <c r="CL26" s="121">
        <v>9.6862956588760506E-6</v>
      </c>
      <c r="CM26" s="121">
        <v>3.0305016745937849E-6</v>
      </c>
      <c r="CN26" s="121">
        <v>2.2970779963350996E-6</v>
      </c>
      <c r="CO26" s="121">
        <v>2.1092228643765431E-5</v>
      </c>
      <c r="CP26" s="121">
        <v>1.4236004824995569E-5</v>
      </c>
      <c r="CQ26" s="121">
        <v>1.4600974562783473E-5</v>
      </c>
      <c r="CR26" s="121">
        <v>3.2032341017325035E-6</v>
      </c>
      <c r="CS26" s="121">
        <v>3.1139605497043986E-6</v>
      </c>
      <c r="CT26" s="121">
        <v>7.1469861862978024E-6</v>
      </c>
      <c r="CU26" s="121">
        <v>4.2500436899649183E-6</v>
      </c>
      <c r="CV26" s="121">
        <v>7.2218654906849975E-6</v>
      </c>
      <c r="CW26" s="121">
        <v>2.3286044837708355E-5</v>
      </c>
      <c r="CX26" s="121">
        <v>3.3846708456438941E-6</v>
      </c>
      <c r="CY26" s="121">
        <v>6.1718119664014974E-6</v>
      </c>
      <c r="CZ26" s="121">
        <v>5.593809695189653E-6</v>
      </c>
      <c r="DA26" s="121">
        <v>9.0339712214172424E-6</v>
      </c>
      <c r="DB26" s="121">
        <v>1.1285242366305751E-5</v>
      </c>
      <c r="DC26" s="121">
        <v>4.2317558251560286E-6</v>
      </c>
      <c r="DD26" s="121">
        <v>3.3580081482045633E-6</v>
      </c>
      <c r="DE26" s="121">
        <v>6.7550175128202279E-5</v>
      </c>
      <c r="DF26" s="124">
        <v>1.784409175815295E-5</v>
      </c>
      <c r="DG26" s="129"/>
    </row>
    <row r="27" spans="1:111" s="82" customFormat="1" ht="17" customHeight="1" x14ac:dyDescent="0.2">
      <c r="A27" s="73" t="s">
        <v>23</v>
      </c>
      <c r="B27" s="74" t="s">
        <v>149</v>
      </c>
      <c r="C27" s="120">
        <v>2.9959880740365003E-6</v>
      </c>
      <c r="D27" s="121">
        <v>9.8342832355861094E-7</v>
      </c>
      <c r="E27" s="121">
        <v>4.2042059721258399E-6</v>
      </c>
      <c r="F27" s="121">
        <v>2.2752313275802892E-6</v>
      </c>
      <c r="G27" s="121">
        <v>1.952925546665869E-5</v>
      </c>
      <c r="H27" s="121">
        <v>0</v>
      </c>
      <c r="I27" s="121">
        <v>2.1334108185739151E-6</v>
      </c>
      <c r="J27" s="121">
        <v>1.6605336108531038E-6</v>
      </c>
      <c r="K27" s="121">
        <v>1.5973006648992432E-6</v>
      </c>
      <c r="L27" s="121">
        <v>7.347441141637361E-7</v>
      </c>
      <c r="M27" s="121">
        <v>0</v>
      </c>
      <c r="N27" s="121">
        <v>9.5071514494284391E-3</v>
      </c>
      <c r="O27" s="121">
        <v>6.0648700738174539E-3</v>
      </c>
      <c r="P27" s="121">
        <v>1.3477556993522834E-5</v>
      </c>
      <c r="Q27" s="121">
        <v>6.1130635245024056E-5</v>
      </c>
      <c r="R27" s="121">
        <v>7.7990619242935497E-5</v>
      </c>
      <c r="S27" s="121">
        <v>1.7094441530474972E-5</v>
      </c>
      <c r="T27" s="121">
        <v>4.4832155310980206E-6</v>
      </c>
      <c r="U27" s="121">
        <v>7.0261318690842E-6</v>
      </c>
      <c r="V27" s="121">
        <v>2.7637523224938805E-6</v>
      </c>
      <c r="W27" s="121">
        <v>2.2706569296095104E-7</v>
      </c>
      <c r="X27" s="121">
        <v>9.9012484841039804E-7</v>
      </c>
      <c r="Y27" s="121">
        <v>8.8785012541026965E-7</v>
      </c>
      <c r="Z27" s="121">
        <v>0.40540439630682468</v>
      </c>
      <c r="AA27" s="121">
        <v>2.8349969998246359E-6</v>
      </c>
      <c r="AB27" s="121">
        <v>1.5930468522908325E-6</v>
      </c>
      <c r="AC27" s="121">
        <v>9.0131702259271842E-8</v>
      </c>
      <c r="AD27" s="121">
        <v>2.3076556031627507E-5</v>
      </c>
      <c r="AE27" s="121">
        <v>2.8938043900262772E-5</v>
      </c>
      <c r="AF27" s="121">
        <v>3.3831821684803547E-5</v>
      </c>
      <c r="AG27" s="121">
        <v>1.0838805989423487E-4</v>
      </c>
      <c r="AH27" s="121">
        <v>3.5201017303555714E-5</v>
      </c>
      <c r="AI27" s="121">
        <v>5.8097283225625481E-6</v>
      </c>
      <c r="AJ27" s="121">
        <v>6.4663622342022152E-6</v>
      </c>
      <c r="AK27" s="121">
        <v>3.2107717458603119E-4</v>
      </c>
      <c r="AL27" s="121">
        <v>3.212526504035036E-6</v>
      </c>
      <c r="AM27" s="121">
        <v>1.7308409615342701E-6</v>
      </c>
      <c r="AN27" s="121">
        <v>3.7461663061141807E-6</v>
      </c>
      <c r="AO27" s="121">
        <v>9.8016060619802972E-7</v>
      </c>
      <c r="AP27" s="121">
        <v>8.9556369910049902E-6</v>
      </c>
      <c r="AQ27" s="121">
        <v>3.1609041705739243E-6</v>
      </c>
      <c r="AR27" s="121">
        <v>2.197361839058101E-6</v>
      </c>
      <c r="AS27" s="121">
        <v>2.1820832542410015E-6</v>
      </c>
      <c r="AT27" s="121">
        <v>2.4436471281269394E-6</v>
      </c>
      <c r="AU27" s="121">
        <v>3.0154832099959474E-6</v>
      </c>
      <c r="AV27" s="121">
        <v>1.5139598261208357E-5</v>
      </c>
      <c r="AW27" s="121">
        <v>7.3409570667880824E-6</v>
      </c>
      <c r="AX27" s="121">
        <v>3.7096837442269588E-6</v>
      </c>
      <c r="AY27" s="121">
        <v>2.7006810481453493E-6</v>
      </c>
      <c r="AZ27" s="121">
        <v>9.9574443476917402E-6</v>
      </c>
      <c r="BA27" s="121">
        <v>1.1335396145285017E-6</v>
      </c>
      <c r="BB27" s="121">
        <v>2.9766861430155211E-6</v>
      </c>
      <c r="BC27" s="121">
        <v>2.9690364926092997E-6</v>
      </c>
      <c r="BD27" s="121">
        <v>2.0786370068498236E-6</v>
      </c>
      <c r="BE27" s="121">
        <v>5.1624564605461882E-6</v>
      </c>
      <c r="BF27" s="121">
        <v>2.3265530674570806E-6</v>
      </c>
      <c r="BG27" s="121">
        <v>3.9036423721135805E-6</v>
      </c>
      <c r="BH27" s="121">
        <v>9.3315373196733716E-6</v>
      </c>
      <c r="BI27" s="121">
        <v>1.9688162658411703E-6</v>
      </c>
      <c r="BJ27" s="121">
        <v>6.0385177508661726E-4</v>
      </c>
      <c r="BK27" s="121">
        <v>2.0180147166523357E-6</v>
      </c>
      <c r="BL27" s="121">
        <v>5.1424749104918612E-6</v>
      </c>
      <c r="BM27" s="121">
        <v>9.6471894850140061E-6</v>
      </c>
      <c r="BN27" s="121">
        <v>5.2091310197063177E-6</v>
      </c>
      <c r="BO27" s="121">
        <v>4.2760555826695495E-6</v>
      </c>
      <c r="BP27" s="121">
        <v>7.7559689539311328E-7</v>
      </c>
      <c r="BQ27" s="121">
        <v>1.1538639501219774E-6</v>
      </c>
      <c r="BR27" s="121">
        <v>3.2699053293749942E-6</v>
      </c>
      <c r="BS27" s="121">
        <v>2.2607191744586172E-6</v>
      </c>
      <c r="BT27" s="121">
        <v>2.992640830775598E-6</v>
      </c>
      <c r="BU27" s="121">
        <v>1.414334375675948E-6</v>
      </c>
      <c r="BV27" s="121">
        <v>5.3793739439705769E-7</v>
      </c>
      <c r="BW27" s="121">
        <v>5.2477863539239356E-7</v>
      </c>
      <c r="BX27" s="121">
        <v>2.5293892193520346E-7</v>
      </c>
      <c r="BY27" s="121">
        <v>2.5506580584147947E-6</v>
      </c>
      <c r="BZ27" s="121">
        <v>1.00510856835131E-6</v>
      </c>
      <c r="CA27" s="121">
        <v>2.1595962794963276E-6</v>
      </c>
      <c r="CB27" s="121">
        <v>6.6972762126781133E-6</v>
      </c>
      <c r="CC27" s="121">
        <v>2.3901406030862985E-6</v>
      </c>
      <c r="CD27" s="121">
        <v>2.0508994487737975E-6</v>
      </c>
      <c r="CE27" s="121">
        <v>2.8405415833535239E-6</v>
      </c>
      <c r="CF27" s="121">
        <v>4.7868340897906645E-6</v>
      </c>
      <c r="CG27" s="121">
        <v>1.1463710913679166E-6</v>
      </c>
      <c r="CH27" s="121">
        <v>1.2638476200270072E-6</v>
      </c>
      <c r="CI27" s="121">
        <v>1.4830173181094415E-6</v>
      </c>
      <c r="CJ27" s="121">
        <v>3.6045371970330196E-6</v>
      </c>
      <c r="CK27" s="121">
        <v>1.3065289645586984E-6</v>
      </c>
      <c r="CL27" s="121">
        <v>3.8388190411299462E-6</v>
      </c>
      <c r="CM27" s="121">
        <v>2.8453736688542764E-6</v>
      </c>
      <c r="CN27" s="121">
        <v>1.1067624619932052E-6</v>
      </c>
      <c r="CO27" s="121">
        <v>3.0714611314939869E-6</v>
      </c>
      <c r="CP27" s="121">
        <v>2.2044238866078529E-6</v>
      </c>
      <c r="CQ27" s="121">
        <v>1.0747776312712284E-5</v>
      </c>
      <c r="CR27" s="121">
        <v>3.8783375588485168E-6</v>
      </c>
      <c r="CS27" s="121">
        <v>2.246188106361025E-6</v>
      </c>
      <c r="CT27" s="121">
        <v>1.0762775226462561E-5</v>
      </c>
      <c r="CU27" s="121">
        <v>3.187487079098334E-6</v>
      </c>
      <c r="CV27" s="121">
        <v>1.0933837549262991E-6</v>
      </c>
      <c r="CW27" s="121">
        <v>1.9151134547093185E-6</v>
      </c>
      <c r="CX27" s="121">
        <v>2.2155755140796676E-6</v>
      </c>
      <c r="CY27" s="121">
        <v>5.6069680316326417E-6</v>
      </c>
      <c r="CZ27" s="121">
        <v>1.4937574925419755E-6</v>
      </c>
      <c r="DA27" s="121">
        <v>5.8150129402324556E-6</v>
      </c>
      <c r="DB27" s="121">
        <v>9.0707182719853985E-6</v>
      </c>
      <c r="DC27" s="121">
        <v>4.411915184778381E-6</v>
      </c>
      <c r="DD27" s="121">
        <v>3.5017483251066056E-6</v>
      </c>
      <c r="DE27" s="121">
        <v>5.5935561715055009E-5</v>
      </c>
      <c r="DF27" s="124">
        <v>4.7964078012857383E-6</v>
      </c>
      <c r="DG27" s="129"/>
    </row>
    <row r="28" spans="1:111" s="82" customFormat="1" ht="17" customHeight="1" x14ac:dyDescent="0.2">
      <c r="A28" s="73" t="s">
        <v>24</v>
      </c>
      <c r="B28" s="74" t="s">
        <v>150</v>
      </c>
      <c r="C28" s="120">
        <v>7.4194042661565686E-6</v>
      </c>
      <c r="D28" s="121">
        <v>1.8986849425958331E-3</v>
      </c>
      <c r="E28" s="121">
        <v>9.4063133874352112E-5</v>
      </c>
      <c r="F28" s="121">
        <v>7.8692575485440147E-7</v>
      </c>
      <c r="G28" s="121">
        <v>3.7938720998659513E-4</v>
      </c>
      <c r="H28" s="121">
        <v>0</v>
      </c>
      <c r="I28" s="121">
        <v>2.2744919975479033E-6</v>
      </c>
      <c r="J28" s="121">
        <v>4.1207385177228661E-5</v>
      </c>
      <c r="K28" s="121">
        <v>2.390072400072163E-6</v>
      </c>
      <c r="L28" s="121">
        <v>6.1413686147844263E-6</v>
      </c>
      <c r="M28" s="121">
        <v>0</v>
      </c>
      <c r="N28" s="121">
        <v>1.9530885130184688E-6</v>
      </c>
      <c r="O28" s="121">
        <v>1.3135211381247613E-5</v>
      </c>
      <c r="P28" s="121">
        <v>1.9330236203277675E-6</v>
      </c>
      <c r="Q28" s="121">
        <v>1.467545583249674E-6</v>
      </c>
      <c r="R28" s="121">
        <v>2.1581046134397277E-6</v>
      </c>
      <c r="S28" s="121">
        <v>1.5038911478047907E-6</v>
      </c>
      <c r="T28" s="121">
        <v>1.5869284756286146E-6</v>
      </c>
      <c r="U28" s="121">
        <v>4.0501575911817654E-6</v>
      </c>
      <c r="V28" s="121">
        <v>2.8695553294807235E-6</v>
      </c>
      <c r="W28" s="121">
        <v>1.4479301674493533E-6</v>
      </c>
      <c r="X28" s="121">
        <v>1.2374723701808857E-6</v>
      </c>
      <c r="Y28" s="121">
        <v>1.0935441175431061E-6</v>
      </c>
      <c r="Z28" s="121">
        <v>3.5167380800931391E-6</v>
      </c>
      <c r="AA28" s="121">
        <v>0.42213271337294067</v>
      </c>
      <c r="AB28" s="121">
        <v>1.6371264181676707E-4</v>
      </c>
      <c r="AC28" s="121">
        <v>3.2164511622765831E-7</v>
      </c>
      <c r="AD28" s="121">
        <v>1.6728779035312211E-6</v>
      </c>
      <c r="AE28" s="121">
        <v>8.3961901467640739E-7</v>
      </c>
      <c r="AF28" s="121">
        <v>1.426248748355566E-6</v>
      </c>
      <c r="AG28" s="121">
        <v>1.7348493847209062E-5</v>
      </c>
      <c r="AH28" s="121">
        <v>3.5357111193348733E-6</v>
      </c>
      <c r="AI28" s="121">
        <v>3.0707864656148081E-6</v>
      </c>
      <c r="AJ28" s="121">
        <v>1.1836087413895052E-6</v>
      </c>
      <c r="AK28" s="121">
        <v>3.3569336763079492E-6</v>
      </c>
      <c r="AL28" s="121">
        <v>1.7885560754572903E-6</v>
      </c>
      <c r="AM28" s="121">
        <v>1.5525772774365276E-6</v>
      </c>
      <c r="AN28" s="121">
        <v>3.043390610079677E-6</v>
      </c>
      <c r="AO28" s="121">
        <v>1.5688818196883169E-6</v>
      </c>
      <c r="AP28" s="121">
        <v>1.8613329291409882E-6</v>
      </c>
      <c r="AQ28" s="121">
        <v>1.2071109498244731E-6</v>
      </c>
      <c r="AR28" s="121">
        <v>1.1415814945228135E-6</v>
      </c>
      <c r="AS28" s="121">
        <v>1.4885256017132323E-6</v>
      </c>
      <c r="AT28" s="121">
        <v>1.6261459123211823E-6</v>
      </c>
      <c r="AU28" s="121">
        <v>1.1872516433220971E-6</v>
      </c>
      <c r="AV28" s="121">
        <v>1.3864665551424926E-6</v>
      </c>
      <c r="AW28" s="121">
        <v>9.2442615814697442E-7</v>
      </c>
      <c r="AX28" s="121">
        <v>8.5894285579046551E-7</v>
      </c>
      <c r="AY28" s="121">
        <v>1.3574997079559476E-6</v>
      </c>
      <c r="AZ28" s="121">
        <v>6.3861137100113648E-7</v>
      </c>
      <c r="BA28" s="121">
        <v>6.2827304213383981E-7</v>
      </c>
      <c r="BB28" s="121">
        <v>1.6985192740297776E-6</v>
      </c>
      <c r="BC28" s="121">
        <v>1.245685225930812E-6</v>
      </c>
      <c r="BD28" s="121">
        <v>8.9778388516176698E-7</v>
      </c>
      <c r="BE28" s="121">
        <v>7.9579730361639332E-7</v>
      </c>
      <c r="BF28" s="121">
        <v>8.1846687308838596E-7</v>
      </c>
      <c r="BG28" s="121">
        <v>9.2337960377370207E-7</v>
      </c>
      <c r="BH28" s="121">
        <v>1.7965495981203865E-6</v>
      </c>
      <c r="BI28" s="121">
        <v>1.8243174497186949E-6</v>
      </c>
      <c r="BJ28" s="121">
        <v>1.6532514594642091E-6</v>
      </c>
      <c r="BK28" s="121">
        <v>8.210345484705876E-6</v>
      </c>
      <c r="BL28" s="121">
        <v>2.5627336076186065E-6</v>
      </c>
      <c r="BM28" s="121">
        <v>2.9339927465181461E-6</v>
      </c>
      <c r="BN28" s="121">
        <v>3.2806067838686091E-6</v>
      </c>
      <c r="BO28" s="121">
        <v>3.7839335896943219E-6</v>
      </c>
      <c r="BP28" s="121">
        <v>5.5533717402192617E-6</v>
      </c>
      <c r="BQ28" s="121">
        <v>2.5157737511538355E-6</v>
      </c>
      <c r="BR28" s="121">
        <v>6.2104497007086322E-6</v>
      </c>
      <c r="BS28" s="121">
        <v>7.9846110074086735E-4</v>
      </c>
      <c r="BT28" s="121">
        <v>1.6296339387509196E-6</v>
      </c>
      <c r="BU28" s="121">
        <v>3.9403383369623103E-6</v>
      </c>
      <c r="BV28" s="121">
        <v>1.8936314640127739E-6</v>
      </c>
      <c r="BW28" s="121">
        <v>1.534230869876203E-6</v>
      </c>
      <c r="BX28" s="121">
        <v>3.0269020369980498E-7</v>
      </c>
      <c r="BY28" s="121">
        <v>1.178787015810278E-5</v>
      </c>
      <c r="BZ28" s="121">
        <v>4.6041261837238611E-6</v>
      </c>
      <c r="CA28" s="121">
        <v>1.6626902938760498E-6</v>
      </c>
      <c r="CB28" s="121">
        <v>5.130356294049372E-6</v>
      </c>
      <c r="CC28" s="121">
        <v>2.8179573338316967E-6</v>
      </c>
      <c r="CD28" s="121">
        <v>2.8309969437745165E-6</v>
      </c>
      <c r="CE28" s="121">
        <v>3.3412692577058425E-5</v>
      </c>
      <c r="CF28" s="121">
        <v>5.9998562329359489E-6</v>
      </c>
      <c r="CG28" s="121">
        <v>1.1146226693035965E-4</v>
      </c>
      <c r="CH28" s="121">
        <v>7.4061011790740454E-6</v>
      </c>
      <c r="CI28" s="121">
        <v>3.7962985062839477E-6</v>
      </c>
      <c r="CJ28" s="121">
        <v>1.071562723685986E-6</v>
      </c>
      <c r="CK28" s="121">
        <v>3.7554095891025672E-6</v>
      </c>
      <c r="CL28" s="121">
        <v>2.917806170105201E-6</v>
      </c>
      <c r="CM28" s="121">
        <v>4.718653561987335E-5</v>
      </c>
      <c r="CN28" s="121">
        <v>7.8071694401617016E-6</v>
      </c>
      <c r="CO28" s="121">
        <v>8.7800949405430052E-5</v>
      </c>
      <c r="CP28" s="121">
        <v>2.7890189148976816E-2</v>
      </c>
      <c r="CQ28" s="121">
        <v>2.9033814708384806E-3</v>
      </c>
      <c r="CR28" s="121">
        <v>1.226835333431145E-3</v>
      </c>
      <c r="CS28" s="121">
        <v>5.8377546482737779E-4</v>
      </c>
      <c r="CT28" s="121">
        <v>2.6508953015338998E-6</v>
      </c>
      <c r="CU28" s="121">
        <v>1.4838472711941272E-6</v>
      </c>
      <c r="CV28" s="121">
        <v>1.452192209777215E-6</v>
      </c>
      <c r="CW28" s="121">
        <v>1.8536087644707601E-6</v>
      </c>
      <c r="CX28" s="121">
        <v>1.3496805685034332E-6</v>
      </c>
      <c r="CY28" s="121">
        <v>2.2220961720271264E-5</v>
      </c>
      <c r="CZ28" s="121">
        <v>1.2611309041228985E-5</v>
      </c>
      <c r="DA28" s="121">
        <v>4.2796840069787869E-6</v>
      </c>
      <c r="DB28" s="121">
        <v>1.4239649898069609E-5</v>
      </c>
      <c r="DC28" s="121">
        <v>1.2452909879642456E-2</v>
      </c>
      <c r="DD28" s="121">
        <v>5.8666698689396531E-6</v>
      </c>
      <c r="DE28" s="121">
        <v>1.2188535605289574E-6</v>
      </c>
      <c r="DF28" s="124">
        <v>1.7424963775998107E-4</v>
      </c>
      <c r="DG28" s="129"/>
    </row>
    <row r="29" spans="1:111" s="82" customFormat="1" ht="17" customHeight="1" x14ac:dyDescent="0.2">
      <c r="A29" s="73" t="s">
        <v>25</v>
      </c>
      <c r="B29" s="74" t="s">
        <v>151</v>
      </c>
      <c r="C29" s="120">
        <v>9.9463069355781538E-4</v>
      </c>
      <c r="D29" s="121">
        <v>1.1251476810321177E-4</v>
      </c>
      <c r="E29" s="121">
        <v>2.3590670658283527E-4</v>
      </c>
      <c r="F29" s="121">
        <v>3.9958767520555967E-5</v>
      </c>
      <c r="G29" s="121">
        <v>8.1704056690168214E-5</v>
      </c>
      <c r="H29" s="121">
        <v>0</v>
      </c>
      <c r="I29" s="121">
        <v>2.799241055512976E-4</v>
      </c>
      <c r="J29" s="121">
        <v>1.5566796046760423E-4</v>
      </c>
      <c r="K29" s="121">
        <v>1.3322919666039509E-4</v>
      </c>
      <c r="L29" s="121">
        <v>9.1849405392022693E-5</v>
      </c>
      <c r="M29" s="121">
        <v>0</v>
      </c>
      <c r="N29" s="121">
        <v>6.084591058416203E-4</v>
      </c>
      <c r="O29" s="121">
        <v>6.79125439365481E-4</v>
      </c>
      <c r="P29" s="121">
        <v>1.1876867277053197E-3</v>
      </c>
      <c r="Q29" s="121">
        <v>1.0175367746078075E-3</v>
      </c>
      <c r="R29" s="121">
        <v>2.8427760710731428E-4</v>
      </c>
      <c r="S29" s="121">
        <v>7.7587120783030171E-4</v>
      </c>
      <c r="T29" s="121">
        <v>1.1148274530381418E-3</v>
      </c>
      <c r="U29" s="121">
        <v>1.9708147272820851E-4</v>
      </c>
      <c r="V29" s="121">
        <v>3.3320850106685596E-4</v>
      </c>
      <c r="W29" s="121">
        <v>2.7551203987244692E-4</v>
      </c>
      <c r="X29" s="121">
        <v>5.1289486966277231E-4</v>
      </c>
      <c r="Y29" s="121">
        <v>4.5348070607261262E-4</v>
      </c>
      <c r="Z29" s="121">
        <v>6.1883790795594026E-4</v>
      </c>
      <c r="AA29" s="121">
        <v>6.9479858259862228E-4</v>
      </c>
      <c r="AB29" s="121">
        <v>0.33291725449794107</v>
      </c>
      <c r="AC29" s="121">
        <v>3.8838402391352094E-5</v>
      </c>
      <c r="AD29" s="121">
        <v>4.6017099904618322E-4</v>
      </c>
      <c r="AE29" s="121">
        <v>1.9345605721470631E-4</v>
      </c>
      <c r="AF29" s="121">
        <v>3.7938150296549491E-4</v>
      </c>
      <c r="AG29" s="121">
        <v>2.559220769236433E-4</v>
      </c>
      <c r="AH29" s="121">
        <v>9.1322267108389082E-5</v>
      </c>
      <c r="AI29" s="121">
        <v>3.1512669717947511E-4</v>
      </c>
      <c r="AJ29" s="121">
        <v>6.3077696663699174E-5</v>
      </c>
      <c r="AK29" s="121">
        <v>5.7788820981524952E-4</v>
      </c>
      <c r="AL29" s="121">
        <v>3.3953929759119804E-5</v>
      </c>
      <c r="AM29" s="121">
        <v>5.0912145779185039E-5</v>
      </c>
      <c r="AN29" s="121">
        <v>2.0361557699648467E-4</v>
      </c>
      <c r="AO29" s="121">
        <v>2.3073218767714479E-5</v>
      </c>
      <c r="AP29" s="121">
        <v>2.8538704680386854E-5</v>
      </c>
      <c r="AQ29" s="121">
        <v>8.1513774760414221E-5</v>
      </c>
      <c r="AR29" s="121">
        <v>2.4599134407315954E-4</v>
      </c>
      <c r="AS29" s="121">
        <v>1.7437486292150111E-4</v>
      </c>
      <c r="AT29" s="121">
        <v>1.1219002222450383E-4</v>
      </c>
      <c r="AU29" s="121">
        <v>1.3370721750030325E-4</v>
      </c>
      <c r="AV29" s="121">
        <v>6.2790095960225587E-4</v>
      </c>
      <c r="AW29" s="121">
        <v>9.8122143334567312E-5</v>
      </c>
      <c r="AX29" s="121">
        <v>1.6669429144348447E-4</v>
      </c>
      <c r="AY29" s="121">
        <v>1.7897966898972159E-4</v>
      </c>
      <c r="AZ29" s="121">
        <v>1.5084773590237998E-4</v>
      </c>
      <c r="BA29" s="121">
        <v>1.0541112830101181E-4</v>
      </c>
      <c r="BB29" s="121">
        <v>1.7251682073417607E-4</v>
      </c>
      <c r="BC29" s="121">
        <v>1.8088000277684154E-4</v>
      </c>
      <c r="BD29" s="121">
        <v>3.0311805673262441E-4</v>
      </c>
      <c r="BE29" s="121">
        <v>3.9091374895996496E-4</v>
      </c>
      <c r="BF29" s="121">
        <v>4.3202280303423899E-4</v>
      </c>
      <c r="BG29" s="121">
        <v>5.9305230903030097E-4</v>
      </c>
      <c r="BH29" s="121">
        <v>6.4631163622016422E-4</v>
      </c>
      <c r="BI29" s="121">
        <v>1.9296268578471555E-4</v>
      </c>
      <c r="BJ29" s="121">
        <v>1.2311671027624806E-3</v>
      </c>
      <c r="BK29" s="121">
        <v>3.390409519892423E-5</v>
      </c>
      <c r="BL29" s="121">
        <v>2.3776660474663714E-4</v>
      </c>
      <c r="BM29" s="121">
        <v>2.5670685939883903E-4</v>
      </c>
      <c r="BN29" s="121">
        <v>1.0441119575221741E-4</v>
      </c>
      <c r="BO29" s="121">
        <v>9.6499169138709602E-5</v>
      </c>
      <c r="BP29" s="121">
        <v>3.8178925298256723E-5</v>
      </c>
      <c r="BQ29" s="121">
        <v>2.1240159825633298E-4</v>
      </c>
      <c r="BR29" s="121">
        <v>1.101145714103088E-4</v>
      </c>
      <c r="BS29" s="121">
        <v>1.2302882112066659E-4</v>
      </c>
      <c r="BT29" s="121">
        <v>2.3115744542991616E-5</v>
      </c>
      <c r="BU29" s="121">
        <v>3.1329339925290143E-5</v>
      </c>
      <c r="BV29" s="121">
        <v>1.5613995798985301E-5</v>
      </c>
      <c r="BW29" s="121">
        <v>1.636980294392206E-5</v>
      </c>
      <c r="BX29" s="121">
        <v>7.7544925572866944E-6</v>
      </c>
      <c r="BY29" s="121">
        <v>3.2996098575717576E-5</v>
      </c>
      <c r="BZ29" s="121">
        <v>2.8037021638038328E-5</v>
      </c>
      <c r="CA29" s="121">
        <v>7.2447631144205589E-5</v>
      </c>
      <c r="CB29" s="121">
        <v>2.2484949050076038E-5</v>
      </c>
      <c r="CC29" s="121">
        <v>5.0315757518901741E-5</v>
      </c>
      <c r="CD29" s="121">
        <v>2.1555862491530787E-5</v>
      </c>
      <c r="CE29" s="121">
        <v>4.3389968204726368E-5</v>
      </c>
      <c r="CF29" s="121">
        <v>6.5057946733460152E-5</v>
      </c>
      <c r="CG29" s="121">
        <v>1.218752066342946E-5</v>
      </c>
      <c r="CH29" s="121">
        <v>3.5585880073279219E-5</v>
      </c>
      <c r="CI29" s="121">
        <v>4.8009358568293798E-5</v>
      </c>
      <c r="CJ29" s="121">
        <v>6.1199346706415403E-5</v>
      </c>
      <c r="CK29" s="121">
        <v>3.9501444950233051E-5</v>
      </c>
      <c r="CL29" s="121">
        <v>2.1311442449382831E-4</v>
      </c>
      <c r="CM29" s="121">
        <v>3.84593467079949E-5</v>
      </c>
      <c r="CN29" s="121">
        <v>2.1897786734622362E-5</v>
      </c>
      <c r="CO29" s="121">
        <v>4.3947857401030336E-4</v>
      </c>
      <c r="CP29" s="121">
        <v>1.3505355961527252E-4</v>
      </c>
      <c r="CQ29" s="121">
        <v>4.7186655660298856E-4</v>
      </c>
      <c r="CR29" s="121">
        <v>1.6919109178794488E-4</v>
      </c>
      <c r="CS29" s="121">
        <v>1.2626517708020076E-4</v>
      </c>
      <c r="CT29" s="121">
        <v>1.127040617724572E-4</v>
      </c>
      <c r="CU29" s="121">
        <v>1.1247803761271504E-4</v>
      </c>
      <c r="CV29" s="121">
        <v>1.5360941353275893E-4</v>
      </c>
      <c r="CW29" s="121">
        <v>2.0537413279893269E-4</v>
      </c>
      <c r="CX29" s="121">
        <v>1.4180679098883299E-4</v>
      </c>
      <c r="CY29" s="121">
        <v>1.8533282564301182E-4</v>
      </c>
      <c r="CZ29" s="121">
        <v>1.1550935864853152E-4</v>
      </c>
      <c r="DA29" s="121">
        <v>1.1784272692761085E-3</v>
      </c>
      <c r="DB29" s="121">
        <v>9.3912809292381311E-5</v>
      </c>
      <c r="DC29" s="121">
        <v>4.3379508225351099E-5</v>
      </c>
      <c r="DD29" s="121">
        <v>2.8170586452640981E-4</v>
      </c>
      <c r="DE29" s="121">
        <v>4.6774031169140057E-4</v>
      </c>
      <c r="DF29" s="124">
        <v>3.4701017960027961E-5</v>
      </c>
      <c r="DG29" s="129"/>
    </row>
    <row r="30" spans="1:111" s="82" customFormat="1" ht="17" customHeight="1" x14ac:dyDescent="0.2">
      <c r="A30" s="73" t="s">
        <v>26</v>
      </c>
      <c r="B30" s="74" t="s">
        <v>152</v>
      </c>
      <c r="C30" s="120">
        <v>7.8681394306511637E-3</v>
      </c>
      <c r="D30" s="121">
        <v>2.4088396215594578E-3</v>
      </c>
      <c r="E30" s="121">
        <v>2.5430763295950956E-3</v>
      </c>
      <c r="F30" s="121">
        <v>3.9413463076605022E-3</v>
      </c>
      <c r="G30" s="121">
        <v>9.260919852664265E-3</v>
      </c>
      <c r="H30" s="121">
        <v>0</v>
      </c>
      <c r="I30" s="121">
        <v>1.7614193795225747E-2</v>
      </c>
      <c r="J30" s="121">
        <v>2.4155625466406277E-3</v>
      </c>
      <c r="K30" s="121">
        <v>1.5296553872480544E-3</v>
      </c>
      <c r="L30" s="121">
        <v>1.7856041002669812E-3</v>
      </c>
      <c r="M30" s="121">
        <v>0</v>
      </c>
      <c r="N30" s="121">
        <v>3.0450502185182943E-3</v>
      </c>
      <c r="O30" s="121">
        <v>1.3922838466941742E-3</v>
      </c>
      <c r="P30" s="121">
        <v>2.0826029045889209E-3</v>
      </c>
      <c r="Q30" s="121">
        <v>1.3935162089344264E-3</v>
      </c>
      <c r="R30" s="121">
        <v>2.7381468689996261E-3</v>
      </c>
      <c r="S30" s="121">
        <v>1.4713327567410924E-3</v>
      </c>
      <c r="T30" s="121">
        <v>1.4571803098110383E-3</v>
      </c>
      <c r="U30" s="121">
        <v>1.3136356538785395E-2</v>
      </c>
      <c r="V30" s="121">
        <v>4.0086047906325124E-3</v>
      </c>
      <c r="W30" s="121">
        <v>9.9721652944672348E-2</v>
      </c>
      <c r="X30" s="121">
        <v>6.0829017958617558E-3</v>
      </c>
      <c r="Y30" s="121">
        <v>1.843477211064231E-3</v>
      </c>
      <c r="Z30" s="121">
        <v>3.2616492793811065E-3</v>
      </c>
      <c r="AA30" s="121">
        <v>1.2731599307189271E-3</v>
      </c>
      <c r="AB30" s="121">
        <v>2.7097253407300909E-3</v>
      </c>
      <c r="AC30" s="121">
        <v>0.42723633361451724</v>
      </c>
      <c r="AD30" s="121">
        <v>2.2495446920684576E-2</v>
      </c>
      <c r="AE30" s="121">
        <v>7.9034680064288135E-4</v>
      </c>
      <c r="AF30" s="121">
        <v>1.4604954100182913E-3</v>
      </c>
      <c r="AG30" s="121">
        <v>1.8372163084525903E-3</v>
      </c>
      <c r="AH30" s="121">
        <v>6.1418125565148004E-3</v>
      </c>
      <c r="AI30" s="121">
        <v>4.1060587362986376E-3</v>
      </c>
      <c r="AJ30" s="121">
        <v>8.4832819714878507E-3</v>
      </c>
      <c r="AK30" s="121">
        <v>6.9697059902470593E-3</v>
      </c>
      <c r="AL30" s="121">
        <v>1.9568013704627553E-3</v>
      </c>
      <c r="AM30" s="121">
        <v>1.9137600301726344E-3</v>
      </c>
      <c r="AN30" s="121">
        <v>2.1499414352076662E-3</v>
      </c>
      <c r="AO30" s="121">
        <v>1.0981503951186995E-3</v>
      </c>
      <c r="AP30" s="121">
        <v>3.1673138976419002E-3</v>
      </c>
      <c r="AQ30" s="121">
        <v>2.0313493991164821E-3</v>
      </c>
      <c r="AR30" s="121">
        <v>1.9315197624860854E-3</v>
      </c>
      <c r="AS30" s="121">
        <v>1.8322484701728274E-3</v>
      </c>
      <c r="AT30" s="121">
        <v>1.0173598010636529E-3</v>
      </c>
      <c r="AU30" s="121">
        <v>1.0874687910354802E-3</v>
      </c>
      <c r="AV30" s="121">
        <v>1.2826922708257639E-3</v>
      </c>
      <c r="AW30" s="121">
        <v>1.0777075285352978E-3</v>
      </c>
      <c r="AX30" s="121">
        <v>9.3732940686122308E-4</v>
      </c>
      <c r="AY30" s="121">
        <v>9.8008670871894943E-4</v>
      </c>
      <c r="AZ30" s="121">
        <v>7.8679967697611289E-4</v>
      </c>
      <c r="BA30" s="121">
        <v>5.790709182231324E-4</v>
      </c>
      <c r="BB30" s="121">
        <v>7.7939519994325379E-4</v>
      </c>
      <c r="BC30" s="121">
        <v>5.676119500307665E-4</v>
      </c>
      <c r="BD30" s="121">
        <v>7.4031336958545993E-4</v>
      </c>
      <c r="BE30" s="121">
        <v>9.3078049310374325E-4</v>
      </c>
      <c r="BF30" s="121">
        <v>8.3190820549276865E-4</v>
      </c>
      <c r="BG30" s="121">
        <v>1.1538163241757811E-3</v>
      </c>
      <c r="BH30" s="121">
        <v>1.250151596066136E-3</v>
      </c>
      <c r="BI30" s="121">
        <v>1.6120679972149716E-3</v>
      </c>
      <c r="BJ30" s="121">
        <v>3.0661833140051982E-3</v>
      </c>
      <c r="BK30" s="121">
        <v>7.0706165999514983E-3</v>
      </c>
      <c r="BL30" s="121">
        <v>2.2478689011574439E-3</v>
      </c>
      <c r="BM30" s="121">
        <v>2.3888615968708994E-3</v>
      </c>
      <c r="BN30" s="121">
        <v>4.0972732794345539E-3</v>
      </c>
      <c r="BO30" s="121">
        <v>2.198581340877981E-3</v>
      </c>
      <c r="BP30" s="121">
        <v>5.3367502590338919E-3</v>
      </c>
      <c r="BQ30" s="121">
        <v>6.8025948949043697E-3</v>
      </c>
      <c r="BR30" s="121">
        <v>4.8062426583194732E-3</v>
      </c>
      <c r="BS30" s="121">
        <v>4.728377289019781E-3</v>
      </c>
      <c r="BT30" s="121">
        <v>2.6453938957892577E-3</v>
      </c>
      <c r="BU30" s="121">
        <v>9.7141763611088047E-4</v>
      </c>
      <c r="BV30" s="121">
        <v>7.5407439120864044E-4</v>
      </c>
      <c r="BW30" s="121">
        <v>6.1276916354954553E-4</v>
      </c>
      <c r="BX30" s="121">
        <v>1.505753742664859E-4</v>
      </c>
      <c r="BY30" s="121">
        <v>1.2484433207135823E-3</v>
      </c>
      <c r="BZ30" s="121">
        <v>1.0824272159630919E-2</v>
      </c>
      <c r="CA30" s="121">
        <v>6.3191636746313798E-2</v>
      </c>
      <c r="CB30" s="121">
        <v>1.6379524834548211E-2</v>
      </c>
      <c r="CC30" s="121">
        <v>3.6979420829937715E-2</v>
      </c>
      <c r="CD30" s="121">
        <v>4.8889970633227741E-3</v>
      </c>
      <c r="CE30" s="121">
        <v>1.2702073219969035E-3</v>
      </c>
      <c r="CF30" s="121">
        <v>1.1962689530883733E-3</v>
      </c>
      <c r="CG30" s="121">
        <v>2.4211902121105289E-3</v>
      </c>
      <c r="CH30" s="121">
        <v>1.0729733838743052E-3</v>
      </c>
      <c r="CI30" s="121">
        <v>1.0550790552556028E-3</v>
      </c>
      <c r="CJ30" s="121">
        <v>1.2169161543175984E-3</v>
      </c>
      <c r="CK30" s="121">
        <v>5.7648875873146438E-4</v>
      </c>
      <c r="CL30" s="121">
        <v>1.8170308826998235E-3</v>
      </c>
      <c r="CM30" s="121">
        <v>2.7477062869541405E-3</v>
      </c>
      <c r="CN30" s="121">
        <v>1.4190816306736227E-3</v>
      </c>
      <c r="CO30" s="121">
        <v>1.9248936184265422E-3</v>
      </c>
      <c r="CP30" s="121">
        <v>1.1448540445053988E-3</v>
      </c>
      <c r="CQ30" s="121">
        <v>2.4186056530466253E-3</v>
      </c>
      <c r="CR30" s="121">
        <v>1.089146314808288E-3</v>
      </c>
      <c r="CS30" s="121">
        <v>1.2448314188665162E-3</v>
      </c>
      <c r="CT30" s="121">
        <v>1.8173436274094303E-3</v>
      </c>
      <c r="CU30" s="121">
        <v>1.6742025166816236E-3</v>
      </c>
      <c r="CV30" s="121">
        <v>1.1440744555541555E-3</v>
      </c>
      <c r="CW30" s="121">
        <v>1.7464008274620363E-3</v>
      </c>
      <c r="CX30" s="121">
        <v>8.8749275265442634E-4</v>
      </c>
      <c r="CY30" s="121">
        <v>4.3707790200611428E-3</v>
      </c>
      <c r="CZ30" s="121">
        <v>1.6375150604002297E-3</v>
      </c>
      <c r="DA30" s="121">
        <v>2.7490132517653974E-3</v>
      </c>
      <c r="DB30" s="121">
        <v>3.9515368062499534E-3</v>
      </c>
      <c r="DC30" s="121">
        <v>1.0191610075535875E-3</v>
      </c>
      <c r="DD30" s="121">
        <v>2.7157934412797499E-3</v>
      </c>
      <c r="DE30" s="121">
        <v>1.3394423285176809E-3</v>
      </c>
      <c r="DF30" s="124">
        <v>3.0739753559843098E-3</v>
      </c>
      <c r="DG30" s="129"/>
    </row>
    <row r="31" spans="1:111" s="82" customFormat="1" ht="17" customHeight="1" x14ac:dyDescent="0.2">
      <c r="A31" s="73" t="s">
        <v>27</v>
      </c>
      <c r="B31" s="74" t="s">
        <v>153</v>
      </c>
      <c r="C31" s="120">
        <v>6.8187219809613819E-5</v>
      </c>
      <c r="D31" s="121">
        <v>4.9977822230373088E-5</v>
      </c>
      <c r="E31" s="121">
        <v>1.3454371934725821E-4</v>
      </c>
      <c r="F31" s="121">
        <v>1.7273295214733019E-5</v>
      </c>
      <c r="G31" s="121">
        <v>8.0098388145629019E-5</v>
      </c>
      <c r="H31" s="121">
        <v>0</v>
      </c>
      <c r="I31" s="121">
        <v>8.2773849527181066E-5</v>
      </c>
      <c r="J31" s="121">
        <v>4.5823424604356671E-5</v>
      </c>
      <c r="K31" s="121">
        <v>4.1687353690229078E-5</v>
      </c>
      <c r="L31" s="121">
        <v>2.4452220913321472E-5</v>
      </c>
      <c r="M31" s="121">
        <v>0</v>
      </c>
      <c r="N31" s="121">
        <v>9.0443923898262231E-5</v>
      </c>
      <c r="O31" s="121">
        <v>4.3630654681217672E-5</v>
      </c>
      <c r="P31" s="121">
        <v>6.340713415716522E-5</v>
      </c>
      <c r="Q31" s="121">
        <v>9.1474131089463027E-5</v>
      </c>
      <c r="R31" s="121">
        <v>2.1621619370857523E-4</v>
      </c>
      <c r="S31" s="121">
        <v>6.3165332937103013E-5</v>
      </c>
      <c r="T31" s="121">
        <v>6.8508546907749694E-5</v>
      </c>
      <c r="U31" s="121">
        <v>7.263293510819625E-4</v>
      </c>
      <c r="V31" s="121">
        <v>3.9789525302111426E-4</v>
      </c>
      <c r="W31" s="121">
        <v>1.5147396948572527E-4</v>
      </c>
      <c r="X31" s="121">
        <v>1.1888424363312826E-3</v>
      </c>
      <c r="Y31" s="121">
        <v>1.4176314198184508E-4</v>
      </c>
      <c r="Z31" s="121">
        <v>1.8064586160488193E-4</v>
      </c>
      <c r="AA31" s="121">
        <v>5.8457362456259213E-5</v>
      </c>
      <c r="AB31" s="121">
        <v>9.2679291873229224E-5</v>
      </c>
      <c r="AC31" s="121">
        <v>1.5356769647723988E-5</v>
      </c>
      <c r="AD31" s="121">
        <v>0.32074882603678151</v>
      </c>
      <c r="AE31" s="121">
        <v>9.7054892935845391E-5</v>
      </c>
      <c r="AF31" s="121">
        <v>1.0220772444209352E-4</v>
      </c>
      <c r="AG31" s="121">
        <v>6.5496590209552751E-5</v>
      </c>
      <c r="AH31" s="121">
        <v>8.5363003369023108E-5</v>
      </c>
      <c r="AI31" s="121">
        <v>1.4326500966899301E-4</v>
      </c>
      <c r="AJ31" s="121">
        <v>1.0700378248438309E-4</v>
      </c>
      <c r="AK31" s="121">
        <v>1.0900316191056044E-3</v>
      </c>
      <c r="AL31" s="121">
        <v>9.3665815261890113E-3</v>
      </c>
      <c r="AM31" s="121">
        <v>4.0534295848412873E-3</v>
      </c>
      <c r="AN31" s="121">
        <v>4.1177336195720692E-3</v>
      </c>
      <c r="AO31" s="121">
        <v>9.3164311510887015E-4</v>
      </c>
      <c r="AP31" s="121">
        <v>4.6769797167529458E-4</v>
      </c>
      <c r="AQ31" s="121">
        <v>1.7844909853733301E-4</v>
      </c>
      <c r="AR31" s="121">
        <v>3.7446254213156088E-4</v>
      </c>
      <c r="AS31" s="121">
        <v>3.6281353632438093E-4</v>
      </c>
      <c r="AT31" s="121">
        <v>1.680204099584409E-4</v>
      </c>
      <c r="AU31" s="121">
        <v>1.8323787044270172E-4</v>
      </c>
      <c r="AV31" s="121">
        <v>7.9292578851354923E-5</v>
      </c>
      <c r="AW31" s="121">
        <v>9.6428653890251914E-5</v>
      </c>
      <c r="AX31" s="121">
        <v>1.0083578173312327E-4</v>
      </c>
      <c r="AY31" s="121">
        <v>1.3488674994601116E-4</v>
      </c>
      <c r="AZ31" s="121">
        <v>1.0673430116514214E-4</v>
      </c>
      <c r="BA31" s="121">
        <v>3.3334793641673935E-5</v>
      </c>
      <c r="BB31" s="121">
        <v>1.1547433949787904E-4</v>
      </c>
      <c r="BC31" s="121">
        <v>5.0118036141374429E-5</v>
      </c>
      <c r="BD31" s="121">
        <v>4.3598827545405125E-5</v>
      </c>
      <c r="BE31" s="121">
        <v>1.4037237013358995E-4</v>
      </c>
      <c r="BF31" s="121">
        <v>1.6026343810043446E-4</v>
      </c>
      <c r="BG31" s="121">
        <v>1.5633295052029867E-4</v>
      </c>
      <c r="BH31" s="121">
        <v>3.9298657626154874E-4</v>
      </c>
      <c r="BI31" s="121">
        <v>1.9551288035432479E-4</v>
      </c>
      <c r="BJ31" s="121">
        <v>6.5206848180571865E-5</v>
      </c>
      <c r="BK31" s="121">
        <v>1.103447458464188E-4</v>
      </c>
      <c r="BL31" s="121">
        <v>1.7906412024610996E-4</v>
      </c>
      <c r="BM31" s="121">
        <v>7.7205103110685141E-5</v>
      </c>
      <c r="BN31" s="121">
        <v>3.9093618952018459E-3</v>
      </c>
      <c r="BO31" s="121">
        <v>1.4841275961721284E-3</v>
      </c>
      <c r="BP31" s="121">
        <v>3.0772916905375774E-3</v>
      </c>
      <c r="BQ31" s="121">
        <v>6.3941995842437446E-5</v>
      </c>
      <c r="BR31" s="121">
        <v>1.6108425034299905E-4</v>
      </c>
      <c r="BS31" s="121">
        <v>1.8738981881528821E-4</v>
      </c>
      <c r="BT31" s="121">
        <v>4.7990091329609097E-5</v>
      </c>
      <c r="BU31" s="121">
        <v>1.793226982030344E-5</v>
      </c>
      <c r="BV31" s="121">
        <v>3.6616815810660816E-5</v>
      </c>
      <c r="BW31" s="121">
        <v>2.0401573117361359E-5</v>
      </c>
      <c r="BX31" s="121">
        <v>2.8480790094764906E-6</v>
      </c>
      <c r="BY31" s="121">
        <v>1.1262457160542468E-4</v>
      </c>
      <c r="BZ31" s="121">
        <v>1.5409644901801365E-5</v>
      </c>
      <c r="CA31" s="121">
        <v>2.8567253102150559E-5</v>
      </c>
      <c r="CB31" s="121">
        <v>1.082958596870897E-5</v>
      </c>
      <c r="CC31" s="121">
        <v>3.2658517463729768E-5</v>
      </c>
      <c r="CD31" s="121">
        <v>1.4213359961762047E-5</v>
      </c>
      <c r="CE31" s="121">
        <v>1.1915433016424583E-4</v>
      </c>
      <c r="CF31" s="121">
        <v>4.3201454955482997E-5</v>
      </c>
      <c r="CG31" s="121">
        <v>1.5845680883560706E-5</v>
      </c>
      <c r="CH31" s="121">
        <v>3.5057527013795099E-5</v>
      </c>
      <c r="CI31" s="121">
        <v>1.9020404139607854E-5</v>
      </c>
      <c r="CJ31" s="121">
        <v>1.217706729637703E-5</v>
      </c>
      <c r="CK31" s="121">
        <v>1.7489191781296489E-5</v>
      </c>
      <c r="CL31" s="121">
        <v>2.6369576856776422E-5</v>
      </c>
      <c r="CM31" s="121">
        <v>2.7707409899561871E-5</v>
      </c>
      <c r="CN31" s="121">
        <v>3.8510462219900174E-5</v>
      </c>
      <c r="CO31" s="121">
        <v>2.7282058419111986E-5</v>
      </c>
      <c r="CP31" s="121">
        <v>2.7941427241482016E-5</v>
      </c>
      <c r="CQ31" s="121">
        <v>5.5910140570407418E-5</v>
      </c>
      <c r="CR31" s="121">
        <v>4.6546451431157936E-5</v>
      </c>
      <c r="CS31" s="121">
        <v>3.8187579188615693E-5</v>
      </c>
      <c r="CT31" s="121">
        <v>4.7234574721714178E-5</v>
      </c>
      <c r="CU31" s="121">
        <v>2.3248980942647655E-5</v>
      </c>
      <c r="CV31" s="121">
        <v>1.6923780019939519E-5</v>
      </c>
      <c r="CW31" s="121">
        <v>4.0901428061757936E-5</v>
      </c>
      <c r="CX31" s="121">
        <v>1.3324341477241347E-5</v>
      </c>
      <c r="CY31" s="121">
        <v>1.1465970996221861E-4</v>
      </c>
      <c r="CZ31" s="121">
        <v>1.2563467061749113E-4</v>
      </c>
      <c r="DA31" s="121">
        <v>5.337889854431502E-5</v>
      </c>
      <c r="DB31" s="121">
        <v>8.0476180624456886E-5</v>
      </c>
      <c r="DC31" s="121">
        <v>2.1273539532482026E-5</v>
      </c>
      <c r="DD31" s="121">
        <v>5.6985947202297388E-5</v>
      </c>
      <c r="DE31" s="121">
        <v>3.5972018960502771E-5</v>
      </c>
      <c r="DF31" s="124">
        <v>2.1259863254820614E-5</v>
      </c>
      <c r="DG31" s="129"/>
    </row>
    <row r="32" spans="1:111" s="82" customFormat="1" ht="17" customHeight="1" x14ac:dyDescent="0.2">
      <c r="A32" s="73" t="s">
        <v>28</v>
      </c>
      <c r="B32" s="74" t="s">
        <v>154</v>
      </c>
      <c r="C32" s="120">
        <v>5.1420099829701752E-3</v>
      </c>
      <c r="D32" s="121">
        <v>7.3656168602661404E-4</v>
      </c>
      <c r="E32" s="121">
        <v>1.3423529685264472E-3</v>
      </c>
      <c r="F32" s="121">
        <v>1.3363402750808725E-3</v>
      </c>
      <c r="G32" s="121">
        <v>1.8942799076718854E-3</v>
      </c>
      <c r="H32" s="121">
        <v>0</v>
      </c>
      <c r="I32" s="121">
        <v>4.4386016574270523E-4</v>
      </c>
      <c r="J32" s="121">
        <v>3.8464376005639405E-3</v>
      </c>
      <c r="K32" s="121">
        <v>6.6145627138910574E-3</v>
      </c>
      <c r="L32" s="121">
        <v>8.2203522482646554E-4</v>
      </c>
      <c r="M32" s="121">
        <v>0</v>
      </c>
      <c r="N32" s="121">
        <v>9.9603514427629007E-4</v>
      </c>
      <c r="O32" s="121">
        <v>2.4118164638218349E-3</v>
      </c>
      <c r="P32" s="121">
        <v>3.4828989382253333E-3</v>
      </c>
      <c r="Q32" s="121">
        <v>1.088690889480496E-2</v>
      </c>
      <c r="R32" s="121">
        <v>1.0466108693880153E-3</v>
      </c>
      <c r="S32" s="121">
        <v>4.1115856137164701E-3</v>
      </c>
      <c r="T32" s="121">
        <v>7.6900310176346558E-3</v>
      </c>
      <c r="U32" s="121">
        <v>2.8246822002280379E-3</v>
      </c>
      <c r="V32" s="121">
        <v>1.6474686560551148E-3</v>
      </c>
      <c r="W32" s="121">
        <v>9.0779170213636933E-5</v>
      </c>
      <c r="X32" s="121">
        <v>7.0186127774210418E-4</v>
      </c>
      <c r="Y32" s="121">
        <v>5.869521941611448E-4</v>
      </c>
      <c r="Z32" s="121">
        <v>1.7020139552469857E-3</v>
      </c>
      <c r="AA32" s="121">
        <v>1.351824696979642E-2</v>
      </c>
      <c r="AB32" s="121">
        <v>5.3636085436882261E-3</v>
      </c>
      <c r="AC32" s="121">
        <v>4.9391793528856728E-5</v>
      </c>
      <c r="AD32" s="121">
        <v>1.010496811161307E-4</v>
      </c>
      <c r="AE32" s="121">
        <v>0.45835336722419856</v>
      </c>
      <c r="AF32" s="121">
        <v>5.6618127778419779E-3</v>
      </c>
      <c r="AG32" s="121">
        <v>1.5879114068337925E-2</v>
      </c>
      <c r="AH32" s="121">
        <v>6.5241001242008359E-3</v>
      </c>
      <c r="AI32" s="121">
        <v>4.6839332557276986E-4</v>
      </c>
      <c r="AJ32" s="121">
        <v>1.376261409314001E-3</v>
      </c>
      <c r="AK32" s="121">
        <v>9.0672715529228182E-4</v>
      </c>
      <c r="AL32" s="121">
        <v>1.2515378436712694E-4</v>
      </c>
      <c r="AM32" s="121">
        <v>1.5244828238235262E-4</v>
      </c>
      <c r="AN32" s="121">
        <v>3.0951890833696039E-4</v>
      </c>
      <c r="AO32" s="121">
        <v>1.3296994183066072E-4</v>
      </c>
      <c r="AP32" s="121">
        <v>2.9254379038033695E-4</v>
      </c>
      <c r="AQ32" s="121">
        <v>1.117803285862276E-3</v>
      </c>
      <c r="AR32" s="121">
        <v>6.7988227161001739E-4</v>
      </c>
      <c r="AS32" s="121">
        <v>1.5832766667106661E-3</v>
      </c>
      <c r="AT32" s="121">
        <v>1.9943922123871589E-3</v>
      </c>
      <c r="AU32" s="121">
        <v>1.1177293008660452E-3</v>
      </c>
      <c r="AV32" s="121">
        <v>3.9538544705255366E-3</v>
      </c>
      <c r="AW32" s="121">
        <v>4.302013539928296E-3</v>
      </c>
      <c r="AX32" s="121">
        <v>2.8885078520292057E-3</v>
      </c>
      <c r="AY32" s="121">
        <v>4.7181569612816544E-3</v>
      </c>
      <c r="AZ32" s="121">
        <v>8.8341500047637491E-3</v>
      </c>
      <c r="BA32" s="121">
        <v>7.4179499249422856E-4</v>
      </c>
      <c r="BB32" s="121">
        <v>2.486854078628814E-2</v>
      </c>
      <c r="BC32" s="121">
        <v>7.7271169590052537E-3</v>
      </c>
      <c r="BD32" s="121">
        <v>8.9645583946015225E-3</v>
      </c>
      <c r="BE32" s="121">
        <v>1.0843223070056359E-2</v>
      </c>
      <c r="BF32" s="121">
        <v>4.580088141708797E-3</v>
      </c>
      <c r="BG32" s="121">
        <v>1.0552726850708115E-2</v>
      </c>
      <c r="BH32" s="121">
        <v>1.3812724725412752E-3</v>
      </c>
      <c r="BI32" s="121">
        <v>3.5322672501334703E-3</v>
      </c>
      <c r="BJ32" s="121">
        <v>1.7131419404325669E-2</v>
      </c>
      <c r="BK32" s="121">
        <v>6.9375799195471751E-4</v>
      </c>
      <c r="BL32" s="121">
        <v>2.8793399013900762E-3</v>
      </c>
      <c r="BM32" s="121">
        <v>3.516565703265489E-3</v>
      </c>
      <c r="BN32" s="121">
        <v>2.6888621464408757E-3</v>
      </c>
      <c r="BO32" s="121">
        <v>2.327954492443498E-3</v>
      </c>
      <c r="BP32" s="121">
        <v>2.0188715164775245E-4</v>
      </c>
      <c r="BQ32" s="121">
        <v>3.4555305866645002E-4</v>
      </c>
      <c r="BR32" s="121">
        <v>9.2026113558066683E-3</v>
      </c>
      <c r="BS32" s="121">
        <v>8.5337279551519075E-4</v>
      </c>
      <c r="BT32" s="121">
        <v>1.1251319841693343E-3</v>
      </c>
      <c r="BU32" s="121">
        <v>8.1759071310387639E-4</v>
      </c>
      <c r="BV32" s="121">
        <v>3.1600274000142577E-4</v>
      </c>
      <c r="BW32" s="121">
        <v>5.7976774016466157E-4</v>
      </c>
      <c r="BX32" s="121">
        <v>1.8941775547981935E-4</v>
      </c>
      <c r="BY32" s="121">
        <v>4.0487359608332103E-4</v>
      </c>
      <c r="BZ32" s="121">
        <v>2.6277418598032409E-4</v>
      </c>
      <c r="CA32" s="121">
        <v>8.7041221380585951E-4</v>
      </c>
      <c r="CB32" s="121">
        <v>2.4900998835199726E-4</v>
      </c>
      <c r="CC32" s="121">
        <v>8.8227669941072636E-4</v>
      </c>
      <c r="CD32" s="121">
        <v>5.4038043733401029E-4</v>
      </c>
      <c r="CE32" s="121">
        <v>9.4603822216786262E-4</v>
      </c>
      <c r="CF32" s="121">
        <v>1.6749029286925558E-3</v>
      </c>
      <c r="CG32" s="121">
        <v>1.2606391452612298E-4</v>
      </c>
      <c r="CH32" s="121">
        <v>2.9571852655213012E-4</v>
      </c>
      <c r="CI32" s="121">
        <v>4.0543455169987413E-4</v>
      </c>
      <c r="CJ32" s="121">
        <v>1.908215297869805E-3</v>
      </c>
      <c r="CK32" s="121">
        <v>2.9303442030376262E-4</v>
      </c>
      <c r="CL32" s="121">
        <v>1.1172741263342644E-3</v>
      </c>
      <c r="CM32" s="121">
        <v>3.9237583583538288E-4</v>
      </c>
      <c r="CN32" s="121">
        <v>2.8891177681587751E-4</v>
      </c>
      <c r="CO32" s="121">
        <v>2.8736617524112908E-3</v>
      </c>
      <c r="CP32" s="121">
        <v>1.3962042002204995E-3</v>
      </c>
      <c r="CQ32" s="121">
        <v>4.1229061146743305E-4</v>
      </c>
      <c r="CR32" s="121">
        <v>3.5252281538630223E-4</v>
      </c>
      <c r="CS32" s="121">
        <v>3.3478534431747128E-4</v>
      </c>
      <c r="CT32" s="121">
        <v>9.2867657713775515E-4</v>
      </c>
      <c r="CU32" s="121">
        <v>4.4881389589487933E-4</v>
      </c>
      <c r="CV32" s="121">
        <v>9.7038120687137992E-4</v>
      </c>
      <c r="CW32" s="121">
        <v>2.2192110927948512E-3</v>
      </c>
      <c r="CX32" s="121">
        <v>4.1831619187142631E-4</v>
      </c>
      <c r="CY32" s="121">
        <v>7.6828392522738161E-4</v>
      </c>
      <c r="CZ32" s="121">
        <v>7.4167487549681838E-4</v>
      </c>
      <c r="DA32" s="121">
        <v>8.6426712395970366E-4</v>
      </c>
      <c r="DB32" s="121">
        <v>1.5719100635604036E-3</v>
      </c>
      <c r="DC32" s="121">
        <v>5.7604955304900018E-4</v>
      </c>
      <c r="DD32" s="121">
        <v>3.4097805812287216E-4</v>
      </c>
      <c r="DE32" s="121">
        <v>8.6062621148940231E-3</v>
      </c>
      <c r="DF32" s="124">
        <v>5.9544020084636821E-4</v>
      </c>
      <c r="DG32" s="129"/>
    </row>
    <row r="33" spans="1:111" s="82" customFormat="1" ht="17" customHeight="1" x14ac:dyDescent="0.2">
      <c r="A33" s="73" t="s">
        <v>29</v>
      </c>
      <c r="B33" s="74" t="s">
        <v>155</v>
      </c>
      <c r="C33" s="120">
        <v>2.5298941598288948E-4</v>
      </c>
      <c r="D33" s="121">
        <v>1.5204917737543321E-4</v>
      </c>
      <c r="E33" s="121">
        <v>3.5977877608560799E-4</v>
      </c>
      <c r="F33" s="121">
        <v>1.5981410135653708E-4</v>
      </c>
      <c r="G33" s="121">
        <v>1.4750417657758287E-4</v>
      </c>
      <c r="H33" s="121">
        <v>0</v>
      </c>
      <c r="I33" s="121">
        <v>7.9008146533468115E-4</v>
      </c>
      <c r="J33" s="121">
        <v>9.675515248111365E-5</v>
      </c>
      <c r="K33" s="121">
        <v>7.5650868344259232E-5</v>
      </c>
      <c r="L33" s="121">
        <v>5.3962475969570814E-5</v>
      </c>
      <c r="M33" s="121">
        <v>0</v>
      </c>
      <c r="N33" s="121">
        <v>1.2344726678859477E-4</v>
      </c>
      <c r="O33" s="121">
        <v>6.8461506585713058E-4</v>
      </c>
      <c r="P33" s="121">
        <v>1.5372770154913016E-4</v>
      </c>
      <c r="Q33" s="121">
        <v>1.9737708595897384E-4</v>
      </c>
      <c r="R33" s="121">
        <v>7.3018418830491432E-5</v>
      </c>
      <c r="S33" s="121">
        <v>1.2013485568014238E-4</v>
      </c>
      <c r="T33" s="121">
        <v>7.8645276296643242E-5</v>
      </c>
      <c r="U33" s="121">
        <v>2.7422384879352996E-4</v>
      </c>
      <c r="V33" s="121">
        <v>1.1441917393461175E-4</v>
      </c>
      <c r="W33" s="121">
        <v>4.2103832414634279E-5</v>
      </c>
      <c r="X33" s="121">
        <v>1.3286133036147018E-4</v>
      </c>
      <c r="Y33" s="121">
        <v>1.5177621908059446E-4</v>
      </c>
      <c r="Z33" s="121">
        <v>5.7464692637007716E-5</v>
      </c>
      <c r="AA33" s="121">
        <v>4.0351038105814054E-4</v>
      </c>
      <c r="AB33" s="121">
        <v>8.8736279726351605E-5</v>
      </c>
      <c r="AC33" s="121">
        <v>1.1014136078009317E-5</v>
      </c>
      <c r="AD33" s="121">
        <v>8.4407919789979241E-5</v>
      </c>
      <c r="AE33" s="121">
        <v>1.6310675086191121E-4</v>
      </c>
      <c r="AF33" s="121">
        <v>0.53861434222448634</v>
      </c>
      <c r="AG33" s="121">
        <v>2.0402991231342582E-3</v>
      </c>
      <c r="AH33" s="121">
        <v>1.2316717807427899E-4</v>
      </c>
      <c r="AI33" s="121">
        <v>1.8502239250341908E-4</v>
      </c>
      <c r="AJ33" s="121">
        <v>1.448411720863637E-4</v>
      </c>
      <c r="AK33" s="121">
        <v>2.7822939337172518E-4</v>
      </c>
      <c r="AL33" s="121">
        <v>1.5244970657007467E-4</v>
      </c>
      <c r="AM33" s="121">
        <v>1.9066531072458294E-4</v>
      </c>
      <c r="AN33" s="121">
        <v>1.668652258398393E-4</v>
      </c>
      <c r="AO33" s="121">
        <v>7.9616488091015187E-5</v>
      </c>
      <c r="AP33" s="121">
        <v>1.2211738304241198E-4</v>
      </c>
      <c r="AQ33" s="121">
        <v>1.1085522193611222E-4</v>
      </c>
      <c r="AR33" s="121">
        <v>4.0464953859259889E-4</v>
      </c>
      <c r="AS33" s="121">
        <v>2.2579998637863293E-4</v>
      </c>
      <c r="AT33" s="121">
        <v>1.3316549617449823E-3</v>
      </c>
      <c r="AU33" s="121">
        <v>7.8947692548058648E-4</v>
      </c>
      <c r="AV33" s="121">
        <v>1.8156558750144324E-3</v>
      </c>
      <c r="AW33" s="121">
        <v>4.4074063767073865E-4</v>
      </c>
      <c r="AX33" s="121">
        <v>7.9736984149436191E-5</v>
      </c>
      <c r="AY33" s="121">
        <v>1.6154293340594498E-3</v>
      </c>
      <c r="AZ33" s="121">
        <v>1.1414794605973347E-3</v>
      </c>
      <c r="BA33" s="121">
        <v>8.8576261899205556E-5</v>
      </c>
      <c r="BB33" s="121">
        <v>7.8036910019643399E-4</v>
      </c>
      <c r="BC33" s="121">
        <v>1.3842583352847793E-3</v>
      </c>
      <c r="BD33" s="121">
        <v>2.6254468291428206E-4</v>
      </c>
      <c r="BE33" s="121">
        <v>2.4466373150529379E-3</v>
      </c>
      <c r="BF33" s="121">
        <v>3.4893059281232118E-3</v>
      </c>
      <c r="BG33" s="121">
        <v>2.5116251376600287E-3</v>
      </c>
      <c r="BH33" s="121">
        <v>1.5055110045972941E-3</v>
      </c>
      <c r="BI33" s="121">
        <v>1.6554381252383975E-3</v>
      </c>
      <c r="BJ33" s="121">
        <v>8.6829353641558655E-4</v>
      </c>
      <c r="BK33" s="121">
        <v>8.119495458470097E-4</v>
      </c>
      <c r="BL33" s="121">
        <v>1.284613029840011E-4</v>
      </c>
      <c r="BM33" s="121">
        <v>1.4145570309214635E-4</v>
      </c>
      <c r="BN33" s="121">
        <v>5.3059916254551891E-4</v>
      </c>
      <c r="BO33" s="121">
        <v>4.9963985658822707E-4</v>
      </c>
      <c r="BP33" s="121">
        <v>1.2620788082979355E-4</v>
      </c>
      <c r="BQ33" s="121">
        <v>5.2292252218517576E-5</v>
      </c>
      <c r="BR33" s="121">
        <v>3.7805366415187764E-4</v>
      </c>
      <c r="BS33" s="121">
        <v>2.3457961263328949E-3</v>
      </c>
      <c r="BT33" s="121">
        <v>8.2951041530642856E-5</v>
      </c>
      <c r="BU33" s="121">
        <v>4.9087445523279862E-5</v>
      </c>
      <c r="BV33" s="121">
        <v>2.5930829292039157E-5</v>
      </c>
      <c r="BW33" s="121">
        <v>2.174303057837637E-5</v>
      </c>
      <c r="BX33" s="121">
        <v>6.6007042920955657E-6</v>
      </c>
      <c r="BY33" s="121">
        <v>1.3695411254032868E-4</v>
      </c>
      <c r="BZ33" s="121">
        <v>3.3341769312763344E-4</v>
      </c>
      <c r="CA33" s="121">
        <v>1.5477605096883811E-3</v>
      </c>
      <c r="CB33" s="121">
        <v>2.442637968120535E-4</v>
      </c>
      <c r="CC33" s="121">
        <v>1.9050730894513E-4</v>
      </c>
      <c r="CD33" s="121">
        <v>1.5091668060150545E-4</v>
      </c>
      <c r="CE33" s="121">
        <v>1.3290314427596596E-4</v>
      </c>
      <c r="CF33" s="121">
        <v>9.2900852419882708E-5</v>
      </c>
      <c r="CG33" s="121">
        <v>7.8817526086138345E-5</v>
      </c>
      <c r="CH33" s="121">
        <v>1.0144720727057049E-4</v>
      </c>
      <c r="CI33" s="121">
        <v>7.4983411689839795E-5</v>
      </c>
      <c r="CJ33" s="121">
        <v>8.7706138063339695E-5</v>
      </c>
      <c r="CK33" s="121">
        <v>8.585690884748776E-5</v>
      </c>
      <c r="CL33" s="121">
        <v>6.9283753636937802E-5</v>
      </c>
      <c r="CM33" s="121">
        <v>2.1079566934694756E-4</v>
      </c>
      <c r="CN33" s="121">
        <v>5.9256487233573335E-5</v>
      </c>
      <c r="CO33" s="121">
        <v>1.2210955242318621E-4</v>
      </c>
      <c r="CP33" s="121">
        <v>2.0845490664360281E-4</v>
      </c>
      <c r="CQ33" s="121">
        <v>1.7416377960792218E-4</v>
      </c>
      <c r="CR33" s="121">
        <v>2.6510853377240687E-4</v>
      </c>
      <c r="CS33" s="121">
        <v>1.9836020514079456E-4</v>
      </c>
      <c r="CT33" s="121">
        <v>6.0241492135366351E-4</v>
      </c>
      <c r="CU33" s="121">
        <v>4.1966974549079801E-4</v>
      </c>
      <c r="CV33" s="121">
        <v>4.9009910538767348E-5</v>
      </c>
      <c r="CW33" s="121">
        <v>4.10754755790484E-3</v>
      </c>
      <c r="CX33" s="121">
        <v>4.0752187864101797E-5</v>
      </c>
      <c r="CY33" s="121">
        <v>1.9566640288573383E-4</v>
      </c>
      <c r="CZ33" s="121">
        <v>6.7315536384769217E-5</v>
      </c>
      <c r="DA33" s="121">
        <v>1.3261921451732919E-4</v>
      </c>
      <c r="DB33" s="121">
        <v>3.0600466836228638E-4</v>
      </c>
      <c r="DC33" s="121">
        <v>1.3191237907429411E-3</v>
      </c>
      <c r="DD33" s="121">
        <v>1.6349432246491331E-4</v>
      </c>
      <c r="DE33" s="121">
        <v>1.2804511955631643E-3</v>
      </c>
      <c r="DF33" s="124">
        <v>7.4850755198772377E-5</v>
      </c>
      <c r="DG33" s="129"/>
    </row>
    <row r="34" spans="1:111" s="82" customFormat="1" ht="17" customHeight="1" x14ac:dyDescent="0.2">
      <c r="A34" s="73" t="s">
        <v>30</v>
      </c>
      <c r="B34" s="74" t="s">
        <v>156</v>
      </c>
      <c r="C34" s="120">
        <v>3.3082723981657006E-6</v>
      </c>
      <c r="D34" s="121">
        <v>1.4855493126772566E-6</v>
      </c>
      <c r="E34" s="121">
        <v>1.6407059777522188E-6</v>
      </c>
      <c r="F34" s="121">
        <v>8.1222703233296383E-6</v>
      </c>
      <c r="G34" s="121">
        <v>6.5460228787167829E-6</v>
      </c>
      <c r="H34" s="121">
        <v>0</v>
      </c>
      <c r="I34" s="121">
        <v>7.4313065949122768E-5</v>
      </c>
      <c r="J34" s="121">
        <v>4.0544062573010184E-6</v>
      </c>
      <c r="K34" s="121">
        <v>2.6858300894112607E-6</v>
      </c>
      <c r="L34" s="121">
        <v>1.4022893917142401E-6</v>
      </c>
      <c r="M34" s="121">
        <v>0</v>
      </c>
      <c r="N34" s="121">
        <v>6.1935654582852783E-6</v>
      </c>
      <c r="O34" s="121">
        <v>2.5520630307096872E-4</v>
      </c>
      <c r="P34" s="121">
        <v>5.7307611930701102E-6</v>
      </c>
      <c r="Q34" s="121">
        <v>4.349025126478142E-5</v>
      </c>
      <c r="R34" s="121">
        <v>4.3928193610348596E-6</v>
      </c>
      <c r="S34" s="121">
        <v>7.5783953907956838E-6</v>
      </c>
      <c r="T34" s="121">
        <v>4.7022868430284727E-6</v>
      </c>
      <c r="U34" s="121">
        <v>1.0891090118701865E-5</v>
      </c>
      <c r="V34" s="121">
        <v>3.2796856471245806E-6</v>
      </c>
      <c r="W34" s="121">
        <v>4.1843348678139151E-6</v>
      </c>
      <c r="X34" s="121">
        <v>2.2906579256369443E-6</v>
      </c>
      <c r="Y34" s="121">
        <v>1.8516058484714317E-6</v>
      </c>
      <c r="Z34" s="121">
        <v>5.883184289573603E-6</v>
      </c>
      <c r="AA34" s="121">
        <v>3.0339916112349219E-6</v>
      </c>
      <c r="AB34" s="121">
        <v>1.2321745604604781E-5</v>
      </c>
      <c r="AC34" s="121">
        <v>2.0496871315386042E-7</v>
      </c>
      <c r="AD34" s="121">
        <v>1.0064859745417424E-5</v>
      </c>
      <c r="AE34" s="121">
        <v>4.3935455398189043E-6</v>
      </c>
      <c r="AF34" s="121">
        <v>7.0344734906585642E-6</v>
      </c>
      <c r="AG34" s="121">
        <v>0.41628327119828612</v>
      </c>
      <c r="AH34" s="121">
        <v>4.6824582235389106E-6</v>
      </c>
      <c r="AI34" s="121">
        <v>6.7019859853841183E-6</v>
      </c>
      <c r="AJ34" s="121">
        <v>4.4558320304516535E-5</v>
      </c>
      <c r="AK34" s="121">
        <v>1.9727770156136909E-5</v>
      </c>
      <c r="AL34" s="121">
        <v>3.3633220505196321E-6</v>
      </c>
      <c r="AM34" s="121">
        <v>4.9495833054749897E-6</v>
      </c>
      <c r="AN34" s="121">
        <v>1.4739281859202347E-5</v>
      </c>
      <c r="AO34" s="121">
        <v>2.8245486452728941E-6</v>
      </c>
      <c r="AP34" s="121">
        <v>4.2068428780937445E-6</v>
      </c>
      <c r="AQ34" s="121">
        <v>6.888773791803489E-6</v>
      </c>
      <c r="AR34" s="121">
        <v>1.8934834909476521E-5</v>
      </c>
      <c r="AS34" s="121">
        <v>4.5445285046921271E-6</v>
      </c>
      <c r="AT34" s="121">
        <v>3.2171159304653464E-6</v>
      </c>
      <c r="AU34" s="121">
        <v>1.1954106880014407E-5</v>
      </c>
      <c r="AV34" s="121">
        <v>2.7571129264583657E-5</v>
      </c>
      <c r="AW34" s="121">
        <v>1.5764166242498629E-5</v>
      </c>
      <c r="AX34" s="121">
        <v>1.245090374367747E-5</v>
      </c>
      <c r="AY34" s="121">
        <v>4.5160050603442484E-6</v>
      </c>
      <c r="AZ34" s="121">
        <v>2.6585304871307745E-6</v>
      </c>
      <c r="BA34" s="121">
        <v>6.9131559794733566E-6</v>
      </c>
      <c r="BB34" s="121">
        <v>4.7319096734746512E-6</v>
      </c>
      <c r="BC34" s="121">
        <v>2.7117736365250756E-5</v>
      </c>
      <c r="BD34" s="121">
        <v>3.0641239982230657E-6</v>
      </c>
      <c r="BE34" s="121">
        <v>7.1342507203888588E-6</v>
      </c>
      <c r="BF34" s="121">
        <v>6.7966401582991124E-6</v>
      </c>
      <c r="BG34" s="121">
        <v>7.191329164535277E-6</v>
      </c>
      <c r="BH34" s="121">
        <v>4.3018394730400151E-6</v>
      </c>
      <c r="BI34" s="121">
        <v>4.5443152302295919E-6</v>
      </c>
      <c r="BJ34" s="121">
        <v>5.9103394646648632E-5</v>
      </c>
      <c r="BK34" s="121">
        <v>7.1724017393116571E-6</v>
      </c>
      <c r="BL34" s="121">
        <v>3.3689494798745671E-6</v>
      </c>
      <c r="BM34" s="121">
        <v>3.9387194571375461E-6</v>
      </c>
      <c r="BN34" s="121">
        <v>3.7348991485078686E-6</v>
      </c>
      <c r="BO34" s="121">
        <v>5.1623832543074132E-6</v>
      </c>
      <c r="BP34" s="121">
        <v>7.4905385269218004E-6</v>
      </c>
      <c r="BQ34" s="121">
        <v>2.5912762797059604E-4</v>
      </c>
      <c r="BR34" s="121">
        <v>1.2394964488658697E-5</v>
      </c>
      <c r="BS34" s="121">
        <v>1.5543035110073303E-5</v>
      </c>
      <c r="BT34" s="121">
        <v>6.4226150463494111E-6</v>
      </c>
      <c r="BU34" s="121">
        <v>7.2637126264503194E-6</v>
      </c>
      <c r="BV34" s="121">
        <v>1.924971144563413E-6</v>
      </c>
      <c r="BW34" s="121">
        <v>1.3409307948364398E-6</v>
      </c>
      <c r="BX34" s="121">
        <v>5.1584099934934917E-7</v>
      </c>
      <c r="BY34" s="121">
        <v>8.4293514846821969E-6</v>
      </c>
      <c r="BZ34" s="121">
        <v>2.8266919755016199E-6</v>
      </c>
      <c r="CA34" s="121">
        <v>5.8859203073614297E-6</v>
      </c>
      <c r="CB34" s="121">
        <v>1.8632444652362119E-6</v>
      </c>
      <c r="CC34" s="121">
        <v>3.4038346010627566E-6</v>
      </c>
      <c r="CD34" s="121">
        <v>1.6586123659542673E-6</v>
      </c>
      <c r="CE34" s="121">
        <v>2.7527419034862956E-6</v>
      </c>
      <c r="CF34" s="121">
        <v>4.3530673649115392E-6</v>
      </c>
      <c r="CG34" s="121">
        <v>1.9825447400751467E-5</v>
      </c>
      <c r="CH34" s="121">
        <v>2.5209580085380821E-5</v>
      </c>
      <c r="CI34" s="121">
        <v>1.2656937177653917E-5</v>
      </c>
      <c r="CJ34" s="121">
        <v>2.0632261030193792E-6</v>
      </c>
      <c r="CK34" s="121">
        <v>1.059232930575567E-5</v>
      </c>
      <c r="CL34" s="121">
        <v>4.0756775760466628E-6</v>
      </c>
      <c r="CM34" s="121">
        <v>1.4061587496582175E-5</v>
      </c>
      <c r="CN34" s="121">
        <v>5.7998666874331694E-6</v>
      </c>
      <c r="CO34" s="121">
        <v>1.5630973190992915E-5</v>
      </c>
      <c r="CP34" s="121">
        <v>3.7852624888961298E-6</v>
      </c>
      <c r="CQ34" s="121">
        <v>1.0961725627259223E-5</v>
      </c>
      <c r="CR34" s="121">
        <v>5.9334322398018297E-6</v>
      </c>
      <c r="CS34" s="121">
        <v>4.1749980336622669E-6</v>
      </c>
      <c r="CT34" s="121">
        <v>6.4780970247379428E-5</v>
      </c>
      <c r="CU34" s="121">
        <v>2.5693146588412784E-5</v>
      </c>
      <c r="CV34" s="121">
        <v>4.941736185581427E-6</v>
      </c>
      <c r="CW34" s="121">
        <v>3.4565301003968805E-6</v>
      </c>
      <c r="CX34" s="121">
        <v>6.6214298915883753E-6</v>
      </c>
      <c r="CY34" s="121">
        <v>1.1685444424713863E-5</v>
      </c>
      <c r="CZ34" s="121">
        <v>4.9772387476658234E-6</v>
      </c>
      <c r="DA34" s="121">
        <v>1.2409205336736391E-5</v>
      </c>
      <c r="DB34" s="121">
        <v>1.1348204864578019E-5</v>
      </c>
      <c r="DC34" s="121">
        <v>3.0308205544112435E-6</v>
      </c>
      <c r="DD34" s="121">
        <v>4.0414390647468132E-5</v>
      </c>
      <c r="DE34" s="121">
        <v>4.6046734993658334E-6</v>
      </c>
      <c r="DF34" s="124">
        <v>2.2786562274282007E-5</v>
      </c>
      <c r="DG34" s="129"/>
    </row>
    <row r="35" spans="1:111" s="82" customFormat="1" ht="17" customHeight="1" x14ac:dyDescent="0.2">
      <c r="A35" s="73" t="s">
        <v>31</v>
      </c>
      <c r="B35" s="74" t="s">
        <v>157</v>
      </c>
      <c r="C35" s="120">
        <v>2.1872512288660559E-5</v>
      </c>
      <c r="D35" s="121">
        <v>1.6831652278911801E-5</v>
      </c>
      <c r="E35" s="121">
        <v>3.0206900802747524E-5</v>
      </c>
      <c r="F35" s="121">
        <v>2.1454029564518732E-5</v>
      </c>
      <c r="G35" s="121">
        <v>1.0897483789159838E-5</v>
      </c>
      <c r="H35" s="121">
        <v>0</v>
      </c>
      <c r="I35" s="121">
        <v>2.50385306963912E-5</v>
      </c>
      <c r="J35" s="121">
        <v>8.4115997782182469E-5</v>
      </c>
      <c r="K35" s="121">
        <v>7.7907959343618866E-4</v>
      </c>
      <c r="L35" s="121">
        <v>1.1237750235067014E-5</v>
      </c>
      <c r="M35" s="121">
        <v>0</v>
      </c>
      <c r="N35" s="121">
        <v>3.7555033545098776E-5</v>
      </c>
      <c r="O35" s="121">
        <v>1.2682105177672177E-4</v>
      </c>
      <c r="P35" s="121">
        <v>2.3830116727575018E-5</v>
      </c>
      <c r="Q35" s="121">
        <v>6.4855423363859737E-4</v>
      </c>
      <c r="R35" s="121">
        <v>1.0974448853820836E-5</v>
      </c>
      <c r="S35" s="121">
        <v>9.6913454275115516E-6</v>
      </c>
      <c r="T35" s="121">
        <v>1.2490686210598802E-5</v>
      </c>
      <c r="U35" s="121">
        <v>1.9990377516077071E-5</v>
      </c>
      <c r="V35" s="121">
        <v>1.1745831465571095E-4</v>
      </c>
      <c r="W35" s="121">
        <v>5.291361590311524E-6</v>
      </c>
      <c r="X35" s="121">
        <v>1.0738666543727351E-4</v>
      </c>
      <c r="Y35" s="121">
        <v>2.6603801294981399E-5</v>
      </c>
      <c r="Z35" s="121">
        <v>1.4264992577516621E-5</v>
      </c>
      <c r="AA35" s="121">
        <v>1.4666763691117361E-3</v>
      </c>
      <c r="AB35" s="121">
        <v>4.2916114740154356E-4</v>
      </c>
      <c r="AC35" s="121">
        <v>1.2978935711948917E-6</v>
      </c>
      <c r="AD35" s="121">
        <v>9.8390056593286171E-6</v>
      </c>
      <c r="AE35" s="121">
        <v>3.5731207729152456E-4</v>
      </c>
      <c r="AF35" s="121">
        <v>7.718476515994487E-5</v>
      </c>
      <c r="AG35" s="121">
        <v>2.2668117843611738E-5</v>
      </c>
      <c r="AH35" s="121">
        <v>0.51222895089803178</v>
      </c>
      <c r="AI35" s="121">
        <v>4.2748338245834856E-5</v>
      </c>
      <c r="AJ35" s="121">
        <v>2.1100327065827009E-5</v>
      </c>
      <c r="AK35" s="121">
        <v>9.1398227024435232E-4</v>
      </c>
      <c r="AL35" s="121">
        <v>1.3833154323954826E-5</v>
      </c>
      <c r="AM35" s="121">
        <v>9.5243243073982535E-6</v>
      </c>
      <c r="AN35" s="121">
        <v>1.8428464426629824E-5</v>
      </c>
      <c r="AO35" s="121">
        <v>5.1518431760338545E-6</v>
      </c>
      <c r="AP35" s="121">
        <v>3.1857000357807774E-5</v>
      </c>
      <c r="AQ35" s="121">
        <v>2.7905454008160119E-5</v>
      </c>
      <c r="AR35" s="121">
        <v>5.4175974958841838E-5</v>
      </c>
      <c r="AS35" s="121">
        <v>3.3831089711735727E-4</v>
      </c>
      <c r="AT35" s="121">
        <v>1.6222932549734035E-4</v>
      </c>
      <c r="AU35" s="121">
        <v>2.798914370902159E-5</v>
      </c>
      <c r="AV35" s="121">
        <v>6.2514884681513447E-4</v>
      </c>
      <c r="AW35" s="121">
        <v>2.9076893231170023E-4</v>
      </c>
      <c r="AX35" s="121">
        <v>7.1188515688180225E-4</v>
      </c>
      <c r="AY35" s="121">
        <v>3.9510557993497924E-5</v>
      </c>
      <c r="AZ35" s="121">
        <v>2.5503122753300466E-4</v>
      </c>
      <c r="BA35" s="121">
        <v>8.5705328541688314E-5</v>
      </c>
      <c r="BB35" s="121">
        <v>3.6520492514498985E-4</v>
      </c>
      <c r="BC35" s="121">
        <v>7.9775343096410916E-5</v>
      </c>
      <c r="BD35" s="121">
        <v>1.24884609601709E-4</v>
      </c>
      <c r="BE35" s="121">
        <v>1.7418180943901977E-3</v>
      </c>
      <c r="BF35" s="121">
        <v>5.8175075651672493E-4</v>
      </c>
      <c r="BG35" s="121">
        <v>2.5545281099622525E-5</v>
      </c>
      <c r="BH35" s="121">
        <v>1.1892419144953002E-4</v>
      </c>
      <c r="BI35" s="121">
        <v>7.8566392934427333E-4</v>
      </c>
      <c r="BJ35" s="121">
        <v>9.9081329117129747E-4</v>
      </c>
      <c r="BK35" s="121">
        <v>1.2895756128212383E-5</v>
      </c>
      <c r="BL35" s="121">
        <v>3.4589138698600148E-4</v>
      </c>
      <c r="BM35" s="121">
        <v>2.4990950774651701E-4</v>
      </c>
      <c r="BN35" s="121">
        <v>2.0890393069282951E-5</v>
      </c>
      <c r="BO35" s="121">
        <v>2.1733284475113439E-5</v>
      </c>
      <c r="BP35" s="121">
        <v>1.6060885439373869E-5</v>
      </c>
      <c r="BQ35" s="121">
        <v>1.7592737681399371E-5</v>
      </c>
      <c r="BR35" s="121">
        <v>3.7264099149660475E-5</v>
      </c>
      <c r="BS35" s="121">
        <v>2.6126793830585613E-5</v>
      </c>
      <c r="BT35" s="121">
        <v>1.288500988679898E-5</v>
      </c>
      <c r="BU35" s="121">
        <v>6.7854093361794019E-6</v>
      </c>
      <c r="BV35" s="121">
        <v>4.5795492177787427E-6</v>
      </c>
      <c r="BW35" s="121">
        <v>7.1273286049959129E-6</v>
      </c>
      <c r="BX35" s="121">
        <v>4.6044683960186142E-6</v>
      </c>
      <c r="BY35" s="121">
        <v>3.6664546316167611E-5</v>
      </c>
      <c r="BZ35" s="121">
        <v>1.592214289461201E-5</v>
      </c>
      <c r="CA35" s="121">
        <v>7.3364324681757728E-5</v>
      </c>
      <c r="CB35" s="121">
        <v>9.6437787054045938E-6</v>
      </c>
      <c r="CC35" s="121">
        <v>6.6747786153636401E-5</v>
      </c>
      <c r="CD35" s="121">
        <v>8.7465182105622154E-6</v>
      </c>
      <c r="CE35" s="121">
        <v>1.7258487955527397E-5</v>
      </c>
      <c r="CF35" s="121">
        <v>1.386271945554124E-5</v>
      </c>
      <c r="CG35" s="121">
        <v>4.7877223492380522E-6</v>
      </c>
      <c r="CH35" s="121">
        <v>1.0035326573384022E-5</v>
      </c>
      <c r="CI35" s="121">
        <v>1.1881993353759771E-5</v>
      </c>
      <c r="CJ35" s="121">
        <v>1.2854415770442259E-5</v>
      </c>
      <c r="CK35" s="121">
        <v>8.9265298382546681E-6</v>
      </c>
      <c r="CL35" s="121">
        <v>1.1804543010215373E-5</v>
      </c>
      <c r="CM35" s="121">
        <v>2.2562429637757308E-5</v>
      </c>
      <c r="CN35" s="121">
        <v>5.098053025634456E-5</v>
      </c>
      <c r="CO35" s="121">
        <v>1.679377331772396E-4</v>
      </c>
      <c r="CP35" s="121">
        <v>1.3786370952835106E-4</v>
      </c>
      <c r="CQ35" s="121">
        <v>6.9055223946863718E-4</v>
      </c>
      <c r="CR35" s="121">
        <v>3.4897661019460917E-5</v>
      </c>
      <c r="CS35" s="121">
        <v>2.8599934167865274E-5</v>
      </c>
      <c r="CT35" s="121">
        <v>3.6356408897544515E-5</v>
      </c>
      <c r="CU35" s="121">
        <v>4.0922999972990777E-5</v>
      </c>
      <c r="CV35" s="121">
        <v>9.5988673073505503E-6</v>
      </c>
      <c r="CW35" s="121">
        <v>4.2190470606192097E-4</v>
      </c>
      <c r="CX35" s="121">
        <v>5.6995898519557794E-6</v>
      </c>
      <c r="CY35" s="121">
        <v>6.923392725851748E-5</v>
      </c>
      <c r="CZ35" s="121">
        <v>3.72755486520938E-5</v>
      </c>
      <c r="DA35" s="121">
        <v>2.7720144464948663E-5</v>
      </c>
      <c r="DB35" s="121">
        <v>8.9291431910169951E-5</v>
      </c>
      <c r="DC35" s="121">
        <v>5.0527863968346456E-5</v>
      </c>
      <c r="DD35" s="121">
        <v>2.0580390703906751E-5</v>
      </c>
      <c r="DE35" s="121">
        <v>4.582764675732257E-5</v>
      </c>
      <c r="DF35" s="124">
        <v>7.7122134189294277E-5</v>
      </c>
      <c r="DG35" s="129"/>
    </row>
    <row r="36" spans="1:111" s="82" customFormat="1" ht="17" customHeight="1" x14ac:dyDescent="0.2">
      <c r="A36" s="73" t="s">
        <v>32</v>
      </c>
      <c r="B36" s="74" t="s">
        <v>158</v>
      </c>
      <c r="C36" s="120">
        <v>7.2724938032858274E-5</v>
      </c>
      <c r="D36" s="121">
        <v>6.2290077924443592E-5</v>
      </c>
      <c r="E36" s="121">
        <v>1.0286603228597732E-4</v>
      </c>
      <c r="F36" s="121">
        <v>3.9308507157030886E-5</v>
      </c>
      <c r="G36" s="121">
        <v>2.4252535874045341E-5</v>
      </c>
      <c r="H36" s="121">
        <v>0</v>
      </c>
      <c r="I36" s="121">
        <v>1.2557678598074787E-4</v>
      </c>
      <c r="J36" s="121">
        <v>2.8659070038214551E-5</v>
      </c>
      <c r="K36" s="121">
        <v>2.430358738266254E-5</v>
      </c>
      <c r="L36" s="121">
        <v>2.2293671709999754E-5</v>
      </c>
      <c r="M36" s="121">
        <v>0</v>
      </c>
      <c r="N36" s="121">
        <v>7.1405691937951216E-5</v>
      </c>
      <c r="O36" s="121">
        <v>3.8645625642310359E-5</v>
      </c>
      <c r="P36" s="121">
        <v>4.3702369690915456E-5</v>
      </c>
      <c r="Q36" s="121">
        <v>5.0384834341679036E-5</v>
      </c>
      <c r="R36" s="121">
        <v>1.3557255868415543E-4</v>
      </c>
      <c r="S36" s="121">
        <v>7.3120373390070536E-5</v>
      </c>
      <c r="T36" s="121">
        <v>4.1173243913180845E-5</v>
      </c>
      <c r="U36" s="121">
        <v>6.2769166089186249E-5</v>
      </c>
      <c r="V36" s="121">
        <v>8.2519086725093971E-5</v>
      </c>
      <c r="W36" s="121">
        <v>4.299087851042028E-5</v>
      </c>
      <c r="X36" s="121">
        <v>9.0617387092859411E-5</v>
      </c>
      <c r="Y36" s="121">
        <v>1.0122789327206511E-4</v>
      </c>
      <c r="Z36" s="121">
        <v>1.4853938568311245E-4</v>
      </c>
      <c r="AA36" s="121">
        <v>3.7518333646604061E-5</v>
      </c>
      <c r="AB36" s="121">
        <v>6.108477996874275E-5</v>
      </c>
      <c r="AC36" s="121">
        <v>6.3866040241469189E-6</v>
      </c>
      <c r="AD36" s="121">
        <v>7.2889398178591755E-5</v>
      </c>
      <c r="AE36" s="121">
        <v>7.3196490464532102E-5</v>
      </c>
      <c r="AF36" s="121">
        <v>5.8256202497338077E-5</v>
      </c>
      <c r="AG36" s="121">
        <v>3.6177785067279431E-5</v>
      </c>
      <c r="AH36" s="121">
        <v>7.4121578503726684E-5</v>
      </c>
      <c r="AI36" s="121">
        <v>0.55010946439733099</v>
      </c>
      <c r="AJ36" s="121">
        <v>8.3838626903742533E-5</v>
      </c>
      <c r="AK36" s="121">
        <v>2.2112420672959582E-4</v>
      </c>
      <c r="AL36" s="121">
        <v>1.1865038596688695E-4</v>
      </c>
      <c r="AM36" s="121">
        <v>9.6637705796903564E-5</v>
      </c>
      <c r="AN36" s="121">
        <v>1.183833302675607E-4</v>
      </c>
      <c r="AO36" s="121">
        <v>5.6296509896599747E-5</v>
      </c>
      <c r="AP36" s="121">
        <v>8.3792979398373369E-5</v>
      </c>
      <c r="AQ36" s="121">
        <v>6.6563287740531373E-5</v>
      </c>
      <c r="AR36" s="121">
        <v>8.2282176967566912E-5</v>
      </c>
      <c r="AS36" s="121">
        <v>8.0569908860370244E-5</v>
      </c>
      <c r="AT36" s="121">
        <v>4.4586893203293951E-5</v>
      </c>
      <c r="AU36" s="121">
        <v>3.90925517175813E-5</v>
      </c>
      <c r="AV36" s="121">
        <v>3.436649254817325E-5</v>
      </c>
      <c r="AW36" s="121">
        <v>3.7695156642734547E-5</v>
      </c>
      <c r="AX36" s="121">
        <v>7.1262114794214156E-5</v>
      </c>
      <c r="AY36" s="121">
        <v>5.3855156725193057E-5</v>
      </c>
      <c r="AZ36" s="121">
        <v>3.4466595440127399E-5</v>
      </c>
      <c r="BA36" s="121">
        <v>3.2061035572320097E-5</v>
      </c>
      <c r="BB36" s="121">
        <v>5.2710008678883094E-5</v>
      </c>
      <c r="BC36" s="121">
        <v>4.0675318902148537E-5</v>
      </c>
      <c r="BD36" s="121">
        <v>4.0461129969456066E-5</v>
      </c>
      <c r="BE36" s="121">
        <v>2.3786127197352828E-5</v>
      </c>
      <c r="BF36" s="121">
        <v>3.0167464914924688E-5</v>
      </c>
      <c r="BG36" s="121">
        <v>2.9930992147367355E-5</v>
      </c>
      <c r="BH36" s="121">
        <v>4.1496169163609224E-5</v>
      </c>
      <c r="BI36" s="121">
        <v>4.2848506491323349E-5</v>
      </c>
      <c r="BJ36" s="121">
        <v>2.2746839259030151E-4</v>
      </c>
      <c r="BK36" s="121">
        <v>2.847403486636054E-5</v>
      </c>
      <c r="BL36" s="121">
        <v>8.5828277408738461E-3</v>
      </c>
      <c r="BM36" s="121">
        <v>1.0146770188929087E-2</v>
      </c>
      <c r="BN36" s="121">
        <v>1.6515137525678781E-2</v>
      </c>
      <c r="BO36" s="121">
        <v>8.9232315529164039E-3</v>
      </c>
      <c r="BP36" s="121">
        <v>2.0454724740296369E-4</v>
      </c>
      <c r="BQ36" s="121">
        <v>5.6100727337318561E-4</v>
      </c>
      <c r="BR36" s="121">
        <v>5.0921237858886814E-4</v>
      </c>
      <c r="BS36" s="121">
        <v>1.0575760581208965E-4</v>
      </c>
      <c r="BT36" s="121">
        <v>6.0241087474529059E-5</v>
      </c>
      <c r="BU36" s="121">
        <v>5.5069755400111032E-5</v>
      </c>
      <c r="BV36" s="121">
        <v>7.1779739294031326E-5</v>
      </c>
      <c r="BW36" s="121">
        <v>2.0200742472292014E-4</v>
      </c>
      <c r="BX36" s="121">
        <v>1.925819867756725E-4</v>
      </c>
      <c r="BY36" s="121">
        <v>2.311519267818813E-4</v>
      </c>
      <c r="BZ36" s="121">
        <v>1.9119233492034932E-5</v>
      </c>
      <c r="CA36" s="121">
        <v>2.352430929907484E-4</v>
      </c>
      <c r="CB36" s="121">
        <v>5.0722051342592151E-5</v>
      </c>
      <c r="CC36" s="121">
        <v>6.0005828715505099E-5</v>
      </c>
      <c r="CD36" s="121">
        <v>5.2394365208656733E-5</v>
      </c>
      <c r="CE36" s="121">
        <v>1.5197253711990807E-4</v>
      </c>
      <c r="CF36" s="121">
        <v>2.0071278103417825E-4</v>
      </c>
      <c r="CG36" s="121">
        <v>2.8166711541783475E-5</v>
      </c>
      <c r="CH36" s="121">
        <v>9.0276416111387264E-5</v>
      </c>
      <c r="CI36" s="121">
        <v>1.1425911901406533E-4</v>
      </c>
      <c r="CJ36" s="121">
        <v>2.3583195887408044E-5</v>
      </c>
      <c r="CK36" s="121">
        <v>1.0940411517082757E-4</v>
      </c>
      <c r="CL36" s="121">
        <v>3.4943158647195682E-5</v>
      </c>
      <c r="CM36" s="121">
        <v>1.049821537996546E-4</v>
      </c>
      <c r="CN36" s="121">
        <v>1.2574459170963139E-4</v>
      </c>
      <c r="CO36" s="121">
        <v>7.5375916270656532E-5</v>
      </c>
      <c r="CP36" s="121">
        <v>4.2213201244547309E-5</v>
      </c>
      <c r="CQ36" s="121">
        <v>5.8591903908037777E-5</v>
      </c>
      <c r="CR36" s="121">
        <v>6.3119534985216368E-5</v>
      </c>
      <c r="CS36" s="121">
        <v>4.2534007837916463E-5</v>
      </c>
      <c r="CT36" s="121">
        <v>3.1972060744384815E-5</v>
      </c>
      <c r="CU36" s="121">
        <v>4.3826645870925424E-5</v>
      </c>
      <c r="CV36" s="121">
        <v>3.7237481756590149E-5</v>
      </c>
      <c r="CW36" s="121">
        <v>2.5747783073308284E-5</v>
      </c>
      <c r="CX36" s="121">
        <v>2.6604970703138924E-5</v>
      </c>
      <c r="CY36" s="121">
        <v>7.8776379187716809E-5</v>
      </c>
      <c r="CZ36" s="121">
        <v>4.6438168916252999E-5</v>
      </c>
      <c r="DA36" s="121">
        <v>6.0238440453851039E-5</v>
      </c>
      <c r="DB36" s="121">
        <v>7.9689582759177586E-5</v>
      </c>
      <c r="DC36" s="121">
        <v>2.1607097110715189E-5</v>
      </c>
      <c r="DD36" s="121">
        <v>5.5348138526366077E-5</v>
      </c>
      <c r="DE36" s="121">
        <v>3.8067568752386841E-5</v>
      </c>
      <c r="DF36" s="124">
        <v>2.8966522868471639E-4</v>
      </c>
      <c r="DG36" s="129"/>
    </row>
    <row r="37" spans="1:111" s="82" customFormat="1" ht="17" customHeight="1" x14ac:dyDescent="0.2">
      <c r="A37" s="73" t="s">
        <v>33</v>
      </c>
      <c r="B37" s="74" t="s">
        <v>159</v>
      </c>
      <c r="C37" s="120">
        <v>6.7756477310862553E-5</v>
      </c>
      <c r="D37" s="121">
        <v>6.453841544271645E-6</v>
      </c>
      <c r="E37" s="121">
        <v>1.0819650729933392E-5</v>
      </c>
      <c r="F37" s="121">
        <v>3.1143205732501796E-6</v>
      </c>
      <c r="G37" s="121">
        <v>4.3870570138711705E-6</v>
      </c>
      <c r="H37" s="121">
        <v>0</v>
      </c>
      <c r="I37" s="121">
        <v>1.0425261034519622E-5</v>
      </c>
      <c r="J37" s="121">
        <v>6.5205418587282193E-6</v>
      </c>
      <c r="K37" s="121">
        <v>2.5454991812255409E-5</v>
      </c>
      <c r="L37" s="121">
        <v>7.8260419082223208E-6</v>
      </c>
      <c r="M37" s="121">
        <v>0</v>
      </c>
      <c r="N37" s="121">
        <v>4.493883440201529E-6</v>
      </c>
      <c r="O37" s="121">
        <v>3.8586296645895678E-6</v>
      </c>
      <c r="P37" s="121">
        <v>7.9866073879133782E-6</v>
      </c>
      <c r="Q37" s="121">
        <v>1.4334447437843625E-4</v>
      </c>
      <c r="R37" s="121">
        <v>6.0737598275447873E-6</v>
      </c>
      <c r="S37" s="121">
        <v>3.9220428986357434E-6</v>
      </c>
      <c r="T37" s="121">
        <v>3.5077877555499415E-6</v>
      </c>
      <c r="U37" s="121">
        <v>4.8234363514648522E-6</v>
      </c>
      <c r="V37" s="121">
        <v>4.6250801166527779E-5</v>
      </c>
      <c r="W37" s="121">
        <v>2.4250744623989955E-6</v>
      </c>
      <c r="X37" s="121">
        <v>6.9339264696414301E-6</v>
      </c>
      <c r="Y37" s="121">
        <v>4.0309889570943303E-6</v>
      </c>
      <c r="Z37" s="121">
        <v>5.9411761973070028E-6</v>
      </c>
      <c r="AA37" s="121">
        <v>5.4172440589327264E-6</v>
      </c>
      <c r="AB37" s="121">
        <v>1.0877569352053543E-5</v>
      </c>
      <c r="AC37" s="121">
        <v>6.4246900868200976E-7</v>
      </c>
      <c r="AD37" s="121">
        <v>3.481408708159432E-6</v>
      </c>
      <c r="AE37" s="121">
        <v>2.1033458614585686E-5</v>
      </c>
      <c r="AF37" s="121">
        <v>7.1428958194312211E-6</v>
      </c>
      <c r="AG37" s="121">
        <v>5.389865603791175E-6</v>
      </c>
      <c r="AH37" s="121">
        <v>6.6578244872451021E-6</v>
      </c>
      <c r="AI37" s="121">
        <v>8.3350897693468215E-6</v>
      </c>
      <c r="AJ37" s="121">
        <v>0.5009595852594827</v>
      </c>
      <c r="AK37" s="121">
        <v>7.8126904219410939E-6</v>
      </c>
      <c r="AL37" s="121">
        <v>4.8756489258806202E-6</v>
      </c>
      <c r="AM37" s="121">
        <v>4.2286318550690049E-6</v>
      </c>
      <c r="AN37" s="121">
        <v>8.6746353890354334E-6</v>
      </c>
      <c r="AO37" s="121">
        <v>3.4125673310594438E-6</v>
      </c>
      <c r="AP37" s="121">
        <v>6.3176457591908687E-6</v>
      </c>
      <c r="AQ37" s="121">
        <v>4.9229347786385371E-6</v>
      </c>
      <c r="AR37" s="121">
        <v>7.2150991514771851E-6</v>
      </c>
      <c r="AS37" s="121">
        <v>1.1990823790952185E-4</v>
      </c>
      <c r="AT37" s="121">
        <v>4.8391810626478592E-5</v>
      </c>
      <c r="AU37" s="121">
        <v>4.350777142340181E-5</v>
      </c>
      <c r="AV37" s="121">
        <v>1.6829016096525572E-4</v>
      </c>
      <c r="AW37" s="121">
        <v>1.3398075736771994E-3</v>
      </c>
      <c r="AX37" s="121">
        <v>9.8902794512035763E-3</v>
      </c>
      <c r="AY37" s="121">
        <v>5.1910641427514725E-4</v>
      </c>
      <c r="AZ37" s="121">
        <v>9.2134211332863287E-5</v>
      </c>
      <c r="BA37" s="121">
        <v>4.1861299822403312E-4</v>
      </c>
      <c r="BB37" s="121">
        <v>1.393918234981267E-4</v>
      </c>
      <c r="BC37" s="121">
        <v>6.4731670265458078E-4</v>
      </c>
      <c r="BD37" s="121">
        <v>2.6335538658881852E-4</v>
      </c>
      <c r="BE37" s="121">
        <v>4.6039912507807161E-5</v>
      </c>
      <c r="BF37" s="121">
        <v>3.2330482099118748E-5</v>
      </c>
      <c r="BG37" s="121">
        <v>7.9549863356224139E-5</v>
      </c>
      <c r="BH37" s="121">
        <v>2.5611434496083412E-5</v>
      </c>
      <c r="BI37" s="121">
        <v>1.8781785951946952E-5</v>
      </c>
      <c r="BJ37" s="121">
        <v>1.1244729088864224E-4</v>
      </c>
      <c r="BK37" s="121">
        <v>2.8104176157678417E-5</v>
      </c>
      <c r="BL37" s="121">
        <v>1.1352242936004421E-3</v>
      </c>
      <c r="BM37" s="121">
        <v>1.595710715325369E-4</v>
      </c>
      <c r="BN37" s="121">
        <v>5.3428357502639956E-5</v>
      </c>
      <c r="BO37" s="121">
        <v>2.154962080826991E-4</v>
      </c>
      <c r="BP37" s="121">
        <v>7.9327992120971316E-6</v>
      </c>
      <c r="BQ37" s="121">
        <v>1.0718723547530135E-5</v>
      </c>
      <c r="BR37" s="121">
        <v>1.4978510003076825E-5</v>
      </c>
      <c r="BS37" s="121">
        <v>6.8150934878565082E-5</v>
      </c>
      <c r="BT37" s="121">
        <v>1.7719682810459457E-5</v>
      </c>
      <c r="BU37" s="121">
        <v>4.3446216213070734E-6</v>
      </c>
      <c r="BV37" s="121">
        <v>3.0815692762755574E-6</v>
      </c>
      <c r="BW37" s="121">
        <v>4.5231827489832501E-6</v>
      </c>
      <c r="BX37" s="121">
        <v>2.885746340345515E-6</v>
      </c>
      <c r="BY37" s="121">
        <v>6.8775069174395858E-6</v>
      </c>
      <c r="BZ37" s="121">
        <v>1.1025627497523064E-5</v>
      </c>
      <c r="CA37" s="121">
        <v>2.8468104669789769E-5</v>
      </c>
      <c r="CB37" s="121">
        <v>2.3142663387898172E-5</v>
      </c>
      <c r="CC37" s="121">
        <v>5.9135718529209446E-6</v>
      </c>
      <c r="CD37" s="121">
        <v>2.9943950831657761E-5</v>
      </c>
      <c r="CE37" s="121">
        <v>5.9068276868302649E-6</v>
      </c>
      <c r="CF37" s="121">
        <v>8.6396312321623127E-6</v>
      </c>
      <c r="CG37" s="121">
        <v>2.2984812116724656E-6</v>
      </c>
      <c r="CH37" s="121">
        <v>5.6351290404615135E-6</v>
      </c>
      <c r="CI37" s="121">
        <v>7.5313296032111451E-6</v>
      </c>
      <c r="CJ37" s="121">
        <v>5.0832902090644622E-6</v>
      </c>
      <c r="CK37" s="121">
        <v>5.611640380300646E-6</v>
      </c>
      <c r="CL37" s="121">
        <v>7.8600271339008807E-6</v>
      </c>
      <c r="CM37" s="121">
        <v>1.9304733325984887E-5</v>
      </c>
      <c r="CN37" s="121">
        <v>3.1810141177825678E-5</v>
      </c>
      <c r="CO37" s="121">
        <v>1.1447005160410733E-5</v>
      </c>
      <c r="CP37" s="121">
        <v>4.1118148214340928E-5</v>
      </c>
      <c r="CQ37" s="121">
        <v>4.8428009434996083E-5</v>
      </c>
      <c r="CR37" s="121">
        <v>1.6867170861267614E-4</v>
      </c>
      <c r="CS37" s="121">
        <v>1.0390599587340768E-4</v>
      </c>
      <c r="CT37" s="121">
        <v>4.1389635398666509E-5</v>
      </c>
      <c r="CU37" s="121">
        <v>1.4843863321963077E-5</v>
      </c>
      <c r="CV37" s="121">
        <v>3.0881261426799801E-6</v>
      </c>
      <c r="CW37" s="121">
        <v>1.458789267877769E-4</v>
      </c>
      <c r="CX37" s="121">
        <v>3.3702164453971481E-6</v>
      </c>
      <c r="CY37" s="121">
        <v>2.0914978785057476E-4</v>
      </c>
      <c r="CZ37" s="121">
        <v>1.7156528985932945E-4</v>
      </c>
      <c r="DA37" s="121">
        <v>4.8969565977002141E-6</v>
      </c>
      <c r="DB37" s="121">
        <v>7.7282864266256353E-6</v>
      </c>
      <c r="DC37" s="121">
        <v>2.8333635183664945E-6</v>
      </c>
      <c r="DD37" s="121">
        <v>4.1113571593334998E-5</v>
      </c>
      <c r="DE37" s="121">
        <v>6.2845785791914527E-5</v>
      </c>
      <c r="DF37" s="124">
        <v>1.3202375829782272E-4</v>
      </c>
      <c r="DG37" s="129"/>
    </row>
    <row r="38" spans="1:111" s="82" customFormat="1" ht="17" customHeight="1" x14ac:dyDescent="0.2">
      <c r="A38" s="73" t="s">
        <v>34</v>
      </c>
      <c r="B38" s="74" t="s">
        <v>160</v>
      </c>
      <c r="C38" s="120">
        <v>8.7899793157006454E-4</v>
      </c>
      <c r="D38" s="121">
        <v>2.0634066965736302E-4</v>
      </c>
      <c r="E38" s="121">
        <v>1.5528947557890093E-3</v>
      </c>
      <c r="F38" s="121">
        <v>3.1955952613172604E-5</v>
      </c>
      <c r="G38" s="121">
        <v>2.8943762204367859E-5</v>
      </c>
      <c r="H38" s="121">
        <v>0</v>
      </c>
      <c r="I38" s="121">
        <v>5.3792134828186887E-5</v>
      </c>
      <c r="J38" s="121">
        <v>1.0129161180608715E-4</v>
      </c>
      <c r="K38" s="121">
        <v>5.3653610891369015E-5</v>
      </c>
      <c r="L38" s="121">
        <v>1.1606927627301785E-4</v>
      </c>
      <c r="M38" s="121">
        <v>0</v>
      </c>
      <c r="N38" s="121">
        <v>4.3366344745806647E-5</v>
      </c>
      <c r="O38" s="121">
        <v>2.4244719540504226E-5</v>
      </c>
      <c r="P38" s="121">
        <v>7.2138469862978704E-5</v>
      </c>
      <c r="Q38" s="121">
        <v>1.6428423492690218E-4</v>
      </c>
      <c r="R38" s="121">
        <v>2.2326880437581052E-4</v>
      </c>
      <c r="S38" s="121">
        <v>5.1028626130786745E-5</v>
      </c>
      <c r="T38" s="121">
        <v>2.9619342993249151E-5</v>
      </c>
      <c r="U38" s="121">
        <v>1.3824103340526318E-3</v>
      </c>
      <c r="V38" s="121">
        <v>2.9622854384386116E-3</v>
      </c>
      <c r="W38" s="121">
        <v>2.6746071005134794E-5</v>
      </c>
      <c r="X38" s="121">
        <v>1.7105547500030288E-4</v>
      </c>
      <c r="Y38" s="121">
        <v>2.108069124056334E-4</v>
      </c>
      <c r="Z38" s="121">
        <v>1.1252892667066657E-4</v>
      </c>
      <c r="AA38" s="121">
        <v>4.3935379976811644E-4</v>
      </c>
      <c r="AB38" s="121">
        <v>1.4685942629027977E-4</v>
      </c>
      <c r="AC38" s="121">
        <v>7.7022354429744887E-6</v>
      </c>
      <c r="AD38" s="121">
        <v>2.1463877949527109E-3</v>
      </c>
      <c r="AE38" s="121">
        <v>5.9255199998292349E-5</v>
      </c>
      <c r="AF38" s="121">
        <v>1.1855431814254427E-4</v>
      </c>
      <c r="AG38" s="121">
        <v>5.2262662346652394E-5</v>
      </c>
      <c r="AH38" s="121">
        <v>1.6335304272310353E-3</v>
      </c>
      <c r="AI38" s="121">
        <v>7.6986283779717276E-3</v>
      </c>
      <c r="AJ38" s="121">
        <v>4.2447045878733283E-3</v>
      </c>
      <c r="AK38" s="121">
        <v>0.51440565196549881</v>
      </c>
      <c r="AL38" s="121">
        <v>3.5721764814081766E-3</v>
      </c>
      <c r="AM38" s="121">
        <v>1.2881044687853968E-3</v>
      </c>
      <c r="AN38" s="121">
        <v>3.1246154779524275E-3</v>
      </c>
      <c r="AO38" s="121">
        <v>2.9591888730764082E-4</v>
      </c>
      <c r="AP38" s="121">
        <v>1.2945607096214158E-2</v>
      </c>
      <c r="AQ38" s="121">
        <v>1.7851269547573742E-3</v>
      </c>
      <c r="AR38" s="121">
        <v>1.4020711964165978E-3</v>
      </c>
      <c r="AS38" s="121">
        <v>7.2022278470888789E-4</v>
      </c>
      <c r="AT38" s="121">
        <v>1.4264944449928739E-3</v>
      </c>
      <c r="AU38" s="121">
        <v>1.8040959311670583E-3</v>
      </c>
      <c r="AV38" s="121">
        <v>3.8107236059597174E-4</v>
      </c>
      <c r="AW38" s="121">
        <v>2.5291130411991534E-3</v>
      </c>
      <c r="AX38" s="121">
        <v>7.6513426118447671E-4</v>
      </c>
      <c r="AY38" s="121">
        <v>1.1988817882243755E-3</v>
      </c>
      <c r="AZ38" s="121">
        <v>5.1297999022609122E-4</v>
      </c>
      <c r="BA38" s="121">
        <v>2.4336588020463498E-4</v>
      </c>
      <c r="BB38" s="121">
        <v>4.0211830893188531E-4</v>
      </c>
      <c r="BC38" s="121">
        <v>5.2733866197021955E-4</v>
      </c>
      <c r="BD38" s="121">
        <v>4.3777576046838E-4</v>
      </c>
      <c r="BE38" s="121">
        <v>8.8788569374864418E-4</v>
      </c>
      <c r="BF38" s="121">
        <v>4.3374676627680269E-4</v>
      </c>
      <c r="BG38" s="121">
        <v>7.7489018411145566E-4</v>
      </c>
      <c r="BH38" s="121">
        <v>5.4588824450920196E-4</v>
      </c>
      <c r="BI38" s="121">
        <v>2.4678236079526446E-4</v>
      </c>
      <c r="BJ38" s="121">
        <v>5.4722179888763364E-4</v>
      </c>
      <c r="BK38" s="121">
        <v>1.9594381616387514E-5</v>
      </c>
      <c r="BL38" s="121">
        <v>1.6785729317661164E-3</v>
      </c>
      <c r="BM38" s="121">
        <v>2.9151751566435843E-3</v>
      </c>
      <c r="BN38" s="121">
        <v>2.7413150909533814E-3</v>
      </c>
      <c r="BO38" s="121">
        <v>2.7720162144971917E-3</v>
      </c>
      <c r="BP38" s="121">
        <v>9.464799031425568E-5</v>
      </c>
      <c r="BQ38" s="121">
        <v>1.9296824068011891E-4</v>
      </c>
      <c r="BR38" s="121">
        <v>1.4246498948564522E-3</v>
      </c>
      <c r="BS38" s="121">
        <v>4.8528859902072487E-5</v>
      </c>
      <c r="BT38" s="121">
        <v>4.2933064975521427E-5</v>
      </c>
      <c r="BU38" s="121">
        <v>2.6699875757507158E-5</v>
      </c>
      <c r="BV38" s="121">
        <v>2.8430136511370825E-5</v>
      </c>
      <c r="BW38" s="121">
        <v>5.8587973682625141E-5</v>
      </c>
      <c r="BX38" s="121">
        <v>4.8715933846032739E-5</v>
      </c>
      <c r="BY38" s="121">
        <v>9.4901923667046987E-5</v>
      </c>
      <c r="BZ38" s="121">
        <v>1.6806956671667884E-5</v>
      </c>
      <c r="CA38" s="121">
        <v>1.2314312840778379E-4</v>
      </c>
      <c r="CB38" s="121">
        <v>2.5512415119896627E-5</v>
      </c>
      <c r="CC38" s="121">
        <v>4.4419540089470654E-5</v>
      </c>
      <c r="CD38" s="121">
        <v>2.7780110140662641E-5</v>
      </c>
      <c r="CE38" s="121">
        <v>5.7200999202675666E-5</v>
      </c>
      <c r="CF38" s="121">
        <v>7.8319722109053779E-5</v>
      </c>
      <c r="CG38" s="121">
        <v>1.5415481394010067E-5</v>
      </c>
      <c r="CH38" s="121">
        <v>4.441439336906572E-5</v>
      </c>
      <c r="CI38" s="121">
        <v>4.6092727298601131E-5</v>
      </c>
      <c r="CJ38" s="121">
        <v>1.6554888485735306E-5</v>
      </c>
      <c r="CK38" s="121">
        <v>4.3445536272111314E-5</v>
      </c>
      <c r="CL38" s="121">
        <v>3.9770382267271088E-5</v>
      </c>
      <c r="CM38" s="121">
        <v>5.7616918986127253E-5</v>
      </c>
      <c r="CN38" s="121">
        <v>2.7104487808602535E-4</v>
      </c>
      <c r="CO38" s="121">
        <v>6.1090979482347985E-5</v>
      </c>
      <c r="CP38" s="121">
        <v>6.0990098688162267E-5</v>
      </c>
      <c r="CQ38" s="121">
        <v>5.146796081955572E-5</v>
      </c>
      <c r="CR38" s="121">
        <v>3.8811537830491994E-5</v>
      </c>
      <c r="CS38" s="121">
        <v>3.6898607341197033E-5</v>
      </c>
      <c r="CT38" s="121">
        <v>2.6414012309040361E-5</v>
      </c>
      <c r="CU38" s="121">
        <v>3.9320942517510764E-5</v>
      </c>
      <c r="CV38" s="121">
        <v>1.9527175225606355E-5</v>
      </c>
      <c r="CW38" s="121">
        <v>2.3430769405566028E-4</v>
      </c>
      <c r="CX38" s="121">
        <v>1.5086843444802422E-5</v>
      </c>
      <c r="CY38" s="121">
        <v>7.5630446763182241E-5</v>
      </c>
      <c r="CZ38" s="121">
        <v>5.3367666712118537E-5</v>
      </c>
      <c r="DA38" s="121">
        <v>5.9930994663485268E-5</v>
      </c>
      <c r="DB38" s="121">
        <v>1.7170827764082533E-4</v>
      </c>
      <c r="DC38" s="121">
        <v>3.1531427635976191E-5</v>
      </c>
      <c r="DD38" s="121">
        <v>2.0262862037219757E-4</v>
      </c>
      <c r="DE38" s="121">
        <v>1.105589710194166E-3</v>
      </c>
      <c r="DF38" s="124">
        <v>2.8260311369319248E-4</v>
      </c>
      <c r="DG38" s="129"/>
    </row>
    <row r="39" spans="1:111" s="82" customFormat="1" ht="17" customHeight="1" x14ac:dyDescent="0.2">
      <c r="A39" s="73" t="s">
        <v>35</v>
      </c>
      <c r="B39" s="74" t="s">
        <v>161</v>
      </c>
      <c r="C39" s="120">
        <v>3.8801051869264021E-5</v>
      </c>
      <c r="D39" s="121">
        <v>1.8165748825829367E-5</v>
      </c>
      <c r="E39" s="121">
        <v>3.4185821230255747E-5</v>
      </c>
      <c r="F39" s="121">
        <v>1.4181765475580822E-5</v>
      </c>
      <c r="G39" s="121">
        <v>3.9959681498474943E-5</v>
      </c>
      <c r="H39" s="121">
        <v>0</v>
      </c>
      <c r="I39" s="121">
        <v>1.39193412456418E-4</v>
      </c>
      <c r="J39" s="121">
        <v>2.4073036949267479E-5</v>
      </c>
      <c r="K39" s="121">
        <v>2.169949228312174E-4</v>
      </c>
      <c r="L39" s="121">
        <v>1.0080354565252943E-5</v>
      </c>
      <c r="M39" s="121">
        <v>0</v>
      </c>
      <c r="N39" s="121">
        <v>1.8210095903604336E-5</v>
      </c>
      <c r="O39" s="121">
        <v>3.8974686729574963E-5</v>
      </c>
      <c r="P39" s="121">
        <v>9.2725606578203062E-5</v>
      </c>
      <c r="Q39" s="121">
        <v>1.2732847963528152E-3</v>
      </c>
      <c r="R39" s="121">
        <v>2.5322495296779159E-5</v>
      </c>
      <c r="S39" s="121">
        <v>1.8440614046892844E-5</v>
      </c>
      <c r="T39" s="121">
        <v>1.2613947501431914E-5</v>
      </c>
      <c r="U39" s="121">
        <v>1.5226398033496235E-5</v>
      </c>
      <c r="V39" s="121">
        <v>9.7532728064229226E-5</v>
      </c>
      <c r="W39" s="121">
        <v>1.1188372298941857E-5</v>
      </c>
      <c r="X39" s="121">
        <v>5.216635844440035E-5</v>
      </c>
      <c r="Y39" s="121">
        <v>2.9855953813696087E-5</v>
      </c>
      <c r="Z39" s="121">
        <v>2.5805404400458142E-5</v>
      </c>
      <c r="AA39" s="121">
        <v>9.4426560632638248E-5</v>
      </c>
      <c r="AB39" s="121">
        <v>8.8162490893254581E-5</v>
      </c>
      <c r="AC39" s="121">
        <v>3.2982615388080185E-6</v>
      </c>
      <c r="AD39" s="121">
        <v>1.3789982530775765E-5</v>
      </c>
      <c r="AE39" s="121">
        <v>9.834717310598133E-5</v>
      </c>
      <c r="AF39" s="121">
        <v>2.7537263235927933E-4</v>
      </c>
      <c r="AG39" s="121">
        <v>7.5117612970678168E-5</v>
      </c>
      <c r="AH39" s="121">
        <v>7.3764401981817835E-5</v>
      </c>
      <c r="AI39" s="121">
        <v>7.5115317575342262E-4</v>
      </c>
      <c r="AJ39" s="121">
        <v>1.3600255373172069E-4</v>
      </c>
      <c r="AK39" s="121">
        <v>1.4404720435840873E-4</v>
      </c>
      <c r="AL39" s="121">
        <v>0.3444461524051281</v>
      </c>
      <c r="AM39" s="121">
        <v>9.7890230072859546E-2</v>
      </c>
      <c r="AN39" s="121">
        <v>3.5573879686702697E-2</v>
      </c>
      <c r="AO39" s="121">
        <v>2.1426719302998061E-2</v>
      </c>
      <c r="AP39" s="121">
        <v>3.4371311098854902E-5</v>
      </c>
      <c r="AQ39" s="121">
        <v>6.1979488363704142E-5</v>
      </c>
      <c r="AR39" s="121">
        <v>7.8224617512014458E-3</v>
      </c>
      <c r="AS39" s="121">
        <v>7.1164196719301015E-3</v>
      </c>
      <c r="AT39" s="121">
        <v>2.4779967020645082E-3</v>
      </c>
      <c r="AU39" s="121">
        <v>2.7596778291592017E-3</v>
      </c>
      <c r="AV39" s="121">
        <v>1.0438259298215756E-3</v>
      </c>
      <c r="AW39" s="121">
        <v>8.1705158982307968E-5</v>
      </c>
      <c r="AX39" s="121">
        <v>3.4766718472879006E-4</v>
      </c>
      <c r="AY39" s="121">
        <v>2.1443859513807654E-3</v>
      </c>
      <c r="AZ39" s="121">
        <v>1.8027390602454957E-3</v>
      </c>
      <c r="BA39" s="121">
        <v>2.7314479152319265E-4</v>
      </c>
      <c r="BB39" s="121">
        <v>1.7319350594723029E-3</v>
      </c>
      <c r="BC39" s="121">
        <v>4.1650699985189483E-4</v>
      </c>
      <c r="BD39" s="121">
        <v>3.3778668965069822E-4</v>
      </c>
      <c r="BE39" s="121">
        <v>2.1538033177016113E-3</v>
      </c>
      <c r="BF39" s="121">
        <v>2.8093349367463291E-3</v>
      </c>
      <c r="BG39" s="121">
        <v>1.7276233420550136E-3</v>
      </c>
      <c r="BH39" s="121">
        <v>7.3292443710009569E-3</v>
      </c>
      <c r="BI39" s="121">
        <v>2.0082875595180696E-3</v>
      </c>
      <c r="BJ39" s="121">
        <v>4.0443955484250786E-4</v>
      </c>
      <c r="BK39" s="121">
        <v>1.8090128740950441E-5</v>
      </c>
      <c r="BL39" s="121">
        <v>1.2167616007552839E-3</v>
      </c>
      <c r="BM39" s="121">
        <v>1.1683161926672177E-3</v>
      </c>
      <c r="BN39" s="121">
        <v>1.0005083500342971E-3</v>
      </c>
      <c r="BO39" s="121">
        <v>1.5791609192161808E-3</v>
      </c>
      <c r="BP39" s="121">
        <v>3.4918670294504973E-5</v>
      </c>
      <c r="BQ39" s="121">
        <v>7.4333928161003724E-5</v>
      </c>
      <c r="BR39" s="121">
        <v>9.2668308184324741E-5</v>
      </c>
      <c r="BS39" s="121">
        <v>2.0229905960594551E-5</v>
      </c>
      <c r="BT39" s="121">
        <v>2.4012477504551504E-5</v>
      </c>
      <c r="BU39" s="121">
        <v>1.1774348898900533E-5</v>
      </c>
      <c r="BV39" s="121">
        <v>1.1325734307163132E-5</v>
      </c>
      <c r="BW39" s="121">
        <v>2.5263774941224084E-5</v>
      </c>
      <c r="BX39" s="121">
        <v>2.0837775797834699E-5</v>
      </c>
      <c r="BY39" s="121">
        <v>1.0247800771409379E-4</v>
      </c>
      <c r="BZ39" s="121">
        <v>2.041525208123279E-5</v>
      </c>
      <c r="CA39" s="121">
        <v>1.0311595504238265E-4</v>
      </c>
      <c r="CB39" s="121">
        <v>5.2080280862238356E-5</v>
      </c>
      <c r="CC39" s="121">
        <v>1.8371805641876279E-4</v>
      </c>
      <c r="CD39" s="121">
        <v>2.065988924759029E-5</v>
      </c>
      <c r="CE39" s="121">
        <v>3.4020797375946856E-5</v>
      </c>
      <c r="CF39" s="121">
        <v>1.6296605545716665E-4</v>
      </c>
      <c r="CG39" s="121">
        <v>8.8346065258952468E-6</v>
      </c>
      <c r="CH39" s="121">
        <v>1.9911897395823971E-5</v>
      </c>
      <c r="CI39" s="121">
        <v>1.9420301481603585E-5</v>
      </c>
      <c r="CJ39" s="121">
        <v>1.2646013507719707E-5</v>
      </c>
      <c r="CK39" s="121">
        <v>1.9853187576114849E-5</v>
      </c>
      <c r="CL39" s="121">
        <v>1.2376148492404989E-5</v>
      </c>
      <c r="CM39" s="121">
        <v>3.7129293513513736E-5</v>
      </c>
      <c r="CN39" s="121">
        <v>2.0124631092665545E-5</v>
      </c>
      <c r="CO39" s="121">
        <v>1.9067265124487054E-5</v>
      </c>
      <c r="CP39" s="121">
        <v>1.9960693139115154E-5</v>
      </c>
      <c r="CQ39" s="121">
        <v>1.9076281173583292E-5</v>
      </c>
      <c r="CR39" s="121">
        <v>1.7061799218781482E-5</v>
      </c>
      <c r="CS39" s="121">
        <v>1.1819075685267139E-5</v>
      </c>
      <c r="CT39" s="121">
        <v>2.08427482890186E-5</v>
      </c>
      <c r="CU39" s="121">
        <v>4.639865272337465E-5</v>
      </c>
      <c r="CV39" s="121">
        <v>8.376199272788975E-6</v>
      </c>
      <c r="CW39" s="121">
        <v>3.7226236921596953E-4</v>
      </c>
      <c r="CX39" s="121">
        <v>7.666984619619086E-6</v>
      </c>
      <c r="CY39" s="121">
        <v>2.7655883520011125E-5</v>
      </c>
      <c r="CZ39" s="121">
        <v>2.4461980704415444E-5</v>
      </c>
      <c r="DA39" s="121">
        <v>3.0710235997882134E-5</v>
      </c>
      <c r="DB39" s="121">
        <v>1.8766476937465666E-5</v>
      </c>
      <c r="DC39" s="121">
        <v>1.0991631237108809E-5</v>
      </c>
      <c r="DD39" s="121">
        <v>3.9054644147137481E-5</v>
      </c>
      <c r="DE39" s="121">
        <v>3.1694839231262634E-5</v>
      </c>
      <c r="DF39" s="124">
        <v>1.3352698687831173E-4</v>
      </c>
      <c r="DG39" s="129"/>
    </row>
    <row r="40" spans="1:111" s="82" customFormat="1" ht="17" customHeight="1" x14ac:dyDescent="0.2">
      <c r="A40" s="73" t="s">
        <v>36</v>
      </c>
      <c r="B40" s="74" t="s">
        <v>162</v>
      </c>
      <c r="C40" s="120">
        <v>1.0675787491482317E-4</v>
      </c>
      <c r="D40" s="121">
        <v>5.0305661381495374E-5</v>
      </c>
      <c r="E40" s="121">
        <v>9.1438985528897966E-5</v>
      </c>
      <c r="F40" s="121">
        <v>3.860226513041531E-5</v>
      </c>
      <c r="G40" s="121">
        <v>1.1284904078643828E-4</v>
      </c>
      <c r="H40" s="121">
        <v>0</v>
      </c>
      <c r="I40" s="121">
        <v>3.6295032113749486E-4</v>
      </c>
      <c r="J40" s="121">
        <v>6.7115708577423079E-5</v>
      </c>
      <c r="K40" s="121">
        <v>6.1304687771377342E-4</v>
      </c>
      <c r="L40" s="121">
        <v>2.7850351263053874E-5</v>
      </c>
      <c r="M40" s="121">
        <v>0</v>
      </c>
      <c r="N40" s="121">
        <v>5.0328965398436455E-5</v>
      </c>
      <c r="O40" s="121">
        <v>1.0759407536651529E-4</v>
      </c>
      <c r="P40" s="121">
        <v>2.5826465552358183E-4</v>
      </c>
      <c r="Q40" s="121">
        <v>3.4922098315155656E-3</v>
      </c>
      <c r="R40" s="121">
        <v>7.130302032332678E-5</v>
      </c>
      <c r="S40" s="121">
        <v>5.1867230167637767E-5</v>
      </c>
      <c r="T40" s="121">
        <v>3.4988323082982105E-5</v>
      </c>
      <c r="U40" s="121">
        <v>4.3569628124169874E-5</v>
      </c>
      <c r="V40" s="121">
        <v>2.1748238527752005E-4</v>
      </c>
      <c r="W40" s="121">
        <v>3.0951800738452421E-5</v>
      </c>
      <c r="X40" s="121">
        <v>1.4645031283377444E-4</v>
      </c>
      <c r="Y40" s="121">
        <v>8.4076073577382386E-5</v>
      </c>
      <c r="Z40" s="121">
        <v>7.2564431133904488E-5</v>
      </c>
      <c r="AA40" s="121">
        <v>2.6576965444654368E-4</v>
      </c>
      <c r="AB40" s="121">
        <v>2.4777654677573494E-4</v>
      </c>
      <c r="AC40" s="121">
        <v>9.1442207090519808E-6</v>
      </c>
      <c r="AD40" s="121">
        <v>4.0413368681011184E-5</v>
      </c>
      <c r="AE40" s="121">
        <v>2.705837686527734E-4</v>
      </c>
      <c r="AF40" s="121">
        <v>7.6376381497307653E-4</v>
      </c>
      <c r="AG40" s="121">
        <v>2.0575560249200527E-4</v>
      </c>
      <c r="AH40" s="121">
        <v>2.065430499374099E-4</v>
      </c>
      <c r="AI40" s="121">
        <v>2.0636862316809018E-3</v>
      </c>
      <c r="AJ40" s="121">
        <v>3.115631217521181E-4</v>
      </c>
      <c r="AK40" s="121">
        <v>3.9870929800142157E-4</v>
      </c>
      <c r="AL40" s="121">
        <v>5.8013259218180512E-5</v>
      </c>
      <c r="AM40" s="121">
        <v>0.26894621845186173</v>
      </c>
      <c r="AN40" s="121">
        <v>1.1038933515996123E-2</v>
      </c>
      <c r="AO40" s="121">
        <v>5.8471355174283764E-2</v>
      </c>
      <c r="AP40" s="121">
        <v>9.5623578534615914E-5</v>
      </c>
      <c r="AQ40" s="121">
        <v>1.6472672897087032E-4</v>
      </c>
      <c r="AR40" s="121">
        <v>2.1203933029030286E-2</v>
      </c>
      <c r="AS40" s="121">
        <v>2.0140340733744429E-2</v>
      </c>
      <c r="AT40" s="121">
        <v>6.3620954964033827E-3</v>
      </c>
      <c r="AU40" s="121">
        <v>7.062237882721225E-3</v>
      </c>
      <c r="AV40" s="121">
        <v>2.787372188766258E-3</v>
      </c>
      <c r="AW40" s="121">
        <v>2.2597442691209488E-4</v>
      </c>
      <c r="AX40" s="121">
        <v>9.5353497892868098E-4</v>
      </c>
      <c r="AY40" s="121">
        <v>5.764042114568305E-3</v>
      </c>
      <c r="AZ40" s="121">
        <v>5.1945813600419218E-3</v>
      </c>
      <c r="BA40" s="121">
        <v>7.2673607364466108E-4</v>
      </c>
      <c r="BB40" s="121">
        <v>4.8012290165002315E-3</v>
      </c>
      <c r="BC40" s="121">
        <v>1.3257197753366581E-3</v>
      </c>
      <c r="BD40" s="121">
        <v>9.0028920067332071E-4</v>
      </c>
      <c r="BE40" s="121">
        <v>5.7081921179718172E-3</v>
      </c>
      <c r="BF40" s="121">
        <v>7.8109600416158987E-3</v>
      </c>
      <c r="BG40" s="121">
        <v>4.0201381659719657E-3</v>
      </c>
      <c r="BH40" s="121">
        <v>2.1362925206736091E-2</v>
      </c>
      <c r="BI40" s="121">
        <v>4.8563798582902098E-3</v>
      </c>
      <c r="BJ40" s="121">
        <v>1.0962776361710185E-3</v>
      </c>
      <c r="BK40" s="121">
        <v>4.9361249548254305E-5</v>
      </c>
      <c r="BL40" s="121">
        <v>3.3275342026698133E-3</v>
      </c>
      <c r="BM40" s="121">
        <v>3.3756914584380238E-3</v>
      </c>
      <c r="BN40" s="121">
        <v>2.7616686279271466E-3</v>
      </c>
      <c r="BO40" s="121">
        <v>4.1957360399460684E-3</v>
      </c>
      <c r="BP40" s="121">
        <v>9.7512443271804392E-5</v>
      </c>
      <c r="BQ40" s="121">
        <v>2.134427025432945E-4</v>
      </c>
      <c r="BR40" s="121">
        <v>2.5677370658658234E-4</v>
      </c>
      <c r="BS40" s="121">
        <v>5.46882722011243E-5</v>
      </c>
      <c r="BT40" s="121">
        <v>6.7073857446995838E-5</v>
      </c>
      <c r="BU40" s="121">
        <v>3.2541627549872208E-5</v>
      </c>
      <c r="BV40" s="121">
        <v>3.1909189836696746E-5</v>
      </c>
      <c r="BW40" s="121">
        <v>7.2248293086933931E-5</v>
      </c>
      <c r="BX40" s="121">
        <v>5.9999902704158025E-5</v>
      </c>
      <c r="BY40" s="121">
        <v>2.6179842469233798E-4</v>
      </c>
      <c r="BZ40" s="121">
        <v>5.4956265969279526E-5</v>
      </c>
      <c r="CA40" s="121">
        <v>2.7520920114805194E-4</v>
      </c>
      <c r="CB40" s="121">
        <v>1.4869439631912397E-4</v>
      </c>
      <c r="CC40" s="121">
        <v>4.5985062845455406E-4</v>
      </c>
      <c r="CD40" s="121">
        <v>5.7037942648906296E-5</v>
      </c>
      <c r="CE40" s="121">
        <v>9.5956405697654603E-5</v>
      </c>
      <c r="CF40" s="121">
        <v>4.5160718563314539E-4</v>
      </c>
      <c r="CG40" s="121">
        <v>2.3721628126365847E-5</v>
      </c>
      <c r="CH40" s="121">
        <v>5.539440517190371E-5</v>
      </c>
      <c r="CI40" s="121">
        <v>5.4293419073147796E-5</v>
      </c>
      <c r="CJ40" s="121">
        <v>3.3798342901584132E-5</v>
      </c>
      <c r="CK40" s="121">
        <v>5.5643000124985724E-5</v>
      </c>
      <c r="CL40" s="121">
        <v>3.3883843210600553E-5</v>
      </c>
      <c r="CM40" s="121">
        <v>1.0207634830958981E-4</v>
      </c>
      <c r="CN40" s="121">
        <v>5.6819298710837267E-5</v>
      </c>
      <c r="CO40" s="121">
        <v>5.2034840996788319E-5</v>
      </c>
      <c r="CP40" s="121">
        <v>5.5298040176727469E-5</v>
      </c>
      <c r="CQ40" s="121">
        <v>5.1803866212996857E-5</v>
      </c>
      <c r="CR40" s="121">
        <v>4.7065437848947133E-5</v>
      </c>
      <c r="CS40" s="121">
        <v>3.2615804455393438E-5</v>
      </c>
      <c r="CT40" s="121">
        <v>5.7332894093594794E-5</v>
      </c>
      <c r="CU40" s="121">
        <v>1.217424039556429E-4</v>
      </c>
      <c r="CV40" s="121">
        <v>2.3062455997533587E-5</v>
      </c>
      <c r="CW40" s="121">
        <v>9.4519011953595714E-4</v>
      </c>
      <c r="CX40" s="121">
        <v>2.1061517504416727E-5</v>
      </c>
      <c r="CY40" s="121">
        <v>7.5805535050243582E-5</v>
      </c>
      <c r="CZ40" s="121">
        <v>6.7943669388257534E-5</v>
      </c>
      <c r="DA40" s="121">
        <v>8.5914253723328376E-5</v>
      </c>
      <c r="DB40" s="121">
        <v>5.1791605766995206E-5</v>
      </c>
      <c r="DC40" s="121">
        <v>3.0183282140887749E-5</v>
      </c>
      <c r="DD40" s="121">
        <v>1.0534683484725779E-4</v>
      </c>
      <c r="DE40" s="121">
        <v>8.60641829507725E-5</v>
      </c>
      <c r="DF40" s="124">
        <v>3.6257620697162661E-4</v>
      </c>
      <c r="DG40" s="129"/>
    </row>
    <row r="41" spans="1:111" s="82" customFormat="1" ht="17" customHeight="1" x14ac:dyDescent="0.2">
      <c r="A41" s="73" t="s">
        <v>37</v>
      </c>
      <c r="B41" s="74" t="s">
        <v>163</v>
      </c>
      <c r="C41" s="121">
        <v>1.7780436192115274E-5</v>
      </c>
      <c r="D41" s="121">
        <v>8.7391295458236758E-6</v>
      </c>
      <c r="E41" s="121">
        <v>3.164759659523316E-5</v>
      </c>
      <c r="F41" s="121">
        <v>8.0811394343090401E-6</v>
      </c>
      <c r="G41" s="121">
        <v>2.743014287244062E-5</v>
      </c>
      <c r="H41" s="121">
        <v>0</v>
      </c>
      <c r="I41" s="121">
        <v>1.2380975133072789E-4</v>
      </c>
      <c r="J41" s="121">
        <v>6.9187549816429469E-6</v>
      </c>
      <c r="K41" s="121">
        <v>2.1174575386791263E-5</v>
      </c>
      <c r="L41" s="121">
        <v>4.3505041754404094E-6</v>
      </c>
      <c r="M41" s="121">
        <v>0</v>
      </c>
      <c r="N41" s="121">
        <v>7.5716276352439515E-6</v>
      </c>
      <c r="O41" s="121">
        <v>5.6216084337519299E-6</v>
      </c>
      <c r="P41" s="121">
        <v>1.4791236359285547E-5</v>
      </c>
      <c r="Q41" s="121">
        <v>9.0866051173475309E-5</v>
      </c>
      <c r="R41" s="121">
        <v>8.0881379982582143E-6</v>
      </c>
      <c r="S41" s="121">
        <v>5.1783719453548065E-6</v>
      </c>
      <c r="T41" s="121">
        <v>4.9921711645334303E-6</v>
      </c>
      <c r="U41" s="121">
        <v>9.1025687670351838E-6</v>
      </c>
      <c r="V41" s="121">
        <v>1.5993317009323354E-5</v>
      </c>
      <c r="W41" s="121">
        <v>5.2493221651386395E-6</v>
      </c>
      <c r="X41" s="121">
        <v>1.1373085279509484E-5</v>
      </c>
      <c r="Y41" s="121">
        <v>7.0389545061837373E-6</v>
      </c>
      <c r="Z41" s="121">
        <v>7.7163659514337395E-6</v>
      </c>
      <c r="AA41" s="121">
        <v>1.2606720117415233E-5</v>
      </c>
      <c r="AB41" s="121">
        <v>1.0307692370871302E-5</v>
      </c>
      <c r="AC41" s="121">
        <v>1.4300963326257019E-6</v>
      </c>
      <c r="AD41" s="121">
        <v>6.2287681050541951E-6</v>
      </c>
      <c r="AE41" s="121">
        <v>1.4555354531834451E-5</v>
      </c>
      <c r="AF41" s="121">
        <v>1.6932401782885001E-5</v>
      </c>
      <c r="AG41" s="121">
        <v>3.5983456508684232E-5</v>
      </c>
      <c r="AH41" s="121">
        <v>1.5933773267363476E-5</v>
      </c>
      <c r="AI41" s="121">
        <v>3.5168283225357148E-5</v>
      </c>
      <c r="AJ41" s="121">
        <v>3.5072825196630792E-4</v>
      </c>
      <c r="AK41" s="121">
        <v>4.2529100398247603E-5</v>
      </c>
      <c r="AL41" s="121">
        <v>8.2742695027725333E-6</v>
      </c>
      <c r="AM41" s="121">
        <v>7.3013414304629556E-6</v>
      </c>
      <c r="AN41" s="121">
        <v>0.40902446279958166</v>
      </c>
      <c r="AO41" s="121">
        <v>5.0518683987566018E-6</v>
      </c>
      <c r="AP41" s="121">
        <v>1.1174200079736106E-5</v>
      </c>
      <c r="AQ41" s="121">
        <v>1.0133049643746605E-5</v>
      </c>
      <c r="AR41" s="121">
        <v>2.4386002359039032E-3</v>
      </c>
      <c r="AS41" s="121">
        <v>5.3224079554824589E-4</v>
      </c>
      <c r="AT41" s="121">
        <v>3.5794271448668217E-3</v>
      </c>
      <c r="AU41" s="121">
        <v>4.1575692071788182E-3</v>
      </c>
      <c r="AV41" s="121">
        <v>1.1935691260029418E-3</v>
      </c>
      <c r="AW41" s="121">
        <v>2.1849946806767523E-5</v>
      </c>
      <c r="AX41" s="121">
        <v>7.2777508271705036E-5</v>
      </c>
      <c r="AY41" s="121">
        <v>1.3913239837579988E-3</v>
      </c>
      <c r="AZ41" s="121">
        <v>2.5010865401899562E-4</v>
      </c>
      <c r="BA41" s="121">
        <v>1.5801446669988148E-4</v>
      </c>
      <c r="BB41" s="121">
        <v>7.2372202847249635E-5</v>
      </c>
      <c r="BC41" s="121">
        <v>1.0318720615158086E-4</v>
      </c>
      <c r="BD41" s="121">
        <v>2.3340053036969633E-4</v>
      </c>
      <c r="BE41" s="121">
        <v>1.6392839503785906E-3</v>
      </c>
      <c r="BF41" s="121">
        <v>1.455697848061465E-3</v>
      </c>
      <c r="BG41" s="121">
        <v>4.2060773688016714E-3</v>
      </c>
      <c r="BH41" s="121">
        <v>4.3443596681382495E-3</v>
      </c>
      <c r="BI41" s="121">
        <v>3.7985712100741913E-3</v>
      </c>
      <c r="BJ41" s="121">
        <v>1.8879458802517336E-4</v>
      </c>
      <c r="BK41" s="121">
        <v>1.2021044951564847E-5</v>
      </c>
      <c r="BL41" s="121">
        <v>1.4860616190046143E-4</v>
      </c>
      <c r="BM41" s="121">
        <v>1.7484084935778831E-4</v>
      </c>
      <c r="BN41" s="121">
        <v>2.0670869452225527E-4</v>
      </c>
      <c r="BO41" s="121">
        <v>9.3124953141912159E-4</v>
      </c>
      <c r="BP41" s="121">
        <v>1.7120053435637705E-5</v>
      </c>
      <c r="BQ41" s="121">
        <v>1.3668072157719929E-5</v>
      </c>
      <c r="BR41" s="121">
        <v>5.3481853659010964E-5</v>
      </c>
      <c r="BS41" s="121">
        <v>1.4743299849172592E-5</v>
      </c>
      <c r="BT41" s="121">
        <v>7.6703422967008708E-6</v>
      </c>
      <c r="BU41" s="121">
        <v>6.0159213245348057E-6</v>
      </c>
      <c r="BV41" s="121">
        <v>3.9280734092546741E-6</v>
      </c>
      <c r="BW41" s="121">
        <v>5.3655409734372011E-6</v>
      </c>
      <c r="BX41" s="121">
        <v>3.3404714616848415E-6</v>
      </c>
      <c r="BY41" s="121">
        <v>1.4077111541854615E-4</v>
      </c>
      <c r="BZ41" s="121">
        <v>1.4526744301299751E-5</v>
      </c>
      <c r="CA41" s="121">
        <v>9.0736608513377443E-5</v>
      </c>
      <c r="CB41" s="121">
        <v>2.1931894427823846E-5</v>
      </c>
      <c r="CC41" s="121">
        <v>2.6954906444166739E-4</v>
      </c>
      <c r="CD41" s="121">
        <v>8.1002409554663513E-6</v>
      </c>
      <c r="CE41" s="121">
        <v>9.2145383961086815E-6</v>
      </c>
      <c r="CF41" s="121">
        <v>1.4871139302502859E-5</v>
      </c>
      <c r="CG41" s="121">
        <v>7.2836459265799719E-6</v>
      </c>
      <c r="CH41" s="121">
        <v>9.0905952959481384E-6</v>
      </c>
      <c r="CI41" s="121">
        <v>8.7968800606754966E-6</v>
      </c>
      <c r="CJ41" s="121">
        <v>1.066403328819253E-5</v>
      </c>
      <c r="CK41" s="121">
        <v>7.8004286890623214E-6</v>
      </c>
      <c r="CL41" s="121">
        <v>6.9735135896491333E-6</v>
      </c>
      <c r="CM41" s="121">
        <v>2.1353367803666474E-5</v>
      </c>
      <c r="CN41" s="121">
        <v>6.6790480790373588E-6</v>
      </c>
      <c r="CO41" s="121">
        <v>1.1861637750454928E-5</v>
      </c>
      <c r="CP41" s="121">
        <v>9.5338199055249789E-6</v>
      </c>
      <c r="CQ41" s="121">
        <v>1.3193660274610918E-5</v>
      </c>
      <c r="CR41" s="121">
        <v>8.992816174208626E-6</v>
      </c>
      <c r="CS41" s="121">
        <v>6.2438304882688973E-6</v>
      </c>
      <c r="CT41" s="121">
        <v>8.8734364213007241E-6</v>
      </c>
      <c r="CU41" s="121">
        <v>5.0215712953930376E-5</v>
      </c>
      <c r="CV41" s="121">
        <v>4.8112299987884695E-6</v>
      </c>
      <c r="CW41" s="121">
        <v>5.450611959765076E-4</v>
      </c>
      <c r="CX41" s="121">
        <v>4.3139428500413891E-6</v>
      </c>
      <c r="CY41" s="121">
        <v>1.4590786749141205E-5</v>
      </c>
      <c r="CZ41" s="121">
        <v>9.1151333309145768E-6</v>
      </c>
      <c r="DA41" s="121">
        <v>8.7436865358759166E-6</v>
      </c>
      <c r="DB41" s="121">
        <v>1.0354006352333205E-5</v>
      </c>
      <c r="DC41" s="121">
        <v>6.1060797733207587E-6</v>
      </c>
      <c r="DD41" s="121">
        <v>1.223562562834868E-5</v>
      </c>
      <c r="DE41" s="121">
        <v>1.9095613098369873E-5</v>
      </c>
      <c r="DF41" s="124">
        <v>4.2920598679524902E-5</v>
      </c>
      <c r="DG41" s="129"/>
    </row>
    <row r="42" spans="1:111" s="82" customFormat="1" ht="17" customHeight="1" x14ac:dyDescent="0.2">
      <c r="A42" s="73" t="s">
        <v>38</v>
      </c>
      <c r="B42" s="74" t="s">
        <v>164</v>
      </c>
      <c r="C42" s="121">
        <v>6.6937523525200404E-5</v>
      </c>
      <c r="D42" s="121">
        <v>3.3389566553623347E-5</v>
      </c>
      <c r="E42" s="121">
        <v>7.1912769129358942E-5</v>
      </c>
      <c r="F42" s="121">
        <v>2.5849080549680264E-5</v>
      </c>
      <c r="G42" s="121">
        <v>8.4225632921040801E-5</v>
      </c>
      <c r="H42" s="121">
        <v>0</v>
      </c>
      <c r="I42" s="121">
        <v>1.2287933671893488E-4</v>
      </c>
      <c r="J42" s="121">
        <v>4.4763731176439522E-5</v>
      </c>
      <c r="K42" s="121">
        <v>4.0107200159537356E-4</v>
      </c>
      <c r="L42" s="121">
        <v>1.8401230853241121E-5</v>
      </c>
      <c r="M42" s="121">
        <v>0</v>
      </c>
      <c r="N42" s="121">
        <v>2.9649770959177904E-5</v>
      </c>
      <c r="O42" s="121">
        <v>3.0585108817807934E-5</v>
      </c>
      <c r="P42" s="121">
        <v>1.4700082012988796E-4</v>
      </c>
      <c r="Q42" s="121">
        <v>8.4809249164459043E-3</v>
      </c>
      <c r="R42" s="121">
        <v>4.469048083780205E-5</v>
      </c>
      <c r="S42" s="121">
        <v>3.2937735326673771E-5</v>
      </c>
      <c r="T42" s="121">
        <v>2.2037821975022338E-5</v>
      </c>
      <c r="U42" s="121">
        <v>3.1284831877919862E-5</v>
      </c>
      <c r="V42" s="121">
        <v>2.5288473889056195E-4</v>
      </c>
      <c r="W42" s="121">
        <v>2.1229879117124935E-5</v>
      </c>
      <c r="X42" s="121">
        <v>9.7534305664376139E-5</v>
      </c>
      <c r="Y42" s="121">
        <v>5.4512193712839981E-5</v>
      </c>
      <c r="Z42" s="121">
        <v>4.5033642023108905E-5</v>
      </c>
      <c r="AA42" s="121">
        <v>1.7491699077973444E-4</v>
      </c>
      <c r="AB42" s="121">
        <v>1.6714111340948264E-4</v>
      </c>
      <c r="AC42" s="121">
        <v>6.3636444083836582E-6</v>
      </c>
      <c r="AD42" s="121">
        <v>2.8183994178423465E-5</v>
      </c>
      <c r="AE42" s="121">
        <v>7.0436780299919555E-5</v>
      </c>
      <c r="AF42" s="121">
        <v>2.0263178497484711E-4</v>
      </c>
      <c r="AG42" s="121">
        <v>1.3056370789401908E-4</v>
      </c>
      <c r="AH42" s="121">
        <v>1.5698908733140313E-4</v>
      </c>
      <c r="AI42" s="121">
        <v>9.4435081226001147E-4</v>
      </c>
      <c r="AJ42" s="121">
        <v>5.2157370264422807E-4</v>
      </c>
      <c r="AK42" s="121">
        <v>5.9431795310277945E-4</v>
      </c>
      <c r="AL42" s="121">
        <v>4.4138195616459144E-5</v>
      </c>
      <c r="AM42" s="121">
        <v>3.4915711153865133E-5</v>
      </c>
      <c r="AN42" s="121">
        <v>3.5495126935871475E-4</v>
      </c>
      <c r="AO42" s="121">
        <v>0.40806766880897594</v>
      </c>
      <c r="AP42" s="121">
        <v>6.7765594114629413E-5</v>
      </c>
      <c r="AQ42" s="121">
        <v>4.1953190306134392E-4</v>
      </c>
      <c r="AR42" s="121">
        <v>2.5565063516592223E-2</v>
      </c>
      <c r="AS42" s="121">
        <v>1.3158540460963621E-2</v>
      </c>
      <c r="AT42" s="121">
        <v>7.1245351234844609E-3</v>
      </c>
      <c r="AU42" s="121">
        <v>4.8787654497527543E-3</v>
      </c>
      <c r="AV42" s="121">
        <v>2.4839446446700774E-3</v>
      </c>
      <c r="AW42" s="121">
        <v>2.1126652387184287E-4</v>
      </c>
      <c r="AX42" s="121">
        <v>1.5909238366790806E-3</v>
      </c>
      <c r="AY42" s="121">
        <v>2.7602015031567089E-3</v>
      </c>
      <c r="AZ42" s="121">
        <v>7.3723453689519443E-3</v>
      </c>
      <c r="BA42" s="121">
        <v>2.4972414065645669E-4</v>
      </c>
      <c r="BB42" s="121">
        <v>2.2276163575983064E-3</v>
      </c>
      <c r="BC42" s="121">
        <v>1.1206497339061369E-3</v>
      </c>
      <c r="BD42" s="121">
        <v>6.6312053630212056E-4</v>
      </c>
      <c r="BE42" s="121">
        <v>2.7846668155975807E-3</v>
      </c>
      <c r="BF42" s="121">
        <v>2.5367624721344224E-3</v>
      </c>
      <c r="BG42" s="121">
        <v>3.5963883075174011E-3</v>
      </c>
      <c r="BH42" s="121">
        <v>1.7002219524493715E-2</v>
      </c>
      <c r="BI42" s="121">
        <v>9.3869799551578505E-3</v>
      </c>
      <c r="BJ42" s="121">
        <v>1.2782986168093117E-3</v>
      </c>
      <c r="BK42" s="121">
        <v>3.5023764870963427E-5</v>
      </c>
      <c r="BL42" s="121">
        <v>1.1115513464697584E-3</v>
      </c>
      <c r="BM42" s="121">
        <v>1.8218879324103418E-3</v>
      </c>
      <c r="BN42" s="121">
        <v>5.8078293436184284E-4</v>
      </c>
      <c r="BO42" s="121">
        <v>8.4866377743067684E-4</v>
      </c>
      <c r="BP42" s="121">
        <v>6.3660047786212511E-5</v>
      </c>
      <c r="BQ42" s="121">
        <v>1.2059041358381912E-4</v>
      </c>
      <c r="BR42" s="121">
        <v>1.7678724183150258E-4</v>
      </c>
      <c r="BS42" s="121">
        <v>4.3518577082728303E-5</v>
      </c>
      <c r="BT42" s="121">
        <v>4.461887120560699E-5</v>
      </c>
      <c r="BU42" s="121">
        <v>2.468823143713571E-5</v>
      </c>
      <c r="BV42" s="121">
        <v>1.9827891810903535E-5</v>
      </c>
      <c r="BW42" s="121">
        <v>4.2650195400022585E-5</v>
      </c>
      <c r="BX42" s="121">
        <v>3.3404491186933697E-5</v>
      </c>
      <c r="BY42" s="121">
        <v>3.8221552322364468E-4</v>
      </c>
      <c r="BZ42" s="121">
        <v>3.8740404212807694E-5</v>
      </c>
      <c r="CA42" s="121">
        <v>1.9600790062625841E-4</v>
      </c>
      <c r="CB42" s="121">
        <v>9.6623770897048887E-5</v>
      </c>
      <c r="CC42" s="121">
        <v>6.8047615412008514E-4</v>
      </c>
      <c r="CD42" s="121">
        <v>3.2581320333313191E-5</v>
      </c>
      <c r="CE42" s="121">
        <v>5.92325703796296E-5</v>
      </c>
      <c r="CF42" s="121">
        <v>1.0070323558925695E-4</v>
      </c>
      <c r="CG42" s="121">
        <v>2.1236758079531831E-5</v>
      </c>
      <c r="CH42" s="121">
        <v>3.9359138831215581E-5</v>
      </c>
      <c r="CI42" s="121">
        <v>3.6206272502592132E-5</v>
      </c>
      <c r="CJ42" s="121">
        <v>2.9519013217010992E-5</v>
      </c>
      <c r="CK42" s="121">
        <v>3.7663416156713983E-5</v>
      </c>
      <c r="CL42" s="121">
        <v>2.6811114358846084E-5</v>
      </c>
      <c r="CM42" s="121">
        <v>8.7786236999111921E-5</v>
      </c>
      <c r="CN42" s="121">
        <v>3.712780193560354E-5</v>
      </c>
      <c r="CO42" s="121">
        <v>4.2718372180040571E-5</v>
      </c>
      <c r="CP42" s="121">
        <v>4.0668332758211838E-5</v>
      </c>
      <c r="CQ42" s="121">
        <v>3.8800327167856528E-5</v>
      </c>
      <c r="CR42" s="121">
        <v>3.6543915748150472E-5</v>
      </c>
      <c r="CS42" s="121">
        <v>2.4252262220984924E-5</v>
      </c>
      <c r="CT42" s="121">
        <v>5.0464685829405979E-5</v>
      </c>
      <c r="CU42" s="121">
        <v>1.0592353402007357E-4</v>
      </c>
      <c r="CV42" s="121">
        <v>1.6765523286779098E-5</v>
      </c>
      <c r="CW42" s="121">
        <v>9.0709131405226765E-4</v>
      </c>
      <c r="CX42" s="121">
        <v>1.6294201107223109E-5</v>
      </c>
      <c r="CY42" s="121">
        <v>4.7658507989392952E-5</v>
      </c>
      <c r="CZ42" s="121">
        <v>4.5932690058991021E-5</v>
      </c>
      <c r="DA42" s="121">
        <v>5.776236944450474E-5</v>
      </c>
      <c r="DB42" s="121">
        <v>3.8242296944206641E-5</v>
      </c>
      <c r="DC42" s="121">
        <v>2.1236361195812573E-5</v>
      </c>
      <c r="DD42" s="121">
        <v>6.3089508629273416E-5</v>
      </c>
      <c r="DE42" s="121">
        <v>7.7887888021602536E-5</v>
      </c>
      <c r="DF42" s="124">
        <v>1.706463239699E-4</v>
      </c>
      <c r="DG42" s="129"/>
    </row>
    <row r="43" spans="1:111" s="82" customFormat="1" ht="17" customHeight="1" x14ac:dyDescent="0.2">
      <c r="A43" s="73" t="s">
        <v>39</v>
      </c>
      <c r="B43" s="74" t="s">
        <v>165</v>
      </c>
      <c r="C43" s="121">
        <v>4.3640644166754401E-6</v>
      </c>
      <c r="D43" s="121">
        <v>2.0763241614223419E-6</v>
      </c>
      <c r="E43" s="121">
        <v>4.944767191692744E-6</v>
      </c>
      <c r="F43" s="121">
        <v>1.4867626619220668E-6</v>
      </c>
      <c r="G43" s="121">
        <v>2.5661121056841448E-6</v>
      </c>
      <c r="H43" s="121">
        <v>0</v>
      </c>
      <c r="I43" s="121">
        <v>7.4829301711562253E-6</v>
      </c>
      <c r="J43" s="121">
        <v>8.6401329656384067E-6</v>
      </c>
      <c r="K43" s="121">
        <v>2.0838263824648406E-5</v>
      </c>
      <c r="L43" s="121">
        <v>1.8739012638446354E-6</v>
      </c>
      <c r="M43" s="121">
        <v>0</v>
      </c>
      <c r="N43" s="121">
        <v>3.7483155614541221E-6</v>
      </c>
      <c r="O43" s="121">
        <v>2.6866201229997731E-6</v>
      </c>
      <c r="P43" s="121">
        <v>9.8777802528037805E-6</v>
      </c>
      <c r="Q43" s="121">
        <v>5.9727443571781654E-5</v>
      </c>
      <c r="R43" s="121">
        <v>3.3978254861620592E-6</v>
      </c>
      <c r="S43" s="121">
        <v>2.311570274582103E-6</v>
      </c>
      <c r="T43" s="121">
        <v>-9.7246705415509568E-6</v>
      </c>
      <c r="U43" s="121">
        <v>8.6166799085952181E-6</v>
      </c>
      <c r="V43" s="121">
        <v>7.6688133265498338E-4</v>
      </c>
      <c r="W43" s="121">
        <v>3.0099724199737118E-6</v>
      </c>
      <c r="X43" s="121">
        <v>3.3954418206134925E-5</v>
      </c>
      <c r="Y43" s="121">
        <v>7.4834152035359969E-6</v>
      </c>
      <c r="Z43" s="121">
        <v>8.3313039208342292E-6</v>
      </c>
      <c r="AA43" s="121">
        <v>1.9511611032401167E-5</v>
      </c>
      <c r="AB43" s="121">
        <v>6.3032764430690923E-5</v>
      </c>
      <c r="AC43" s="121">
        <v>3.8310518748857719E-7</v>
      </c>
      <c r="AD43" s="121">
        <v>2.2824710991288693E-6</v>
      </c>
      <c r="AE43" s="121">
        <v>2.5739886490443073E-5</v>
      </c>
      <c r="AF43" s="121">
        <v>1.8165372181547171E-5</v>
      </c>
      <c r="AG43" s="121">
        <v>1.268613145300739E-5</v>
      </c>
      <c r="AH43" s="121">
        <v>5.3261174530557091E-5</v>
      </c>
      <c r="AI43" s="121">
        <v>1.0855117219023259E-5</v>
      </c>
      <c r="AJ43" s="121">
        <v>6.3010617575065119E-4</v>
      </c>
      <c r="AK43" s="121">
        <v>2.1822242201447649E-4</v>
      </c>
      <c r="AL43" s="121">
        <v>2.2358293434673597E-4</v>
      </c>
      <c r="AM43" s="121">
        <v>3.4775433271696035E-4</v>
      </c>
      <c r="AN43" s="121">
        <v>8.9543651024555994E-5</v>
      </c>
      <c r="AO43" s="121">
        <v>6.9975542973000661E-5</v>
      </c>
      <c r="AP43" s="121">
        <v>0.15294502622351713</v>
      </c>
      <c r="AQ43" s="121">
        <v>1.1258074425634082E-2</v>
      </c>
      <c r="AR43" s="121">
        <v>2.0018569456978946E-4</v>
      </c>
      <c r="AS43" s="121">
        <v>4.5437468059636503E-4</v>
      </c>
      <c r="AT43" s="121">
        <v>1.6651688477514761E-4</v>
      </c>
      <c r="AU43" s="121">
        <v>1.2625836963394682E-4</v>
      </c>
      <c r="AV43" s="121">
        <v>2.6853394650687044E-4</v>
      </c>
      <c r="AW43" s="121">
        <v>3.1981838217292659E-4</v>
      </c>
      <c r="AX43" s="121">
        <v>6.2829626672921096E-4</v>
      </c>
      <c r="AY43" s="121">
        <v>5.9696001187439145E-4</v>
      </c>
      <c r="AZ43" s="121">
        <v>1.9142682862822273E-4</v>
      </c>
      <c r="BA43" s="121">
        <v>1.3127100075502633E-4</v>
      </c>
      <c r="BB43" s="121">
        <v>3.2387986797578462E-4</v>
      </c>
      <c r="BC43" s="121">
        <v>2.2675937428360955E-4</v>
      </c>
      <c r="BD43" s="121">
        <v>9.8150720257504437E-5</v>
      </c>
      <c r="BE43" s="121">
        <v>1.7549863873073121E-4</v>
      </c>
      <c r="BF43" s="121">
        <v>1.5634603779313871E-4</v>
      </c>
      <c r="BG43" s="121">
        <v>3.5552850873846545E-4</v>
      </c>
      <c r="BH43" s="121">
        <v>1.6136480951950942E-4</v>
      </c>
      <c r="BI43" s="121">
        <v>8.86843477298607E-5</v>
      </c>
      <c r="BJ43" s="121">
        <v>3.7643695003389293E-4</v>
      </c>
      <c r="BK43" s="121">
        <v>1.9391749637106394E-6</v>
      </c>
      <c r="BL43" s="121">
        <v>4.2512994894544084E-5</v>
      </c>
      <c r="BM43" s="121">
        <v>6.2033144914662214E-5</v>
      </c>
      <c r="BN43" s="121">
        <v>2.4056452830474E-5</v>
      </c>
      <c r="BO43" s="121">
        <v>1.2938679742265248E-4</v>
      </c>
      <c r="BP43" s="121">
        <v>4.769672695722968E-6</v>
      </c>
      <c r="BQ43" s="121">
        <v>4.3899785675610231E-6</v>
      </c>
      <c r="BR43" s="121">
        <v>9.4899996330460833E-6</v>
      </c>
      <c r="BS43" s="121">
        <v>3.2832089750516553E-6</v>
      </c>
      <c r="BT43" s="121">
        <v>2.0351046383338223E-6</v>
      </c>
      <c r="BU43" s="121">
        <v>1.1261654647726522E-6</v>
      </c>
      <c r="BV43" s="121">
        <v>1.0039870664475169E-6</v>
      </c>
      <c r="BW43" s="121">
        <v>1.6495978973401474E-6</v>
      </c>
      <c r="BX43" s="121">
        <v>1.1627224101840061E-6</v>
      </c>
      <c r="BY43" s="121">
        <v>5.2999396996592161E-6</v>
      </c>
      <c r="BZ43" s="121">
        <v>2.1655049697631953E-6</v>
      </c>
      <c r="CA43" s="121">
        <v>1.1642685311480981E-5</v>
      </c>
      <c r="CB43" s="121">
        <v>2.409765262337417E-6</v>
      </c>
      <c r="CC43" s="121">
        <v>8.086109220511477E-6</v>
      </c>
      <c r="CD43" s="121">
        <v>1.6973779666298494E-6</v>
      </c>
      <c r="CE43" s="121">
        <v>2.6706645727729082E-6</v>
      </c>
      <c r="CF43" s="121">
        <v>4.4068372375781137E-6</v>
      </c>
      <c r="CG43" s="121">
        <v>7.3874268990118363E-7</v>
      </c>
      <c r="CH43" s="121">
        <v>1.964690082174107E-6</v>
      </c>
      <c r="CI43" s="121">
        <v>2.129178715917694E-6</v>
      </c>
      <c r="CJ43" s="121">
        <v>2.547464244414909E-6</v>
      </c>
      <c r="CK43" s="121">
        <v>1.8254331030183874E-6</v>
      </c>
      <c r="CL43" s="121">
        <v>8.9573565323934784E-6</v>
      </c>
      <c r="CM43" s="121">
        <v>3.7192174407637337E-6</v>
      </c>
      <c r="CN43" s="121">
        <v>1.8744112224393937E-6</v>
      </c>
      <c r="CO43" s="121">
        <v>7.1964780879226504E-6</v>
      </c>
      <c r="CP43" s="121">
        <v>1.2613227331784815E-5</v>
      </c>
      <c r="CQ43" s="121">
        <v>4.9809777910617197E-6</v>
      </c>
      <c r="CR43" s="121">
        <v>2.8911192692600142E-6</v>
      </c>
      <c r="CS43" s="121">
        <v>3.0350214684749145E-6</v>
      </c>
      <c r="CT43" s="121">
        <v>2.910126903379659E-6</v>
      </c>
      <c r="CU43" s="121">
        <v>6.9332296175350675E-6</v>
      </c>
      <c r="CV43" s="121">
        <v>1.117804650684132E-6</v>
      </c>
      <c r="CW43" s="121">
        <v>6.0854494678598299E-5</v>
      </c>
      <c r="CX43" s="121">
        <v>1.1242566927024093E-6</v>
      </c>
      <c r="CY43" s="121">
        <v>5.8710694756346122E-6</v>
      </c>
      <c r="CZ43" s="121">
        <v>3.8145985751383187E-6</v>
      </c>
      <c r="DA43" s="121">
        <v>6.6403392571219153E-6</v>
      </c>
      <c r="DB43" s="121">
        <v>2.5551031027493577E-6</v>
      </c>
      <c r="DC43" s="121">
        <v>2.3449495335197811E-6</v>
      </c>
      <c r="DD43" s="121">
        <v>4.8405928600563995E-6</v>
      </c>
      <c r="DE43" s="121">
        <v>2.0097776711490051E-5</v>
      </c>
      <c r="DF43" s="124">
        <v>2.765572815537229E-5</v>
      </c>
      <c r="DG43" s="129"/>
    </row>
    <row r="44" spans="1:111" s="82" customFormat="1" ht="17" customHeight="1" x14ac:dyDescent="0.2">
      <c r="A44" s="73" t="s">
        <v>40</v>
      </c>
      <c r="B44" s="74" t="s">
        <v>166</v>
      </c>
      <c r="C44" s="121">
        <v>3.2421249464307081E-5</v>
      </c>
      <c r="D44" s="121">
        <v>1.88032643506064E-5</v>
      </c>
      <c r="E44" s="121">
        <v>4.3172936660395214E-5</v>
      </c>
      <c r="F44" s="121">
        <v>1.317286345482236E-5</v>
      </c>
      <c r="G44" s="121">
        <v>2.0649272241769375E-5</v>
      </c>
      <c r="H44" s="121">
        <v>0</v>
      </c>
      <c r="I44" s="121">
        <v>7.6524445409593066E-5</v>
      </c>
      <c r="J44" s="121">
        <v>1.1872786904346718E-4</v>
      </c>
      <c r="K44" s="121">
        <v>2.0786181461554472E-4</v>
      </c>
      <c r="L44" s="121">
        <v>1.6431876483183794E-5</v>
      </c>
      <c r="M44" s="121">
        <v>0</v>
      </c>
      <c r="N44" s="121">
        <v>1.6622882391068607E-5</v>
      </c>
      <c r="O44" s="121">
        <v>1.5218736522628204E-5</v>
      </c>
      <c r="P44" s="121">
        <v>1.1707465860860706E-4</v>
      </c>
      <c r="Q44" s="121">
        <v>8.3097814708625801E-4</v>
      </c>
      <c r="R44" s="121">
        <v>2.2857341851698436E-5</v>
      </c>
      <c r="S44" s="121">
        <v>2.1775000974144133E-5</v>
      </c>
      <c r="T44" s="121">
        <v>1.5184097514640453E-4</v>
      </c>
      <c r="U44" s="121">
        <v>1.8046383013281308E-5</v>
      </c>
      <c r="V44" s="121">
        <v>1.4071582007873333E-4</v>
      </c>
      <c r="W44" s="121">
        <v>1.0258218654585173E-5</v>
      </c>
      <c r="X44" s="121">
        <v>3.4708627347650825E-5</v>
      </c>
      <c r="Y44" s="121">
        <v>2.0778893768749111E-5</v>
      </c>
      <c r="Z44" s="121">
        <v>2.2491620113399051E-5</v>
      </c>
      <c r="AA44" s="121">
        <v>1.865771468488384E-4</v>
      </c>
      <c r="AB44" s="121">
        <v>1.5190366661682172E-4</v>
      </c>
      <c r="AC44" s="121">
        <v>4.0209200709395078E-6</v>
      </c>
      <c r="AD44" s="121">
        <v>1.2700671110045754E-5</v>
      </c>
      <c r="AE44" s="121">
        <v>1.6921794785898698E-4</v>
      </c>
      <c r="AF44" s="121">
        <v>1.7250910257291251E-4</v>
      </c>
      <c r="AG44" s="121">
        <v>1.5967457751973926E-4</v>
      </c>
      <c r="AH44" s="121">
        <v>1.6944366726417994E-4</v>
      </c>
      <c r="AI44" s="121">
        <v>5.3006690701430255E-5</v>
      </c>
      <c r="AJ44" s="121">
        <v>1.8137490858773856E-4</v>
      </c>
      <c r="AK44" s="121">
        <v>2.0327225672564733E-4</v>
      </c>
      <c r="AL44" s="121">
        <v>1.975383114285841E-5</v>
      </c>
      <c r="AM44" s="121">
        <v>1.2141387087685756E-4</v>
      </c>
      <c r="AN44" s="121">
        <v>6.2688818424560646E-5</v>
      </c>
      <c r="AO44" s="121">
        <v>3.2962923602734583E-5</v>
      </c>
      <c r="AP44" s="121">
        <v>3.0240922171865077E-4</v>
      </c>
      <c r="AQ44" s="121">
        <v>0.19701486711046878</v>
      </c>
      <c r="AR44" s="121">
        <v>3.0468203219938066E-3</v>
      </c>
      <c r="AS44" s="121">
        <v>3.3852121693298811E-3</v>
      </c>
      <c r="AT44" s="121">
        <v>2.5289846109577776E-3</v>
      </c>
      <c r="AU44" s="121">
        <v>1.4199505564015018E-3</v>
      </c>
      <c r="AV44" s="121">
        <v>2.2500471921345858E-3</v>
      </c>
      <c r="AW44" s="121">
        <v>1.145128299988116E-3</v>
      </c>
      <c r="AX44" s="121">
        <v>3.4024340190164587E-3</v>
      </c>
      <c r="AY44" s="121">
        <v>4.4871382725774223E-3</v>
      </c>
      <c r="AZ44" s="121">
        <v>2.6076972243234864E-3</v>
      </c>
      <c r="BA44" s="121">
        <v>1.5878604502070637E-3</v>
      </c>
      <c r="BB44" s="121">
        <v>1.801123073447309E-3</v>
      </c>
      <c r="BC44" s="121">
        <v>3.02511492099929E-3</v>
      </c>
      <c r="BD44" s="121">
        <v>1.2864726260714352E-3</v>
      </c>
      <c r="BE44" s="121">
        <v>1.5632052639464216E-3</v>
      </c>
      <c r="BF44" s="121">
        <v>1.5898443286073087E-3</v>
      </c>
      <c r="BG44" s="121">
        <v>2.8445486984380233E-3</v>
      </c>
      <c r="BH44" s="121">
        <v>1.9392173111381992E-3</v>
      </c>
      <c r="BI44" s="121">
        <v>1.1337550341051922E-3</v>
      </c>
      <c r="BJ44" s="121">
        <v>1.074504171824112E-3</v>
      </c>
      <c r="BK44" s="121">
        <v>1.7435979215108109E-5</v>
      </c>
      <c r="BL44" s="121">
        <v>5.4691683333648645E-4</v>
      </c>
      <c r="BM44" s="121">
        <v>8.0734048673962379E-4</v>
      </c>
      <c r="BN44" s="121">
        <v>3.0133867696638774E-4</v>
      </c>
      <c r="BO44" s="121">
        <v>2.1008664840254602E-3</v>
      </c>
      <c r="BP44" s="121">
        <v>6.3473941197513407E-5</v>
      </c>
      <c r="BQ44" s="121">
        <v>5.2918255798319745E-5</v>
      </c>
      <c r="BR44" s="121">
        <v>9.258653593594063E-5</v>
      </c>
      <c r="BS44" s="121">
        <v>2.3176574279738208E-5</v>
      </c>
      <c r="BT44" s="121">
        <v>1.8887726836458161E-5</v>
      </c>
      <c r="BU44" s="121">
        <v>1.1949779137353356E-5</v>
      </c>
      <c r="BV44" s="121">
        <v>9.9515920371307052E-6</v>
      </c>
      <c r="BW44" s="121">
        <v>1.8710313896532985E-5</v>
      </c>
      <c r="BX44" s="121">
        <v>1.4378573563479948E-5</v>
      </c>
      <c r="BY44" s="121">
        <v>6.4796177041206776E-5</v>
      </c>
      <c r="BZ44" s="121">
        <v>1.9698335198000426E-5</v>
      </c>
      <c r="CA44" s="121">
        <v>1.1387537253321848E-4</v>
      </c>
      <c r="CB44" s="121">
        <v>2.5913343780089178E-5</v>
      </c>
      <c r="CC44" s="121">
        <v>9.5705359077093925E-5</v>
      </c>
      <c r="CD44" s="121">
        <v>1.481629806500861E-5</v>
      </c>
      <c r="CE44" s="121">
        <v>2.5848659174102482E-5</v>
      </c>
      <c r="CF44" s="121">
        <v>3.9952011640943288E-5</v>
      </c>
      <c r="CG44" s="121">
        <v>8.0923452778887504E-6</v>
      </c>
      <c r="CH44" s="121">
        <v>1.9105623349425457E-5</v>
      </c>
      <c r="CI44" s="121">
        <v>1.9734398930668072E-5</v>
      </c>
      <c r="CJ44" s="121">
        <v>1.7562310713812578E-5</v>
      </c>
      <c r="CK44" s="121">
        <v>1.8122893139495233E-5</v>
      </c>
      <c r="CL44" s="121">
        <v>5.472661309492985E-5</v>
      </c>
      <c r="CM44" s="121">
        <v>3.9557007588948981E-5</v>
      </c>
      <c r="CN44" s="121">
        <v>1.7427798498966151E-5</v>
      </c>
      <c r="CO44" s="121">
        <v>3.785929285377761E-5</v>
      </c>
      <c r="CP44" s="121">
        <v>1.9207223578926845E-4</v>
      </c>
      <c r="CQ44" s="121">
        <v>2.4699351117652445E-5</v>
      </c>
      <c r="CR44" s="121">
        <v>2.9081459710526148E-5</v>
      </c>
      <c r="CS44" s="121">
        <v>3.8356740285301189E-5</v>
      </c>
      <c r="CT44" s="121">
        <v>3.3035424258419823E-5</v>
      </c>
      <c r="CU44" s="121">
        <v>6.1224133432143354E-5</v>
      </c>
      <c r="CV44" s="121">
        <v>1.1767817506256208E-5</v>
      </c>
      <c r="CW44" s="121">
        <v>5.7891552492126807E-4</v>
      </c>
      <c r="CX44" s="121">
        <v>1.0667876889835356E-5</v>
      </c>
      <c r="CY44" s="121">
        <v>7.3112989646860406E-5</v>
      </c>
      <c r="CZ44" s="121">
        <v>4.3473363141088152E-5</v>
      </c>
      <c r="DA44" s="121">
        <v>8.1866702572144158E-5</v>
      </c>
      <c r="DB44" s="121">
        <v>2.0980665658677561E-5</v>
      </c>
      <c r="DC44" s="121">
        <v>1.6513730052009229E-5</v>
      </c>
      <c r="DD44" s="121">
        <v>4.9906649450773955E-5</v>
      </c>
      <c r="DE44" s="121">
        <v>1.3441193930700378E-4</v>
      </c>
      <c r="DF44" s="124">
        <v>1.0203183176357005E-4</v>
      </c>
      <c r="DG44" s="129"/>
    </row>
    <row r="45" spans="1:111" s="82" customFormat="1" ht="17" customHeight="1" x14ac:dyDescent="0.2">
      <c r="A45" s="73" t="s">
        <v>41</v>
      </c>
      <c r="B45" s="74" t="s">
        <v>167</v>
      </c>
      <c r="C45" s="121">
        <v>1.5160710222547082E-4</v>
      </c>
      <c r="D45" s="121">
        <v>1.3066168875778682E-4</v>
      </c>
      <c r="E45" s="121">
        <v>2.1549800720459356E-4</v>
      </c>
      <c r="F45" s="121">
        <v>3.5396824041087751E-5</v>
      </c>
      <c r="G45" s="121">
        <v>9.4672362619532198E-5</v>
      </c>
      <c r="H45" s="121">
        <v>0</v>
      </c>
      <c r="I45" s="121">
        <v>1.9185142967398703E-4</v>
      </c>
      <c r="J45" s="121">
        <v>6.0478800116321125E-5</v>
      </c>
      <c r="K45" s="121">
        <v>5.8242279154059544E-5</v>
      </c>
      <c r="L45" s="121">
        <v>4.6576006505707169E-5</v>
      </c>
      <c r="M45" s="121">
        <v>0</v>
      </c>
      <c r="N45" s="121">
        <v>1.4942555331360361E-4</v>
      </c>
      <c r="O45" s="121">
        <v>8.4890505704787367E-5</v>
      </c>
      <c r="P45" s="121">
        <v>1.7301905116936397E-4</v>
      </c>
      <c r="Q45" s="121">
        <v>3.56617310338939E-4</v>
      </c>
      <c r="R45" s="121">
        <v>2.8402471369076389E-4</v>
      </c>
      <c r="S45" s="121">
        <v>1.5288393474897241E-4</v>
      </c>
      <c r="T45" s="121">
        <v>8.6036988486731339E-5</v>
      </c>
      <c r="U45" s="121">
        <v>1.3033753844175037E-4</v>
      </c>
      <c r="V45" s="121">
        <v>1.7280900337447413E-4</v>
      </c>
      <c r="W45" s="121">
        <v>8.9807761650565049E-5</v>
      </c>
      <c r="X45" s="121">
        <v>1.9078489924510597E-4</v>
      </c>
      <c r="Y45" s="121">
        <v>2.1164608203530161E-4</v>
      </c>
      <c r="Z45" s="121">
        <v>3.0932943190649555E-4</v>
      </c>
      <c r="AA45" s="121">
        <v>8.1319014795055614E-5</v>
      </c>
      <c r="AB45" s="121">
        <v>1.0547782428463938E-4</v>
      </c>
      <c r="AC45" s="121">
        <v>1.2779167060016395E-5</v>
      </c>
      <c r="AD45" s="121">
        <v>9.9957252448377231E-5</v>
      </c>
      <c r="AE45" s="121">
        <v>1.5324964337722614E-4</v>
      </c>
      <c r="AF45" s="121">
        <v>1.2472444605917413E-4</v>
      </c>
      <c r="AG45" s="121">
        <v>7.7887082917623825E-5</v>
      </c>
      <c r="AH45" s="121">
        <v>1.5517757333503396E-4</v>
      </c>
      <c r="AI45" s="121">
        <v>2.4573593758390143E-4</v>
      </c>
      <c r="AJ45" s="121">
        <v>1.7767466323784223E-4</v>
      </c>
      <c r="AK45" s="121">
        <v>2.3893122393711406E-4</v>
      </c>
      <c r="AL45" s="121">
        <v>2.434772758507843E-4</v>
      </c>
      <c r="AM45" s="121">
        <v>2.0025150611693095E-4</v>
      </c>
      <c r="AN45" s="121">
        <v>2.5250806416404585E-4</v>
      </c>
      <c r="AO45" s="121">
        <v>1.1650200934647501E-4</v>
      </c>
      <c r="AP45" s="121">
        <v>1.6953061366469839E-4</v>
      </c>
      <c r="AQ45" s="121">
        <v>1.3947717608675612E-4</v>
      </c>
      <c r="AR45" s="121">
        <v>0.48340894766012571</v>
      </c>
      <c r="AS45" s="121">
        <v>4.1779142822240576E-4</v>
      </c>
      <c r="AT45" s="121">
        <v>1.6906916851979089E-4</v>
      </c>
      <c r="AU45" s="121">
        <v>1.3118151624580044E-4</v>
      </c>
      <c r="AV45" s="121">
        <v>7.9871399097176851E-5</v>
      </c>
      <c r="AW45" s="121">
        <v>7.983361591784367E-5</v>
      </c>
      <c r="AX45" s="121">
        <v>1.5969363539947252E-4</v>
      </c>
      <c r="AY45" s="121">
        <v>1.1849544466763986E-4</v>
      </c>
      <c r="AZ45" s="121">
        <v>7.6669721457792386E-5</v>
      </c>
      <c r="BA45" s="121">
        <v>6.9922764765458656E-5</v>
      </c>
      <c r="BB45" s="121">
        <v>1.1307345961114779E-4</v>
      </c>
      <c r="BC45" s="121">
        <v>1.1152290330964595E-4</v>
      </c>
      <c r="BD45" s="121">
        <v>9.0983632994641396E-5</v>
      </c>
      <c r="BE45" s="121">
        <v>5.1385256641739791E-5</v>
      </c>
      <c r="BF45" s="121">
        <v>6.5060356672695519E-5</v>
      </c>
      <c r="BG45" s="121">
        <v>6.5049149090459223E-5</v>
      </c>
      <c r="BH45" s="121">
        <v>3.1015922406178861E-3</v>
      </c>
      <c r="BI45" s="121">
        <v>4.5778095043938813E-4</v>
      </c>
      <c r="BJ45" s="121">
        <v>2.2909108711582048E-3</v>
      </c>
      <c r="BK45" s="121">
        <v>6.4970026550435159E-5</v>
      </c>
      <c r="BL45" s="121">
        <v>1.6293667237958765E-2</v>
      </c>
      <c r="BM45" s="121">
        <v>2.1149997057533523E-2</v>
      </c>
      <c r="BN45" s="121">
        <v>7.0977837961420159E-3</v>
      </c>
      <c r="BO45" s="121">
        <v>1.3624504394529969E-2</v>
      </c>
      <c r="BP45" s="121">
        <v>4.260466368129462E-4</v>
      </c>
      <c r="BQ45" s="121">
        <v>1.1619304194598842E-3</v>
      </c>
      <c r="BR45" s="121">
        <v>1.0620633382365755E-3</v>
      </c>
      <c r="BS45" s="121">
        <v>1.312689683257224E-4</v>
      </c>
      <c r="BT45" s="121">
        <v>1.261917261393151E-4</v>
      </c>
      <c r="BU45" s="121">
        <v>1.1431489091753646E-4</v>
      </c>
      <c r="BV45" s="121">
        <v>1.483767257471778E-4</v>
      </c>
      <c r="BW45" s="121">
        <v>4.0866522088033697E-4</v>
      </c>
      <c r="BX45" s="121">
        <v>3.4497990151468542E-4</v>
      </c>
      <c r="BY45" s="121">
        <v>5.0759282476037888E-4</v>
      </c>
      <c r="BZ45" s="121">
        <v>4.1038328149003741E-5</v>
      </c>
      <c r="CA45" s="121">
        <v>4.9868955100640594E-4</v>
      </c>
      <c r="CB45" s="121">
        <v>1.6558522150818836E-4</v>
      </c>
      <c r="CC45" s="121">
        <v>1.5216886508987874E-4</v>
      </c>
      <c r="CD45" s="121">
        <v>1.0897103802768949E-4</v>
      </c>
      <c r="CE45" s="121">
        <v>3.1712666548520138E-4</v>
      </c>
      <c r="CF45" s="121">
        <v>4.2205702637671303E-4</v>
      </c>
      <c r="CG45" s="121">
        <v>5.9360584596239209E-5</v>
      </c>
      <c r="CH45" s="121">
        <v>1.8856468126935138E-4</v>
      </c>
      <c r="CI45" s="121">
        <v>2.3903468958338063E-4</v>
      </c>
      <c r="CJ45" s="121">
        <v>5.4829087552154037E-5</v>
      </c>
      <c r="CK45" s="121">
        <v>2.2808769534688662E-4</v>
      </c>
      <c r="CL45" s="121">
        <v>7.4989194340336558E-5</v>
      </c>
      <c r="CM45" s="121">
        <v>2.1991347193277925E-4</v>
      </c>
      <c r="CN45" s="121">
        <v>2.6233396446835008E-4</v>
      </c>
      <c r="CO45" s="121">
        <v>1.3982599465018727E-4</v>
      </c>
      <c r="CP45" s="121">
        <v>8.8558038526177733E-5</v>
      </c>
      <c r="CQ45" s="121">
        <v>1.206626890238619E-4</v>
      </c>
      <c r="CR45" s="121">
        <v>1.3275917810177821E-4</v>
      </c>
      <c r="CS45" s="121">
        <v>8.9656172922522272E-5</v>
      </c>
      <c r="CT45" s="121">
        <v>6.8320291203644446E-5</v>
      </c>
      <c r="CU45" s="121">
        <v>1.138719226878521E-4</v>
      </c>
      <c r="CV45" s="121">
        <v>7.881105221120548E-5</v>
      </c>
      <c r="CW45" s="121">
        <v>8.4890610673139154E-5</v>
      </c>
      <c r="CX45" s="121">
        <v>5.6364119292831233E-5</v>
      </c>
      <c r="CY45" s="121">
        <v>1.6262514334128853E-4</v>
      </c>
      <c r="CZ45" s="121">
        <v>9.772468140579972E-5</v>
      </c>
      <c r="DA45" s="121">
        <v>1.2724438227807737E-4</v>
      </c>
      <c r="DB45" s="121">
        <v>1.6870895123915748E-4</v>
      </c>
      <c r="DC45" s="121">
        <v>4.530264935640033E-5</v>
      </c>
      <c r="DD45" s="121">
        <v>1.1816064998725959E-4</v>
      </c>
      <c r="DE45" s="121">
        <v>1.255769563793419E-4</v>
      </c>
      <c r="DF45" s="124">
        <v>4.1430718264832647E-4</v>
      </c>
      <c r="DG45" s="129"/>
    </row>
    <row r="46" spans="1:111" s="82" customFormat="1" ht="17" customHeight="1" x14ac:dyDescent="0.2">
      <c r="A46" s="73" t="s">
        <v>42</v>
      </c>
      <c r="B46" s="74" t="s">
        <v>168</v>
      </c>
      <c r="C46" s="121">
        <v>1.196165422168369E-3</v>
      </c>
      <c r="D46" s="121">
        <v>4.9268706421963157E-4</v>
      </c>
      <c r="E46" s="121">
        <v>4.1409684132278019E-4</v>
      </c>
      <c r="F46" s="121">
        <v>4.32681366791629E-4</v>
      </c>
      <c r="G46" s="121">
        <v>4.232831532310665E-4</v>
      </c>
      <c r="H46" s="121">
        <v>0</v>
      </c>
      <c r="I46" s="121">
        <v>2.1630967042383484E-3</v>
      </c>
      <c r="J46" s="121">
        <v>1.1600509982882408E-3</v>
      </c>
      <c r="K46" s="121">
        <v>1.4521286141153267E-2</v>
      </c>
      <c r="L46" s="121">
        <v>3.3340742450279227E-4</v>
      </c>
      <c r="M46" s="121">
        <v>0</v>
      </c>
      <c r="N46" s="121">
        <v>3.0352484879214524E-4</v>
      </c>
      <c r="O46" s="121">
        <v>5.5914852338069998E-4</v>
      </c>
      <c r="P46" s="121">
        <v>3.7648830381960185E-3</v>
      </c>
      <c r="Q46" s="121">
        <v>1.3509033749163011E-2</v>
      </c>
      <c r="R46" s="121">
        <v>5.799885224081207E-4</v>
      </c>
      <c r="S46" s="121">
        <v>5.8844791802810056E-4</v>
      </c>
      <c r="T46" s="121">
        <v>3.1232687010248147E-4</v>
      </c>
      <c r="U46" s="121">
        <v>2.6789601637041696E-4</v>
      </c>
      <c r="V46" s="121">
        <v>3.9056940734252463E-3</v>
      </c>
      <c r="W46" s="121">
        <v>3.1007944786699669E-4</v>
      </c>
      <c r="X46" s="121">
        <v>2.7014922800185893E-3</v>
      </c>
      <c r="Y46" s="121">
        <v>1.218322022910463E-3</v>
      </c>
      <c r="Z46" s="121">
        <v>5.670710004649338E-4</v>
      </c>
      <c r="AA46" s="121">
        <v>5.8529904835342306E-3</v>
      </c>
      <c r="AB46" s="121">
        <v>5.4923422138632907E-3</v>
      </c>
      <c r="AC46" s="121">
        <v>1.3111313178939892E-4</v>
      </c>
      <c r="AD46" s="121">
        <v>4.1159717887204568E-4</v>
      </c>
      <c r="AE46" s="121">
        <v>8.4908169638929596E-4</v>
      </c>
      <c r="AF46" s="121">
        <v>6.6717962335682331E-3</v>
      </c>
      <c r="AG46" s="121">
        <v>4.2758615757983384E-3</v>
      </c>
      <c r="AH46" s="121">
        <v>3.8354250523935248E-3</v>
      </c>
      <c r="AI46" s="121">
        <v>2.7610286908293694E-3</v>
      </c>
      <c r="AJ46" s="121">
        <v>4.6879883311343688E-3</v>
      </c>
      <c r="AK46" s="121">
        <v>2.5595191582723272E-3</v>
      </c>
      <c r="AL46" s="121">
        <v>3.2617651063204551E-4</v>
      </c>
      <c r="AM46" s="121">
        <v>3.5353837502264941E-4</v>
      </c>
      <c r="AN46" s="121">
        <v>3.6036302640426797E-3</v>
      </c>
      <c r="AO46" s="121">
        <v>2.4570020260039692E-4</v>
      </c>
      <c r="AP46" s="121">
        <v>1.1313508922453054E-3</v>
      </c>
      <c r="AQ46" s="121">
        <v>1.411332750376337E-3</v>
      </c>
      <c r="AR46" s="121">
        <v>1.1834399174792056E-2</v>
      </c>
      <c r="AS46" s="121">
        <v>0.49178006206503311</v>
      </c>
      <c r="AT46" s="121">
        <v>7.2740624089673031E-3</v>
      </c>
      <c r="AU46" s="121">
        <v>8.5288995686466935E-3</v>
      </c>
      <c r="AV46" s="121">
        <v>1.3799824635484166E-2</v>
      </c>
      <c r="AW46" s="121">
        <v>3.1028804920339927E-3</v>
      </c>
      <c r="AX46" s="121">
        <v>8.1813429678111796E-3</v>
      </c>
      <c r="AY46" s="121">
        <v>1.1148815739187322E-2</v>
      </c>
      <c r="AZ46" s="121">
        <v>7.9680393020635423E-3</v>
      </c>
      <c r="BA46" s="121">
        <v>4.8016248106318065E-3</v>
      </c>
      <c r="BB46" s="121">
        <v>7.3290325446631098E-3</v>
      </c>
      <c r="BC46" s="121">
        <v>7.811480642419483E-3</v>
      </c>
      <c r="BD46" s="121">
        <v>1.2031692900927088E-2</v>
      </c>
      <c r="BE46" s="121">
        <v>2.8511619291901173E-3</v>
      </c>
      <c r="BF46" s="121">
        <v>3.4012793064555126E-3</v>
      </c>
      <c r="BG46" s="121">
        <v>4.1298147827628995E-3</v>
      </c>
      <c r="BH46" s="121">
        <v>1.3825568847005519E-2</v>
      </c>
      <c r="BI46" s="121">
        <v>2.9636635360459503E-3</v>
      </c>
      <c r="BJ46" s="121">
        <v>7.6295717358224159E-3</v>
      </c>
      <c r="BK46" s="121">
        <v>3.6713226694359185E-4</v>
      </c>
      <c r="BL46" s="121">
        <v>4.688386370127853E-3</v>
      </c>
      <c r="BM46" s="121">
        <v>1.8061218586451794E-2</v>
      </c>
      <c r="BN46" s="121">
        <v>2.1346156997250456E-3</v>
      </c>
      <c r="BO46" s="121">
        <v>2.1078514371252496E-3</v>
      </c>
      <c r="BP46" s="121">
        <v>5.5159356737459031E-4</v>
      </c>
      <c r="BQ46" s="121">
        <v>1.5157793103984297E-3</v>
      </c>
      <c r="BR46" s="121">
        <v>1.3206146857986636E-3</v>
      </c>
      <c r="BS46" s="121">
        <v>3.1771511349237266E-4</v>
      </c>
      <c r="BT46" s="121">
        <v>9.4084831309672963E-4</v>
      </c>
      <c r="BU46" s="121">
        <v>1.8941083926402114E-4</v>
      </c>
      <c r="BV46" s="121">
        <v>1.7586677930604745E-4</v>
      </c>
      <c r="BW46" s="121">
        <v>4.3114534613925123E-4</v>
      </c>
      <c r="BX46" s="121">
        <v>3.9396138078267228E-4</v>
      </c>
      <c r="BY46" s="121">
        <v>6.8683757397094329E-4</v>
      </c>
      <c r="BZ46" s="121">
        <v>5.2632742898485821E-4</v>
      </c>
      <c r="CA46" s="121">
        <v>1.1776901162701217E-3</v>
      </c>
      <c r="CB46" s="121">
        <v>5.6357100953238336E-4</v>
      </c>
      <c r="CC46" s="121">
        <v>7.9121362540474343E-4</v>
      </c>
      <c r="CD46" s="121">
        <v>4.8795016177455883E-4</v>
      </c>
      <c r="CE46" s="121">
        <v>1.0182526612845355E-3</v>
      </c>
      <c r="CF46" s="121">
        <v>1.95598680511215E-3</v>
      </c>
      <c r="CG46" s="121">
        <v>1.200839723566566E-4</v>
      </c>
      <c r="CH46" s="121">
        <v>4.4236214495410727E-4</v>
      </c>
      <c r="CI46" s="121">
        <v>2.9733950751165058E-4</v>
      </c>
      <c r="CJ46" s="121">
        <v>2.0996093226205892E-4</v>
      </c>
      <c r="CK46" s="121">
        <v>3.7424286287057414E-4</v>
      </c>
      <c r="CL46" s="121">
        <v>2.7227466664226123E-4</v>
      </c>
      <c r="CM46" s="121">
        <v>1.0684967148787345E-3</v>
      </c>
      <c r="CN46" s="121">
        <v>3.4555399072010515E-4</v>
      </c>
      <c r="CO46" s="121">
        <v>3.4927072389821627E-4</v>
      </c>
      <c r="CP46" s="121">
        <v>6.9136928022335738E-4</v>
      </c>
      <c r="CQ46" s="121">
        <v>3.4628182355081407E-4</v>
      </c>
      <c r="CR46" s="121">
        <v>4.1402020931935376E-4</v>
      </c>
      <c r="CS46" s="121">
        <v>3.1492111267730419E-4</v>
      </c>
      <c r="CT46" s="121">
        <v>7.4289189171229404E-4</v>
      </c>
      <c r="CU46" s="121">
        <v>7.688032947767143E-4</v>
      </c>
      <c r="CV46" s="121">
        <v>1.3148210047365027E-4</v>
      </c>
      <c r="CW46" s="121">
        <v>2.7762150022865211E-3</v>
      </c>
      <c r="CX46" s="121">
        <v>1.6072814911969859E-4</v>
      </c>
      <c r="CY46" s="121">
        <v>7.2898632801134838E-4</v>
      </c>
      <c r="CZ46" s="121">
        <v>1.1501127638690334E-3</v>
      </c>
      <c r="DA46" s="121">
        <v>1.4100496772700177E-3</v>
      </c>
      <c r="DB46" s="121">
        <v>3.077656394208683E-4</v>
      </c>
      <c r="DC46" s="121">
        <v>3.1751772787028598E-4</v>
      </c>
      <c r="DD46" s="121">
        <v>1.5664462448374725E-3</v>
      </c>
      <c r="DE46" s="121">
        <v>7.7011794837253064E-4</v>
      </c>
      <c r="DF46" s="124">
        <v>1.1730371944905144E-3</v>
      </c>
      <c r="DG46" s="129"/>
    </row>
    <row r="47" spans="1:111" s="82" customFormat="1" ht="17" customHeight="1" x14ac:dyDescent="0.2">
      <c r="A47" s="73" t="s">
        <v>43</v>
      </c>
      <c r="B47" s="74" t="s">
        <v>169</v>
      </c>
      <c r="C47" s="121">
        <v>2.9719755171148479E-4</v>
      </c>
      <c r="D47" s="121">
        <v>1.4269650191184283E-4</v>
      </c>
      <c r="E47" s="121">
        <v>5.8168511982438931E-4</v>
      </c>
      <c r="F47" s="121">
        <v>1.3962153640233884E-4</v>
      </c>
      <c r="G47" s="121">
        <v>9.4354649552169943E-5</v>
      </c>
      <c r="H47" s="121">
        <v>0</v>
      </c>
      <c r="I47" s="121">
        <v>1.0701045734451925E-3</v>
      </c>
      <c r="J47" s="121">
        <v>9.9404909832743785E-5</v>
      </c>
      <c r="K47" s="121">
        <v>1.0964190977077929E-4</v>
      </c>
      <c r="L47" s="121">
        <v>6.7170785572509491E-5</v>
      </c>
      <c r="M47" s="121">
        <v>0</v>
      </c>
      <c r="N47" s="121">
        <v>1.2017328815494407E-4</v>
      </c>
      <c r="O47" s="121">
        <v>7.4829742198686026E-5</v>
      </c>
      <c r="P47" s="121">
        <v>1.7215947242328673E-4</v>
      </c>
      <c r="Q47" s="121">
        <v>1.9463217890571365E-4</v>
      </c>
      <c r="R47" s="121">
        <v>1.0749019440895961E-4</v>
      </c>
      <c r="S47" s="121">
        <v>6.3817827953023133E-5</v>
      </c>
      <c r="T47" s="121">
        <v>7.1570955203258268E-5</v>
      </c>
      <c r="U47" s="121">
        <v>1.5887270474024663E-4</v>
      </c>
      <c r="V47" s="121">
        <v>2.0820065826168712E-4</v>
      </c>
      <c r="W47" s="121">
        <v>8.4130997271976421E-5</v>
      </c>
      <c r="X47" s="121">
        <v>1.4454744513836491E-4</v>
      </c>
      <c r="Y47" s="121">
        <v>8.2451139151733702E-5</v>
      </c>
      <c r="Z47" s="121">
        <v>9.9457782399333018E-5</v>
      </c>
      <c r="AA47" s="121">
        <v>1.1113070680999614E-4</v>
      </c>
      <c r="AB47" s="121">
        <v>7.5880130678385646E-5</v>
      </c>
      <c r="AC47" s="121">
        <v>2.2776347392789014E-5</v>
      </c>
      <c r="AD47" s="121">
        <v>9.1678783056693949E-5</v>
      </c>
      <c r="AE47" s="121">
        <v>1.9647317546706057E-4</v>
      </c>
      <c r="AF47" s="121">
        <v>1.7277567392871672E-4</v>
      </c>
      <c r="AG47" s="121">
        <v>9.5727782540041149E-5</v>
      </c>
      <c r="AH47" s="121">
        <v>5.8237726014559769E-4</v>
      </c>
      <c r="AI47" s="121">
        <v>2.0328814550802778E-4</v>
      </c>
      <c r="AJ47" s="121">
        <v>9.2013533328715415E-4</v>
      </c>
      <c r="AK47" s="121">
        <v>4.1754788181148591E-4</v>
      </c>
      <c r="AL47" s="121">
        <v>1.0535326056525528E-4</v>
      </c>
      <c r="AM47" s="121">
        <v>1.0399514692673136E-4</v>
      </c>
      <c r="AN47" s="121">
        <v>4.6240899802744008E-4</v>
      </c>
      <c r="AO47" s="121">
        <v>5.8846796274719737E-5</v>
      </c>
      <c r="AP47" s="121">
        <v>1.4377551810176902E-4</v>
      </c>
      <c r="AQ47" s="121">
        <v>1.376382947564815E-4</v>
      </c>
      <c r="AR47" s="121">
        <v>3.2317382313391802E-4</v>
      </c>
      <c r="AS47" s="121">
        <v>3.5751986785171984E-4</v>
      </c>
      <c r="AT47" s="121">
        <v>0.47548669936383131</v>
      </c>
      <c r="AU47" s="121">
        <v>6.9016654097125299E-3</v>
      </c>
      <c r="AV47" s="121">
        <v>4.482639681273163E-3</v>
      </c>
      <c r="AW47" s="121">
        <v>4.2984811350373986E-4</v>
      </c>
      <c r="AX47" s="121">
        <v>5.1011788498967067E-4</v>
      </c>
      <c r="AY47" s="121">
        <v>4.0050275765772117E-3</v>
      </c>
      <c r="AZ47" s="121">
        <v>4.1434963016827074E-3</v>
      </c>
      <c r="BA47" s="121">
        <v>5.3528761180043059E-4</v>
      </c>
      <c r="BB47" s="121">
        <v>1.2967754036917966E-4</v>
      </c>
      <c r="BC47" s="121">
        <v>9.235533555633841E-4</v>
      </c>
      <c r="BD47" s="121">
        <v>3.0918852209391612E-4</v>
      </c>
      <c r="BE47" s="121">
        <v>1.1971690950528188E-3</v>
      </c>
      <c r="BF47" s="121">
        <v>1.1508442470096305E-3</v>
      </c>
      <c r="BG47" s="121">
        <v>2.6770182032146944E-3</v>
      </c>
      <c r="BH47" s="121">
        <v>7.496919845963658E-3</v>
      </c>
      <c r="BI47" s="121">
        <v>2.9274822018593208E-3</v>
      </c>
      <c r="BJ47" s="121">
        <v>1.6719934333849079E-4</v>
      </c>
      <c r="BK47" s="121">
        <v>1.9081949116843937E-4</v>
      </c>
      <c r="BL47" s="121">
        <v>1.8402595359056828E-3</v>
      </c>
      <c r="BM47" s="121">
        <v>2.9534886289987592E-4</v>
      </c>
      <c r="BN47" s="121">
        <v>1.1283277262697075E-3</v>
      </c>
      <c r="BO47" s="121">
        <v>1.2566024679624781E-3</v>
      </c>
      <c r="BP47" s="121">
        <v>2.6388565043197222E-4</v>
      </c>
      <c r="BQ47" s="121">
        <v>8.5419571603378769E-5</v>
      </c>
      <c r="BR47" s="121">
        <v>3.0855975099279673E-3</v>
      </c>
      <c r="BS47" s="121">
        <v>2.3902810069154602E-4</v>
      </c>
      <c r="BT47" s="121">
        <v>9.4046610577645925E-5</v>
      </c>
      <c r="BU47" s="121">
        <v>6.8888718874328427E-5</v>
      </c>
      <c r="BV47" s="121">
        <v>4.8024450075672728E-5</v>
      </c>
      <c r="BW47" s="121">
        <v>3.7557077527600625E-5</v>
      </c>
      <c r="BX47" s="121">
        <v>1.0575325992498689E-5</v>
      </c>
      <c r="BY47" s="121">
        <v>2.1628440719694041E-4</v>
      </c>
      <c r="BZ47" s="121">
        <v>2.6435267704275604E-4</v>
      </c>
      <c r="CA47" s="121">
        <v>1.6996391862314278E-3</v>
      </c>
      <c r="CB47" s="121">
        <v>7.3693181883313953E-5</v>
      </c>
      <c r="CC47" s="121">
        <v>3.7883560682925894E-4</v>
      </c>
      <c r="CD47" s="121">
        <v>1.2143868298654134E-4</v>
      </c>
      <c r="CE47" s="121">
        <v>1.2399455777514234E-4</v>
      </c>
      <c r="CF47" s="121">
        <v>2.0617577128857282E-4</v>
      </c>
      <c r="CG47" s="121">
        <v>6.8482779073860694E-5</v>
      </c>
      <c r="CH47" s="121">
        <v>1.4386425009005183E-4</v>
      </c>
      <c r="CI47" s="121">
        <v>1.1949973813447718E-4</v>
      </c>
      <c r="CJ47" s="121">
        <v>1.8055510739621342E-4</v>
      </c>
      <c r="CK47" s="121">
        <v>1.0299872752415684E-4</v>
      </c>
      <c r="CL47" s="121">
        <v>9.0031795032913465E-5</v>
      </c>
      <c r="CM47" s="121">
        <v>2.1024307962261014E-4</v>
      </c>
      <c r="CN47" s="121">
        <v>8.4197868624515313E-5</v>
      </c>
      <c r="CO47" s="121">
        <v>1.962884970515148E-4</v>
      </c>
      <c r="CP47" s="121">
        <v>8.5366954530369794E-5</v>
      </c>
      <c r="CQ47" s="121">
        <v>1.8185126145533871E-4</v>
      </c>
      <c r="CR47" s="121">
        <v>1.0668389288721944E-4</v>
      </c>
      <c r="CS47" s="121">
        <v>8.1475456290161784E-5</v>
      </c>
      <c r="CT47" s="121">
        <v>1.0574298582947302E-4</v>
      </c>
      <c r="CU47" s="121">
        <v>9.2602592638443815E-4</v>
      </c>
      <c r="CV47" s="121">
        <v>6.9171367196370673E-5</v>
      </c>
      <c r="CW47" s="121">
        <v>1.0642015486265369E-2</v>
      </c>
      <c r="CX47" s="121">
        <v>8.2451939786275954E-5</v>
      </c>
      <c r="CY47" s="121">
        <v>1.9394558942658829E-4</v>
      </c>
      <c r="CZ47" s="121">
        <v>8.445428830617562E-5</v>
      </c>
      <c r="DA47" s="121">
        <v>1.4244184618700674E-4</v>
      </c>
      <c r="DB47" s="121">
        <v>1.43951202166376E-4</v>
      </c>
      <c r="DC47" s="121">
        <v>6.4425897671089718E-5</v>
      </c>
      <c r="DD47" s="121">
        <v>1.1447100366327481E-4</v>
      </c>
      <c r="DE47" s="121">
        <v>7.7383357451774507E-5</v>
      </c>
      <c r="DF47" s="124">
        <v>6.4699571313922804E-5</v>
      </c>
      <c r="DG47" s="129"/>
    </row>
    <row r="48" spans="1:111" s="82" customFormat="1" ht="17" customHeight="1" x14ac:dyDescent="0.2">
      <c r="A48" s="73" t="s">
        <v>44</v>
      </c>
      <c r="B48" s="74" t="s">
        <v>170</v>
      </c>
      <c r="C48" s="121">
        <v>5.5245418708083126E-4</v>
      </c>
      <c r="D48" s="121">
        <v>2.5555670209916477E-4</v>
      </c>
      <c r="E48" s="121">
        <v>1.0778686087855301E-3</v>
      </c>
      <c r="F48" s="121">
        <v>2.9031639205025504E-4</v>
      </c>
      <c r="G48" s="121">
        <v>1.1934100668320043E-4</v>
      </c>
      <c r="H48" s="121">
        <v>0</v>
      </c>
      <c r="I48" s="121">
        <v>1.0470945076542428E-3</v>
      </c>
      <c r="J48" s="121">
        <v>1.7477910923117428E-4</v>
      </c>
      <c r="K48" s="121">
        <v>1.9074031942226149E-4</v>
      </c>
      <c r="L48" s="121">
        <v>1.2100960326811193E-4</v>
      </c>
      <c r="M48" s="121">
        <v>0</v>
      </c>
      <c r="N48" s="121">
        <v>2.0651229426467239E-4</v>
      </c>
      <c r="O48" s="121">
        <v>1.306468917893739E-4</v>
      </c>
      <c r="P48" s="121">
        <v>3.7336660290691193E-4</v>
      </c>
      <c r="Q48" s="121">
        <v>2.3416927517388788E-4</v>
      </c>
      <c r="R48" s="121">
        <v>1.7105006604011412E-4</v>
      </c>
      <c r="S48" s="121">
        <v>1.1073224626339487E-4</v>
      </c>
      <c r="T48" s="121">
        <v>1.3652551796786036E-4</v>
      </c>
      <c r="U48" s="121">
        <v>2.7284630206199888E-4</v>
      </c>
      <c r="V48" s="121">
        <v>3.6678580727565421E-4</v>
      </c>
      <c r="W48" s="121">
        <v>1.4805004022551408E-4</v>
      </c>
      <c r="X48" s="121">
        <v>2.4780394315887066E-4</v>
      </c>
      <c r="Y48" s="121">
        <v>1.3462335525856484E-4</v>
      </c>
      <c r="Z48" s="121">
        <v>1.5932759965269099E-4</v>
      </c>
      <c r="AA48" s="121">
        <v>1.974987083733098E-4</v>
      </c>
      <c r="AB48" s="121">
        <v>1.2325691799007876E-4</v>
      </c>
      <c r="AC48" s="121">
        <v>4.2374297912605851E-5</v>
      </c>
      <c r="AD48" s="121">
        <v>1.6787915664944177E-4</v>
      </c>
      <c r="AE48" s="121">
        <v>1.0200858535263822E-3</v>
      </c>
      <c r="AF48" s="121">
        <v>3.2030291752997551E-4</v>
      </c>
      <c r="AG48" s="121">
        <v>1.9138408463352025E-4</v>
      </c>
      <c r="AH48" s="121">
        <v>3.4415551720084543E-4</v>
      </c>
      <c r="AI48" s="121">
        <v>3.6914636914428609E-4</v>
      </c>
      <c r="AJ48" s="121">
        <v>1.2092140646138346E-3</v>
      </c>
      <c r="AK48" s="121">
        <v>8.4571095548106878E-4</v>
      </c>
      <c r="AL48" s="121">
        <v>1.8416300293421273E-4</v>
      </c>
      <c r="AM48" s="121">
        <v>1.7229619961505406E-4</v>
      </c>
      <c r="AN48" s="121">
        <v>6.5634037146419474E-4</v>
      </c>
      <c r="AO48" s="121">
        <v>1.8955615791332457E-4</v>
      </c>
      <c r="AP48" s="121">
        <v>3.1461647574790465E-4</v>
      </c>
      <c r="AQ48" s="121">
        <v>3.1938444920618812E-4</v>
      </c>
      <c r="AR48" s="121">
        <v>2.7080820480032214E-4</v>
      </c>
      <c r="AS48" s="121">
        <v>4.1712916000848592E-4</v>
      </c>
      <c r="AT48" s="121">
        <v>1.6505399416796372E-3</v>
      </c>
      <c r="AU48" s="121">
        <v>0.52780377882386864</v>
      </c>
      <c r="AV48" s="121">
        <v>8.9456270786533753E-4</v>
      </c>
      <c r="AW48" s="121">
        <v>1.1680422698578934E-3</v>
      </c>
      <c r="AX48" s="121">
        <v>7.5183975365782844E-4</v>
      </c>
      <c r="AY48" s="121">
        <v>6.9478919989758917E-4</v>
      </c>
      <c r="AZ48" s="121">
        <v>4.6491447298377208E-4</v>
      </c>
      <c r="BA48" s="121">
        <v>5.2279231895684553E-4</v>
      </c>
      <c r="BB48" s="121">
        <v>2.1855345555259439E-4</v>
      </c>
      <c r="BC48" s="121">
        <v>5.8398644352353722E-4</v>
      </c>
      <c r="BD48" s="121">
        <v>4.1199757145801469E-4</v>
      </c>
      <c r="BE48" s="121">
        <v>3.3532365475729027E-4</v>
      </c>
      <c r="BF48" s="121">
        <v>3.1764917769164783E-4</v>
      </c>
      <c r="BG48" s="121">
        <v>4.7792540792873352E-4</v>
      </c>
      <c r="BH48" s="121">
        <v>1.3002437151140608E-3</v>
      </c>
      <c r="BI48" s="121">
        <v>6.9977564760579454E-4</v>
      </c>
      <c r="BJ48" s="121">
        <v>2.657818326228991E-4</v>
      </c>
      <c r="BK48" s="121">
        <v>3.4274362149314672E-4</v>
      </c>
      <c r="BL48" s="121">
        <v>2.0892861385364369E-4</v>
      </c>
      <c r="BM48" s="121">
        <v>2.8887428999982081E-4</v>
      </c>
      <c r="BN48" s="121">
        <v>3.1588550620095996E-4</v>
      </c>
      <c r="BO48" s="121">
        <v>2.5299638183011577E-4</v>
      </c>
      <c r="BP48" s="121">
        <v>4.8328394125980755E-4</v>
      </c>
      <c r="BQ48" s="121">
        <v>1.3483852455529655E-4</v>
      </c>
      <c r="BR48" s="121">
        <v>7.0036761834572697E-4</v>
      </c>
      <c r="BS48" s="121">
        <v>3.8802232287522137E-4</v>
      </c>
      <c r="BT48" s="121">
        <v>1.5159288879774724E-4</v>
      </c>
      <c r="BU48" s="121">
        <v>1.1275279754515507E-4</v>
      </c>
      <c r="BV48" s="121">
        <v>7.4491393820122809E-5</v>
      </c>
      <c r="BW48" s="121">
        <v>6.0044562374993067E-5</v>
      </c>
      <c r="BX48" s="121">
        <v>1.4462205436784715E-5</v>
      </c>
      <c r="BY48" s="121">
        <v>1.2030239083954988E-4</v>
      </c>
      <c r="BZ48" s="121">
        <v>4.8558693428187748E-4</v>
      </c>
      <c r="CA48" s="121">
        <v>3.1108268065294588E-3</v>
      </c>
      <c r="CB48" s="121">
        <v>8.5113800293477345E-5</v>
      </c>
      <c r="CC48" s="121">
        <v>3.3566238101831003E-4</v>
      </c>
      <c r="CD48" s="121">
        <v>1.9999036377041983E-4</v>
      </c>
      <c r="CE48" s="121">
        <v>2.0267110996442851E-4</v>
      </c>
      <c r="CF48" s="121">
        <v>2.5309915537607541E-4</v>
      </c>
      <c r="CG48" s="121">
        <v>1.1068816719497659E-4</v>
      </c>
      <c r="CH48" s="121">
        <v>2.3141079661268999E-4</v>
      </c>
      <c r="CI48" s="121">
        <v>2.082876952497767E-4</v>
      </c>
      <c r="CJ48" s="121">
        <v>3.2999780267999859E-4</v>
      </c>
      <c r="CK48" s="121">
        <v>1.7783051940783046E-4</v>
      </c>
      <c r="CL48" s="121">
        <v>1.4448050667723039E-4</v>
      </c>
      <c r="CM48" s="121">
        <v>2.7226430705074673E-4</v>
      </c>
      <c r="CN48" s="121">
        <v>1.1588158275922678E-4</v>
      </c>
      <c r="CO48" s="121">
        <v>3.2279357039193641E-4</v>
      </c>
      <c r="CP48" s="121">
        <v>1.0608742332153457E-4</v>
      </c>
      <c r="CQ48" s="121">
        <v>2.9330165291645874E-4</v>
      </c>
      <c r="CR48" s="121">
        <v>1.6405935357193931E-4</v>
      </c>
      <c r="CS48" s="121">
        <v>1.0192225519829857E-4</v>
      </c>
      <c r="CT48" s="121">
        <v>1.7836536061269548E-4</v>
      </c>
      <c r="CU48" s="121">
        <v>1.7668502325082879E-3</v>
      </c>
      <c r="CV48" s="121">
        <v>1.2149525210855579E-4</v>
      </c>
      <c r="CW48" s="121">
        <v>1.9908162379928249E-2</v>
      </c>
      <c r="CX48" s="121">
        <v>1.0566667904590345E-4</v>
      </c>
      <c r="CY48" s="121">
        <v>2.8464999721981263E-4</v>
      </c>
      <c r="CZ48" s="121">
        <v>1.0657043803805322E-4</v>
      </c>
      <c r="DA48" s="121">
        <v>1.9321194024182888E-4</v>
      </c>
      <c r="DB48" s="121">
        <v>2.2613653009741829E-4</v>
      </c>
      <c r="DC48" s="121">
        <v>9.2336937875542804E-5</v>
      </c>
      <c r="DD48" s="121">
        <v>1.5435264311737737E-4</v>
      </c>
      <c r="DE48" s="121">
        <v>1.0369832175530084E-4</v>
      </c>
      <c r="DF48" s="124">
        <v>9.5436774911513943E-5</v>
      </c>
      <c r="DG48" s="129"/>
    </row>
    <row r="49" spans="1:111" s="82" customFormat="1" ht="17" customHeight="1" x14ac:dyDescent="0.2">
      <c r="A49" s="73" t="s">
        <v>45</v>
      </c>
      <c r="B49" s="74" t="s">
        <v>171</v>
      </c>
      <c r="C49" s="121">
        <v>7.7511127795783962E-5</v>
      </c>
      <c r="D49" s="121">
        <v>4.505541648962606E-5</v>
      </c>
      <c r="E49" s="121">
        <v>1.5902474436833546E-4</v>
      </c>
      <c r="F49" s="121">
        <v>4.6078694223285881E-5</v>
      </c>
      <c r="G49" s="121">
        <v>2.3362374929172958E-5</v>
      </c>
      <c r="H49" s="121">
        <v>0</v>
      </c>
      <c r="I49" s="121">
        <v>1.2360737452687734E-4</v>
      </c>
      <c r="J49" s="121">
        <v>3.236332971150061E-5</v>
      </c>
      <c r="K49" s="121">
        <v>2.7958141426400212E-5</v>
      </c>
      <c r="L49" s="121">
        <v>2.4132050885604956E-5</v>
      </c>
      <c r="M49" s="121">
        <v>0</v>
      </c>
      <c r="N49" s="121">
        <v>3.5126579940021457E-5</v>
      </c>
      <c r="O49" s="121">
        <v>2.8509222512695123E-5</v>
      </c>
      <c r="P49" s="121">
        <v>4.7495955133927487E-5</v>
      </c>
      <c r="Q49" s="121">
        <v>2.7351167704523096E-5</v>
      </c>
      <c r="R49" s="121">
        <v>3.3453379330867783E-5</v>
      </c>
      <c r="S49" s="121">
        <v>2.3349895702541931E-5</v>
      </c>
      <c r="T49" s="121">
        <v>2.4952224747652822E-5</v>
      </c>
      <c r="U49" s="121">
        <v>3.8411491283908088E-5</v>
      </c>
      <c r="V49" s="121">
        <v>4.9442998919591458E-5</v>
      </c>
      <c r="W49" s="121">
        <v>2.0089717665589333E-5</v>
      </c>
      <c r="X49" s="121">
        <v>3.5668979474644429E-5</v>
      </c>
      <c r="Y49" s="121">
        <v>2.1455617356705952E-5</v>
      </c>
      <c r="Z49" s="121">
        <v>2.7228598570189661E-5</v>
      </c>
      <c r="AA49" s="121">
        <v>3.0058561871379931E-5</v>
      </c>
      <c r="AB49" s="121">
        <v>2.3539405433965751E-5</v>
      </c>
      <c r="AC49" s="121">
        <v>5.6632095171332408E-6</v>
      </c>
      <c r="AD49" s="121">
        <v>2.2511801821586468E-5</v>
      </c>
      <c r="AE49" s="121">
        <v>2.9562379251572254E-5</v>
      </c>
      <c r="AF49" s="121">
        <v>4.3557218194651932E-5</v>
      </c>
      <c r="AG49" s="121">
        <v>3.3738305238086686E-5</v>
      </c>
      <c r="AH49" s="121">
        <v>3.0036349713921164E-5</v>
      </c>
      <c r="AI49" s="121">
        <v>5.0449405646347436E-5</v>
      </c>
      <c r="AJ49" s="121">
        <v>3.7963773838383064E-5</v>
      </c>
      <c r="AK49" s="121">
        <v>5.9763110184323705E-5</v>
      </c>
      <c r="AL49" s="121">
        <v>2.5092812919342003E-5</v>
      </c>
      <c r="AM49" s="121">
        <v>2.397377252940017E-5</v>
      </c>
      <c r="AN49" s="121">
        <v>3.7137351777400558E-5</v>
      </c>
      <c r="AO49" s="121">
        <v>1.904655159170481E-5</v>
      </c>
      <c r="AP49" s="121">
        <v>3.5667330048173446E-5</v>
      </c>
      <c r="AQ49" s="121">
        <v>3.4459063984616694E-5</v>
      </c>
      <c r="AR49" s="121">
        <v>3.5373623538267143E-5</v>
      </c>
      <c r="AS49" s="121">
        <v>3.0582073816018225E-5</v>
      </c>
      <c r="AT49" s="121">
        <v>3.8536975822647113E-4</v>
      </c>
      <c r="AU49" s="121">
        <v>4.2600551767551359E-4</v>
      </c>
      <c r="AV49" s="121">
        <v>0.40607113177829574</v>
      </c>
      <c r="AW49" s="121">
        <v>4.1364388459257673E-5</v>
      </c>
      <c r="AX49" s="121">
        <v>3.8723941668197549E-5</v>
      </c>
      <c r="AY49" s="121">
        <v>1.1046680982060451E-4</v>
      </c>
      <c r="AZ49" s="121">
        <v>2.5432345755925582E-5</v>
      </c>
      <c r="BA49" s="121">
        <v>7.7682489907666456E-5</v>
      </c>
      <c r="BB49" s="121">
        <v>2.9543949511375038E-5</v>
      </c>
      <c r="BC49" s="121">
        <v>1.3399877148797986E-4</v>
      </c>
      <c r="BD49" s="121">
        <v>1.4288296698903799E-4</v>
      </c>
      <c r="BE49" s="121">
        <v>5.3422870879304067E-5</v>
      </c>
      <c r="BF49" s="121">
        <v>5.4422673352635553E-5</v>
      </c>
      <c r="BG49" s="121">
        <v>7.0837948311228927E-5</v>
      </c>
      <c r="BH49" s="121">
        <v>2.3763995173046681E-4</v>
      </c>
      <c r="BI49" s="121">
        <v>7.148429251542663E-5</v>
      </c>
      <c r="BJ49" s="121">
        <v>6.8489829059598779E-5</v>
      </c>
      <c r="BK49" s="121">
        <v>5.834648061756588E-5</v>
      </c>
      <c r="BL49" s="121">
        <v>6.9599560604931572E-5</v>
      </c>
      <c r="BM49" s="121">
        <v>4.0576356888240985E-5</v>
      </c>
      <c r="BN49" s="121">
        <v>5.6754971634030482E-5</v>
      </c>
      <c r="BO49" s="121">
        <v>4.5375060294435269E-5</v>
      </c>
      <c r="BP49" s="121">
        <v>6.0128509246647019E-5</v>
      </c>
      <c r="BQ49" s="121">
        <v>1.9206587391337737E-5</v>
      </c>
      <c r="BR49" s="121">
        <v>9.4744433911300214E-5</v>
      </c>
      <c r="BS49" s="121">
        <v>6.0087584494013474E-5</v>
      </c>
      <c r="BT49" s="121">
        <v>1.3162413389197362E-4</v>
      </c>
      <c r="BU49" s="121">
        <v>2.7149641470511265E-5</v>
      </c>
      <c r="BV49" s="121">
        <v>1.4905601223032519E-5</v>
      </c>
      <c r="BW49" s="121">
        <v>1.1633330677353665E-5</v>
      </c>
      <c r="BX49" s="121">
        <v>2.7698192397470688E-6</v>
      </c>
      <c r="BY49" s="121">
        <v>2.2298400408800391E-5</v>
      </c>
      <c r="BZ49" s="121">
        <v>6.4813408965292286E-5</v>
      </c>
      <c r="CA49" s="121">
        <v>4.1305362119446406E-4</v>
      </c>
      <c r="CB49" s="121">
        <v>1.6922511239627619E-5</v>
      </c>
      <c r="CC49" s="121">
        <v>5.9707622473181394E-5</v>
      </c>
      <c r="CD49" s="121">
        <v>7.5466067019180907E-5</v>
      </c>
      <c r="CE49" s="121">
        <v>4.9982251228805734E-5</v>
      </c>
      <c r="CF49" s="121">
        <v>5.288483344649362E-5</v>
      </c>
      <c r="CG49" s="121">
        <v>2.6312457465850033E-5</v>
      </c>
      <c r="CH49" s="121">
        <v>4.3259643102682144E-5</v>
      </c>
      <c r="CI49" s="121">
        <v>5.3809208082530691E-5</v>
      </c>
      <c r="CJ49" s="121">
        <v>4.6465326682255699E-5</v>
      </c>
      <c r="CK49" s="121">
        <v>5.0503351417342777E-5</v>
      </c>
      <c r="CL49" s="121">
        <v>1.3875847328824264E-4</v>
      </c>
      <c r="CM49" s="121">
        <v>2.9465516524686643E-4</v>
      </c>
      <c r="CN49" s="121">
        <v>2.1525573107989269E-5</v>
      </c>
      <c r="CO49" s="121">
        <v>6.2282609123914364E-5</v>
      </c>
      <c r="CP49" s="121">
        <v>1.6133230928923087E-3</v>
      </c>
      <c r="CQ49" s="121">
        <v>9.1510178517604916E-4</v>
      </c>
      <c r="CR49" s="121">
        <v>3.5074481813449933E-4</v>
      </c>
      <c r="CS49" s="121">
        <v>2.5727374682633664E-4</v>
      </c>
      <c r="CT49" s="121">
        <v>3.8279625584690682E-5</v>
      </c>
      <c r="CU49" s="121">
        <v>4.1976566305778175E-4</v>
      </c>
      <c r="CV49" s="121">
        <v>3.2707243317014327E-5</v>
      </c>
      <c r="CW49" s="121">
        <v>2.3540571011793506E-3</v>
      </c>
      <c r="CX49" s="121">
        <v>3.8969577175645981E-5</v>
      </c>
      <c r="CY49" s="121">
        <v>5.5799392250612151E-5</v>
      </c>
      <c r="CZ49" s="121">
        <v>2.6952541639029576E-5</v>
      </c>
      <c r="DA49" s="121">
        <v>4.0241161934379341E-5</v>
      </c>
      <c r="DB49" s="121">
        <v>5.1294430436162443E-4</v>
      </c>
      <c r="DC49" s="121">
        <v>9.1352279504447931E-4</v>
      </c>
      <c r="DD49" s="121">
        <v>6.7110112222394476E-5</v>
      </c>
      <c r="DE49" s="121">
        <v>2.2584311172100086E-3</v>
      </c>
      <c r="DF49" s="124">
        <v>4.108407632209433E-5</v>
      </c>
      <c r="DG49" s="129"/>
    </row>
    <row r="50" spans="1:111" s="82" customFormat="1" ht="17" customHeight="1" x14ac:dyDescent="0.2">
      <c r="A50" s="73" t="s">
        <v>46</v>
      </c>
      <c r="B50" s="74" t="s">
        <v>172</v>
      </c>
      <c r="C50" s="121">
        <v>3.1455146357941245E-5</v>
      </c>
      <c r="D50" s="121">
        <v>1.4899766240529071E-5</v>
      </c>
      <c r="E50" s="121">
        <v>6.2119568842587312E-5</v>
      </c>
      <c r="F50" s="121">
        <v>1.4384131730582959E-5</v>
      </c>
      <c r="G50" s="121">
        <v>7.7239150049222288E-6</v>
      </c>
      <c r="H50" s="121">
        <v>0</v>
      </c>
      <c r="I50" s="121">
        <v>5.3654427146480558E-5</v>
      </c>
      <c r="J50" s="121">
        <v>9.965734698644125E-6</v>
      </c>
      <c r="K50" s="121">
        <v>1.1956415729323739E-5</v>
      </c>
      <c r="L50" s="121">
        <v>7.0169069715096492E-6</v>
      </c>
      <c r="M50" s="121">
        <v>0</v>
      </c>
      <c r="N50" s="121">
        <v>1.2025828881976804E-5</v>
      </c>
      <c r="O50" s="121">
        <v>7.9749133145267549E-6</v>
      </c>
      <c r="P50" s="121">
        <v>1.8010867371953872E-5</v>
      </c>
      <c r="Q50" s="121">
        <v>9.9326873890696105E-6</v>
      </c>
      <c r="R50" s="121">
        <v>1.001451193513133E-5</v>
      </c>
      <c r="S50" s="121">
        <v>6.2089443041129245E-6</v>
      </c>
      <c r="T50" s="121">
        <v>7.4175525081492006E-6</v>
      </c>
      <c r="U50" s="121">
        <v>1.5440167058968003E-5</v>
      </c>
      <c r="V50" s="121">
        <v>2.1254937977275542E-5</v>
      </c>
      <c r="W50" s="121">
        <v>8.539626819233236E-6</v>
      </c>
      <c r="X50" s="121">
        <v>1.4603920636063892E-5</v>
      </c>
      <c r="Y50" s="121">
        <v>7.9455128763841888E-6</v>
      </c>
      <c r="Z50" s="121">
        <v>9.2618919445584681E-6</v>
      </c>
      <c r="AA50" s="121">
        <v>1.0746381403215055E-5</v>
      </c>
      <c r="AB50" s="121">
        <v>7.3002212343936498E-6</v>
      </c>
      <c r="AC50" s="121">
        <v>2.2849453513407099E-6</v>
      </c>
      <c r="AD50" s="121">
        <v>9.1555701556741073E-6</v>
      </c>
      <c r="AE50" s="121">
        <v>1.1164413939139434E-5</v>
      </c>
      <c r="AF50" s="121">
        <v>1.8642814362771671E-5</v>
      </c>
      <c r="AG50" s="121">
        <v>1.0096060621157811E-5</v>
      </c>
      <c r="AH50" s="121">
        <v>1.0834770092814414E-5</v>
      </c>
      <c r="AI50" s="121">
        <v>2.0638878991169227E-5</v>
      </c>
      <c r="AJ50" s="121">
        <v>1.5724392206102885E-5</v>
      </c>
      <c r="AK50" s="121">
        <v>2.4511020296612176E-5</v>
      </c>
      <c r="AL50" s="121">
        <v>1.0466095948035432E-5</v>
      </c>
      <c r="AM50" s="121">
        <v>9.9598634860647794E-6</v>
      </c>
      <c r="AN50" s="121">
        <v>1.5853785409512013E-5</v>
      </c>
      <c r="AO50" s="121">
        <v>5.8969678848802938E-6</v>
      </c>
      <c r="AP50" s="121">
        <v>1.4416476284437549E-5</v>
      </c>
      <c r="AQ50" s="121">
        <v>1.3812164792235163E-5</v>
      </c>
      <c r="AR50" s="121">
        <v>1.4363135997575211E-5</v>
      </c>
      <c r="AS50" s="121">
        <v>7.5240804350064057E-5</v>
      </c>
      <c r="AT50" s="121">
        <v>1.937045715767331E-4</v>
      </c>
      <c r="AU50" s="121">
        <v>6.0381043785784848E-4</v>
      </c>
      <c r="AV50" s="121">
        <v>4.8995131453149956E-3</v>
      </c>
      <c r="AW50" s="121">
        <v>0.45156571729583156</v>
      </c>
      <c r="AX50" s="121">
        <v>3.047562589644955E-3</v>
      </c>
      <c r="AY50" s="121">
        <v>2.2758022607768554E-3</v>
      </c>
      <c r="AZ50" s="121">
        <v>8.2195352556167535E-3</v>
      </c>
      <c r="BA50" s="121">
        <v>1.4354837700506865E-2</v>
      </c>
      <c r="BB50" s="121">
        <v>4.0656632574946078E-3</v>
      </c>
      <c r="BC50" s="121">
        <v>9.9395686628998402E-3</v>
      </c>
      <c r="BD50" s="121">
        <v>1.2310704987719322E-2</v>
      </c>
      <c r="BE50" s="121">
        <v>3.9242914713305451E-4</v>
      </c>
      <c r="BF50" s="121">
        <v>3.0810654015121151E-4</v>
      </c>
      <c r="BG50" s="121">
        <v>8.7314317578663302E-4</v>
      </c>
      <c r="BH50" s="121">
        <v>6.2510283007933301E-5</v>
      </c>
      <c r="BI50" s="121">
        <v>2.5820650709479278E-4</v>
      </c>
      <c r="BJ50" s="121">
        <v>2.0182676403692572E-4</v>
      </c>
      <c r="BK50" s="121">
        <v>1.9790810234964311E-5</v>
      </c>
      <c r="BL50" s="121">
        <v>2.2753464832983147E-5</v>
      </c>
      <c r="BM50" s="121">
        <v>2.4289477901165151E-5</v>
      </c>
      <c r="BN50" s="121">
        <v>2.1743255755754135E-5</v>
      </c>
      <c r="BO50" s="121">
        <v>2.5004859661840682E-5</v>
      </c>
      <c r="BP50" s="121">
        <v>2.7917677553809659E-5</v>
      </c>
      <c r="BQ50" s="121">
        <v>7.671894144687353E-6</v>
      </c>
      <c r="BR50" s="121">
        <v>3.5517848664433181E-5</v>
      </c>
      <c r="BS50" s="121">
        <v>2.2603623937203519E-5</v>
      </c>
      <c r="BT50" s="121">
        <v>1.0305725108887836E-5</v>
      </c>
      <c r="BU50" s="121">
        <v>6.8813165650915138E-6</v>
      </c>
      <c r="BV50" s="121">
        <v>4.5355840548440982E-6</v>
      </c>
      <c r="BW50" s="121">
        <v>3.6953120895529424E-6</v>
      </c>
      <c r="BX50" s="121">
        <v>9.8124237892062297E-7</v>
      </c>
      <c r="BY50" s="121">
        <v>1.4796894492126985E-5</v>
      </c>
      <c r="BZ50" s="121">
        <v>2.7880148062435211E-5</v>
      </c>
      <c r="CA50" s="121">
        <v>1.7901885703064724E-4</v>
      </c>
      <c r="CB50" s="121">
        <v>4.1090100159356364E-6</v>
      </c>
      <c r="CC50" s="121">
        <v>3.357378343147523E-5</v>
      </c>
      <c r="CD50" s="121">
        <v>1.1607229167480832E-5</v>
      </c>
      <c r="CE50" s="121">
        <v>1.1216528114113756E-5</v>
      </c>
      <c r="CF50" s="121">
        <v>1.3413463461862245E-5</v>
      </c>
      <c r="CG50" s="121">
        <v>6.3579931025509413E-6</v>
      </c>
      <c r="CH50" s="121">
        <v>1.3903870602173671E-5</v>
      </c>
      <c r="CI50" s="121">
        <v>1.369211313045028E-5</v>
      </c>
      <c r="CJ50" s="121">
        <v>1.9897060673444631E-5</v>
      </c>
      <c r="CK50" s="121">
        <v>1.0701726604250598E-5</v>
      </c>
      <c r="CL50" s="121">
        <v>1.2103518894751937E-5</v>
      </c>
      <c r="CM50" s="121">
        <v>2.2345847104464909E-5</v>
      </c>
      <c r="CN50" s="121">
        <v>7.2459444710444595E-6</v>
      </c>
      <c r="CO50" s="121">
        <v>2.4181802244221654E-5</v>
      </c>
      <c r="CP50" s="121">
        <v>2.539572672551062E-5</v>
      </c>
      <c r="CQ50" s="121">
        <v>2.7559025482148538E-5</v>
      </c>
      <c r="CR50" s="121">
        <v>1.3636205957283019E-5</v>
      </c>
      <c r="CS50" s="121">
        <v>8.9440984012956154E-6</v>
      </c>
      <c r="CT50" s="121">
        <v>1.0822345330211857E-5</v>
      </c>
      <c r="CU50" s="121">
        <v>1.0392403902811458E-4</v>
      </c>
      <c r="CV50" s="121">
        <v>7.6870345423908638E-6</v>
      </c>
      <c r="CW50" s="121">
        <v>1.1414060383908343E-3</v>
      </c>
      <c r="CX50" s="121">
        <v>6.8304571583892327E-6</v>
      </c>
      <c r="CY50" s="121">
        <v>1.6733754603105358E-5</v>
      </c>
      <c r="CZ50" s="121">
        <v>6.4601615922094645E-6</v>
      </c>
      <c r="DA50" s="121">
        <v>1.1654603915330576E-5</v>
      </c>
      <c r="DB50" s="121">
        <v>1.9406472753939128E-5</v>
      </c>
      <c r="DC50" s="121">
        <v>1.6164915252735356E-5</v>
      </c>
      <c r="DD50" s="121">
        <v>9.4866454438716186E-6</v>
      </c>
      <c r="DE50" s="121">
        <v>5.3087159517961172E-5</v>
      </c>
      <c r="DF50" s="124">
        <v>6.4851370437778809E-6</v>
      </c>
      <c r="DG50" s="129"/>
    </row>
    <row r="51" spans="1:111" s="82" customFormat="1" ht="17" customHeight="1" x14ac:dyDescent="0.2">
      <c r="A51" s="73" t="s">
        <v>47</v>
      </c>
      <c r="B51" s="74" t="s">
        <v>173</v>
      </c>
      <c r="C51" s="121">
        <v>1.2422278738521622E-4</v>
      </c>
      <c r="D51" s="121">
        <v>5.9048914832938348E-5</v>
      </c>
      <c r="E51" s="121">
        <v>2.4359624753519493E-4</v>
      </c>
      <c r="F51" s="121">
        <v>6.304006838157897E-5</v>
      </c>
      <c r="G51" s="121">
        <v>2.9201346965817216E-5</v>
      </c>
      <c r="H51" s="121">
        <v>0</v>
      </c>
      <c r="I51" s="121">
        <v>2.1363213188234421E-4</v>
      </c>
      <c r="J51" s="121">
        <v>4.1806597796263269E-5</v>
      </c>
      <c r="K51" s="121">
        <v>5.6414215542479656E-5</v>
      </c>
      <c r="L51" s="121">
        <v>2.8145481989042373E-5</v>
      </c>
      <c r="M51" s="121">
        <v>0</v>
      </c>
      <c r="N51" s="121">
        <v>4.8935155875612878E-5</v>
      </c>
      <c r="O51" s="121">
        <v>3.2454211026048203E-5</v>
      </c>
      <c r="P51" s="121">
        <v>7.4168691871654517E-5</v>
      </c>
      <c r="Q51" s="121">
        <v>5.16045242205021E-5</v>
      </c>
      <c r="R51" s="121">
        <v>4.0552641688778489E-5</v>
      </c>
      <c r="S51" s="121">
        <v>2.5907876656951626E-5</v>
      </c>
      <c r="T51" s="121">
        <v>3.976130298371366E-5</v>
      </c>
      <c r="U51" s="121">
        <v>6.2761548090386625E-5</v>
      </c>
      <c r="V51" s="121">
        <v>8.7180890677114611E-5</v>
      </c>
      <c r="W51" s="121">
        <v>3.3992248606544513E-5</v>
      </c>
      <c r="X51" s="121">
        <v>5.9283393272750447E-5</v>
      </c>
      <c r="Y51" s="121">
        <v>3.2708847096459742E-5</v>
      </c>
      <c r="Z51" s="121">
        <v>3.7554809002960908E-5</v>
      </c>
      <c r="AA51" s="121">
        <v>4.8479170498172317E-5</v>
      </c>
      <c r="AB51" s="121">
        <v>3.3904004107755822E-5</v>
      </c>
      <c r="AC51" s="121">
        <v>9.1376574338863825E-6</v>
      </c>
      <c r="AD51" s="121">
        <v>3.6284447686302939E-5</v>
      </c>
      <c r="AE51" s="121">
        <v>4.1534995804353547E-5</v>
      </c>
      <c r="AF51" s="121">
        <v>7.739638309511149E-5</v>
      </c>
      <c r="AG51" s="121">
        <v>4.4754202120878511E-5</v>
      </c>
      <c r="AH51" s="121">
        <v>4.6207515184400416E-5</v>
      </c>
      <c r="AI51" s="121">
        <v>8.3738718339574134E-5</v>
      </c>
      <c r="AJ51" s="121">
        <v>6.3319306826656985E-5</v>
      </c>
      <c r="AK51" s="121">
        <v>9.7782463134719641E-5</v>
      </c>
      <c r="AL51" s="121">
        <v>4.1479046949011052E-5</v>
      </c>
      <c r="AM51" s="121">
        <v>3.9345243566175465E-5</v>
      </c>
      <c r="AN51" s="121">
        <v>6.3161751261503081E-5</v>
      </c>
      <c r="AO51" s="121">
        <v>2.4223990958885471E-5</v>
      </c>
      <c r="AP51" s="121">
        <v>5.7853729346438357E-5</v>
      </c>
      <c r="AQ51" s="121">
        <v>5.8537883036023939E-5</v>
      </c>
      <c r="AR51" s="121">
        <v>6.2471556642136917E-5</v>
      </c>
      <c r="AS51" s="121">
        <v>5.7745351039225419E-4</v>
      </c>
      <c r="AT51" s="121">
        <v>1.0660830004790497E-3</v>
      </c>
      <c r="AU51" s="121">
        <v>4.9903463656791652E-4</v>
      </c>
      <c r="AV51" s="121">
        <v>2.2482542786115391E-3</v>
      </c>
      <c r="AW51" s="121">
        <v>6.682727148801592E-3</v>
      </c>
      <c r="AX51" s="121">
        <v>0.34359693932498647</v>
      </c>
      <c r="AY51" s="121">
        <v>1.337383524900998E-3</v>
      </c>
      <c r="AZ51" s="121">
        <v>1.9794428089409196E-3</v>
      </c>
      <c r="BA51" s="121">
        <v>1.14948667015819E-2</v>
      </c>
      <c r="BB51" s="121">
        <v>3.2062076883829032E-3</v>
      </c>
      <c r="BC51" s="121">
        <v>8.9079607031325621E-3</v>
      </c>
      <c r="BD51" s="121">
        <v>7.8029261924260273E-3</v>
      </c>
      <c r="BE51" s="121">
        <v>4.1627269555271138E-4</v>
      </c>
      <c r="BF51" s="121">
        <v>3.5040606180708678E-4</v>
      </c>
      <c r="BG51" s="121">
        <v>8.6858281156336524E-4</v>
      </c>
      <c r="BH51" s="121">
        <v>3.5450223880275001E-4</v>
      </c>
      <c r="BI51" s="121">
        <v>1.7779724607587354E-4</v>
      </c>
      <c r="BJ51" s="121">
        <v>1.3797754518722597E-4</v>
      </c>
      <c r="BK51" s="121">
        <v>7.8595799871880226E-5</v>
      </c>
      <c r="BL51" s="121">
        <v>9.6043060292168314E-5</v>
      </c>
      <c r="BM51" s="121">
        <v>9.2436030484599011E-5</v>
      </c>
      <c r="BN51" s="121">
        <v>7.7485884492203432E-5</v>
      </c>
      <c r="BO51" s="121">
        <v>6.6638918770914825E-5</v>
      </c>
      <c r="BP51" s="121">
        <v>1.0997469670799106E-4</v>
      </c>
      <c r="BQ51" s="121">
        <v>3.1280873911102269E-5</v>
      </c>
      <c r="BR51" s="121">
        <v>1.4448777396026133E-4</v>
      </c>
      <c r="BS51" s="121">
        <v>9.3365614188983484E-5</v>
      </c>
      <c r="BT51" s="121">
        <v>4.1395510608354629E-5</v>
      </c>
      <c r="BU51" s="121">
        <v>3.6662265340102519E-5</v>
      </c>
      <c r="BV51" s="121">
        <v>2.0910043005241703E-5</v>
      </c>
      <c r="BW51" s="121">
        <v>1.6579195492829503E-5</v>
      </c>
      <c r="BX51" s="121">
        <v>4.4318581992448141E-6</v>
      </c>
      <c r="BY51" s="121">
        <v>3.4668331087872017E-5</v>
      </c>
      <c r="BZ51" s="121">
        <v>1.123940348539768E-4</v>
      </c>
      <c r="CA51" s="121">
        <v>6.9997865956007829E-4</v>
      </c>
      <c r="CB51" s="121">
        <v>2.012348541157706E-5</v>
      </c>
      <c r="CC51" s="121">
        <v>7.8078342763918316E-5</v>
      </c>
      <c r="CD51" s="121">
        <v>5.2747608877220996E-5</v>
      </c>
      <c r="CE51" s="121">
        <v>4.9847371606613657E-5</v>
      </c>
      <c r="CF51" s="121">
        <v>5.8617538095881869E-5</v>
      </c>
      <c r="CG51" s="121">
        <v>3.1297009225800444E-5</v>
      </c>
      <c r="CH51" s="121">
        <v>7.8162306619605101E-5</v>
      </c>
      <c r="CI51" s="121">
        <v>1.5003277854694038E-4</v>
      </c>
      <c r="CJ51" s="121">
        <v>1.1258302445177332E-4</v>
      </c>
      <c r="CK51" s="121">
        <v>6.2932623525391976E-5</v>
      </c>
      <c r="CL51" s="121">
        <v>1.9239228921939957E-4</v>
      </c>
      <c r="CM51" s="121">
        <v>1.4770513658267961E-4</v>
      </c>
      <c r="CN51" s="121">
        <v>3.1758826819532331E-5</v>
      </c>
      <c r="CO51" s="121">
        <v>2.7275828160888791E-4</v>
      </c>
      <c r="CP51" s="121">
        <v>3.5733674625770725E-5</v>
      </c>
      <c r="CQ51" s="121">
        <v>8.1829135478065715E-5</v>
      </c>
      <c r="CR51" s="121">
        <v>4.8255777380424374E-5</v>
      </c>
      <c r="CS51" s="121">
        <v>3.4220659762074733E-5</v>
      </c>
      <c r="CT51" s="121">
        <v>5.1083077325849268E-5</v>
      </c>
      <c r="CU51" s="121">
        <v>3.924605792271122E-4</v>
      </c>
      <c r="CV51" s="121">
        <v>5.689727049983835E-5</v>
      </c>
      <c r="CW51" s="121">
        <v>4.4606713687128669E-3</v>
      </c>
      <c r="CX51" s="121">
        <v>2.9667269555380599E-5</v>
      </c>
      <c r="CY51" s="121">
        <v>7.0621706170292774E-5</v>
      </c>
      <c r="CZ51" s="121">
        <v>2.7649182574022851E-5</v>
      </c>
      <c r="DA51" s="121">
        <v>5.4144588297678722E-5</v>
      </c>
      <c r="DB51" s="121">
        <v>5.8235828472159393E-5</v>
      </c>
      <c r="DC51" s="121">
        <v>3.1862534382006792E-5</v>
      </c>
      <c r="DD51" s="121">
        <v>4.6410047668678071E-5</v>
      </c>
      <c r="DE51" s="121">
        <v>1.9027535853903201E-3</v>
      </c>
      <c r="DF51" s="124">
        <v>3.2859271583491703E-5</v>
      </c>
      <c r="DG51" s="129"/>
    </row>
    <row r="52" spans="1:111" s="82" customFormat="1" ht="17" customHeight="1" x14ac:dyDescent="0.2">
      <c r="A52" s="73" t="s">
        <v>48</v>
      </c>
      <c r="B52" s="74" t="s">
        <v>174</v>
      </c>
      <c r="C52" s="121">
        <v>2.1537726381515318E-4</v>
      </c>
      <c r="D52" s="121">
        <v>1.1178147082820805E-4</v>
      </c>
      <c r="E52" s="121">
        <v>4.2197336772437197E-4</v>
      </c>
      <c r="F52" s="121">
        <v>9.5424413520509582E-5</v>
      </c>
      <c r="G52" s="121">
        <v>1.9005100950885678E-4</v>
      </c>
      <c r="H52" s="121">
        <v>0</v>
      </c>
      <c r="I52" s="121">
        <v>4.3485966632544898E-4</v>
      </c>
      <c r="J52" s="121">
        <v>6.8321601223540502E-5</v>
      </c>
      <c r="K52" s="121">
        <v>7.1497802373541276E-5</v>
      </c>
      <c r="L52" s="121">
        <v>4.8280432831824152E-5</v>
      </c>
      <c r="M52" s="121">
        <v>0</v>
      </c>
      <c r="N52" s="121">
        <v>8.6151029501413664E-5</v>
      </c>
      <c r="O52" s="121">
        <v>5.2745482343143166E-5</v>
      </c>
      <c r="P52" s="121">
        <v>1.203214498172348E-4</v>
      </c>
      <c r="Q52" s="121">
        <v>1.150364235758889E-4</v>
      </c>
      <c r="R52" s="121">
        <v>7.9205674439723333E-5</v>
      </c>
      <c r="S52" s="121">
        <v>4.7636935910141964E-5</v>
      </c>
      <c r="T52" s="121">
        <v>5.1676007570119361E-5</v>
      </c>
      <c r="U52" s="121">
        <v>1.0870084634973524E-4</v>
      </c>
      <c r="V52" s="121">
        <v>1.4703959196086979E-4</v>
      </c>
      <c r="W52" s="121">
        <v>6.0988477830257647E-5</v>
      </c>
      <c r="X52" s="121">
        <v>1.040864720458034E-4</v>
      </c>
      <c r="Y52" s="121">
        <v>6.2158296227244635E-5</v>
      </c>
      <c r="Z52" s="121">
        <v>7.5714783666899738E-5</v>
      </c>
      <c r="AA52" s="121">
        <v>7.0807704404182798E-5</v>
      </c>
      <c r="AB52" s="121">
        <v>4.9183561675008959E-5</v>
      </c>
      <c r="AC52" s="121">
        <v>1.5756458648723563E-5</v>
      </c>
      <c r="AD52" s="121">
        <v>6.5505635395087758E-5</v>
      </c>
      <c r="AE52" s="121">
        <v>8.7380448579629192E-5</v>
      </c>
      <c r="AF52" s="121">
        <v>1.251144731406099E-4</v>
      </c>
      <c r="AG52" s="121">
        <v>6.6776872417546922E-5</v>
      </c>
      <c r="AH52" s="121">
        <v>8.2105775357233646E-5</v>
      </c>
      <c r="AI52" s="121">
        <v>1.464690649518113E-4</v>
      </c>
      <c r="AJ52" s="121">
        <v>1.2256895215611151E-4</v>
      </c>
      <c r="AK52" s="121">
        <v>1.7607323475076248E-4</v>
      </c>
      <c r="AL52" s="121">
        <v>8.1813119578495527E-5</v>
      </c>
      <c r="AM52" s="121">
        <v>7.5555736905833179E-5</v>
      </c>
      <c r="AN52" s="121">
        <v>1.1970331485779732E-4</v>
      </c>
      <c r="AO52" s="121">
        <v>4.4611516789293166E-5</v>
      </c>
      <c r="AP52" s="121">
        <v>1.0379615535091836E-4</v>
      </c>
      <c r="AQ52" s="121">
        <v>9.8919314625046345E-5</v>
      </c>
      <c r="AR52" s="121">
        <v>2.1830820055675576E-4</v>
      </c>
      <c r="AS52" s="121">
        <v>1.8303574794521207E-4</v>
      </c>
      <c r="AT52" s="121">
        <v>7.3137774274618381E-3</v>
      </c>
      <c r="AU52" s="121">
        <v>6.3776761673887744E-3</v>
      </c>
      <c r="AV52" s="121">
        <v>4.2640773095161321E-3</v>
      </c>
      <c r="AW52" s="121">
        <v>1.1359015266242322E-4</v>
      </c>
      <c r="AX52" s="121">
        <v>4.0340746998328617E-4</v>
      </c>
      <c r="AY52" s="121">
        <v>0.40801022072329207</v>
      </c>
      <c r="AZ52" s="121">
        <v>4.0194837102576417E-3</v>
      </c>
      <c r="BA52" s="121">
        <v>4.0060054564323789E-3</v>
      </c>
      <c r="BB52" s="121">
        <v>2.5825298418847204E-3</v>
      </c>
      <c r="BC52" s="121">
        <v>2.6714140342629913E-3</v>
      </c>
      <c r="BD52" s="121">
        <v>2.8042771263308637E-3</v>
      </c>
      <c r="BE52" s="121">
        <v>1.7669058801525202E-2</v>
      </c>
      <c r="BF52" s="121">
        <v>8.752160330300773E-3</v>
      </c>
      <c r="BG52" s="121">
        <v>1.8838994425825924E-2</v>
      </c>
      <c r="BH52" s="121">
        <v>5.7196405080390993E-3</v>
      </c>
      <c r="BI52" s="121">
        <v>2.9644825515849288E-3</v>
      </c>
      <c r="BJ52" s="121">
        <v>9.7772832698787403E-5</v>
      </c>
      <c r="BK52" s="121">
        <v>1.3370854571729453E-4</v>
      </c>
      <c r="BL52" s="121">
        <v>6.7688971414526502E-4</v>
      </c>
      <c r="BM52" s="121">
        <v>1.1860493052206001E-3</v>
      </c>
      <c r="BN52" s="121">
        <v>5.8530240538983813E-4</v>
      </c>
      <c r="BO52" s="121">
        <v>1.3128623316745489E-3</v>
      </c>
      <c r="BP52" s="121">
        <v>2.0628832810298516E-4</v>
      </c>
      <c r="BQ52" s="121">
        <v>1.067706222070919E-4</v>
      </c>
      <c r="BR52" s="121">
        <v>3.2030087742534796E-4</v>
      </c>
      <c r="BS52" s="121">
        <v>1.5650202796688541E-4</v>
      </c>
      <c r="BT52" s="121">
        <v>6.5361985092571059E-5</v>
      </c>
      <c r="BU52" s="121">
        <v>4.9853870239754856E-5</v>
      </c>
      <c r="BV52" s="121">
        <v>3.6199283712257067E-5</v>
      </c>
      <c r="BW52" s="121">
        <v>4.2633500675732322E-5</v>
      </c>
      <c r="BX52" s="121">
        <v>2.300313328486374E-5</v>
      </c>
      <c r="BY52" s="121">
        <v>1.9893789007491126E-4</v>
      </c>
      <c r="BZ52" s="121">
        <v>1.8620094035281019E-4</v>
      </c>
      <c r="CA52" s="121">
        <v>1.2151640743318277E-3</v>
      </c>
      <c r="CB52" s="121">
        <v>5.2099677685898213E-5</v>
      </c>
      <c r="CC52" s="121">
        <v>3.1118078340582219E-4</v>
      </c>
      <c r="CD52" s="121">
        <v>7.7885479928713203E-5</v>
      </c>
      <c r="CE52" s="121">
        <v>8.9609493230030727E-5</v>
      </c>
      <c r="CF52" s="121">
        <v>1.0563662595468849E-4</v>
      </c>
      <c r="CG52" s="121">
        <v>4.507255381704558E-5</v>
      </c>
      <c r="CH52" s="121">
        <v>9.9078150474643842E-5</v>
      </c>
      <c r="CI52" s="121">
        <v>9.2356072111346321E-5</v>
      </c>
      <c r="CJ52" s="121">
        <v>1.2775809796669084E-4</v>
      </c>
      <c r="CK52" s="121">
        <v>7.7684166303729451E-5</v>
      </c>
      <c r="CL52" s="121">
        <v>6.0743182289323818E-5</v>
      </c>
      <c r="CM52" s="121">
        <v>1.2538998858816798E-4</v>
      </c>
      <c r="CN52" s="121">
        <v>5.8253310372308847E-5</v>
      </c>
      <c r="CO52" s="121">
        <v>1.2939241311194218E-4</v>
      </c>
      <c r="CP52" s="121">
        <v>5.9774510269598643E-5</v>
      </c>
      <c r="CQ52" s="121">
        <v>1.2701204063752963E-4</v>
      </c>
      <c r="CR52" s="121">
        <v>7.2447964626178623E-5</v>
      </c>
      <c r="CS52" s="121">
        <v>4.555460672855486E-5</v>
      </c>
      <c r="CT52" s="121">
        <v>7.2112435436523756E-5</v>
      </c>
      <c r="CU52" s="121">
        <v>6.6332065612557034E-4</v>
      </c>
      <c r="CV52" s="121">
        <v>5.0336968687141555E-5</v>
      </c>
      <c r="CW52" s="121">
        <v>7.6097656137706455E-3</v>
      </c>
      <c r="CX52" s="121">
        <v>4.3229970262120555E-5</v>
      </c>
      <c r="CY52" s="121">
        <v>1.1682497426976848E-4</v>
      </c>
      <c r="CZ52" s="121">
        <v>4.5760179886861702E-5</v>
      </c>
      <c r="DA52" s="121">
        <v>8.0059524605201226E-5</v>
      </c>
      <c r="DB52" s="121">
        <v>9.8660066428806135E-5</v>
      </c>
      <c r="DC52" s="121">
        <v>4.6069979414649713E-5</v>
      </c>
      <c r="DD52" s="121">
        <v>6.9971598393596106E-5</v>
      </c>
      <c r="DE52" s="121">
        <v>5.9603520398390042E-5</v>
      </c>
      <c r="DF52" s="124">
        <v>6.7581603605184704E-5</v>
      </c>
      <c r="DG52" s="129"/>
    </row>
    <row r="53" spans="1:111" s="82" customFormat="1" ht="17" customHeight="1" x14ac:dyDescent="0.2">
      <c r="A53" s="73" t="s">
        <v>49</v>
      </c>
      <c r="B53" s="74" t="s">
        <v>175</v>
      </c>
      <c r="C53" s="121">
        <v>1.3349493204928153E-5</v>
      </c>
      <c r="D53" s="121">
        <v>6.2700361645407259E-6</v>
      </c>
      <c r="E53" s="121">
        <v>2.6356282270882239E-5</v>
      </c>
      <c r="F53" s="121">
        <v>6.0332493709801876E-6</v>
      </c>
      <c r="G53" s="121">
        <v>2.8441971008555095E-6</v>
      </c>
      <c r="H53" s="121">
        <v>0</v>
      </c>
      <c r="I53" s="121">
        <v>2.2507288048105791E-5</v>
      </c>
      <c r="J53" s="121">
        <v>4.1545989896149108E-6</v>
      </c>
      <c r="K53" s="121">
        <v>4.2707767016415046E-6</v>
      </c>
      <c r="L53" s="121">
        <v>2.9585770300406587E-6</v>
      </c>
      <c r="M53" s="121">
        <v>0</v>
      </c>
      <c r="N53" s="121">
        <v>5.0480788234108313E-6</v>
      </c>
      <c r="O53" s="121">
        <v>3.1441185256704298E-6</v>
      </c>
      <c r="P53" s="121">
        <v>7.4060865495372403E-6</v>
      </c>
      <c r="Q53" s="121">
        <v>3.0352291859187932E-6</v>
      </c>
      <c r="R53" s="121">
        <v>4.1576196537909897E-6</v>
      </c>
      <c r="S53" s="121">
        <v>2.5607956554162143E-6</v>
      </c>
      <c r="T53" s="121">
        <v>3.0787839574893532E-6</v>
      </c>
      <c r="U53" s="121">
        <v>6.5584305306058684E-6</v>
      </c>
      <c r="V53" s="121">
        <v>8.8389773991630482E-6</v>
      </c>
      <c r="W53" s="121">
        <v>3.6203979944155317E-6</v>
      </c>
      <c r="X53" s="121">
        <v>6.0247285190007233E-6</v>
      </c>
      <c r="Y53" s="121">
        <v>3.2691792081596779E-6</v>
      </c>
      <c r="Z53" s="121">
        <v>3.855431437309743E-6</v>
      </c>
      <c r="AA53" s="121">
        <v>4.2007421921592465E-6</v>
      </c>
      <c r="AB53" s="121">
        <v>2.7628170806885202E-6</v>
      </c>
      <c r="AC53" s="121">
        <v>9.6375329005592848E-7</v>
      </c>
      <c r="AD53" s="121">
        <v>3.9003918613187851E-6</v>
      </c>
      <c r="AE53" s="121">
        <v>4.493748089531526E-6</v>
      </c>
      <c r="AF53" s="121">
        <v>7.5715492110894231E-6</v>
      </c>
      <c r="AG53" s="121">
        <v>3.9857461514878283E-6</v>
      </c>
      <c r="AH53" s="121">
        <v>4.2025917916302482E-6</v>
      </c>
      <c r="AI53" s="121">
        <v>8.679214255779491E-6</v>
      </c>
      <c r="AJ53" s="121">
        <v>5.7581511487910572E-6</v>
      </c>
      <c r="AK53" s="121">
        <v>1.0051012632070592E-5</v>
      </c>
      <c r="AL53" s="121">
        <v>4.4315640918566615E-6</v>
      </c>
      <c r="AM53" s="121">
        <v>4.192950767906815E-6</v>
      </c>
      <c r="AN53" s="121">
        <v>6.2838876241141607E-6</v>
      </c>
      <c r="AO53" s="121">
        <v>2.4423821961546677E-6</v>
      </c>
      <c r="AP53" s="121">
        <v>6.0682233869123321E-6</v>
      </c>
      <c r="AQ53" s="121">
        <v>5.722825078420536E-6</v>
      </c>
      <c r="AR53" s="121">
        <v>5.0472718317594675E-6</v>
      </c>
      <c r="AS53" s="121">
        <v>4.6296516846388038E-6</v>
      </c>
      <c r="AT53" s="121">
        <v>5.9751326570524E-6</v>
      </c>
      <c r="AU53" s="121">
        <v>4.0292998379464939E-6</v>
      </c>
      <c r="AV53" s="121">
        <v>5.3270268209843246E-6</v>
      </c>
      <c r="AW53" s="121">
        <v>5.5843353463943228E-6</v>
      </c>
      <c r="AX53" s="121">
        <v>4.9868472213789985E-6</v>
      </c>
      <c r="AY53" s="121">
        <v>4.1807369145687101E-6</v>
      </c>
      <c r="AZ53" s="121">
        <v>0.35193427265741573</v>
      </c>
      <c r="BA53" s="121">
        <v>2.3896299491893962E-6</v>
      </c>
      <c r="BB53" s="121">
        <v>3.6881559098212757E-6</v>
      </c>
      <c r="BC53" s="121">
        <v>2.6609874339473683E-6</v>
      </c>
      <c r="BD53" s="121">
        <v>3.3468460780827758E-6</v>
      </c>
      <c r="BE53" s="121">
        <v>3.198797255085503E-6</v>
      </c>
      <c r="BF53" s="121">
        <v>3.1265200442538773E-6</v>
      </c>
      <c r="BG53" s="121">
        <v>3.7641993457398405E-6</v>
      </c>
      <c r="BH53" s="121">
        <v>2.1158170575284271E-5</v>
      </c>
      <c r="BI53" s="121">
        <v>2.6948836545203883E-5</v>
      </c>
      <c r="BJ53" s="121">
        <v>5.3570196717676452E-6</v>
      </c>
      <c r="BK53" s="121">
        <v>8.879911263637041E-6</v>
      </c>
      <c r="BL53" s="121">
        <v>2.0264350310304378E-4</v>
      </c>
      <c r="BM53" s="121">
        <v>6.0635603326030302E-6</v>
      </c>
      <c r="BN53" s="121">
        <v>7.0269178765038072E-6</v>
      </c>
      <c r="BO53" s="121">
        <v>6.0618593504150001E-6</v>
      </c>
      <c r="BP53" s="121">
        <v>1.1862923540597905E-5</v>
      </c>
      <c r="BQ53" s="121">
        <v>3.0429544985190815E-6</v>
      </c>
      <c r="BR53" s="121">
        <v>1.4371598474493973E-5</v>
      </c>
      <c r="BS53" s="121">
        <v>9.541360571298702E-6</v>
      </c>
      <c r="BT53" s="121">
        <v>3.747138006558446E-6</v>
      </c>
      <c r="BU53" s="121">
        <v>2.8612987749974948E-6</v>
      </c>
      <c r="BV53" s="121">
        <v>1.8893332345839847E-6</v>
      </c>
      <c r="BW53" s="121">
        <v>1.5005803865046047E-6</v>
      </c>
      <c r="BX53" s="121">
        <v>3.4157487464036925E-7</v>
      </c>
      <c r="BY53" s="121">
        <v>3.073574598289518E-6</v>
      </c>
      <c r="BZ53" s="121">
        <v>1.2785805688194568E-5</v>
      </c>
      <c r="CA53" s="121">
        <v>7.6967102711026259E-5</v>
      </c>
      <c r="CB53" s="121">
        <v>1.719148432169502E-6</v>
      </c>
      <c r="CC53" s="121">
        <v>9.0152197159903655E-6</v>
      </c>
      <c r="CD53" s="121">
        <v>4.6755828221510009E-6</v>
      </c>
      <c r="CE53" s="121">
        <v>4.6189807559605175E-6</v>
      </c>
      <c r="CF53" s="121">
        <v>6.512474652527648E-6</v>
      </c>
      <c r="CG53" s="121">
        <v>2.5830381918882998E-6</v>
      </c>
      <c r="CH53" s="121">
        <v>5.8051446196653849E-6</v>
      </c>
      <c r="CI53" s="121">
        <v>5.9499738302527037E-6</v>
      </c>
      <c r="CJ53" s="121">
        <v>8.1603267528030542E-6</v>
      </c>
      <c r="CK53" s="121">
        <v>4.5538009341837788E-6</v>
      </c>
      <c r="CL53" s="121">
        <v>2.6209625796641364E-5</v>
      </c>
      <c r="CM53" s="121">
        <v>3.167767349235317E-5</v>
      </c>
      <c r="CN53" s="121">
        <v>2.8732716818385907E-6</v>
      </c>
      <c r="CO53" s="121">
        <v>7.9111783249886063E-6</v>
      </c>
      <c r="CP53" s="121">
        <v>2.535175255827768E-6</v>
      </c>
      <c r="CQ53" s="121">
        <v>7.2743576877417049E-6</v>
      </c>
      <c r="CR53" s="121">
        <v>4.062342650795078E-6</v>
      </c>
      <c r="CS53" s="121">
        <v>2.5349507243573376E-6</v>
      </c>
      <c r="CT53" s="121">
        <v>4.4579711585028963E-6</v>
      </c>
      <c r="CU53" s="121">
        <v>4.8590061863329733E-5</v>
      </c>
      <c r="CV53" s="121">
        <v>3.6581845640551934E-6</v>
      </c>
      <c r="CW53" s="121">
        <v>4.8760634402615042E-4</v>
      </c>
      <c r="CX53" s="121">
        <v>3.5486544086307458E-6</v>
      </c>
      <c r="CY53" s="121">
        <v>7.0682419424819603E-6</v>
      </c>
      <c r="CZ53" s="121">
        <v>2.5895963271833501E-6</v>
      </c>
      <c r="DA53" s="121">
        <v>4.7443981365146291E-6</v>
      </c>
      <c r="DB53" s="121">
        <v>1.696675568543767E-5</v>
      </c>
      <c r="DC53" s="121">
        <v>2.2445275543572951E-6</v>
      </c>
      <c r="DD53" s="121">
        <v>4.0678593476424462E-6</v>
      </c>
      <c r="DE53" s="121">
        <v>2.0056095564996049E-6</v>
      </c>
      <c r="DF53" s="124">
        <v>4.8773756058358652E-6</v>
      </c>
      <c r="DG53" s="129"/>
    </row>
    <row r="54" spans="1:111" s="82" customFormat="1" ht="17" customHeight="1" x14ac:dyDescent="0.2">
      <c r="A54" s="73" t="s">
        <v>50</v>
      </c>
      <c r="B54" s="74" t="s">
        <v>176</v>
      </c>
      <c r="C54" s="121">
        <v>5.3759170833632313E-6</v>
      </c>
      <c r="D54" s="121">
        <v>2.5405086864672382E-6</v>
      </c>
      <c r="E54" s="121">
        <v>1.0619753813129652E-5</v>
      </c>
      <c r="F54" s="121">
        <v>2.4379805841418637E-6</v>
      </c>
      <c r="G54" s="121">
        <v>2.1446862719996774E-6</v>
      </c>
      <c r="H54" s="121">
        <v>0</v>
      </c>
      <c r="I54" s="121">
        <v>9.2039172431585799E-6</v>
      </c>
      <c r="J54" s="121">
        <v>1.7631448316847279E-6</v>
      </c>
      <c r="K54" s="121">
        <v>1.7810208054604947E-6</v>
      </c>
      <c r="L54" s="121">
        <v>1.2281920849572082E-6</v>
      </c>
      <c r="M54" s="121">
        <v>0</v>
      </c>
      <c r="N54" s="121">
        <v>2.0823083967501463E-6</v>
      </c>
      <c r="O54" s="121">
        <v>1.3742749733807861E-6</v>
      </c>
      <c r="P54" s="121">
        <v>3.0685818953582651E-6</v>
      </c>
      <c r="Q54" s="121">
        <v>1.4550018021048915E-6</v>
      </c>
      <c r="R54" s="121">
        <v>1.7612743517974138E-6</v>
      </c>
      <c r="S54" s="121">
        <v>1.1008737621533835E-6</v>
      </c>
      <c r="T54" s="121">
        <v>1.3445557659226022E-6</v>
      </c>
      <c r="U54" s="121">
        <v>2.6949331630367929E-6</v>
      </c>
      <c r="V54" s="121">
        <v>3.6311877649104073E-6</v>
      </c>
      <c r="W54" s="121">
        <v>1.4804688689888252E-6</v>
      </c>
      <c r="X54" s="121">
        <v>2.4819645395033327E-6</v>
      </c>
      <c r="Y54" s="121">
        <v>1.3769112761712628E-6</v>
      </c>
      <c r="Z54" s="121">
        <v>1.6509669103630203E-6</v>
      </c>
      <c r="AA54" s="121">
        <v>1.7826468688081637E-6</v>
      </c>
      <c r="AB54" s="121">
        <v>1.1972395070906734E-6</v>
      </c>
      <c r="AC54" s="121">
        <v>4.0298229214118708E-7</v>
      </c>
      <c r="AD54" s="121">
        <v>1.6099984014761213E-6</v>
      </c>
      <c r="AE54" s="121">
        <v>2.4452788048080647E-6</v>
      </c>
      <c r="AF54" s="121">
        <v>3.1247844820990545E-6</v>
      </c>
      <c r="AG54" s="121">
        <v>1.7069861236879355E-6</v>
      </c>
      <c r="AH54" s="121">
        <v>2.0844128076781332E-6</v>
      </c>
      <c r="AI54" s="121">
        <v>3.6767503727568172E-6</v>
      </c>
      <c r="AJ54" s="121">
        <v>3.1969970243955193E-6</v>
      </c>
      <c r="AK54" s="121">
        <v>4.5147604369457136E-6</v>
      </c>
      <c r="AL54" s="121">
        <v>1.8448537818006732E-6</v>
      </c>
      <c r="AM54" s="121">
        <v>1.7407626161495933E-6</v>
      </c>
      <c r="AN54" s="121">
        <v>2.9635224528631412E-6</v>
      </c>
      <c r="AO54" s="121">
        <v>1.1073418957085903E-6</v>
      </c>
      <c r="AP54" s="121">
        <v>2.5382614086735666E-6</v>
      </c>
      <c r="AQ54" s="121">
        <v>2.420188418503264E-6</v>
      </c>
      <c r="AR54" s="121">
        <v>2.2226138191298446E-6</v>
      </c>
      <c r="AS54" s="121">
        <v>2.1776822524234931E-6</v>
      </c>
      <c r="AT54" s="121">
        <v>6.627522361697094E-5</v>
      </c>
      <c r="AU54" s="121">
        <v>3.8291037292650481E-4</v>
      </c>
      <c r="AV54" s="121">
        <v>1.5923782313966405E-4</v>
      </c>
      <c r="AW54" s="121">
        <v>1.0048268898270825E-5</v>
      </c>
      <c r="AX54" s="121">
        <v>2.7378472301740258E-6</v>
      </c>
      <c r="AY54" s="121">
        <v>1.412224553452984E-4</v>
      </c>
      <c r="AZ54" s="121">
        <v>3.3578460127481231E-6</v>
      </c>
      <c r="BA54" s="121">
        <v>0.32320731672104092</v>
      </c>
      <c r="BB54" s="121">
        <v>2.4879019583468863E-6</v>
      </c>
      <c r="BC54" s="121">
        <v>1.8272824547020235E-5</v>
      </c>
      <c r="BD54" s="121">
        <v>1.214286787491304E-5</v>
      </c>
      <c r="BE54" s="121">
        <v>8.6649824234336982E-6</v>
      </c>
      <c r="BF54" s="121">
        <v>4.6300058279420622E-6</v>
      </c>
      <c r="BG54" s="121">
        <v>8.7202009749835216E-6</v>
      </c>
      <c r="BH54" s="121">
        <v>2.6323085548596856E-4</v>
      </c>
      <c r="BI54" s="121">
        <v>6.6368627808934656E-6</v>
      </c>
      <c r="BJ54" s="121">
        <v>2.125872300477739E-6</v>
      </c>
      <c r="BK54" s="121">
        <v>3.5088290035298386E-6</v>
      </c>
      <c r="BL54" s="121">
        <v>1.1282983885551854E-5</v>
      </c>
      <c r="BM54" s="121">
        <v>5.6647859260800628E-6</v>
      </c>
      <c r="BN54" s="121">
        <v>2.7830740115187865E-5</v>
      </c>
      <c r="BO54" s="121">
        <v>4.9791167633253949E-5</v>
      </c>
      <c r="BP54" s="121">
        <v>4.9139314493011394E-6</v>
      </c>
      <c r="BQ54" s="121">
        <v>1.5089650863723007E-6</v>
      </c>
      <c r="BR54" s="121">
        <v>6.7854206734832283E-6</v>
      </c>
      <c r="BS54" s="121">
        <v>3.9623122109958086E-6</v>
      </c>
      <c r="BT54" s="121">
        <v>1.7320764591224064E-6</v>
      </c>
      <c r="BU54" s="121">
        <v>1.4398510935118748E-6</v>
      </c>
      <c r="BV54" s="121">
        <v>9.4425258630240057E-7</v>
      </c>
      <c r="BW54" s="121">
        <v>8.0162325698377663E-7</v>
      </c>
      <c r="BX54" s="121">
        <v>2.1022997962077779E-7</v>
      </c>
      <c r="BY54" s="121">
        <v>2.170726229620098E-6</v>
      </c>
      <c r="BZ54" s="121">
        <v>4.7964817014166209E-6</v>
      </c>
      <c r="CA54" s="121">
        <v>3.0486672523033877E-5</v>
      </c>
      <c r="CB54" s="121">
        <v>1.7775524227125948E-6</v>
      </c>
      <c r="CC54" s="121">
        <v>3.2675785107459637E-6</v>
      </c>
      <c r="CD54" s="121">
        <v>2.0949612407259041E-6</v>
      </c>
      <c r="CE54" s="121">
        <v>2.2842714413866438E-6</v>
      </c>
      <c r="CF54" s="121">
        <v>2.6313638006256532E-6</v>
      </c>
      <c r="CG54" s="121">
        <v>1.076320176784576E-6</v>
      </c>
      <c r="CH54" s="121">
        <v>2.749295869642775E-6</v>
      </c>
      <c r="CI54" s="121">
        <v>2.4036931875537812E-6</v>
      </c>
      <c r="CJ54" s="121">
        <v>4.1133106491037379E-6</v>
      </c>
      <c r="CK54" s="121">
        <v>2.2957282384210394E-6</v>
      </c>
      <c r="CL54" s="121">
        <v>1.621591034647535E-6</v>
      </c>
      <c r="CM54" s="121">
        <v>3.0968714599174551E-5</v>
      </c>
      <c r="CN54" s="121">
        <v>1.3389895664975512E-6</v>
      </c>
      <c r="CO54" s="121">
        <v>3.5444492086803255E-6</v>
      </c>
      <c r="CP54" s="121">
        <v>5.4353629970358854E-6</v>
      </c>
      <c r="CQ54" s="121">
        <v>3.4949493588137957E-6</v>
      </c>
      <c r="CR54" s="121">
        <v>1.91084075943573E-6</v>
      </c>
      <c r="CS54" s="121">
        <v>1.1917020987541091E-6</v>
      </c>
      <c r="CT54" s="121">
        <v>1.9872960142549833E-6</v>
      </c>
      <c r="CU54" s="121">
        <v>1.7171558437345098E-5</v>
      </c>
      <c r="CV54" s="121">
        <v>1.4242353511688419E-6</v>
      </c>
      <c r="CW54" s="121">
        <v>1.9447945374873068E-4</v>
      </c>
      <c r="CX54" s="121">
        <v>4.5553986726151237E-6</v>
      </c>
      <c r="CY54" s="121">
        <v>2.9617701519644897E-6</v>
      </c>
      <c r="CZ54" s="121">
        <v>1.1316291227086357E-6</v>
      </c>
      <c r="DA54" s="121">
        <v>2.0415301429522469E-6</v>
      </c>
      <c r="DB54" s="121">
        <v>2.4938782230975459E-6</v>
      </c>
      <c r="DC54" s="121">
        <v>1.3111469049319564E-6</v>
      </c>
      <c r="DD54" s="121">
        <v>1.5252762212323257E-6</v>
      </c>
      <c r="DE54" s="121">
        <v>1.735989549878873E-6</v>
      </c>
      <c r="DF54" s="124">
        <v>3.9365373585123708E-6</v>
      </c>
      <c r="DG54" s="129"/>
    </row>
    <row r="55" spans="1:111" s="82" customFormat="1" ht="17" customHeight="1" x14ac:dyDescent="0.2">
      <c r="A55" s="73" t="s">
        <v>51</v>
      </c>
      <c r="B55" s="74" t="s">
        <v>177</v>
      </c>
      <c r="C55" s="121">
        <v>7.1747727935710893E-6</v>
      </c>
      <c r="D55" s="121">
        <v>5.2320847512802914E-6</v>
      </c>
      <c r="E55" s="121">
        <v>1.1132761748206902E-5</v>
      </c>
      <c r="F55" s="121">
        <v>2.6715395286041174E-6</v>
      </c>
      <c r="G55" s="121">
        <v>1.1151572860998693E-5</v>
      </c>
      <c r="H55" s="121">
        <v>0</v>
      </c>
      <c r="I55" s="121">
        <v>2.1289542872485425E-5</v>
      </c>
      <c r="J55" s="121">
        <v>2.6650893987643485E-6</v>
      </c>
      <c r="K55" s="121">
        <v>2.8644227765545479E-6</v>
      </c>
      <c r="L55" s="121">
        <v>2.0146657008771992E-6</v>
      </c>
      <c r="M55" s="121">
        <v>0</v>
      </c>
      <c r="N55" s="121">
        <v>3.2217613620842696E-6</v>
      </c>
      <c r="O55" s="121">
        <v>2.3832284477835032E-6</v>
      </c>
      <c r="P55" s="121">
        <v>3.8329913827888874E-6</v>
      </c>
      <c r="Q55" s="121">
        <v>1.8105122653988095E-5</v>
      </c>
      <c r="R55" s="121">
        <v>3.9148627219729353E-6</v>
      </c>
      <c r="S55" s="121">
        <v>2.4124503047598626E-6</v>
      </c>
      <c r="T55" s="121">
        <v>8.1199817334691172E-6</v>
      </c>
      <c r="U55" s="121">
        <v>3.4603810810069209E-6</v>
      </c>
      <c r="V55" s="121">
        <v>4.6040797106859129E-6</v>
      </c>
      <c r="W55" s="121">
        <v>1.9578487116512484E-6</v>
      </c>
      <c r="X55" s="121">
        <v>3.6934307130973529E-6</v>
      </c>
      <c r="Y55" s="121">
        <v>2.7137703337541838E-6</v>
      </c>
      <c r="Z55" s="121">
        <v>3.6408796950714488E-6</v>
      </c>
      <c r="AA55" s="121">
        <v>3.061201779225729E-6</v>
      </c>
      <c r="AB55" s="121">
        <v>2.3981998370472665E-6</v>
      </c>
      <c r="AC55" s="121">
        <v>4.9467295073765402E-7</v>
      </c>
      <c r="AD55" s="121">
        <v>2.1894824525269263E-6</v>
      </c>
      <c r="AE55" s="121">
        <v>3.7738072864990855E-6</v>
      </c>
      <c r="AF55" s="121">
        <v>4.0216740251664522E-6</v>
      </c>
      <c r="AG55" s="121">
        <v>2.7706578632594917E-6</v>
      </c>
      <c r="AH55" s="121">
        <v>3.2461631526755716E-6</v>
      </c>
      <c r="AI55" s="121">
        <v>4.9102976550154591E-6</v>
      </c>
      <c r="AJ55" s="121">
        <v>3.8690008470200035E-6</v>
      </c>
      <c r="AK55" s="121">
        <v>7.2949919110411239E-6</v>
      </c>
      <c r="AL55" s="121">
        <v>3.2615270520865883E-6</v>
      </c>
      <c r="AM55" s="121">
        <v>2.9638027102334548E-6</v>
      </c>
      <c r="AN55" s="121">
        <v>4.2318331383564903E-6</v>
      </c>
      <c r="AO55" s="121">
        <v>1.9380975473277376E-6</v>
      </c>
      <c r="AP55" s="121">
        <v>3.595655189742906E-6</v>
      </c>
      <c r="AQ55" s="121">
        <v>3.3058786283595629E-6</v>
      </c>
      <c r="AR55" s="121">
        <v>3.6544281483832669E-6</v>
      </c>
      <c r="AS55" s="121">
        <v>2.0016930264337353E-5</v>
      </c>
      <c r="AT55" s="121">
        <v>4.8821427884176555E-5</v>
      </c>
      <c r="AU55" s="121">
        <v>2.9415734869262395E-5</v>
      </c>
      <c r="AV55" s="121">
        <v>1.5746375184177991E-4</v>
      </c>
      <c r="AW55" s="121">
        <v>1.6800047790376817E-4</v>
      </c>
      <c r="AX55" s="121">
        <v>1.9599401519972888E-4</v>
      </c>
      <c r="AY55" s="121">
        <v>1.9031389869396116E-4</v>
      </c>
      <c r="AZ55" s="121">
        <v>2.7202053901794875E-4</v>
      </c>
      <c r="BA55" s="121">
        <v>8.3257168040780502E-5</v>
      </c>
      <c r="BB55" s="121">
        <v>0.36465743448955967</v>
      </c>
      <c r="BC55" s="121">
        <v>3.1657735143590014E-4</v>
      </c>
      <c r="BD55" s="121">
        <v>6.2917954003812791E-5</v>
      </c>
      <c r="BE55" s="121">
        <v>4.5819251775175678E-4</v>
      </c>
      <c r="BF55" s="121">
        <v>2.1009812329158414E-4</v>
      </c>
      <c r="BG55" s="121">
        <v>1.1721301137063365E-4</v>
      </c>
      <c r="BH55" s="121">
        <v>4.3197051374972934E-5</v>
      </c>
      <c r="BI55" s="121">
        <v>2.0201181254327137E-4</v>
      </c>
      <c r="BJ55" s="121">
        <v>3.8554578871742082E-5</v>
      </c>
      <c r="BK55" s="121">
        <v>4.1988574510770746E-6</v>
      </c>
      <c r="BL55" s="121">
        <v>1.2435854363711694E-4</v>
      </c>
      <c r="BM55" s="121">
        <v>1.1808065144516819E-4</v>
      </c>
      <c r="BN55" s="121">
        <v>3.6492220808690467E-5</v>
      </c>
      <c r="BO55" s="121">
        <v>5.2086196368431358E-5</v>
      </c>
      <c r="BP55" s="121">
        <v>6.9170938272383855E-6</v>
      </c>
      <c r="BQ55" s="121">
        <v>7.8544581233679746E-6</v>
      </c>
      <c r="BR55" s="121">
        <v>2.0956215287979793E-5</v>
      </c>
      <c r="BS55" s="121">
        <v>4.8874534311878376E-6</v>
      </c>
      <c r="BT55" s="121">
        <v>8.5231610506006674E-6</v>
      </c>
      <c r="BU55" s="121">
        <v>2.4551514881243423E-6</v>
      </c>
      <c r="BV55" s="121">
        <v>3.8476239601224665E-6</v>
      </c>
      <c r="BW55" s="121">
        <v>3.9419419385244038E-6</v>
      </c>
      <c r="BX55" s="121">
        <v>2.0939525052060909E-6</v>
      </c>
      <c r="BY55" s="121">
        <v>2.1071959701746887E-5</v>
      </c>
      <c r="BZ55" s="121">
        <v>5.2667803362914589E-6</v>
      </c>
      <c r="CA55" s="121">
        <v>3.5633789754890617E-5</v>
      </c>
      <c r="CB55" s="121">
        <v>4.9124445673197153E-6</v>
      </c>
      <c r="CC55" s="121">
        <v>2.1670512331426362E-5</v>
      </c>
      <c r="CD55" s="121">
        <v>5.3861480469188071E-6</v>
      </c>
      <c r="CE55" s="121">
        <v>5.7020688009874612E-6</v>
      </c>
      <c r="CF55" s="121">
        <v>1.8917036396232035E-5</v>
      </c>
      <c r="CG55" s="121">
        <v>1.7308258793557996E-6</v>
      </c>
      <c r="CH55" s="121">
        <v>3.9747928893754986E-6</v>
      </c>
      <c r="CI55" s="121">
        <v>2.0328229847636745E-5</v>
      </c>
      <c r="CJ55" s="121">
        <v>4.9116626623773652E-6</v>
      </c>
      <c r="CK55" s="121">
        <v>3.8589700272825876E-6</v>
      </c>
      <c r="CL55" s="121">
        <v>1.7185689916952722E-5</v>
      </c>
      <c r="CM55" s="121">
        <v>1.5234560149486891E-5</v>
      </c>
      <c r="CN55" s="121">
        <v>2.5955451784490432E-5</v>
      </c>
      <c r="CO55" s="121">
        <v>6.6612050331541801E-6</v>
      </c>
      <c r="CP55" s="121">
        <v>3.3512918706987445E-6</v>
      </c>
      <c r="CQ55" s="121">
        <v>5.9640926455152278E-6</v>
      </c>
      <c r="CR55" s="121">
        <v>2.8641842808268534E-6</v>
      </c>
      <c r="CS55" s="121">
        <v>2.0212671850513242E-6</v>
      </c>
      <c r="CT55" s="121">
        <v>2.826472976981456E-6</v>
      </c>
      <c r="CU55" s="121">
        <v>1.8314087797832594E-5</v>
      </c>
      <c r="CV55" s="121">
        <v>6.2262760260255093E-6</v>
      </c>
      <c r="CW55" s="121">
        <v>1.7193089056766824E-4</v>
      </c>
      <c r="CX55" s="121">
        <v>4.0968691007955738E-6</v>
      </c>
      <c r="CY55" s="121">
        <v>6.6358307298567967E-6</v>
      </c>
      <c r="CZ55" s="121">
        <v>3.2384431909911395E-6</v>
      </c>
      <c r="DA55" s="121">
        <v>3.5622757621639188E-6</v>
      </c>
      <c r="DB55" s="121">
        <v>1.2918465435647792E-5</v>
      </c>
      <c r="DC55" s="121">
        <v>1.8609869799484486E-6</v>
      </c>
      <c r="DD55" s="121">
        <v>4.5304085262074389E-6</v>
      </c>
      <c r="DE55" s="121">
        <v>5.4402939515116689E-6</v>
      </c>
      <c r="DF55" s="124">
        <v>9.7783182976289836E-6</v>
      </c>
      <c r="DG55" s="129"/>
    </row>
    <row r="56" spans="1:111" s="82" customFormat="1" ht="17" customHeight="1" x14ac:dyDescent="0.2">
      <c r="A56" s="73" t="s">
        <v>52</v>
      </c>
      <c r="B56" s="74" t="s">
        <v>178</v>
      </c>
      <c r="C56" s="121">
        <v>8.3838078916041774E-7</v>
      </c>
      <c r="D56" s="121">
        <v>5.3570944047643798E-7</v>
      </c>
      <c r="E56" s="121">
        <v>1.3471196770251189E-6</v>
      </c>
      <c r="F56" s="121">
        <v>1.3347894637154368E-6</v>
      </c>
      <c r="G56" s="121">
        <v>1.2270167299471809E-6</v>
      </c>
      <c r="H56" s="121">
        <v>0</v>
      </c>
      <c r="I56" s="121">
        <v>1.3471551286187123E-6</v>
      </c>
      <c r="J56" s="121">
        <v>7.2710846751072731E-7</v>
      </c>
      <c r="K56" s="121">
        <v>8.5427566943690135E-7</v>
      </c>
      <c r="L56" s="121">
        <v>4.4599673863654735E-7</v>
      </c>
      <c r="M56" s="121">
        <v>0</v>
      </c>
      <c r="N56" s="121">
        <v>6.264921562830659E-7</v>
      </c>
      <c r="O56" s="121">
        <v>6.1904515677449085E-7</v>
      </c>
      <c r="P56" s="121">
        <v>7.3728057631633702E-7</v>
      </c>
      <c r="Q56" s="121">
        <v>6.7063999749404247E-7</v>
      </c>
      <c r="R56" s="121">
        <v>6.6851937025481514E-7</v>
      </c>
      <c r="S56" s="121">
        <v>4.9370338954644302E-7</v>
      </c>
      <c r="T56" s="121">
        <v>5.1682373221183476E-7</v>
      </c>
      <c r="U56" s="121">
        <v>5.6037717656836712E-7</v>
      </c>
      <c r="V56" s="121">
        <v>6.6908541876619775E-7</v>
      </c>
      <c r="W56" s="121">
        <v>3.1746025866205802E-7</v>
      </c>
      <c r="X56" s="121">
        <v>5.9666428193066598E-7</v>
      </c>
      <c r="Y56" s="121">
        <v>5.1263946013965399E-7</v>
      </c>
      <c r="Z56" s="121">
        <v>5.3109260933930421E-7</v>
      </c>
      <c r="AA56" s="121">
        <v>1.6289112030976259E-6</v>
      </c>
      <c r="AB56" s="121">
        <v>5.4091849605182375E-7</v>
      </c>
      <c r="AC56" s="121">
        <v>1.6912056709832069E-7</v>
      </c>
      <c r="AD56" s="121">
        <v>7.9318068877028204E-7</v>
      </c>
      <c r="AE56" s="121">
        <v>5.8580265514377946E-7</v>
      </c>
      <c r="AF56" s="121">
        <v>8.1876635189097248E-7</v>
      </c>
      <c r="AG56" s="121">
        <v>9.7174731462031129E-7</v>
      </c>
      <c r="AH56" s="121">
        <v>1.773080936104553E-6</v>
      </c>
      <c r="AI56" s="121">
        <v>1.0946481130905574E-6</v>
      </c>
      <c r="AJ56" s="121">
        <v>6.2406702998531269E-7</v>
      </c>
      <c r="AK56" s="121">
        <v>1.0049850119744378E-6</v>
      </c>
      <c r="AL56" s="121">
        <v>4.1216640051977651E-7</v>
      </c>
      <c r="AM56" s="121">
        <v>4.2514451262920166E-7</v>
      </c>
      <c r="AN56" s="121">
        <v>6.4595719445121867E-7</v>
      </c>
      <c r="AO56" s="121">
        <v>3.7858370003082816E-7</v>
      </c>
      <c r="AP56" s="121">
        <v>5.8749292529095894E-7</v>
      </c>
      <c r="AQ56" s="121">
        <v>5.3412896226220204E-7</v>
      </c>
      <c r="AR56" s="121">
        <v>1.2866071291048373E-6</v>
      </c>
      <c r="AS56" s="121">
        <v>6.1777389071331491E-7</v>
      </c>
      <c r="AT56" s="121">
        <v>2.2064919248243186E-5</v>
      </c>
      <c r="AU56" s="121">
        <v>2.4332193303461496E-6</v>
      </c>
      <c r="AV56" s="121">
        <v>1.0715953838887704E-6</v>
      </c>
      <c r="AW56" s="121">
        <v>1.3840339925886831E-6</v>
      </c>
      <c r="AX56" s="121">
        <v>9.0438107895073905E-7</v>
      </c>
      <c r="AY56" s="121">
        <v>1.1805086118383362E-6</v>
      </c>
      <c r="AZ56" s="121">
        <v>7.0447870109584243E-7</v>
      </c>
      <c r="BA56" s="121">
        <v>7.599965717593755E-7</v>
      </c>
      <c r="BB56" s="121">
        <v>5.9040837601454016E-7</v>
      </c>
      <c r="BC56" s="121">
        <v>0.33184566190155668</v>
      </c>
      <c r="BD56" s="121">
        <v>1.241354586590661E-6</v>
      </c>
      <c r="BE56" s="121">
        <v>1.6500987100169384E-4</v>
      </c>
      <c r="BF56" s="121">
        <v>8.9584487309189178E-5</v>
      </c>
      <c r="BG56" s="121">
        <v>8.2787222262154799E-7</v>
      </c>
      <c r="BH56" s="121">
        <v>9.1733654269677523E-5</v>
      </c>
      <c r="BI56" s="121">
        <v>5.6179574350921336E-6</v>
      </c>
      <c r="BJ56" s="121">
        <v>7.0496612989562742E-7</v>
      </c>
      <c r="BK56" s="121">
        <v>1.8493600003988614E-6</v>
      </c>
      <c r="BL56" s="121">
        <v>1.4271219920555392E-5</v>
      </c>
      <c r="BM56" s="121">
        <v>4.4433660833656993E-6</v>
      </c>
      <c r="BN56" s="121">
        <v>2.8135719057433612E-5</v>
      </c>
      <c r="BO56" s="121">
        <v>4.0963974309999095E-5</v>
      </c>
      <c r="BP56" s="121">
        <v>9.6456823829924576E-7</v>
      </c>
      <c r="BQ56" s="121">
        <v>8.0320098119784525E-7</v>
      </c>
      <c r="BR56" s="121">
        <v>1.9063489275976199E-6</v>
      </c>
      <c r="BS56" s="121">
        <v>1.0277743078724461E-6</v>
      </c>
      <c r="BT56" s="121">
        <v>2.9055367116554805E-6</v>
      </c>
      <c r="BU56" s="121">
        <v>1.8496630413174132E-6</v>
      </c>
      <c r="BV56" s="121">
        <v>2.6132811878893948E-6</v>
      </c>
      <c r="BW56" s="121">
        <v>1.4855949603700661E-6</v>
      </c>
      <c r="BX56" s="121">
        <v>2.1626479282104788E-7</v>
      </c>
      <c r="BY56" s="121">
        <v>1.6764262364426974E-6</v>
      </c>
      <c r="BZ56" s="121">
        <v>2.2521801073639118E-6</v>
      </c>
      <c r="CA56" s="121">
        <v>3.6079718213205234E-6</v>
      </c>
      <c r="CB56" s="121">
        <v>1.3605674850904613E-6</v>
      </c>
      <c r="CC56" s="121">
        <v>1.5491542479088914E-6</v>
      </c>
      <c r="CD56" s="121">
        <v>2.090012850524117E-6</v>
      </c>
      <c r="CE56" s="121">
        <v>1.2951315584571261E-6</v>
      </c>
      <c r="CF56" s="121">
        <v>1.9878039798271463E-6</v>
      </c>
      <c r="CG56" s="121">
        <v>3.5899635194661758E-7</v>
      </c>
      <c r="CH56" s="121">
        <v>1.2087393759168917E-6</v>
      </c>
      <c r="CI56" s="121">
        <v>1.7554025395768703E-6</v>
      </c>
      <c r="CJ56" s="121">
        <v>3.9718327680678805E-6</v>
      </c>
      <c r="CK56" s="121">
        <v>1.5314750948025243E-6</v>
      </c>
      <c r="CL56" s="121">
        <v>2.3603353010119535E-6</v>
      </c>
      <c r="CM56" s="121">
        <v>1.3892887731558568E-5</v>
      </c>
      <c r="CN56" s="121">
        <v>8.213641274342851E-7</v>
      </c>
      <c r="CO56" s="121">
        <v>3.600045010437514E-6</v>
      </c>
      <c r="CP56" s="121">
        <v>7.8555234423319597E-7</v>
      </c>
      <c r="CQ56" s="121">
        <v>9.6967063233050505E-7</v>
      </c>
      <c r="CR56" s="121">
        <v>7.8739427334403667E-7</v>
      </c>
      <c r="CS56" s="121">
        <v>4.3168234162492342E-7</v>
      </c>
      <c r="CT56" s="121">
        <v>1.2496972567491524E-6</v>
      </c>
      <c r="CU56" s="121">
        <v>3.050033718705856E-6</v>
      </c>
      <c r="CV56" s="121">
        <v>3.0692990660731606E-6</v>
      </c>
      <c r="CW56" s="121">
        <v>1.7689077921059321E-5</v>
      </c>
      <c r="CX56" s="121">
        <v>5.9632046669642341E-6</v>
      </c>
      <c r="CY56" s="121">
        <v>9.2794491282061803E-7</v>
      </c>
      <c r="CZ56" s="121">
        <v>1.4509583267962453E-6</v>
      </c>
      <c r="DA56" s="121">
        <v>7.8219647289336048E-7</v>
      </c>
      <c r="DB56" s="121">
        <v>3.5932299195391716E-6</v>
      </c>
      <c r="DC56" s="121">
        <v>9.7929641697480025E-7</v>
      </c>
      <c r="DD56" s="121">
        <v>7.5540708940234678E-7</v>
      </c>
      <c r="DE56" s="121">
        <v>8.0590460802993634E-7</v>
      </c>
      <c r="DF56" s="124">
        <v>1.8403485743153466E-6</v>
      </c>
      <c r="DG56" s="129"/>
    </row>
    <row r="57" spans="1:111" s="82" customFormat="1" ht="17" customHeight="1" x14ac:dyDescent="0.2">
      <c r="A57" s="73" t="s">
        <v>53</v>
      </c>
      <c r="B57" s="74" t="s">
        <v>179</v>
      </c>
      <c r="C57" s="121">
        <v>1.7684094129679646E-6</v>
      </c>
      <c r="D57" s="121">
        <v>8.9580278523186088E-7</v>
      </c>
      <c r="E57" s="121">
        <v>2.6242831276425337E-6</v>
      </c>
      <c r="F57" s="121">
        <v>1.1434700998047478E-6</v>
      </c>
      <c r="G57" s="121">
        <v>4.3472559649845262E-7</v>
      </c>
      <c r="H57" s="121">
        <v>0</v>
      </c>
      <c r="I57" s="121">
        <v>4.0081766177228912E-6</v>
      </c>
      <c r="J57" s="121">
        <v>6.016279778009563E-7</v>
      </c>
      <c r="K57" s="121">
        <v>6.3046382498484764E-7</v>
      </c>
      <c r="L57" s="121">
        <v>4.1538944402233463E-7</v>
      </c>
      <c r="M57" s="121">
        <v>0</v>
      </c>
      <c r="N57" s="121">
        <v>7.1128747526602696E-7</v>
      </c>
      <c r="O57" s="121">
        <v>4.7543902531157232E-7</v>
      </c>
      <c r="P57" s="121">
        <v>1.1912606717816419E-6</v>
      </c>
      <c r="Q57" s="121">
        <v>5.9494611198034756E-7</v>
      </c>
      <c r="R57" s="121">
        <v>5.9586282546731794E-7</v>
      </c>
      <c r="S57" s="121">
        <v>4.0569590372418903E-7</v>
      </c>
      <c r="T57" s="121">
        <v>7.0342015909598173E-7</v>
      </c>
      <c r="U57" s="121">
        <v>7.3953769655091957E-7</v>
      </c>
      <c r="V57" s="121">
        <v>1.0766473562989633E-6</v>
      </c>
      <c r="W57" s="121">
        <v>4.228835941348325E-7</v>
      </c>
      <c r="X57" s="121">
        <v>6.7896747172724082E-7</v>
      </c>
      <c r="Y57" s="121">
        <v>3.8359873248765193E-7</v>
      </c>
      <c r="Z57" s="121">
        <v>5.3108086034795162E-7</v>
      </c>
      <c r="AA57" s="121">
        <v>5.1279135159026947E-7</v>
      </c>
      <c r="AB57" s="121">
        <v>4.0024132462824092E-7</v>
      </c>
      <c r="AC57" s="121">
        <v>1.0212569012315157E-7</v>
      </c>
      <c r="AD57" s="121">
        <v>6.6576776207356671E-7</v>
      </c>
      <c r="AE57" s="121">
        <v>5.6128008639148074E-7</v>
      </c>
      <c r="AF57" s="121">
        <v>9.0710447278766725E-7</v>
      </c>
      <c r="AG57" s="121">
        <v>5.8785371426366424E-7</v>
      </c>
      <c r="AH57" s="121">
        <v>5.7824437673295186E-7</v>
      </c>
      <c r="AI57" s="121">
        <v>1.2437238016449028E-6</v>
      </c>
      <c r="AJ57" s="121">
        <v>6.8535442454254026E-7</v>
      </c>
      <c r="AK57" s="121">
        <v>1.5354530198079808E-6</v>
      </c>
      <c r="AL57" s="121">
        <v>5.6450178960617064E-7</v>
      </c>
      <c r="AM57" s="121">
        <v>5.4193802230650524E-7</v>
      </c>
      <c r="AN57" s="121">
        <v>8.3389116292103598E-7</v>
      </c>
      <c r="AO57" s="121">
        <v>4.1764572620346186E-7</v>
      </c>
      <c r="AP57" s="121">
        <v>8.9695336074752728E-7</v>
      </c>
      <c r="AQ57" s="121">
        <v>7.5744425586092531E-7</v>
      </c>
      <c r="AR57" s="121">
        <v>6.5106885774322832E-7</v>
      </c>
      <c r="AS57" s="121">
        <v>6.4673638070561479E-7</v>
      </c>
      <c r="AT57" s="121">
        <v>8.695040187633919E-7</v>
      </c>
      <c r="AU57" s="121">
        <v>1.8424196132068688E-6</v>
      </c>
      <c r="AV57" s="121">
        <v>7.2123518834534278E-7</v>
      </c>
      <c r="AW57" s="121">
        <v>9.1514235861999842E-7</v>
      </c>
      <c r="AX57" s="121">
        <v>6.5392039108069785E-7</v>
      </c>
      <c r="AY57" s="121">
        <v>7.7774270265140972E-7</v>
      </c>
      <c r="AZ57" s="121">
        <v>4.2448530936121565E-7</v>
      </c>
      <c r="BA57" s="121">
        <v>3.7361283973884206E-7</v>
      </c>
      <c r="BB57" s="121">
        <v>9.6792655807715673E-7</v>
      </c>
      <c r="BC57" s="121">
        <v>2.1389116470947334E-6</v>
      </c>
      <c r="BD57" s="121">
        <v>0.29533379265610937</v>
      </c>
      <c r="BE57" s="121">
        <v>5.1095804143022191E-7</v>
      </c>
      <c r="BF57" s="121">
        <v>4.6790437062007224E-7</v>
      </c>
      <c r="BG57" s="121">
        <v>5.5589662262234229E-7</v>
      </c>
      <c r="BH57" s="121">
        <v>7.7184142087924812E-7</v>
      </c>
      <c r="BI57" s="121">
        <v>1.130448034760896E-6</v>
      </c>
      <c r="BJ57" s="121">
        <v>1.0104569089074834E-6</v>
      </c>
      <c r="BK57" s="121">
        <v>3.4506792744456916E-6</v>
      </c>
      <c r="BL57" s="121">
        <v>1.5974900018629635E-6</v>
      </c>
      <c r="BM57" s="121">
        <v>1.3227498719432822E-6</v>
      </c>
      <c r="BN57" s="121">
        <v>2.4945495232708208E-6</v>
      </c>
      <c r="BO57" s="121">
        <v>3.0496100167206585E-6</v>
      </c>
      <c r="BP57" s="121">
        <v>1.2558365937262894E-6</v>
      </c>
      <c r="BQ57" s="121">
        <v>5.669876577215493E-7</v>
      </c>
      <c r="BR57" s="121">
        <v>1.5435386663739005E-6</v>
      </c>
      <c r="BS57" s="121">
        <v>1.2428856040679052E-6</v>
      </c>
      <c r="BT57" s="121">
        <v>8.7329424181210971E-7</v>
      </c>
      <c r="BU57" s="121">
        <v>5.3455864815333463E-7</v>
      </c>
      <c r="BV57" s="121">
        <v>3.1021864443784249E-7</v>
      </c>
      <c r="BW57" s="121">
        <v>2.4667609113715098E-7</v>
      </c>
      <c r="BX57" s="121">
        <v>6.6639609005649807E-8</v>
      </c>
      <c r="BY57" s="121">
        <v>3.7948073865482972E-7</v>
      </c>
      <c r="BZ57" s="121">
        <v>1.3355913558646879E-6</v>
      </c>
      <c r="CA57" s="121">
        <v>1.5140697657411289E-5</v>
      </c>
      <c r="CB57" s="121">
        <v>3.3193383772240733E-7</v>
      </c>
      <c r="CC57" s="121">
        <v>3.5468038219035333E-6</v>
      </c>
      <c r="CD57" s="121">
        <v>7.6002529789138994E-7</v>
      </c>
      <c r="CE57" s="121">
        <v>7.3403007951645921E-7</v>
      </c>
      <c r="CF57" s="121">
        <v>7.5681005264515751E-7</v>
      </c>
      <c r="CG57" s="121">
        <v>4.452111530850194E-7</v>
      </c>
      <c r="CH57" s="121">
        <v>2.2091793762061298E-6</v>
      </c>
      <c r="CI57" s="121">
        <v>2.1750518957617476E-6</v>
      </c>
      <c r="CJ57" s="121">
        <v>1.0525867884026827E-6</v>
      </c>
      <c r="CK57" s="121">
        <v>2.1080600849268254E-6</v>
      </c>
      <c r="CL57" s="121">
        <v>6.8609118985823591E-7</v>
      </c>
      <c r="CM57" s="121">
        <v>9.6358927029762473E-7</v>
      </c>
      <c r="CN57" s="121">
        <v>4.3554668927142659E-7</v>
      </c>
      <c r="CO57" s="121">
        <v>9.3292432711887752E-7</v>
      </c>
      <c r="CP57" s="121">
        <v>6.508414319854498E-7</v>
      </c>
      <c r="CQ57" s="121">
        <v>1.2247491100323858E-6</v>
      </c>
      <c r="CR57" s="121">
        <v>6.5278154132524898E-7</v>
      </c>
      <c r="CS57" s="121">
        <v>8.4447781474971957E-7</v>
      </c>
      <c r="CT57" s="121">
        <v>6.5063716318326816E-7</v>
      </c>
      <c r="CU57" s="121">
        <v>5.8757325418930572E-5</v>
      </c>
      <c r="CV57" s="121">
        <v>8.2829698046938058E-7</v>
      </c>
      <c r="CW57" s="121">
        <v>4.3979873731952552E-5</v>
      </c>
      <c r="CX57" s="121">
        <v>5.9487273531351093E-7</v>
      </c>
      <c r="CY57" s="121">
        <v>1.5296404322084191E-6</v>
      </c>
      <c r="CZ57" s="121">
        <v>4.3368494388956595E-7</v>
      </c>
      <c r="DA57" s="121">
        <v>7.5593894381876763E-7</v>
      </c>
      <c r="DB57" s="121">
        <v>9.1926312359957321E-7</v>
      </c>
      <c r="DC57" s="121">
        <v>4.0922147438682582E-7</v>
      </c>
      <c r="DD57" s="121">
        <v>6.6629869408822706E-7</v>
      </c>
      <c r="DE57" s="121">
        <v>3.5125119106580652E-7</v>
      </c>
      <c r="DF57" s="124">
        <v>3.8991669892952085E-7</v>
      </c>
      <c r="DG57" s="129"/>
    </row>
    <row r="58" spans="1:111" s="82" customFormat="1" ht="17" customHeight="1" x14ac:dyDescent="0.2">
      <c r="A58" s="73" t="s">
        <v>54</v>
      </c>
      <c r="B58" s="74" t="s">
        <v>180</v>
      </c>
      <c r="C58" s="121">
        <v>0</v>
      </c>
      <c r="D58" s="121">
        <v>0</v>
      </c>
      <c r="E58" s="121"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0</v>
      </c>
      <c r="L58" s="121">
        <v>0</v>
      </c>
      <c r="M58" s="121">
        <v>0</v>
      </c>
      <c r="N58" s="121">
        <v>0</v>
      </c>
      <c r="O58" s="121">
        <v>0</v>
      </c>
      <c r="P58" s="121">
        <v>0</v>
      </c>
      <c r="Q58" s="121">
        <v>0</v>
      </c>
      <c r="R58" s="121">
        <v>0</v>
      </c>
      <c r="S58" s="121">
        <v>0</v>
      </c>
      <c r="T58" s="121">
        <v>0</v>
      </c>
      <c r="U58" s="121">
        <v>0</v>
      </c>
      <c r="V58" s="121">
        <v>0</v>
      </c>
      <c r="W58" s="121">
        <v>0</v>
      </c>
      <c r="X58" s="121">
        <v>0</v>
      </c>
      <c r="Y58" s="121">
        <v>0</v>
      </c>
      <c r="Z58" s="121">
        <v>0</v>
      </c>
      <c r="AA58" s="121">
        <v>0</v>
      </c>
      <c r="AB58" s="121">
        <v>0</v>
      </c>
      <c r="AC58" s="121">
        <v>0</v>
      </c>
      <c r="AD58" s="121">
        <v>0</v>
      </c>
      <c r="AE58" s="121">
        <v>0</v>
      </c>
      <c r="AF58" s="121">
        <v>0</v>
      </c>
      <c r="AG58" s="121"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v>0</v>
      </c>
      <c r="AN58" s="121">
        <v>0</v>
      </c>
      <c r="AO58" s="121">
        <v>0</v>
      </c>
      <c r="AP58" s="121">
        <v>0</v>
      </c>
      <c r="AQ58" s="121">
        <v>0</v>
      </c>
      <c r="AR58" s="121">
        <v>0</v>
      </c>
      <c r="AS58" s="121">
        <v>0</v>
      </c>
      <c r="AT58" s="121">
        <v>0</v>
      </c>
      <c r="AU58" s="121">
        <v>0</v>
      </c>
      <c r="AV58" s="121">
        <v>0</v>
      </c>
      <c r="AW58" s="121">
        <v>0</v>
      </c>
      <c r="AX58" s="121">
        <v>0</v>
      </c>
      <c r="AY58" s="121">
        <v>0</v>
      </c>
      <c r="AZ58" s="121">
        <v>0</v>
      </c>
      <c r="BA58" s="121">
        <v>0</v>
      </c>
      <c r="BB58" s="121">
        <v>0</v>
      </c>
      <c r="BC58" s="121">
        <v>0</v>
      </c>
      <c r="BD58" s="121">
        <v>0</v>
      </c>
      <c r="BE58" s="121">
        <v>0.14876669930356901</v>
      </c>
      <c r="BF58" s="121">
        <v>0</v>
      </c>
      <c r="BG58" s="121">
        <v>0</v>
      </c>
      <c r="BH58" s="121">
        <v>0</v>
      </c>
      <c r="BI58" s="121">
        <v>0</v>
      </c>
      <c r="BJ58" s="121">
        <v>0</v>
      </c>
      <c r="BK58" s="121">
        <v>0</v>
      </c>
      <c r="BL58" s="121">
        <v>0</v>
      </c>
      <c r="BM58" s="121">
        <v>0</v>
      </c>
      <c r="BN58" s="121">
        <v>0</v>
      </c>
      <c r="BO58" s="121">
        <v>0</v>
      </c>
      <c r="BP58" s="121">
        <v>0</v>
      </c>
      <c r="BQ58" s="121">
        <v>0</v>
      </c>
      <c r="BR58" s="121">
        <v>0</v>
      </c>
      <c r="BS58" s="121">
        <v>0</v>
      </c>
      <c r="BT58" s="121">
        <v>0</v>
      </c>
      <c r="BU58" s="121">
        <v>0</v>
      </c>
      <c r="BV58" s="121">
        <v>0</v>
      </c>
      <c r="BW58" s="121">
        <v>0</v>
      </c>
      <c r="BX58" s="121">
        <v>0</v>
      </c>
      <c r="BY58" s="121">
        <v>0</v>
      </c>
      <c r="BZ58" s="121">
        <v>0</v>
      </c>
      <c r="CA58" s="121">
        <v>0</v>
      </c>
      <c r="CB58" s="121">
        <v>0</v>
      </c>
      <c r="CC58" s="121">
        <v>0</v>
      </c>
      <c r="CD58" s="121">
        <v>0</v>
      </c>
      <c r="CE58" s="121">
        <v>0</v>
      </c>
      <c r="CF58" s="121">
        <v>0</v>
      </c>
      <c r="CG58" s="121">
        <v>0</v>
      </c>
      <c r="CH58" s="121">
        <v>0</v>
      </c>
      <c r="CI58" s="121">
        <v>0</v>
      </c>
      <c r="CJ58" s="121">
        <v>0</v>
      </c>
      <c r="CK58" s="121">
        <v>0</v>
      </c>
      <c r="CL58" s="121">
        <v>0</v>
      </c>
      <c r="CM58" s="121">
        <v>0</v>
      </c>
      <c r="CN58" s="121">
        <v>0</v>
      </c>
      <c r="CO58" s="121">
        <v>0</v>
      </c>
      <c r="CP58" s="121">
        <v>0</v>
      </c>
      <c r="CQ58" s="121">
        <v>0</v>
      </c>
      <c r="CR58" s="121">
        <v>0</v>
      </c>
      <c r="CS58" s="121">
        <v>0</v>
      </c>
      <c r="CT58" s="121">
        <v>0</v>
      </c>
      <c r="CU58" s="121">
        <v>0</v>
      </c>
      <c r="CV58" s="121">
        <v>0</v>
      </c>
      <c r="CW58" s="121">
        <v>0</v>
      </c>
      <c r="CX58" s="121">
        <v>0</v>
      </c>
      <c r="CY58" s="121">
        <v>0</v>
      </c>
      <c r="CZ58" s="121">
        <v>0</v>
      </c>
      <c r="DA58" s="121">
        <v>0</v>
      </c>
      <c r="DB58" s="121">
        <v>0</v>
      </c>
      <c r="DC58" s="121">
        <v>0</v>
      </c>
      <c r="DD58" s="121">
        <v>0</v>
      </c>
      <c r="DE58" s="121">
        <v>0</v>
      </c>
      <c r="DF58" s="124">
        <v>0</v>
      </c>
      <c r="DG58" s="129"/>
    </row>
    <row r="59" spans="1:111" s="82" customFormat="1" ht="17" customHeight="1" x14ac:dyDescent="0.2">
      <c r="A59" s="73" t="s">
        <v>55</v>
      </c>
      <c r="B59" s="74" t="s">
        <v>181</v>
      </c>
      <c r="C59" s="121">
        <v>1.8479175095774406E-6</v>
      </c>
      <c r="D59" s="121">
        <v>8.6224046150158358E-7</v>
      </c>
      <c r="E59" s="121">
        <v>3.6640765429314894E-6</v>
      </c>
      <c r="F59" s="121">
        <v>8.2600434633559064E-7</v>
      </c>
      <c r="G59" s="121">
        <v>3.8152145952526296E-7</v>
      </c>
      <c r="H59" s="121">
        <v>0</v>
      </c>
      <c r="I59" s="121">
        <v>3.0942695981513548E-6</v>
      </c>
      <c r="J59" s="121">
        <v>5.6795588604692951E-7</v>
      </c>
      <c r="K59" s="121">
        <v>5.8470069824909987E-7</v>
      </c>
      <c r="L59" s="121">
        <v>4.0480740709675636E-7</v>
      </c>
      <c r="M59" s="121">
        <v>0</v>
      </c>
      <c r="N59" s="121">
        <v>6.950608520127506E-7</v>
      </c>
      <c r="O59" s="121">
        <v>4.2769220394528632E-7</v>
      </c>
      <c r="P59" s="121">
        <v>1.0180099750196428E-6</v>
      </c>
      <c r="Q59" s="121">
        <v>4.0837546901889745E-7</v>
      </c>
      <c r="R59" s="121">
        <v>5.6795149906003382E-7</v>
      </c>
      <c r="S59" s="121">
        <v>3.4810773845452604E-7</v>
      </c>
      <c r="T59" s="121">
        <v>4.140788399464899E-7</v>
      </c>
      <c r="U59" s="121">
        <v>9.043988660857985E-7</v>
      </c>
      <c r="V59" s="121">
        <v>1.2218076838494795E-6</v>
      </c>
      <c r="W59" s="121">
        <v>5.0000596083185253E-7</v>
      </c>
      <c r="X59" s="121">
        <v>8.3312441978454667E-7</v>
      </c>
      <c r="Y59" s="121">
        <v>4.504802873380692E-7</v>
      </c>
      <c r="Z59" s="121">
        <v>5.3001109445477317E-7</v>
      </c>
      <c r="AA59" s="121">
        <v>5.7325500297223947E-7</v>
      </c>
      <c r="AB59" s="121">
        <v>3.7472828483400557E-7</v>
      </c>
      <c r="AC59" s="121">
        <v>1.3319250968107705E-7</v>
      </c>
      <c r="AD59" s="121">
        <v>5.3558866941182941E-7</v>
      </c>
      <c r="AE59" s="121">
        <v>5.8399487253881277E-7</v>
      </c>
      <c r="AF59" s="121">
        <v>1.0464569546297298E-6</v>
      </c>
      <c r="AG59" s="121">
        <v>5.4487432715271581E-7</v>
      </c>
      <c r="AH59" s="121">
        <v>5.7263830075374418E-7</v>
      </c>
      <c r="AI59" s="121">
        <v>1.1907463623641415E-6</v>
      </c>
      <c r="AJ59" s="121">
        <v>7.9243824739537207E-7</v>
      </c>
      <c r="AK59" s="121">
        <v>1.3824952954874925E-6</v>
      </c>
      <c r="AL59" s="121">
        <v>6.1236119548190723E-7</v>
      </c>
      <c r="AM59" s="121">
        <v>5.789626305736096E-7</v>
      </c>
      <c r="AN59" s="121">
        <v>8.6651972249482686E-7</v>
      </c>
      <c r="AO59" s="121">
        <v>3.3410179948293236E-7</v>
      </c>
      <c r="AP59" s="121">
        <v>8.3334810723396167E-7</v>
      </c>
      <c r="AQ59" s="121">
        <v>7.880742516337112E-7</v>
      </c>
      <c r="AR59" s="121">
        <v>6.9555160398186423E-7</v>
      </c>
      <c r="AS59" s="121">
        <v>6.3681151354347172E-7</v>
      </c>
      <c r="AT59" s="121">
        <v>8.2125865571153259E-7</v>
      </c>
      <c r="AU59" s="121">
        <v>5.5059752236799969E-7</v>
      </c>
      <c r="AV59" s="121">
        <v>7.3242597077414401E-7</v>
      </c>
      <c r="AW59" s="121">
        <v>7.6504539930526149E-7</v>
      </c>
      <c r="AX59" s="121">
        <v>6.8377833181389996E-7</v>
      </c>
      <c r="AY59" s="121">
        <v>5.6853367794761993E-7</v>
      </c>
      <c r="AZ59" s="121">
        <v>3.406649089732282E-7</v>
      </c>
      <c r="BA59" s="121">
        <v>3.241457454346904E-7</v>
      </c>
      <c r="BB59" s="121">
        <v>4.8231331034569503E-7</v>
      </c>
      <c r="BC59" s="121">
        <v>3.6008763186833638E-7</v>
      </c>
      <c r="BD59" s="121">
        <v>4.558828474035854E-7</v>
      </c>
      <c r="BE59" s="121">
        <v>4.3472086622599404E-7</v>
      </c>
      <c r="BF59" s="121">
        <v>0.22153281098021999</v>
      </c>
      <c r="BG59" s="121">
        <v>5.1386092952499134E-7</v>
      </c>
      <c r="BH59" s="121">
        <v>3.3923976431984203E-7</v>
      </c>
      <c r="BI59" s="121">
        <v>4.6944582068386755E-7</v>
      </c>
      <c r="BJ59" s="121">
        <v>6.7430956534994564E-7</v>
      </c>
      <c r="BK59" s="121">
        <v>1.144492288845568E-6</v>
      </c>
      <c r="BL59" s="121">
        <v>6.2391972071674555E-7</v>
      </c>
      <c r="BM59" s="121">
        <v>8.262458174479377E-7</v>
      </c>
      <c r="BN59" s="121">
        <v>9.3137458290747532E-7</v>
      </c>
      <c r="BO59" s="121">
        <v>7.9445652787927053E-7</v>
      </c>
      <c r="BP59" s="121">
        <v>1.6441026968918669E-6</v>
      </c>
      <c r="BQ59" s="121">
        <v>4.1082446848932202E-7</v>
      </c>
      <c r="BR59" s="121">
        <v>1.9771529807036332E-6</v>
      </c>
      <c r="BS59" s="121">
        <v>1.3120709399931599E-6</v>
      </c>
      <c r="BT59" s="121">
        <v>5.0166438868347892E-7</v>
      </c>
      <c r="BU59" s="121">
        <v>3.7931637601274305E-7</v>
      </c>
      <c r="BV59" s="121">
        <v>2.5364115700037693E-7</v>
      </c>
      <c r="BW59" s="121">
        <v>2.0078578414524772E-7</v>
      </c>
      <c r="BX59" s="121">
        <v>4.5798692408202416E-8</v>
      </c>
      <c r="BY59" s="121">
        <v>3.0455900622593541E-7</v>
      </c>
      <c r="BZ59" s="121">
        <v>1.638965386199153E-6</v>
      </c>
      <c r="CA59" s="121">
        <v>1.0564459105717475E-5</v>
      </c>
      <c r="CB59" s="121">
        <v>2.1208634156814304E-7</v>
      </c>
      <c r="CC59" s="121">
        <v>9.3268254298200158E-7</v>
      </c>
      <c r="CD59" s="121">
        <v>6.2958161948882155E-7</v>
      </c>
      <c r="CE59" s="121">
        <v>6.1881334903482771E-7</v>
      </c>
      <c r="CF59" s="121">
        <v>7.0623375351955831E-7</v>
      </c>
      <c r="CG59" s="121">
        <v>3.4385695605947821E-7</v>
      </c>
      <c r="CH59" s="121">
        <v>7.806434292294737E-7</v>
      </c>
      <c r="CI59" s="121">
        <v>7.0432871196618755E-7</v>
      </c>
      <c r="CJ59" s="121">
        <v>1.1112567559395315E-6</v>
      </c>
      <c r="CK59" s="121">
        <v>5.8269404965510233E-7</v>
      </c>
      <c r="CL59" s="121">
        <v>4.8076478573139481E-7</v>
      </c>
      <c r="CM59" s="121">
        <v>6.7388688505370742E-6</v>
      </c>
      <c r="CN59" s="121">
        <v>3.8966428366671613E-7</v>
      </c>
      <c r="CO59" s="121">
        <v>1.0757181097000349E-6</v>
      </c>
      <c r="CP59" s="121">
        <v>3.3880883088150236E-7</v>
      </c>
      <c r="CQ59" s="121">
        <v>9.9343485623820272E-7</v>
      </c>
      <c r="CR59" s="121">
        <v>5.5199089382201791E-7</v>
      </c>
      <c r="CS59" s="121">
        <v>3.3777120468106845E-7</v>
      </c>
      <c r="CT59" s="121">
        <v>6.0166527994509579E-7</v>
      </c>
      <c r="CU59" s="121">
        <v>5.8486396465410993E-6</v>
      </c>
      <c r="CV59" s="121">
        <v>4.058064361006355E-7</v>
      </c>
      <c r="CW59" s="121">
        <v>6.7962772435875866E-5</v>
      </c>
      <c r="CX59" s="121">
        <v>3.5040605286611755E-7</v>
      </c>
      <c r="CY59" s="121">
        <v>9.5757711731286374E-7</v>
      </c>
      <c r="CZ59" s="121">
        <v>3.5007889165404954E-7</v>
      </c>
      <c r="DA59" s="121">
        <v>6.4720076553532995E-7</v>
      </c>
      <c r="DB59" s="121">
        <v>7.4948181948978907E-7</v>
      </c>
      <c r="DC59" s="121">
        <v>3.0424335883108256E-7</v>
      </c>
      <c r="DD59" s="121">
        <v>4.79087943189138E-7</v>
      </c>
      <c r="DE59" s="121">
        <v>2.6670833400383804E-7</v>
      </c>
      <c r="DF59" s="124">
        <v>9.0320807631592916E-7</v>
      </c>
      <c r="DG59" s="129"/>
    </row>
    <row r="60" spans="1:111" s="82" customFormat="1" ht="17" customHeight="1" x14ac:dyDescent="0.2">
      <c r="A60" s="73" t="s">
        <v>56</v>
      </c>
      <c r="B60" s="74" t="s">
        <v>182</v>
      </c>
      <c r="C60" s="121">
        <v>5.8975684033393751E-4</v>
      </c>
      <c r="D60" s="121">
        <v>2.755495694771623E-4</v>
      </c>
      <c r="E60" s="121">
        <v>1.1675693998322877E-3</v>
      </c>
      <c r="F60" s="121">
        <v>2.645316498059021E-4</v>
      </c>
      <c r="G60" s="121">
        <v>1.21082296003417E-4</v>
      </c>
      <c r="H60" s="121">
        <v>0</v>
      </c>
      <c r="I60" s="121">
        <v>9.9579875084344471E-4</v>
      </c>
      <c r="J60" s="121">
        <v>1.816714495329341E-4</v>
      </c>
      <c r="K60" s="121">
        <v>1.8642674910933108E-4</v>
      </c>
      <c r="L60" s="121">
        <v>1.2939467680681522E-4</v>
      </c>
      <c r="M60" s="121">
        <v>0</v>
      </c>
      <c r="N60" s="121">
        <v>2.2303318669027053E-4</v>
      </c>
      <c r="O60" s="121">
        <v>1.3782535283932888E-4</v>
      </c>
      <c r="P60" s="121">
        <v>3.2502346712830432E-4</v>
      </c>
      <c r="Q60" s="121">
        <v>1.3157387807924629E-4</v>
      </c>
      <c r="R60" s="121">
        <v>1.8305889369293023E-4</v>
      </c>
      <c r="S60" s="121">
        <v>1.124852787197091E-4</v>
      </c>
      <c r="T60" s="121">
        <v>1.338473881367479E-4</v>
      </c>
      <c r="U60" s="121">
        <v>2.8911056255197687E-4</v>
      </c>
      <c r="V60" s="121">
        <v>3.9006751091843377E-4</v>
      </c>
      <c r="W60" s="121">
        <v>1.6004159221285285E-4</v>
      </c>
      <c r="X60" s="121">
        <v>2.6644184803711635E-4</v>
      </c>
      <c r="Y60" s="121">
        <v>1.4534589033547842E-4</v>
      </c>
      <c r="Z60" s="121">
        <v>1.6898111688588876E-4</v>
      </c>
      <c r="AA60" s="121">
        <v>1.8583167344649902E-4</v>
      </c>
      <c r="AB60" s="121">
        <v>1.2092769165164195E-4</v>
      </c>
      <c r="AC60" s="121">
        <v>4.2539016239472E-5</v>
      </c>
      <c r="AD60" s="121">
        <v>1.6995263199225507E-4</v>
      </c>
      <c r="AE60" s="121">
        <v>1.8771160603505744E-4</v>
      </c>
      <c r="AF60" s="121">
        <v>3.3377101477724856E-4</v>
      </c>
      <c r="AG60" s="121">
        <v>1.7498445726396919E-4</v>
      </c>
      <c r="AH60" s="121">
        <v>1.815326808530126E-4</v>
      </c>
      <c r="AI60" s="121">
        <v>3.8027247950197341E-4</v>
      </c>
      <c r="AJ60" s="121">
        <v>2.5370714013578664E-4</v>
      </c>
      <c r="AK60" s="121">
        <v>4.4192826457782451E-4</v>
      </c>
      <c r="AL60" s="121">
        <v>1.9494226900109587E-4</v>
      </c>
      <c r="AM60" s="121">
        <v>1.8470884770815756E-4</v>
      </c>
      <c r="AN60" s="121">
        <v>2.7551053323708374E-4</v>
      </c>
      <c r="AO60" s="121">
        <v>1.0615878090907826E-4</v>
      </c>
      <c r="AP60" s="121">
        <v>2.6649992290305065E-4</v>
      </c>
      <c r="AQ60" s="121">
        <v>2.5173536939734729E-4</v>
      </c>
      <c r="AR60" s="121">
        <v>2.2359577092213246E-4</v>
      </c>
      <c r="AS60" s="121">
        <v>2.0353057640356352E-4</v>
      </c>
      <c r="AT60" s="121">
        <v>2.6219471751464312E-4</v>
      </c>
      <c r="AU60" s="121">
        <v>1.9929707624531936E-4</v>
      </c>
      <c r="AV60" s="121">
        <v>2.3484187311740047E-4</v>
      </c>
      <c r="AW60" s="121">
        <v>2.4513221766533824E-4</v>
      </c>
      <c r="AX60" s="121">
        <v>2.1936878296514373E-4</v>
      </c>
      <c r="AY60" s="121">
        <v>1.821282430700191E-4</v>
      </c>
      <c r="AZ60" s="121">
        <v>1.0970880390826553E-4</v>
      </c>
      <c r="BA60" s="121">
        <v>1.0558789069383244E-4</v>
      </c>
      <c r="BB60" s="121">
        <v>1.5364186574189765E-4</v>
      </c>
      <c r="BC60" s="121">
        <v>1.1809013116846575E-4</v>
      </c>
      <c r="BD60" s="121">
        <v>1.471164656891229E-4</v>
      </c>
      <c r="BE60" s="121">
        <v>0.12321993402541233</v>
      </c>
      <c r="BF60" s="121">
        <v>0.10993090259009365</v>
      </c>
      <c r="BG60" s="121">
        <v>0.33803916735749212</v>
      </c>
      <c r="BH60" s="121">
        <v>1.0856088235409264E-4</v>
      </c>
      <c r="BI60" s="121">
        <v>1.7642379593894066E-2</v>
      </c>
      <c r="BJ60" s="121">
        <v>2.1760408187946278E-4</v>
      </c>
      <c r="BK60" s="121">
        <v>3.664934721070606E-4</v>
      </c>
      <c r="BL60" s="121">
        <v>1.9952143762964243E-4</v>
      </c>
      <c r="BM60" s="121">
        <v>2.6329619296755621E-4</v>
      </c>
      <c r="BN60" s="121">
        <v>2.9701765740251541E-4</v>
      </c>
      <c r="BO60" s="121">
        <v>2.5287767727530413E-4</v>
      </c>
      <c r="BP60" s="121">
        <v>5.2404171136593441E-4</v>
      </c>
      <c r="BQ60" s="121">
        <v>1.3173039528433596E-4</v>
      </c>
      <c r="BR60" s="121">
        <v>6.3205652983232166E-4</v>
      </c>
      <c r="BS60" s="121">
        <v>4.2859527713152946E-4</v>
      </c>
      <c r="BT60" s="121">
        <v>1.6513027972504026E-4</v>
      </c>
      <c r="BU60" s="121">
        <v>1.2669111255322096E-4</v>
      </c>
      <c r="BV60" s="121">
        <v>8.0871299115427514E-5</v>
      </c>
      <c r="BW60" s="121">
        <v>6.3844834416905709E-5</v>
      </c>
      <c r="BX60" s="121">
        <v>1.4932646477672248E-5</v>
      </c>
      <c r="BY60" s="121">
        <v>7.1123577934775902E-4</v>
      </c>
      <c r="BZ60" s="121">
        <v>5.2304946888765541E-4</v>
      </c>
      <c r="CA60" s="121">
        <v>3.3965975235168309E-3</v>
      </c>
      <c r="CB60" s="121">
        <v>6.7944487308136265E-5</v>
      </c>
      <c r="CC60" s="121">
        <v>1.4940382364898152E-3</v>
      </c>
      <c r="CD60" s="121">
        <v>2.0396055018316031E-4</v>
      </c>
      <c r="CE60" s="121">
        <v>1.9794180634821862E-4</v>
      </c>
      <c r="CF60" s="121">
        <v>2.354887324942987E-4</v>
      </c>
      <c r="CG60" s="121">
        <v>1.266000012343125E-4</v>
      </c>
      <c r="CH60" s="121">
        <v>2.5018242131558197E-4</v>
      </c>
      <c r="CI60" s="121">
        <v>2.2726780274291575E-4</v>
      </c>
      <c r="CJ60" s="121">
        <v>3.5654101761975693E-4</v>
      </c>
      <c r="CK60" s="121">
        <v>1.8655465653154673E-4</v>
      </c>
      <c r="CL60" s="121">
        <v>1.5968259624520126E-4</v>
      </c>
      <c r="CM60" s="121">
        <v>3.3189331757546716E-4</v>
      </c>
      <c r="CN60" s="121">
        <v>1.2645669997171066E-4</v>
      </c>
      <c r="CO60" s="121">
        <v>3.470788748079088E-4</v>
      </c>
      <c r="CP60" s="121">
        <v>1.0974760365914884E-4</v>
      </c>
      <c r="CQ60" s="121">
        <v>3.181652307262869E-4</v>
      </c>
      <c r="CR60" s="121">
        <v>1.7644253855870405E-4</v>
      </c>
      <c r="CS60" s="121">
        <v>1.0817239613113224E-4</v>
      </c>
      <c r="CT60" s="121">
        <v>1.9622077159603488E-4</v>
      </c>
      <c r="CU60" s="121">
        <v>1.863803930187158E-3</v>
      </c>
      <c r="CV60" s="121">
        <v>1.3201034438271734E-4</v>
      </c>
      <c r="CW60" s="121">
        <v>2.1637103283874418E-2</v>
      </c>
      <c r="CX60" s="121">
        <v>1.1322928460786657E-4</v>
      </c>
      <c r="CY60" s="121">
        <v>3.0571854842838437E-4</v>
      </c>
      <c r="CZ60" s="121">
        <v>1.1298184594590097E-4</v>
      </c>
      <c r="DA60" s="121">
        <v>2.0695091315527751E-4</v>
      </c>
      <c r="DB60" s="121">
        <v>2.4146132744298166E-4</v>
      </c>
      <c r="DC60" s="121">
        <v>9.8080767366073716E-5</v>
      </c>
      <c r="DD60" s="121">
        <v>1.5749242627061875E-4</v>
      </c>
      <c r="DE60" s="121">
        <v>8.6866039465852859E-5</v>
      </c>
      <c r="DF60" s="124">
        <v>1.0607458382327809E-4</v>
      </c>
      <c r="DG60" s="129"/>
    </row>
    <row r="61" spans="1:111" s="82" customFormat="1" ht="17" customHeight="1" x14ac:dyDescent="0.2">
      <c r="A61" s="73" t="s">
        <v>57</v>
      </c>
      <c r="B61" s="74" t="s">
        <v>183</v>
      </c>
      <c r="C61" s="121">
        <v>1.9914506535315411E-6</v>
      </c>
      <c r="D61" s="121">
        <v>4.1747531115730247E-6</v>
      </c>
      <c r="E61" s="121">
        <v>9.9938364140093073E-7</v>
      </c>
      <c r="F61" s="121">
        <v>9.2202306736683891E-7</v>
      </c>
      <c r="G61" s="121">
        <v>9.8253086847134878E-4</v>
      </c>
      <c r="H61" s="121">
        <v>0</v>
      </c>
      <c r="I61" s="121">
        <v>9.0256446794091716E-6</v>
      </c>
      <c r="J61" s="121">
        <v>6.6548637983659815E-6</v>
      </c>
      <c r="K61" s="121">
        <v>1.1284513208931502E-6</v>
      </c>
      <c r="L61" s="121">
        <v>4.5869026433078012E-6</v>
      </c>
      <c r="M61" s="121">
        <v>0</v>
      </c>
      <c r="N61" s="121">
        <v>7.4644232370344621E-7</v>
      </c>
      <c r="O61" s="121">
        <v>4.8736531043221268E-7</v>
      </c>
      <c r="P61" s="121">
        <v>1.9548639054140695E-6</v>
      </c>
      <c r="Q61" s="121">
        <v>1.2932693534058284E-6</v>
      </c>
      <c r="R61" s="121">
        <v>3.8114409888844456E-6</v>
      </c>
      <c r="S61" s="121">
        <v>1.5896297778936671E-6</v>
      </c>
      <c r="T61" s="121">
        <v>9.2054077056626852E-7</v>
      </c>
      <c r="U61" s="121">
        <v>3.1855145003773594E-6</v>
      </c>
      <c r="V61" s="121">
        <v>3.1670208546945742E-6</v>
      </c>
      <c r="W61" s="121">
        <v>2.9317333054303463E-6</v>
      </c>
      <c r="X61" s="121">
        <v>2.082459355572131E-6</v>
      </c>
      <c r="Y61" s="121">
        <v>1.8317949409282929E-6</v>
      </c>
      <c r="Z61" s="121">
        <v>2.7672086875531606E-6</v>
      </c>
      <c r="AA61" s="121">
        <v>1.1195792798252068E-6</v>
      </c>
      <c r="AB61" s="121">
        <v>1.773986829231048E-6</v>
      </c>
      <c r="AC61" s="121">
        <v>3.251686172981864E-6</v>
      </c>
      <c r="AD61" s="121">
        <v>1.2679626882925497E-5</v>
      </c>
      <c r="AE61" s="121">
        <v>8.4314300540463798E-7</v>
      </c>
      <c r="AF61" s="121">
        <v>7.9363406732395043E-7</v>
      </c>
      <c r="AG61" s="121">
        <v>9.2582913750457543E-7</v>
      </c>
      <c r="AH61" s="121">
        <v>2.3892965293440802E-6</v>
      </c>
      <c r="AI61" s="121">
        <v>6.1502875522610055E-6</v>
      </c>
      <c r="AJ61" s="121">
        <v>2.2860645429670663E-6</v>
      </c>
      <c r="AK61" s="121">
        <v>3.7413338327185033E-6</v>
      </c>
      <c r="AL61" s="121">
        <v>6.6981920575315674E-6</v>
      </c>
      <c r="AM61" s="121">
        <v>3.3835587941544797E-6</v>
      </c>
      <c r="AN61" s="121">
        <v>6.1939294245571835E-6</v>
      </c>
      <c r="AO61" s="121">
        <v>3.770109221635503E-6</v>
      </c>
      <c r="AP61" s="121">
        <v>8.7285473086108366E-6</v>
      </c>
      <c r="AQ61" s="121">
        <v>2.6585646953009823E-6</v>
      </c>
      <c r="AR61" s="121">
        <v>2.2640033115448625E-6</v>
      </c>
      <c r="AS61" s="121">
        <v>1.9573105412766307E-6</v>
      </c>
      <c r="AT61" s="121">
        <v>1.1961674140852378E-6</v>
      </c>
      <c r="AU61" s="121">
        <v>1.1627743658296544E-6</v>
      </c>
      <c r="AV61" s="121">
        <v>8.7203502746716099E-7</v>
      </c>
      <c r="AW61" s="121">
        <v>6.5906227619517738E-7</v>
      </c>
      <c r="AX61" s="121">
        <v>7.7206269156275806E-7</v>
      </c>
      <c r="AY61" s="121">
        <v>1.2384357199208457E-6</v>
      </c>
      <c r="AZ61" s="121">
        <v>9.1471800550966776E-7</v>
      </c>
      <c r="BA61" s="121">
        <v>4.7348971637381868E-7</v>
      </c>
      <c r="BB61" s="121">
        <v>8.8992706857914775E-7</v>
      </c>
      <c r="BC61" s="121">
        <v>6.3589442485041729E-7</v>
      </c>
      <c r="BD61" s="121">
        <v>6.0346802038002118E-7</v>
      </c>
      <c r="BE61" s="121">
        <v>2.7004879037940846E-6</v>
      </c>
      <c r="BF61" s="121">
        <v>2.7051764682037302E-6</v>
      </c>
      <c r="BG61" s="121">
        <v>1.6766918823996301E-6</v>
      </c>
      <c r="BH61" s="121">
        <v>0.27432044149015128</v>
      </c>
      <c r="BI61" s="121">
        <v>1.3762583997587109E-6</v>
      </c>
      <c r="BJ61" s="121">
        <v>1.5731068079281633E-6</v>
      </c>
      <c r="BK61" s="121">
        <v>7.7605386570947006E-5</v>
      </c>
      <c r="BL61" s="121">
        <v>1.2082439361276234E-6</v>
      </c>
      <c r="BM61" s="121">
        <v>1.1819633648185103E-6</v>
      </c>
      <c r="BN61" s="121">
        <v>1.9230049511988769E-6</v>
      </c>
      <c r="BO61" s="121">
        <v>1.9993904661056485E-6</v>
      </c>
      <c r="BP61" s="121">
        <v>4.0519531999430768E-6</v>
      </c>
      <c r="BQ61" s="121">
        <v>3.3908571357440257E-6</v>
      </c>
      <c r="BR61" s="121">
        <v>9.4285942140011039E-7</v>
      </c>
      <c r="BS61" s="121">
        <v>1.0013218295456643E-6</v>
      </c>
      <c r="BT61" s="121">
        <v>6.8574968291853901E-7</v>
      </c>
      <c r="BU61" s="121">
        <v>4.1834854452741523E-7</v>
      </c>
      <c r="BV61" s="121">
        <v>2.7086294247560186E-7</v>
      </c>
      <c r="BW61" s="121">
        <v>2.1855179302664713E-7</v>
      </c>
      <c r="BX61" s="121">
        <v>6.1185662049912456E-8</v>
      </c>
      <c r="BY61" s="121">
        <v>4.7701294281127967E-7</v>
      </c>
      <c r="BZ61" s="121">
        <v>4.7166722845561507E-6</v>
      </c>
      <c r="CA61" s="121">
        <v>8.2184377567882007E-6</v>
      </c>
      <c r="CB61" s="121">
        <v>1.0877321756338058E-3</v>
      </c>
      <c r="CC61" s="121">
        <v>8.7791188999323855E-6</v>
      </c>
      <c r="CD61" s="121">
        <v>1.3858521657236261E-6</v>
      </c>
      <c r="CE61" s="121">
        <v>7.4500471088960175E-7</v>
      </c>
      <c r="CF61" s="121">
        <v>2.9200198475444347E-5</v>
      </c>
      <c r="CG61" s="121">
        <v>1.3841238607798041E-6</v>
      </c>
      <c r="CH61" s="121">
        <v>3.7433294392169358E-7</v>
      </c>
      <c r="CI61" s="121">
        <v>3.1386364318075256E-7</v>
      </c>
      <c r="CJ61" s="121">
        <v>5.2175027788009537E-7</v>
      </c>
      <c r="CK61" s="121">
        <v>3.6435996304606931E-7</v>
      </c>
      <c r="CL61" s="121">
        <v>7.9347070038390712E-7</v>
      </c>
      <c r="CM61" s="121">
        <v>4.1313970968249727E-5</v>
      </c>
      <c r="CN61" s="121">
        <v>5.6442221743418331E-6</v>
      </c>
      <c r="CO61" s="121">
        <v>1.5218465176583547E-6</v>
      </c>
      <c r="CP61" s="121">
        <v>4.5980815036640189E-7</v>
      </c>
      <c r="CQ61" s="121">
        <v>7.1545383021564928E-7</v>
      </c>
      <c r="CR61" s="121">
        <v>5.859820361755437E-7</v>
      </c>
      <c r="CS61" s="121">
        <v>7.3154693623607868E-7</v>
      </c>
      <c r="CT61" s="121">
        <v>5.8811013757762529E-7</v>
      </c>
      <c r="CU61" s="121">
        <v>1.0622184750049001E-6</v>
      </c>
      <c r="CV61" s="121">
        <v>2.6600018261366589E-7</v>
      </c>
      <c r="CW61" s="121">
        <v>9.6392226445079377E-7</v>
      </c>
      <c r="CX61" s="121">
        <v>3.0076298868841098E-7</v>
      </c>
      <c r="CY61" s="121">
        <v>3.7024993787964454E-6</v>
      </c>
      <c r="CZ61" s="121">
        <v>3.4423585766777864E-6</v>
      </c>
      <c r="DA61" s="121">
        <v>5.1796681505648552E-7</v>
      </c>
      <c r="DB61" s="121">
        <v>1.5446614078209847E-6</v>
      </c>
      <c r="DC61" s="121">
        <v>4.2096304301410009E-7</v>
      </c>
      <c r="DD61" s="121">
        <v>7.5382686561227409E-7</v>
      </c>
      <c r="DE61" s="121">
        <v>2.688069180338854E-6</v>
      </c>
      <c r="DF61" s="124">
        <v>4.9480975566451885E-6</v>
      </c>
      <c r="DG61" s="129"/>
    </row>
    <row r="62" spans="1:111" s="82" customFormat="1" ht="17" customHeight="1" x14ac:dyDescent="0.2">
      <c r="A62" s="73" t="s">
        <v>58</v>
      </c>
      <c r="B62" s="74" t="s">
        <v>184</v>
      </c>
      <c r="C62" s="121">
        <v>5.9803233632201764E-5</v>
      </c>
      <c r="D62" s="121">
        <v>3.3983919739008318E-5</v>
      </c>
      <c r="E62" s="121">
        <v>9.85602632537858E-5</v>
      </c>
      <c r="F62" s="121">
        <v>3.8020243455656817E-5</v>
      </c>
      <c r="G62" s="121">
        <v>2.6960740311841255E-5</v>
      </c>
      <c r="H62" s="121">
        <v>0</v>
      </c>
      <c r="I62" s="121">
        <v>1.8925098596728193E-4</v>
      </c>
      <c r="J62" s="121">
        <v>3.9691319296563686E-5</v>
      </c>
      <c r="K62" s="121">
        <v>3.2298718806642871E-5</v>
      </c>
      <c r="L62" s="121">
        <v>2.7214961165934262E-5</v>
      </c>
      <c r="M62" s="121">
        <v>0</v>
      </c>
      <c r="N62" s="121">
        <v>5.4300224394857728E-5</v>
      </c>
      <c r="O62" s="121">
        <v>5.1467078248195487E-5</v>
      </c>
      <c r="P62" s="121">
        <v>5.0692653691116796E-5</v>
      </c>
      <c r="Q62" s="121">
        <v>4.8400159301825302E-5</v>
      </c>
      <c r="R62" s="121">
        <v>6.8816488409145822E-5</v>
      </c>
      <c r="S62" s="121">
        <v>5.1200647947042636E-5</v>
      </c>
      <c r="T62" s="121">
        <v>5.6728483852007508E-5</v>
      </c>
      <c r="U62" s="121">
        <v>4.9059990273131087E-5</v>
      </c>
      <c r="V62" s="121">
        <v>5.7852434139619905E-5</v>
      </c>
      <c r="W62" s="121">
        <v>2.9862001729802746E-5</v>
      </c>
      <c r="X62" s="121">
        <v>4.5588745652592661E-5</v>
      </c>
      <c r="Y62" s="121">
        <v>5.801089708328966E-5</v>
      </c>
      <c r="Z62" s="121">
        <v>3.8239582552106195E-5</v>
      </c>
      <c r="AA62" s="121">
        <v>9.1467669633568536E-5</v>
      </c>
      <c r="AB62" s="121">
        <v>4.9288418291003065E-5</v>
      </c>
      <c r="AC62" s="121">
        <v>6.8286347529683975E-6</v>
      </c>
      <c r="AD62" s="121">
        <v>2.3577174294559564E-5</v>
      </c>
      <c r="AE62" s="121">
        <v>5.8797454773928713E-5</v>
      </c>
      <c r="AF62" s="121">
        <v>5.3236065311346537E-5</v>
      </c>
      <c r="AG62" s="121">
        <v>5.1566764300571109E-5</v>
      </c>
      <c r="AH62" s="121">
        <v>4.6102934983771558E-5</v>
      </c>
      <c r="AI62" s="121">
        <v>6.0797441844944625E-5</v>
      </c>
      <c r="AJ62" s="121">
        <v>5.3721087705506509E-5</v>
      </c>
      <c r="AK62" s="121">
        <v>8.3081075100862879E-5</v>
      </c>
      <c r="AL62" s="121">
        <v>3.3895236548229938E-5</v>
      </c>
      <c r="AM62" s="121">
        <v>4.0103284215900738E-5</v>
      </c>
      <c r="AN62" s="121">
        <v>5.5186626671073422E-5</v>
      </c>
      <c r="AO62" s="121">
        <v>2.6917434469056838E-5</v>
      </c>
      <c r="AP62" s="121">
        <v>5.9614278294271398E-5</v>
      </c>
      <c r="AQ62" s="121">
        <v>4.4287028504972455E-5</v>
      </c>
      <c r="AR62" s="121">
        <v>7.3117718306359134E-5</v>
      </c>
      <c r="AS62" s="121">
        <v>4.8439539464377576E-5</v>
      </c>
      <c r="AT62" s="121">
        <v>5.6700732334858401E-5</v>
      </c>
      <c r="AU62" s="121">
        <v>5.2220159268216526E-5</v>
      </c>
      <c r="AV62" s="121">
        <v>5.5147932568983237E-5</v>
      </c>
      <c r="AW62" s="121">
        <v>5.2007710200692145E-5</v>
      </c>
      <c r="AX62" s="121">
        <v>5.6002392707849228E-5</v>
      </c>
      <c r="AY62" s="121">
        <v>5.5397582935171161E-5</v>
      </c>
      <c r="AZ62" s="121">
        <v>3.7186891107697783E-5</v>
      </c>
      <c r="BA62" s="121">
        <v>6.5816831780015099E-5</v>
      </c>
      <c r="BB62" s="121">
        <v>3.5289834301293606E-5</v>
      </c>
      <c r="BC62" s="121">
        <v>1.0509895275585483E-4</v>
      </c>
      <c r="BD62" s="121">
        <v>5.945534054162488E-5</v>
      </c>
      <c r="BE62" s="121">
        <v>3.8261624290003372E-5</v>
      </c>
      <c r="BF62" s="121">
        <v>3.0731353199872657E-5</v>
      </c>
      <c r="BG62" s="121">
        <v>4.0600379366266202E-5</v>
      </c>
      <c r="BH62" s="121">
        <v>3.2433201239848264E-5</v>
      </c>
      <c r="BI62" s="121">
        <v>0.41010687725488093</v>
      </c>
      <c r="BJ62" s="121">
        <v>6.3127197256966289E-5</v>
      </c>
      <c r="BK62" s="121">
        <v>7.7087935464958902E-5</v>
      </c>
      <c r="BL62" s="121">
        <v>6.4322312707854821E-5</v>
      </c>
      <c r="BM62" s="121">
        <v>6.341459632791901E-5</v>
      </c>
      <c r="BN62" s="121">
        <v>5.4979068916893178E-5</v>
      </c>
      <c r="BO62" s="121">
        <v>5.1606075380627372E-5</v>
      </c>
      <c r="BP62" s="121">
        <v>6.0180064501298769E-5</v>
      </c>
      <c r="BQ62" s="121">
        <v>3.6172769893528878E-5</v>
      </c>
      <c r="BR62" s="121">
        <v>1.2623526102709877E-4</v>
      </c>
      <c r="BS62" s="121">
        <v>2.8577327754031014E-4</v>
      </c>
      <c r="BT62" s="121">
        <v>1.3061610999689699E-4</v>
      </c>
      <c r="BU62" s="121">
        <v>1.741104281678352E-4</v>
      </c>
      <c r="BV62" s="121">
        <v>3.8902197133829058E-5</v>
      </c>
      <c r="BW62" s="121">
        <v>2.623406331766575E-5</v>
      </c>
      <c r="BX62" s="121">
        <v>1.146390414494156E-5</v>
      </c>
      <c r="BY62" s="121">
        <v>1.4419817256974334E-2</v>
      </c>
      <c r="BZ62" s="121">
        <v>7.1129629511596025E-5</v>
      </c>
      <c r="CA62" s="121">
        <v>2.8922261941003547E-4</v>
      </c>
      <c r="CB62" s="121">
        <v>5.99677167949184E-5</v>
      </c>
      <c r="CC62" s="121">
        <v>2.8096816426498764E-2</v>
      </c>
      <c r="CD62" s="121">
        <v>1.2546442619574714E-4</v>
      </c>
      <c r="CE62" s="121">
        <v>4.7418447227225006E-5</v>
      </c>
      <c r="CF62" s="121">
        <v>2.772526288473613E-4</v>
      </c>
      <c r="CG62" s="121">
        <v>4.0768279102708772E-4</v>
      </c>
      <c r="CH62" s="121">
        <v>7.2240062686264883E-5</v>
      </c>
      <c r="CI62" s="121">
        <v>9.6992233962992489E-5</v>
      </c>
      <c r="CJ62" s="121">
        <v>8.5337292269703651E-5</v>
      </c>
      <c r="CK62" s="121">
        <v>7.2289011765806535E-5</v>
      </c>
      <c r="CL62" s="121">
        <v>1.6842877482983775E-4</v>
      </c>
      <c r="CM62" s="121">
        <v>1.0033933995319299E-3</v>
      </c>
      <c r="CN62" s="121">
        <v>8.0066855906043511E-5</v>
      </c>
      <c r="CO62" s="121">
        <v>1.3059898097686847E-4</v>
      </c>
      <c r="CP62" s="121">
        <v>5.3248310311398433E-5</v>
      </c>
      <c r="CQ62" s="121">
        <v>1.134851849482509E-4</v>
      </c>
      <c r="CR62" s="121">
        <v>4.3160138818354185E-5</v>
      </c>
      <c r="CS62" s="121">
        <v>2.5267175313973713E-5</v>
      </c>
      <c r="CT62" s="121">
        <v>1.5152003422348503E-4</v>
      </c>
      <c r="CU62" s="121">
        <v>1.7733000825488336E-4</v>
      </c>
      <c r="CV62" s="121">
        <v>7.2864425522376408E-5</v>
      </c>
      <c r="CW62" s="121">
        <v>1.4935813555377164E-3</v>
      </c>
      <c r="CX62" s="121">
        <v>5.4331706462506623E-5</v>
      </c>
      <c r="CY62" s="121">
        <v>6.080656700197702E-5</v>
      </c>
      <c r="CZ62" s="121">
        <v>4.3752562225102429E-5</v>
      </c>
      <c r="DA62" s="121">
        <v>4.9097337375269405E-5</v>
      </c>
      <c r="DB62" s="121">
        <v>6.3911367988178522E-5</v>
      </c>
      <c r="DC62" s="121">
        <v>3.2963745696249997E-5</v>
      </c>
      <c r="DD62" s="121">
        <v>1.228376526047804E-4</v>
      </c>
      <c r="DE62" s="121">
        <v>5.2387199041753279E-5</v>
      </c>
      <c r="DF62" s="124">
        <v>1.6483594893001373E-4</v>
      </c>
      <c r="DG62" s="129"/>
    </row>
    <row r="63" spans="1:111" s="82" customFormat="1" ht="17" customHeight="1" x14ac:dyDescent="0.2">
      <c r="A63" s="73" t="s">
        <v>59</v>
      </c>
      <c r="B63" s="74" t="s">
        <v>185</v>
      </c>
      <c r="C63" s="121">
        <v>3.8499594371974109E-5</v>
      </c>
      <c r="D63" s="121">
        <v>2.8403220634392926E-5</v>
      </c>
      <c r="E63" s="121">
        <v>5.4444598888111204E-5</v>
      </c>
      <c r="F63" s="121">
        <v>8.0152485954487833E-5</v>
      </c>
      <c r="G63" s="121">
        <v>3.311330268750276E-4</v>
      </c>
      <c r="H63" s="121">
        <v>0</v>
      </c>
      <c r="I63" s="121">
        <v>1.738030850346713E-4</v>
      </c>
      <c r="J63" s="121">
        <v>6.6411893381082421E-5</v>
      </c>
      <c r="K63" s="121">
        <v>1.7134528659259332E-4</v>
      </c>
      <c r="L63" s="121">
        <v>2.2424885744787649E-5</v>
      </c>
      <c r="M63" s="121">
        <v>0</v>
      </c>
      <c r="N63" s="121">
        <v>1.3088525688825239E-4</v>
      </c>
      <c r="O63" s="121">
        <v>9.9157971569525352E-4</v>
      </c>
      <c r="P63" s="121">
        <v>2.5393312635387303E-4</v>
      </c>
      <c r="Q63" s="121">
        <v>7.3431882861004069E-4</v>
      </c>
      <c r="R63" s="121">
        <v>1.130203038277035E-4</v>
      </c>
      <c r="S63" s="121">
        <v>5.8527109169104214E-5</v>
      </c>
      <c r="T63" s="121">
        <v>4.2086786735135944E-5</v>
      </c>
      <c r="U63" s="121">
        <v>3.4889526297363571E-5</v>
      </c>
      <c r="V63" s="121">
        <v>3.6335878335506517E-5</v>
      </c>
      <c r="W63" s="121">
        <v>1.4446547969996784E-5</v>
      </c>
      <c r="X63" s="121">
        <v>1.2997002447684314E-4</v>
      </c>
      <c r="Y63" s="121">
        <v>3.7295198883043356E-5</v>
      </c>
      <c r="Z63" s="121">
        <v>1.1457436750300641E-4</v>
      </c>
      <c r="AA63" s="121">
        <v>5.593460653079994E-5</v>
      </c>
      <c r="AB63" s="121">
        <v>8.0586208440201599E-5</v>
      </c>
      <c r="AC63" s="121">
        <v>3.3945299327561315E-6</v>
      </c>
      <c r="AD63" s="121">
        <v>2.6146003659329665E-5</v>
      </c>
      <c r="AE63" s="121">
        <v>4.4804402747391413E-5</v>
      </c>
      <c r="AF63" s="121">
        <v>6.1725319088652171E-5</v>
      </c>
      <c r="AG63" s="121">
        <v>1.4900869667418471E-4</v>
      </c>
      <c r="AH63" s="121">
        <v>3.5809962559286605E-4</v>
      </c>
      <c r="AI63" s="121">
        <v>5.734932146179245E-5</v>
      </c>
      <c r="AJ63" s="121">
        <v>4.0255022272671153E-4</v>
      </c>
      <c r="AK63" s="121">
        <v>2.5329602754342113E-4</v>
      </c>
      <c r="AL63" s="121">
        <v>2.0212230138400137E-5</v>
      </c>
      <c r="AM63" s="121">
        <v>1.556492470390343E-4</v>
      </c>
      <c r="AN63" s="121">
        <v>2.9742328436103277E-4</v>
      </c>
      <c r="AO63" s="121">
        <v>5.6154328500031977E-5</v>
      </c>
      <c r="AP63" s="121">
        <v>3.3074045685041303E-5</v>
      </c>
      <c r="AQ63" s="121">
        <v>1.8398490297005601E-4</v>
      </c>
      <c r="AR63" s="121">
        <v>5.2732695020852396E-5</v>
      </c>
      <c r="AS63" s="121">
        <v>4.5939368604925495E-5</v>
      </c>
      <c r="AT63" s="121">
        <v>5.7099017657343107E-5</v>
      </c>
      <c r="AU63" s="121">
        <v>3.6317236550821027E-4</v>
      </c>
      <c r="AV63" s="121">
        <v>1.488541675727774E-4</v>
      </c>
      <c r="AW63" s="121">
        <v>6.1394041658051292E-5</v>
      </c>
      <c r="AX63" s="121">
        <v>1.6712899000236516E-4</v>
      </c>
      <c r="AY63" s="121">
        <v>2.0456484387105736E-4</v>
      </c>
      <c r="AZ63" s="121">
        <v>5.6631814973645E-5</v>
      </c>
      <c r="BA63" s="121">
        <v>1.0534906630360366E-4</v>
      </c>
      <c r="BB63" s="121">
        <v>1.0755188419066921E-4</v>
      </c>
      <c r="BC63" s="121">
        <v>1.7920560516115829E-4</v>
      </c>
      <c r="BD63" s="121">
        <v>1.2291219976585572E-4</v>
      </c>
      <c r="BE63" s="121">
        <v>9.2209788405513913E-5</v>
      </c>
      <c r="BF63" s="121">
        <v>8.8308230579974163E-5</v>
      </c>
      <c r="BG63" s="121">
        <v>8.4564365497308429E-5</v>
      </c>
      <c r="BH63" s="121">
        <v>1.2437630172880784E-4</v>
      </c>
      <c r="BI63" s="121">
        <v>8.3825034453115699E-5</v>
      </c>
      <c r="BJ63" s="121">
        <v>0.42019147408618501</v>
      </c>
      <c r="BK63" s="121">
        <v>7.4190664501909708E-5</v>
      </c>
      <c r="BL63" s="121">
        <v>1.7915170222719776E-4</v>
      </c>
      <c r="BM63" s="121">
        <v>4.1136650048924361E-4</v>
      </c>
      <c r="BN63" s="121">
        <v>3.1497535391095783E-4</v>
      </c>
      <c r="BO63" s="121">
        <v>3.2421785225176028E-4</v>
      </c>
      <c r="BP63" s="121">
        <v>3.5190013040278194E-5</v>
      </c>
      <c r="BQ63" s="121">
        <v>5.2398228657003354E-5</v>
      </c>
      <c r="BR63" s="121">
        <v>1.9066179632661528E-4</v>
      </c>
      <c r="BS63" s="121">
        <v>1.3621374938760331E-4</v>
      </c>
      <c r="BT63" s="121">
        <v>8.8322651183445191E-5</v>
      </c>
      <c r="BU63" s="121">
        <v>1.1133956898019712E-4</v>
      </c>
      <c r="BV63" s="121">
        <v>4.5751729200453251E-5</v>
      </c>
      <c r="BW63" s="121">
        <v>3.9561785436798855E-5</v>
      </c>
      <c r="BX63" s="121">
        <v>1.3874435594425709E-5</v>
      </c>
      <c r="BY63" s="121">
        <v>6.9798525571808349E-5</v>
      </c>
      <c r="BZ63" s="121">
        <v>5.7837870524528651E-5</v>
      </c>
      <c r="CA63" s="121">
        <v>1.7964407958079957E-4</v>
      </c>
      <c r="CB63" s="121">
        <v>5.5805770372048405E-5</v>
      </c>
      <c r="CC63" s="121">
        <v>1.0011160672256308E-4</v>
      </c>
      <c r="CD63" s="121">
        <v>9.2744021588370474E-5</v>
      </c>
      <c r="CE63" s="121">
        <v>9.0479125948662699E-5</v>
      </c>
      <c r="CF63" s="121">
        <v>1.1297126811075518E-4</v>
      </c>
      <c r="CG63" s="121">
        <v>5.5595103460040115E-5</v>
      </c>
      <c r="CH63" s="121">
        <v>2.3890436772201751E-4</v>
      </c>
      <c r="CI63" s="121">
        <v>2.5988886742604002E-4</v>
      </c>
      <c r="CJ63" s="121">
        <v>1.1903284789344143E-3</v>
      </c>
      <c r="CK63" s="121">
        <v>1.8445326483376945E-4</v>
      </c>
      <c r="CL63" s="121">
        <v>5.0077203162971211E-4</v>
      </c>
      <c r="CM63" s="121">
        <v>1.6479859941832703E-4</v>
      </c>
      <c r="CN63" s="121">
        <v>2.629499446025797E-4</v>
      </c>
      <c r="CO63" s="121">
        <v>1.0691087490499985E-3</v>
      </c>
      <c r="CP63" s="121">
        <v>7.0373792241079189E-5</v>
      </c>
      <c r="CQ63" s="121">
        <v>1.2663087404457982E-4</v>
      </c>
      <c r="CR63" s="121">
        <v>3.5220754859209726E-4</v>
      </c>
      <c r="CS63" s="121">
        <v>2.2114267727285148E-4</v>
      </c>
      <c r="CT63" s="121">
        <v>4.8506282031419165E-4</v>
      </c>
      <c r="CU63" s="121">
        <v>7.7564866257014988E-4</v>
      </c>
      <c r="CV63" s="121">
        <v>2.6155541891397801E-4</v>
      </c>
      <c r="CW63" s="121">
        <v>1.2910524607366718E-4</v>
      </c>
      <c r="CX63" s="121">
        <v>2.4813936366931306E-4</v>
      </c>
      <c r="CY63" s="121">
        <v>2.8470964205419314E-4</v>
      </c>
      <c r="CZ63" s="121">
        <v>2.0332906216025389E-4</v>
      </c>
      <c r="DA63" s="121">
        <v>4.8641572052068367E-4</v>
      </c>
      <c r="DB63" s="121">
        <v>6.1483988048441102E-4</v>
      </c>
      <c r="DC63" s="121">
        <v>5.2329700900330308E-5</v>
      </c>
      <c r="DD63" s="121">
        <v>6.4216335920526889E-4</v>
      </c>
      <c r="DE63" s="121">
        <v>1.0716896719460547E-2</v>
      </c>
      <c r="DF63" s="124">
        <v>7.055581887446073E-5</v>
      </c>
      <c r="DG63" s="129"/>
    </row>
    <row r="64" spans="1:111" s="82" customFormat="1" ht="17" customHeight="1" x14ac:dyDescent="0.2">
      <c r="A64" s="73" t="s">
        <v>60</v>
      </c>
      <c r="B64" s="74" t="s">
        <v>186</v>
      </c>
      <c r="C64" s="121">
        <v>9.1510472863235936E-5</v>
      </c>
      <c r="D64" s="121">
        <v>1.9569621641997328E-4</v>
      </c>
      <c r="E64" s="121">
        <v>4.212890318402584E-5</v>
      </c>
      <c r="F64" s="121">
        <v>1.6662691892495378E-4</v>
      </c>
      <c r="G64" s="121">
        <v>2.7752710790358938E-5</v>
      </c>
      <c r="H64" s="121">
        <v>0</v>
      </c>
      <c r="I64" s="121">
        <v>2.105525628215149E-5</v>
      </c>
      <c r="J64" s="121">
        <v>2.882548332368884E-5</v>
      </c>
      <c r="K64" s="121">
        <v>3.9912263420820138E-4</v>
      </c>
      <c r="L64" s="121">
        <v>1.0281053792001177E-4</v>
      </c>
      <c r="M64" s="121">
        <v>0</v>
      </c>
      <c r="N64" s="121">
        <v>5.5161978793902831E-5</v>
      </c>
      <c r="O64" s="121">
        <v>2.1690843543697228E-5</v>
      </c>
      <c r="P64" s="121">
        <v>3.8638632537831664E-4</v>
      </c>
      <c r="Q64" s="121">
        <v>7.0871532150467863E-5</v>
      </c>
      <c r="R64" s="121">
        <v>2.0057562637553791E-3</v>
      </c>
      <c r="S64" s="121">
        <v>2.2783562151173516E-4</v>
      </c>
      <c r="T64" s="121">
        <v>9.610508199824282E-5</v>
      </c>
      <c r="U64" s="121">
        <v>2.719135670221516E-3</v>
      </c>
      <c r="V64" s="121">
        <v>6.7531065817745062E-4</v>
      </c>
      <c r="W64" s="121">
        <v>8.363102981272655E-6</v>
      </c>
      <c r="X64" s="121">
        <v>2.6497868815348089E-4</v>
      </c>
      <c r="Y64" s="121">
        <v>4.1596670232816695E-5</v>
      </c>
      <c r="Z64" s="121">
        <v>3.1311746903772318E-4</v>
      </c>
      <c r="AA64" s="121">
        <v>4.6782281181805358E-5</v>
      </c>
      <c r="AB64" s="121">
        <v>4.2244872300010697E-5</v>
      </c>
      <c r="AC64" s="121">
        <v>8.3113903445764579E-6</v>
      </c>
      <c r="AD64" s="121">
        <v>7.9686396480653293E-4</v>
      </c>
      <c r="AE64" s="121">
        <v>5.305702591690371E-4</v>
      </c>
      <c r="AF64" s="121">
        <v>4.9719342027900769E-5</v>
      </c>
      <c r="AG64" s="121">
        <v>3.9183098460677709E-5</v>
      </c>
      <c r="AH64" s="121">
        <v>9.4370850183546481E-4</v>
      </c>
      <c r="AI64" s="121">
        <v>1.8335760330290979E-4</v>
      </c>
      <c r="AJ64" s="121">
        <v>9.9800489075913706E-4</v>
      </c>
      <c r="AK64" s="121">
        <v>2.3242990786270451E-4</v>
      </c>
      <c r="AL64" s="121">
        <v>2.6397979238453545E-3</v>
      </c>
      <c r="AM64" s="121">
        <v>1.1821786524283512E-3</v>
      </c>
      <c r="AN64" s="121">
        <v>9.9098500128904179E-4</v>
      </c>
      <c r="AO64" s="121">
        <v>2.7510307986985342E-4</v>
      </c>
      <c r="AP64" s="121">
        <v>1.2245152159268016E-2</v>
      </c>
      <c r="AQ64" s="121">
        <v>3.5939999591568504E-3</v>
      </c>
      <c r="AR64" s="121">
        <v>1.6352174662860732E-4</v>
      </c>
      <c r="AS64" s="121">
        <v>2.0389013494035487E-4</v>
      </c>
      <c r="AT64" s="121">
        <v>9.4529076656738414E-5</v>
      </c>
      <c r="AU64" s="121">
        <v>7.921132417016441E-5</v>
      </c>
      <c r="AV64" s="121">
        <v>7.9275014072937371E-5</v>
      </c>
      <c r="AW64" s="121">
        <v>7.2709197081150049E-5</v>
      </c>
      <c r="AX64" s="121">
        <v>1.4488462386810533E-4</v>
      </c>
      <c r="AY64" s="121">
        <v>1.5282626019851397E-4</v>
      </c>
      <c r="AZ64" s="121">
        <v>9.3111325149831237E-5</v>
      </c>
      <c r="BA64" s="121">
        <v>4.2621043718643374E-5</v>
      </c>
      <c r="BB64" s="121">
        <v>1.1229874708882741E-4</v>
      </c>
      <c r="BC64" s="121">
        <v>8.3372030184105595E-5</v>
      </c>
      <c r="BD64" s="121">
        <v>4.8184460388201837E-5</v>
      </c>
      <c r="BE64" s="121">
        <v>9.9047622939631142E-5</v>
      </c>
      <c r="BF64" s="121">
        <v>9.4994836528705239E-5</v>
      </c>
      <c r="BG64" s="121">
        <v>1.485962235345918E-4</v>
      </c>
      <c r="BH64" s="121">
        <v>1.4944562291496869E-4</v>
      </c>
      <c r="BI64" s="121">
        <v>7.0386302134268098E-5</v>
      </c>
      <c r="BJ64" s="121">
        <v>1.2155106378350687E-4</v>
      </c>
      <c r="BK64" s="121">
        <v>0.17664392379801019</v>
      </c>
      <c r="BL64" s="121">
        <v>4.9102336686099985E-5</v>
      </c>
      <c r="BM64" s="121">
        <v>4.8853993007414517E-5</v>
      </c>
      <c r="BN64" s="121">
        <v>5.8619845030427213E-5</v>
      </c>
      <c r="BO64" s="121">
        <v>7.5050569383852141E-5</v>
      </c>
      <c r="BP64" s="121">
        <v>6.6171823101351869E-4</v>
      </c>
      <c r="BQ64" s="121">
        <v>4.3209222190831792E-4</v>
      </c>
      <c r="BR64" s="121">
        <v>4.9704502916696769E-5</v>
      </c>
      <c r="BS64" s="121">
        <v>3.9963740785603212E-5</v>
      </c>
      <c r="BT64" s="121">
        <v>1.4483144392281032E-5</v>
      </c>
      <c r="BU64" s="121">
        <v>7.4014853417880382E-6</v>
      </c>
      <c r="BV64" s="121">
        <v>9.6904279595406441E-6</v>
      </c>
      <c r="BW64" s="121">
        <v>6.2175479091964526E-6</v>
      </c>
      <c r="BX64" s="121">
        <v>1.5270488961983693E-6</v>
      </c>
      <c r="BY64" s="121">
        <v>2.683528810235904E-5</v>
      </c>
      <c r="BZ64" s="121">
        <v>2.3268429033754116E-5</v>
      </c>
      <c r="CA64" s="121">
        <v>1.3524820949160925E-5</v>
      </c>
      <c r="CB64" s="121">
        <v>5.095360505706847E-6</v>
      </c>
      <c r="CC64" s="121">
        <v>1.4390363451563838E-5</v>
      </c>
      <c r="CD64" s="121">
        <v>6.8437625629447898E-6</v>
      </c>
      <c r="CE64" s="121">
        <v>3.2101562836184733E-5</v>
      </c>
      <c r="CF64" s="121">
        <v>2.5138931803481026E-5</v>
      </c>
      <c r="CG64" s="121">
        <v>5.7996044526228623E-6</v>
      </c>
      <c r="CH64" s="121">
        <v>1.0269715350763415E-5</v>
      </c>
      <c r="CI64" s="121">
        <v>7.0828226517165436E-6</v>
      </c>
      <c r="CJ64" s="121">
        <v>9.9626959161368055E-6</v>
      </c>
      <c r="CK64" s="121">
        <v>6.485532873381702E-6</v>
      </c>
      <c r="CL64" s="121">
        <v>5.2042348735158915E-5</v>
      </c>
      <c r="CM64" s="121">
        <v>9.4719105289878022E-6</v>
      </c>
      <c r="CN64" s="121">
        <v>1.2673791784661267E-5</v>
      </c>
      <c r="CO64" s="121">
        <v>1.8187669975204323E-5</v>
      </c>
      <c r="CP64" s="121">
        <v>1.3789876008380887E-5</v>
      </c>
      <c r="CQ64" s="121">
        <v>2.3169295911974636E-5</v>
      </c>
      <c r="CR64" s="121">
        <v>1.5814272535789151E-5</v>
      </c>
      <c r="CS64" s="121">
        <v>1.313105624335624E-5</v>
      </c>
      <c r="CT64" s="121">
        <v>9.5475856782923888E-6</v>
      </c>
      <c r="CU64" s="121">
        <v>8.0103140263083048E-6</v>
      </c>
      <c r="CV64" s="121">
        <v>7.5792537532888669E-6</v>
      </c>
      <c r="CW64" s="121">
        <v>2.9887010872836028E-5</v>
      </c>
      <c r="CX64" s="121">
        <v>6.6074853520132782E-6</v>
      </c>
      <c r="CY64" s="121">
        <v>3.7465395555612666E-5</v>
      </c>
      <c r="CZ64" s="121">
        <v>3.350173811575524E-5</v>
      </c>
      <c r="DA64" s="121">
        <v>1.8011668690520657E-5</v>
      </c>
      <c r="DB64" s="121">
        <v>2.1963277189409002E-5</v>
      </c>
      <c r="DC64" s="121">
        <v>8.4647422539966006E-6</v>
      </c>
      <c r="DD64" s="121">
        <v>1.4175402668244918E-5</v>
      </c>
      <c r="DE64" s="121">
        <v>1.370491636906186E-4</v>
      </c>
      <c r="DF64" s="124">
        <v>1.1677636772339308E-5</v>
      </c>
      <c r="DG64" s="129"/>
    </row>
    <row r="65" spans="1:111" s="82" customFormat="1" ht="17" customHeight="1" x14ac:dyDescent="0.2">
      <c r="A65" s="73" t="s">
        <v>61</v>
      </c>
      <c r="B65" s="74" t="s">
        <v>187</v>
      </c>
      <c r="C65" s="121">
        <v>0</v>
      </c>
      <c r="D65" s="121">
        <v>0</v>
      </c>
      <c r="E65" s="121"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  <c r="L65" s="121">
        <v>0</v>
      </c>
      <c r="M65" s="121">
        <v>0</v>
      </c>
      <c r="N65" s="121">
        <v>0</v>
      </c>
      <c r="O65" s="121">
        <v>0</v>
      </c>
      <c r="P65" s="121">
        <v>0</v>
      </c>
      <c r="Q65" s="121">
        <v>0</v>
      </c>
      <c r="R65" s="121">
        <v>0</v>
      </c>
      <c r="S65" s="121">
        <v>0</v>
      </c>
      <c r="T65" s="121">
        <v>0</v>
      </c>
      <c r="U65" s="121">
        <v>0</v>
      </c>
      <c r="V65" s="121">
        <v>0</v>
      </c>
      <c r="W65" s="121">
        <v>0</v>
      </c>
      <c r="X65" s="121">
        <v>0</v>
      </c>
      <c r="Y65" s="121">
        <v>0</v>
      </c>
      <c r="Z65" s="121">
        <v>0</v>
      </c>
      <c r="AA65" s="121">
        <v>0</v>
      </c>
      <c r="AB65" s="121">
        <v>0</v>
      </c>
      <c r="AC65" s="121">
        <v>0</v>
      </c>
      <c r="AD65" s="121">
        <v>0</v>
      </c>
      <c r="AE65" s="121">
        <v>0</v>
      </c>
      <c r="AF65" s="121">
        <v>0</v>
      </c>
      <c r="AG65" s="121">
        <v>0</v>
      </c>
      <c r="AH65" s="121">
        <v>0</v>
      </c>
      <c r="AI65" s="121">
        <v>0</v>
      </c>
      <c r="AJ65" s="121">
        <v>0</v>
      </c>
      <c r="AK65" s="121">
        <v>0</v>
      </c>
      <c r="AL65" s="121">
        <v>0</v>
      </c>
      <c r="AM65" s="121">
        <v>0</v>
      </c>
      <c r="AN65" s="121">
        <v>0</v>
      </c>
      <c r="AO65" s="121">
        <v>0</v>
      </c>
      <c r="AP65" s="121">
        <v>0</v>
      </c>
      <c r="AQ65" s="121">
        <v>0</v>
      </c>
      <c r="AR65" s="121">
        <v>0</v>
      </c>
      <c r="AS65" s="121">
        <v>0</v>
      </c>
      <c r="AT65" s="121">
        <v>0</v>
      </c>
      <c r="AU65" s="121">
        <v>0</v>
      </c>
      <c r="AV65" s="121">
        <v>0</v>
      </c>
      <c r="AW65" s="121">
        <v>0</v>
      </c>
      <c r="AX65" s="121">
        <v>0</v>
      </c>
      <c r="AY65" s="121">
        <v>0</v>
      </c>
      <c r="AZ65" s="121">
        <v>0</v>
      </c>
      <c r="BA65" s="121">
        <v>0</v>
      </c>
      <c r="BB65" s="121">
        <v>0</v>
      </c>
      <c r="BC65" s="121">
        <v>0</v>
      </c>
      <c r="BD65" s="121">
        <v>0</v>
      </c>
      <c r="BE65" s="121">
        <v>0</v>
      </c>
      <c r="BF65" s="121">
        <v>0</v>
      </c>
      <c r="BG65" s="121">
        <v>0</v>
      </c>
      <c r="BH65" s="121">
        <v>0</v>
      </c>
      <c r="BI65" s="121">
        <v>0</v>
      </c>
      <c r="BJ65" s="121">
        <v>0</v>
      </c>
      <c r="BK65" s="121">
        <v>0</v>
      </c>
      <c r="BL65" s="121">
        <v>0.47149636982363535</v>
      </c>
      <c r="BM65" s="121">
        <v>0</v>
      </c>
      <c r="BN65" s="121">
        <v>0</v>
      </c>
      <c r="BO65" s="121">
        <v>0</v>
      </c>
      <c r="BP65" s="121">
        <v>0</v>
      </c>
      <c r="BQ65" s="121">
        <v>0</v>
      </c>
      <c r="BR65" s="121">
        <v>0</v>
      </c>
      <c r="BS65" s="121">
        <v>0</v>
      </c>
      <c r="BT65" s="121">
        <v>0</v>
      </c>
      <c r="BU65" s="121">
        <v>0</v>
      </c>
      <c r="BV65" s="121">
        <v>0</v>
      </c>
      <c r="BW65" s="121">
        <v>0</v>
      </c>
      <c r="BX65" s="121">
        <v>0</v>
      </c>
      <c r="BY65" s="121">
        <v>0</v>
      </c>
      <c r="BZ65" s="121">
        <v>0</v>
      </c>
      <c r="CA65" s="121">
        <v>0</v>
      </c>
      <c r="CB65" s="121">
        <v>0</v>
      </c>
      <c r="CC65" s="121">
        <v>0</v>
      </c>
      <c r="CD65" s="121">
        <v>0</v>
      </c>
      <c r="CE65" s="121">
        <v>0</v>
      </c>
      <c r="CF65" s="121">
        <v>0</v>
      </c>
      <c r="CG65" s="121">
        <v>0</v>
      </c>
      <c r="CH65" s="121">
        <v>0</v>
      </c>
      <c r="CI65" s="121">
        <v>0</v>
      </c>
      <c r="CJ65" s="121">
        <v>0</v>
      </c>
      <c r="CK65" s="121">
        <v>0</v>
      </c>
      <c r="CL65" s="121">
        <v>0</v>
      </c>
      <c r="CM65" s="121">
        <v>0</v>
      </c>
      <c r="CN65" s="121">
        <v>0</v>
      </c>
      <c r="CO65" s="121">
        <v>0</v>
      </c>
      <c r="CP65" s="121">
        <v>0</v>
      </c>
      <c r="CQ65" s="121">
        <v>0</v>
      </c>
      <c r="CR65" s="121">
        <v>0</v>
      </c>
      <c r="CS65" s="121">
        <v>0</v>
      </c>
      <c r="CT65" s="121">
        <v>0</v>
      </c>
      <c r="CU65" s="121">
        <v>0</v>
      </c>
      <c r="CV65" s="121">
        <v>0</v>
      </c>
      <c r="CW65" s="121">
        <v>0</v>
      </c>
      <c r="CX65" s="121">
        <v>0</v>
      </c>
      <c r="CY65" s="121">
        <v>0</v>
      </c>
      <c r="CZ65" s="121">
        <v>0</v>
      </c>
      <c r="DA65" s="121">
        <v>0</v>
      </c>
      <c r="DB65" s="121">
        <v>0</v>
      </c>
      <c r="DC65" s="121">
        <v>0</v>
      </c>
      <c r="DD65" s="121">
        <v>0</v>
      </c>
      <c r="DE65" s="121">
        <v>0</v>
      </c>
      <c r="DF65" s="124">
        <v>0</v>
      </c>
      <c r="DG65" s="129"/>
    </row>
    <row r="66" spans="1:111" s="82" customFormat="1" ht="17" customHeight="1" x14ac:dyDescent="0.2">
      <c r="A66" s="73" t="s">
        <v>62</v>
      </c>
      <c r="B66" s="74" t="s">
        <v>188</v>
      </c>
      <c r="C66" s="121">
        <v>3.398354311666173E-3</v>
      </c>
      <c r="D66" s="121">
        <v>2.9446531705690088E-3</v>
      </c>
      <c r="E66" s="121">
        <v>4.8549792351100058E-3</v>
      </c>
      <c r="F66" s="121">
        <v>7.2808857793071901E-4</v>
      </c>
      <c r="G66" s="121">
        <v>1.0904862669842232E-3</v>
      </c>
      <c r="H66" s="121">
        <v>0</v>
      </c>
      <c r="I66" s="121">
        <v>4.2564989808817743E-3</v>
      </c>
      <c r="J66" s="121">
        <v>1.3337530957550183E-3</v>
      </c>
      <c r="K66" s="121">
        <v>1.101840918643945E-3</v>
      </c>
      <c r="L66" s="121">
        <v>1.0379836093339589E-3</v>
      </c>
      <c r="M66" s="121">
        <v>0</v>
      </c>
      <c r="N66" s="121">
        <v>3.3696805802091103E-3</v>
      </c>
      <c r="O66" s="121">
        <v>1.7968699788749284E-3</v>
      </c>
      <c r="P66" s="121">
        <v>1.8652615494605083E-3</v>
      </c>
      <c r="Q66" s="121">
        <v>2.3327992845948798E-3</v>
      </c>
      <c r="R66" s="121">
        <v>6.4105387237766839E-3</v>
      </c>
      <c r="S66" s="121">
        <v>3.4530046361786054E-3</v>
      </c>
      <c r="T66" s="121">
        <v>1.9366663983225005E-3</v>
      </c>
      <c r="U66" s="121">
        <v>2.943738415994913E-3</v>
      </c>
      <c r="V66" s="121">
        <v>3.858825907044271E-3</v>
      </c>
      <c r="W66" s="121">
        <v>2.029641066419203E-3</v>
      </c>
      <c r="X66" s="121">
        <v>4.2818648293098923E-3</v>
      </c>
      <c r="Y66" s="121">
        <v>4.7907608229415333E-3</v>
      </c>
      <c r="Z66" s="121">
        <v>7.0071386418401414E-3</v>
      </c>
      <c r="AA66" s="121">
        <v>1.7569050408185577E-3</v>
      </c>
      <c r="AB66" s="121">
        <v>2.3110530321526629E-3</v>
      </c>
      <c r="AC66" s="121">
        <v>2.8279251176328548E-4</v>
      </c>
      <c r="AD66" s="121">
        <v>2.236367503018272E-3</v>
      </c>
      <c r="AE66" s="121">
        <v>3.460188024410703E-3</v>
      </c>
      <c r="AF66" s="121">
        <v>2.7267498130774171E-3</v>
      </c>
      <c r="AG66" s="121">
        <v>1.6851091186546718E-3</v>
      </c>
      <c r="AH66" s="121">
        <v>3.4064139886633244E-3</v>
      </c>
      <c r="AI66" s="121">
        <v>4.3979745830723593E-3</v>
      </c>
      <c r="AJ66" s="121">
        <v>3.9031688103572672E-3</v>
      </c>
      <c r="AK66" s="121">
        <v>5.3392787908757428E-3</v>
      </c>
      <c r="AL66" s="121">
        <v>5.516328430233427E-3</v>
      </c>
      <c r="AM66" s="121">
        <v>4.5195854093549774E-3</v>
      </c>
      <c r="AN66" s="121">
        <v>5.4282590533977302E-3</v>
      </c>
      <c r="AO66" s="121">
        <v>2.6249956968624048E-3</v>
      </c>
      <c r="AP66" s="121">
        <v>3.8132015593393136E-3</v>
      </c>
      <c r="AQ66" s="121">
        <v>3.1175846350255873E-3</v>
      </c>
      <c r="AR66" s="121">
        <v>3.7952935772023739E-3</v>
      </c>
      <c r="AS66" s="121">
        <v>3.1172362092043043E-3</v>
      </c>
      <c r="AT66" s="121">
        <v>1.9289170559149426E-3</v>
      </c>
      <c r="AU66" s="121">
        <v>1.7888913668257954E-3</v>
      </c>
      <c r="AV66" s="121">
        <v>1.5874377055218939E-3</v>
      </c>
      <c r="AW66" s="121">
        <v>1.7507118829607374E-3</v>
      </c>
      <c r="AX66" s="121">
        <v>3.3527666160685292E-3</v>
      </c>
      <c r="AY66" s="121">
        <v>2.4949200045002672E-3</v>
      </c>
      <c r="AZ66" s="121">
        <v>1.6100207117535066E-3</v>
      </c>
      <c r="BA66" s="121">
        <v>1.5010343227040935E-3</v>
      </c>
      <c r="BB66" s="121">
        <v>2.4463586999709003E-3</v>
      </c>
      <c r="BC66" s="121">
        <v>1.8855434974744197E-3</v>
      </c>
      <c r="BD66" s="121">
        <v>1.8857299302055036E-3</v>
      </c>
      <c r="BE66" s="121">
        <v>1.1039198556569486E-3</v>
      </c>
      <c r="BF66" s="121">
        <v>1.4095690715205413E-3</v>
      </c>
      <c r="BG66" s="121">
        <v>1.3927773133196168E-3</v>
      </c>
      <c r="BH66" s="121">
        <v>1.9135051541245163E-3</v>
      </c>
      <c r="BI66" s="121">
        <v>1.9765830785117939E-3</v>
      </c>
      <c r="BJ66" s="121">
        <v>2.149781852215398E-3</v>
      </c>
      <c r="BK66" s="121">
        <v>1.3295163786570816E-3</v>
      </c>
      <c r="BL66" s="121">
        <v>1.4629321439201726E-3</v>
      </c>
      <c r="BM66" s="121">
        <v>0.48162584196705199</v>
      </c>
      <c r="BN66" s="121">
        <v>1.2742087367786474E-3</v>
      </c>
      <c r="BO66" s="121">
        <v>1.1138018822416649E-3</v>
      </c>
      <c r="BP66" s="121">
        <v>9.6650805527665039E-3</v>
      </c>
      <c r="BQ66" s="121">
        <v>2.6435211901076273E-2</v>
      </c>
      <c r="BR66" s="121">
        <v>2.4111492773804602E-2</v>
      </c>
      <c r="BS66" s="121">
        <v>2.9353653191203839E-3</v>
      </c>
      <c r="BT66" s="121">
        <v>2.8319968078232487E-3</v>
      </c>
      <c r="BU66" s="121">
        <v>2.5638883698506157E-3</v>
      </c>
      <c r="BV66" s="121">
        <v>3.3570519418226882E-3</v>
      </c>
      <c r="BW66" s="121">
        <v>8.8400879124434818E-3</v>
      </c>
      <c r="BX66" s="121">
        <v>7.8198480470891493E-3</v>
      </c>
      <c r="BY66" s="121">
        <v>1.0920735948057141E-2</v>
      </c>
      <c r="BZ66" s="121">
        <v>8.9191944004051956E-4</v>
      </c>
      <c r="CA66" s="121">
        <v>1.1141580483255175E-2</v>
      </c>
      <c r="CB66" s="121">
        <v>2.3378378010308148E-3</v>
      </c>
      <c r="CC66" s="121">
        <v>2.8160650310166627E-3</v>
      </c>
      <c r="CD66" s="121">
        <v>2.4395115530262217E-3</v>
      </c>
      <c r="CE66" s="121">
        <v>7.1831231219915172E-3</v>
      </c>
      <c r="CF66" s="121">
        <v>9.4907470566911161E-3</v>
      </c>
      <c r="CG66" s="121">
        <v>1.3275476899254012E-3</v>
      </c>
      <c r="CH66" s="121">
        <v>4.2395233450033569E-3</v>
      </c>
      <c r="CI66" s="121">
        <v>5.3917096006531537E-3</v>
      </c>
      <c r="CJ66" s="121">
        <v>1.0856826479810626E-3</v>
      </c>
      <c r="CK66" s="121">
        <v>5.1369561645107252E-3</v>
      </c>
      <c r="CL66" s="121">
        <v>1.6269994150975042E-3</v>
      </c>
      <c r="CM66" s="121">
        <v>4.9050243860835931E-3</v>
      </c>
      <c r="CN66" s="121">
        <v>5.9226106993539793E-3</v>
      </c>
      <c r="CO66" s="121">
        <v>3.0317836897044881E-3</v>
      </c>
      <c r="CP66" s="121">
        <v>1.9882141149100861E-3</v>
      </c>
      <c r="CQ66" s="121">
        <v>2.6931926563876795E-3</v>
      </c>
      <c r="CR66" s="121">
        <v>2.9577912092613717E-3</v>
      </c>
      <c r="CS66" s="121">
        <v>1.9983595789030825E-3</v>
      </c>
      <c r="CT66" s="121">
        <v>1.4551915359415661E-3</v>
      </c>
      <c r="CU66" s="121">
        <v>2.0403040039913565E-3</v>
      </c>
      <c r="CV66" s="121">
        <v>1.752205446590529E-3</v>
      </c>
      <c r="CW66" s="121">
        <v>1.1825700434860158E-3</v>
      </c>
      <c r="CX66" s="121">
        <v>1.2398453600596204E-3</v>
      </c>
      <c r="CY66" s="121">
        <v>3.6208074845871688E-3</v>
      </c>
      <c r="CZ66" s="121">
        <v>2.1731667354687335E-3</v>
      </c>
      <c r="DA66" s="121">
        <v>2.8036175720425921E-3</v>
      </c>
      <c r="DB66" s="121">
        <v>3.7484920703396343E-3</v>
      </c>
      <c r="DC66" s="121">
        <v>1.0135337570785607E-3</v>
      </c>
      <c r="DD66" s="121">
        <v>2.5770625140893026E-3</v>
      </c>
      <c r="DE66" s="121">
        <v>1.5633902128052207E-3</v>
      </c>
      <c r="DF66" s="124">
        <v>8.0627508484275925E-3</v>
      </c>
      <c r="DG66" s="129"/>
    </row>
    <row r="67" spans="1:111" s="82" customFormat="1" ht="17" customHeight="1" x14ac:dyDescent="0.2">
      <c r="A67" s="73" t="s">
        <v>63</v>
      </c>
      <c r="B67" s="74" t="s">
        <v>189</v>
      </c>
      <c r="C67" s="121">
        <v>0</v>
      </c>
      <c r="D67" s="121">
        <v>0</v>
      </c>
      <c r="E67" s="121"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v>0</v>
      </c>
      <c r="M67" s="121">
        <v>0</v>
      </c>
      <c r="N67" s="121">
        <v>0</v>
      </c>
      <c r="O67" s="121">
        <v>0</v>
      </c>
      <c r="P67" s="121">
        <v>0</v>
      </c>
      <c r="Q67" s="121">
        <v>0</v>
      </c>
      <c r="R67" s="121">
        <v>0</v>
      </c>
      <c r="S67" s="121">
        <v>0</v>
      </c>
      <c r="T67" s="121">
        <v>0</v>
      </c>
      <c r="U67" s="121">
        <v>0</v>
      </c>
      <c r="V67" s="121">
        <v>0</v>
      </c>
      <c r="W67" s="121">
        <v>0</v>
      </c>
      <c r="X67" s="121">
        <v>0</v>
      </c>
      <c r="Y67" s="121">
        <v>0</v>
      </c>
      <c r="Z67" s="121">
        <v>0</v>
      </c>
      <c r="AA67" s="121">
        <v>0</v>
      </c>
      <c r="AB67" s="121">
        <v>0</v>
      </c>
      <c r="AC67" s="121">
        <v>0</v>
      </c>
      <c r="AD67" s="121">
        <v>0</v>
      </c>
      <c r="AE67" s="121">
        <v>0</v>
      </c>
      <c r="AF67" s="121">
        <v>0</v>
      </c>
      <c r="AG67" s="121">
        <v>0</v>
      </c>
      <c r="AH67" s="121">
        <v>0</v>
      </c>
      <c r="AI67" s="121">
        <v>0</v>
      </c>
      <c r="AJ67" s="121">
        <v>0</v>
      </c>
      <c r="AK67" s="121">
        <v>0</v>
      </c>
      <c r="AL67" s="121">
        <v>0</v>
      </c>
      <c r="AM67" s="121">
        <v>0</v>
      </c>
      <c r="AN67" s="121">
        <v>0</v>
      </c>
      <c r="AO67" s="121">
        <v>0</v>
      </c>
      <c r="AP67" s="121">
        <v>0</v>
      </c>
      <c r="AQ67" s="121">
        <v>0</v>
      </c>
      <c r="AR67" s="121">
        <v>0</v>
      </c>
      <c r="AS67" s="121">
        <v>0</v>
      </c>
      <c r="AT67" s="121">
        <v>0</v>
      </c>
      <c r="AU67" s="121">
        <v>0</v>
      </c>
      <c r="AV67" s="121">
        <v>0</v>
      </c>
      <c r="AW67" s="121">
        <v>0</v>
      </c>
      <c r="AX67" s="121">
        <v>0</v>
      </c>
      <c r="AY67" s="121">
        <v>0</v>
      </c>
      <c r="AZ67" s="121">
        <v>0</v>
      </c>
      <c r="BA67" s="121">
        <v>0</v>
      </c>
      <c r="BB67" s="121">
        <v>0</v>
      </c>
      <c r="BC67" s="121">
        <v>0</v>
      </c>
      <c r="BD67" s="121">
        <v>0</v>
      </c>
      <c r="BE67" s="121">
        <v>0</v>
      </c>
      <c r="BF67" s="121">
        <v>0</v>
      </c>
      <c r="BG67" s="121">
        <v>0</v>
      </c>
      <c r="BH67" s="121">
        <v>0</v>
      </c>
      <c r="BI67" s="121">
        <v>0</v>
      </c>
      <c r="BJ67" s="121">
        <v>0</v>
      </c>
      <c r="BK67" s="121">
        <v>0</v>
      </c>
      <c r="BL67" s="121">
        <v>0</v>
      </c>
      <c r="BM67" s="121">
        <v>0</v>
      </c>
      <c r="BN67" s="121">
        <v>0.49863189744051667</v>
      </c>
      <c r="BO67" s="121">
        <v>0</v>
      </c>
      <c r="BP67" s="121">
        <v>0</v>
      </c>
      <c r="BQ67" s="121">
        <v>0</v>
      </c>
      <c r="BR67" s="121">
        <v>0</v>
      </c>
      <c r="BS67" s="121">
        <v>0</v>
      </c>
      <c r="BT67" s="121">
        <v>0</v>
      </c>
      <c r="BU67" s="121">
        <v>0</v>
      </c>
      <c r="BV67" s="121">
        <v>0</v>
      </c>
      <c r="BW67" s="121">
        <v>0</v>
      </c>
      <c r="BX67" s="121">
        <v>0</v>
      </c>
      <c r="BY67" s="121">
        <v>0</v>
      </c>
      <c r="BZ67" s="121">
        <v>0</v>
      </c>
      <c r="CA67" s="121">
        <v>0</v>
      </c>
      <c r="CB67" s="121">
        <v>0</v>
      </c>
      <c r="CC67" s="121">
        <v>0</v>
      </c>
      <c r="CD67" s="121">
        <v>0</v>
      </c>
      <c r="CE67" s="121">
        <v>0</v>
      </c>
      <c r="CF67" s="121">
        <v>0</v>
      </c>
      <c r="CG67" s="121">
        <v>0</v>
      </c>
      <c r="CH67" s="121">
        <v>0</v>
      </c>
      <c r="CI67" s="121">
        <v>0</v>
      </c>
      <c r="CJ67" s="121">
        <v>0</v>
      </c>
      <c r="CK67" s="121">
        <v>0</v>
      </c>
      <c r="CL67" s="121">
        <v>0</v>
      </c>
      <c r="CM67" s="121">
        <v>0</v>
      </c>
      <c r="CN67" s="121">
        <v>0</v>
      </c>
      <c r="CO67" s="121">
        <v>0</v>
      </c>
      <c r="CP67" s="121">
        <v>0</v>
      </c>
      <c r="CQ67" s="121">
        <v>0</v>
      </c>
      <c r="CR67" s="121">
        <v>0</v>
      </c>
      <c r="CS67" s="121">
        <v>0</v>
      </c>
      <c r="CT67" s="121">
        <v>0</v>
      </c>
      <c r="CU67" s="121">
        <v>0</v>
      </c>
      <c r="CV67" s="121">
        <v>0</v>
      </c>
      <c r="CW67" s="121">
        <v>0</v>
      </c>
      <c r="CX67" s="121">
        <v>0</v>
      </c>
      <c r="CY67" s="121">
        <v>0</v>
      </c>
      <c r="CZ67" s="121">
        <v>0</v>
      </c>
      <c r="DA67" s="121">
        <v>0</v>
      </c>
      <c r="DB67" s="121">
        <v>0</v>
      </c>
      <c r="DC67" s="121">
        <v>0</v>
      </c>
      <c r="DD67" s="121">
        <v>0</v>
      </c>
      <c r="DE67" s="121">
        <v>0</v>
      </c>
      <c r="DF67" s="124">
        <v>0</v>
      </c>
      <c r="DG67" s="129"/>
    </row>
    <row r="68" spans="1:111" s="82" customFormat="1" ht="17" customHeight="1" x14ac:dyDescent="0.2">
      <c r="A68" s="73" t="s">
        <v>64</v>
      </c>
      <c r="B68" s="74" t="s">
        <v>190</v>
      </c>
      <c r="C68" s="121">
        <v>0</v>
      </c>
      <c r="D68" s="121">
        <v>0</v>
      </c>
      <c r="E68" s="121">
        <v>0</v>
      </c>
      <c r="F68" s="121">
        <v>0</v>
      </c>
      <c r="G68" s="121">
        <v>0</v>
      </c>
      <c r="H68" s="121">
        <v>0</v>
      </c>
      <c r="I68" s="121">
        <v>0</v>
      </c>
      <c r="J68" s="121">
        <v>0</v>
      </c>
      <c r="K68" s="121">
        <v>0</v>
      </c>
      <c r="L68" s="121">
        <v>0</v>
      </c>
      <c r="M68" s="121">
        <v>0</v>
      </c>
      <c r="N68" s="121">
        <v>0</v>
      </c>
      <c r="O68" s="121">
        <v>0</v>
      </c>
      <c r="P68" s="121">
        <v>0</v>
      </c>
      <c r="Q68" s="121">
        <v>0</v>
      </c>
      <c r="R68" s="121">
        <v>0</v>
      </c>
      <c r="S68" s="121">
        <v>0</v>
      </c>
      <c r="T68" s="121">
        <v>0</v>
      </c>
      <c r="U68" s="121">
        <v>0</v>
      </c>
      <c r="V68" s="121">
        <v>0</v>
      </c>
      <c r="W68" s="121">
        <v>0</v>
      </c>
      <c r="X68" s="121">
        <v>0</v>
      </c>
      <c r="Y68" s="121">
        <v>0</v>
      </c>
      <c r="Z68" s="121">
        <v>0</v>
      </c>
      <c r="AA68" s="121">
        <v>0</v>
      </c>
      <c r="AB68" s="121">
        <v>0</v>
      </c>
      <c r="AC68" s="121">
        <v>0</v>
      </c>
      <c r="AD68" s="121">
        <v>0</v>
      </c>
      <c r="AE68" s="121">
        <v>0</v>
      </c>
      <c r="AF68" s="121">
        <v>0</v>
      </c>
      <c r="AG68" s="121">
        <v>0</v>
      </c>
      <c r="AH68" s="121">
        <v>0</v>
      </c>
      <c r="AI68" s="121">
        <v>0</v>
      </c>
      <c r="AJ68" s="121">
        <v>0</v>
      </c>
      <c r="AK68" s="121">
        <v>0</v>
      </c>
      <c r="AL68" s="121">
        <v>0</v>
      </c>
      <c r="AM68" s="121">
        <v>0</v>
      </c>
      <c r="AN68" s="121">
        <v>0</v>
      </c>
      <c r="AO68" s="121">
        <v>0</v>
      </c>
      <c r="AP68" s="121">
        <v>0</v>
      </c>
      <c r="AQ68" s="121">
        <v>0</v>
      </c>
      <c r="AR68" s="121">
        <v>0</v>
      </c>
      <c r="AS68" s="121">
        <v>0</v>
      </c>
      <c r="AT68" s="121">
        <v>0</v>
      </c>
      <c r="AU68" s="121">
        <v>0</v>
      </c>
      <c r="AV68" s="121">
        <v>0</v>
      </c>
      <c r="AW68" s="121">
        <v>0</v>
      </c>
      <c r="AX68" s="121">
        <v>0</v>
      </c>
      <c r="AY68" s="121">
        <v>0</v>
      </c>
      <c r="AZ68" s="121">
        <v>0</v>
      </c>
      <c r="BA68" s="121">
        <v>0</v>
      </c>
      <c r="BB68" s="121">
        <v>0</v>
      </c>
      <c r="BC68" s="121">
        <v>0</v>
      </c>
      <c r="BD68" s="121">
        <v>0</v>
      </c>
      <c r="BE68" s="121">
        <v>0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21">
        <v>0</v>
      </c>
      <c r="BL68" s="121">
        <v>0</v>
      </c>
      <c r="BM68" s="121">
        <v>0</v>
      </c>
      <c r="BN68" s="121">
        <v>0</v>
      </c>
      <c r="BO68" s="121">
        <v>0.53056200100384776</v>
      </c>
      <c r="BP68" s="121">
        <v>0</v>
      </c>
      <c r="BQ68" s="121">
        <v>0</v>
      </c>
      <c r="BR68" s="121">
        <v>0</v>
      </c>
      <c r="BS68" s="121">
        <v>0</v>
      </c>
      <c r="BT68" s="121">
        <v>0</v>
      </c>
      <c r="BU68" s="121">
        <v>0</v>
      </c>
      <c r="BV68" s="121">
        <v>0</v>
      </c>
      <c r="BW68" s="121">
        <v>0</v>
      </c>
      <c r="BX68" s="121">
        <v>0</v>
      </c>
      <c r="BY68" s="121">
        <v>0</v>
      </c>
      <c r="BZ68" s="121">
        <v>0</v>
      </c>
      <c r="CA68" s="121">
        <v>0</v>
      </c>
      <c r="CB68" s="121">
        <v>0</v>
      </c>
      <c r="CC68" s="121">
        <v>0</v>
      </c>
      <c r="CD68" s="121">
        <v>0</v>
      </c>
      <c r="CE68" s="121">
        <v>0</v>
      </c>
      <c r="CF68" s="121">
        <v>0</v>
      </c>
      <c r="CG68" s="121">
        <v>0</v>
      </c>
      <c r="CH68" s="121">
        <v>0</v>
      </c>
      <c r="CI68" s="121">
        <v>0</v>
      </c>
      <c r="CJ68" s="121">
        <v>0</v>
      </c>
      <c r="CK68" s="121">
        <v>0</v>
      </c>
      <c r="CL68" s="121">
        <v>0</v>
      </c>
      <c r="CM68" s="121">
        <v>0</v>
      </c>
      <c r="CN68" s="121">
        <v>0</v>
      </c>
      <c r="CO68" s="121">
        <v>0</v>
      </c>
      <c r="CP68" s="121">
        <v>0</v>
      </c>
      <c r="CQ68" s="121">
        <v>0</v>
      </c>
      <c r="CR68" s="121">
        <v>0</v>
      </c>
      <c r="CS68" s="121">
        <v>0</v>
      </c>
      <c r="CT68" s="121">
        <v>0</v>
      </c>
      <c r="CU68" s="121">
        <v>0</v>
      </c>
      <c r="CV68" s="121">
        <v>0</v>
      </c>
      <c r="CW68" s="121">
        <v>0</v>
      </c>
      <c r="CX68" s="121">
        <v>0</v>
      </c>
      <c r="CY68" s="121">
        <v>0</v>
      </c>
      <c r="CZ68" s="121">
        <v>0</v>
      </c>
      <c r="DA68" s="121">
        <v>0</v>
      </c>
      <c r="DB68" s="121">
        <v>0</v>
      </c>
      <c r="DC68" s="121">
        <v>0</v>
      </c>
      <c r="DD68" s="121">
        <v>0</v>
      </c>
      <c r="DE68" s="121">
        <v>0</v>
      </c>
      <c r="DF68" s="124">
        <v>0</v>
      </c>
      <c r="DG68" s="129"/>
    </row>
    <row r="69" spans="1:111" s="82" customFormat="1" ht="17" customHeight="1" x14ac:dyDescent="0.2">
      <c r="A69" s="73" t="s">
        <v>65</v>
      </c>
      <c r="B69" s="74" t="s">
        <v>191</v>
      </c>
      <c r="C69" s="121">
        <v>8.7871863920253555E-3</v>
      </c>
      <c r="D69" s="121">
        <v>7.623603998042643E-3</v>
      </c>
      <c r="E69" s="121">
        <v>2.0502705326818839E-2</v>
      </c>
      <c r="F69" s="121">
        <v>2.5875317026014324E-3</v>
      </c>
      <c r="G69" s="121">
        <v>1.2337468846827624E-2</v>
      </c>
      <c r="H69" s="121">
        <v>0</v>
      </c>
      <c r="I69" s="121">
        <v>1.1397396403280092E-2</v>
      </c>
      <c r="J69" s="121">
        <v>6.4175231597827804E-3</v>
      </c>
      <c r="K69" s="121">
        <v>4.9068112694551956E-3</v>
      </c>
      <c r="L69" s="121">
        <v>3.5522186965210889E-3</v>
      </c>
      <c r="M69" s="121">
        <v>0</v>
      </c>
      <c r="N69" s="121">
        <v>1.3469259892601856E-2</v>
      </c>
      <c r="O69" s="121">
        <v>6.4817486693022654E-3</v>
      </c>
      <c r="P69" s="121">
        <v>9.2392919994386327E-3</v>
      </c>
      <c r="Q69" s="121">
        <v>5.9841055349357398E-3</v>
      </c>
      <c r="R69" s="121">
        <v>3.2872715102975743E-2</v>
      </c>
      <c r="S69" s="121">
        <v>9.5526131833034798E-3</v>
      </c>
      <c r="T69" s="121">
        <v>1.0606953633223047E-2</v>
      </c>
      <c r="U69" s="121">
        <v>2.234992666716646E-2</v>
      </c>
      <c r="V69" s="121">
        <v>4.8110428065971877E-2</v>
      </c>
      <c r="W69" s="121">
        <v>3.195292442250417E-3</v>
      </c>
      <c r="X69" s="121">
        <v>1.442935453549562E-2</v>
      </c>
      <c r="Y69" s="121">
        <v>6.8104145395101049E-3</v>
      </c>
      <c r="Z69" s="121">
        <v>2.2852310562423241E-2</v>
      </c>
      <c r="AA69" s="121">
        <v>5.8978587782461461E-3</v>
      </c>
      <c r="AB69" s="121">
        <v>5.1877770270433061E-3</v>
      </c>
      <c r="AC69" s="121">
        <v>2.3974468812210646E-3</v>
      </c>
      <c r="AD69" s="121">
        <v>5.063838373315933E-3</v>
      </c>
      <c r="AE69" s="121">
        <v>1.0953739716430683E-2</v>
      </c>
      <c r="AF69" s="121">
        <v>1.1224815180661549E-2</v>
      </c>
      <c r="AG69" s="121">
        <v>9.5551944447543127E-3</v>
      </c>
      <c r="AH69" s="121">
        <v>1.173888482886565E-2</v>
      </c>
      <c r="AI69" s="121">
        <v>1.5398397147525573E-2</v>
      </c>
      <c r="AJ69" s="121">
        <v>1.4130283759410283E-2</v>
      </c>
      <c r="AK69" s="121">
        <v>1.6043028883584991E-2</v>
      </c>
      <c r="AL69" s="121">
        <v>3.1666628044949109E-2</v>
      </c>
      <c r="AM69" s="121">
        <v>2.3216601151248819E-2</v>
      </c>
      <c r="AN69" s="121">
        <v>4.590235966216525E-2</v>
      </c>
      <c r="AO69" s="121">
        <v>1.0290980324689371E-2</v>
      </c>
      <c r="AP69" s="121">
        <v>1.9841640628918161E-2</v>
      </c>
      <c r="AQ69" s="121">
        <v>1.1467111470062824E-2</v>
      </c>
      <c r="AR69" s="121">
        <v>6.330629554611094E-3</v>
      </c>
      <c r="AS69" s="121">
        <v>9.7997443488416214E-3</v>
      </c>
      <c r="AT69" s="121">
        <v>5.9903551648479488E-3</v>
      </c>
      <c r="AU69" s="121">
        <v>6.2488973087366628E-3</v>
      </c>
      <c r="AV69" s="121">
        <v>3.821992680690989E-3</v>
      </c>
      <c r="AW69" s="121">
        <v>1.3560486086020677E-2</v>
      </c>
      <c r="AX69" s="121">
        <v>1.2956269235096131E-2</v>
      </c>
      <c r="AY69" s="121">
        <v>5.3257345419883391E-3</v>
      </c>
      <c r="AZ69" s="121">
        <v>4.370894634447879E-3</v>
      </c>
      <c r="BA69" s="121">
        <v>3.0764310428708151E-3</v>
      </c>
      <c r="BB69" s="121">
        <v>6.6301803960731702E-3</v>
      </c>
      <c r="BC69" s="121">
        <v>4.0634102574652105E-3</v>
      </c>
      <c r="BD69" s="121">
        <v>4.1658175005931074E-3</v>
      </c>
      <c r="BE69" s="121">
        <v>5.8666945042169412E-3</v>
      </c>
      <c r="BF69" s="121">
        <v>5.0953312287040971E-3</v>
      </c>
      <c r="BG69" s="121">
        <v>7.5782209002077799E-3</v>
      </c>
      <c r="BH69" s="121">
        <v>9.5563353767233964E-3</v>
      </c>
      <c r="BI69" s="121">
        <v>7.6574015574149704E-3</v>
      </c>
      <c r="BJ69" s="121">
        <v>6.7563184805611706E-3</v>
      </c>
      <c r="BK69" s="121">
        <v>1.2310916733780441E-2</v>
      </c>
      <c r="BL69" s="121">
        <v>2.9999784779822522E-3</v>
      </c>
      <c r="BM69" s="121">
        <v>2.7265647312449E-3</v>
      </c>
      <c r="BN69" s="121">
        <v>2.4728804446572995E-3</v>
      </c>
      <c r="BO69" s="121">
        <v>3.0351951624121836E-3</v>
      </c>
      <c r="BP69" s="121">
        <v>0.48801857469940274</v>
      </c>
      <c r="BQ69" s="121">
        <v>9.4772303649945377E-3</v>
      </c>
      <c r="BR69" s="121">
        <v>2.4267084335713961E-2</v>
      </c>
      <c r="BS69" s="121">
        <v>2.547442598131594E-2</v>
      </c>
      <c r="BT69" s="121">
        <v>7.4456050514503831E-3</v>
      </c>
      <c r="BU69" s="121">
        <v>2.7007953124357762E-3</v>
      </c>
      <c r="BV69" s="121">
        <v>5.6990470351387856E-3</v>
      </c>
      <c r="BW69" s="121">
        <v>3.0158831037265968E-3</v>
      </c>
      <c r="BX69" s="121">
        <v>2.795877480572401E-4</v>
      </c>
      <c r="BY69" s="121">
        <v>1.6433631441090616E-2</v>
      </c>
      <c r="BZ69" s="121">
        <v>2.2628416342493521E-3</v>
      </c>
      <c r="CA69" s="121">
        <v>3.6142432837668942E-3</v>
      </c>
      <c r="CB69" s="121">
        <v>1.3144222244311533E-3</v>
      </c>
      <c r="CC69" s="121">
        <v>3.2144838405582196E-3</v>
      </c>
      <c r="CD69" s="121">
        <v>2.0678520190706329E-3</v>
      </c>
      <c r="CE69" s="121">
        <v>1.8594555433381683E-2</v>
      </c>
      <c r="CF69" s="121">
        <v>5.6570563557028974E-3</v>
      </c>
      <c r="CG69" s="121">
        <v>2.4250483927185725E-3</v>
      </c>
      <c r="CH69" s="121">
        <v>5.3532600664561308E-3</v>
      </c>
      <c r="CI69" s="121">
        <v>2.8076688544568392E-3</v>
      </c>
      <c r="CJ69" s="121">
        <v>1.7903024522784991E-3</v>
      </c>
      <c r="CK69" s="121">
        <v>2.5736275555988978E-3</v>
      </c>
      <c r="CL69" s="121">
        <v>3.7484369160364346E-3</v>
      </c>
      <c r="CM69" s="121">
        <v>4.0308814105930561E-3</v>
      </c>
      <c r="CN69" s="121">
        <v>5.7059461714233043E-3</v>
      </c>
      <c r="CO69" s="121">
        <v>3.8593422469067932E-3</v>
      </c>
      <c r="CP69" s="121">
        <v>3.9609268310758488E-3</v>
      </c>
      <c r="CQ69" s="121">
        <v>8.5536309767363667E-3</v>
      </c>
      <c r="CR69" s="121">
        <v>6.776980568819221E-3</v>
      </c>
      <c r="CS69" s="121">
        <v>5.3526924150687537E-3</v>
      </c>
      <c r="CT69" s="121">
        <v>2.1677039160940968E-3</v>
      </c>
      <c r="CU69" s="121">
        <v>3.0022217485105641E-3</v>
      </c>
      <c r="CV69" s="121">
        <v>2.5769100406400412E-3</v>
      </c>
      <c r="CW69" s="121">
        <v>3.2187884466333607E-3</v>
      </c>
      <c r="CX69" s="121">
        <v>1.9588229078965624E-3</v>
      </c>
      <c r="CY69" s="121">
        <v>1.7786833806517573E-2</v>
      </c>
      <c r="CZ69" s="121">
        <v>8.3738980649376848E-3</v>
      </c>
      <c r="DA69" s="121">
        <v>8.1473174457185604E-3</v>
      </c>
      <c r="DB69" s="121">
        <v>1.2481883875532496E-2</v>
      </c>
      <c r="DC69" s="121">
        <v>3.1372958387165832E-3</v>
      </c>
      <c r="DD69" s="121">
        <v>6.5905883999768161E-3</v>
      </c>
      <c r="DE69" s="121">
        <v>4.9465786393854015E-3</v>
      </c>
      <c r="DF69" s="124">
        <v>2.1055755776730979E-3</v>
      </c>
      <c r="DG69" s="129"/>
    </row>
    <row r="70" spans="1:111" s="82" customFormat="1" ht="17" customHeight="1" x14ac:dyDescent="0.2">
      <c r="A70" s="73" t="s">
        <v>66</v>
      </c>
      <c r="B70" s="74" t="s">
        <v>192</v>
      </c>
      <c r="C70" s="121">
        <v>2.1322260903150817E-4</v>
      </c>
      <c r="D70" s="121">
        <v>1.5288089833040893E-4</v>
      </c>
      <c r="E70" s="121">
        <v>2.3487417116571755E-4</v>
      </c>
      <c r="F70" s="121">
        <v>1.0899358890274305E-4</v>
      </c>
      <c r="G70" s="121">
        <v>1.6656435645729073E-4</v>
      </c>
      <c r="H70" s="121">
        <v>0</v>
      </c>
      <c r="I70" s="121">
        <v>1.7912904139508664E-4</v>
      </c>
      <c r="J70" s="121">
        <v>1.0600235995337098E-3</v>
      </c>
      <c r="K70" s="121">
        <v>9.9951443960058116E-4</v>
      </c>
      <c r="L70" s="121">
        <v>2.501116675743502E-4</v>
      </c>
      <c r="M70" s="121">
        <v>0</v>
      </c>
      <c r="N70" s="121">
        <v>2.2681692106803083E-3</v>
      </c>
      <c r="O70" s="121">
        <v>6.9771460259401776E-4</v>
      </c>
      <c r="P70" s="121">
        <v>1.8564180980924815E-4</v>
      </c>
      <c r="Q70" s="121">
        <v>2.7113099323988868E-4</v>
      </c>
      <c r="R70" s="121">
        <v>8.7569064760944875E-4</v>
      </c>
      <c r="S70" s="121">
        <v>3.7882540477523639E-4</v>
      </c>
      <c r="T70" s="121">
        <v>2.9957285422573692E-4</v>
      </c>
      <c r="U70" s="121">
        <v>3.5950790519591689E-3</v>
      </c>
      <c r="V70" s="121">
        <v>8.3556946518777186E-4</v>
      </c>
      <c r="W70" s="121">
        <v>7.3796791836373282E-5</v>
      </c>
      <c r="X70" s="121">
        <v>6.7412506311729625E-4</v>
      </c>
      <c r="Y70" s="121">
        <v>5.8372073756836253E-4</v>
      </c>
      <c r="Z70" s="121">
        <v>5.1176385913472954E-4</v>
      </c>
      <c r="AA70" s="121">
        <v>7.8358188065345792E-4</v>
      </c>
      <c r="AB70" s="121">
        <v>5.85250359744248E-4</v>
      </c>
      <c r="AC70" s="121">
        <v>4.3318537824594994E-5</v>
      </c>
      <c r="AD70" s="121">
        <v>2.363425729018964E-4</v>
      </c>
      <c r="AE70" s="121">
        <v>7.895404525869996E-4</v>
      </c>
      <c r="AF70" s="121">
        <v>1.0284903771704895E-3</v>
      </c>
      <c r="AG70" s="121">
        <v>2.858313498964463E-4</v>
      </c>
      <c r="AH70" s="121">
        <v>2.5507773540985805E-3</v>
      </c>
      <c r="AI70" s="121">
        <v>3.0372041120871275E-4</v>
      </c>
      <c r="AJ70" s="121">
        <v>3.5907858419875474E-3</v>
      </c>
      <c r="AK70" s="121">
        <v>1.5918455449293739E-3</v>
      </c>
      <c r="AL70" s="121">
        <v>7.2403334854135237E-4</v>
      </c>
      <c r="AM70" s="121">
        <v>1.5427893103215642E-3</v>
      </c>
      <c r="AN70" s="121">
        <v>3.5530898672071877E-3</v>
      </c>
      <c r="AO70" s="121">
        <v>6.6341152964952176E-4</v>
      </c>
      <c r="AP70" s="121">
        <v>4.109895127225858E-4</v>
      </c>
      <c r="AQ70" s="121">
        <v>8.6269031942547332E-4</v>
      </c>
      <c r="AR70" s="121">
        <v>6.9362841769329321E-4</v>
      </c>
      <c r="AS70" s="121">
        <v>8.3900144651647855E-4</v>
      </c>
      <c r="AT70" s="121">
        <v>4.9055561207569801E-4</v>
      </c>
      <c r="AU70" s="121">
        <v>3.9946036611163523E-4</v>
      </c>
      <c r="AV70" s="121">
        <v>4.233291134131625E-4</v>
      </c>
      <c r="AW70" s="121">
        <v>7.0075069654908727E-4</v>
      </c>
      <c r="AX70" s="121">
        <v>5.1576206653065415E-4</v>
      </c>
      <c r="AY70" s="121">
        <v>4.192850212455647E-4</v>
      </c>
      <c r="AZ70" s="121">
        <v>1.9503811373642509E-4</v>
      </c>
      <c r="BA70" s="121">
        <v>1.5184410909554482E-4</v>
      </c>
      <c r="BB70" s="121">
        <v>4.205424743554908E-4</v>
      </c>
      <c r="BC70" s="121">
        <v>2.6030737909795874E-4</v>
      </c>
      <c r="BD70" s="121">
        <v>2.5755124491101488E-4</v>
      </c>
      <c r="BE70" s="121">
        <v>7.4422938195479592E-4</v>
      </c>
      <c r="BF70" s="121">
        <v>1.3321511860143308E-3</v>
      </c>
      <c r="BG70" s="121">
        <v>1.0137313260828731E-3</v>
      </c>
      <c r="BH70" s="121">
        <v>5.637969873384279E-4</v>
      </c>
      <c r="BI70" s="121">
        <v>9.1267167732548638E-4</v>
      </c>
      <c r="BJ70" s="121">
        <v>3.6129264801882435E-4</v>
      </c>
      <c r="BK70" s="121">
        <v>6.8331063599609413E-4</v>
      </c>
      <c r="BL70" s="121">
        <v>3.1283851758182176E-4</v>
      </c>
      <c r="BM70" s="121">
        <v>3.4297705964096286E-4</v>
      </c>
      <c r="BN70" s="121">
        <v>2.2744209425720497E-4</v>
      </c>
      <c r="BO70" s="121">
        <v>2.7063527955114983E-4</v>
      </c>
      <c r="BP70" s="121">
        <v>3.4890725530699112E-3</v>
      </c>
      <c r="BQ70" s="121">
        <v>0.2542897979342606</v>
      </c>
      <c r="BR70" s="121">
        <v>5.2644485144576778E-4</v>
      </c>
      <c r="BS70" s="121">
        <v>8.5372079440537544E-4</v>
      </c>
      <c r="BT70" s="121">
        <v>6.9667596532152823E-4</v>
      </c>
      <c r="BU70" s="121">
        <v>2.5916235876881713E-4</v>
      </c>
      <c r="BV70" s="121">
        <v>4.4838349467430776E-4</v>
      </c>
      <c r="BW70" s="121">
        <v>1.4488285345422834E-4</v>
      </c>
      <c r="BX70" s="121">
        <v>2.6811398954348095E-5</v>
      </c>
      <c r="BY70" s="121">
        <v>3.2801839448264486E-4</v>
      </c>
      <c r="BZ70" s="121">
        <v>1.7316357876479783E-4</v>
      </c>
      <c r="CA70" s="121">
        <v>2.8724306960766833E-4</v>
      </c>
      <c r="CB70" s="121">
        <v>1.1437746643517517E-4</v>
      </c>
      <c r="CC70" s="121">
        <v>2.3435691542626112E-4</v>
      </c>
      <c r="CD70" s="121">
        <v>1.4162191068440135E-4</v>
      </c>
      <c r="CE70" s="121">
        <v>2.9074196241806404E-4</v>
      </c>
      <c r="CF70" s="121">
        <v>2.9147078271944156E-4</v>
      </c>
      <c r="CG70" s="121">
        <v>2.1689248187696842E-4</v>
      </c>
      <c r="CH70" s="121">
        <v>3.3121014914563293E-4</v>
      </c>
      <c r="CI70" s="121">
        <v>2.6712309124142861E-4</v>
      </c>
      <c r="CJ70" s="121">
        <v>1.358757043837556E-4</v>
      </c>
      <c r="CK70" s="121">
        <v>2.9447889034738017E-4</v>
      </c>
      <c r="CL70" s="121">
        <v>2.3360114541640974E-4</v>
      </c>
      <c r="CM70" s="121">
        <v>6.0598191988149065E-4</v>
      </c>
      <c r="CN70" s="121">
        <v>6.5531762075014355E-4</v>
      </c>
      <c r="CO70" s="121">
        <v>2.0407647160767522E-4</v>
      </c>
      <c r="CP70" s="121">
        <v>4.68944268691804E-4</v>
      </c>
      <c r="CQ70" s="121">
        <v>1.2491621636961151E-3</v>
      </c>
      <c r="CR70" s="121">
        <v>1.2797868834889066E-3</v>
      </c>
      <c r="CS70" s="121">
        <v>1.0544381168669256E-3</v>
      </c>
      <c r="CT70" s="121">
        <v>3.241945344488563E-4</v>
      </c>
      <c r="CU70" s="121">
        <v>1.8173188666681237E-4</v>
      </c>
      <c r="CV70" s="121">
        <v>1.3489595310884684E-4</v>
      </c>
      <c r="CW70" s="121">
        <v>6.0800865752708025E-4</v>
      </c>
      <c r="CX70" s="121">
        <v>3.3448153293388135E-4</v>
      </c>
      <c r="CY70" s="121">
        <v>3.6816386385264853E-3</v>
      </c>
      <c r="CZ70" s="121">
        <v>2.9708836330439702E-3</v>
      </c>
      <c r="DA70" s="121">
        <v>1.3406375923231972E-3</v>
      </c>
      <c r="DB70" s="121">
        <v>4.3181750489019609E-4</v>
      </c>
      <c r="DC70" s="121">
        <v>5.5404038844618256E-4</v>
      </c>
      <c r="DD70" s="121">
        <v>7.0361587938708766E-4</v>
      </c>
      <c r="DE70" s="121">
        <v>2.7810249367184501E-4</v>
      </c>
      <c r="DF70" s="124">
        <v>1.4920967021729163E-4</v>
      </c>
      <c r="DG70" s="129"/>
    </row>
    <row r="71" spans="1:111" s="82" customFormat="1" ht="17" customHeight="1" x14ac:dyDescent="0.2">
      <c r="A71" s="73" t="s">
        <v>67</v>
      </c>
      <c r="B71" s="74" t="s">
        <v>193</v>
      </c>
      <c r="C71" s="121">
        <v>6.5584337216170166E-4</v>
      </c>
      <c r="D71" s="121">
        <v>8.4059092665757359E-4</v>
      </c>
      <c r="E71" s="121">
        <v>7.1879946927561153E-4</v>
      </c>
      <c r="F71" s="121">
        <v>3.2021618136615046E-4</v>
      </c>
      <c r="G71" s="121">
        <v>9.0065208132705083E-4</v>
      </c>
      <c r="H71" s="121">
        <v>0</v>
      </c>
      <c r="I71" s="121">
        <v>1.7590420643007942E-3</v>
      </c>
      <c r="J71" s="121">
        <v>1.1544034891860402E-3</v>
      </c>
      <c r="K71" s="121">
        <v>1.2059965916153567E-3</v>
      </c>
      <c r="L71" s="121">
        <v>3.19843527766676E-4</v>
      </c>
      <c r="M71" s="121">
        <v>0</v>
      </c>
      <c r="N71" s="121">
        <v>1.4340702645579061E-3</v>
      </c>
      <c r="O71" s="121">
        <v>7.7907502123505967E-4</v>
      </c>
      <c r="P71" s="121">
        <v>4.9650381595295952E-4</v>
      </c>
      <c r="Q71" s="121">
        <v>4.7131341911630612E-4</v>
      </c>
      <c r="R71" s="121">
        <v>2.287614326242656E-3</v>
      </c>
      <c r="S71" s="121">
        <v>9.5042055752463345E-4</v>
      </c>
      <c r="T71" s="121">
        <v>4.3403875623644438E-4</v>
      </c>
      <c r="U71" s="121">
        <v>2.2093292306639778E-3</v>
      </c>
      <c r="V71" s="121">
        <v>1.6662050179266151E-3</v>
      </c>
      <c r="W71" s="121">
        <v>7.165337642567333E-4</v>
      </c>
      <c r="X71" s="121">
        <v>1.639178305741955E-3</v>
      </c>
      <c r="Y71" s="121">
        <v>1.396908708882197E-3</v>
      </c>
      <c r="Z71" s="121">
        <v>2.075175958378625E-3</v>
      </c>
      <c r="AA71" s="121">
        <v>1.8955529116311679E-3</v>
      </c>
      <c r="AB71" s="121">
        <v>6.7364241891595185E-4</v>
      </c>
      <c r="AC71" s="121">
        <v>2.3027152151850074E-4</v>
      </c>
      <c r="AD71" s="121">
        <v>8.3239423981185253E-4</v>
      </c>
      <c r="AE71" s="121">
        <v>5.341796245913981E-4</v>
      </c>
      <c r="AF71" s="121">
        <v>4.1354718309766827E-4</v>
      </c>
      <c r="AG71" s="121">
        <v>4.8394817849147203E-4</v>
      </c>
      <c r="AH71" s="121">
        <v>7.4513039301469651E-4</v>
      </c>
      <c r="AI71" s="121">
        <v>7.7226883206069606E-4</v>
      </c>
      <c r="AJ71" s="121">
        <v>6.7884525191366004E-4</v>
      </c>
      <c r="AK71" s="121">
        <v>7.672833007449925E-4</v>
      </c>
      <c r="AL71" s="121">
        <v>3.3728213736599174E-4</v>
      </c>
      <c r="AM71" s="121">
        <v>1.5472406677186884E-3</v>
      </c>
      <c r="AN71" s="121">
        <v>7.5316867255206311E-4</v>
      </c>
      <c r="AO71" s="121">
        <v>5.894875650499648E-4</v>
      </c>
      <c r="AP71" s="121">
        <v>5.0062773625352041E-4</v>
      </c>
      <c r="AQ71" s="121">
        <v>4.839153172465962E-4</v>
      </c>
      <c r="AR71" s="121">
        <v>4.5638501695359338E-4</v>
      </c>
      <c r="AS71" s="121">
        <v>5.7665908795816894E-4</v>
      </c>
      <c r="AT71" s="121">
        <v>4.4318812515410432E-4</v>
      </c>
      <c r="AU71" s="121">
        <v>4.6791991559641468E-4</v>
      </c>
      <c r="AV71" s="121">
        <v>6.1412441017585646E-4</v>
      </c>
      <c r="AW71" s="121">
        <v>5.685868595522698E-4</v>
      </c>
      <c r="AX71" s="121">
        <v>9.9923717632797895E-4</v>
      </c>
      <c r="AY71" s="121">
        <v>4.1805337449886133E-4</v>
      </c>
      <c r="AZ71" s="121">
        <v>4.1843185335134139E-4</v>
      </c>
      <c r="BA71" s="121">
        <v>2.990768671701231E-4</v>
      </c>
      <c r="BB71" s="121">
        <v>5.9058078865316789E-4</v>
      </c>
      <c r="BC71" s="121">
        <v>3.2841937868060379E-4</v>
      </c>
      <c r="BD71" s="121">
        <v>3.1548615135468814E-4</v>
      </c>
      <c r="BE71" s="121">
        <v>3.8420219630243876E-4</v>
      </c>
      <c r="BF71" s="121">
        <v>3.721154830989414E-4</v>
      </c>
      <c r="BG71" s="121">
        <v>3.8571846295201701E-4</v>
      </c>
      <c r="BH71" s="121">
        <v>5.9025532323468417E-4</v>
      </c>
      <c r="BI71" s="121">
        <v>4.7857545341907178E-4</v>
      </c>
      <c r="BJ71" s="121">
        <v>6.3624407095160993E-4</v>
      </c>
      <c r="BK71" s="121">
        <v>9.386636384766078E-4</v>
      </c>
      <c r="BL71" s="121">
        <v>6.3388867696784407E-4</v>
      </c>
      <c r="BM71" s="121">
        <v>9.3653413172495249E-4</v>
      </c>
      <c r="BN71" s="121">
        <v>6.3204119716822377E-4</v>
      </c>
      <c r="BO71" s="121">
        <v>7.1730156770505424E-4</v>
      </c>
      <c r="BP71" s="121">
        <v>3.309641375857175E-4</v>
      </c>
      <c r="BQ71" s="121">
        <v>1.672120866724815E-3</v>
      </c>
      <c r="BR71" s="121">
        <v>0.44420990071797423</v>
      </c>
      <c r="BS71" s="121">
        <v>4.6264676650939985E-3</v>
      </c>
      <c r="BT71" s="121">
        <v>1.463440392015932E-3</v>
      </c>
      <c r="BU71" s="121">
        <v>8.3148061978316674E-4</v>
      </c>
      <c r="BV71" s="121">
        <v>9.8427832564028654E-4</v>
      </c>
      <c r="BW71" s="121">
        <v>3.4834416707530563E-4</v>
      </c>
      <c r="BX71" s="121">
        <v>7.9006232954753993E-5</v>
      </c>
      <c r="BY71" s="121">
        <v>4.2394626810603022E-3</v>
      </c>
      <c r="BZ71" s="121">
        <v>6.3304818402841435E-4</v>
      </c>
      <c r="CA71" s="121">
        <v>5.1042149931050957E-3</v>
      </c>
      <c r="CB71" s="121">
        <v>4.5900387995062423E-4</v>
      </c>
      <c r="CC71" s="121">
        <v>7.6143223088613566E-4</v>
      </c>
      <c r="CD71" s="121">
        <v>5.6162743881329753E-4</v>
      </c>
      <c r="CE71" s="121">
        <v>1.0470840546902729E-3</v>
      </c>
      <c r="CF71" s="121">
        <v>2.2467383751974181E-3</v>
      </c>
      <c r="CG71" s="121">
        <v>3.8300653663183643E-4</v>
      </c>
      <c r="CH71" s="121">
        <v>2.6615479171175835E-3</v>
      </c>
      <c r="CI71" s="121">
        <v>5.206284891006367E-4</v>
      </c>
      <c r="CJ71" s="121">
        <v>3.2096903849398431E-4</v>
      </c>
      <c r="CK71" s="121">
        <v>9.5012247153036051E-4</v>
      </c>
      <c r="CL71" s="121">
        <v>7.5978114781314774E-4</v>
      </c>
      <c r="CM71" s="121">
        <v>1.8217013143652266E-3</v>
      </c>
      <c r="CN71" s="121">
        <v>3.0942009145301561E-3</v>
      </c>
      <c r="CO71" s="121">
        <v>3.4511064274055821E-3</v>
      </c>
      <c r="CP71" s="121">
        <v>1.9827279493148438E-3</v>
      </c>
      <c r="CQ71" s="121">
        <v>2.1400479600840036E-3</v>
      </c>
      <c r="CR71" s="121">
        <v>2.2235703392263738E-3</v>
      </c>
      <c r="CS71" s="121">
        <v>3.8593639767977158E-3</v>
      </c>
      <c r="CT71" s="121">
        <v>1.2538764890484225E-3</v>
      </c>
      <c r="CU71" s="121">
        <v>5.3828739125184183E-4</v>
      </c>
      <c r="CV71" s="121">
        <v>3.3796630588564508E-4</v>
      </c>
      <c r="CW71" s="121">
        <v>6.7828843393855391E-4</v>
      </c>
      <c r="CX71" s="121">
        <v>5.3165817617137475E-4</v>
      </c>
      <c r="CY71" s="121">
        <v>6.3320982272879181E-3</v>
      </c>
      <c r="CZ71" s="121">
        <v>4.2346292183347107E-3</v>
      </c>
      <c r="DA71" s="121">
        <v>6.1159073112813777E-3</v>
      </c>
      <c r="DB71" s="121">
        <v>2.8477975339399855E-3</v>
      </c>
      <c r="DC71" s="121">
        <v>9.047102402202278E-4</v>
      </c>
      <c r="DD71" s="121">
        <v>2.7844218003863948E-3</v>
      </c>
      <c r="DE71" s="121">
        <v>5.9332424178562277E-4</v>
      </c>
      <c r="DF71" s="124">
        <v>7.1752564274434093E-4</v>
      </c>
      <c r="DG71" s="129"/>
    </row>
    <row r="72" spans="1:111" s="82" customFormat="1" ht="17" customHeight="1" x14ac:dyDescent="0.2">
      <c r="A72" s="73" t="s">
        <v>68</v>
      </c>
      <c r="B72" s="74" t="s">
        <v>194</v>
      </c>
      <c r="C72" s="121">
        <v>2.2348427292671731E-4</v>
      </c>
      <c r="D72" s="121">
        <v>2.6548936271022274E-4</v>
      </c>
      <c r="E72" s="121">
        <v>3.8992614493697005E-4</v>
      </c>
      <c r="F72" s="121">
        <v>1.141488785200224E-4</v>
      </c>
      <c r="G72" s="121">
        <v>2.3537479840182959E-4</v>
      </c>
      <c r="H72" s="121">
        <v>0</v>
      </c>
      <c r="I72" s="121">
        <v>6.0917151219743641E-4</v>
      </c>
      <c r="J72" s="121">
        <v>4.0954514483690504E-4</v>
      </c>
      <c r="K72" s="121">
        <v>3.3008378985814867E-4</v>
      </c>
      <c r="L72" s="121">
        <v>1.5228281716021013E-4</v>
      </c>
      <c r="M72" s="121">
        <v>0</v>
      </c>
      <c r="N72" s="121">
        <v>2.7718992272140488E-4</v>
      </c>
      <c r="O72" s="121">
        <v>2.1695302848717975E-4</v>
      </c>
      <c r="P72" s="121">
        <v>2.0288271144970962E-4</v>
      </c>
      <c r="Q72" s="121">
        <v>2.2799544340472812E-4</v>
      </c>
      <c r="R72" s="121">
        <v>8.2158912821964525E-4</v>
      </c>
      <c r="S72" s="121">
        <v>3.5768938599050823E-4</v>
      </c>
      <c r="T72" s="121">
        <v>3.3578117560187452E-4</v>
      </c>
      <c r="U72" s="121">
        <v>2.272328339458631E-3</v>
      </c>
      <c r="V72" s="121">
        <v>1.6667088292042138E-3</v>
      </c>
      <c r="W72" s="121">
        <v>8.7130570238793553E-4</v>
      </c>
      <c r="X72" s="121">
        <v>4.2535125000190376E-4</v>
      </c>
      <c r="Y72" s="121">
        <v>3.7974357026097075E-4</v>
      </c>
      <c r="Z72" s="121">
        <v>1.5418772565131309E-3</v>
      </c>
      <c r="AA72" s="121">
        <v>8.4825568903560821E-4</v>
      </c>
      <c r="AB72" s="121">
        <v>8.7026076914672285E-4</v>
      </c>
      <c r="AC72" s="121">
        <v>3.662142775689953E-5</v>
      </c>
      <c r="AD72" s="121">
        <v>1.3838531391294413E-4</v>
      </c>
      <c r="AE72" s="121">
        <v>1.8948122122823321E-4</v>
      </c>
      <c r="AF72" s="121">
        <v>2.2231590839652453E-4</v>
      </c>
      <c r="AG72" s="121">
        <v>2.4835138537031184E-4</v>
      </c>
      <c r="AH72" s="121">
        <v>7.0735242052276945E-4</v>
      </c>
      <c r="AI72" s="121">
        <v>1.052164541456747E-3</v>
      </c>
      <c r="AJ72" s="121">
        <v>3.2337110918360631E-4</v>
      </c>
      <c r="AK72" s="121">
        <v>9.0760180430099165E-4</v>
      </c>
      <c r="AL72" s="121">
        <v>4.0300788131238379E-4</v>
      </c>
      <c r="AM72" s="121">
        <v>2.8360580361784651E-4</v>
      </c>
      <c r="AN72" s="121">
        <v>4.9168904619066947E-4</v>
      </c>
      <c r="AO72" s="121">
        <v>1.6246581777968163E-4</v>
      </c>
      <c r="AP72" s="121">
        <v>2.8037458240542668E-4</v>
      </c>
      <c r="AQ72" s="121">
        <v>1.8973712076503037E-4</v>
      </c>
      <c r="AR72" s="121">
        <v>1.736668519101129E-4</v>
      </c>
      <c r="AS72" s="121">
        <v>1.8493921666045318E-4</v>
      </c>
      <c r="AT72" s="121">
        <v>2.2113845441367366E-4</v>
      </c>
      <c r="AU72" s="121">
        <v>1.4262680110047694E-4</v>
      </c>
      <c r="AV72" s="121">
        <v>3.7373111866679306E-4</v>
      </c>
      <c r="AW72" s="121">
        <v>4.4775020404810335E-4</v>
      </c>
      <c r="AX72" s="121">
        <v>3.4281554647268693E-4</v>
      </c>
      <c r="AY72" s="121">
        <v>1.9328382153999029E-4</v>
      </c>
      <c r="AZ72" s="121">
        <v>1.2934642733693094E-4</v>
      </c>
      <c r="BA72" s="121">
        <v>1.4768805246846321E-4</v>
      </c>
      <c r="BB72" s="121">
        <v>3.1447397338814131E-4</v>
      </c>
      <c r="BC72" s="121">
        <v>1.9748698794080092E-4</v>
      </c>
      <c r="BD72" s="121">
        <v>2.2171302340965666E-4</v>
      </c>
      <c r="BE72" s="121">
        <v>1.3694484062036423E-4</v>
      </c>
      <c r="BF72" s="121">
        <v>1.3954460758927297E-4</v>
      </c>
      <c r="BG72" s="121">
        <v>1.5459580649751357E-4</v>
      </c>
      <c r="BH72" s="121">
        <v>4.9555124632002796E-4</v>
      </c>
      <c r="BI72" s="121">
        <v>5.0386809587474985E-4</v>
      </c>
      <c r="BJ72" s="121">
        <v>2.0944166976509198E-4</v>
      </c>
      <c r="BK72" s="121">
        <v>4.4607827218293779E-4</v>
      </c>
      <c r="BL72" s="121">
        <v>3.4641336427266618E-4</v>
      </c>
      <c r="BM72" s="121">
        <v>3.0967984226809179E-4</v>
      </c>
      <c r="BN72" s="121">
        <v>1.123034590161199E-3</v>
      </c>
      <c r="BO72" s="121">
        <v>1.3727726251432492E-3</v>
      </c>
      <c r="BP72" s="121">
        <v>3.6697778932235437E-3</v>
      </c>
      <c r="BQ72" s="121">
        <v>7.31639268762355E-4</v>
      </c>
      <c r="BR72" s="121">
        <v>7.6934063825450651E-4</v>
      </c>
      <c r="BS72" s="121">
        <v>0.64147878250139867</v>
      </c>
      <c r="BT72" s="121">
        <v>4.902184757827377E-4</v>
      </c>
      <c r="BU72" s="121">
        <v>1.0699242434879248E-3</v>
      </c>
      <c r="BV72" s="121">
        <v>2.1283126284029998E-4</v>
      </c>
      <c r="BW72" s="121">
        <v>1.5641557731734592E-4</v>
      </c>
      <c r="BX72" s="121">
        <v>6.8583113076718511E-5</v>
      </c>
      <c r="BY72" s="121">
        <v>8.6091543984439262E-3</v>
      </c>
      <c r="BZ72" s="121">
        <v>7.0643889497724226E-4</v>
      </c>
      <c r="CA72" s="121">
        <v>5.825643163456704E-4</v>
      </c>
      <c r="CB72" s="121">
        <v>1.0084050686605468E-3</v>
      </c>
      <c r="CC72" s="121">
        <v>1.0667891080793069E-3</v>
      </c>
      <c r="CD72" s="121">
        <v>8.7536116582873145E-4</v>
      </c>
      <c r="CE72" s="121">
        <v>8.5390071018736561E-4</v>
      </c>
      <c r="CF72" s="121">
        <v>3.0610093565475727E-3</v>
      </c>
      <c r="CG72" s="121">
        <v>4.8504786684145209E-4</v>
      </c>
      <c r="CH72" s="121">
        <v>3.0294476416954119E-3</v>
      </c>
      <c r="CI72" s="121">
        <v>1.1348104331061321E-3</v>
      </c>
      <c r="CJ72" s="121">
        <v>1.9147744790460195E-4</v>
      </c>
      <c r="CK72" s="121">
        <v>1.0245341931406093E-3</v>
      </c>
      <c r="CL72" s="121">
        <v>5.5952311101479483E-4</v>
      </c>
      <c r="CM72" s="121">
        <v>6.3022710535869811E-3</v>
      </c>
      <c r="CN72" s="121">
        <v>1.7843706754696977E-3</v>
      </c>
      <c r="CO72" s="121">
        <v>9.9162859394525413E-4</v>
      </c>
      <c r="CP72" s="121">
        <v>1.056778937576674E-3</v>
      </c>
      <c r="CQ72" s="121">
        <v>3.3677841338026256E-3</v>
      </c>
      <c r="CR72" s="121">
        <v>1.0702391816027417E-3</v>
      </c>
      <c r="CS72" s="121">
        <v>1.0265208974611154E-3</v>
      </c>
      <c r="CT72" s="121">
        <v>2.0721417351951828E-4</v>
      </c>
      <c r="CU72" s="121">
        <v>3.7042562676128276E-4</v>
      </c>
      <c r="CV72" s="121">
        <v>4.0019539579014621E-4</v>
      </c>
      <c r="CW72" s="121">
        <v>5.998336109908467E-4</v>
      </c>
      <c r="CX72" s="121">
        <v>3.8632116892689219E-4</v>
      </c>
      <c r="CY72" s="121">
        <v>1.0528293970111966E-2</v>
      </c>
      <c r="CZ72" s="121">
        <v>3.8841211116220692E-3</v>
      </c>
      <c r="DA72" s="121">
        <v>1.8325283689657336E-3</v>
      </c>
      <c r="DB72" s="121">
        <v>3.4978490571175476E-3</v>
      </c>
      <c r="DC72" s="121">
        <v>2.0565539291724608E-4</v>
      </c>
      <c r="DD72" s="121">
        <v>3.0614822398152891E-3</v>
      </c>
      <c r="DE72" s="121">
        <v>2.3380783160266869E-4</v>
      </c>
      <c r="DF72" s="124">
        <v>3.0334241454985098E-3</v>
      </c>
      <c r="DG72" s="129"/>
    </row>
    <row r="73" spans="1:111" s="82" customFormat="1" ht="17" customHeight="1" x14ac:dyDescent="0.2">
      <c r="A73" s="73" t="s">
        <v>69</v>
      </c>
      <c r="B73" s="74" t="s">
        <v>195</v>
      </c>
      <c r="C73" s="121">
        <v>5.7345332562673532E-2</v>
      </c>
      <c r="D73" s="121">
        <v>3.9406272846697843E-2</v>
      </c>
      <c r="E73" s="121">
        <v>3.0745147213159758E-2</v>
      </c>
      <c r="F73" s="121">
        <v>1.3056746096174777E-2</v>
      </c>
      <c r="G73" s="121">
        <v>4.049798675055543E-2</v>
      </c>
      <c r="H73" s="121">
        <v>0</v>
      </c>
      <c r="I73" s="121">
        <v>2.2918165617164116E-2</v>
      </c>
      <c r="J73" s="121">
        <v>5.1203051486849123E-2</v>
      </c>
      <c r="K73" s="121">
        <v>2.996366809956795E-2</v>
      </c>
      <c r="L73" s="121">
        <v>5.144197531095776E-2</v>
      </c>
      <c r="M73" s="121">
        <v>0</v>
      </c>
      <c r="N73" s="121">
        <v>4.5079588719257407E-2</v>
      </c>
      <c r="O73" s="121">
        <v>5.7336821068001878E-2</v>
      </c>
      <c r="P73" s="121">
        <v>4.1918311143771154E-2</v>
      </c>
      <c r="Q73" s="121">
        <v>4.9502649328524696E-2</v>
      </c>
      <c r="R73" s="121">
        <v>6.6772935558620281E-2</v>
      </c>
      <c r="S73" s="121">
        <v>5.2787498134466114E-2</v>
      </c>
      <c r="T73" s="121">
        <v>3.5758512561624517E-2</v>
      </c>
      <c r="U73" s="121">
        <v>1.8542698086632985E-2</v>
      </c>
      <c r="V73" s="121">
        <v>2.0084232823519003E-2</v>
      </c>
      <c r="W73" s="121">
        <v>9.4184977375600665E-3</v>
      </c>
      <c r="X73" s="121">
        <v>3.1753496743299588E-2</v>
      </c>
      <c r="Y73" s="121">
        <v>2.3513279549189636E-2</v>
      </c>
      <c r="Z73" s="121">
        <v>3.7608495144939878E-2</v>
      </c>
      <c r="AA73" s="121">
        <v>3.9443008086089387E-2</v>
      </c>
      <c r="AB73" s="121">
        <v>4.4491293453030017E-2</v>
      </c>
      <c r="AC73" s="121">
        <v>4.1264648416543146E-3</v>
      </c>
      <c r="AD73" s="121">
        <v>1.1408328041547853E-2</v>
      </c>
      <c r="AE73" s="121">
        <v>4.1928348522738107E-2</v>
      </c>
      <c r="AF73" s="121">
        <v>3.0582887254010718E-2</v>
      </c>
      <c r="AG73" s="121">
        <v>5.9229026947795464E-2</v>
      </c>
      <c r="AH73" s="121">
        <v>2.6013847965120025E-2</v>
      </c>
      <c r="AI73" s="121">
        <v>2.3444533564135298E-2</v>
      </c>
      <c r="AJ73" s="121">
        <v>2.7950252283647854E-2</v>
      </c>
      <c r="AK73" s="121">
        <v>2.8810141674874671E-2</v>
      </c>
      <c r="AL73" s="121">
        <v>1.4626545764436517E-2</v>
      </c>
      <c r="AM73" s="121">
        <v>1.4572080560155645E-2</v>
      </c>
      <c r="AN73" s="121">
        <v>2.4098855349817656E-2</v>
      </c>
      <c r="AO73" s="121">
        <v>2.8823308980359386E-2</v>
      </c>
      <c r="AP73" s="121">
        <v>1.9661982454283914E-2</v>
      </c>
      <c r="AQ73" s="121">
        <v>2.8032323304427405E-2</v>
      </c>
      <c r="AR73" s="121">
        <v>2.391428572781306E-2</v>
      </c>
      <c r="AS73" s="121">
        <v>2.4269889351295273E-2</v>
      </c>
      <c r="AT73" s="121">
        <v>3.0240017457759831E-2</v>
      </c>
      <c r="AU73" s="121">
        <v>2.8724090849991332E-2</v>
      </c>
      <c r="AV73" s="121">
        <v>3.8438471714967851E-2</v>
      </c>
      <c r="AW73" s="121">
        <v>3.4685180391247149E-2</v>
      </c>
      <c r="AX73" s="121">
        <v>2.9792724158013869E-2</v>
      </c>
      <c r="AY73" s="121">
        <v>4.2130072921913259E-2</v>
      </c>
      <c r="AZ73" s="121">
        <v>4.1052522150817929E-2</v>
      </c>
      <c r="BA73" s="121">
        <v>2.868662265863656E-2</v>
      </c>
      <c r="BB73" s="121">
        <v>4.2855344945143196E-2</v>
      </c>
      <c r="BC73" s="121">
        <v>3.57225376308078E-2</v>
      </c>
      <c r="BD73" s="121">
        <v>3.1300080105909685E-2</v>
      </c>
      <c r="BE73" s="121">
        <v>3.1007168881522565E-2</v>
      </c>
      <c r="BF73" s="121">
        <v>2.4340214739784215E-2</v>
      </c>
      <c r="BG73" s="121">
        <v>4.4663168995135893E-2</v>
      </c>
      <c r="BH73" s="121">
        <v>4.2647444411356261E-2</v>
      </c>
      <c r="BI73" s="121">
        <v>2.8438471803123873E-2</v>
      </c>
      <c r="BJ73" s="121">
        <v>5.0265990875545265E-2</v>
      </c>
      <c r="BK73" s="121">
        <v>9.3081682216128621E-3</v>
      </c>
      <c r="BL73" s="121">
        <v>3.8396259073907812E-2</v>
      </c>
      <c r="BM73" s="121">
        <v>4.3132791498830848E-2</v>
      </c>
      <c r="BN73" s="121">
        <v>2.8536399958961185E-2</v>
      </c>
      <c r="BO73" s="121">
        <v>2.4831875054144806E-2</v>
      </c>
      <c r="BP73" s="121">
        <v>6.4793103383197874E-3</v>
      </c>
      <c r="BQ73" s="121">
        <v>9.8337172804793156E-3</v>
      </c>
      <c r="BR73" s="121">
        <v>2.12924537383649E-2</v>
      </c>
      <c r="BS73" s="121">
        <v>1.5696343994147342E-2</v>
      </c>
      <c r="BT73" s="121">
        <v>0.71625906456249766</v>
      </c>
      <c r="BU73" s="121">
        <v>6.5257259916555472E-3</v>
      </c>
      <c r="BV73" s="121">
        <v>2.953872020824999E-3</v>
      </c>
      <c r="BW73" s="121">
        <v>4.8295509391722358E-3</v>
      </c>
      <c r="BX73" s="121">
        <v>1.5627669584912642E-3</v>
      </c>
      <c r="BY73" s="121">
        <v>5.4993555348731979E-3</v>
      </c>
      <c r="BZ73" s="121">
        <v>9.6711324616011573E-3</v>
      </c>
      <c r="CA73" s="121">
        <v>6.4133416326652357E-2</v>
      </c>
      <c r="CB73" s="121">
        <v>5.8196886419955669E-3</v>
      </c>
      <c r="CC73" s="121">
        <v>8.7297974103545308E-3</v>
      </c>
      <c r="CD73" s="121">
        <v>7.7863843852851392E-3</v>
      </c>
      <c r="CE73" s="121">
        <v>8.3302465084992526E-3</v>
      </c>
      <c r="CF73" s="121">
        <v>1.3090557132752654E-2</v>
      </c>
      <c r="CG73" s="121">
        <v>4.4943566334867142E-3</v>
      </c>
      <c r="CH73" s="121">
        <v>6.8472066954670206E-3</v>
      </c>
      <c r="CI73" s="121">
        <v>6.1357705081078262E-3</v>
      </c>
      <c r="CJ73" s="121">
        <v>1.0333774969446983E-2</v>
      </c>
      <c r="CK73" s="121">
        <v>6.7316263858910206E-3</v>
      </c>
      <c r="CL73" s="121">
        <v>2.2151951213814212E-2</v>
      </c>
      <c r="CM73" s="121">
        <v>8.8981260644296102E-3</v>
      </c>
      <c r="CN73" s="121">
        <v>8.8247492753107098E-3</v>
      </c>
      <c r="CO73" s="121">
        <v>2.6921929160415827E-2</v>
      </c>
      <c r="CP73" s="121">
        <v>3.6683651535347021E-2</v>
      </c>
      <c r="CQ73" s="121">
        <v>2.2312994619253623E-2</v>
      </c>
      <c r="CR73" s="121">
        <v>1.9542318044523745E-2</v>
      </c>
      <c r="CS73" s="121">
        <v>1.6348075606191743E-2</v>
      </c>
      <c r="CT73" s="121">
        <v>2.5173770412989366E-2</v>
      </c>
      <c r="CU73" s="121">
        <v>1.623295669200334E-2</v>
      </c>
      <c r="CV73" s="121">
        <v>6.9541797150544909E-3</v>
      </c>
      <c r="CW73" s="121">
        <v>4.9464294234511999E-2</v>
      </c>
      <c r="CX73" s="121">
        <v>7.1121681531608454E-3</v>
      </c>
      <c r="CY73" s="121">
        <v>4.4443460795864441E-2</v>
      </c>
      <c r="CZ73" s="121">
        <v>6.7362292487699663E-2</v>
      </c>
      <c r="DA73" s="121">
        <v>3.0947808343605707E-2</v>
      </c>
      <c r="DB73" s="121">
        <v>1.7317599757631148E-2</v>
      </c>
      <c r="DC73" s="121">
        <v>2.3980283729322427E-2</v>
      </c>
      <c r="DD73" s="121">
        <v>1.8859946720720919E-2</v>
      </c>
      <c r="DE73" s="121">
        <v>0.15780449745901534</v>
      </c>
      <c r="DF73" s="124">
        <v>5.7115208723210117E-3</v>
      </c>
      <c r="DG73" s="129"/>
    </row>
    <row r="74" spans="1:111" s="82" customFormat="1" ht="17" customHeight="1" x14ac:dyDescent="0.2">
      <c r="A74" s="73" t="s">
        <v>70</v>
      </c>
      <c r="B74" s="74" t="s">
        <v>196</v>
      </c>
      <c r="C74" s="121">
        <v>7.2826496691162212E-3</v>
      </c>
      <c r="D74" s="121">
        <v>6.4229843534439716E-3</v>
      </c>
      <c r="E74" s="121">
        <v>8.9814774485406836E-3</v>
      </c>
      <c r="F74" s="121">
        <v>8.1101087903632779E-3</v>
      </c>
      <c r="G74" s="121">
        <v>9.557687901748808E-3</v>
      </c>
      <c r="H74" s="121">
        <v>0</v>
      </c>
      <c r="I74" s="121">
        <v>3.5422872955689425E-2</v>
      </c>
      <c r="J74" s="121">
        <v>5.7160101100211039E-3</v>
      </c>
      <c r="K74" s="121">
        <v>1.0464228277999707E-2</v>
      </c>
      <c r="L74" s="121">
        <v>4.8385179024983153E-3</v>
      </c>
      <c r="M74" s="121">
        <v>0</v>
      </c>
      <c r="N74" s="121">
        <v>1.4936486890770179E-2</v>
      </c>
      <c r="O74" s="121">
        <v>1.1360921010849366E-2</v>
      </c>
      <c r="P74" s="121">
        <v>7.4412230215052935E-3</v>
      </c>
      <c r="Q74" s="121">
        <v>1.1832939435930155E-2</v>
      </c>
      <c r="R74" s="121">
        <v>9.2146488132821489E-3</v>
      </c>
      <c r="S74" s="121">
        <v>7.6905927911767773E-3</v>
      </c>
      <c r="T74" s="121">
        <v>8.8868475908345113E-3</v>
      </c>
      <c r="U74" s="121">
        <v>9.3836887037269008E-3</v>
      </c>
      <c r="V74" s="121">
        <v>6.6641666466068115E-3</v>
      </c>
      <c r="W74" s="121">
        <v>4.6944055312890184E-3</v>
      </c>
      <c r="X74" s="121">
        <v>6.8029579081830532E-3</v>
      </c>
      <c r="Y74" s="121">
        <v>5.4324090627914821E-3</v>
      </c>
      <c r="Z74" s="121">
        <v>5.9441766399437575E-3</v>
      </c>
      <c r="AA74" s="121">
        <v>7.2797211298355619E-3</v>
      </c>
      <c r="AB74" s="121">
        <v>5.7244397190130848E-3</v>
      </c>
      <c r="AC74" s="121">
        <v>2.5006231098398755E-3</v>
      </c>
      <c r="AD74" s="121">
        <v>3.3450273413399051E-3</v>
      </c>
      <c r="AE74" s="121">
        <v>4.5367351462513583E-3</v>
      </c>
      <c r="AF74" s="121">
        <v>5.6531166566043886E-3</v>
      </c>
      <c r="AG74" s="121">
        <v>6.5221529570664702E-3</v>
      </c>
      <c r="AH74" s="121">
        <v>6.9438939877332056E-3</v>
      </c>
      <c r="AI74" s="121">
        <v>8.7817332497862107E-3</v>
      </c>
      <c r="AJ74" s="121">
        <v>1.2251554335203514E-2</v>
      </c>
      <c r="AK74" s="121">
        <v>1.0891990692735855E-2</v>
      </c>
      <c r="AL74" s="121">
        <v>5.393051216649159E-3</v>
      </c>
      <c r="AM74" s="121">
        <v>5.5523190053745099E-3</v>
      </c>
      <c r="AN74" s="121">
        <v>8.1108870753095613E-3</v>
      </c>
      <c r="AO74" s="121">
        <v>6.2720118203385992E-3</v>
      </c>
      <c r="AP74" s="121">
        <v>1.3638793528693002E-2</v>
      </c>
      <c r="AQ74" s="121">
        <v>6.5064308441937233E-3</v>
      </c>
      <c r="AR74" s="121">
        <v>1.0042808289748704E-2</v>
      </c>
      <c r="AS74" s="121">
        <v>9.3168337376803335E-3</v>
      </c>
      <c r="AT74" s="121">
        <v>5.656587533430288E-3</v>
      </c>
      <c r="AU74" s="121">
        <v>6.5527450559609698E-3</v>
      </c>
      <c r="AV74" s="121">
        <v>7.9899712426568358E-3</v>
      </c>
      <c r="AW74" s="121">
        <v>5.9444884402707976E-3</v>
      </c>
      <c r="AX74" s="121">
        <v>6.2517613073883116E-3</v>
      </c>
      <c r="AY74" s="121">
        <v>6.5043880752516658E-3</v>
      </c>
      <c r="AZ74" s="121">
        <v>6.2276138917815348E-3</v>
      </c>
      <c r="BA74" s="121">
        <v>7.2694974774850599E-3</v>
      </c>
      <c r="BB74" s="121">
        <v>5.6618211662884475E-3</v>
      </c>
      <c r="BC74" s="121">
        <v>7.1946917489767613E-3</v>
      </c>
      <c r="BD74" s="121">
        <v>7.4527805606862101E-3</v>
      </c>
      <c r="BE74" s="121">
        <v>5.4683529483964925E-3</v>
      </c>
      <c r="BF74" s="121">
        <v>4.535339568211956E-3</v>
      </c>
      <c r="BG74" s="121">
        <v>5.199554889602013E-3</v>
      </c>
      <c r="BH74" s="121">
        <v>1.1640130698117323E-2</v>
      </c>
      <c r="BI74" s="121">
        <v>8.1165776602399632E-3</v>
      </c>
      <c r="BJ74" s="121">
        <v>2.4992725929428139E-2</v>
      </c>
      <c r="BK74" s="121">
        <v>8.817018511011283E-3</v>
      </c>
      <c r="BL74" s="121">
        <v>9.13202427469538E-3</v>
      </c>
      <c r="BM74" s="121">
        <v>6.5027088247903708E-3</v>
      </c>
      <c r="BN74" s="121">
        <v>1.1768691086610505E-2</v>
      </c>
      <c r="BO74" s="121">
        <v>1.1517688939460992E-2</v>
      </c>
      <c r="BP74" s="121">
        <v>1.3225764970586657E-2</v>
      </c>
      <c r="BQ74" s="121">
        <v>6.5992209900247968E-3</v>
      </c>
      <c r="BR74" s="121">
        <v>1.4656926787747141E-2</v>
      </c>
      <c r="BS74" s="121">
        <v>2.1430351374211398E-2</v>
      </c>
      <c r="BT74" s="121">
        <v>1.3983666470095276E-2</v>
      </c>
      <c r="BU74" s="121">
        <v>0.67192998767716838</v>
      </c>
      <c r="BV74" s="121">
        <v>5.6991688277612002E-2</v>
      </c>
      <c r="BW74" s="121">
        <v>4.5454095278487663E-2</v>
      </c>
      <c r="BX74" s="121">
        <v>3.768690869069799E-2</v>
      </c>
      <c r="BY74" s="121">
        <v>3.6474988043196155E-2</v>
      </c>
      <c r="BZ74" s="121">
        <v>9.7594464873679704E-3</v>
      </c>
      <c r="CA74" s="121">
        <v>3.4646514932929411E-2</v>
      </c>
      <c r="CB74" s="121">
        <v>2.1834975359914542E-2</v>
      </c>
      <c r="CC74" s="121">
        <v>1.8400171002162236E-2</v>
      </c>
      <c r="CD74" s="121">
        <v>1.1409775346538878E-2</v>
      </c>
      <c r="CE74" s="121">
        <v>9.628235199238909E-3</v>
      </c>
      <c r="CF74" s="121">
        <v>8.6284354359114739E-3</v>
      </c>
      <c r="CG74" s="121">
        <v>2.3679083954505215E-3</v>
      </c>
      <c r="CH74" s="121">
        <v>8.3500589253699357E-3</v>
      </c>
      <c r="CI74" s="121">
        <v>4.9133107641002663E-3</v>
      </c>
      <c r="CJ74" s="121">
        <v>4.7348526699251955E-3</v>
      </c>
      <c r="CK74" s="121">
        <v>7.0647492575364439E-3</v>
      </c>
      <c r="CL74" s="121">
        <v>5.591592108035782E-3</v>
      </c>
      <c r="CM74" s="121">
        <v>1.00277310822026E-2</v>
      </c>
      <c r="CN74" s="121">
        <v>8.2072328583496536E-3</v>
      </c>
      <c r="CO74" s="121">
        <v>5.0491347361664267E-3</v>
      </c>
      <c r="CP74" s="121">
        <v>5.4860866330545882E-3</v>
      </c>
      <c r="CQ74" s="121">
        <v>1.5021494393262952E-2</v>
      </c>
      <c r="CR74" s="121">
        <v>1.0194696284846778E-2</v>
      </c>
      <c r="CS74" s="121">
        <v>7.175847534808137E-3</v>
      </c>
      <c r="CT74" s="121">
        <v>1.6127313663206373E-2</v>
      </c>
      <c r="CU74" s="121">
        <v>3.3232840883927216E-2</v>
      </c>
      <c r="CV74" s="121">
        <v>3.5753984499720488E-3</v>
      </c>
      <c r="CW74" s="121">
        <v>7.0952339953452804E-3</v>
      </c>
      <c r="CX74" s="121">
        <v>3.8705554914843306E-3</v>
      </c>
      <c r="CY74" s="121">
        <v>2.1034723618013063E-2</v>
      </c>
      <c r="CZ74" s="121">
        <v>1.0487196246030922E-2</v>
      </c>
      <c r="DA74" s="121">
        <v>5.9800557217273035E-3</v>
      </c>
      <c r="DB74" s="121">
        <v>1.2216144398155906E-2</v>
      </c>
      <c r="DC74" s="121">
        <v>1.2080673381672047E-2</v>
      </c>
      <c r="DD74" s="121">
        <v>7.8192485257598063E-3</v>
      </c>
      <c r="DE74" s="121">
        <v>5.5608713984705224E-3</v>
      </c>
      <c r="DF74" s="124">
        <v>2.0952468025883499E-2</v>
      </c>
      <c r="DG74" s="129"/>
    </row>
    <row r="75" spans="1:111" s="82" customFormat="1" ht="17" customHeight="1" x14ac:dyDescent="0.2">
      <c r="A75" s="73" t="s">
        <v>71</v>
      </c>
      <c r="B75" s="74" t="s">
        <v>197</v>
      </c>
      <c r="C75" s="121">
        <v>3.9808105640831313E-3</v>
      </c>
      <c r="D75" s="121">
        <v>2.9988389584680031E-3</v>
      </c>
      <c r="E75" s="121">
        <v>3.5906621145389739E-3</v>
      </c>
      <c r="F75" s="121">
        <v>2.2282871645884919E-3</v>
      </c>
      <c r="G75" s="121">
        <v>3.7593058807542522E-3</v>
      </c>
      <c r="H75" s="121">
        <v>0</v>
      </c>
      <c r="I75" s="121">
        <v>8.3220402222493658E-3</v>
      </c>
      <c r="J75" s="121">
        <v>5.1525323345244815E-3</v>
      </c>
      <c r="K75" s="121">
        <v>3.1719446622134103E-3</v>
      </c>
      <c r="L75" s="121">
        <v>4.2827598472052831E-3</v>
      </c>
      <c r="M75" s="121">
        <v>0</v>
      </c>
      <c r="N75" s="121">
        <v>4.0473637583902039E-3</v>
      </c>
      <c r="O75" s="121">
        <v>5.2244569253803936E-3</v>
      </c>
      <c r="P75" s="121">
        <v>4.0312206015583026E-3</v>
      </c>
      <c r="Q75" s="121">
        <v>5.5911320567807827E-3</v>
      </c>
      <c r="R75" s="121">
        <v>4.5365735003361071E-3</v>
      </c>
      <c r="S75" s="121">
        <v>3.6674198321074683E-3</v>
      </c>
      <c r="T75" s="121">
        <v>5.3121853651941497E-3</v>
      </c>
      <c r="U75" s="121">
        <v>2.9457182374839352E-3</v>
      </c>
      <c r="V75" s="121">
        <v>3.1032597854558988E-3</v>
      </c>
      <c r="W75" s="121">
        <v>2.5831489477359288E-3</v>
      </c>
      <c r="X75" s="121">
        <v>3.0882250607640743E-3</v>
      </c>
      <c r="Y75" s="121">
        <v>3.0555376031215771E-3</v>
      </c>
      <c r="Z75" s="121">
        <v>3.9000434956810107E-3</v>
      </c>
      <c r="AA75" s="121">
        <v>5.6267340806717414E-3</v>
      </c>
      <c r="AB75" s="121">
        <v>3.0146817544736497E-3</v>
      </c>
      <c r="AC75" s="121">
        <v>9.1170422917910218E-4</v>
      </c>
      <c r="AD75" s="121">
        <v>2.1809799435279936E-3</v>
      </c>
      <c r="AE75" s="121">
        <v>4.5018225271807625E-3</v>
      </c>
      <c r="AF75" s="121">
        <v>3.6424889715701643E-3</v>
      </c>
      <c r="AG75" s="121">
        <v>4.3425794672019135E-3</v>
      </c>
      <c r="AH75" s="121">
        <v>3.7972510568616575E-3</v>
      </c>
      <c r="AI75" s="121">
        <v>5.8921870712725036E-3</v>
      </c>
      <c r="AJ75" s="121">
        <v>4.3321998528541971E-3</v>
      </c>
      <c r="AK75" s="121">
        <v>5.0749170186282482E-3</v>
      </c>
      <c r="AL75" s="121">
        <v>2.1322399394965055E-3</v>
      </c>
      <c r="AM75" s="121">
        <v>2.4632238332374717E-3</v>
      </c>
      <c r="AN75" s="121">
        <v>4.1028941012841965E-3</v>
      </c>
      <c r="AO75" s="121">
        <v>2.6772930490941336E-3</v>
      </c>
      <c r="AP75" s="121">
        <v>3.139568301399985E-3</v>
      </c>
      <c r="AQ75" s="121">
        <v>3.3891596783383157E-3</v>
      </c>
      <c r="AR75" s="121">
        <v>5.3146125443720264E-3</v>
      </c>
      <c r="AS75" s="121">
        <v>3.8577577331359672E-3</v>
      </c>
      <c r="AT75" s="121">
        <v>4.1212332042653435E-3</v>
      </c>
      <c r="AU75" s="121">
        <v>3.6493836121296334E-3</v>
      </c>
      <c r="AV75" s="121">
        <v>3.3772096055888815E-3</v>
      </c>
      <c r="AW75" s="121">
        <v>2.7007906524286049E-3</v>
      </c>
      <c r="AX75" s="121">
        <v>2.891131048711902E-3</v>
      </c>
      <c r="AY75" s="121">
        <v>3.5853944348707735E-3</v>
      </c>
      <c r="AZ75" s="121">
        <v>4.3277689724722165E-3</v>
      </c>
      <c r="BA75" s="121">
        <v>2.4654631717343813E-3</v>
      </c>
      <c r="BB75" s="121">
        <v>2.8751612932538112E-3</v>
      </c>
      <c r="BC75" s="121">
        <v>3.5918824935376819E-3</v>
      </c>
      <c r="BD75" s="121">
        <v>3.5140646806590642E-3</v>
      </c>
      <c r="BE75" s="121">
        <v>2.6991967211925181E-3</v>
      </c>
      <c r="BF75" s="121">
        <v>2.1886536175094967E-3</v>
      </c>
      <c r="BG75" s="121">
        <v>2.7198092800702219E-3</v>
      </c>
      <c r="BH75" s="121">
        <v>3.5822848508231006E-3</v>
      </c>
      <c r="BI75" s="121">
        <v>3.2084870531802821E-3</v>
      </c>
      <c r="BJ75" s="121">
        <v>4.3626740609105227E-3</v>
      </c>
      <c r="BK75" s="121">
        <v>7.8410287924127325E-3</v>
      </c>
      <c r="BL75" s="121">
        <v>7.481827110316309E-3</v>
      </c>
      <c r="BM75" s="121">
        <v>4.6092741459777585E-3</v>
      </c>
      <c r="BN75" s="121">
        <v>4.3633037738749041E-3</v>
      </c>
      <c r="BO75" s="121">
        <v>4.2305323757268936E-3</v>
      </c>
      <c r="BP75" s="121">
        <v>4.7074450554347377E-3</v>
      </c>
      <c r="BQ75" s="121">
        <v>1.1030965178138249E-2</v>
      </c>
      <c r="BR75" s="121">
        <v>3.7311810050599851E-3</v>
      </c>
      <c r="BS75" s="121">
        <v>3.2012981713062244E-3</v>
      </c>
      <c r="BT75" s="121">
        <v>2.008166083477023E-2</v>
      </c>
      <c r="BU75" s="121">
        <v>1.1702917841333482E-2</v>
      </c>
      <c r="BV75" s="121">
        <v>0.74551134751195847</v>
      </c>
      <c r="BW75" s="121">
        <v>9.1704006951149872E-2</v>
      </c>
      <c r="BX75" s="121">
        <v>1.0118311324104977E-2</v>
      </c>
      <c r="BY75" s="121">
        <v>2.5943753888731879E-3</v>
      </c>
      <c r="BZ75" s="121">
        <v>8.1908088227139082E-3</v>
      </c>
      <c r="CA75" s="121">
        <v>2.0301814351843656E-2</v>
      </c>
      <c r="CB75" s="121">
        <v>4.0282902925315563E-2</v>
      </c>
      <c r="CC75" s="121">
        <v>8.3028363885507359E-3</v>
      </c>
      <c r="CD75" s="121">
        <v>4.509665483618313E-2</v>
      </c>
      <c r="CE75" s="121">
        <v>5.2045138459300221E-2</v>
      </c>
      <c r="CF75" s="121">
        <v>1.8376668520732123E-2</v>
      </c>
      <c r="CG75" s="121">
        <v>1.0229520336071593E-2</v>
      </c>
      <c r="CH75" s="121">
        <v>1.0691489050527579E-2</v>
      </c>
      <c r="CI75" s="121">
        <v>7.4445886784141185E-3</v>
      </c>
      <c r="CJ75" s="121">
        <v>1.9841102805172667E-2</v>
      </c>
      <c r="CK75" s="121">
        <v>3.6223013579189084E-2</v>
      </c>
      <c r="CL75" s="121">
        <v>1.440346766225822E-2</v>
      </c>
      <c r="CM75" s="121">
        <v>3.3852184665936484E-3</v>
      </c>
      <c r="CN75" s="121">
        <v>2.4668815106909945E-3</v>
      </c>
      <c r="CO75" s="121">
        <v>1.562431293298161E-2</v>
      </c>
      <c r="CP75" s="121">
        <v>1.5630431917034553E-2</v>
      </c>
      <c r="CQ75" s="121">
        <v>8.7883972735002553E-3</v>
      </c>
      <c r="CR75" s="121">
        <v>5.208575504694125E-3</v>
      </c>
      <c r="CS75" s="121">
        <v>6.555220188119151E-3</v>
      </c>
      <c r="CT75" s="121">
        <v>1.1092200106234002E-2</v>
      </c>
      <c r="CU75" s="121">
        <v>1.7999556989559275E-2</v>
      </c>
      <c r="CV75" s="121">
        <v>4.240719885827064E-3</v>
      </c>
      <c r="CW75" s="121">
        <v>4.2741681349392135E-3</v>
      </c>
      <c r="CX75" s="121">
        <v>7.888175052851977E-3</v>
      </c>
      <c r="CY75" s="121">
        <v>1.1864524310626378E-2</v>
      </c>
      <c r="CZ75" s="121">
        <v>3.3504904521352977E-2</v>
      </c>
      <c r="DA75" s="121">
        <v>2.0426562893939248E-2</v>
      </c>
      <c r="DB75" s="121">
        <v>5.9035481004376085E-3</v>
      </c>
      <c r="DC75" s="121">
        <v>1.5457849016725653E-2</v>
      </c>
      <c r="DD75" s="121">
        <v>1.2466255620942796E-2</v>
      </c>
      <c r="DE75" s="121">
        <v>5.6451683660462253E-3</v>
      </c>
      <c r="DF75" s="124">
        <v>1.161620080189049E-2</v>
      </c>
      <c r="DG75" s="129"/>
    </row>
    <row r="76" spans="1:111" s="82" customFormat="1" ht="17" customHeight="1" x14ac:dyDescent="0.2">
      <c r="A76" s="73" t="s">
        <v>72</v>
      </c>
      <c r="B76" s="74" t="s">
        <v>198</v>
      </c>
      <c r="C76" s="121">
        <v>0</v>
      </c>
      <c r="D76" s="121">
        <v>0</v>
      </c>
      <c r="E76" s="121">
        <v>0</v>
      </c>
      <c r="F76" s="121">
        <v>0</v>
      </c>
      <c r="G76" s="121">
        <v>0</v>
      </c>
      <c r="H76" s="121">
        <v>0</v>
      </c>
      <c r="I76" s="121">
        <v>0</v>
      </c>
      <c r="J76" s="121">
        <v>0</v>
      </c>
      <c r="K76" s="121">
        <v>0</v>
      </c>
      <c r="L76" s="121">
        <v>0</v>
      </c>
      <c r="M76" s="121">
        <v>0</v>
      </c>
      <c r="N76" s="121">
        <v>0</v>
      </c>
      <c r="O76" s="121">
        <v>0</v>
      </c>
      <c r="P76" s="121">
        <v>0</v>
      </c>
      <c r="Q76" s="121">
        <v>0</v>
      </c>
      <c r="R76" s="121">
        <v>0</v>
      </c>
      <c r="S76" s="121">
        <v>0</v>
      </c>
      <c r="T76" s="121">
        <v>0</v>
      </c>
      <c r="U76" s="121">
        <v>0</v>
      </c>
      <c r="V76" s="121">
        <v>0</v>
      </c>
      <c r="W76" s="121">
        <v>0</v>
      </c>
      <c r="X76" s="121">
        <v>0</v>
      </c>
      <c r="Y76" s="121">
        <v>0</v>
      </c>
      <c r="Z76" s="121">
        <v>0</v>
      </c>
      <c r="AA76" s="121">
        <v>0</v>
      </c>
      <c r="AB76" s="121">
        <v>0</v>
      </c>
      <c r="AC76" s="121">
        <v>0</v>
      </c>
      <c r="AD76" s="121">
        <v>0</v>
      </c>
      <c r="AE76" s="121">
        <v>0</v>
      </c>
      <c r="AF76" s="121">
        <v>0</v>
      </c>
      <c r="AG76" s="121">
        <v>0</v>
      </c>
      <c r="AH76" s="121">
        <v>0</v>
      </c>
      <c r="AI76" s="121">
        <v>0</v>
      </c>
      <c r="AJ76" s="121">
        <v>0</v>
      </c>
      <c r="AK76" s="121">
        <v>0</v>
      </c>
      <c r="AL76" s="121">
        <v>0</v>
      </c>
      <c r="AM76" s="121">
        <v>0</v>
      </c>
      <c r="AN76" s="121">
        <v>0</v>
      </c>
      <c r="AO76" s="121">
        <v>0</v>
      </c>
      <c r="AP76" s="121">
        <v>0</v>
      </c>
      <c r="AQ76" s="121">
        <v>0</v>
      </c>
      <c r="AR76" s="121">
        <v>0</v>
      </c>
      <c r="AS76" s="121">
        <v>0</v>
      </c>
      <c r="AT76" s="121">
        <v>0</v>
      </c>
      <c r="AU76" s="121">
        <v>0</v>
      </c>
      <c r="AV76" s="121">
        <v>0</v>
      </c>
      <c r="AW76" s="121">
        <v>0</v>
      </c>
      <c r="AX76" s="121">
        <v>0</v>
      </c>
      <c r="AY76" s="121">
        <v>0</v>
      </c>
      <c r="AZ76" s="121">
        <v>0</v>
      </c>
      <c r="BA76" s="121">
        <v>0</v>
      </c>
      <c r="BB76" s="121">
        <v>0</v>
      </c>
      <c r="BC76" s="121">
        <v>0</v>
      </c>
      <c r="BD76" s="121">
        <v>0</v>
      </c>
      <c r="BE76" s="121">
        <v>0</v>
      </c>
      <c r="BF76" s="121">
        <v>0</v>
      </c>
      <c r="BG76" s="121">
        <v>0</v>
      </c>
      <c r="BH76" s="121">
        <v>0</v>
      </c>
      <c r="BI76" s="121">
        <v>0</v>
      </c>
      <c r="BJ76" s="121">
        <v>0</v>
      </c>
      <c r="BK76" s="121">
        <v>0</v>
      </c>
      <c r="BL76" s="121">
        <v>0</v>
      </c>
      <c r="BM76" s="121">
        <v>0</v>
      </c>
      <c r="BN76" s="121">
        <v>0</v>
      </c>
      <c r="BO76" s="121">
        <v>0</v>
      </c>
      <c r="BP76" s="121">
        <v>0</v>
      </c>
      <c r="BQ76" s="121">
        <v>0</v>
      </c>
      <c r="BR76" s="121">
        <v>0</v>
      </c>
      <c r="BS76" s="121">
        <v>0</v>
      </c>
      <c r="BT76" s="121">
        <v>0</v>
      </c>
      <c r="BU76" s="121">
        <v>0</v>
      </c>
      <c r="BV76" s="121">
        <v>0</v>
      </c>
      <c r="BW76" s="121">
        <v>0.64366242160209286</v>
      </c>
      <c r="BX76" s="121">
        <v>0</v>
      </c>
      <c r="BY76" s="121">
        <v>0</v>
      </c>
      <c r="BZ76" s="121">
        <v>0</v>
      </c>
      <c r="CA76" s="121">
        <v>0</v>
      </c>
      <c r="CB76" s="121">
        <v>0</v>
      </c>
      <c r="CC76" s="121">
        <v>0</v>
      </c>
      <c r="CD76" s="121">
        <v>0</v>
      </c>
      <c r="CE76" s="121">
        <v>0</v>
      </c>
      <c r="CF76" s="121">
        <v>0</v>
      </c>
      <c r="CG76" s="121">
        <v>0</v>
      </c>
      <c r="CH76" s="121">
        <v>0</v>
      </c>
      <c r="CI76" s="121">
        <v>0</v>
      </c>
      <c r="CJ76" s="121">
        <v>0</v>
      </c>
      <c r="CK76" s="121">
        <v>0</v>
      </c>
      <c r="CL76" s="121">
        <v>0</v>
      </c>
      <c r="CM76" s="121">
        <v>0</v>
      </c>
      <c r="CN76" s="121">
        <v>0</v>
      </c>
      <c r="CO76" s="121">
        <v>0</v>
      </c>
      <c r="CP76" s="121">
        <v>0</v>
      </c>
      <c r="CQ76" s="121">
        <v>0</v>
      </c>
      <c r="CR76" s="121">
        <v>0</v>
      </c>
      <c r="CS76" s="121">
        <v>0</v>
      </c>
      <c r="CT76" s="121">
        <v>0</v>
      </c>
      <c r="CU76" s="121">
        <v>0</v>
      </c>
      <c r="CV76" s="121">
        <v>0</v>
      </c>
      <c r="CW76" s="121">
        <v>0</v>
      </c>
      <c r="CX76" s="121">
        <v>0</v>
      </c>
      <c r="CY76" s="121">
        <v>0</v>
      </c>
      <c r="CZ76" s="121">
        <v>0</v>
      </c>
      <c r="DA76" s="121">
        <v>0</v>
      </c>
      <c r="DB76" s="121">
        <v>0</v>
      </c>
      <c r="DC76" s="121">
        <v>0</v>
      </c>
      <c r="DD76" s="121">
        <v>0</v>
      </c>
      <c r="DE76" s="121">
        <v>0</v>
      </c>
      <c r="DF76" s="124">
        <v>0</v>
      </c>
      <c r="DG76" s="129"/>
    </row>
    <row r="77" spans="1:111" s="82" customFormat="1" ht="17" customHeight="1" x14ac:dyDescent="0.2">
      <c r="A77" s="73" t="s">
        <v>73</v>
      </c>
      <c r="B77" s="74" t="s">
        <v>199</v>
      </c>
      <c r="C77" s="121">
        <v>0</v>
      </c>
      <c r="D77" s="121">
        <v>0</v>
      </c>
      <c r="E77" s="121">
        <v>0</v>
      </c>
      <c r="F77" s="121">
        <v>0</v>
      </c>
      <c r="G77" s="121">
        <v>0</v>
      </c>
      <c r="H77" s="121">
        <v>0</v>
      </c>
      <c r="I77" s="121">
        <v>0</v>
      </c>
      <c r="J77" s="121">
        <v>0</v>
      </c>
      <c r="K77" s="121">
        <v>0</v>
      </c>
      <c r="L77" s="121">
        <v>0</v>
      </c>
      <c r="M77" s="121">
        <v>0</v>
      </c>
      <c r="N77" s="121">
        <v>0</v>
      </c>
      <c r="O77" s="121">
        <v>0</v>
      </c>
      <c r="P77" s="121">
        <v>0</v>
      </c>
      <c r="Q77" s="121">
        <v>0</v>
      </c>
      <c r="R77" s="121">
        <v>0</v>
      </c>
      <c r="S77" s="121">
        <v>0</v>
      </c>
      <c r="T77" s="121">
        <v>0</v>
      </c>
      <c r="U77" s="121">
        <v>0</v>
      </c>
      <c r="V77" s="121">
        <v>0</v>
      </c>
      <c r="W77" s="121">
        <v>0</v>
      </c>
      <c r="X77" s="121">
        <v>0</v>
      </c>
      <c r="Y77" s="121">
        <v>0</v>
      </c>
      <c r="Z77" s="121">
        <v>0</v>
      </c>
      <c r="AA77" s="121">
        <v>0</v>
      </c>
      <c r="AB77" s="121">
        <v>0</v>
      </c>
      <c r="AC77" s="121">
        <v>0</v>
      </c>
      <c r="AD77" s="121">
        <v>0</v>
      </c>
      <c r="AE77" s="121">
        <v>0</v>
      </c>
      <c r="AF77" s="121">
        <v>0</v>
      </c>
      <c r="AG77" s="121">
        <v>0</v>
      </c>
      <c r="AH77" s="121">
        <v>0</v>
      </c>
      <c r="AI77" s="121">
        <v>0</v>
      </c>
      <c r="AJ77" s="121">
        <v>0</v>
      </c>
      <c r="AK77" s="121">
        <v>0</v>
      </c>
      <c r="AL77" s="121">
        <v>0</v>
      </c>
      <c r="AM77" s="121">
        <v>0</v>
      </c>
      <c r="AN77" s="121">
        <v>0</v>
      </c>
      <c r="AO77" s="121">
        <v>0</v>
      </c>
      <c r="AP77" s="121">
        <v>0</v>
      </c>
      <c r="AQ77" s="121">
        <v>0</v>
      </c>
      <c r="AR77" s="121">
        <v>0</v>
      </c>
      <c r="AS77" s="121">
        <v>0</v>
      </c>
      <c r="AT77" s="121">
        <v>0</v>
      </c>
      <c r="AU77" s="121">
        <v>0</v>
      </c>
      <c r="AV77" s="121">
        <v>0</v>
      </c>
      <c r="AW77" s="121">
        <v>0</v>
      </c>
      <c r="AX77" s="121">
        <v>0</v>
      </c>
      <c r="AY77" s="121">
        <v>0</v>
      </c>
      <c r="AZ77" s="121">
        <v>0</v>
      </c>
      <c r="BA77" s="121">
        <v>0</v>
      </c>
      <c r="BB77" s="121">
        <v>0</v>
      </c>
      <c r="BC77" s="121">
        <v>0</v>
      </c>
      <c r="BD77" s="121">
        <v>0</v>
      </c>
      <c r="BE77" s="121">
        <v>0</v>
      </c>
      <c r="BF77" s="121">
        <v>0</v>
      </c>
      <c r="BG77" s="121">
        <v>0</v>
      </c>
      <c r="BH77" s="121">
        <v>0</v>
      </c>
      <c r="BI77" s="121">
        <v>0</v>
      </c>
      <c r="BJ77" s="121">
        <v>0</v>
      </c>
      <c r="BK77" s="121">
        <v>0</v>
      </c>
      <c r="BL77" s="121">
        <v>0</v>
      </c>
      <c r="BM77" s="121">
        <v>0</v>
      </c>
      <c r="BN77" s="121">
        <v>0</v>
      </c>
      <c r="BO77" s="121">
        <v>0</v>
      </c>
      <c r="BP77" s="121">
        <v>0</v>
      </c>
      <c r="BQ77" s="121">
        <v>0</v>
      </c>
      <c r="BR77" s="121">
        <v>0</v>
      </c>
      <c r="BS77" s="121">
        <v>0</v>
      </c>
      <c r="BT77" s="121">
        <v>0</v>
      </c>
      <c r="BU77" s="121">
        <v>0</v>
      </c>
      <c r="BV77" s="121">
        <v>0</v>
      </c>
      <c r="BW77" s="121">
        <v>0</v>
      </c>
      <c r="BX77" s="121">
        <v>0.89095841237359574</v>
      </c>
      <c r="BY77" s="121">
        <v>0</v>
      </c>
      <c r="BZ77" s="121">
        <v>0</v>
      </c>
      <c r="CA77" s="121">
        <v>0</v>
      </c>
      <c r="CB77" s="121">
        <v>0</v>
      </c>
      <c r="CC77" s="121">
        <v>0</v>
      </c>
      <c r="CD77" s="121">
        <v>0</v>
      </c>
      <c r="CE77" s="121">
        <v>0</v>
      </c>
      <c r="CF77" s="121">
        <v>0</v>
      </c>
      <c r="CG77" s="121">
        <v>0</v>
      </c>
      <c r="CH77" s="121">
        <v>0</v>
      </c>
      <c r="CI77" s="121">
        <v>0</v>
      </c>
      <c r="CJ77" s="121">
        <v>0</v>
      </c>
      <c r="CK77" s="121">
        <v>0</v>
      </c>
      <c r="CL77" s="121">
        <v>0</v>
      </c>
      <c r="CM77" s="121">
        <v>0</v>
      </c>
      <c r="CN77" s="121">
        <v>0</v>
      </c>
      <c r="CO77" s="121">
        <v>0</v>
      </c>
      <c r="CP77" s="121">
        <v>0</v>
      </c>
      <c r="CQ77" s="121">
        <v>0</v>
      </c>
      <c r="CR77" s="121">
        <v>0</v>
      </c>
      <c r="CS77" s="121">
        <v>0</v>
      </c>
      <c r="CT77" s="121">
        <v>0</v>
      </c>
      <c r="CU77" s="121">
        <v>0</v>
      </c>
      <c r="CV77" s="121">
        <v>0</v>
      </c>
      <c r="CW77" s="121">
        <v>0</v>
      </c>
      <c r="CX77" s="121">
        <v>0</v>
      </c>
      <c r="CY77" s="121">
        <v>0</v>
      </c>
      <c r="CZ77" s="121">
        <v>0</v>
      </c>
      <c r="DA77" s="121">
        <v>0</v>
      </c>
      <c r="DB77" s="121">
        <v>0</v>
      </c>
      <c r="DC77" s="121">
        <v>0</v>
      </c>
      <c r="DD77" s="121">
        <v>0</v>
      </c>
      <c r="DE77" s="121">
        <v>0</v>
      </c>
      <c r="DF77" s="124">
        <v>0</v>
      </c>
      <c r="DG77" s="129"/>
    </row>
    <row r="78" spans="1:111" s="82" customFormat="1" ht="17" customHeight="1" x14ac:dyDescent="0.2">
      <c r="A78" s="73" t="s">
        <v>74</v>
      </c>
      <c r="B78" s="74" t="s">
        <v>200</v>
      </c>
      <c r="C78" s="121">
        <v>5.8746459333275695E-4</v>
      </c>
      <c r="D78" s="121">
        <v>4.9255024447778699E-4</v>
      </c>
      <c r="E78" s="121">
        <v>4.9207813869395071E-4</v>
      </c>
      <c r="F78" s="121">
        <v>6.9474160453980886E-4</v>
      </c>
      <c r="G78" s="121">
        <v>5.7357627780185369E-4</v>
      </c>
      <c r="H78" s="121">
        <v>0</v>
      </c>
      <c r="I78" s="121">
        <v>3.0187985051083246E-3</v>
      </c>
      <c r="J78" s="121">
        <v>9.2253490300389651E-4</v>
      </c>
      <c r="K78" s="121">
        <v>6.0942253546162554E-4</v>
      </c>
      <c r="L78" s="121">
        <v>6.2226059494343536E-4</v>
      </c>
      <c r="M78" s="121">
        <v>0</v>
      </c>
      <c r="N78" s="121">
        <v>1.1784449244011286E-3</v>
      </c>
      <c r="O78" s="121">
        <v>1.2728733249866362E-3</v>
      </c>
      <c r="P78" s="121">
        <v>8.4457512567468829E-4</v>
      </c>
      <c r="Q78" s="121">
        <v>1.1306013991257541E-3</v>
      </c>
      <c r="R78" s="121">
        <v>2.1458224002057474E-3</v>
      </c>
      <c r="S78" s="121">
        <v>1.5619929798086143E-3</v>
      </c>
      <c r="T78" s="121">
        <v>1.4804307131246924E-3</v>
      </c>
      <c r="U78" s="121">
        <v>9.5639693310127472E-4</v>
      </c>
      <c r="V78" s="121">
        <v>1.0224800469608739E-3</v>
      </c>
      <c r="W78" s="121">
        <v>7.6496261266607011E-4</v>
      </c>
      <c r="X78" s="121">
        <v>1.0038468020781438E-3</v>
      </c>
      <c r="Y78" s="121">
        <v>1.1006590043812321E-3</v>
      </c>
      <c r="Z78" s="121">
        <v>9.5148945263707509E-4</v>
      </c>
      <c r="AA78" s="121">
        <v>1.204635774738347E-3</v>
      </c>
      <c r="AB78" s="121">
        <v>1.2421695019310547E-3</v>
      </c>
      <c r="AC78" s="121">
        <v>1.4159226784994267E-4</v>
      </c>
      <c r="AD78" s="121">
        <v>3.6808199696580595E-4</v>
      </c>
      <c r="AE78" s="121">
        <v>1.6299843589348848E-3</v>
      </c>
      <c r="AF78" s="121">
        <v>8.6246382363832535E-4</v>
      </c>
      <c r="AG78" s="121">
        <v>1.1796455827297238E-3</v>
      </c>
      <c r="AH78" s="121">
        <v>9.3256871660393021E-4</v>
      </c>
      <c r="AI78" s="121">
        <v>1.0934403824842673E-3</v>
      </c>
      <c r="AJ78" s="121">
        <v>1.1121392835697558E-3</v>
      </c>
      <c r="AK78" s="121">
        <v>1.7952323415550483E-3</v>
      </c>
      <c r="AL78" s="121">
        <v>7.2910376747147715E-4</v>
      </c>
      <c r="AM78" s="121">
        <v>6.9886199655671243E-4</v>
      </c>
      <c r="AN78" s="121">
        <v>1.1695120274068404E-3</v>
      </c>
      <c r="AO78" s="121">
        <v>4.9012819792657242E-4</v>
      </c>
      <c r="AP78" s="121">
        <v>1.4107021796914872E-3</v>
      </c>
      <c r="AQ78" s="121">
        <v>8.8106670340407686E-4</v>
      </c>
      <c r="AR78" s="121">
        <v>1.776966949899788E-3</v>
      </c>
      <c r="AS78" s="121">
        <v>9.1796745231073965E-4</v>
      </c>
      <c r="AT78" s="121">
        <v>9.9941415056562411E-4</v>
      </c>
      <c r="AU78" s="121">
        <v>1.0972884218945148E-3</v>
      </c>
      <c r="AV78" s="121">
        <v>1.1685647786053167E-3</v>
      </c>
      <c r="AW78" s="121">
        <v>1.2818545971901207E-3</v>
      </c>
      <c r="AX78" s="121">
        <v>1.3244815234829317E-3</v>
      </c>
      <c r="AY78" s="121">
        <v>1.2691865055401723E-3</v>
      </c>
      <c r="AZ78" s="121">
        <v>9.1741294720545171E-4</v>
      </c>
      <c r="BA78" s="121">
        <v>2.1533360139830448E-3</v>
      </c>
      <c r="BB78" s="121">
        <v>5.7057117677624595E-4</v>
      </c>
      <c r="BC78" s="121">
        <v>3.7086206750309748E-3</v>
      </c>
      <c r="BD78" s="121">
        <v>1.847706028977129E-3</v>
      </c>
      <c r="BE78" s="121">
        <v>8.4577540350967175E-4</v>
      </c>
      <c r="BF78" s="121">
        <v>5.8837158784361338E-4</v>
      </c>
      <c r="BG78" s="121">
        <v>7.7788297272451338E-4</v>
      </c>
      <c r="BH78" s="121">
        <v>8.1915098181093511E-4</v>
      </c>
      <c r="BI78" s="121">
        <v>1.0188494117306538E-3</v>
      </c>
      <c r="BJ78" s="121">
        <v>1.5943482642819238E-3</v>
      </c>
      <c r="BK78" s="121">
        <v>2.00197071905554E-3</v>
      </c>
      <c r="BL78" s="121">
        <v>1.8571617696766451E-3</v>
      </c>
      <c r="BM78" s="121">
        <v>1.5588267795618414E-3</v>
      </c>
      <c r="BN78" s="121">
        <v>1.1205113645873161E-3</v>
      </c>
      <c r="BO78" s="121">
        <v>1.0335510045072016E-3</v>
      </c>
      <c r="BP78" s="121">
        <v>8.2859945905150857E-4</v>
      </c>
      <c r="BQ78" s="121">
        <v>8.9155537168169804E-4</v>
      </c>
      <c r="BR78" s="121">
        <v>2.4541248598745334E-3</v>
      </c>
      <c r="BS78" s="121">
        <v>8.6385303761931011E-3</v>
      </c>
      <c r="BT78" s="121">
        <v>3.7690253852632975E-3</v>
      </c>
      <c r="BU78" s="121">
        <v>6.4375904223707573E-3</v>
      </c>
      <c r="BV78" s="121">
        <v>1.1664243679834559E-3</v>
      </c>
      <c r="BW78" s="121">
        <v>6.8911568440669095E-4</v>
      </c>
      <c r="BX78" s="121">
        <v>3.9775368018434405E-4</v>
      </c>
      <c r="BY78" s="121">
        <v>0.6551141112850255</v>
      </c>
      <c r="BZ78" s="121">
        <v>1.1782904480404559E-3</v>
      </c>
      <c r="CA78" s="121">
        <v>1.1827276864045382E-3</v>
      </c>
      <c r="CB78" s="121">
        <v>1.4133013970966078E-3</v>
      </c>
      <c r="CC78" s="121">
        <v>8.9308138099658096E-4</v>
      </c>
      <c r="CD78" s="121">
        <v>3.7727210167290866E-3</v>
      </c>
      <c r="CE78" s="121">
        <v>1.0104487300593434E-3</v>
      </c>
      <c r="CF78" s="121">
        <v>1.0705709312554424E-3</v>
      </c>
      <c r="CG78" s="121">
        <v>9.0075383993095976E-4</v>
      </c>
      <c r="CH78" s="121">
        <v>1.4152894418929139E-3</v>
      </c>
      <c r="CI78" s="121">
        <v>1.7165556729626427E-3</v>
      </c>
      <c r="CJ78" s="121">
        <v>7.7271291310189851E-4</v>
      </c>
      <c r="CK78" s="121">
        <v>1.5409940459507761E-3</v>
      </c>
      <c r="CL78" s="121">
        <v>1.4068668984058253E-3</v>
      </c>
      <c r="CM78" s="121">
        <v>4.2660614259842893E-3</v>
      </c>
      <c r="CN78" s="121">
        <v>2.0921888949807723E-3</v>
      </c>
      <c r="CO78" s="121">
        <v>3.3311779827060514E-3</v>
      </c>
      <c r="CP78" s="121">
        <v>1.4293398326253085E-3</v>
      </c>
      <c r="CQ78" s="121">
        <v>3.686283992273907E-3</v>
      </c>
      <c r="CR78" s="121">
        <v>1.1014071943046954E-3</v>
      </c>
      <c r="CS78" s="121">
        <v>5.3664084856663819E-4</v>
      </c>
      <c r="CT78" s="121">
        <v>3.2337495568374197E-3</v>
      </c>
      <c r="CU78" s="121">
        <v>1.1604766071112063E-3</v>
      </c>
      <c r="CV78" s="121">
        <v>8.8659649711764514E-4</v>
      </c>
      <c r="CW78" s="121">
        <v>8.6681362576881645E-4</v>
      </c>
      <c r="CX78" s="121">
        <v>7.4702277839117136E-4</v>
      </c>
      <c r="CY78" s="121">
        <v>9.046250764845221E-4</v>
      </c>
      <c r="CZ78" s="121">
        <v>1.2002417043440554E-3</v>
      </c>
      <c r="DA78" s="121">
        <v>9.1284581619671581E-4</v>
      </c>
      <c r="DB78" s="121">
        <v>1.19506087410225E-3</v>
      </c>
      <c r="DC78" s="121">
        <v>5.3005059598561753E-4</v>
      </c>
      <c r="DD78" s="121">
        <v>1.413534672033106E-3</v>
      </c>
      <c r="DE78" s="121">
        <v>1.6388128240302858E-3</v>
      </c>
      <c r="DF78" s="124">
        <v>9.7633337180960407E-4</v>
      </c>
      <c r="DG78" s="130"/>
    </row>
    <row r="79" spans="1:111" s="82" customFormat="1" ht="17" customHeight="1" x14ac:dyDescent="0.2">
      <c r="A79" s="73" t="s">
        <v>75</v>
      </c>
      <c r="B79" s="74" t="s">
        <v>201</v>
      </c>
      <c r="C79" s="121">
        <v>6.4132425157872024E-3</v>
      </c>
      <c r="D79" s="121">
        <v>2.2785713081539361E-2</v>
      </c>
      <c r="E79" s="121">
        <v>5.5587183456540078E-3</v>
      </c>
      <c r="F79" s="121">
        <v>1.7098708048986076E-2</v>
      </c>
      <c r="G79" s="121">
        <v>8.3516582871974113E-3</v>
      </c>
      <c r="H79" s="121">
        <v>0</v>
      </c>
      <c r="I79" s="121">
        <v>7.8664920382203237E-3</v>
      </c>
      <c r="J79" s="121">
        <v>1.3636956944716908E-2</v>
      </c>
      <c r="K79" s="121">
        <v>7.8626946332613704E-3</v>
      </c>
      <c r="L79" s="121">
        <v>1.7118967984455287E-2</v>
      </c>
      <c r="M79" s="121">
        <v>0</v>
      </c>
      <c r="N79" s="121">
        <v>6.5043057575900785E-3</v>
      </c>
      <c r="O79" s="121">
        <v>6.0809473529674545E-3</v>
      </c>
      <c r="P79" s="121">
        <v>1.2791792300153308E-2</v>
      </c>
      <c r="Q79" s="121">
        <v>1.1508154452676594E-2</v>
      </c>
      <c r="R79" s="121">
        <v>2.1789630433009684E-2</v>
      </c>
      <c r="S79" s="121">
        <v>1.4192051345621452E-2</v>
      </c>
      <c r="T79" s="121">
        <v>7.6863351352222092E-3</v>
      </c>
      <c r="U79" s="121">
        <v>9.7268090013029485E-3</v>
      </c>
      <c r="V79" s="121">
        <v>6.5466663381316542E-3</v>
      </c>
      <c r="W79" s="121">
        <v>8.6431493466898827E-3</v>
      </c>
      <c r="X79" s="121">
        <v>8.4247769290599801E-3</v>
      </c>
      <c r="Y79" s="121">
        <v>7.2716867880776364E-3</v>
      </c>
      <c r="Z79" s="121">
        <v>9.6418121972309222E-3</v>
      </c>
      <c r="AA79" s="121">
        <v>8.1982070841992733E-3</v>
      </c>
      <c r="AB79" s="121">
        <v>9.9493563162615997E-3</v>
      </c>
      <c r="AC79" s="121">
        <v>1.3448988917475399E-3</v>
      </c>
      <c r="AD79" s="121">
        <v>1.3074941269013598E-2</v>
      </c>
      <c r="AE79" s="121">
        <v>6.2958409899217466E-3</v>
      </c>
      <c r="AF79" s="121">
        <v>5.2803413727727563E-3</v>
      </c>
      <c r="AG79" s="121">
        <v>7.3408766642071004E-3</v>
      </c>
      <c r="AH79" s="121">
        <v>1.0404060976472319E-2</v>
      </c>
      <c r="AI79" s="121">
        <v>2.0483918130003317E-2</v>
      </c>
      <c r="AJ79" s="121">
        <v>1.2683840822515396E-2</v>
      </c>
      <c r="AK79" s="121">
        <v>1.134265257512173E-2</v>
      </c>
      <c r="AL79" s="121">
        <v>1.0603447439250482E-2</v>
      </c>
      <c r="AM79" s="121">
        <v>7.1726537259354951E-3</v>
      </c>
      <c r="AN79" s="121">
        <v>1.7498377286525483E-2</v>
      </c>
      <c r="AO79" s="121">
        <v>1.0031307826262206E-2</v>
      </c>
      <c r="AP79" s="121">
        <v>2.2140165606075912E-2</v>
      </c>
      <c r="AQ79" s="121">
        <v>1.3422505543533485E-2</v>
      </c>
      <c r="AR79" s="121">
        <v>8.0335278846573373E-3</v>
      </c>
      <c r="AS79" s="121">
        <v>7.4820168166449159E-3</v>
      </c>
      <c r="AT79" s="121">
        <v>5.8282968860329425E-3</v>
      </c>
      <c r="AU79" s="121">
        <v>5.2726149571360103E-3</v>
      </c>
      <c r="AV79" s="121">
        <v>6.1703915468971984E-3</v>
      </c>
      <c r="AW79" s="121">
        <v>5.4994484460684874E-3</v>
      </c>
      <c r="AX79" s="121">
        <v>5.7589159823227994E-3</v>
      </c>
      <c r="AY79" s="121">
        <v>6.3631971033445908E-3</v>
      </c>
      <c r="AZ79" s="121">
        <v>6.1197976462833582E-3</v>
      </c>
      <c r="BA79" s="121">
        <v>4.0581248912777796E-3</v>
      </c>
      <c r="BB79" s="121">
        <v>6.0131156598280302E-3</v>
      </c>
      <c r="BC79" s="121">
        <v>5.2147283057202669E-3</v>
      </c>
      <c r="BD79" s="121">
        <v>7.5476541503255064E-3</v>
      </c>
      <c r="BE79" s="121">
        <v>9.6912031330606691E-3</v>
      </c>
      <c r="BF79" s="121">
        <v>9.1316315230659615E-3</v>
      </c>
      <c r="BG79" s="121">
        <v>6.9788884760682178E-3</v>
      </c>
      <c r="BH79" s="121">
        <v>9.7822669968263762E-3</v>
      </c>
      <c r="BI79" s="121">
        <v>5.552778075023179E-3</v>
      </c>
      <c r="BJ79" s="121">
        <v>9.4529361850515473E-3</v>
      </c>
      <c r="BK79" s="121">
        <v>0.23674334381024764</v>
      </c>
      <c r="BL79" s="121">
        <v>1.0908716935723917E-2</v>
      </c>
      <c r="BM79" s="121">
        <v>1.1085591304052055E-2</v>
      </c>
      <c r="BN79" s="121">
        <v>1.0342186951606625E-2</v>
      </c>
      <c r="BO79" s="121">
        <v>1.0344747636239821E-2</v>
      </c>
      <c r="BP79" s="121">
        <v>6.0095672637425109E-3</v>
      </c>
      <c r="BQ79" s="121">
        <v>1.2762216976371418E-2</v>
      </c>
      <c r="BR79" s="121">
        <v>8.0520576158345219E-3</v>
      </c>
      <c r="BS79" s="121">
        <v>1.7982175679122532E-2</v>
      </c>
      <c r="BT79" s="121">
        <v>3.1763180081994672E-3</v>
      </c>
      <c r="BU79" s="121">
        <v>5.4360889876644315E-3</v>
      </c>
      <c r="BV79" s="121">
        <v>1.3661967347148461E-3</v>
      </c>
      <c r="BW79" s="121">
        <v>1.3070723472946649E-3</v>
      </c>
      <c r="BX79" s="121">
        <v>5.2894823802087645E-4</v>
      </c>
      <c r="BY79" s="121">
        <v>2.0236718626817883E-3</v>
      </c>
      <c r="BZ79" s="121">
        <v>0.78282624036264647</v>
      </c>
      <c r="CA79" s="121">
        <v>4.1173064085549584E-3</v>
      </c>
      <c r="CB79" s="121">
        <v>2.131436731516537E-3</v>
      </c>
      <c r="CC79" s="121">
        <v>3.7790988663368285E-3</v>
      </c>
      <c r="CD79" s="121">
        <v>3.2968763670254563E-3</v>
      </c>
      <c r="CE79" s="121">
        <v>2.2144876371993786E-3</v>
      </c>
      <c r="CF79" s="121">
        <v>4.1290745355253974E-3</v>
      </c>
      <c r="CG79" s="121">
        <v>3.8947964548853152E-2</v>
      </c>
      <c r="CH79" s="121">
        <v>4.0131475148967337E-3</v>
      </c>
      <c r="CI79" s="121">
        <v>2.5614133380210207E-3</v>
      </c>
      <c r="CJ79" s="121">
        <v>4.1368589094123737E-3</v>
      </c>
      <c r="CK79" s="121">
        <v>4.4695752348568084E-3</v>
      </c>
      <c r="CL79" s="121">
        <v>8.709232517848017E-3</v>
      </c>
      <c r="CM79" s="121">
        <v>3.9838350396403056E-3</v>
      </c>
      <c r="CN79" s="121">
        <v>2.3293938897896598E-3</v>
      </c>
      <c r="CO79" s="121">
        <v>6.5491943893289566E-3</v>
      </c>
      <c r="CP79" s="121">
        <v>5.2949981315198293E-3</v>
      </c>
      <c r="CQ79" s="121">
        <v>4.7246553158212532E-3</v>
      </c>
      <c r="CR79" s="121">
        <v>3.2164644392021317E-3</v>
      </c>
      <c r="CS79" s="121">
        <v>2.5323317341107042E-3</v>
      </c>
      <c r="CT79" s="121">
        <v>6.7524839930594186E-3</v>
      </c>
      <c r="CU79" s="121">
        <v>2.6021135228337221E-3</v>
      </c>
      <c r="CV79" s="121">
        <v>2.3755201941516786E-3</v>
      </c>
      <c r="CW79" s="121">
        <v>6.0876380948474453E-3</v>
      </c>
      <c r="CX79" s="121">
        <v>1.9192852391381513E-3</v>
      </c>
      <c r="CY79" s="121">
        <v>5.6645064827679737E-3</v>
      </c>
      <c r="CZ79" s="121">
        <v>7.8132210281356817E-3</v>
      </c>
      <c r="DA79" s="121">
        <v>2.6918497295989122E-3</v>
      </c>
      <c r="DB79" s="121">
        <v>2.7254781402505615E-3</v>
      </c>
      <c r="DC79" s="121">
        <v>3.5178069787013665E-3</v>
      </c>
      <c r="DD79" s="121">
        <v>8.1080713197342804E-3</v>
      </c>
      <c r="DE79" s="121">
        <v>2.6014663583842065E-2</v>
      </c>
      <c r="DF79" s="124">
        <v>1.3271798268801772E-2</v>
      </c>
      <c r="DG79" s="130"/>
    </row>
    <row r="80" spans="1:111" s="82" customFormat="1" ht="17" customHeight="1" x14ac:dyDescent="0.2">
      <c r="A80" s="73" t="s">
        <v>76</v>
      </c>
      <c r="B80" s="74" t="s">
        <v>202</v>
      </c>
      <c r="C80" s="121">
        <v>0</v>
      </c>
      <c r="D80" s="121">
        <v>0</v>
      </c>
      <c r="E80" s="121">
        <v>0</v>
      </c>
      <c r="F80" s="121">
        <v>0</v>
      </c>
      <c r="G80" s="121">
        <v>0</v>
      </c>
      <c r="H80" s="121">
        <v>0</v>
      </c>
      <c r="I80" s="121">
        <v>0</v>
      </c>
      <c r="J80" s="121">
        <v>0</v>
      </c>
      <c r="K80" s="121">
        <v>0</v>
      </c>
      <c r="L80" s="121">
        <v>0</v>
      </c>
      <c r="M80" s="121">
        <v>0</v>
      </c>
      <c r="N80" s="121">
        <v>0</v>
      </c>
      <c r="O80" s="121">
        <v>0</v>
      </c>
      <c r="P80" s="121">
        <v>0</v>
      </c>
      <c r="Q80" s="121">
        <v>0</v>
      </c>
      <c r="R80" s="121">
        <v>0</v>
      </c>
      <c r="S80" s="121">
        <v>0</v>
      </c>
      <c r="T80" s="121">
        <v>0</v>
      </c>
      <c r="U80" s="121">
        <v>0</v>
      </c>
      <c r="V80" s="121">
        <v>0</v>
      </c>
      <c r="W80" s="121"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0</v>
      </c>
      <c r="AD80" s="121">
        <v>0</v>
      </c>
      <c r="AE80" s="121">
        <v>0</v>
      </c>
      <c r="AF80" s="121">
        <v>0</v>
      </c>
      <c r="AG80" s="121">
        <v>0</v>
      </c>
      <c r="AH80" s="121">
        <v>0</v>
      </c>
      <c r="AI80" s="121">
        <v>0</v>
      </c>
      <c r="AJ80" s="121">
        <v>0</v>
      </c>
      <c r="AK80" s="121">
        <v>0</v>
      </c>
      <c r="AL80" s="121">
        <v>0</v>
      </c>
      <c r="AM80" s="121">
        <v>0</v>
      </c>
      <c r="AN80" s="121">
        <v>0</v>
      </c>
      <c r="AO80" s="121"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v>0</v>
      </c>
      <c r="AU80" s="121">
        <v>0</v>
      </c>
      <c r="AV80" s="121">
        <v>0</v>
      </c>
      <c r="AW80" s="121">
        <v>0</v>
      </c>
      <c r="AX80" s="121">
        <v>0</v>
      </c>
      <c r="AY80" s="121">
        <v>0</v>
      </c>
      <c r="AZ80" s="121">
        <v>0</v>
      </c>
      <c r="BA80" s="121">
        <v>0</v>
      </c>
      <c r="BB80" s="121">
        <v>0</v>
      </c>
      <c r="BC80" s="121">
        <v>0</v>
      </c>
      <c r="BD80" s="121">
        <v>0</v>
      </c>
      <c r="BE80" s="121">
        <v>0</v>
      </c>
      <c r="BF80" s="121">
        <v>0</v>
      </c>
      <c r="BG80" s="121">
        <v>0</v>
      </c>
      <c r="BH80" s="121">
        <v>0</v>
      </c>
      <c r="BI80" s="121">
        <v>0</v>
      </c>
      <c r="BJ80" s="121">
        <v>0</v>
      </c>
      <c r="BK80" s="121">
        <v>0</v>
      </c>
      <c r="BL80" s="121">
        <v>0</v>
      </c>
      <c r="BM80" s="121">
        <v>0</v>
      </c>
      <c r="BN80" s="121">
        <v>0</v>
      </c>
      <c r="BO80" s="121">
        <v>0</v>
      </c>
      <c r="BP80" s="121">
        <v>0</v>
      </c>
      <c r="BQ80" s="121">
        <v>0</v>
      </c>
      <c r="BR80" s="121">
        <v>0</v>
      </c>
      <c r="BS80" s="121">
        <v>0</v>
      </c>
      <c r="BT80" s="121">
        <v>0</v>
      </c>
      <c r="BU80" s="121">
        <v>0</v>
      </c>
      <c r="BV80" s="121">
        <v>0</v>
      </c>
      <c r="BW80" s="121">
        <v>0</v>
      </c>
      <c r="BX80" s="121">
        <v>0</v>
      </c>
      <c r="BY80" s="121">
        <v>0</v>
      </c>
      <c r="BZ80" s="121">
        <v>0</v>
      </c>
      <c r="CA80" s="121">
        <v>0</v>
      </c>
      <c r="CB80" s="121">
        <v>0</v>
      </c>
      <c r="CC80" s="121">
        <v>0</v>
      </c>
      <c r="CD80" s="121">
        <v>0</v>
      </c>
      <c r="CE80" s="121">
        <v>0</v>
      </c>
      <c r="CF80" s="121">
        <v>0</v>
      </c>
      <c r="CG80" s="121">
        <v>0</v>
      </c>
      <c r="CH80" s="121">
        <v>0</v>
      </c>
      <c r="CI80" s="121">
        <v>0</v>
      </c>
      <c r="CJ80" s="121">
        <v>0</v>
      </c>
      <c r="CK80" s="121">
        <v>0</v>
      </c>
      <c r="CL80" s="121">
        <v>0</v>
      </c>
      <c r="CM80" s="121">
        <v>0</v>
      </c>
      <c r="CN80" s="121">
        <v>0</v>
      </c>
      <c r="CO80" s="121">
        <v>0</v>
      </c>
      <c r="CP80" s="121">
        <v>0</v>
      </c>
      <c r="CQ80" s="121">
        <v>0</v>
      </c>
      <c r="CR80" s="121">
        <v>0</v>
      </c>
      <c r="CS80" s="121">
        <v>0</v>
      </c>
      <c r="CT80" s="121">
        <v>0</v>
      </c>
      <c r="CU80" s="121">
        <v>0</v>
      </c>
      <c r="CV80" s="121">
        <v>0</v>
      </c>
      <c r="CW80" s="121">
        <v>0</v>
      </c>
      <c r="CX80" s="121">
        <v>0</v>
      </c>
      <c r="CY80" s="121">
        <v>0</v>
      </c>
      <c r="CZ80" s="121">
        <v>0</v>
      </c>
      <c r="DA80" s="121">
        <v>0</v>
      </c>
      <c r="DB80" s="121">
        <v>0</v>
      </c>
      <c r="DC80" s="121">
        <v>0</v>
      </c>
      <c r="DD80" s="121">
        <v>0</v>
      </c>
      <c r="DE80" s="121">
        <v>0</v>
      </c>
      <c r="DF80" s="124">
        <v>0</v>
      </c>
      <c r="DG80" s="130"/>
    </row>
    <row r="81" spans="1:111" s="82" customFormat="1" ht="17" customHeight="1" x14ac:dyDescent="0.2">
      <c r="A81" s="73" t="s">
        <v>77</v>
      </c>
      <c r="B81" s="74" t="s">
        <v>203</v>
      </c>
      <c r="C81" s="121">
        <v>6.3547222440582041E-4</v>
      </c>
      <c r="D81" s="121">
        <v>1.4258340714318951E-3</v>
      </c>
      <c r="E81" s="121">
        <v>3.2947651567434279E-4</v>
      </c>
      <c r="F81" s="121">
        <v>2.8698716642486531E-4</v>
      </c>
      <c r="G81" s="121">
        <v>7.0283662304691233E-4</v>
      </c>
      <c r="H81" s="121">
        <v>0</v>
      </c>
      <c r="I81" s="121">
        <v>5.9583788973380767E-4</v>
      </c>
      <c r="J81" s="121">
        <v>5.5125937975135809E-4</v>
      </c>
      <c r="K81" s="121">
        <v>3.3977431974297574E-4</v>
      </c>
      <c r="L81" s="121">
        <v>1.3221370343808781E-3</v>
      </c>
      <c r="M81" s="121">
        <v>0</v>
      </c>
      <c r="N81" s="121">
        <v>2.3913329004977797E-4</v>
      </c>
      <c r="O81" s="121">
        <v>1.4217319475515785E-4</v>
      </c>
      <c r="P81" s="121">
        <v>6.6480084653185764E-4</v>
      </c>
      <c r="Q81" s="121">
        <v>4.333954998050939E-4</v>
      </c>
      <c r="R81" s="121">
        <v>1.3331742109297605E-3</v>
      </c>
      <c r="S81" s="121">
        <v>5.5488839173284995E-4</v>
      </c>
      <c r="T81" s="121">
        <v>2.8875186367532219E-4</v>
      </c>
      <c r="U81" s="121">
        <v>1.0987996597936573E-3</v>
      </c>
      <c r="V81" s="121">
        <v>1.1271999089524699E-3</v>
      </c>
      <c r="W81" s="121">
        <v>1.0646609914042925E-3</v>
      </c>
      <c r="X81" s="121">
        <v>7.3679656478071467E-4</v>
      </c>
      <c r="Y81" s="121">
        <v>6.4895785898224127E-4</v>
      </c>
      <c r="Z81" s="121">
        <v>9.7304433845080899E-4</v>
      </c>
      <c r="AA81" s="121">
        <v>3.5439124660500379E-4</v>
      </c>
      <c r="AB81" s="121">
        <v>6.1015445073374548E-4</v>
      </c>
      <c r="AC81" s="121">
        <v>1.190730508982259E-3</v>
      </c>
      <c r="AD81" s="121">
        <v>4.6329723543176732E-3</v>
      </c>
      <c r="AE81" s="121">
        <v>2.739748128720395E-4</v>
      </c>
      <c r="AF81" s="121">
        <v>2.5905735719284191E-4</v>
      </c>
      <c r="AG81" s="121">
        <v>2.8737106854535529E-4</v>
      </c>
      <c r="AH81" s="121">
        <v>7.374064628704153E-4</v>
      </c>
      <c r="AI81" s="121">
        <v>2.1871270678436605E-3</v>
      </c>
      <c r="AJ81" s="121">
        <v>7.6357436219147402E-4</v>
      </c>
      <c r="AK81" s="121">
        <v>1.288879229653274E-3</v>
      </c>
      <c r="AL81" s="121">
        <v>2.4183093798673767E-3</v>
      </c>
      <c r="AM81" s="121">
        <v>1.1769483247626243E-3</v>
      </c>
      <c r="AN81" s="121">
        <v>2.2278452637065596E-3</v>
      </c>
      <c r="AO81" s="121">
        <v>1.3452963237720467E-3</v>
      </c>
      <c r="AP81" s="121">
        <v>3.1398166259509436E-3</v>
      </c>
      <c r="AQ81" s="121">
        <v>9.3161478901374203E-4</v>
      </c>
      <c r="AR81" s="121">
        <v>7.9791068779937787E-4</v>
      </c>
      <c r="AS81" s="121">
        <v>6.7794487918587134E-4</v>
      </c>
      <c r="AT81" s="121">
        <v>3.9831363623069846E-4</v>
      </c>
      <c r="AU81" s="121">
        <v>3.9288183427004723E-4</v>
      </c>
      <c r="AV81" s="121">
        <v>2.854268835567657E-4</v>
      </c>
      <c r="AW81" s="121">
        <v>2.187411418383595E-4</v>
      </c>
      <c r="AX81" s="121">
        <v>2.6172396170659625E-4</v>
      </c>
      <c r="AY81" s="121">
        <v>3.5660412594567441E-4</v>
      </c>
      <c r="AZ81" s="121">
        <v>3.0957132096236895E-4</v>
      </c>
      <c r="BA81" s="121">
        <v>1.3985391960119877E-4</v>
      </c>
      <c r="BB81" s="121">
        <v>2.8488479966208699E-4</v>
      </c>
      <c r="BC81" s="121">
        <v>2.0525133919781203E-4</v>
      </c>
      <c r="BD81" s="121">
        <v>1.8144383755180351E-4</v>
      </c>
      <c r="BE81" s="121">
        <v>9.6436923416197851E-4</v>
      </c>
      <c r="BF81" s="121">
        <v>9.6556761842572661E-4</v>
      </c>
      <c r="BG81" s="121">
        <v>5.7948421040771665E-4</v>
      </c>
      <c r="BH81" s="121">
        <v>7.9898411696575553E-4</v>
      </c>
      <c r="BI81" s="121">
        <v>4.7588010344846597E-4</v>
      </c>
      <c r="BJ81" s="121">
        <v>3.5944428003870115E-4</v>
      </c>
      <c r="BK81" s="121">
        <v>2.8384464251869565E-2</v>
      </c>
      <c r="BL81" s="121">
        <v>3.8344241778045455E-4</v>
      </c>
      <c r="BM81" s="121">
        <v>3.7421639551369175E-4</v>
      </c>
      <c r="BN81" s="121">
        <v>6.4266798144157653E-4</v>
      </c>
      <c r="BO81" s="121">
        <v>6.7817754146465899E-4</v>
      </c>
      <c r="BP81" s="121">
        <v>1.4687146142226104E-3</v>
      </c>
      <c r="BQ81" s="121">
        <v>1.2199812601094789E-3</v>
      </c>
      <c r="BR81" s="121">
        <v>3.060924430210929E-4</v>
      </c>
      <c r="BS81" s="121">
        <v>3.1611229499658067E-4</v>
      </c>
      <c r="BT81" s="121">
        <v>1.5109036133480704E-4</v>
      </c>
      <c r="BU81" s="121">
        <v>1.1947725710000278E-4</v>
      </c>
      <c r="BV81" s="121">
        <v>7.6714148978353225E-5</v>
      </c>
      <c r="BW81" s="121">
        <v>6.0961996497089253E-5</v>
      </c>
      <c r="BX81" s="121">
        <v>1.825328031816903E-5</v>
      </c>
      <c r="BY81" s="121">
        <v>1.1847798986921911E-4</v>
      </c>
      <c r="BZ81" s="121">
        <v>1.4970155442769009E-3</v>
      </c>
      <c r="CA81" s="121">
        <v>1.8162713337161328E-3</v>
      </c>
      <c r="CB81" s="121">
        <v>0.39938489301255464</v>
      </c>
      <c r="CC81" s="121">
        <v>6.0617905330747355E-4</v>
      </c>
      <c r="CD81" s="121">
        <v>9.5915981577600633E-5</v>
      </c>
      <c r="CE81" s="121">
        <v>1.2716892429360721E-4</v>
      </c>
      <c r="CF81" s="121">
        <v>1.7263158840491262E-4</v>
      </c>
      <c r="CG81" s="121">
        <v>4.4571880048105016E-4</v>
      </c>
      <c r="CH81" s="121">
        <v>9.1442978997817272E-5</v>
      </c>
      <c r="CI81" s="121">
        <v>7.3624191200444947E-5</v>
      </c>
      <c r="CJ81" s="121">
        <v>1.5311929370287884E-4</v>
      </c>
      <c r="CK81" s="121">
        <v>8.2077652408100573E-5</v>
      </c>
      <c r="CL81" s="121">
        <v>2.1693819224290014E-4</v>
      </c>
      <c r="CM81" s="121">
        <v>1.1400222049674507E-4</v>
      </c>
      <c r="CN81" s="121">
        <v>1.1266211506122071E-4</v>
      </c>
      <c r="CO81" s="121">
        <v>1.7375387254805528E-4</v>
      </c>
      <c r="CP81" s="121">
        <v>1.2378197766989895E-4</v>
      </c>
      <c r="CQ81" s="121">
        <v>2.1804502137436573E-4</v>
      </c>
      <c r="CR81" s="121">
        <v>1.1253747400619737E-4</v>
      </c>
      <c r="CS81" s="121">
        <v>1.0206487775676958E-4</v>
      </c>
      <c r="CT81" s="121">
        <v>1.7036255747971874E-4</v>
      </c>
      <c r="CU81" s="121">
        <v>1.0035555713854583E-4</v>
      </c>
      <c r="CV81" s="121">
        <v>6.5807136524438146E-5</v>
      </c>
      <c r="CW81" s="121">
        <v>3.2401778222398151E-4</v>
      </c>
      <c r="CX81" s="121">
        <v>6.5010192148601462E-5</v>
      </c>
      <c r="CY81" s="121">
        <v>3.1962028060304287E-4</v>
      </c>
      <c r="CZ81" s="121">
        <v>2.0784288106991927E-4</v>
      </c>
      <c r="DA81" s="121">
        <v>1.4905876746699277E-4</v>
      </c>
      <c r="DB81" s="121">
        <v>1.8524417864017746E-4</v>
      </c>
      <c r="DC81" s="121">
        <v>1.2710267999909702E-4</v>
      </c>
      <c r="DD81" s="121">
        <v>1.8373337678324525E-4</v>
      </c>
      <c r="DE81" s="121">
        <v>9.4420686670630932E-4</v>
      </c>
      <c r="DF81" s="124">
        <v>1.333325598829891E-4</v>
      </c>
      <c r="DG81" s="130"/>
    </row>
    <row r="82" spans="1:111" s="82" customFormat="1" ht="17" customHeight="1" x14ac:dyDescent="0.2">
      <c r="A82" s="73" t="s">
        <v>78</v>
      </c>
      <c r="B82" s="74" t="s">
        <v>204</v>
      </c>
      <c r="C82" s="121">
        <v>4.0079431163159368E-5</v>
      </c>
      <c r="D82" s="121">
        <v>3.0415054625935393E-5</v>
      </c>
      <c r="E82" s="121">
        <v>6.7019024834448479E-5</v>
      </c>
      <c r="F82" s="121">
        <v>3.3599590806728682E-5</v>
      </c>
      <c r="G82" s="121">
        <v>3.764708884038454E-5</v>
      </c>
      <c r="H82" s="121">
        <v>0</v>
      </c>
      <c r="I82" s="121">
        <v>4.2241386993447039E-4</v>
      </c>
      <c r="J82" s="121">
        <v>5.1919367583139412E-5</v>
      </c>
      <c r="K82" s="121">
        <v>4.5058882618143985E-5</v>
      </c>
      <c r="L82" s="121">
        <v>3.2842355968587846E-5</v>
      </c>
      <c r="M82" s="121">
        <v>0</v>
      </c>
      <c r="N82" s="121">
        <v>1.0609267839069566E-4</v>
      </c>
      <c r="O82" s="121">
        <v>1.1319698891856579E-4</v>
      </c>
      <c r="P82" s="121">
        <v>7.4610627665474289E-5</v>
      </c>
      <c r="Q82" s="121">
        <v>1.157411278605115E-4</v>
      </c>
      <c r="R82" s="121">
        <v>6.6381433696435549E-5</v>
      </c>
      <c r="S82" s="121">
        <v>7.2749104459847487E-5</v>
      </c>
      <c r="T82" s="121">
        <v>1.1879879521759656E-4</v>
      </c>
      <c r="U82" s="121">
        <v>6.0281005981113223E-5</v>
      </c>
      <c r="V82" s="121">
        <v>6.9124034499726234E-5</v>
      </c>
      <c r="W82" s="121">
        <v>1.6474696239303226E-5</v>
      </c>
      <c r="X82" s="121">
        <v>4.2329605089819105E-5</v>
      </c>
      <c r="Y82" s="121">
        <v>1.9877104207875935E-4</v>
      </c>
      <c r="Z82" s="121">
        <v>3.9481417262907708E-5</v>
      </c>
      <c r="AA82" s="121">
        <v>4.3890332820568527E-4</v>
      </c>
      <c r="AB82" s="121">
        <v>1.1057294745053933E-4</v>
      </c>
      <c r="AC82" s="121">
        <v>5.9621750445464124E-6</v>
      </c>
      <c r="AD82" s="121">
        <v>2.5864944984520805E-5</v>
      </c>
      <c r="AE82" s="121">
        <v>8.0141371590469892E-5</v>
      </c>
      <c r="AF82" s="121">
        <v>9.1364036603589369E-5</v>
      </c>
      <c r="AG82" s="121">
        <v>1.082674606820817E-4</v>
      </c>
      <c r="AH82" s="121">
        <v>8.1547068063927673E-5</v>
      </c>
      <c r="AI82" s="121">
        <v>7.7453159057829874E-5</v>
      </c>
      <c r="AJ82" s="121">
        <v>8.8720905092546705E-5</v>
      </c>
      <c r="AK82" s="121">
        <v>9.791018005631845E-5</v>
      </c>
      <c r="AL82" s="121">
        <v>3.1975883138039835E-5</v>
      </c>
      <c r="AM82" s="121">
        <v>9.008996549484931E-5</v>
      </c>
      <c r="AN82" s="121">
        <v>7.822243149987729E-5</v>
      </c>
      <c r="AO82" s="121">
        <v>6.5664942402061892E-5</v>
      </c>
      <c r="AP82" s="121">
        <v>7.6555496352741448E-5</v>
      </c>
      <c r="AQ82" s="121">
        <v>5.7568921985521277E-5</v>
      </c>
      <c r="AR82" s="121">
        <v>1.5358744471878204E-4</v>
      </c>
      <c r="AS82" s="121">
        <v>1.1306957885716835E-4</v>
      </c>
      <c r="AT82" s="121">
        <v>1.3397714412674276E-4</v>
      </c>
      <c r="AU82" s="121">
        <v>1.2918250018949579E-4</v>
      </c>
      <c r="AV82" s="121">
        <v>1.0810977424234075E-4</v>
      </c>
      <c r="AW82" s="121">
        <v>5.7539850181004508E-5</v>
      </c>
      <c r="AX82" s="121">
        <v>9.8357737765413154E-5</v>
      </c>
      <c r="AY82" s="121">
        <v>1.0920256030106992E-4</v>
      </c>
      <c r="AZ82" s="121">
        <v>7.6927598373031751E-5</v>
      </c>
      <c r="BA82" s="121">
        <v>9.0192138574574307E-5</v>
      </c>
      <c r="BB82" s="121">
        <v>9.4705004636632043E-5</v>
      </c>
      <c r="BC82" s="121">
        <v>1.2714377178113772E-4</v>
      </c>
      <c r="BD82" s="121">
        <v>6.7837006229160438E-5</v>
      </c>
      <c r="BE82" s="121">
        <v>8.1087532794275094E-5</v>
      </c>
      <c r="BF82" s="121">
        <v>6.6697016093771839E-5</v>
      </c>
      <c r="BG82" s="121">
        <v>9.7485425956334365E-5</v>
      </c>
      <c r="BH82" s="121">
        <v>5.3236424539911048E-5</v>
      </c>
      <c r="BI82" s="121">
        <v>6.6645047348060161E-5</v>
      </c>
      <c r="BJ82" s="121">
        <v>9.9635192599992057E-5</v>
      </c>
      <c r="BK82" s="121">
        <v>4.1418660380085043E-5</v>
      </c>
      <c r="BL82" s="121">
        <v>6.9847422909713499E-5</v>
      </c>
      <c r="BM82" s="121">
        <v>8.0293097161968275E-5</v>
      </c>
      <c r="BN82" s="121">
        <v>7.1549021458114815E-5</v>
      </c>
      <c r="BO82" s="121">
        <v>8.6274972323853249E-5</v>
      </c>
      <c r="BP82" s="121">
        <v>4.9989014102945474E-5</v>
      </c>
      <c r="BQ82" s="121">
        <v>5.9194523515412149E-5</v>
      </c>
      <c r="BR82" s="121">
        <v>2.3896932086337529E-4</v>
      </c>
      <c r="BS82" s="121">
        <v>5.5939828256480523E-4</v>
      </c>
      <c r="BT82" s="121">
        <v>2.9162785262157402E-4</v>
      </c>
      <c r="BU82" s="121">
        <v>1.9591880253584358E-4</v>
      </c>
      <c r="BV82" s="121">
        <v>5.7689767632157732E-5</v>
      </c>
      <c r="BW82" s="121">
        <v>5.0398516938694156E-5</v>
      </c>
      <c r="BX82" s="121">
        <v>1.3334119638986338E-5</v>
      </c>
      <c r="BY82" s="121">
        <v>4.1024284833523594E-5</v>
      </c>
      <c r="BZ82" s="121">
        <v>3.9481039749459472E-5</v>
      </c>
      <c r="CA82" s="121">
        <v>8.5773390838020429E-5</v>
      </c>
      <c r="CB82" s="121">
        <v>6.3027012805093809E-5</v>
      </c>
      <c r="CC82" s="121">
        <v>0.23661932734846597</v>
      </c>
      <c r="CD82" s="121">
        <v>1.6591189032353146E-4</v>
      </c>
      <c r="CE82" s="121">
        <v>7.0555528604847521E-5</v>
      </c>
      <c r="CF82" s="121">
        <v>8.5888542787815537E-5</v>
      </c>
      <c r="CG82" s="121">
        <v>3.2030289619250662E-3</v>
      </c>
      <c r="CH82" s="121">
        <v>1.9621462669656465E-4</v>
      </c>
      <c r="CI82" s="121">
        <v>3.6400595493999826E-4</v>
      </c>
      <c r="CJ82" s="121">
        <v>3.6756312037071823E-4</v>
      </c>
      <c r="CK82" s="121">
        <v>2.07787689561738E-4</v>
      </c>
      <c r="CL82" s="121">
        <v>1.0598387553919814E-3</v>
      </c>
      <c r="CM82" s="121">
        <v>1.3472320951323164E-4</v>
      </c>
      <c r="CN82" s="121">
        <v>2.070839599117022E-4</v>
      </c>
      <c r="CO82" s="121">
        <v>2.809540302808813E-4</v>
      </c>
      <c r="CP82" s="121">
        <v>1.1808025133664153E-4</v>
      </c>
      <c r="CQ82" s="121">
        <v>7.9644541290829974E-5</v>
      </c>
      <c r="CR82" s="121">
        <v>5.3147741346819644E-5</v>
      </c>
      <c r="CS82" s="121">
        <v>4.7918213188132991E-5</v>
      </c>
      <c r="CT82" s="121">
        <v>5.5710807143830401E-4</v>
      </c>
      <c r="CU82" s="121">
        <v>2.0207478957079306E-4</v>
      </c>
      <c r="CV82" s="121">
        <v>3.704739069568182E-4</v>
      </c>
      <c r="CW82" s="121">
        <v>8.1975264717883546E-5</v>
      </c>
      <c r="CX82" s="121">
        <v>2.3398881522626139E-4</v>
      </c>
      <c r="CY82" s="121">
        <v>1.1146998627985843E-4</v>
      </c>
      <c r="CZ82" s="121">
        <v>7.227536989715862E-5</v>
      </c>
      <c r="DA82" s="121">
        <v>1.1728001009862718E-4</v>
      </c>
      <c r="DB82" s="121">
        <v>1.6433943314495393E-4</v>
      </c>
      <c r="DC82" s="121">
        <v>1.1905763456483837E-4</v>
      </c>
      <c r="DD82" s="121">
        <v>1.3951102680645074E-4</v>
      </c>
      <c r="DE82" s="121">
        <v>8.1365811627370839E-5</v>
      </c>
      <c r="DF82" s="124">
        <v>3.7649242059813052E-4</v>
      </c>
      <c r="DG82" s="130"/>
    </row>
    <row r="83" spans="1:111" s="82" customFormat="1" ht="17" customHeight="1" x14ac:dyDescent="0.2">
      <c r="A83" s="73" t="s">
        <v>79</v>
      </c>
      <c r="B83" s="74" t="s">
        <v>205</v>
      </c>
      <c r="C83" s="121">
        <v>4.7703165795449042E-4</v>
      </c>
      <c r="D83" s="121">
        <v>1.4695491805069743E-3</v>
      </c>
      <c r="E83" s="121">
        <v>3.5024451519193863E-4</v>
      </c>
      <c r="F83" s="121">
        <v>1.618095942187821E-4</v>
      </c>
      <c r="G83" s="121">
        <v>6.5702447204227981E-4</v>
      </c>
      <c r="H83" s="121">
        <v>0</v>
      </c>
      <c r="I83" s="121">
        <v>2.6379516092292385E-4</v>
      </c>
      <c r="J83" s="121">
        <v>1.039008776151168E-3</v>
      </c>
      <c r="K83" s="121">
        <v>5.2157504327193208E-4</v>
      </c>
      <c r="L83" s="121">
        <v>1.1387254558001222E-3</v>
      </c>
      <c r="M83" s="121">
        <v>0</v>
      </c>
      <c r="N83" s="121">
        <v>3.9304655547900088E-4</v>
      </c>
      <c r="O83" s="121">
        <v>3.6919714032533022E-4</v>
      </c>
      <c r="P83" s="121">
        <v>7.2998498020738589E-4</v>
      </c>
      <c r="Q83" s="121">
        <v>6.8447110020270114E-4</v>
      </c>
      <c r="R83" s="121">
        <v>1.9031312079008573E-3</v>
      </c>
      <c r="S83" s="121">
        <v>1.1364887120819637E-3</v>
      </c>
      <c r="T83" s="121">
        <v>7.3236033484761355E-4</v>
      </c>
      <c r="U83" s="121">
        <v>5.2365611562287656E-4</v>
      </c>
      <c r="V83" s="121">
        <v>4.4849235632295144E-4</v>
      </c>
      <c r="W83" s="121">
        <v>8.4981296061923273E-4</v>
      </c>
      <c r="X83" s="121">
        <v>6.6094751847296308E-4</v>
      </c>
      <c r="Y83" s="121">
        <v>6.0381320799590384E-4</v>
      </c>
      <c r="Z83" s="121">
        <v>7.5646354457719245E-4</v>
      </c>
      <c r="AA83" s="121">
        <v>5.2136071312928653E-4</v>
      </c>
      <c r="AB83" s="121">
        <v>7.5382669239331345E-4</v>
      </c>
      <c r="AC83" s="121">
        <v>2.8542463224814782E-4</v>
      </c>
      <c r="AD83" s="121">
        <v>7.9141030065133444E-4</v>
      </c>
      <c r="AE83" s="121">
        <v>3.4394249117256385E-4</v>
      </c>
      <c r="AF83" s="121">
        <v>3.3028667759398131E-4</v>
      </c>
      <c r="AG83" s="121">
        <v>4.4367659274490589E-4</v>
      </c>
      <c r="AH83" s="121">
        <v>6.8090843987285291E-4</v>
      </c>
      <c r="AI83" s="121">
        <v>1.6551448801608022E-3</v>
      </c>
      <c r="AJ83" s="121">
        <v>7.7139555898266834E-4</v>
      </c>
      <c r="AK83" s="121">
        <v>9.2275481355774702E-4</v>
      </c>
      <c r="AL83" s="121">
        <v>6.4093864268723185E-4</v>
      </c>
      <c r="AM83" s="121">
        <v>4.1934079574780194E-4</v>
      </c>
      <c r="AN83" s="121">
        <v>1.1459877042801941E-3</v>
      </c>
      <c r="AO83" s="121">
        <v>6.3422602391345953E-4</v>
      </c>
      <c r="AP83" s="121">
        <v>4.6628317312851278E-4</v>
      </c>
      <c r="AQ83" s="121">
        <v>5.416941783623234E-4</v>
      </c>
      <c r="AR83" s="121">
        <v>4.7846675502331718E-4</v>
      </c>
      <c r="AS83" s="121">
        <v>4.5371609921429829E-4</v>
      </c>
      <c r="AT83" s="121">
        <v>3.4851172018132438E-4</v>
      </c>
      <c r="AU83" s="121">
        <v>3.1441207329202157E-4</v>
      </c>
      <c r="AV83" s="121">
        <v>3.712718120578403E-4</v>
      </c>
      <c r="AW83" s="121">
        <v>3.0249402215864113E-4</v>
      </c>
      <c r="AX83" s="121">
        <v>3.2835071151699846E-4</v>
      </c>
      <c r="AY83" s="121">
        <v>3.6500033138395151E-4</v>
      </c>
      <c r="AZ83" s="121">
        <v>3.8807404908287147E-4</v>
      </c>
      <c r="BA83" s="121">
        <v>2.8204384324244809E-4</v>
      </c>
      <c r="BB83" s="121">
        <v>3.7672399560897279E-4</v>
      </c>
      <c r="BC83" s="121">
        <v>3.4629099493282761E-4</v>
      </c>
      <c r="BD83" s="121">
        <v>3.2343527146821657E-4</v>
      </c>
      <c r="BE83" s="121">
        <v>7.2604594249475588E-4</v>
      </c>
      <c r="BF83" s="121">
        <v>6.8965216940330293E-4</v>
      </c>
      <c r="BG83" s="121">
        <v>4.6499774619707882E-4</v>
      </c>
      <c r="BH83" s="121">
        <v>5.8848183753814958E-4</v>
      </c>
      <c r="BI83" s="121">
        <v>3.6997148071464157E-4</v>
      </c>
      <c r="BJ83" s="121">
        <v>5.6094439321401708E-4</v>
      </c>
      <c r="BK83" s="121">
        <v>1.1291818468527146E-3</v>
      </c>
      <c r="BL83" s="121">
        <v>5.8096309201007619E-4</v>
      </c>
      <c r="BM83" s="121">
        <v>6.1210062217047299E-4</v>
      </c>
      <c r="BN83" s="121">
        <v>5.8694409301192352E-4</v>
      </c>
      <c r="BO83" s="121">
        <v>5.8990782535928241E-4</v>
      </c>
      <c r="BP83" s="121">
        <v>3.8783278394312348E-4</v>
      </c>
      <c r="BQ83" s="121">
        <v>8.5892585990449762E-4</v>
      </c>
      <c r="BR83" s="121">
        <v>2.7027698338932528E-4</v>
      </c>
      <c r="BS83" s="121">
        <v>1.9382520832239141E-4</v>
      </c>
      <c r="BT83" s="121">
        <v>1.2660796730604759E-4</v>
      </c>
      <c r="BU83" s="121">
        <v>1.5292365898706081E-4</v>
      </c>
      <c r="BV83" s="121">
        <v>7.9746518800455604E-5</v>
      </c>
      <c r="BW83" s="121">
        <v>7.7494887776429695E-5</v>
      </c>
      <c r="BX83" s="121">
        <v>2.2324246095346394E-5</v>
      </c>
      <c r="BY83" s="121">
        <v>3.9118142858953332E-4</v>
      </c>
      <c r="BZ83" s="121">
        <v>5.6860880563251747E-4</v>
      </c>
      <c r="CA83" s="121">
        <v>4.4144343496369567E-4</v>
      </c>
      <c r="CB83" s="121">
        <v>2.6031147691720592E-4</v>
      </c>
      <c r="CC83" s="121">
        <v>4.5074682984935094E-4</v>
      </c>
      <c r="CD83" s="121">
        <v>0.68407706072201924</v>
      </c>
      <c r="CE83" s="121">
        <v>1.1411744531914535E-4</v>
      </c>
      <c r="CF83" s="121">
        <v>2.208576170613018E-4</v>
      </c>
      <c r="CG83" s="121">
        <v>4.3107712174886431E-3</v>
      </c>
      <c r="CH83" s="121">
        <v>1.1957954962862633E-4</v>
      </c>
      <c r="CI83" s="121">
        <v>1.0123153516959967E-4</v>
      </c>
      <c r="CJ83" s="121">
        <v>2.5942222281478614E-4</v>
      </c>
      <c r="CK83" s="121">
        <v>1.2493862185901115E-4</v>
      </c>
      <c r="CL83" s="121">
        <v>5.6019608419832778E-4</v>
      </c>
      <c r="CM83" s="121">
        <v>1.1564742872338364E-4</v>
      </c>
      <c r="CN83" s="121">
        <v>1.2764964321138126E-4</v>
      </c>
      <c r="CO83" s="121">
        <v>3.2232121157330145E-4</v>
      </c>
      <c r="CP83" s="121">
        <v>3.6842482637763311E-4</v>
      </c>
      <c r="CQ83" s="121">
        <v>3.2682789247904571E-4</v>
      </c>
      <c r="CR83" s="121">
        <v>2.1031086238497862E-4</v>
      </c>
      <c r="CS83" s="121">
        <v>1.7347452386378209E-4</v>
      </c>
      <c r="CT83" s="121">
        <v>2.9551810452914059E-4</v>
      </c>
      <c r="CU83" s="121">
        <v>1.2757840146478195E-4</v>
      </c>
      <c r="CV83" s="121">
        <v>3.9223345063548723E-4</v>
      </c>
      <c r="CW83" s="121">
        <v>3.9480319034692631E-4</v>
      </c>
      <c r="CX83" s="121">
        <v>9.0582843075210821E-5</v>
      </c>
      <c r="CY83" s="121">
        <v>4.2596002844130218E-4</v>
      </c>
      <c r="CZ83" s="121">
        <v>5.2769607907822869E-4</v>
      </c>
      <c r="DA83" s="121">
        <v>1.9345622101754845E-4</v>
      </c>
      <c r="DB83" s="121">
        <v>1.4102117499824608E-4</v>
      </c>
      <c r="DC83" s="121">
        <v>2.446837020072602E-4</v>
      </c>
      <c r="DD83" s="121">
        <v>1.6150516606500175E-4</v>
      </c>
      <c r="DE83" s="121">
        <v>1.8984495494413153E-3</v>
      </c>
      <c r="DF83" s="124">
        <v>9.6630378893628022E-5</v>
      </c>
      <c r="DG83" s="130"/>
    </row>
    <row r="84" spans="1:111" s="82" customFormat="1" ht="17" customHeight="1" x14ac:dyDescent="0.2">
      <c r="A84" s="73" t="s">
        <v>80</v>
      </c>
      <c r="B84" s="74" t="s">
        <v>206</v>
      </c>
      <c r="C84" s="121">
        <v>1.5740277796303982E-3</v>
      </c>
      <c r="D84" s="121">
        <v>5.6326197583494502E-3</v>
      </c>
      <c r="E84" s="121">
        <v>1.2065028916364315E-3</v>
      </c>
      <c r="F84" s="121">
        <v>3.7297692768772386E-4</v>
      </c>
      <c r="G84" s="121">
        <v>2.38428904513032E-3</v>
      </c>
      <c r="H84" s="121">
        <v>0</v>
      </c>
      <c r="I84" s="121">
        <v>7.7763357398194489E-4</v>
      </c>
      <c r="J84" s="121">
        <v>5.0418471154945231E-3</v>
      </c>
      <c r="K84" s="121">
        <v>1.7269991751177314E-3</v>
      </c>
      <c r="L84" s="121">
        <v>1.5033743700750467E-2</v>
      </c>
      <c r="M84" s="121">
        <v>0</v>
      </c>
      <c r="N84" s="121">
        <v>1.5816564065403676E-3</v>
      </c>
      <c r="O84" s="121">
        <v>1.4884383193045979E-3</v>
      </c>
      <c r="P84" s="121">
        <v>1.430496021891179E-3</v>
      </c>
      <c r="Q84" s="121">
        <v>1.4558913790971473E-3</v>
      </c>
      <c r="R84" s="121">
        <v>4.2633561747487184E-3</v>
      </c>
      <c r="S84" s="121">
        <v>2.48575684849448E-3</v>
      </c>
      <c r="T84" s="121">
        <v>1.4728883529076704E-3</v>
      </c>
      <c r="U84" s="121">
        <v>3.0278180446532462E-3</v>
      </c>
      <c r="V84" s="121">
        <v>1.7137291391144034E-3</v>
      </c>
      <c r="W84" s="121">
        <v>1.6456562939773079E-3</v>
      </c>
      <c r="X84" s="121">
        <v>1.2859785682200516E-3</v>
      </c>
      <c r="Y84" s="121">
        <v>1.048865912852627E-3</v>
      </c>
      <c r="Z84" s="121">
        <v>2.4801931283907229E-3</v>
      </c>
      <c r="AA84" s="121">
        <v>1.2956508812822292E-3</v>
      </c>
      <c r="AB84" s="121">
        <v>1.7001103853080328E-3</v>
      </c>
      <c r="AC84" s="121">
        <v>3.4137214121891979E-3</v>
      </c>
      <c r="AD84" s="121">
        <v>2.1141831085626527E-3</v>
      </c>
      <c r="AE84" s="121">
        <v>1.3716053884558503E-3</v>
      </c>
      <c r="AF84" s="121">
        <v>1.0074034328155272E-3</v>
      </c>
      <c r="AG84" s="121">
        <v>2.2085075389545804E-3</v>
      </c>
      <c r="AH84" s="121">
        <v>3.1219731026915247E-3</v>
      </c>
      <c r="AI84" s="121">
        <v>2.4865725110317363E-3</v>
      </c>
      <c r="AJ84" s="121">
        <v>3.3365037178925915E-3</v>
      </c>
      <c r="AK84" s="121">
        <v>2.9838618945006658E-3</v>
      </c>
      <c r="AL84" s="121">
        <v>1.5408891155796966E-3</v>
      </c>
      <c r="AM84" s="121">
        <v>1.2578644424363209E-3</v>
      </c>
      <c r="AN84" s="121">
        <v>3.081441434398452E-3</v>
      </c>
      <c r="AO84" s="121">
        <v>1.6907280835127558E-3</v>
      </c>
      <c r="AP84" s="121">
        <v>2.7466726875282361E-3</v>
      </c>
      <c r="AQ84" s="121">
        <v>3.792277857217865E-3</v>
      </c>
      <c r="AR84" s="121">
        <v>1.3041789138242387E-3</v>
      </c>
      <c r="AS84" s="121">
        <v>1.5534156429194053E-3</v>
      </c>
      <c r="AT84" s="121">
        <v>1.0911691937043084E-3</v>
      </c>
      <c r="AU84" s="121">
        <v>9.9008779597523815E-4</v>
      </c>
      <c r="AV84" s="121">
        <v>1.0724692974987747E-3</v>
      </c>
      <c r="AW84" s="121">
        <v>1.0186771879206553E-3</v>
      </c>
      <c r="AX84" s="121">
        <v>1.0058080552578449E-3</v>
      </c>
      <c r="AY84" s="121">
        <v>1.3412423148454178E-3</v>
      </c>
      <c r="AZ84" s="121">
        <v>1.2244348473318374E-3</v>
      </c>
      <c r="BA84" s="121">
        <v>8.8896762303591165E-4</v>
      </c>
      <c r="BB84" s="121">
        <v>1.8471932039304385E-3</v>
      </c>
      <c r="BC84" s="121">
        <v>1.1036822129240423E-3</v>
      </c>
      <c r="BD84" s="121">
        <v>1.0898664629796031E-3</v>
      </c>
      <c r="BE84" s="121">
        <v>1.4971018561157673E-3</v>
      </c>
      <c r="BF84" s="121">
        <v>1.3851261387074032E-3</v>
      </c>
      <c r="BG84" s="121">
        <v>1.2079984173039163E-3</v>
      </c>
      <c r="BH84" s="121">
        <v>1.5185563863292181E-3</v>
      </c>
      <c r="BI84" s="121">
        <v>1.0486786410046471E-3</v>
      </c>
      <c r="BJ84" s="121">
        <v>1.5337259497075471E-3</v>
      </c>
      <c r="BK84" s="121">
        <v>9.8201770445125458E-3</v>
      </c>
      <c r="BL84" s="121">
        <v>1.0621835760453743E-3</v>
      </c>
      <c r="BM84" s="121">
        <v>1.178447441128579E-3</v>
      </c>
      <c r="BN84" s="121">
        <v>1.112501064405972E-3</v>
      </c>
      <c r="BO84" s="121">
        <v>1.1698232163584506E-3</v>
      </c>
      <c r="BP84" s="121">
        <v>3.5631459346374596E-3</v>
      </c>
      <c r="BQ84" s="121">
        <v>9.4931162487823535E-3</v>
      </c>
      <c r="BR84" s="121">
        <v>8.1828689890568371E-4</v>
      </c>
      <c r="BS84" s="121">
        <v>5.7455795473182643E-4</v>
      </c>
      <c r="BT84" s="121">
        <v>3.8210967114990957E-4</v>
      </c>
      <c r="BU84" s="121">
        <v>3.6397337622604632E-4</v>
      </c>
      <c r="BV84" s="121">
        <v>3.1341384331654124E-4</v>
      </c>
      <c r="BW84" s="121">
        <v>2.5404277416058411E-4</v>
      </c>
      <c r="BX84" s="121">
        <v>4.8501859916403941E-5</v>
      </c>
      <c r="BY84" s="121">
        <v>3.7034382142537713E-4</v>
      </c>
      <c r="BZ84" s="121">
        <v>2.4931674104773069E-4</v>
      </c>
      <c r="CA84" s="121">
        <v>1.2483663613761179E-3</v>
      </c>
      <c r="CB84" s="121">
        <v>5.7489720436058346E-4</v>
      </c>
      <c r="CC84" s="121">
        <v>1.0006811947839197E-3</v>
      </c>
      <c r="CD84" s="121">
        <v>3.0806515556206388E-4</v>
      </c>
      <c r="CE84" s="121">
        <v>0.60171208270337861</v>
      </c>
      <c r="CF84" s="121">
        <v>5.8418441102377769E-4</v>
      </c>
      <c r="CG84" s="121">
        <v>1.6787787295187859E-4</v>
      </c>
      <c r="CH84" s="121">
        <v>3.8057892558318547E-4</v>
      </c>
      <c r="CI84" s="121">
        <v>4.1006051103100892E-4</v>
      </c>
      <c r="CJ84" s="121">
        <v>5.7129067526906496E-4</v>
      </c>
      <c r="CK84" s="121">
        <v>4.3136156516085616E-4</v>
      </c>
      <c r="CL84" s="121">
        <v>1.2773816386981781E-3</v>
      </c>
      <c r="CM84" s="121">
        <v>1.0619236021629924E-3</v>
      </c>
      <c r="CN84" s="121">
        <v>3.9940901947990801E-4</v>
      </c>
      <c r="CO84" s="121">
        <v>7.553921376384303E-4</v>
      </c>
      <c r="CP84" s="121">
        <v>5.9295652469081007E-4</v>
      </c>
      <c r="CQ84" s="121">
        <v>8.9834311106545296E-4</v>
      </c>
      <c r="CR84" s="121">
        <v>5.6504196406431E-4</v>
      </c>
      <c r="CS84" s="121">
        <v>4.5906946213431968E-4</v>
      </c>
      <c r="CT84" s="121">
        <v>7.5417841510057153E-4</v>
      </c>
      <c r="CU84" s="121">
        <v>2.9881322045987842E-4</v>
      </c>
      <c r="CV84" s="121">
        <v>3.4343473115276436E-4</v>
      </c>
      <c r="CW84" s="121">
        <v>9.1203196642895162E-4</v>
      </c>
      <c r="CX84" s="121">
        <v>2.2286136235514687E-4</v>
      </c>
      <c r="CY84" s="121">
        <v>1.4323006333510173E-3</v>
      </c>
      <c r="CZ84" s="121">
        <v>1.5101269267487243E-3</v>
      </c>
      <c r="DA84" s="121">
        <v>5.323320581053949E-4</v>
      </c>
      <c r="DB84" s="121">
        <v>4.04881349340059E-4</v>
      </c>
      <c r="DC84" s="121">
        <v>5.0260370716981339E-4</v>
      </c>
      <c r="DD84" s="121">
        <v>4.1806199645792947E-4</v>
      </c>
      <c r="DE84" s="121">
        <v>3.3103473985091969E-3</v>
      </c>
      <c r="DF84" s="124">
        <v>2.9645666071442329E-4</v>
      </c>
      <c r="DG84" s="130"/>
    </row>
    <row r="85" spans="1:111" s="82" customFormat="1" ht="17" customHeight="1" x14ac:dyDescent="0.2">
      <c r="A85" s="73" t="s">
        <v>81</v>
      </c>
      <c r="B85" s="74" t="s">
        <v>207</v>
      </c>
      <c r="C85" s="121">
        <v>4.700454867957715E-3</v>
      </c>
      <c r="D85" s="121">
        <v>2.251634180290511E-3</v>
      </c>
      <c r="E85" s="121">
        <v>1.5809120457798091E-3</v>
      </c>
      <c r="F85" s="121">
        <v>2.3247032606837138E-3</v>
      </c>
      <c r="G85" s="121">
        <v>2.4724921716521167E-3</v>
      </c>
      <c r="H85" s="121">
        <v>0</v>
      </c>
      <c r="I85" s="121">
        <v>1.5118318446183837E-2</v>
      </c>
      <c r="J85" s="121">
        <v>1.7992326992263014E-3</v>
      </c>
      <c r="K85" s="121">
        <v>1.5054233775611335E-3</v>
      </c>
      <c r="L85" s="121">
        <v>1.7463231879790296E-3</v>
      </c>
      <c r="M85" s="121">
        <v>0</v>
      </c>
      <c r="N85" s="121">
        <v>1.7018148965951487E-3</v>
      </c>
      <c r="O85" s="121">
        <v>1.5832215864638082E-3</v>
      </c>
      <c r="P85" s="121">
        <v>2.4488635602584585E-3</v>
      </c>
      <c r="Q85" s="121">
        <v>1.9877409201158329E-3</v>
      </c>
      <c r="R85" s="121">
        <v>3.4409121468745069E-3</v>
      </c>
      <c r="S85" s="121">
        <v>1.399290257539606E-3</v>
      </c>
      <c r="T85" s="121">
        <v>2.4841084066211014E-3</v>
      </c>
      <c r="U85" s="121">
        <v>3.312913793287854E-3</v>
      </c>
      <c r="V85" s="121">
        <v>1.6387178281145958E-3</v>
      </c>
      <c r="W85" s="121">
        <v>7.0595912520175579E-4</v>
      </c>
      <c r="X85" s="121">
        <v>1.1881041445185514E-3</v>
      </c>
      <c r="Y85" s="121">
        <v>1.174672255759997E-3</v>
      </c>
      <c r="Z85" s="121">
        <v>1.9090075570289862E-3</v>
      </c>
      <c r="AA85" s="121">
        <v>1.4297003946301199E-3</v>
      </c>
      <c r="AB85" s="121">
        <v>1.6602242043248108E-3</v>
      </c>
      <c r="AC85" s="121">
        <v>2.8041862767592734E-4</v>
      </c>
      <c r="AD85" s="121">
        <v>1.0764196832851222E-3</v>
      </c>
      <c r="AE85" s="121">
        <v>1.7837351053492769E-3</v>
      </c>
      <c r="AF85" s="121">
        <v>1.3745007295534056E-3</v>
      </c>
      <c r="AG85" s="121">
        <v>1.9298034655092294E-3</v>
      </c>
      <c r="AH85" s="121">
        <v>6.5360708241764655E-3</v>
      </c>
      <c r="AI85" s="121">
        <v>3.2692465115862933E-3</v>
      </c>
      <c r="AJ85" s="121">
        <v>3.7090561934882641E-3</v>
      </c>
      <c r="AK85" s="121">
        <v>3.7323949744868462E-3</v>
      </c>
      <c r="AL85" s="121">
        <v>1.0862505083921281E-3</v>
      </c>
      <c r="AM85" s="121">
        <v>3.0450288255947622E-3</v>
      </c>
      <c r="AN85" s="121">
        <v>1.5970230060560807E-3</v>
      </c>
      <c r="AO85" s="121">
        <v>1.6550788261203975E-3</v>
      </c>
      <c r="AP85" s="121">
        <v>3.1263231627021576E-3</v>
      </c>
      <c r="AQ85" s="121">
        <v>2.2601850090319571E-3</v>
      </c>
      <c r="AR85" s="121">
        <v>1.4755042142648197E-3</v>
      </c>
      <c r="AS85" s="121">
        <v>1.7685248217740289E-3</v>
      </c>
      <c r="AT85" s="121">
        <v>1.5429634143198929E-3</v>
      </c>
      <c r="AU85" s="121">
        <v>1.3960460139135803E-3</v>
      </c>
      <c r="AV85" s="121">
        <v>1.6369050604595333E-3</v>
      </c>
      <c r="AW85" s="121">
        <v>9.8890790776262681E-4</v>
      </c>
      <c r="AX85" s="121">
        <v>8.4002420544851896E-4</v>
      </c>
      <c r="AY85" s="121">
        <v>4.9473083449452357E-3</v>
      </c>
      <c r="AZ85" s="121">
        <v>1.0607230218860552E-3</v>
      </c>
      <c r="BA85" s="121">
        <v>1.6216263368659736E-3</v>
      </c>
      <c r="BB85" s="121">
        <v>1.642036585322765E-3</v>
      </c>
      <c r="BC85" s="121">
        <v>8.5929326584149998E-4</v>
      </c>
      <c r="BD85" s="121">
        <v>2.0015170084741098E-3</v>
      </c>
      <c r="BE85" s="121">
        <v>1.3932143210687315E-3</v>
      </c>
      <c r="BF85" s="121">
        <v>1.4241178251593162E-3</v>
      </c>
      <c r="BG85" s="121">
        <v>1.841051599230599E-3</v>
      </c>
      <c r="BH85" s="121">
        <v>1.215785211840085E-3</v>
      </c>
      <c r="BI85" s="121">
        <v>9.7991436985204127E-4</v>
      </c>
      <c r="BJ85" s="121">
        <v>4.0751136504117548E-3</v>
      </c>
      <c r="BK85" s="121">
        <v>8.4375718099936291E-3</v>
      </c>
      <c r="BL85" s="121">
        <v>2.1194722162219287E-3</v>
      </c>
      <c r="BM85" s="121">
        <v>2.0889411030944596E-3</v>
      </c>
      <c r="BN85" s="121">
        <v>2.2130803347089598E-3</v>
      </c>
      <c r="BO85" s="121">
        <v>1.6135440282686133E-3</v>
      </c>
      <c r="BP85" s="121">
        <v>7.8422003745156179E-4</v>
      </c>
      <c r="BQ85" s="121">
        <v>1.128446036292073E-3</v>
      </c>
      <c r="BR85" s="121">
        <v>1.3788259629321157E-3</v>
      </c>
      <c r="BS85" s="121">
        <v>2.393300754659611E-3</v>
      </c>
      <c r="BT85" s="121">
        <v>5.1979737644363014E-3</v>
      </c>
      <c r="BU85" s="121">
        <v>1.0327774754908005E-3</v>
      </c>
      <c r="BV85" s="121">
        <v>4.9705735802940958E-4</v>
      </c>
      <c r="BW85" s="121">
        <v>4.5996396472315203E-4</v>
      </c>
      <c r="BX85" s="121">
        <v>1.5021262692818999E-4</v>
      </c>
      <c r="BY85" s="121">
        <v>2.1228940095777177E-3</v>
      </c>
      <c r="BZ85" s="121">
        <v>1.3381761684954812E-2</v>
      </c>
      <c r="CA85" s="121">
        <v>6.7016181458579724E-2</v>
      </c>
      <c r="CB85" s="121">
        <v>4.2471246504510063E-2</v>
      </c>
      <c r="CC85" s="121">
        <v>0.1496346544777824</v>
      </c>
      <c r="CD85" s="121">
        <v>2.2876553950052815E-2</v>
      </c>
      <c r="CE85" s="121">
        <v>7.736268790265087E-3</v>
      </c>
      <c r="CF85" s="121">
        <v>0.60687350300880949</v>
      </c>
      <c r="CG85" s="121">
        <v>3.4480994011732973E-3</v>
      </c>
      <c r="CH85" s="121">
        <v>9.5286144911608357E-4</v>
      </c>
      <c r="CI85" s="121">
        <v>1.0765041840610579E-3</v>
      </c>
      <c r="CJ85" s="121">
        <v>1.2870906071227436E-3</v>
      </c>
      <c r="CK85" s="121">
        <v>6.4405578490663474E-4</v>
      </c>
      <c r="CL85" s="121">
        <v>3.2261982854221443E-3</v>
      </c>
      <c r="CM85" s="121">
        <v>1.2077129799111862E-3</v>
      </c>
      <c r="CN85" s="121">
        <v>1.2090915837917094E-3</v>
      </c>
      <c r="CO85" s="121">
        <v>1.1145341488673444E-3</v>
      </c>
      <c r="CP85" s="121">
        <v>8.710224612731392E-4</v>
      </c>
      <c r="CQ85" s="121">
        <v>1.1776535846883701E-3</v>
      </c>
      <c r="CR85" s="121">
        <v>7.7467303574011109E-4</v>
      </c>
      <c r="CS85" s="121">
        <v>7.62132772011481E-4</v>
      </c>
      <c r="CT85" s="121">
        <v>1.6115894250500942E-3</v>
      </c>
      <c r="CU85" s="121">
        <v>3.1467861408128656E-3</v>
      </c>
      <c r="CV85" s="121">
        <v>1.1621420825725108E-3</v>
      </c>
      <c r="CW85" s="121">
        <v>1.1781590042376155E-3</v>
      </c>
      <c r="CX85" s="121">
        <v>7.055540582273259E-4</v>
      </c>
      <c r="CY85" s="121">
        <v>1.5773689708684476E-2</v>
      </c>
      <c r="CZ85" s="121">
        <v>2.793531275873611E-3</v>
      </c>
      <c r="DA85" s="121">
        <v>1.5196223141246889E-3</v>
      </c>
      <c r="DB85" s="121">
        <v>3.548593278462409E-3</v>
      </c>
      <c r="DC85" s="121">
        <v>1.1390407154013937E-3</v>
      </c>
      <c r="DD85" s="121">
        <v>2.3015315048578434E-3</v>
      </c>
      <c r="DE85" s="121">
        <v>2.0989576770657097E-3</v>
      </c>
      <c r="DF85" s="124">
        <v>8.6400024900650935E-3</v>
      </c>
      <c r="DG85" s="130"/>
    </row>
    <row r="86" spans="1:111" s="82" customFormat="1" ht="17" customHeight="1" x14ac:dyDescent="0.2">
      <c r="A86" s="73" t="s">
        <v>82</v>
      </c>
      <c r="B86" s="74" t="s">
        <v>208</v>
      </c>
      <c r="C86" s="121">
        <v>3.5236234941938579E-4</v>
      </c>
      <c r="D86" s="121">
        <v>3.4475451432321858E-4</v>
      </c>
      <c r="E86" s="121">
        <v>3.9597222838775518E-4</v>
      </c>
      <c r="F86" s="121">
        <v>3.0044735609008192E-4</v>
      </c>
      <c r="G86" s="121">
        <v>3.7112035121962891E-4</v>
      </c>
      <c r="H86" s="121">
        <v>0</v>
      </c>
      <c r="I86" s="121">
        <v>1.2165841693977351E-3</v>
      </c>
      <c r="J86" s="121">
        <v>3.0323799882112025E-4</v>
      </c>
      <c r="K86" s="121">
        <v>3.8373119003019303E-4</v>
      </c>
      <c r="L86" s="121">
        <v>2.1315182321476496E-4</v>
      </c>
      <c r="M86" s="121">
        <v>0</v>
      </c>
      <c r="N86" s="121">
        <v>4.5055674856559467E-4</v>
      </c>
      <c r="O86" s="121">
        <v>4.5862498838217518E-4</v>
      </c>
      <c r="P86" s="121">
        <v>3.5615377866283701E-4</v>
      </c>
      <c r="Q86" s="121">
        <v>5.4099829851429802E-4</v>
      </c>
      <c r="R86" s="121">
        <v>4.48676400909623E-4</v>
      </c>
      <c r="S86" s="121">
        <v>3.876936622293756E-4</v>
      </c>
      <c r="T86" s="121">
        <v>4.5901398334795469E-4</v>
      </c>
      <c r="U86" s="121">
        <v>3.8671752486692224E-4</v>
      </c>
      <c r="V86" s="121">
        <v>3.6623737098881025E-4</v>
      </c>
      <c r="W86" s="121">
        <v>1.2106943011822323E-4</v>
      </c>
      <c r="X86" s="121">
        <v>2.8597609364274169E-4</v>
      </c>
      <c r="Y86" s="121">
        <v>2.4474587208080735E-4</v>
      </c>
      <c r="Z86" s="121">
        <v>3.7146752795712631E-4</v>
      </c>
      <c r="AA86" s="121">
        <v>4.3511369903849895E-4</v>
      </c>
      <c r="AB86" s="121">
        <v>4.3625911330288079E-4</v>
      </c>
      <c r="AC86" s="121">
        <v>6.2020400431654082E-5</v>
      </c>
      <c r="AD86" s="121">
        <v>2.3360961353546892E-4</v>
      </c>
      <c r="AE86" s="121">
        <v>3.6399539266119521E-4</v>
      </c>
      <c r="AF86" s="121">
        <v>3.5086833154792285E-4</v>
      </c>
      <c r="AG86" s="121">
        <v>3.3873846323538971E-4</v>
      </c>
      <c r="AH86" s="121">
        <v>3.8099121572533409E-4</v>
      </c>
      <c r="AI86" s="121">
        <v>4.4413896946872883E-4</v>
      </c>
      <c r="AJ86" s="121">
        <v>4.1538113537999024E-4</v>
      </c>
      <c r="AK86" s="121">
        <v>4.573070923814502E-4</v>
      </c>
      <c r="AL86" s="121">
        <v>2.3882428080914336E-4</v>
      </c>
      <c r="AM86" s="121">
        <v>2.5307104880135922E-4</v>
      </c>
      <c r="AN86" s="121">
        <v>4.1333742304378425E-4</v>
      </c>
      <c r="AO86" s="121">
        <v>2.8160116103803558E-4</v>
      </c>
      <c r="AP86" s="121">
        <v>3.4423190703532518E-4</v>
      </c>
      <c r="AQ86" s="121">
        <v>2.596002382121609E-4</v>
      </c>
      <c r="AR86" s="121">
        <v>3.4699639899958497E-4</v>
      </c>
      <c r="AS86" s="121">
        <v>4.4926140364969706E-4</v>
      </c>
      <c r="AT86" s="121">
        <v>3.5733362398426377E-4</v>
      </c>
      <c r="AU86" s="121">
        <v>4.0635230300121262E-4</v>
      </c>
      <c r="AV86" s="121">
        <v>4.8761552235803351E-4</v>
      </c>
      <c r="AW86" s="121">
        <v>2.4985579785238377E-4</v>
      </c>
      <c r="AX86" s="121">
        <v>3.1575418402175743E-4</v>
      </c>
      <c r="AY86" s="121">
        <v>3.7759249496935261E-4</v>
      </c>
      <c r="AZ86" s="121">
        <v>4.3821502014816579E-4</v>
      </c>
      <c r="BA86" s="121">
        <v>2.2410511487750849E-4</v>
      </c>
      <c r="BB86" s="121">
        <v>2.8136318452400824E-4</v>
      </c>
      <c r="BC86" s="121">
        <v>3.78581255770724E-4</v>
      </c>
      <c r="BD86" s="121">
        <v>2.7530798579019234E-4</v>
      </c>
      <c r="BE86" s="121">
        <v>3.0304520358902817E-4</v>
      </c>
      <c r="BF86" s="121">
        <v>2.4721865448337017E-4</v>
      </c>
      <c r="BG86" s="121">
        <v>3.2144360180225726E-4</v>
      </c>
      <c r="BH86" s="121">
        <v>3.2462647085325998E-4</v>
      </c>
      <c r="BI86" s="121">
        <v>4.6439528014712348E-4</v>
      </c>
      <c r="BJ86" s="121">
        <v>5.5379615869572709E-4</v>
      </c>
      <c r="BK86" s="121">
        <v>1.1240316036705044E-3</v>
      </c>
      <c r="BL86" s="121">
        <v>5.1859757676413123E-4</v>
      </c>
      <c r="BM86" s="121">
        <v>9.4393764919346575E-4</v>
      </c>
      <c r="BN86" s="121">
        <v>7.4576570476923951E-4</v>
      </c>
      <c r="BO86" s="121">
        <v>6.9546473941528228E-4</v>
      </c>
      <c r="BP86" s="121">
        <v>1.1794794330009029E-3</v>
      </c>
      <c r="BQ86" s="121">
        <v>3.1817019439800047E-3</v>
      </c>
      <c r="BR86" s="121">
        <v>9.415075499992682E-4</v>
      </c>
      <c r="BS86" s="121">
        <v>1.427593418840693E-3</v>
      </c>
      <c r="BT86" s="121">
        <v>1.3152405673423854E-3</v>
      </c>
      <c r="BU86" s="121">
        <v>6.0251518737082449E-3</v>
      </c>
      <c r="BV86" s="121">
        <v>9.4739042324491795E-4</v>
      </c>
      <c r="BW86" s="121">
        <v>8.6258058837727512E-4</v>
      </c>
      <c r="BX86" s="121">
        <v>3.6062622841200205E-4</v>
      </c>
      <c r="BY86" s="121">
        <v>1.1335388664664434E-3</v>
      </c>
      <c r="BZ86" s="121">
        <v>4.5959674039064614E-4</v>
      </c>
      <c r="CA86" s="121">
        <v>8.8421900172239208E-4</v>
      </c>
      <c r="CB86" s="121">
        <v>9.3471706907560001E-4</v>
      </c>
      <c r="CC86" s="121">
        <v>9.5750810954048013E-4</v>
      </c>
      <c r="CD86" s="121">
        <v>2.5858450708706616E-3</v>
      </c>
      <c r="CE86" s="121">
        <v>1.0251799660329968E-3</v>
      </c>
      <c r="CF86" s="121">
        <v>9.7232625954470878E-4</v>
      </c>
      <c r="CG86" s="121">
        <v>0.79407298931537973</v>
      </c>
      <c r="CH86" s="121">
        <v>2.9356763875065328E-3</v>
      </c>
      <c r="CI86" s="121">
        <v>2.0087505305560441E-3</v>
      </c>
      <c r="CJ86" s="121">
        <v>1.0125503407001179E-3</v>
      </c>
      <c r="CK86" s="121">
        <v>1.9432780600704353E-3</v>
      </c>
      <c r="CL86" s="121">
        <v>2.8475201835733133E-3</v>
      </c>
      <c r="CM86" s="121">
        <v>3.2032246172513244E-3</v>
      </c>
      <c r="CN86" s="121">
        <v>1.0668862948397522E-3</v>
      </c>
      <c r="CO86" s="121">
        <v>6.8252853331334674E-3</v>
      </c>
      <c r="CP86" s="121">
        <v>5.5529664838237941E-4</v>
      </c>
      <c r="CQ86" s="121">
        <v>4.7520703315319822E-3</v>
      </c>
      <c r="CR86" s="121">
        <v>3.0418236609142985E-3</v>
      </c>
      <c r="CS86" s="121">
        <v>1.4732950477662639E-3</v>
      </c>
      <c r="CT86" s="121">
        <v>4.6026392719031445E-3</v>
      </c>
      <c r="CU86" s="121">
        <v>1.7302466448783876E-3</v>
      </c>
      <c r="CV86" s="121">
        <v>7.9530313401562068E-4</v>
      </c>
      <c r="CW86" s="121">
        <v>1.0004207549403335E-3</v>
      </c>
      <c r="CX86" s="121">
        <v>1.2209776694232454E-3</v>
      </c>
      <c r="CY86" s="121">
        <v>1.5727347489990621E-3</v>
      </c>
      <c r="CZ86" s="121">
        <v>8.4200072791637971E-4</v>
      </c>
      <c r="DA86" s="121">
        <v>1.6852142486866025E-3</v>
      </c>
      <c r="DB86" s="121">
        <v>8.1039070514649526E-4</v>
      </c>
      <c r="DC86" s="121">
        <v>1.5925126267393192E-3</v>
      </c>
      <c r="DD86" s="121">
        <v>1.891506544779513E-3</v>
      </c>
      <c r="DE86" s="121">
        <v>3.9195909409786545E-4</v>
      </c>
      <c r="DF86" s="124">
        <v>7.9734172096364048E-4</v>
      </c>
      <c r="DG86" s="130"/>
    </row>
    <row r="87" spans="1:111" s="82" customFormat="1" ht="17" customHeight="1" x14ac:dyDescent="0.2">
      <c r="A87" s="73" t="s">
        <v>83</v>
      </c>
      <c r="B87" s="74" t="s">
        <v>209</v>
      </c>
      <c r="C87" s="121">
        <v>8.8177187276711232E-4</v>
      </c>
      <c r="D87" s="121">
        <v>6.6696461347455114E-4</v>
      </c>
      <c r="E87" s="121">
        <v>9.9316630785164324E-4</v>
      </c>
      <c r="F87" s="121">
        <v>1.0398406202730029E-3</v>
      </c>
      <c r="G87" s="121">
        <v>1.4595217293267662E-3</v>
      </c>
      <c r="H87" s="121">
        <v>0</v>
      </c>
      <c r="I87" s="121">
        <v>1.7488856229338388E-3</v>
      </c>
      <c r="J87" s="121">
        <v>1.009491713400182E-3</v>
      </c>
      <c r="K87" s="121">
        <v>7.8959230892316709E-4</v>
      </c>
      <c r="L87" s="121">
        <v>7.1238850437919108E-4</v>
      </c>
      <c r="M87" s="121">
        <v>0</v>
      </c>
      <c r="N87" s="121">
        <v>1.0147004407850835E-3</v>
      </c>
      <c r="O87" s="121">
        <v>1.1909997154801897E-3</v>
      </c>
      <c r="P87" s="121">
        <v>9.4575043663669574E-4</v>
      </c>
      <c r="Q87" s="121">
        <v>1.3217745019531667E-3</v>
      </c>
      <c r="R87" s="121">
        <v>1.0888302668497999E-3</v>
      </c>
      <c r="S87" s="121">
        <v>1.045107773747023E-3</v>
      </c>
      <c r="T87" s="121">
        <v>1.238200826015809E-3</v>
      </c>
      <c r="U87" s="121">
        <v>6.8274427841270293E-4</v>
      </c>
      <c r="V87" s="121">
        <v>6.4478508557693078E-4</v>
      </c>
      <c r="W87" s="121">
        <v>2.4993170317078831E-4</v>
      </c>
      <c r="X87" s="121">
        <v>6.6715056047068259E-4</v>
      </c>
      <c r="Y87" s="121">
        <v>5.8926629510572975E-4</v>
      </c>
      <c r="Z87" s="121">
        <v>8.7188077722262036E-4</v>
      </c>
      <c r="AA87" s="121">
        <v>3.8403849457730819E-3</v>
      </c>
      <c r="AB87" s="121">
        <v>1.2699432170139812E-3</v>
      </c>
      <c r="AC87" s="121">
        <v>1.2375941420437062E-4</v>
      </c>
      <c r="AD87" s="121">
        <v>6.0825368177560516E-4</v>
      </c>
      <c r="AE87" s="121">
        <v>9.3861932164473571E-4</v>
      </c>
      <c r="AF87" s="121">
        <v>9.476878126063944E-4</v>
      </c>
      <c r="AG87" s="121">
        <v>9.7636839146544288E-4</v>
      </c>
      <c r="AH87" s="121">
        <v>1.2086347693461563E-3</v>
      </c>
      <c r="AI87" s="121">
        <v>1.1314610515730714E-3</v>
      </c>
      <c r="AJ87" s="121">
        <v>8.6150139137911161E-4</v>
      </c>
      <c r="AK87" s="121">
        <v>1.0487751953602369E-3</v>
      </c>
      <c r="AL87" s="121">
        <v>4.092015503096069E-4</v>
      </c>
      <c r="AM87" s="121">
        <v>4.9496371339637665E-4</v>
      </c>
      <c r="AN87" s="121">
        <v>7.5166166150720767E-4</v>
      </c>
      <c r="AO87" s="121">
        <v>7.2066988070915356E-4</v>
      </c>
      <c r="AP87" s="121">
        <v>5.752075322582545E-4</v>
      </c>
      <c r="AQ87" s="121">
        <v>6.7440081878736746E-4</v>
      </c>
      <c r="AR87" s="121">
        <v>8.4267521611831766E-4</v>
      </c>
      <c r="AS87" s="121">
        <v>1.1540940237930669E-3</v>
      </c>
      <c r="AT87" s="121">
        <v>9.8106666548596218E-4</v>
      </c>
      <c r="AU87" s="121">
        <v>1.0904633019429585E-3</v>
      </c>
      <c r="AV87" s="121">
        <v>1.0753163708270709E-3</v>
      </c>
      <c r="AW87" s="121">
        <v>5.858832172284873E-4</v>
      </c>
      <c r="AX87" s="121">
        <v>7.7472691239942868E-4</v>
      </c>
      <c r="AY87" s="121">
        <v>1.081157461987368E-3</v>
      </c>
      <c r="AZ87" s="121">
        <v>1.1295322217334733E-3</v>
      </c>
      <c r="BA87" s="121">
        <v>5.4686874285884166E-4</v>
      </c>
      <c r="BB87" s="121">
        <v>7.6908853189627802E-4</v>
      </c>
      <c r="BC87" s="121">
        <v>1.0550359889509753E-3</v>
      </c>
      <c r="BD87" s="121">
        <v>7.5714225626295013E-4</v>
      </c>
      <c r="BE87" s="121">
        <v>8.444751175331435E-4</v>
      </c>
      <c r="BF87" s="121">
        <v>7.2079182852650395E-4</v>
      </c>
      <c r="BG87" s="121">
        <v>8.976926207836316E-4</v>
      </c>
      <c r="BH87" s="121">
        <v>7.9614058600255223E-4</v>
      </c>
      <c r="BI87" s="121">
        <v>8.6820548976176677E-4</v>
      </c>
      <c r="BJ87" s="121">
        <v>1.3087452505925719E-3</v>
      </c>
      <c r="BK87" s="121">
        <v>1.0282290162385739E-3</v>
      </c>
      <c r="BL87" s="121">
        <v>2.7987881069408541E-3</v>
      </c>
      <c r="BM87" s="121">
        <v>2.7435231796314663E-3</v>
      </c>
      <c r="BN87" s="121">
        <v>2.633631738381925E-3</v>
      </c>
      <c r="BO87" s="121">
        <v>2.6953649058012877E-3</v>
      </c>
      <c r="BP87" s="121">
        <v>5.7112624514052857E-4</v>
      </c>
      <c r="BQ87" s="121">
        <v>9.9757756544141172E-4</v>
      </c>
      <c r="BR87" s="121">
        <v>1.4473718035922134E-3</v>
      </c>
      <c r="BS87" s="121">
        <v>2.6817159077443106E-3</v>
      </c>
      <c r="BT87" s="121">
        <v>5.3678151174141051E-3</v>
      </c>
      <c r="BU87" s="121">
        <v>5.6608281716182644E-3</v>
      </c>
      <c r="BV87" s="121">
        <v>2.5563575247962585E-3</v>
      </c>
      <c r="BW87" s="121">
        <v>1.9287593964591185E-3</v>
      </c>
      <c r="BX87" s="121">
        <v>3.9361732865543758E-4</v>
      </c>
      <c r="BY87" s="121">
        <v>2.0999079488545876E-3</v>
      </c>
      <c r="BZ87" s="121">
        <v>1.3944970957340869E-3</v>
      </c>
      <c r="CA87" s="121">
        <v>1.5234582529664784E-3</v>
      </c>
      <c r="CB87" s="121">
        <v>3.1545946744127645E-3</v>
      </c>
      <c r="CC87" s="121">
        <v>1.922109682952484E-3</v>
      </c>
      <c r="CD87" s="121">
        <v>2.8492224909455704E-3</v>
      </c>
      <c r="CE87" s="121">
        <v>1.3295487463270313E-3</v>
      </c>
      <c r="CF87" s="121">
        <v>1.5958449586625455E-3</v>
      </c>
      <c r="CG87" s="121">
        <v>1.3961650295660915E-3</v>
      </c>
      <c r="CH87" s="121">
        <v>0.55078209664458355</v>
      </c>
      <c r="CI87" s="121">
        <v>1.6921290860607126E-2</v>
      </c>
      <c r="CJ87" s="121">
        <v>6.6016078358462574E-3</v>
      </c>
      <c r="CK87" s="121">
        <v>1.4105845335686597E-2</v>
      </c>
      <c r="CL87" s="121">
        <v>4.181356425768076E-3</v>
      </c>
      <c r="CM87" s="121">
        <v>3.0376313429419264E-3</v>
      </c>
      <c r="CN87" s="121">
        <v>6.4099789062193235E-4</v>
      </c>
      <c r="CO87" s="121">
        <v>8.7189335077516739E-3</v>
      </c>
      <c r="CP87" s="121">
        <v>1.6231920594293526E-3</v>
      </c>
      <c r="CQ87" s="121">
        <v>3.3242932918298848E-3</v>
      </c>
      <c r="CR87" s="121">
        <v>3.5784478496932734E-3</v>
      </c>
      <c r="CS87" s="121">
        <v>1.5091749671743248E-3</v>
      </c>
      <c r="CT87" s="121">
        <v>5.5524001437570747E-3</v>
      </c>
      <c r="CU87" s="121">
        <v>2.407778469794467E-3</v>
      </c>
      <c r="CV87" s="121">
        <v>6.1935873726623398E-3</v>
      </c>
      <c r="CW87" s="121">
        <v>1.7735310060712425E-3</v>
      </c>
      <c r="CX87" s="121">
        <v>1.88720977265083E-3</v>
      </c>
      <c r="CY87" s="121">
        <v>3.4386647666546162E-3</v>
      </c>
      <c r="CZ87" s="121">
        <v>3.2195257138759822E-3</v>
      </c>
      <c r="DA87" s="121">
        <v>4.2011171446736002E-3</v>
      </c>
      <c r="DB87" s="121">
        <v>1.3644404048772044E-3</v>
      </c>
      <c r="DC87" s="121">
        <v>2.9454003701753946E-3</v>
      </c>
      <c r="DD87" s="121">
        <v>2.1750926386464777E-3</v>
      </c>
      <c r="DE87" s="121">
        <v>1.4019831838709392E-3</v>
      </c>
      <c r="DF87" s="124">
        <v>6.3752063993449837E-3</v>
      </c>
      <c r="DG87" s="130"/>
    </row>
    <row r="88" spans="1:111" s="82" customFormat="1" ht="17" customHeight="1" x14ac:dyDescent="0.2">
      <c r="A88" s="73" t="s">
        <v>84</v>
      </c>
      <c r="B88" s="74" t="s">
        <v>210</v>
      </c>
      <c r="C88" s="121">
        <v>1.9141364417110749E-4</v>
      </c>
      <c r="D88" s="121">
        <v>1.2874428684273554E-4</v>
      </c>
      <c r="E88" s="121">
        <v>1.4278795324811484E-4</v>
      </c>
      <c r="F88" s="121">
        <v>1.5767606379858424E-4</v>
      </c>
      <c r="G88" s="121">
        <v>2.0019805539068836E-4</v>
      </c>
      <c r="H88" s="121">
        <v>0</v>
      </c>
      <c r="I88" s="121">
        <v>3.4215889080127076E-4</v>
      </c>
      <c r="J88" s="121">
        <v>4.9549920335771038E-4</v>
      </c>
      <c r="K88" s="121">
        <v>2.7639924574746179E-3</v>
      </c>
      <c r="L88" s="121">
        <v>1.3858404244677683E-4</v>
      </c>
      <c r="M88" s="121">
        <v>0</v>
      </c>
      <c r="N88" s="121">
        <v>1.9913570696967174E-4</v>
      </c>
      <c r="O88" s="121">
        <v>5.4690588922698229E-4</v>
      </c>
      <c r="P88" s="121">
        <v>2.3642921360341365E-4</v>
      </c>
      <c r="Q88" s="121">
        <v>4.7983474519152801E-4</v>
      </c>
      <c r="R88" s="121">
        <v>2.2807090703118871E-4</v>
      </c>
      <c r="S88" s="121">
        <v>2.730589777228331E-4</v>
      </c>
      <c r="T88" s="121">
        <v>2.0579741730918869E-4</v>
      </c>
      <c r="U88" s="121">
        <v>3.2073628758376411E-4</v>
      </c>
      <c r="V88" s="121">
        <v>2.824824472967241E-4</v>
      </c>
      <c r="W88" s="121">
        <v>6.9869026181979319E-5</v>
      </c>
      <c r="X88" s="121">
        <v>1.6411322236929306E-4</v>
      </c>
      <c r="Y88" s="121">
        <v>1.2068708924373446E-4</v>
      </c>
      <c r="Z88" s="121">
        <v>3.1145491023763544E-4</v>
      </c>
      <c r="AA88" s="121">
        <v>3.4788147081874785E-3</v>
      </c>
      <c r="AB88" s="121">
        <v>2.0750294446500676E-3</v>
      </c>
      <c r="AC88" s="121">
        <v>3.2656879216076199E-5</v>
      </c>
      <c r="AD88" s="121">
        <v>8.3215334692604871E-5</v>
      </c>
      <c r="AE88" s="121">
        <v>4.5111829910480508E-4</v>
      </c>
      <c r="AF88" s="121">
        <v>4.4825517120105078E-4</v>
      </c>
      <c r="AG88" s="121">
        <v>3.1671884622899325E-4</v>
      </c>
      <c r="AH88" s="121">
        <v>3.3407492419075953E-4</v>
      </c>
      <c r="AI88" s="121">
        <v>1.9394346748859988E-4</v>
      </c>
      <c r="AJ88" s="121">
        <v>5.2311138721892125E-4</v>
      </c>
      <c r="AK88" s="121">
        <v>3.0132081854329358E-4</v>
      </c>
      <c r="AL88" s="121">
        <v>1.0753983443388888E-4</v>
      </c>
      <c r="AM88" s="121">
        <v>1.3376713340562457E-4</v>
      </c>
      <c r="AN88" s="121">
        <v>1.9081589006278391E-4</v>
      </c>
      <c r="AO88" s="121">
        <v>1.3478293637623793E-4</v>
      </c>
      <c r="AP88" s="121">
        <v>2.3943699971388222E-4</v>
      </c>
      <c r="AQ88" s="121">
        <v>1.5943369227220511E-4</v>
      </c>
      <c r="AR88" s="121">
        <v>2.2221803367425175E-4</v>
      </c>
      <c r="AS88" s="121">
        <v>2.5344010152146958E-4</v>
      </c>
      <c r="AT88" s="121">
        <v>3.7010558130817929E-4</v>
      </c>
      <c r="AU88" s="121">
        <v>3.3399945791719898E-4</v>
      </c>
      <c r="AV88" s="121">
        <v>4.0642162644907335E-4</v>
      </c>
      <c r="AW88" s="121">
        <v>3.8678773806281142E-4</v>
      </c>
      <c r="AX88" s="121">
        <v>2.5861598595689503E-4</v>
      </c>
      <c r="AY88" s="121">
        <v>3.7770113642340483E-4</v>
      </c>
      <c r="AZ88" s="121">
        <v>6.8365138407062368E-4</v>
      </c>
      <c r="BA88" s="121">
        <v>2.5507948208785088E-4</v>
      </c>
      <c r="BB88" s="121">
        <v>6.317958714886345E-4</v>
      </c>
      <c r="BC88" s="121">
        <v>6.1257067922598286E-4</v>
      </c>
      <c r="BD88" s="121">
        <v>5.045768282499651E-4</v>
      </c>
      <c r="BE88" s="121">
        <v>6.3191531339008031E-4</v>
      </c>
      <c r="BF88" s="121">
        <v>6.2782386271192003E-4</v>
      </c>
      <c r="BG88" s="121">
        <v>4.3611681233510414E-4</v>
      </c>
      <c r="BH88" s="121">
        <v>2.3470035659370908E-4</v>
      </c>
      <c r="BI88" s="121">
        <v>4.3387677469111018E-4</v>
      </c>
      <c r="BJ88" s="121">
        <v>7.0338510872123747E-4</v>
      </c>
      <c r="BK88" s="121">
        <v>2.6677787073814706E-4</v>
      </c>
      <c r="BL88" s="121">
        <v>3.850166181465163E-4</v>
      </c>
      <c r="BM88" s="121">
        <v>2.1068152617117171E-4</v>
      </c>
      <c r="BN88" s="121">
        <v>3.0422322718651532E-4</v>
      </c>
      <c r="BO88" s="121">
        <v>2.8640483614708211E-4</v>
      </c>
      <c r="BP88" s="121">
        <v>2.7491803534760643E-4</v>
      </c>
      <c r="BQ88" s="121">
        <v>8.7886788415691833E-4</v>
      </c>
      <c r="BR88" s="121">
        <v>9.2393547326240818E-4</v>
      </c>
      <c r="BS88" s="121">
        <v>3.2943434165191155E-4</v>
      </c>
      <c r="BT88" s="121">
        <v>7.7039980454978222E-4</v>
      </c>
      <c r="BU88" s="121">
        <v>2.0335231453036482E-3</v>
      </c>
      <c r="BV88" s="121">
        <v>1.4770957428165686E-3</v>
      </c>
      <c r="BW88" s="121">
        <v>1.2846008488193018E-3</v>
      </c>
      <c r="BX88" s="121">
        <v>1.3581507092326077E-4</v>
      </c>
      <c r="BY88" s="121">
        <v>5.9123444822059036E-4</v>
      </c>
      <c r="BZ88" s="121">
        <v>3.1982021407145502E-4</v>
      </c>
      <c r="CA88" s="121">
        <v>5.1772030592566658E-4</v>
      </c>
      <c r="CB88" s="121">
        <v>3.6086765363585178E-4</v>
      </c>
      <c r="CC88" s="121">
        <v>9.870867067617048E-4</v>
      </c>
      <c r="CD88" s="121">
        <v>4.4343817997907737E-4</v>
      </c>
      <c r="CE88" s="121">
        <v>3.2263465518329886E-4</v>
      </c>
      <c r="CF88" s="121">
        <v>9.6814466781827214E-4</v>
      </c>
      <c r="CG88" s="121">
        <v>1.6144284545692211E-4</v>
      </c>
      <c r="CH88" s="121">
        <v>1.7042397909007327E-3</v>
      </c>
      <c r="CI88" s="121">
        <v>0.47430627106041084</v>
      </c>
      <c r="CJ88" s="121">
        <v>1.0173437692861469E-3</v>
      </c>
      <c r="CK88" s="121">
        <v>2.0481479456031094E-3</v>
      </c>
      <c r="CL88" s="121">
        <v>2.0873139216155607E-3</v>
      </c>
      <c r="CM88" s="121">
        <v>2.3231233932456265E-4</v>
      </c>
      <c r="CN88" s="121">
        <v>4.3683825835307108E-4</v>
      </c>
      <c r="CO88" s="121">
        <v>3.8627010437146565E-4</v>
      </c>
      <c r="CP88" s="121">
        <v>4.9648113303431306E-4</v>
      </c>
      <c r="CQ88" s="121">
        <v>5.6790785834739976E-4</v>
      </c>
      <c r="CR88" s="121">
        <v>2.6546776945227785E-4</v>
      </c>
      <c r="CS88" s="121">
        <v>2.9306716109561416E-4</v>
      </c>
      <c r="CT88" s="121">
        <v>5.9382886964824786E-4</v>
      </c>
      <c r="CU88" s="121">
        <v>1.2791431568587093E-3</v>
      </c>
      <c r="CV88" s="121">
        <v>0.11210165754393901</v>
      </c>
      <c r="CW88" s="121">
        <v>3.1157394934832157E-4</v>
      </c>
      <c r="CX88" s="121">
        <v>1.0096013216748818E-3</v>
      </c>
      <c r="CY88" s="121">
        <v>2.0289452722353444E-3</v>
      </c>
      <c r="CZ88" s="121">
        <v>2.0130473786075429E-3</v>
      </c>
      <c r="DA88" s="121">
        <v>3.2622695442523202E-3</v>
      </c>
      <c r="DB88" s="121">
        <v>1.2819852963470658E-3</v>
      </c>
      <c r="DC88" s="121">
        <v>4.9609063123602377E-4</v>
      </c>
      <c r="DD88" s="121">
        <v>7.42940707836514E-4</v>
      </c>
      <c r="DE88" s="121">
        <v>2.4890303472980429E-4</v>
      </c>
      <c r="DF88" s="124">
        <v>2.5347809212879014E-3</v>
      </c>
      <c r="DG88" s="130"/>
    </row>
    <row r="89" spans="1:111" s="82" customFormat="1" ht="17" customHeight="1" x14ac:dyDescent="0.2">
      <c r="A89" s="73" t="s">
        <v>85</v>
      </c>
      <c r="B89" s="74" t="s">
        <v>211</v>
      </c>
      <c r="C89" s="121">
        <v>1.6330128696809925E-3</v>
      </c>
      <c r="D89" s="121">
        <v>1.4255619978487091E-3</v>
      </c>
      <c r="E89" s="121">
        <v>2.7605991378848618E-3</v>
      </c>
      <c r="F89" s="121">
        <v>4.0213726274738359E-4</v>
      </c>
      <c r="G89" s="121">
        <v>8.0299819747422889E-4</v>
      </c>
      <c r="H89" s="121">
        <v>0</v>
      </c>
      <c r="I89" s="121">
        <v>1.8438577080978704E-3</v>
      </c>
      <c r="J89" s="121">
        <v>1.3770842293870345E-3</v>
      </c>
      <c r="K89" s="121">
        <v>1.7119561381586711E-3</v>
      </c>
      <c r="L89" s="121">
        <v>9.0724518055439152E-4</v>
      </c>
      <c r="M89" s="121">
        <v>0</v>
      </c>
      <c r="N89" s="121">
        <v>1.1553405736048129E-3</v>
      </c>
      <c r="O89" s="121">
        <v>1.2871576389801378E-3</v>
      </c>
      <c r="P89" s="121">
        <v>1.0373294712208224E-3</v>
      </c>
      <c r="Q89" s="121">
        <v>1.1934100406897586E-3</v>
      </c>
      <c r="R89" s="121">
        <v>1.9479594247906718E-3</v>
      </c>
      <c r="S89" s="121">
        <v>1.1350442832297723E-3</v>
      </c>
      <c r="T89" s="121">
        <v>1.1543464585271014E-3</v>
      </c>
      <c r="U89" s="121">
        <v>2.0085704429568295E-3</v>
      </c>
      <c r="V89" s="121">
        <v>1.6723860130762294E-3</v>
      </c>
      <c r="W89" s="121">
        <v>7.5268268507593995E-4</v>
      </c>
      <c r="X89" s="121">
        <v>2.6865076055545729E-3</v>
      </c>
      <c r="Y89" s="121">
        <v>1.0842046841947994E-3</v>
      </c>
      <c r="Z89" s="121">
        <v>9.1634947012456754E-4</v>
      </c>
      <c r="AA89" s="121">
        <v>3.1279396485831153E-3</v>
      </c>
      <c r="AB89" s="121">
        <v>1.8577220004955854E-3</v>
      </c>
      <c r="AC89" s="121">
        <v>2.3432963948320069E-4</v>
      </c>
      <c r="AD89" s="121">
        <v>4.4671843980920118E-4</v>
      </c>
      <c r="AE89" s="121">
        <v>1.206885494364355E-3</v>
      </c>
      <c r="AF89" s="121">
        <v>9.4248873643853657E-4</v>
      </c>
      <c r="AG89" s="121">
        <v>2.8869018485322287E-3</v>
      </c>
      <c r="AH89" s="121">
        <v>1.7095453528474067E-3</v>
      </c>
      <c r="AI89" s="121">
        <v>1.3901907397907323E-3</v>
      </c>
      <c r="AJ89" s="121">
        <v>2.4670450587528183E-3</v>
      </c>
      <c r="AK89" s="121">
        <v>1.8080702392851227E-3</v>
      </c>
      <c r="AL89" s="121">
        <v>1.062641994842085E-3</v>
      </c>
      <c r="AM89" s="121">
        <v>1.0935392367166948E-3</v>
      </c>
      <c r="AN89" s="121">
        <v>2.0227528453497343E-3</v>
      </c>
      <c r="AO89" s="121">
        <v>1.5120312231834943E-3</v>
      </c>
      <c r="AP89" s="121">
        <v>1.2329212424078311E-3</v>
      </c>
      <c r="AQ89" s="121">
        <v>1.0739344240693347E-3</v>
      </c>
      <c r="AR89" s="121">
        <v>3.3921166075776255E-3</v>
      </c>
      <c r="AS89" s="121">
        <v>1.2746820069272794E-3</v>
      </c>
      <c r="AT89" s="121">
        <v>2.0188506267086069E-3</v>
      </c>
      <c r="AU89" s="121">
        <v>1.9915458061174913E-3</v>
      </c>
      <c r="AV89" s="121">
        <v>2.283198136005726E-3</v>
      </c>
      <c r="AW89" s="121">
        <v>1.9719025793910705E-3</v>
      </c>
      <c r="AX89" s="121">
        <v>1.867465370973879E-3</v>
      </c>
      <c r="AY89" s="121">
        <v>3.5232702643914569E-3</v>
      </c>
      <c r="AZ89" s="121">
        <v>8.0008423611589155E-4</v>
      </c>
      <c r="BA89" s="121">
        <v>2.1571385192052546E-3</v>
      </c>
      <c r="BB89" s="121">
        <v>1.4433398037421868E-3</v>
      </c>
      <c r="BC89" s="121">
        <v>3.3886779523092485E-3</v>
      </c>
      <c r="BD89" s="121">
        <v>1.0892486291133577E-2</v>
      </c>
      <c r="BE89" s="121">
        <v>1.2594301026583393E-3</v>
      </c>
      <c r="BF89" s="121">
        <v>9.7761238893694742E-4</v>
      </c>
      <c r="BG89" s="121">
        <v>1.2921061992743144E-3</v>
      </c>
      <c r="BH89" s="121">
        <v>1.5426726584418966E-3</v>
      </c>
      <c r="BI89" s="121">
        <v>1.545848835522171E-3</v>
      </c>
      <c r="BJ89" s="121">
        <v>1.9386706021744284E-3</v>
      </c>
      <c r="BK89" s="121">
        <v>1.1178554052966312E-3</v>
      </c>
      <c r="BL89" s="121">
        <v>1.4368381823267511E-3</v>
      </c>
      <c r="BM89" s="121">
        <v>1.4266152711467695E-3</v>
      </c>
      <c r="BN89" s="121">
        <v>1.6633949487423882E-3</v>
      </c>
      <c r="BO89" s="121">
        <v>1.7296856582088187E-3</v>
      </c>
      <c r="BP89" s="121">
        <v>3.649210493053375E-3</v>
      </c>
      <c r="BQ89" s="121">
        <v>4.0902446224508945E-3</v>
      </c>
      <c r="BR89" s="121">
        <v>1.2452387311334781E-2</v>
      </c>
      <c r="BS89" s="121">
        <v>1.8407081400772403E-3</v>
      </c>
      <c r="BT89" s="121">
        <v>4.4686964906995559E-3</v>
      </c>
      <c r="BU89" s="121">
        <v>1.1621548652403392E-2</v>
      </c>
      <c r="BV89" s="121">
        <v>2.2726781442491827E-3</v>
      </c>
      <c r="BW89" s="121">
        <v>1.9882301703299326E-3</v>
      </c>
      <c r="BX89" s="121">
        <v>6.98368219315352E-4</v>
      </c>
      <c r="BY89" s="121">
        <v>1.2686064085788342E-3</v>
      </c>
      <c r="BZ89" s="121">
        <v>1.3194251130771385E-3</v>
      </c>
      <c r="CA89" s="121">
        <v>2.5145918720925909E-3</v>
      </c>
      <c r="CB89" s="121">
        <v>1.9886168823034598E-3</v>
      </c>
      <c r="CC89" s="121">
        <v>3.2811801137249282E-3</v>
      </c>
      <c r="CD89" s="121">
        <v>1.8562517212884187E-3</v>
      </c>
      <c r="CE89" s="121">
        <v>3.6106175785621053E-3</v>
      </c>
      <c r="CF89" s="121">
        <v>5.9628488350012502E-3</v>
      </c>
      <c r="CG89" s="121">
        <v>8.9708493130695368E-4</v>
      </c>
      <c r="CH89" s="121">
        <v>8.0949839639446897E-3</v>
      </c>
      <c r="CI89" s="121">
        <v>2.3560540060520558E-3</v>
      </c>
      <c r="CJ89" s="121">
        <v>0.64522525896845495</v>
      </c>
      <c r="CK89" s="121">
        <v>1.5756386535912284E-2</v>
      </c>
      <c r="CL89" s="121">
        <v>5.9074613546369874E-3</v>
      </c>
      <c r="CM89" s="121">
        <v>4.1650382131433357E-3</v>
      </c>
      <c r="CN89" s="121">
        <v>1.9738970921353714E-3</v>
      </c>
      <c r="CO89" s="121">
        <v>1.0507706311822943E-2</v>
      </c>
      <c r="CP89" s="121">
        <v>2.4544060745648228E-3</v>
      </c>
      <c r="CQ89" s="121">
        <v>4.4993510694009758E-3</v>
      </c>
      <c r="CR89" s="121">
        <v>2.086844239811828E-3</v>
      </c>
      <c r="CS89" s="121">
        <v>8.3758715082878446E-4</v>
      </c>
      <c r="CT89" s="121">
        <v>8.6996201647519793E-3</v>
      </c>
      <c r="CU89" s="121">
        <v>4.4415901300556941E-3</v>
      </c>
      <c r="CV89" s="121">
        <v>2.0082572106327259E-3</v>
      </c>
      <c r="CW89" s="121">
        <v>1.4674678417681776E-3</v>
      </c>
      <c r="CX89" s="121">
        <v>4.0475258745685076E-3</v>
      </c>
      <c r="CY89" s="121">
        <v>5.2591558015957912E-3</v>
      </c>
      <c r="CZ89" s="121">
        <v>1.2772335113178258E-3</v>
      </c>
      <c r="DA89" s="121">
        <v>9.4362753111283551E-4</v>
      </c>
      <c r="DB89" s="121">
        <v>3.2291939682324408E-3</v>
      </c>
      <c r="DC89" s="121">
        <v>8.6347303206757691E-4</v>
      </c>
      <c r="DD89" s="121">
        <v>2.0516934232513665E-3</v>
      </c>
      <c r="DE89" s="121">
        <v>1.3069983646858494E-3</v>
      </c>
      <c r="DF89" s="124">
        <v>1.933486253710575E-3</v>
      </c>
      <c r="DG89" s="130"/>
    </row>
    <row r="90" spans="1:111" s="82" customFormat="1" ht="17" customHeight="1" x14ac:dyDescent="0.2">
      <c r="A90" s="73" t="s">
        <v>86</v>
      </c>
      <c r="B90" s="74" t="s">
        <v>212</v>
      </c>
      <c r="C90" s="121">
        <v>2.5346385784798056E-5</v>
      </c>
      <c r="D90" s="121">
        <v>1.7989377123954176E-5</v>
      </c>
      <c r="E90" s="121">
        <v>2.1853984955197348E-5</v>
      </c>
      <c r="F90" s="121">
        <v>1.1714526466638784E-5</v>
      </c>
      <c r="G90" s="121">
        <v>2.153995902990305E-5</v>
      </c>
      <c r="H90" s="121">
        <v>0</v>
      </c>
      <c r="I90" s="121">
        <v>2.896291114400357E-5</v>
      </c>
      <c r="J90" s="121">
        <v>4.2584413310622378E-5</v>
      </c>
      <c r="K90" s="121">
        <v>8.9986217184338238E-5</v>
      </c>
      <c r="L90" s="121">
        <v>2.1210753964549558E-5</v>
      </c>
      <c r="M90" s="121">
        <v>0</v>
      </c>
      <c r="N90" s="121">
        <v>2.1758185353070946E-5</v>
      </c>
      <c r="O90" s="121">
        <v>3.5909257510338124E-5</v>
      </c>
      <c r="P90" s="121">
        <v>2.4821343114188705E-5</v>
      </c>
      <c r="Q90" s="121">
        <v>3.6597846531063749E-5</v>
      </c>
      <c r="R90" s="121">
        <v>3.8835770610640461E-5</v>
      </c>
      <c r="S90" s="121">
        <v>2.7731618944547757E-5</v>
      </c>
      <c r="T90" s="121">
        <v>2.5620769081289402E-5</v>
      </c>
      <c r="U90" s="121">
        <v>2.4569541325001468E-5</v>
      </c>
      <c r="V90" s="121">
        <v>2.3351805565494956E-5</v>
      </c>
      <c r="W90" s="121">
        <v>1.0311041640044875E-5</v>
      </c>
      <c r="X90" s="121">
        <v>2.735251242729923E-5</v>
      </c>
      <c r="Y90" s="121">
        <v>2.921539054629904E-5</v>
      </c>
      <c r="Z90" s="121">
        <v>2.4457248820914068E-5</v>
      </c>
      <c r="AA90" s="121">
        <v>1.4521562584675441E-4</v>
      </c>
      <c r="AB90" s="121">
        <v>7.6773822990078259E-5</v>
      </c>
      <c r="AC90" s="121">
        <v>4.3834161186819831E-6</v>
      </c>
      <c r="AD90" s="121">
        <v>1.1013074059901674E-5</v>
      </c>
      <c r="AE90" s="121">
        <v>3.3706896133759001E-5</v>
      </c>
      <c r="AF90" s="121">
        <v>3.1921272474944417E-5</v>
      </c>
      <c r="AG90" s="121">
        <v>2.8810780798162366E-5</v>
      </c>
      <c r="AH90" s="121">
        <v>3.3590987959321173E-5</v>
      </c>
      <c r="AI90" s="121">
        <v>2.6269297571198905E-5</v>
      </c>
      <c r="AJ90" s="121">
        <v>5.7692863892241789E-5</v>
      </c>
      <c r="AK90" s="121">
        <v>3.2438327031929278E-5</v>
      </c>
      <c r="AL90" s="121">
        <v>1.1717639502040696E-5</v>
      </c>
      <c r="AM90" s="121">
        <v>1.3444387116316361E-5</v>
      </c>
      <c r="AN90" s="121">
        <v>2.0969853014296404E-5</v>
      </c>
      <c r="AO90" s="121">
        <v>1.6851852953087763E-5</v>
      </c>
      <c r="AP90" s="121">
        <v>1.7271283681105825E-5</v>
      </c>
      <c r="AQ90" s="121">
        <v>1.6189781663953352E-5</v>
      </c>
      <c r="AR90" s="121">
        <v>2.1080724528035323E-5</v>
      </c>
      <c r="AS90" s="121">
        <v>2.2438715050558286E-5</v>
      </c>
      <c r="AT90" s="121">
        <v>4.8919676553640663E-5</v>
      </c>
      <c r="AU90" s="121">
        <v>3.068658787123214E-5</v>
      </c>
      <c r="AV90" s="121">
        <v>2.9409584487225247E-5</v>
      </c>
      <c r="AW90" s="121">
        <v>2.6822601466918316E-5</v>
      </c>
      <c r="AX90" s="121">
        <v>2.6056916987692941E-5</v>
      </c>
      <c r="AY90" s="121">
        <v>3.1714163590846227E-5</v>
      </c>
      <c r="AZ90" s="121">
        <v>4.0259869047156309E-5</v>
      </c>
      <c r="BA90" s="121">
        <v>2.069627476199671E-5</v>
      </c>
      <c r="BB90" s="121">
        <v>3.4969498831346147E-5</v>
      </c>
      <c r="BC90" s="121">
        <v>3.4729474890593252E-5</v>
      </c>
      <c r="BD90" s="121">
        <v>3.2902679709502168E-5</v>
      </c>
      <c r="BE90" s="121">
        <v>3.2869772382640681E-5</v>
      </c>
      <c r="BF90" s="121">
        <v>3.4756757197528024E-5</v>
      </c>
      <c r="BG90" s="121">
        <v>3.0193955740236651E-5</v>
      </c>
      <c r="BH90" s="121">
        <v>3.2789485888309697E-5</v>
      </c>
      <c r="BI90" s="121">
        <v>2.921603545762819E-5</v>
      </c>
      <c r="BJ90" s="121">
        <v>4.7463378916580766E-5</v>
      </c>
      <c r="BK90" s="121">
        <v>2.5268879934591743E-5</v>
      </c>
      <c r="BL90" s="121">
        <v>3.8002043697516952E-5</v>
      </c>
      <c r="BM90" s="121">
        <v>2.9342730751548497E-5</v>
      </c>
      <c r="BN90" s="121">
        <v>3.9691957895608255E-5</v>
      </c>
      <c r="BO90" s="121">
        <v>3.1583153669875177E-5</v>
      </c>
      <c r="BP90" s="121">
        <v>1.9133680328757005E-5</v>
      </c>
      <c r="BQ90" s="121">
        <v>3.6236998615117278E-5</v>
      </c>
      <c r="BR90" s="121">
        <v>6.3723868088479694E-5</v>
      </c>
      <c r="BS90" s="121">
        <v>2.8678745096105256E-5</v>
      </c>
      <c r="BT90" s="121">
        <v>1.8619115883915073E-4</v>
      </c>
      <c r="BU90" s="121">
        <v>1.2242148114644536E-4</v>
      </c>
      <c r="BV90" s="121">
        <v>5.6386956752635835E-5</v>
      </c>
      <c r="BW90" s="121">
        <v>5.6813199371973818E-5</v>
      </c>
      <c r="BX90" s="121">
        <v>8.2648092272194414E-6</v>
      </c>
      <c r="BY90" s="121">
        <v>4.476273299653771E-5</v>
      </c>
      <c r="BZ90" s="121">
        <v>3.0489091460306589E-5</v>
      </c>
      <c r="CA90" s="121">
        <v>5.5039283209212002E-5</v>
      </c>
      <c r="CB90" s="121">
        <v>2.7262575140047205E-5</v>
      </c>
      <c r="CC90" s="121">
        <v>4.8551920190295255E-5</v>
      </c>
      <c r="CD90" s="121">
        <v>6.1088269950576888E-5</v>
      </c>
      <c r="CE90" s="121">
        <v>4.1591790409072715E-5</v>
      </c>
      <c r="CF90" s="121">
        <v>5.6732786661516423E-5</v>
      </c>
      <c r="CG90" s="121">
        <v>3.5757748618705543E-5</v>
      </c>
      <c r="CH90" s="121">
        <v>4.5866113019325951E-4</v>
      </c>
      <c r="CI90" s="121">
        <v>2.383141293983111E-4</v>
      </c>
      <c r="CJ90" s="121">
        <v>3.1180724317224405E-4</v>
      </c>
      <c r="CK90" s="121">
        <v>0.41044090628651847</v>
      </c>
      <c r="CL90" s="121">
        <v>1.9245033451205422E-4</v>
      </c>
      <c r="CM90" s="121">
        <v>5.6671785619414351E-5</v>
      </c>
      <c r="CN90" s="121">
        <v>2.5452289308511165E-5</v>
      </c>
      <c r="CO90" s="121">
        <v>6.7261251487931654E-5</v>
      </c>
      <c r="CP90" s="121">
        <v>3.3148166114007093E-5</v>
      </c>
      <c r="CQ90" s="121">
        <v>5.2108243335279338E-5</v>
      </c>
      <c r="CR90" s="121">
        <v>3.4784528075006877E-5</v>
      </c>
      <c r="CS90" s="121">
        <v>2.0518363351369841E-5</v>
      </c>
      <c r="CT90" s="121">
        <v>4.5072593764074236E-5</v>
      </c>
      <c r="CU90" s="121">
        <v>1.2673962492340304E-4</v>
      </c>
      <c r="CV90" s="121">
        <v>3.006665701200748E-3</v>
      </c>
      <c r="CW90" s="121">
        <v>6.3633396632250907E-5</v>
      </c>
      <c r="CX90" s="121">
        <v>1.6919838028965783E-4</v>
      </c>
      <c r="CY90" s="121">
        <v>1.2436793350983005E-4</v>
      </c>
      <c r="CZ90" s="121">
        <v>1.5594439296757182E-4</v>
      </c>
      <c r="DA90" s="121">
        <v>1.1135475790611092E-4</v>
      </c>
      <c r="DB90" s="121">
        <v>4.9975057729974286E-5</v>
      </c>
      <c r="DC90" s="121">
        <v>7.3487325485666519E-5</v>
      </c>
      <c r="DD90" s="121">
        <v>4.3987733328858105E-5</v>
      </c>
      <c r="DE90" s="121">
        <v>4.6772004713749897E-5</v>
      </c>
      <c r="DF90" s="124">
        <v>3.1048232809542539E-4</v>
      </c>
      <c r="DG90" s="130"/>
    </row>
    <row r="91" spans="1:111" s="82" customFormat="1" ht="17" customHeight="1" x14ac:dyDescent="0.2">
      <c r="A91" s="73" t="s">
        <v>87</v>
      </c>
      <c r="B91" s="74" t="s">
        <v>213</v>
      </c>
      <c r="C91" s="121">
        <v>6.5785286742578962E-5</v>
      </c>
      <c r="D91" s="121">
        <v>5.7583920760931835E-5</v>
      </c>
      <c r="E91" s="121">
        <v>1.2424977183335265E-4</v>
      </c>
      <c r="F91" s="121">
        <v>5.8825817130078696E-5</v>
      </c>
      <c r="G91" s="121">
        <v>6.8484944590797755E-5</v>
      </c>
      <c r="H91" s="121">
        <v>0</v>
      </c>
      <c r="I91" s="121">
        <v>1.090286094941838E-4</v>
      </c>
      <c r="J91" s="121">
        <v>1.0005965833085718E-4</v>
      </c>
      <c r="K91" s="121">
        <v>2.7928076174482371E-4</v>
      </c>
      <c r="L91" s="121">
        <v>4.5281096266310531E-5</v>
      </c>
      <c r="M91" s="121">
        <v>0</v>
      </c>
      <c r="N91" s="121">
        <v>8.4573955753081161E-5</v>
      </c>
      <c r="O91" s="121">
        <v>1.4561433175961074E-4</v>
      </c>
      <c r="P91" s="121">
        <v>7.0886479891928156E-5</v>
      </c>
      <c r="Q91" s="121">
        <v>1.0994427436508199E-4</v>
      </c>
      <c r="R91" s="121">
        <v>5.3968494132462475E-5</v>
      </c>
      <c r="S91" s="121">
        <v>7.2839144352586333E-5</v>
      </c>
      <c r="T91" s="121">
        <v>9.7737162349309143E-5</v>
      </c>
      <c r="U91" s="121">
        <v>2.664090005271256E-4</v>
      </c>
      <c r="V91" s="121">
        <v>8.2128821905884833E-5</v>
      </c>
      <c r="W91" s="121">
        <v>1.8471654389085949E-5</v>
      </c>
      <c r="X91" s="121">
        <v>4.0242500787194331E-5</v>
      </c>
      <c r="Y91" s="121">
        <v>3.6518455633748665E-5</v>
      </c>
      <c r="Z91" s="121">
        <v>6.5783776748760936E-5</v>
      </c>
      <c r="AA91" s="121">
        <v>3.9687778153716936E-4</v>
      </c>
      <c r="AB91" s="121">
        <v>2.3546042416090296E-4</v>
      </c>
      <c r="AC91" s="121">
        <v>1.0441379569124191E-5</v>
      </c>
      <c r="AD91" s="121">
        <v>3.2568412731809826E-5</v>
      </c>
      <c r="AE91" s="121">
        <v>6.9880338204086591E-5</v>
      </c>
      <c r="AF91" s="121">
        <v>9.7969029905010133E-5</v>
      </c>
      <c r="AG91" s="121">
        <v>9.3560338996944643E-5</v>
      </c>
      <c r="AH91" s="121">
        <v>6.139155654161246E-5</v>
      </c>
      <c r="AI91" s="121">
        <v>5.5034782716132727E-5</v>
      </c>
      <c r="AJ91" s="121">
        <v>1.2779776555433029E-4</v>
      </c>
      <c r="AK91" s="121">
        <v>7.1959450743420229E-5</v>
      </c>
      <c r="AL91" s="121">
        <v>3.5427580806025526E-5</v>
      </c>
      <c r="AM91" s="121">
        <v>2.9641887412685486E-5</v>
      </c>
      <c r="AN91" s="121">
        <v>4.2965096138672875E-5</v>
      </c>
      <c r="AO91" s="121">
        <v>3.7516348091402427E-5</v>
      </c>
      <c r="AP91" s="121">
        <v>5.9232557306134426E-5</v>
      </c>
      <c r="AQ91" s="121">
        <v>5.0204693105990505E-5</v>
      </c>
      <c r="AR91" s="121">
        <v>5.8951125739126236E-5</v>
      </c>
      <c r="AS91" s="121">
        <v>6.1693137804868069E-5</v>
      </c>
      <c r="AT91" s="121">
        <v>7.6666012569415236E-5</v>
      </c>
      <c r="AU91" s="121">
        <v>7.3303244317434122E-5</v>
      </c>
      <c r="AV91" s="121">
        <v>8.4236479890159238E-5</v>
      </c>
      <c r="AW91" s="121">
        <v>7.2806547497589495E-5</v>
      </c>
      <c r="AX91" s="121">
        <v>9.1609005390638683E-5</v>
      </c>
      <c r="AY91" s="121">
        <v>9.1631132087348889E-5</v>
      </c>
      <c r="AZ91" s="121">
        <v>1.1551650298517812E-4</v>
      </c>
      <c r="BA91" s="121">
        <v>7.4672279436856012E-5</v>
      </c>
      <c r="BB91" s="121">
        <v>1.067138719940045E-4</v>
      </c>
      <c r="BC91" s="121">
        <v>1.2000565306570347E-4</v>
      </c>
      <c r="BD91" s="121">
        <v>1.4926293079993587E-4</v>
      </c>
      <c r="BE91" s="121">
        <v>8.3738451659514141E-5</v>
      </c>
      <c r="BF91" s="121">
        <v>8.1365284228528616E-5</v>
      </c>
      <c r="BG91" s="121">
        <v>6.8251257334811752E-5</v>
      </c>
      <c r="BH91" s="121">
        <v>7.1527182095893385E-5</v>
      </c>
      <c r="BI91" s="121">
        <v>8.7559912226820686E-5</v>
      </c>
      <c r="BJ91" s="121">
        <v>1.6386488048507792E-4</v>
      </c>
      <c r="BK91" s="121">
        <v>1.1629064488889801E-4</v>
      </c>
      <c r="BL91" s="121">
        <v>1.2148316154820784E-4</v>
      </c>
      <c r="BM91" s="121">
        <v>9.4871351669990864E-5</v>
      </c>
      <c r="BN91" s="121">
        <v>1.1807744756245812E-4</v>
      </c>
      <c r="BO91" s="121">
        <v>9.607742222380767E-5</v>
      </c>
      <c r="BP91" s="121">
        <v>5.0450923215532051E-5</v>
      </c>
      <c r="BQ91" s="121">
        <v>1.1140466898505349E-4</v>
      </c>
      <c r="BR91" s="121">
        <v>1.9574934577551854E-4</v>
      </c>
      <c r="BS91" s="121">
        <v>9.2881889404749821E-5</v>
      </c>
      <c r="BT91" s="121">
        <v>1.7328906371055891E-4</v>
      </c>
      <c r="BU91" s="121">
        <v>3.3227719487340112E-4</v>
      </c>
      <c r="BV91" s="121">
        <v>1.9182296204676858E-4</v>
      </c>
      <c r="BW91" s="121">
        <v>1.6197626621349497E-4</v>
      </c>
      <c r="BX91" s="121">
        <v>2.2675161231941212E-5</v>
      </c>
      <c r="BY91" s="121">
        <v>1.5588220932585158E-4</v>
      </c>
      <c r="BZ91" s="121">
        <v>9.0404506262534645E-5</v>
      </c>
      <c r="CA91" s="121">
        <v>8.5772129144982934E-5</v>
      </c>
      <c r="CB91" s="121">
        <v>7.3118737610831572E-5</v>
      </c>
      <c r="CC91" s="121">
        <v>1.8259277513265045E-4</v>
      </c>
      <c r="CD91" s="121">
        <v>1.8719464317029015E-4</v>
      </c>
      <c r="CE91" s="121">
        <v>1.6148158286239739E-4</v>
      </c>
      <c r="CF91" s="121">
        <v>1.4891962307112886E-4</v>
      </c>
      <c r="CG91" s="121">
        <v>1.4987083149246632E-4</v>
      </c>
      <c r="CH91" s="121">
        <v>3.6571873651451497E-4</v>
      </c>
      <c r="CI91" s="121">
        <v>8.5406868506341157E-3</v>
      </c>
      <c r="CJ91" s="121">
        <v>3.3151686488595893E-4</v>
      </c>
      <c r="CK91" s="121">
        <v>4.8418434889354098E-4</v>
      </c>
      <c r="CL91" s="121">
        <v>0.49474269912973395</v>
      </c>
      <c r="CM91" s="121">
        <v>2.7913651389122269E-4</v>
      </c>
      <c r="CN91" s="121">
        <v>1.7703473928531364E-4</v>
      </c>
      <c r="CO91" s="121">
        <v>7.7172304517688175E-4</v>
      </c>
      <c r="CP91" s="121">
        <v>1.828755110397764E-4</v>
      </c>
      <c r="CQ91" s="121">
        <v>2.5765838023372663E-4</v>
      </c>
      <c r="CR91" s="121">
        <v>4.3722539471458986E-4</v>
      </c>
      <c r="CS91" s="121">
        <v>1.1171279286732152E-4</v>
      </c>
      <c r="CT91" s="121">
        <v>9.402073568846029E-4</v>
      </c>
      <c r="CU91" s="121">
        <v>1.7225599323631544E-4</v>
      </c>
      <c r="CV91" s="121">
        <v>9.8535380139392736E-3</v>
      </c>
      <c r="CW91" s="121">
        <v>6.7910073150071211E-5</v>
      </c>
      <c r="CX91" s="121">
        <v>2.6501605361375035E-4</v>
      </c>
      <c r="CY91" s="121">
        <v>2.7215650137865822E-4</v>
      </c>
      <c r="CZ91" s="121">
        <v>2.0911901933011028E-4</v>
      </c>
      <c r="DA91" s="121">
        <v>4.1901559680891475E-4</v>
      </c>
      <c r="DB91" s="121">
        <v>8.9471137705393101E-4</v>
      </c>
      <c r="DC91" s="121">
        <v>1.8774928095771127E-4</v>
      </c>
      <c r="DD91" s="121">
        <v>1.7297574233817267E-4</v>
      </c>
      <c r="DE91" s="121">
        <v>5.8327733941776223E-5</v>
      </c>
      <c r="DF91" s="124">
        <v>1.200185996159364E-4</v>
      </c>
      <c r="DG91" s="130"/>
    </row>
    <row r="92" spans="1:111" s="82" customFormat="1" ht="17" customHeight="1" x14ac:dyDescent="0.2">
      <c r="A92" s="73" t="s">
        <v>88</v>
      </c>
      <c r="B92" s="74" t="s">
        <v>214</v>
      </c>
      <c r="C92" s="121">
        <v>5.1909466565035992E-4</v>
      </c>
      <c r="D92" s="121">
        <v>1.0018827619578461E-4</v>
      </c>
      <c r="E92" s="121">
        <v>1.2173065564930458E-4</v>
      </c>
      <c r="F92" s="121">
        <v>7.4624906368562149E-5</v>
      </c>
      <c r="G92" s="121">
        <v>6.6936650102146923E-4</v>
      </c>
      <c r="H92" s="121">
        <v>0</v>
      </c>
      <c r="I92" s="121">
        <v>4.5338953421859786E-4</v>
      </c>
      <c r="J92" s="121">
        <v>2.6221623296427592E-4</v>
      </c>
      <c r="K92" s="121">
        <v>3.3925898256927095E-4</v>
      </c>
      <c r="L92" s="121">
        <v>2.2509525414890998E-4</v>
      </c>
      <c r="M92" s="121">
        <v>0</v>
      </c>
      <c r="N92" s="121">
        <v>1.6920157638193072E-4</v>
      </c>
      <c r="O92" s="121">
        <v>1.8215118459696E-4</v>
      </c>
      <c r="P92" s="121">
        <v>3.7638615049821262E-4</v>
      </c>
      <c r="Q92" s="121">
        <v>1.9363771447916344E-4</v>
      </c>
      <c r="R92" s="121">
        <v>1.8704553083641044E-4</v>
      </c>
      <c r="S92" s="121">
        <v>1.6646199644004391E-4</v>
      </c>
      <c r="T92" s="121">
        <v>1.6894775283554487E-4</v>
      </c>
      <c r="U92" s="121">
        <v>1.0356275982400079E-4</v>
      </c>
      <c r="V92" s="121">
        <v>1.7582658797992351E-4</v>
      </c>
      <c r="W92" s="121">
        <v>3.1659755600832692E-5</v>
      </c>
      <c r="X92" s="121">
        <v>6.6844448873117575E-5</v>
      </c>
      <c r="Y92" s="121">
        <v>1.0268000555117794E-4</v>
      </c>
      <c r="Z92" s="121">
        <v>4.4071539044890129E-4</v>
      </c>
      <c r="AA92" s="121">
        <v>8.0576045149820401E-5</v>
      </c>
      <c r="AB92" s="121">
        <v>1.1458969484947129E-4</v>
      </c>
      <c r="AC92" s="121">
        <v>2.3473302160255953E-5</v>
      </c>
      <c r="AD92" s="121">
        <v>4.4157842326746983E-4</v>
      </c>
      <c r="AE92" s="121">
        <v>1.3616069921900951E-4</v>
      </c>
      <c r="AF92" s="121">
        <v>3.2630570098452183E-4</v>
      </c>
      <c r="AG92" s="121">
        <v>2.7511380110733418E-4</v>
      </c>
      <c r="AH92" s="121">
        <v>9.8447646878764973E-4</v>
      </c>
      <c r="AI92" s="121">
        <v>5.5542929392819035E-4</v>
      </c>
      <c r="AJ92" s="121">
        <v>1.6110931065220214E-4</v>
      </c>
      <c r="AK92" s="121">
        <v>6.9875535304299004E-4</v>
      </c>
      <c r="AL92" s="121">
        <v>4.3767006948052081E-4</v>
      </c>
      <c r="AM92" s="121">
        <v>4.1769780692636164E-4</v>
      </c>
      <c r="AN92" s="121">
        <v>8.5465273189949274E-4</v>
      </c>
      <c r="AO92" s="121">
        <v>4.9775777431919723E-4</v>
      </c>
      <c r="AP92" s="121">
        <v>3.4981989614546238E-4</v>
      </c>
      <c r="AQ92" s="121">
        <v>2.192921464193738E-4</v>
      </c>
      <c r="AR92" s="121">
        <v>2.6763925392355565E-4</v>
      </c>
      <c r="AS92" s="121">
        <v>4.1660327039188915E-4</v>
      </c>
      <c r="AT92" s="121">
        <v>4.8989145974413036E-4</v>
      </c>
      <c r="AU92" s="121">
        <v>3.3942134643413335E-4</v>
      </c>
      <c r="AV92" s="121">
        <v>1.8683147394901308E-4</v>
      </c>
      <c r="AW92" s="121">
        <v>7.6584836332465315E-5</v>
      </c>
      <c r="AX92" s="121">
        <v>8.0604494269006586E-5</v>
      </c>
      <c r="AY92" s="121">
        <v>3.6142879305788104E-4</v>
      </c>
      <c r="AZ92" s="121">
        <v>9.0392787781460357E-5</v>
      </c>
      <c r="BA92" s="121">
        <v>1.1735134062256883E-4</v>
      </c>
      <c r="BB92" s="121">
        <v>4.461879768548866E-4</v>
      </c>
      <c r="BC92" s="121">
        <v>3.194125003115792E-4</v>
      </c>
      <c r="BD92" s="121">
        <v>1.3586450982445519E-4</v>
      </c>
      <c r="BE92" s="121">
        <v>1.0444037003344147E-4</v>
      </c>
      <c r="BF92" s="121">
        <v>1.1261111486945142E-4</v>
      </c>
      <c r="BG92" s="121">
        <v>1.1765780573282848E-4</v>
      </c>
      <c r="BH92" s="121">
        <v>2.8677685146304816E-4</v>
      </c>
      <c r="BI92" s="121">
        <v>4.0390754098359322E-4</v>
      </c>
      <c r="BJ92" s="121">
        <v>1.42862662501237E-4</v>
      </c>
      <c r="BK92" s="121">
        <v>2.2627169497870572E-4</v>
      </c>
      <c r="BL92" s="121">
        <v>7.7573542573390977E-4</v>
      </c>
      <c r="BM92" s="121">
        <v>9.2565967227804542E-4</v>
      </c>
      <c r="BN92" s="121">
        <v>6.8033245849373545E-4</v>
      </c>
      <c r="BO92" s="121">
        <v>7.6853683450786808E-4</v>
      </c>
      <c r="BP92" s="121">
        <v>2.371534733831906E-4</v>
      </c>
      <c r="BQ92" s="121">
        <v>1.8722804537480234E-4</v>
      </c>
      <c r="BR92" s="121">
        <v>5.3363920105515888E-4</v>
      </c>
      <c r="BS92" s="121">
        <v>3.2590871500440868E-4</v>
      </c>
      <c r="BT92" s="121">
        <v>2.8743909256173503E-4</v>
      </c>
      <c r="BU92" s="121">
        <v>5.7303253070227034E-4</v>
      </c>
      <c r="BV92" s="121">
        <v>5.7451723492792886E-4</v>
      </c>
      <c r="BW92" s="121">
        <v>4.5574061963612013E-4</v>
      </c>
      <c r="BX92" s="121">
        <v>5.8046700754699581E-5</v>
      </c>
      <c r="BY92" s="121">
        <v>2.8528099445170545E-4</v>
      </c>
      <c r="BZ92" s="121">
        <v>1.3906783169122033E-4</v>
      </c>
      <c r="CA92" s="121">
        <v>2.0115888064828119E-4</v>
      </c>
      <c r="CB92" s="121">
        <v>8.2968831123025639E-4</v>
      </c>
      <c r="CC92" s="121">
        <v>2.9606967939574337E-4</v>
      </c>
      <c r="CD92" s="121">
        <v>5.4289174338660617E-4</v>
      </c>
      <c r="CE92" s="121">
        <v>3.214098535173727E-4</v>
      </c>
      <c r="CF92" s="121">
        <v>2.8817924335988287E-4</v>
      </c>
      <c r="CG92" s="121">
        <v>8.2472005270906886E-5</v>
      </c>
      <c r="CH92" s="121">
        <v>3.9638319941179485E-4</v>
      </c>
      <c r="CI92" s="121">
        <v>2.9789776774843838E-4</v>
      </c>
      <c r="CJ92" s="121">
        <v>1.0500523353481262E-4</v>
      </c>
      <c r="CK92" s="121">
        <v>6.3484368284629834E-4</v>
      </c>
      <c r="CL92" s="121">
        <v>2.3882002849226312E-4</v>
      </c>
      <c r="CM92" s="121">
        <v>0.72573756093462127</v>
      </c>
      <c r="CN92" s="121">
        <v>4.2385618329493491E-4</v>
      </c>
      <c r="CO92" s="121">
        <v>9.9233799745021079E-5</v>
      </c>
      <c r="CP92" s="121">
        <v>1.1475205363022602E-4</v>
      </c>
      <c r="CQ92" s="121">
        <v>9.3828624931925674E-4</v>
      </c>
      <c r="CR92" s="121">
        <v>3.374792469960032E-4</v>
      </c>
      <c r="CS92" s="121">
        <v>1.4609905421301308E-4</v>
      </c>
      <c r="CT92" s="121">
        <v>6.5151807941057514E-4</v>
      </c>
      <c r="CU92" s="121">
        <v>2.7522867057573939E-4</v>
      </c>
      <c r="CV92" s="121">
        <v>1.0737138727315664E-4</v>
      </c>
      <c r="CW92" s="121">
        <v>3.2922428315051007E-4</v>
      </c>
      <c r="CX92" s="121">
        <v>2.0783731662147345E-4</v>
      </c>
      <c r="CY92" s="121">
        <v>9.6340155517575391E-4</v>
      </c>
      <c r="CZ92" s="121">
        <v>1.229571371966462E-4</v>
      </c>
      <c r="DA92" s="121">
        <v>4.50588880985295E-4</v>
      </c>
      <c r="DB92" s="121">
        <v>1.0567751703741309E-4</v>
      </c>
      <c r="DC92" s="121">
        <v>1.1934493082192121E-4</v>
      </c>
      <c r="DD92" s="121">
        <v>2.8905529800976208E-4</v>
      </c>
      <c r="DE92" s="121">
        <v>1.3092192785774386E-4</v>
      </c>
      <c r="DF92" s="124">
        <v>7.3719824035248308E-2</v>
      </c>
      <c r="DG92" s="130"/>
    </row>
    <row r="93" spans="1:111" s="82" customFormat="1" ht="17" customHeight="1" x14ac:dyDescent="0.2">
      <c r="A93" s="73" t="s">
        <v>89</v>
      </c>
      <c r="B93" s="74" t="s">
        <v>215</v>
      </c>
      <c r="C93" s="121">
        <v>1.1636072623500625E-4</v>
      </c>
      <c r="D93" s="121">
        <v>1.3267496289395714E-4</v>
      </c>
      <c r="E93" s="121">
        <v>1.0785497892107132E-4</v>
      </c>
      <c r="F93" s="121">
        <v>6.1731498414398917E-4</v>
      </c>
      <c r="G93" s="121">
        <v>1.2412266705247793E-4</v>
      </c>
      <c r="H93" s="121">
        <v>0</v>
      </c>
      <c r="I93" s="121">
        <v>6.1259434577453753E-4</v>
      </c>
      <c r="J93" s="121">
        <v>2.8878074671593787E-4</v>
      </c>
      <c r="K93" s="121">
        <v>1.4954543255620652E-4</v>
      </c>
      <c r="L93" s="121">
        <v>3.7539703548759742E-4</v>
      </c>
      <c r="M93" s="121">
        <v>0</v>
      </c>
      <c r="N93" s="121">
        <v>1.0237746239594422E-4</v>
      </c>
      <c r="O93" s="121">
        <v>1.1403416991404952E-4</v>
      </c>
      <c r="P93" s="121">
        <v>1.7833476724604013E-4</v>
      </c>
      <c r="Q93" s="121">
        <v>4.0035553667845398E-4</v>
      </c>
      <c r="R93" s="121">
        <v>2.7033189092974194E-4</v>
      </c>
      <c r="S93" s="121">
        <v>1.7505278467308348E-4</v>
      </c>
      <c r="T93" s="121">
        <v>1.1972356916140973E-4</v>
      </c>
      <c r="U93" s="121">
        <v>1.9642922768875999E-4</v>
      </c>
      <c r="V93" s="121">
        <v>2.6172290684892238E-4</v>
      </c>
      <c r="W93" s="121">
        <v>1.0595942816991095E-4</v>
      </c>
      <c r="X93" s="121">
        <v>1.9076130557815697E-4</v>
      </c>
      <c r="Y93" s="121">
        <v>3.9328042893804543E-4</v>
      </c>
      <c r="Z93" s="121">
        <v>3.9704362438359509E-4</v>
      </c>
      <c r="AA93" s="121">
        <v>3.4101497301309983E-4</v>
      </c>
      <c r="AB93" s="121">
        <v>4.8687565850286894E-4</v>
      </c>
      <c r="AC93" s="121">
        <v>2.0165722478614773E-5</v>
      </c>
      <c r="AD93" s="121">
        <v>8.8183975530143949E-5</v>
      </c>
      <c r="AE93" s="121">
        <v>2.5068161105781833E-4</v>
      </c>
      <c r="AF93" s="121">
        <v>1.3868042898936223E-4</v>
      </c>
      <c r="AG93" s="121">
        <v>1.106816478381424E-4</v>
      </c>
      <c r="AH93" s="121">
        <v>1.6650659595944192E-4</v>
      </c>
      <c r="AI93" s="121">
        <v>3.6039054809433021E-4</v>
      </c>
      <c r="AJ93" s="121">
        <v>1.456967170876825E-3</v>
      </c>
      <c r="AK93" s="121">
        <v>3.2757285885814621E-4</v>
      </c>
      <c r="AL93" s="121">
        <v>1.0307693568681292E-4</v>
      </c>
      <c r="AM93" s="121">
        <v>1.411274721457404E-4</v>
      </c>
      <c r="AN93" s="121">
        <v>6.0968241841836328E-4</v>
      </c>
      <c r="AO93" s="121">
        <v>8.686798214371589E-5</v>
      </c>
      <c r="AP93" s="121">
        <v>9.9814900208321735E-5</v>
      </c>
      <c r="AQ93" s="121">
        <v>1.4087689367852247E-4</v>
      </c>
      <c r="AR93" s="121">
        <v>7.8482846694290893E-4</v>
      </c>
      <c r="AS93" s="121">
        <v>2.6639197513902058E-4</v>
      </c>
      <c r="AT93" s="121">
        <v>8.8068276845270786E-4</v>
      </c>
      <c r="AU93" s="121">
        <v>4.065865600625679E-4</v>
      </c>
      <c r="AV93" s="121">
        <v>4.4425103875217719E-4</v>
      </c>
      <c r="AW93" s="121">
        <v>9.2687808729706054E-4</v>
      </c>
      <c r="AX93" s="121">
        <v>1.5691081537893834E-3</v>
      </c>
      <c r="AY93" s="121">
        <v>1.0597562516192933E-3</v>
      </c>
      <c r="AZ93" s="121">
        <v>1.9792313970260489E-3</v>
      </c>
      <c r="BA93" s="121">
        <v>8.5957483313803859E-4</v>
      </c>
      <c r="BB93" s="121">
        <v>4.4222812257741596E-4</v>
      </c>
      <c r="BC93" s="121">
        <v>2.1030783035618887E-3</v>
      </c>
      <c r="BD93" s="121">
        <v>5.3676658123716716E-4</v>
      </c>
      <c r="BE93" s="121">
        <v>3.0584082520192419E-4</v>
      </c>
      <c r="BF93" s="121">
        <v>3.1890323638950177E-4</v>
      </c>
      <c r="BG93" s="121">
        <v>3.8419747446469742E-4</v>
      </c>
      <c r="BH93" s="121">
        <v>6.0626204953900093E-4</v>
      </c>
      <c r="BI93" s="121">
        <v>2.1384255989848627E-4</v>
      </c>
      <c r="BJ93" s="121">
        <v>2.0629507785170555E-4</v>
      </c>
      <c r="BK93" s="121">
        <v>2.118236692821803E-4</v>
      </c>
      <c r="BL93" s="121">
        <v>3.8595689233299549E-4</v>
      </c>
      <c r="BM93" s="121">
        <v>2.0756842153342125E-4</v>
      </c>
      <c r="BN93" s="121">
        <v>3.0587661953287391E-4</v>
      </c>
      <c r="BO93" s="121">
        <v>3.2338645769010548E-4</v>
      </c>
      <c r="BP93" s="121">
        <v>5.9248674238297511E-4</v>
      </c>
      <c r="BQ93" s="121">
        <v>6.396984400278828E-4</v>
      </c>
      <c r="BR93" s="121">
        <v>3.3384414995579146E-4</v>
      </c>
      <c r="BS93" s="121">
        <v>3.8590668574917293E-4</v>
      </c>
      <c r="BT93" s="121">
        <v>3.6707006077327486E-4</v>
      </c>
      <c r="BU93" s="121">
        <v>4.3814020027784526E-4</v>
      </c>
      <c r="BV93" s="121">
        <v>1.3246859340030221E-4</v>
      </c>
      <c r="BW93" s="121">
        <v>1.0329731718829527E-4</v>
      </c>
      <c r="BX93" s="121">
        <v>3.0726017322461205E-5</v>
      </c>
      <c r="BY93" s="121">
        <v>5.1135138346484321E-3</v>
      </c>
      <c r="BZ93" s="121">
        <v>2.3729483604846064E-4</v>
      </c>
      <c r="CA93" s="121">
        <v>6.0903858020845095E-4</v>
      </c>
      <c r="CB93" s="121">
        <v>2.2786544192807641E-4</v>
      </c>
      <c r="CC93" s="121">
        <v>2.490809372176314E-4</v>
      </c>
      <c r="CD93" s="121">
        <v>6.1233234867071572E-4</v>
      </c>
      <c r="CE93" s="121">
        <v>4.331835234533112E-4</v>
      </c>
      <c r="CF93" s="121">
        <v>4.1666816806963365E-4</v>
      </c>
      <c r="CG93" s="121">
        <v>2.7515372699157673E-4</v>
      </c>
      <c r="CH93" s="121">
        <v>6.5632090207878163E-3</v>
      </c>
      <c r="CI93" s="121">
        <v>9.9633287703572307E-4</v>
      </c>
      <c r="CJ93" s="121">
        <v>3.7806800551505463E-3</v>
      </c>
      <c r="CK93" s="121">
        <v>6.7863975175327497E-3</v>
      </c>
      <c r="CL93" s="121">
        <v>1.1354639422134281E-3</v>
      </c>
      <c r="CM93" s="121">
        <v>2.3544415620712321E-4</v>
      </c>
      <c r="CN93" s="121">
        <v>0.79566694240923919</v>
      </c>
      <c r="CO93" s="121">
        <v>2.8800198045971686E-4</v>
      </c>
      <c r="CP93" s="121">
        <v>2.2707103486181306E-4</v>
      </c>
      <c r="CQ93" s="121">
        <v>2.1126769341112519E-4</v>
      </c>
      <c r="CR93" s="121">
        <v>1.9005893415030998E-4</v>
      </c>
      <c r="CS93" s="121">
        <v>1.1107408132098215E-4</v>
      </c>
      <c r="CT93" s="121">
        <v>2.2288192583297124E-4</v>
      </c>
      <c r="CU93" s="121">
        <v>7.6796071790814486E-4</v>
      </c>
      <c r="CV93" s="121">
        <v>4.8213716830962014E-4</v>
      </c>
      <c r="CW93" s="121">
        <v>1.9290919230523679E-4</v>
      </c>
      <c r="CX93" s="121">
        <v>6.3514823761905408E-4</v>
      </c>
      <c r="CY93" s="121">
        <v>4.310395135634875E-4</v>
      </c>
      <c r="CZ93" s="121">
        <v>6.3409703573552351E-4</v>
      </c>
      <c r="DA93" s="121">
        <v>1.2009978201815306E-3</v>
      </c>
      <c r="DB93" s="121">
        <v>2.5037999480991674E-4</v>
      </c>
      <c r="DC93" s="121">
        <v>6.7610928601330922E-4</v>
      </c>
      <c r="DD93" s="121">
        <v>4.7902047581775789E-4</v>
      </c>
      <c r="DE93" s="121">
        <v>1.4612604853961149E-4</v>
      </c>
      <c r="DF93" s="124">
        <v>2.0554614851303085E-3</v>
      </c>
      <c r="DG93" s="130"/>
    </row>
    <row r="94" spans="1:111" s="82" customFormat="1" ht="17" customHeight="1" x14ac:dyDescent="0.2">
      <c r="A94" s="73" t="s">
        <v>90</v>
      </c>
      <c r="B94" s="74" t="s">
        <v>216</v>
      </c>
      <c r="C94" s="121">
        <v>0</v>
      </c>
      <c r="D94" s="121">
        <v>0</v>
      </c>
      <c r="E94" s="121">
        <v>0</v>
      </c>
      <c r="F94" s="121">
        <v>0</v>
      </c>
      <c r="G94" s="121">
        <v>0</v>
      </c>
      <c r="H94" s="121">
        <v>0</v>
      </c>
      <c r="I94" s="121">
        <v>0</v>
      </c>
      <c r="J94" s="121">
        <v>0</v>
      </c>
      <c r="K94" s="121">
        <v>0</v>
      </c>
      <c r="L94" s="121">
        <v>0</v>
      </c>
      <c r="M94" s="121">
        <v>0</v>
      </c>
      <c r="N94" s="121">
        <v>0</v>
      </c>
      <c r="O94" s="121">
        <v>0</v>
      </c>
      <c r="P94" s="121">
        <v>0</v>
      </c>
      <c r="Q94" s="121">
        <v>0</v>
      </c>
      <c r="R94" s="121">
        <v>0</v>
      </c>
      <c r="S94" s="121">
        <v>0</v>
      </c>
      <c r="T94" s="121">
        <v>0</v>
      </c>
      <c r="U94" s="121">
        <v>0</v>
      </c>
      <c r="V94" s="121">
        <v>0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121">
        <v>0</v>
      </c>
      <c r="AI94" s="121">
        <v>0</v>
      </c>
      <c r="AJ94" s="121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121">
        <v>0</v>
      </c>
      <c r="AV94" s="121">
        <v>0</v>
      </c>
      <c r="AW94" s="121">
        <v>0</v>
      </c>
      <c r="AX94" s="121">
        <v>0</v>
      </c>
      <c r="AY94" s="121">
        <v>0</v>
      </c>
      <c r="AZ94" s="121">
        <v>0</v>
      </c>
      <c r="BA94" s="121">
        <v>0</v>
      </c>
      <c r="BB94" s="121">
        <v>0</v>
      </c>
      <c r="BC94" s="121">
        <v>0</v>
      </c>
      <c r="BD94" s="121">
        <v>0</v>
      </c>
      <c r="BE94" s="121">
        <v>0</v>
      </c>
      <c r="BF94" s="121">
        <v>0</v>
      </c>
      <c r="BG94" s="121">
        <v>0</v>
      </c>
      <c r="BH94" s="121">
        <v>0</v>
      </c>
      <c r="BI94" s="121">
        <v>0</v>
      </c>
      <c r="BJ94" s="121">
        <v>0</v>
      </c>
      <c r="BK94" s="121">
        <v>0</v>
      </c>
      <c r="BL94" s="121">
        <v>0</v>
      </c>
      <c r="BM94" s="121">
        <v>0</v>
      </c>
      <c r="BN94" s="121">
        <v>0</v>
      </c>
      <c r="BO94" s="121">
        <v>0</v>
      </c>
      <c r="BP94" s="121">
        <v>0</v>
      </c>
      <c r="BQ94" s="121">
        <v>0</v>
      </c>
      <c r="BR94" s="121">
        <v>0</v>
      </c>
      <c r="BS94" s="121">
        <v>0</v>
      </c>
      <c r="BT94" s="121">
        <v>0</v>
      </c>
      <c r="BU94" s="121">
        <v>0</v>
      </c>
      <c r="BV94" s="121">
        <v>0</v>
      </c>
      <c r="BW94" s="121">
        <v>0</v>
      </c>
      <c r="BX94" s="121">
        <v>0</v>
      </c>
      <c r="BY94" s="121">
        <v>0</v>
      </c>
      <c r="BZ94" s="121">
        <v>0</v>
      </c>
      <c r="CA94" s="121">
        <v>0</v>
      </c>
      <c r="CB94" s="121">
        <v>0</v>
      </c>
      <c r="CC94" s="121">
        <v>0</v>
      </c>
      <c r="CD94" s="121">
        <v>0</v>
      </c>
      <c r="CE94" s="121">
        <v>0</v>
      </c>
      <c r="CF94" s="121">
        <v>0</v>
      </c>
      <c r="CG94" s="121">
        <v>0</v>
      </c>
      <c r="CH94" s="121">
        <v>0</v>
      </c>
      <c r="CI94" s="121">
        <v>0</v>
      </c>
      <c r="CJ94" s="121">
        <v>0</v>
      </c>
      <c r="CK94" s="121">
        <v>0</v>
      </c>
      <c r="CL94" s="121">
        <v>0</v>
      </c>
      <c r="CM94" s="121">
        <v>0</v>
      </c>
      <c r="CN94" s="121">
        <v>0</v>
      </c>
      <c r="CO94" s="121">
        <v>0.53757553499773358</v>
      </c>
      <c r="CP94" s="121">
        <v>0</v>
      </c>
      <c r="CQ94" s="121">
        <v>0</v>
      </c>
      <c r="CR94" s="121">
        <v>0</v>
      </c>
      <c r="CS94" s="121">
        <v>0</v>
      </c>
      <c r="CT94" s="121">
        <v>0</v>
      </c>
      <c r="CU94" s="121">
        <v>0</v>
      </c>
      <c r="CV94" s="121">
        <v>0</v>
      </c>
      <c r="CW94" s="121">
        <v>0</v>
      </c>
      <c r="CX94" s="121">
        <v>0</v>
      </c>
      <c r="CY94" s="121">
        <v>0</v>
      </c>
      <c r="CZ94" s="121">
        <v>0</v>
      </c>
      <c r="DA94" s="121">
        <v>0</v>
      </c>
      <c r="DB94" s="121">
        <v>0</v>
      </c>
      <c r="DC94" s="121">
        <v>0</v>
      </c>
      <c r="DD94" s="121">
        <v>0</v>
      </c>
      <c r="DE94" s="121">
        <v>0</v>
      </c>
      <c r="DF94" s="124">
        <v>0</v>
      </c>
      <c r="DG94" s="130"/>
    </row>
    <row r="95" spans="1:111" s="82" customFormat="1" ht="17" customHeight="1" x14ac:dyDescent="0.2">
      <c r="A95" s="73" t="s">
        <v>91</v>
      </c>
      <c r="B95" s="74" t="s">
        <v>217</v>
      </c>
      <c r="C95" s="121">
        <v>0</v>
      </c>
      <c r="D95" s="121">
        <v>0</v>
      </c>
      <c r="E95" s="121">
        <v>0</v>
      </c>
      <c r="F95" s="121">
        <v>0</v>
      </c>
      <c r="G95" s="121">
        <v>0</v>
      </c>
      <c r="H95" s="121">
        <v>0</v>
      </c>
      <c r="I95" s="121">
        <v>0</v>
      </c>
      <c r="J95" s="121">
        <v>0</v>
      </c>
      <c r="K95" s="121">
        <v>0</v>
      </c>
      <c r="L95" s="121">
        <v>0</v>
      </c>
      <c r="M95" s="121">
        <v>0</v>
      </c>
      <c r="N95" s="121">
        <v>0</v>
      </c>
      <c r="O95" s="121">
        <v>0</v>
      </c>
      <c r="P95" s="121">
        <v>0</v>
      </c>
      <c r="Q95" s="121">
        <v>0</v>
      </c>
      <c r="R95" s="121">
        <v>0</v>
      </c>
      <c r="S95" s="121">
        <v>0</v>
      </c>
      <c r="T95" s="121">
        <v>0</v>
      </c>
      <c r="U95" s="121">
        <v>0</v>
      </c>
      <c r="V95" s="121">
        <v>0</v>
      </c>
      <c r="W95" s="121">
        <v>0</v>
      </c>
      <c r="X95" s="121">
        <v>0</v>
      </c>
      <c r="Y95" s="121">
        <v>0</v>
      </c>
      <c r="Z95" s="121">
        <v>0</v>
      </c>
      <c r="AA95" s="121">
        <v>0</v>
      </c>
      <c r="AB95" s="121">
        <v>0</v>
      </c>
      <c r="AC95" s="121">
        <v>0</v>
      </c>
      <c r="AD95" s="121">
        <v>0</v>
      </c>
      <c r="AE95" s="121">
        <v>0</v>
      </c>
      <c r="AF95" s="121">
        <v>0</v>
      </c>
      <c r="AG95" s="121">
        <v>0</v>
      </c>
      <c r="AH95" s="121">
        <v>0</v>
      </c>
      <c r="AI95" s="121">
        <v>0</v>
      </c>
      <c r="AJ95" s="121">
        <v>0</v>
      </c>
      <c r="AK95" s="121">
        <v>0</v>
      </c>
      <c r="AL95" s="121">
        <v>0</v>
      </c>
      <c r="AM95" s="121">
        <v>0</v>
      </c>
      <c r="AN95" s="121">
        <v>0</v>
      </c>
      <c r="AO95" s="121">
        <v>0</v>
      </c>
      <c r="AP95" s="121">
        <v>0</v>
      </c>
      <c r="AQ95" s="121">
        <v>0</v>
      </c>
      <c r="AR95" s="121">
        <v>0</v>
      </c>
      <c r="AS95" s="121">
        <v>0</v>
      </c>
      <c r="AT95" s="121">
        <v>0</v>
      </c>
      <c r="AU95" s="121">
        <v>0</v>
      </c>
      <c r="AV95" s="121">
        <v>0</v>
      </c>
      <c r="AW95" s="121">
        <v>0</v>
      </c>
      <c r="AX95" s="121">
        <v>0</v>
      </c>
      <c r="AY95" s="121">
        <v>0</v>
      </c>
      <c r="AZ95" s="121">
        <v>0</v>
      </c>
      <c r="BA95" s="121">
        <v>0</v>
      </c>
      <c r="BB95" s="121">
        <v>0</v>
      </c>
      <c r="BC95" s="121">
        <v>0</v>
      </c>
      <c r="BD95" s="121">
        <v>0</v>
      </c>
      <c r="BE95" s="121">
        <v>0</v>
      </c>
      <c r="BF95" s="121">
        <v>0</v>
      </c>
      <c r="BG95" s="121">
        <v>0</v>
      </c>
      <c r="BH95" s="121">
        <v>0</v>
      </c>
      <c r="BI95" s="121">
        <v>0</v>
      </c>
      <c r="BJ95" s="121">
        <v>0</v>
      </c>
      <c r="BK95" s="121">
        <v>0</v>
      </c>
      <c r="BL95" s="121">
        <v>0</v>
      </c>
      <c r="BM95" s="121">
        <v>0</v>
      </c>
      <c r="BN95" s="121">
        <v>0</v>
      </c>
      <c r="BO95" s="121">
        <v>0</v>
      </c>
      <c r="BP95" s="121">
        <v>0</v>
      </c>
      <c r="BQ95" s="121">
        <v>0</v>
      </c>
      <c r="BR95" s="121">
        <v>0</v>
      </c>
      <c r="BS95" s="121">
        <v>0</v>
      </c>
      <c r="BT95" s="121">
        <v>0</v>
      </c>
      <c r="BU95" s="121">
        <v>0</v>
      </c>
      <c r="BV95" s="121">
        <v>0</v>
      </c>
      <c r="BW95" s="121">
        <v>0</v>
      </c>
      <c r="BX95" s="121">
        <v>0</v>
      </c>
      <c r="BY95" s="121">
        <v>0</v>
      </c>
      <c r="BZ95" s="121">
        <v>0</v>
      </c>
      <c r="CA95" s="121">
        <v>0</v>
      </c>
      <c r="CB95" s="121">
        <v>0</v>
      </c>
      <c r="CC95" s="121">
        <v>0</v>
      </c>
      <c r="CD95" s="121">
        <v>0</v>
      </c>
      <c r="CE95" s="121">
        <v>0</v>
      </c>
      <c r="CF95" s="121">
        <v>0</v>
      </c>
      <c r="CG95" s="121">
        <v>0</v>
      </c>
      <c r="CH95" s="121">
        <v>0</v>
      </c>
      <c r="CI95" s="121">
        <v>0</v>
      </c>
      <c r="CJ95" s="121">
        <v>0</v>
      </c>
      <c r="CK95" s="121">
        <v>0</v>
      </c>
      <c r="CL95" s="121">
        <v>0</v>
      </c>
      <c r="CM95" s="121">
        <v>0</v>
      </c>
      <c r="CN95" s="121">
        <v>0</v>
      </c>
      <c r="CO95" s="121">
        <v>0</v>
      </c>
      <c r="CP95" s="121">
        <v>0.53799718364214755</v>
      </c>
      <c r="CQ95" s="121">
        <v>0</v>
      </c>
      <c r="CR95" s="121">
        <v>0</v>
      </c>
      <c r="CS95" s="121">
        <v>2.4117770747561531E-4</v>
      </c>
      <c r="CT95" s="121">
        <v>0</v>
      </c>
      <c r="CU95" s="121">
        <v>0</v>
      </c>
      <c r="CV95" s="121">
        <v>0</v>
      </c>
      <c r="CW95" s="121">
        <v>0</v>
      </c>
      <c r="CX95" s="121">
        <v>0</v>
      </c>
      <c r="CY95" s="121">
        <v>0</v>
      </c>
      <c r="CZ95" s="121">
        <v>0</v>
      </c>
      <c r="DA95" s="121">
        <v>0</v>
      </c>
      <c r="DB95" s="121">
        <v>0</v>
      </c>
      <c r="DC95" s="121">
        <v>0</v>
      </c>
      <c r="DD95" s="121">
        <v>0</v>
      </c>
      <c r="DE95" s="121">
        <v>0</v>
      </c>
      <c r="DF95" s="124">
        <v>0</v>
      </c>
      <c r="DG95" s="130"/>
    </row>
    <row r="96" spans="1:111" s="82" customFormat="1" ht="17" customHeight="1" x14ac:dyDescent="0.2">
      <c r="A96" s="73" t="s">
        <v>92</v>
      </c>
      <c r="B96" s="74" t="s">
        <v>218</v>
      </c>
      <c r="C96" s="121">
        <v>2.2241525189565864E-5</v>
      </c>
      <c r="D96" s="121">
        <v>7.5357678680973946E-5</v>
      </c>
      <c r="E96" s="121">
        <v>1.7064027780938748E-5</v>
      </c>
      <c r="F96" s="121">
        <v>7.2747683844323272E-6</v>
      </c>
      <c r="G96" s="121">
        <v>3.0392559517344436E-5</v>
      </c>
      <c r="H96" s="121">
        <v>0</v>
      </c>
      <c r="I96" s="121">
        <v>2.1770560949193766E-5</v>
      </c>
      <c r="J96" s="121">
        <v>5.7999023711500718E-5</v>
      </c>
      <c r="K96" s="121">
        <v>2.3666717158507672E-5</v>
      </c>
      <c r="L96" s="121">
        <v>1.6201127983733808E-4</v>
      </c>
      <c r="M96" s="121">
        <v>0</v>
      </c>
      <c r="N96" s="121">
        <v>2.1511854946101268E-5</v>
      </c>
      <c r="O96" s="121">
        <v>2.0962288602741759E-5</v>
      </c>
      <c r="P96" s="121">
        <v>1.9576599877282343E-5</v>
      </c>
      <c r="Q96" s="121">
        <v>2.0904956066881346E-5</v>
      </c>
      <c r="R96" s="121">
        <v>5.2558554396277625E-5</v>
      </c>
      <c r="S96" s="121">
        <v>3.1518429787701886E-5</v>
      </c>
      <c r="T96" s="121">
        <v>2.6156322040317978E-5</v>
      </c>
      <c r="U96" s="121">
        <v>3.6510985899134034E-5</v>
      </c>
      <c r="V96" s="121">
        <v>2.1723408571118857E-5</v>
      </c>
      <c r="W96" s="121">
        <v>1.9042006727160666E-5</v>
      </c>
      <c r="X96" s="121">
        <v>1.7115295803837331E-5</v>
      </c>
      <c r="Y96" s="121">
        <v>1.3858948729921288E-5</v>
      </c>
      <c r="Z96" s="121">
        <v>3.046286436682483E-5</v>
      </c>
      <c r="AA96" s="121">
        <v>3.0957404866637369E-5</v>
      </c>
      <c r="AB96" s="121">
        <v>2.3096606702526218E-5</v>
      </c>
      <c r="AC96" s="121">
        <v>3.6792350701203784E-5</v>
      </c>
      <c r="AD96" s="121">
        <v>2.5004527051254677E-5</v>
      </c>
      <c r="AE96" s="121">
        <v>1.8871234638936786E-5</v>
      </c>
      <c r="AF96" s="121">
        <v>1.4657042090088636E-5</v>
      </c>
      <c r="AG96" s="121">
        <v>2.8101933212683857E-5</v>
      </c>
      <c r="AH96" s="121">
        <v>4.0583638201146804E-5</v>
      </c>
      <c r="AI96" s="121">
        <v>3.2213650887337163E-5</v>
      </c>
      <c r="AJ96" s="121">
        <v>4.0678829191171345E-5</v>
      </c>
      <c r="AK96" s="121">
        <v>3.7797077841559178E-5</v>
      </c>
      <c r="AL96" s="121">
        <v>1.8945674267015484E-5</v>
      </c>
      <c r="AM96" s="121">
        <v>1.9055272528570274E-5</v>
      </c>
      <c r="AN96" s="121">
        <v>3.7202835044291073E-5</v>
      </c>
      <c r="AO96" s="121">
        <v>2.1933408228165591E-5</v>
      </c>
      <c r="AP96" s="121">
        <v>3.3788852145227844E-5</v>
      </c>
      <c r="AQ96" s="121">
        <v>4.3634365166692683E-5</v>
      </c>
      <c r="AR96" s="121">
        <v>1.805280975923708E-5</v>
      </c>
      <c r="AS96" s="121">
        <v>2.0989985146125434E-5</v>
      </c>
      <c r="AT96" s="121">
        <v>1.5956268957789563E-5</v>
      </c>
      <c r="AU96" s="121">
        <v>1.4561769225257101E-5</v>
      </c>
      <c r="AV96" s="121">
        <v>1.5740102302792988E-5</v>
      </c>
      <c r="AW96" s="121">
        <v>1.4118211136238946E-5</v>
      </c>
      <c r="AX96" s="121">
        <v>1.4248942592321983E-5</v>
      </c>
      <c r="AY96" s="121">
        <v>2.0275500382784095E-5</v>
      </c>
      <c r="AZ96" s="121">
        <v>1.6992364779877558E-5</v>
      </c>
      <c r="BA96" s="121">
        <v>1.2994603781399694E-5</v>
      </c>
      <c r="BB96" s="121">
        <v>2.3762296226852947E-5</v>
      </c>
      <c r="BC96" s="121">
        <v>1.6123625396056408E-5</v>
      </c>
      <c r="BD96" s="121">
        <v>1.6531899259045651E-5</v>
      </c>
      <c r="BE96" s="121">
        <v>1.9522248547751476E-5</v>
      </c>
      <c r="BF96" s="121">
        <v>1.7972230827356473E-5</v>
      </c>
      <c r="BG96" s="121">
        <v>1.6810048340308607E-5</v>
      </c>
      <c r="BH96" s="121">
        <v>2.0429195923981917E-5</v>
      </c>
      <c r="BI96" s="121">
        <v>1.5194076594013073E-5</v>
      </c>
      <c r="BJ96" s="121">
        <v>2.3784325344928564E-5</v>
      </c>
      <c r="BK96" s="121">
        <v>1.1295986391656474E-4</v>
      </c>
      <c r="BL96" s="121">
        <v>1.9289313059217029E-5</v>
      </c>
      <c r="BM96" s="121">
        <v>2.0131243814431488E-5</v>
      </c>
      <c r="BN96" s="121">
        <v>2.0814866093392616E-5</v>
      </c>
      <c r="BO96" s="121">
        <v>2.0770444562530481E-5</v>
      </c>
      <c r="BP96" s="121">
        <v>4.1662684307499448E-5</v>
      </c>
      <c r="BQ96" s="121">
        <v>1.0714966402750796E-4</v>
      </c>
      <c r="BR96" s="121">
        <v>7.3990478199534293E-5</v>
      </c>
      <c r="BS96" s="121">
        <v>1.4293361266099332E-5</v>
      </c>
      <c r="BT96" s="121">
        <v>2.6328899811374414E-5</v>
      </c>
      <c r="BU96" s="121">
        <v>8.0976121251516306E-5</v>
      </c>
      <c r="BV96" s="121">
        <v>2.9985792563303867E-5</v>
      </c>
      <c r="BW96" s="121">
        <v>3.0359013839919396E-5</v>
      </c>
      <c r="BX96" s="121">
        <v>5.2875036505083003E-6</v>
      </c>
      <c r="BY96" s="121">
        <v>3.7233054777346207E-5</v>
      </c>
      <c r="BZ96" s="121">
        <v>1.307874671841766E-5</v>
      </c>
      <c r="CA96" s="121">
        <v>4.9497919214096411E-5</v>
      </c>
      <c r="CB96" s="121">
        <v>6.0115215096643923E-5</v>
      </c>
      <c r="CC96" s="121">
        <v>7.8477358062017334E-5</v>
      </c>
      <c r="CD96" s="121">
        <v>1.9829349292628136E-5</v>
      </c>
      <c r="CE96" s="121">
        <v>6.3508612931953458E-3</v>
      </c>
      <c r="CF96" s="121">
        <v>2.6405736026254191E-4</v>
      </c>
      <c r="CG96" s="121">
        <v>3.127972832916477E-5</v>
      </c>
      <c r="CH96" s="121">
        <v>4.4938722293485475E-4</v>
      </c>
      <c r="CI96" s="121">
        <v>2.2025030658816703E-4</v>
      </c>
      <c r="CJ96" s="121">
        <v>7.5858178735364919E-5</v>
      </c>
      <c r="CK96" s="121">
        <v>1.3334577161673201E-4</v>
      </c>
      <c r="CL96" s="121">
        <v>8.8803697061405311E-5</v>
      </c>
      <c r="CM96" s="121">
        <v>2.7019806191970383E-5</v>
      </c>
      <c r="CN96" s="121">
        <v>1.5087507898617643E-5</v>
      </c>
      <c r="CO96" s="121">
        <v>3.5871567145503083E-5</v>
      </c>
      <c r="CP96" s="121">
        <v>5.345460242294188E-3</v>
      </c>
      <c r="CQ96" s="121">
        <v>0.58532753753520317</v>
      </c>
      <c r="CR96" s="121">
        <v>1.0042809938523825E-3</v>
      </c>
      <c r="CS96" s="121">
        <v>5.6252965921348261E-4</v>
      </c>
      <c r="CT96" s="121">
        <v>2.2420584074249441E-5</v>
      </c>
      <c r="CU96" s="121">
        <v>1.3654289575460185E-5</v>
      </c>
      <c r="CV96" s="121">
        <v>6.9022657567018988E-5</v>
      </c>
      <c r="CW96" s="121">
        <v>1.4958604650951649E-5</v>
      </c>
      <c r="CX96" s="121">
        <v>2.6583861160593511E-5</v>
      </c>
      <c r="CY96" s="121">
        <v>3.3450506190292095E-5</v>
      </c>
      <c r="CZ96" s="121">
        <v>2.9326510433771145E-4</v>
      </c>
      <c r="DA96" s="121">
        <v>1.531448940781887E-5</v>
      </c>
      <c r="DB96" s="121">
        <v>6.8762110840049422E-5</v>
      </c>
      <c r="DC96" s="121">
        <v>2.1037591161643387E-3</v>
      </c>
      <c r="DD96" s="121">
        <v>6.525754018113893E-5</v>
      </c>
      <c r="DE96" s="121">
        <v>4.1322284751269061E-5</v>
      </c>
      <c r="DF96" s="124">
        <v>9.3184740819672555E-5</v>
      </c>
      <c r="DG96" s="130"/>
    </row>
    <row r="97" spans="1:111" s="82" customFormat="1" ht="17" customHeight="1" x14ac:dyDescent="0.2">
      <c r="A97" s="73" t="s">
        <v>93</v>
      </c>
      <c r="B97" s="74" t="s">
        <v>219</v>
      </c>
      <c r="C97" s="121">
        <v>0</v>
      </c>
      <c r="D97" s="121">
        <v>0</v>
      </c>
      <c r="E97" s="121">
        <v>0</v>
      </c>
      <c r="F97" s="121">
        <v>0</v>
      </c>
      <c r="G97" s="121">
        <v>0</v>
      </c>
      <c r="H97" s="121">
        <v>0</v>
      </c>
      <c r="I97" s="121">
        <v>0</v>
      </c>
      <c r="J97" s="121">
        <v>0</v>
      </c>
      <c r="K97" s="121">
        <v>0</v>
      </c>
      <c r="L97" s="121">
        <v>0</v>
      </c>
      <c r="M97" s="121">
        <v>0</v>
      </c>
      <c r="N97" s="121">
        <v>0</v>
      </c>
      <c r="O97" s="121">
        <v>0</v>
      </c>
      <c r="P97" s="121">
        <v>0</v>
      </c>
      <c r="Q97" s="121">
        <v>0</v>
      </c>
      <c r="R97" s="121">
        <v>0</v>
      </c>
      <c r="S97" s="121">
        <v>0</v>
      </c>
      <c r="T97" s="121">
        <v>0</v>
      </c>
      <c r="U97" s="121">
        <v>0</v>
      </c>
      <c r="V97" s="121">
        <v>0</v>
      </c>
      <c r="W97" s="121">
        <v>0</v>
      </c>
      <c r="X97" s="121">
        <v>0</v>
      </c>
      <c r="Y97" s="121">
        <v>0</v>
      </c>
      <c r="Z97" s="121">
        <v>0</v>
      </c>
      <c r="AA97" s="121">
        <v>0</v>
      </c>
      <c r="AB97" s="121">
        <v>0</v>
      </c>
      <c r="AC97" s="121">
        <v>0</v>
      </c>
      <c r="AD97" s="121">
        <v>0</v>
      </c>
      <c r="AE97" s="121">
        <v>0</v>
      </c>
      <c r="AF97" s="121">
        <v>0</v>
      </c>
      <c r="AG97" s="121">
        <v>0</v>
      </c>
      <c r="AH97" s="121">
        <v>0</v>
      </c>
      <c r="AI97" s="121">
        <v>0</v>
      </c>
      <c r="AJ97" s="121">
        <v>0</v>
      </c>
      <c r="AK97" s="121">
        <v>0</v>
      </c>
      <c r="AL97" s="121">
        <v>0</v>
      </c>
      <c r="AM97" s="121">
        <v>0</v>
      </c>
      <c r="AN97" s="121">
        <v>0</v>
      </c>
      <c r="AO97" s="121">
        <v>0</v>
      </c>
      <c r="AP97" s="121">
        <v>0</v>
      </c>
      <c r="AQ97" s="121">
        <v>0</v>
      </c>
      <c r="AR97" s="121">
        <v>0</v>
      </c>
      <c r="AS97" s="121">
        <v>0</v>
      </c>
      <c r="AT97" s="121">
        <v>0</v>
      </c>
      <c r="AU97" s="121">
        <v>0</v>
      </c>
      <c r="AV97" s="121">
        <v>0</v>
      </c>
      <c r="AW97" s="121">
        <v>0</v>
      </c>
      <c r="AX97" s="121">
        <v>0</v>
      </c>
      <c r="AY97" s="121">
        <v>0</v>
      </c>
      <c r="AZ97" s="121">
        <v>0</v>
      </c>
      <c r="BA97" s="121">
        <v>0</v>
      </c>
      <c r="BB97" s="121">
        <v>0</v>
      </c>
      <c r="BC97" s="121">
        <v>0</v>
      </c>
      <c r="BD97" s="121">
        <v>0</v>
      </c>
      <c r="BE97" s="121">
        <v>0</v>
      </c>
      <c r="BF97" s="121">
        <v>0</v>
      </c>
      <c r="BG97" s="121">
        <v>0</v>
      </c>
      <c r="BH97" s="121">
        <v>0</v>
      </c>
      <c r="BI97" s="121">
        <v>0</v>
      </c>
      <c r="BJ97" s="121">
        <v>0</v>
      </c>
      <c r="BK97" s="121">
        <v>0</v>
      </c>
      <c r="BL97" s="121">
        <v>0</v>
      </c>
      <c r="BM97" s="121">
        <v>0</v>
      </c>
      <c r="BN97" s="121">
        <v>0</v>
      </c>
      <c r="BO97" s="121">
        <v>0</v>
      </c>
      <c r="BP97" s="121">
        <v>0</v>
      </c>
      <c r="BQ97" s="121">
        <v>0</v>
      </c>
      <c r="BR97" s="121">
        <v>0</v>
      </c>
      <c r="BS97" s="121">
        <v>0</v>
      </c>
      <c r="BT97" s="121">
        <v>0</v>
      </c>
      <c r="BU97" s="121">
        <v>0</v>
      </c>
      <c r="BV97" s="121">
        <v>0</v>
      </c>
      <c r="BW97" s="121">
        <v>0</v>
      </c>
      <c r="BX97" s="121">
        <v>0</v>
      </c>
      <c r="BY97" s="121">
        <v>0</v>
      </c>
      <c r="BZ97" s="121">
        <v>0</v>
      </c>
      <c r="CA97" s="121">
        <v>0</v>
      </c>
      <c r="CB97" s="121">
        <v>0</v>
      </c>
      <c r="CC97" s="121">
        <v>0</v>
      </c>
      <c r="CD97" s="121">
        <v>0</v>
      </c>
      <c r="CE97" s="121">
        <v>0</v>
      </c>
      <c r="CF97" s="121">
        <v>0</v>
      </c>
      <c r="CG97" s="121">
        <v>0</v>
      </c>
      <c r="CH97" s="121">
        <v>0</v>
      </c>
      <c r="CI97" s="121">
        <v>0</v>
      </c>
      <c r="CJ97" s="121">
        <v>0</v>
      </c>
      <c r="CK97" s="121">
        <v>0</v>
      </c>
      <c r="CL97" s="121">
        <v>0</v>
      </c>
      <c r="CM97" s="121">
        <v>0</v>
      </c>
      <c r="CN97" s="121">
        <v>0</v>
      </c>
      <c r="CO97" s="121">
        <v>0</v>
      </c>
      <c r="CP97" s="121">
        <v>0</v>
      </c>
      <c r="CQ97" s="121">
        <v>0</v>
      </c>
      <c r="CR97" s="121">
        <v>0.71379141173493788</v>
      </c>
      <c r="CS97" s="121">
        <v>0</v>
      </c>
      <c r="CT97" s="121">
        <v>0</v>
      </c>
      <c r="CU97" s="121">
        <v>0</v>
      </c>
      <c r="CV97" s="121">
        <v>0</v>
      </c>
      <c r="CW97" s="121">
        <v>0</v>
      </c>
      <c r="CX97" s="121">
        <v>0</v>
      </c>
      <c r="CY97" s="121">
        <v>0</v>
      </c>
      <c r="CZ97" s="121">
        <v>0</v>
      </c>
      <c r="DA97" s="121">
        <v>0</v>
      </c>
      <c r="DB97" s="121">
        <v>0</v>
      </c>
      <c r="DC97" s="121">
        <v>0</v>
      </c>
      <c r="DD97" s="121">
        <v>0</v>
      </c>
      <c r="DE97" s="121">
        <v>0</v>
      </c>
      <c r="DF97" s="124">
        <v>0</v>
      </c>
      <c r="DG97" s="130"/>
    </row>
    <row r="98" spans="1:111" s="82" customFormat="1" ht="17" customHeight="1" x14ac:dyDescent="0.2">
      <c r="A98" s="73" t="s">
        <v>94</v>
      </c>
      <c r="B98" s="74" t="s">
        <v>220</v>
      </c>
      <c r="C98" s="121">
        <v>0</v>
      </c>
      <c r="D98" s="121">
        <v>0</v>
      </c>
      <c r="E98" s="121">
        <v>0</v>
      </c>
      <c r="F98" s="121">
        <v>0</v>
      </c>
      <c r="G98" s="121">
        <v>0</v>
      </c>
      <c r="H98" s="121">
        <v>0</v>
      </c>
      <c r="I98" s="121">
        <v>0</v>
      </c>
      <c r="J98" s="121">
        <v>0</v>
      </c>
      <c r="K98" s="121">
        <v>0</v>
      </c>
      <c r="L98" s="121">
        <v>0</v>
      </c>
      <c r="M98" s="121">
        <v>0</v>
      </c>
      <c r="N98" s="121">
        <v>0</v>
      </c>
      <c r="O98" s="121">
        <v>0</v>
      </c>
      <c r="P98" s="121">
        <v>0</v>
      </c>
      <c r="Q98" s="121">
        <v>0</v>
      </c>
      <c r="R98" s="121">
        <v>0</v>
      </c>
      <c r="S98" s="121">
        <v>0</v>
      </c>
      <c r="T98" s="121">
        <v>0</v>
      </c>
      <c r="U98" s="121">
        <v>0</v>
      </c>
      <c r="V98" s="121">
        <v>0</v>
      </c>
      <c r="W98" s="121">
        <v>0</v>
      </c>
      <c r="X98" s="121">
        <v>0</v>
      </c>
      <c r="Y98" s="121">
        <v>0</v>
      </c>
      <c r="Z98" s="121">
        <v>0</v>
      </c>
      <c r="AA98" s="121">
        <v>0</v>
      </c>
      <c r="AB98" s="121">
        <v>0</v>
      </c>
      <c r="AC98" s="121">
        <v>0</v>
      </c>
      <c r="AD98" s="121">
        <v>0</v>
      </c>
      <c r="AE98" s="121">
        <v>0</v>
      </c>
      <c r="AF98" s="121">
        <v>0</v>
      </c>
      <c r="AG98" s="121">
        <v>0</v>
      </c>
      <c r="AH98" s="121">
        <v>0</v>
      </c>
      <c r="AI98" s="121">
        <v>0</v>
      </c>
      <c r="AJ98" s="121">
        <v>0</v>
      </c>
      <c r="AK98" s="121">
        <v>0</v>
      </c>
      <c r="AL98" s="121">
        <v>0</v>
      </c>
      <c r="AM98" s="121">
        <v>0</v>
      </c>
      <c r="AN98" s="121">
        <v>0</v>
      </c>
      <c r="AO98" s="121">
        <v>0</v>
      </c>
      <c r="AP98" s="121">
        <v>0</v>
      </c>
      <c r="AQ98" s="121">
        <v>0</v>
      </c>
      <c r="AR98" s="121">
        <v>0</v>
      </c>
      <c r="AS98" s="121">
        <v>0</v>
      </c>
      <c r="AT98" s="121">
        <v>0</v>
      </c>
      <c r="AU98" s="121">
        <v>0</v>
      </c>
      <c r="AV98" s="121">
        <v>0</v>
      </c>
      <c r="AW98" s="121">
        <v>0</v>
      </c>
      <c r="AX98" s="121">
        <v>0</v>
      </c>
      <c r="AY98" s="121">
        <v>0</v>
      </c>
      <c r="AZ98" s="121">
        <v>0</v>
      </c>
      <c r="BA98" s="121">
        <v>0</v>
      </c>
      <c r="BB98" s="121">
        <v>0</v>
      </c>
      <c r="BC98" s="121">
        <v>0</v>
      </c>
      <c r="BD98" s="121">
        <v>0</v>
      </c>
      <c r="BE98" s="121">
        <v>0</v>
      </c>
      <c r="BF98" s="121">
        <v>0</v>
      </c>
      <c r="BG98" s="121">
        <v>0</v>
      </c>
      <c r="BH98" s="121">
        <v>0</v>
      </c>
      <c r="BI98" s="121">
        <v>0</v>
      </c>
      <c r="BJ98" s="121">
        <v>0</v>
      </c>
      <c r="BK98" s="121">
        <v>0</v>
      </c>
      <c r="BL98" s="121">
        <v>0</v>
      </c>
      <c r="BM98" s="121">
        <v>0</v>
      </c>
      <c r="BN98" s="121">
        <v>0</v>
      </c>
      <c r="BO98" s="121">
        <v>0</v>
      </c>
      <c r="BP98" s="121">
        <v>0</v>
      </c>
      <c r="BQ98" s="121">
        <v>0</v>
      </c>
      <c r="BR98" s="121">
        <v>0</v>
      </c>
      <c r="BS98" s="121">
        <v>0</v>
      </c>
      <c r="BT98" s="121">
        <v>0</v>
      </c>
      <c r="BU98" s="121">
        <v>0</v>
      </c>
      <c r="BV98" s="121">
        <v>0</v>
      </c>
      <c r="BW98" s="121">
        <v>0</v>
      </c>
      <c r="BX98" s="121">
        <v>0</v>
      </c>
      <c r="BY98" s="121">
        <v>0</v>
      </c>
      <c r="BZ98" s="121">
        <v>0</v>
      </c>
      <c r="CA98" s="121">
        <v>0</v>
      </c>
      <c r="CB98" s="121">
        <v>0</v>
      </c>
      <c r="CC98" s="121">
        <v>0</v>
      </c>
      <c r="CD98" s="121">
        <v>0</v>
      </c>
      <c r="CE98" s="121">
        <v>0</v>
      </c>
      <c r="CF98" s="121">
        <v>0</v>
      </c>
      <c r="CG98" s="121">
        <v>0</v>
      </c>
      <c r="CH98" s="121">
        <v>0</v>
      </c>
      <c r="CI98" s="121">
        <v>0</v>
      </c>
      <c r="CJ98" s="121">
        <v>0</v>
      </c>
      <c r="CK98" s="121">
        <v>0</v>
      </c>
      <c r="CL98" s="121">
        <v>0</v>
      </c>
      <c r="CM98" s="121">
        <v>0</v>
      </c>
      <c r="CN98" s="121">
        <v>0</v>
      </c>
      <c r="CO98" s="121">
        <v>0</v>
      </c>
      <c r="CP98" s="121">
        <v>0</v>
      </c>
      <c r="CQ98" s="121">
        <v>0</v>
      </c>
      <c r="CR98" s="121">
        <v>0</v>
      </c>
      <c r="CS98" s="121">
        <v>0.76802882366973768</v>
      </c>
      <c r="CT98" s="121">
        <v>0</v>
      </c>
      <c r="CU98" s="121">
        <v>0</v>
      </c>
      <c r="CV98" s="121">
        <v>0</v>
      </c>
      <c r="CW98" s="121">
        <v>0</v>
      </c>
      <c r="CX98" s="121">
        <v>0</v>
      </c>
      <c r="CY98" s="121">
        <v>0</v>
      </c>
      <c r="CZ98" s="121">
        <v>0</v>
      </c>
      <c r="DA98" s="121">
        <v>0</v>
      </c>
      <c r="DB98" s="121">
        <v>0</v>
      </c>
      <c r="DC98" s="121">
        <v>0</v>
      </c>
      <c r="DD98" s="121">
        <v>0</v>
      </c>
      <c r="DE98" s="121">
        <v>0</v>
      </c>
      <c r="DF98" s="124">
        <v>0</v>
      </c>
      <c r="DG98" s="130"/>
    </row>
    <row r="99" spans="1:111" s="82" customFormat="1" ht="17" customHeight="1" x14ac:dyDescent="0.2">
      <c r="A99" s="73" t="s">
        <v>95</v>
      </c>
      <c r="B99" s="74" t="s">
        <v>221</v>
      </c>
      <c r="C99" s="121">
        <v>1.6283212291972114E-3</v>
      </c>
      <c r="D99" s="121">
        <v>1.3432298921711955E-3</v>
      </c>
      <c r="E99" s="121">
        <v>3.2805464130171289E-4</v>
      </c>
      <c r="F99" s="121">
        <v>9.5548385291968911E-4</v>
      </c>
      <c r="G99" s="121">
        <v>3.4230597898964026E-3</v>
      </c>
      <c r="H99" s="121">
        <v>0</v>
      </c>
      <c r="I99" s="121">
        <v>1.5301495309684998E-3</v>
      </c>
      <c r="J99" s="121">
        <v>1.0556182884614621E-3</v>
      </c>
      <c r="K99" s="121">
        <v>7.8445756372917002E-4</v>
      </c>
      <c r="L99" s="121">
        <v>8.3462890339463061E-4</v>
      </c>
      <c r="M99" s="121">
        <v>0</v>
      </c>
      <c r="N99" s="121">
        <v>3.9553438629180915E-4</v>
      </c>
      <c r="O99" s="121">
        <v>1.1719795765639379E-3</v>
      </c>
      <c r="P99" s="121">
        <v>6.6736155675001046E-4</v>
      </c>
      <c r="Q99" s="121">
        <v>5.2300999080021678E-4</v>
      </c>
      <c r="R99" s="121">
        <v>5.4569585183620152E-4</v>
      </c>
      <c r="S99" s="121">
        <v>3.6858981435740931E-4</v>
      </c>
      <c r="T99" s="121">
        <v>4.994852079659455E-4</v>
      </c>
      <c r="U99" s="121">
        <v>9.3650934495836458E-4</v>
      </c>
      <c r="V99" s="121">
        <v>1.5797444779669981E-3</v>
      </c>
      <c r="W99" s="121">
        <v>2.1841833110917337E-4</v>
      </c>
      <c r="X99" s="121">
        <v>5.5539221365446406E-4</v>
      </c>
      <c r="Y99" s="121">
        <v>4.3135915090541059E-4</v>
      </c>
      <c r="Z99" s="121">
        <v>6.5343884678646679E-4</v>
      </c>
      <c r="AA99" s="121">
        <v>1.1731350496428337E-3</v>
      </c>
      <c r="AB99" s="121">
        <v>3.9178940096208236E-4</v>
      </c>
      <c r="AC99" s="121">
        <v>1.3435983000723855E-4</v>
      </c>
      <c r="AD99" s="121">
        <v>3.1531997873492931E-4</v>
      </c>
      <c r="AE99" s="121">
        <v>4.3005494773489596E-4</v>
      </c>
      <c r="AF99" s="121">
        <v>4.7315988841313783E-4</v>
      </c>
      <c r="AG99" s="121">
        <v>2.2973810325160581E-4</v>
      </c>
      <c r="AH99" s="121">
        <v>3.6133909252804389E-4</v>
      </c>
      <c r="AI99" s="121">
        <v>1.0326524134848397E-3</v>
      </c>
      <c r="AJ99" s="121">
        <v>4.7877933307575511E-4</v>
      </c>
      <c r="AK99" s="121">
        <v>5.654433554250994E-4</v>
      </c>
      <c r="AL99" s="121">
        <v>6.4440791882898539E-4</v>
      </c>
      <c r="AM99" s="121">
        <v>6.6861433523402521E-4</v>
      </c>
      <c r="AN99" s="121">
        <v>4.5919726937818502E-4</v>
      </c>
      <c r="AO99" s="121">
        <v>5.7658016456623904E-4</v>
      </c>
      <c r="AP99" s="121">
        <v>5.9926028616289742E-4</v>
      </c>
      <c r="AQ99" s="121">
        <v>8.884265886011614E-4</v>
      </c>
      <c r="AR99" s="121">
        <v>4.0684338207776075E-4</v>
      </c>
      <c r="AS99" s="121">
        <v>3.4980444800462336E-4</v>
      </c>
      <c r="AT99" s="121">
        <v>1.4354416902655617E-3</v>
      </c>
      <c r="AU99" s="121">
        <v>5.078162851439729E-4</v>
      </c>
      <c r="AV99" s="121">
        <v>4.7260265148456283E-4</v>
      </c>
      <c r="AW99" s="121">
        <v>3.1042544033923249E-4</v>
      </c>
      <c r="AX99" s="121">
        <v>3.7184354216262757E-4</v>
      </c>
      <c r="AY99" s="121">
        <v>3.7617866459401401E-4</v>
      </c>
      <c r="AZ99" s="121">
        <v>2.5376320456774084E-4</v>
      </c>
      <c r="BA99" s="121">
        <v>2.3279208642247633E-4</v>
      </c>
      <c r="BB99" s="121">
        <v>6.4927926126904872E-4</v>
      </c>
      <c r="BC99" s="121">
        <v>2.5403507111616179E-4</v>
      </c>
      <c r="BD99" s="121">
        <v>2.4241824337305031E-4</v>
      </c>
      <c r="BE99" s="121">
        <v>2.1402587009674597E-4</v>
      </c>
      <c r="BF99" s="121">
        <v>2.5909736597369283E-4</v>
      </c>
      <c r="BG99" s="121">
        <v>2.3924898355100045E-4</v>
      </c>
      <c r="BH99" s="121">
        <v>6.1469463682335527E-4</v>
      </c>
      <c r="BI99" s="121">
        <v>3.5112163060974658E-4</v>
      </c>
      <c r="BJ99" s="121">
        <v>8.022043232104244E-4</v>
      </c>
      <c r="BK99" s="121">
        <v>1.6233840802569773E-3</v>
      </c>
      <c r="BL99" s="121">
        <v>6.3643218294568099E-4</v>
      </c>
      <c r="BM99" s="121">
        <v>1.0492850701474034E-3</v>
      </c>
      <c r="BN99" s="121">
        <v>7.5858847482632868E-4</v>
      </c>
      <c r="BO99" s="121">
        <v>7.5637424424793663E-4</v>
      </c>
      <c r="BP99" s="121">
        <v>8.6158606786238836E-4</v>
      </c>
      <c r="BQ99" s="121">
        <v>3.4373204286216284E-3</v>
      </c>
      <c r="BR99" s="121">
        <v>4.1577537494741634E-3</v>
      </c>
      <c r="BS99" s="121">
        <v>1.3689442642066945E-3</v>
      </c>
      <c r="BT99" s="121">
        <v>5.2960534973315904E-4</v>
      </c>
      <c r="BU99" s="121">
        <v>2.1855591468653282E-3</v>
      </c>
      <c r="BV99" s="121">
        <v>6.0469790873076855E-4</v>
      </c>
      <c r="BW99" s="121">
        <v>6.2478863037089799E-4</v>
      </c>
      <c r="BX99" s="121">
        <v>1.4708399123190705E-4</v>
      </c>
      <c r="BY99" s="121">
        <v>6.4640375738492229E-4</v>
      </c>
      <c r="BZ99" s="121">
        <v>9.8660316727478838E-4</v>
      </c>
      <c r="CA99" s="121">
        <v>7.7070457085633831E-4</v>
      </c>
      <c r="CB99" s="121">
        <v>1.0373005126705611E-3</v>
      </c>
      <c r="CC99" s="121">
        <v>6.5572487101756992E-4</v>
      </c>
      <c r="CD99" s="121">
        <v>6.8584638689718155E-4</v>
      </c>
      <c r="CE99" s="121">
        <v>2.2613528897475941E-3</v>
      </c>
      <c r="CF99" s="121">
        <v>1.7156573014941276E-3</v>
      </c>
      <c r="CG99" s="121">
        <v>1.6088690227940335E-4</v>
      </c>
      <c r="CH99" s="121">
        <v>1.0255802787594993E-3</v>
      </c>
      <c r="CI99" s="121">
        <v>2.2164420034557516E-3</v>
      </c>
      <c r="CJ99" s="121">
        <v>3.7832868397921966E-4</v>
      </c>
      <c r="CK99" s="121">
        <v>7.1270166211991743E-4</v>
      </c>
      <c r="CL99" s="121">
        <v>1.8893261857910227E-3</v>
      </c>
      <c r="CM99" s="121">
        <v>2.1238425022685497E-4</v>
      </c>
      <c r="CN99" s="121">
        <v>4.8719383789629756E-4</v>
      </c>
      <c r="CO99" s="121">
        <v>3.4089898338124707E-3</v>
      </c>
      <c r="CP99" s="121">
        <v>1.0963446532337943E-3</v>
      </c>
      <c r="CQ99" s="121">
        <v>5.2612671026256829E-4</v>
      </c>
      <c r="CR99" s="121">
        <v>2.2010403286403885E-4</v>
      </c>
      <c r="CS99" s="121">
        <v>3.560130973373383E-4</v>
      </c>
      <c r="CT99" s="121">
        <v>0.6204876246750044</v>
      </c>
      <c r="CU99" s="121">
        <v>1.3555432293559642E-3</v>
      </c>
      <c r="CV99" s="121">
        <v>8.3156622381143103E-4</v>
      </c>
      <c r="CW99" s="121">
        <v>1.1508682243224265E-3</v>
      </c>
      <c r="CX99" s="121">
        <v>1.3499247425607678E-3</v>
      </c>
      <c r="CY99" s="121">
        <v>1.1568333768246335E-3</v>
      </c>
      <c r="CZ99" s="121">
        <v>9.0250363964861958E-4</v>
      </c>
      <c r="DA99" s="121">
        <v>9.4769009459490033E-4</v>
      </c>
      <c r="DB99" s="121">
        <v>4.6145120906707681E-3</v>
      </c>
      <c r="DC99" s="121">
        <v>1.4897514369182825E-3</v>
      </c>
      <c r="DD99" s="121">
        <v>1.4611254924046316E-3</v>
      </c>
      <c r="DE99" s="121">
        <v>2.5865366429487618E-4</v>
      </c>
      <c r="DF99" s="124">
        <v>3.5122376416496927E-4</v>
      </c>
      <c r="DG99" s="130"/>
    </row>
    <row r="100" spans="1:111" s="82" customFormat="1" ht="17" customHeight="1" x14ac:dyDescent="0.2">
      <c r="A100" s="73" t="s">
        <v>96</v>
      </c>
      <c r="B100" s="74" t="s">
        <v>222</v>
      </c>
      <c r="C100" s="121">
        <v>6.2940303094636135E-3</v>
      </c>
      <c r="D100" s="121">
        <v>3.6852982332464604E-3</v>
      </c>
      <c r="E100" s="121">
        <v>2.9194012133751846E-3</v>
      </c>
      <c r="F100" s="121">
        <v>6.6015072218436428E-3</v>
      </c>
      <c r="G100" s="121">
        <v>2.0477832036365365E-3</v>
      </c>
      <c r="H100" s="121">
        <v>0</v>
      </c>
      <c r="I100" s="121">
        <v>2.1822642466088223E-2</v>
      </c>
      <c r="J100" s="121">
        <v>2.5389515312672409E-3</v>
      </c>
      <c r="K100" s="121">
        <v>2.6863038131423444E-3</v>
      </c>
      <c r="L100" s="121">
        <v>1.6724238768750399E-3</v>
      </c>
      <c r="M100" s="121">
        <v>0</v>
      </c>
      <c r="N100" s="121">
        <v>2.8444602203995081E-3</v>
      </c>
      <c r="O100" s="121">
        <v>2.1380214079084964E-3</v>
      </c>
      <c r="P100" s="121">
        <v>5.8022358460915781E-3</v>
      </c>
      <c r="Q100" s="121">
        <v>3.5603794794277399E-3</v>
      </c>
      <c r="R100" s="121">
        <v>2.4772558125607008E-3</v>
      </c>
      <c r="S100" s="121">
        <v>1.9460056587531061E-3</v>
      </c>
      <c r="T100" s="121">
        <v>4.7032289576812349E-3</v>
      </c>
      <c r="U100" s="121">
        <v>1.6985101632716044E-3</v>
      </c>
      <c r="V100" s="121">
        <v>3.1457280798025994E-3</v>
      </c>
      <c r="W100" s="121">
        <v>1.0951536101292288E-3</v>
      </c>
      <c r="X100" s="121">
        <v>1.540866697766502E-3</v>
      </c>
      <c r="Y100" s="121">
        <v>1.0084459174340393E-3</v>
      </c>
      <c r="Z100" s="121">
        <v>2.0577173693940749E-3</v>
      </c>
      <c r="AA100" s="121">
        <v>1.3869678100720951E-3</v>
      </c>
      <c r="AB100" s="121">
        <v>1.6481996475036624E-3</v>
      </c>
      <c r="AC100" s="121">
        <v>1.7698263561063295E-4</v>
      </c>
      <c r="AD100" s="121">
        <v>3.4870211762066338E-3</v>
      </c>
      <c r="AE100" s="121">
        <v>1.9681686223728058E-3</v>
      </c>
      <c r="AF100" s="121">
        <v>2.5266456844550253E-3</v>
      </c>
      <c r="AG100" s="121">
        <v>2.5557040797920625E-3</v>
      </c>
      <c r="AH100" s="121">
        <v>2.2892928276818251E-3</v>
      </c>
      <c r="AI100" s="121">
        <v>5.1784005510890335E-3</v>
      </c>
      <c r="AJ100" s="121">
        <v>1.8613498457308406E-3</v>
      </c>
      <c r="AK100" s="121">
        <v>6.9988259351677256E-3</v>
      </c>
      <c r="AL100" s="121">
        <v>1.8638898215869669E-3</v>
      </c>
      <c r="AM100" s="121">
        <v>1.84792347525965E-3</v>
      </c>
      <c r="AN100" s="121">
        <v>3.0156876548187517E-3</v>
      </c>
      <c r="AO100" s="121">
        <v>2.2004339618598373E-3</v>
      </c>
      <c r="AP100" s="121">
        <v>3.9100223545076767E-3</v>
      </c>
      <c r="AQ100" s="121">
        <v>2.7082623750119298E-3</v>
      </c>
      <c r="AR100" s="121">
        <v>2.197851076278597E-3</v>
      </c>
      <c r="AS100" s="121">
        <v>2.5547837032899447E-3</v>
      </c>
      <c r="AT100" s="121">
        <v>3.6601640991901726E-3</v>
      </c>
      <c r="AU100" s="121">
        <v>4.0621153259830581E-3</v>
      </c>
      <c r="AV100" s="121">
        <v>2.6714933406434133E-3</v>
      </c>
      <c r="AW100" s="121">
        <v>4.5414982577728601E-3</v>
      </c>
      <c r="AX100" s="121">
        <v>2.2896773087632042E-3</v>
      </c>
      <c r="AY100" s="121">
        <v>4.4333826313622095E-3</v>
      </c>
      <c r="AZ100" s="121">
        <v>2.1758755244057925E-3</v>
      </c>
      <c r="BA100" s="121">
        <v>1.765910056478836E-3</v>
      </c>
      <c r="BB100" s="121">
        <v>7.1035822976647754E-3</v>
      </c>
      <c r="BC100" s="121">
        <v>2.5439313189926415E-3</v>
      </c>
      <c r="BD100" s="121">
        <v>1.5894028701746781E-3</v>
      </c>
      <c r="BE100" s="121">
        <v>2.4617004782791054E-3</v>
      </c>
      <c r="BF100" s="121">
        <v>2.0627677902846859E-3</v>
      </c>
      <c r="BG100" s="121">
        <v>2.4088818472046847E-3</v>
      </c>
      <c r="BH100" s="121">
        <v>5.946811839703115E-3</v>
      </c>
      <c r="BI100" s="121">
        <v>8.9382770045199223E-3</v>
      </c>
      <c r="BJ100" s="121">
        <v>6.1991417954754434E-3</v>
      </c>
      <c r="BK100" s="121">
        <v>2.933579493574719E-2</v>
      </c>
      <c r="BL100" s="121">
        <v>1.2901418677229336E-2</v>
      </c>
      <c r="BM100" s="121">
        <v>8.5416283393132952E-3</v>
      </c>
      <c r="BN100" s="121">
        <v>2.0463542780318672E-2</v>
      </c>
      <c r="BO100" s="121">
        <v>2.7416905352881892E-2</v>
      </c>
      <c r="BP100" s="121">
        <v>2.1570104718443904E-3</v>
      </c>
      <c r="BQ100" s="121">
        <v>3.2381162944299475E-3</v>
      </c>
      <c r="BR100" s="121">
        <v>2.9320472049405872E-3</v>
      </c>
      <c r="BS100" s="121">
        <v>4.2730303511823737E-3</v>
      </c>
      <c r="BT100" s="121">
        <v>5.8228788708877153E-3</v>
      </c>
      <c r="BU100" s="121">
        <v>2.982661979322611E-3</v>
      </c>
      <c r="BV100" s="121">
        <v>1.524630702877701E-3</v>
      </c>
      <c r="BW100" s="121">
        <v>1.2181516148918304E-3</v>
      </c>
      <c r="BX100" s="121">
        <v>3.9234419285785342E-4</v>
      </c>
      <c r="BY100" s="121">
        <v>1.9364668998400961E-3</v>
      </c>
      <c r="BZ100" s="121">
        <v>3.0287268035585997E-3</v>
      </c>
      <c r="CA100" s="121">
        <v>9.0307532178203503E-2</v>
      </c>
      <c r="CB100" s="121">
        <v>2.0752414518232249E-3</v>
      </c>
      <c r="CC100" s="121">
        <v>3.1807422813067983E-2</v>
      </c>
      <c r="CD100" s="121">
        <v>3.7931585722848259E-3</v>
      </c>
      <c r="CE100" s="121">
        <v>3.6160053384292705E-3</v>
      </c>
      <c r="CF100" s="121">
        <v>3.2304330589322467E-3</v>
      </c>
      <c r="CG100" s="121">
        <v>1.5646028562165035E-3</v>
      </c>
      <c r="CH100" s="121">
        <v>5.0840559586111727E-3</v>
      </c>
      <c r="CI100" s="121">
        <v>6.2305773821859766E-3</v>
      </c>
      <c r="CJ100" s="121">
        <v>3.4847391792093619E-3</v>
      </c>
      <c r="CK100" s="121">
        <v>1.7934687456348634E-2</v>
      </c>
      <c r="CL100" s="121">
        <v>3.935647160215841E-3</v>
      </c>
      <c r="CM100" s="121">
        <v>4.0846421649608517E-3</v>
      </c>
      <c r="CN100" s="121">
        <v>1.9997489346027055E-3</v>
      </c>
      <c r="CO100" s="121">
        <v>2.3963850031211561E-3</v>
      </c>
      <c r="CP100" s="121">
        <v>4.6375623642329767E-3</v>
      </c>
      <c r="CQ100" s="121">
        <v>6.297051258788061E-3</v>
      </c>
      <c r="CR100" s="121">
        <v>3.1476610829648042E-3</v>
      </c>
      <c r="CS100" s="121">
        <v>6.7465649098965063E-3</v>
      </c>
      <c r="CT100" s="121">
        <v>2.739494018759633E-3</v>
      </c>
      <c r="CU100" s="121">
        <v>0.59443609954054633</v>
      </c>
      <c r="CV100" s="121">
        <v>3.1533879581789998E-3</v>
      </c>
      <c r="CW100" s="121">
        <v>3.7522380184930658E-3</v>
      </c>
      <c r="CX100" s="121">
        <v>3.9369111847600809E-3</v>
      </c>
      <c r="CY100" s="121">
        <v>9.8062530221375514E-3</v>
      </c>
      <c r="CZ100" s="121">
        <v>2.1351499830733318E-3</v>
      </c>
      <c r="DA100" s="121">
        <v>3.5187456323374279E-3</v>
      </c>
      <c r="DB100" s="121">
        <v>4.6747538155361475E-3</v>
      </c>
      <c r="DC100" s="121">
        <v>2.2329362953283261E-3</v>
      </c>
      <c r="DD100" s="121">
        <v>3.8198010418035279E-3</v>
      </c>
      <c r="DE100" s="121">
        <v>1.9118929294665438E-3</v>
      </c>
      <c r="DF100" s="124">
        <v>1.8425746340421821E-3</v>
      </c>
      <c r="DG100" s="130"/>
    </row>
    <row r="101" spans="1:111" s="82" customFormat="1" ht="17" customHeight="1" x14ac:dyDescent="0.2">
      <c r="A101" s="73" t="s">
        <v>97</v>
      </c>
      <c r="B101" s="74" t="s">
        <v>223</v>
      </c>
      <c r="C101" s="121">
        <v>2.2597493890423787E-4</v>
      </c>
      <c r="D101" s="121">
        <v>1.7008858596677409E-4</v>
      </c>
      <c r="E101" s="121">
        <v>1.9549448957704136E-4</v>
      </c>
      <c r="F101" s="121">
        <v>2.1198741109531598E-4</v>
      </c>
      <c r="G101" s="121">
        <v>2.6143765598913199E-4</v>
      </c>
      <c r="H101" s="121">
        <v>0</v>
      </c>
      <c r="I101" s="121">
        <v>4.1090317820207929E-4</v>
      </c>
      <c r="J101" s="121">
        <v>7.202121948708764E-4</v>
      </c>
      <c r="K101" s="121">
        <v>4.1570891657108045E-3</v>
      </c>
      <c r="L101" s="121">
        <v>1.8733019185521578E-4</v>
      </c>
      <c r="M101" s="121">
        <v>0</v>
      </c>
      <c r="N101" s="121">
        <v>2.6353349287125763E-4</v>
      </c>
      <c r="O101" s="121">
        <v>7.8970018571671876E-4</v>
      </c>
      <c r="P101" s="121">
        <v>3.191670098417976E-4</v>
      </c>
      <c r="Q101" s="121">
        <v>6.9282452386013364E-4</v>
      </c>
      <c r="R101" s="121">
        <v>3.1512157816393521E-4</v>
      </c>
      <c r="S101" s="121">
        <v>3.8866672805640241E-4</v>
      </c>
      <c r="T101" s="121">
        <v>2.7570521470512158E-4</v>
      </c>
      <c r="U101" s="121">
        <v>4.6607650351042227E-4</v>
      </c>
      <c r="V101" s="121">
        <v>4.0622429288547478E-4</v>
      </c>
      <c r="W101" s="121">
        <v>9.5759549275684387E-5</v>
      </c>
      <c r="X101" s="121">
        <v>2.3308866173545062E-4</v>
      </c>
      <c r="Y101" s="121">
        <v>1.6754673879945046E-4</v>
      </c>
      <c r="Z101" s="121">
        <v>4.2534942925813202E-4</v>
      </c>
      <c r="AA101" s="121">
        <v>5.2516892696363726E-3</v>
      </c>
      <c r="AB101" s="121">
        <v>3.1243617786694761E-3</v>
      </c>
      <c r="AC101" s="121">
        <v>4.5928509740026926E-5</v>
      </c>
      <c r="AD101" s="121">
        <v>9.2585345851821068E-5</v>
      </c>
      <c r="AE101" s="121">
        <v>6.5728664288870915E-4</v>
      </c>
      <c r="AF101" s="121">
        <v>6.4434898612516578E-4</v>
      </c>
      <c r="AG101" s="121">
        <v>4.3934523074910201E-4</v>
      </c>
      <c r="AH101" s="121">
        <v>4.4471308362800465E-4</v>
      </c>
      <c r="AI101" s="121">
        <v>2.4776568234658364E-4</v>
      </c>
      <c r="AJ101" s="121">
        <v>7.6243521333144171E-4</v>
      </c>
      <c r="AK101" s="121">
        <v>4.0033487406598975E-4</v>
      </c>
      <c r="AL101" s="121">
        <v>1.3230850429560352E-4</v>
      </c>
      <c r="AM101" s="121">
        <v>1.7200333841875943E-4</v>
      </c>
      <c r="AN101" s="121">
        <v>2.3706817901444503E-4</v>
      </c>
      <c r="AO101" s="121">
        <v>1.7029542873401847E-4</v>
      </c>
      <c r="AP101" s="121">
        <v>3.2711581454788872E-4</v>
      </c>
      <c r="AQ101" s="121">
        <v>2.1676707130016107E-4</v>
      </c>
      <c r="AR101" s="121">
        <v>3.0288216281053109E-4</v>
      </c>
      <c r="AS101" s="121">
        <v>3.4357805230365439E-4</v>
      </c>
      <c r="AT101" s="121">
        <v>5.2004547544265347E-4</v>
      </c>
      <c r="AU101" s="121">
        <v>4.7127993600919443E-4</v>
      </c>
      <c r="AV101" s="121">
        <v>5.9259347318283545E-4</v>
      </c>
      <c r="AW101" s="121">
        <v>5.6790645894072361E-4</v>
      </c>
      <c r="AX101" s="121">
        <v>3.7796872011446758E-4</v>
      </c>
      <c r="AY101" s="121">
        <v>5.4004585543524918E-4</v>
      </c>
      <c r="AZ101" s="121">
        <v>9.9603254074430415E-4</v>
      </c>
      <c r="BA101" s="121">
        <v>3.7095592504802046E-4</v>
      </c>
      <c r="BB101" s="121">
        <v>9.2076621308820555E-4</v>
      </c>
      <c r="BC101" s="121">
        <v>8.9925179150959268E-4</v>
      </c>
      <c r="BD101" s="121">
        <v>7.3948559167946314E-4</v>
      </c>
      <c r="BE101" s="121">
        <v>9.4119385017192114E-4</v>
      </c>
      <c r="BF101" s="121">
        <v>9.3119027159669222E-4</v>
      </c>
      <c r="BG101" s="121">
        <v>6.4434047636634478E-4</v>
      </c>
      <c r="BH101" s="121">
        <v>3.1979624047312618E-4</v>
      </c>
      <c r="BI101" s="121">
        <v>6.1584384843665452E-4</v>
      </c>
      <c r="BJ101" s="121">
        <v>1.0257159814871062E-3</v>
      </c>
      <c r="BK101" s="121">
        <v>3.1859206372654035E-4</v>
      </c>
      <c r="BL101" s="121">
        <v>5.2197611867096526E-4</v>
      </c>
      <c r="BM101" s="121">
        <v>2.555523967078914E-4</v>
      </c>
      <c r="BN101" s="121">
        <v>3.9727394064278959E-4</v>
      </c>
      <c r="BO101" s="121">
        <v>3.3917612197900698E-4</v>
      </c>
      <c r="BP101" s="121">
        <v>3.9411329900998336E-4</v>
      </c>
      <c r="BQ101" s="121">
        <v>1.3099638026483223E-3</v>
      </c>
      <c r="BR101" s="121">
        <v>1.3573959666420524E-3</v>
      </c>
      <c r="BS101" s="121">
        <v>3.3813233897680468E-4</v>
      </c>
      <c r="BT101" s="121">
        <v>1.0876435227086996E-3</v>
      </c>
      <c r="BU101" s="121">
        <v>2.8518540181520177E-3</v>
      </c>
      <c r="BV101" s="121">
        <v>2.1550594932736541E-3</v>
      </c>
      <c r="BW101" s="121">
        <v>1.9018728035125041E-3</v>
      </c>
      <c r="BX101" s="121">
        <v>1.9074627487587943E-4</v>
      </c>
      <c r="BY101" s="121">
        <v>6.4819046435380496E-4</v>
      </c>
      <c r="BZ101" s="121">
        <v>4.518320947674183E-4</v>
      </c>
      <c r="CA101" s="121">
        <v>6.3693263725614834E-4</v>
      </c>
      <c r="CB101" s="121">
        <v>4.1561480013785969E-4</v>
      </c>
      <c r="CC101" s="121">
        <v>1.3454050345174905E-3</v>
      </c>
      <c r="CD101" s="121">
        <v>5.9366881081482489E-4</v>
      </c>
      <c r="CE101" s="121">
        <v>4.4328079475584685E-4</v>
      </c>
      <c r="CF101" s="121">
        <v>1.0637356979595833E-3</v>
      </c>
      <c r="CG101" s="121">
        <v>1.8753782408721103E-4</v>
      </c>
      <c r="CH101" s="121">
        <v>2.5461439092322583E-3</v>
      </c>
      <c r="CI101" s="121">
        <v>1.9952828266257983E-3</v>
      </c>
      <c r="CJ101" s="121">
        <v>1.514751950216057E-3</v>
      </c>
      <c r="CK101" s="121">
        <v>3.0420862650869596E-3</v>
      </c>
      <c r="CL101" s="121">
        <v>3.1062369022177294E-3</v>
      </c>
      <c r="CM101" s="121">
        <v>3.3219654581192711E-4</v>
      </c>
      <c r="CN101" s="121">
        <v>5.5443891386411327E-4</v>
      </c>
      <c r="CO101" s="121">
        <v>5.6155353103237455E-4</v>
      </c>
      <c r="CP101" s="121">
        <v>6.7914002670186853E-4</v>
      </c>
      <c r="CQ101" s="121">
        <v>7.5789422592294176E-4</v>
      </c>
      <c r="CR101" s="121">
        <v>2.8554449119924191E-4</v>
      </c>
      <c r="CS101" s="121">
        <v>3.1482928687038371E-4</v>
      </c>
      <c r="CT101" s="121">
        <v>6.6089841691352122E-4</v>
      </c>
      <c r="CU101" s="121">
        <v>1.4087259343621723E-3</v>
      </c>
      <c r="CV101" s="121">
        <v>0.16978569618977984</v>
      </c>
      <c r="CW101" s="121">
        <v>4.2718094266178163E-4</v>
      </c>
      <c r="CX101" s="121">
        <v>1.4943032272427151E-3</v>
      </c>
      <c r="CY101" s="121">
        <v>6.8196803481138167E-4</v>
      </c>
      <c r="CZ101" s="121">
        <v>1.1873413551951428E-3</v>
      </c>
      <c r="DA101" s="121">
        <v>1.999595552780451E-3</v>
      </c>
      <c r="DB101" s="121">
        <v>1.0485361754814131E-3</v>
      </c>
      <c r="DC101" s="121">
        <v>6.3464608409873405E-4</v>
      </c>
      <c r="DD101" s="121">
        <v>1.0140885700948997E-3</v>
      </c>
      <c r="DE101" s="121">
        <v>3.5155558036541071E-4</v>
      </c>
      <c r="DF101" s="124">
        <v>5.2167878817717351E-4</v>
      </c>
      <c r="DG101" s="130"/>
    </row>
    <row r="102" spans="1:111" s="82" customFormat="1" ht="17" customHeight="1" x14ac:dyDescent="0.2">
      <c r="A102" s="73" t="s">
        <v>98</v>
      </c>
      <c r="B102" s="74" t="s">
        <v>224</v>
      </c>
      <c r="C102" s="121">
        <v>9.4120298090679157E-3</v>
      </c>
      <c r="D102" s="121">
        <v>4.3974967536075712E-3</v>
      </c>
      <c r="E102" s="121">
        <v>1.8699575214060547E-2</v>
      </c>
      <c r="F102" s="121">
        <v>4.2135665484121466E-3</v>
      </c>
      <c r="G102" s="121">
        <v>1.9201210596567794E-3</v>
      </c>
      <c r="H102" s="121">
        <v>0</v>
      </c>
      <c r="I102" s="121">
        <v>1.5777173272414867E-2</v>
      </c>
      <c r="J102" s="121">
        <v>2.8885627472325448E-3</v>
      </c>
      <c r="K102" s="121">
        <v>2.9708785004834959E-3</v>
      </c>
      <c r="L102" s="121">
        <v>2.0572381554622241E-3</v>
      </c>
      <c r="M102" s="121">
        <v>0</v>
      </c>
      <c r="N102" s="121">
        <v>3.5412350099472203E-3</v>
      </c>
      <c r="O102" s="121">
        <v>2.175825361106205E-3</v>
      </c>
      <c r="P102" s="121">
        <v>5.1813341763618011E-3</v>
      </c>
      <c r="Q102" s="121">
        <v>2.0767445166682027E-3</v>
      </c>
      <c r="R102" s="121">
        <v>2.891627531986725E-3</v>
      </c>
      <c r="S102" s="121">
        <v>1.7702026489867398E-3</v>
      </c>
      <c r="T102" s="121">
        <v>2.1068733807396928E-3</v>
      </c>
      <c r="U102" s="121">
        <v>4.6125706532616053E-3</v>
      </c>
      <c r="V102" s="121">
        <v>6.2299284217149685E-3</v>
      </c>
      <c r="W102" s="121">
        <v>2.551157028531648E-3</v>
      </c>
      <c r="X102" s="121">
        <v>4.2502330164369091E-3</v>
      </c>
      <c r="Y102" s="121">
        <v>2.2954189877113398E-3</v>
      </c>
      <c r="Z102" s="121">
        <v>2.6875293709671673E-3</v>
      </c>
      <c r="AA102" s="121">
        <v>2.9230737303302069E-3</v>
      </c>
      <c r="AB102" s="121">
        <v>1.9082269821695233E-3</v>
      </c>
      <c r="AC102" s="121">
        <v>6.7896424768939167E-4</v>
      </c>
      <c r="AD102" s="121">
        <v>2.715966631088773E-3</v>
      </c>
      <c r="AE102" s="121">
        <v>2.9756163910186774E-3</v>
      </c>
      <c r="AF102" s="121">
        <v>5.3286085944789872E-3</v>
      </c>
      <c r="AG102" s="121">
        <v>2.7702050775528751E-3</v>
      </c>
      <c r="AH102" s="121">
        <v>2.8828033400225368E-3</v>
      </c>
      <c r="AI102" s="121">
        <v>6.0557750471501703E-3</v>
      </c>
      <c r="AJ102" s="121">
        <v>4.038664704064168E-3</v>
      </c>
      <c r="AK102" s="121">
        <v>7.0287390440354758E-3</v>
      </c>
      <c r="AL102" s="121">
        <v>3.1080396538728313E-3</v>
      </c>
      <c r="AM102" s="121">
        <v>2.9383651067568274E-3</v>
      </c>
      <c r="AN102" s="121">
        <v>4.3883567131013006E-3</v>
      </c>
      <c r="AO102" s="121">
        <v>1.6850984197637944E-3</v>
      </c>
      <c r="AP102" s="121">
        <v>4.2397534116435124E-3</v>
      </c>
      <c r="AQ102" s="121">
        <v>4.0139976379891954E-3</v>
      </c>
      <c r="AR102" s="121">
        <v>3.5396974976623428E-3</v>
      </c>
      <c r="AS102" s="121">
        <v>3.2337201403074968E-3</v>
      </c>
      <c r="AT102" s="121">
        <v>4.1722859426797237E-3</v>
      </c>
      <c r="AU102" s="121">
        <v>2.7967801100661671E-3</v>
      </c>
      <c r="AV102" s="121">
        <v>3.7312544324330089E-3</v>
      </c>
      <c r="AW102" s="121">
        <v>3.9022995521759761E-3</v>
      </c>
      <c r="AX102" s="121">
        <v>3.487277982013634E-3</v>
      </c>
      <c r="AY102" s="121">
        <v>2.8874377374703249E-3</v>
      </c>
      <c r="AZ102" s="121">
        <v>1.7353321740224842E-3</v>
      </c>
      <c r="BA102" s="121">
        <v>1.6498971028310549E-3</v>
      </c>
      <c r="BB102" s="121">
        <v>2.4438144098296367E-3</v>
      </c>
      <c r="BC102" s="121">
        <v>1.8250767394912841E-3</v>
      </c>
      <c r="BD102" s="121">
        <v>2.3216354144422213E-3</v>
      </c>
      <c r="BE102" s="121">
        <v>2.2148971528532461E-3</v>
      </c>
      <c r="BF102" s="121">
        <v>2.1716223319613141E-3</v>
      </c>
      <c r="BG102" s="121">
        <v>2.6183527690245073E-3</v>
      </c>
      <c r="BH102" s="121">
        <v>1.719991737382958E-3</v>
      </c>
      <c r="BI102" s="121">
        <v>2.3798641700094052E-3</v>
      </c>
      <c r="BJ102" s="121">
        <v>3.4363844390115595E-3</v>
      </c>
      <c r="BK102" s="121">
        <v>5.8331729181915022E-3</v>
      </c>
      <c r="BL102" s="121">
        <v>3.1531602541064194E-3</v>
      </c>
      <c r="BM102" s="121">
        <v>4.1798481429339146E-3</v>
      </c>
      <c r="BN102" s="121">
        <v>4.7265904304871079E-3</v>
      </c>
      <c r="BO102" s="121">
        <v>4.0240213371653486E-3</v>
      </c>
      <c r="BP102" s="121">
        <v>8.3831640367556942E-3</v>
      </c>
      <c r="BQ102" s="121">
        <v>2.0895095387835146E-3</v>
      </c>
      <c r="BR102" s="121">
        <v>1.0071160648819522E-2</v>
      </c>
      <c r="BS102" s="121">
        <v>6.684545424328627E-3</v>
      </c>
      <c r="BT102" s="121">
        <v>2.5491184784606916E-3</v>
      </c>
      <c r="BU102" s="121">
        <v>1.9128207632958982E-3</v>
      </c>
      <c r="BV102" s="121">
        <v>1.2712061860005175E-3</v>
      </c>
      <c r="BW102" s="121">
        <v>1.0062652697982917E-3</v>
      </c>
      <c r="BX102" s="121">
        <v>2.3141170728114524E-4</v>
      </c>
      <c r="BY102" s="121">
        <v>1.543012975634375E-3</v>
      </c>
      <c r="BZ102" s="121">
        <v>8.3609670889884143E-3</v>
      </c>
      <c r="CA102" s="121">
        <v>5.392175638260864E-2</v>
      </c>
      <c r="CB102" s="121">
        <v>1.0485953332814563E-3</v>
      </c>
      <c r="CC102" s="121">
        <v>4.7490486332537538E-3</v>
      </c>
      <c r="CD102" s="121">
        <v>3.1916260577513908E-3</v>
      </c>
      <c r="CE102" s="121">
        <v>3.1457516352771226E-3</v>
      </c>
      <c r="CF102" s="121">
        <v>3.593384752638009E-3</v>
      </c>
      <c r="CG102" s="121">
        <v>1.7519524052792179E-3</v>
      </c>
      <c r="CH102" s="121">
        <v>3.9687914384313383E-3</v>
      </c>
      <c r="CI102" s="121">
        <v>3.5832606649693548E-3</v>
      </c>
      <c r="CJ102" s="121">
        <v>5.6684906691129022E-3</v>
      </c>
      <c r="CK102" s="121">
        <v>2.9484955081452674E-3</v>
      </c>
      <c r="CL102" s="121">
        <v>2.4444257963161667E-3</v>
      </c>
      <c r="CM102" s="121">
        <v>4.5956802651347575E-3</v>
      </c>
      <c r="CN102" s="121">
        <v>1.9717718293173294E-3</v>
      </c>
      <c r="CO102" s="121">
        <v>5.4873081072500272E-3</v>
      </c>
      <c r="CP102" s="121">
        <v>1.724856758195596E-3</v>
      </c>
      <c r="CQ102" s="121">
        <v>5.0328051600722484E-3</v>
      </c>
      <c r="CR102" s="121">
        <v>2.803972827366572E-3</v>
      </c>
      <c r="CS102" s="121">
        <v>1.7182724407730681E-3</v>
      </c>
      <c r="CT102" s="121">
        <v>3.0446560630912555E-3</v>
      </c>
      <c r="CU102" s="121">
        <v>2.9845146177101198E-2</v>
      </c>
      <c r="CV102" s="121">
        <v>2.0671728446035762E-3</v>
      </c>
      <c r="CW102" s="121">
        <v>0.34692648691447964</v>
      </c>
      <c r="CX102" s="121">
        <v>1.7802359679438249E-3</v>
      </c>
      <c r="CY102" s="121">
        <v>4.8487251916509893E-3</v>
      </c>
      <c r="CZ102" s="121">
        <v>1.7820517952753083E-3</v>
      </c>
      <c r="DA102" s="121">
        <v>3.2853599990108947E-3</v>
      </c>
      <c r="DB102" s="121">
        <v>3.8216549497231619E-3</v>
      </c>
      <c r="DC102" s="121">
        <v>1.5482164570800963E-3</v>
      </c>
      <c r="DD102" s="121">
        <v>2.4338026521717373E-3</v>
      </c>
      <c r="DE102" s="121">
        <v>1.3561301933239893E-3</v>
      </c>
      <c r="DF102" s="124">
        <v>1.5831513751061175E-3</v>
      </c>
      <c r="DG102" s="130"/>
    </row>
    <row r="103" spans="1:111" s="82" customFormat="1" ht="17" customHeight="1" x14ac:dyDescent="0.2">
      <c r="A103" s="73" t="s">
        <v>99</v>
      </c>
      <c r="B103" s="74" t="s">
        <v>225</v>
      </c>
      <c r="C103" s="121">
        <v>1.0386835900307832E-2</v>
      </c>
      <c r="D103" s="121">
        <v>8.8829850591821708E-3</v>
      </c>
      <c r="E103" s="121">
        <v>2.1682678245330642E-2</v>
      </c>
      <c r="F103" s="121">
        <v>6.0097110955318039E-3</v>
      </c>
      <c r="G103" s="121">
        <v>1.0805860966412451E-2</v>
      </c>
      <c r="H103" s="121">
        <v>0</v>
      </c>
      <c r="I103" s="121">
        <v>2.3753377268558602E-2</v>
      </c>
      <c r="J103" s="121">
        <v>2.496908127941477E-2</v>
      </c>
      <c r="K103" s="121">
        <v>1.7318362964453153E-2</v>
      </c>
      <c r="L103" s="121">
        <v>1.1443941125464248E-2</v>
      </c>
      <c r="M103" s="121">
        <v>0</v>
      </c>
      <c r="N103" s="121">
        <v>1.4112935950336461E-2</v>
      </c>
      <c r="O103" s="121">
        <v>2.9333489800936991E-2</v>
      </c>
      <c r="P103" s="121">
        <v>1.7824667052726464E-2</v>
      </c>
      <c r="Q103" s="121">
        <v>3.3324618597288018E-2</v>
      </c>
      <c r="R103" s="121">
        <v>1.7514143859560526E-2</v>
      </c>
      <c r="S103" s="121">
        <v>1.5199763923695091E-2</v>
      </c>
      <c r="T103" s="121">
        <v>2.9835598266215822E-2</v>
      </c>
      <c r="U103" s="121">
        <v>1.7134281652328689E-2</v>
      </c>
      <c r="V103" s="121">
        <v>2.2125794977008666E-2</v>
      </c>
      <c r="W103" s="121">
        <v>7.1256784006093477E-3</v>
      </c>
      <c r="X103" s="121">
        <v>1.396813993421938E-2</v>
      </c>
      <c r="Y103" s="121">
        <v>1.1007727465966831E-2</v>
      </c>
      <c r="Z103" s="121">
        <v>1.6607131436665423E-2</v>
      </c>
      <c r="AA103" s="121">
        <v>2.306663609074696E-2</v>
      </c>
      <c r="AB103" s="121">
        <v>2.0862528326455396E-2</v>
      </c>
      <c r="AC103" s="121">
        <v>3.1943784324774682E-3</v>
      </c>
      <c r="AD103" s="121">
        <v>7.92015015344367E-3</v>
      </c>
      <c r="AE103" s="121">
        <v>2.7872762292614477E-2</v>
      </c>
      <c r="AF103" s="121">
        <v>2.2079357058031799E-2</v>
      </c>
      <c r="AG103" s="121">
        <v>2.3422742157101904E-2</v>
      </c>
      <c r="AH103" s="121">
        <v>4.9301689952370525E-2</v>
      </c>
      <c r="AI103" s="121">
        <v>4.8798811288642482E-2</v>
      </c>
      <c r="AJ103" s="121">
        <v>2.015619636827936E-2</v>
      </c>
      <c r="AK103" s="121">
        <v>3.7951735407007477E-2</v>
      </c>
      <c r="AL103" s="121">
        <v>8.6909794933646943E-3</v>
      </c>
      <c r="AM103" s="121">
        <v>9.2378577513035978E-3</v>
      </c>
      <c r="AN103" s="121">
        <v>2.1715542606555956E-2</v>
      </c>
      <c r="AO103" s="121">
        <v>1.2214873899910956E-2</v>
      </c>
      <c r="AP103" s="121">
        <v>1.3920768718261331E-2</v>
      </c>
      <c r="AQ103" s="121">
        <v>1.655202717605718E-2</v>
      </c>
      <c r="AR103" s="121">
        <v>1.7466336293739254E-2</v>
      </c>
      <c r="AS103" s="121">
        <v>2.0938088455290181E-2</v>
      </c>
      <c r="AT103" s="121">
        <v>3.2193794247912536E-2</v>
      </c>
      <c r="AU103" s="121">
        <v>2.2774668481482886E-2</v>
      </c>
      <c r="AV103" s="121">
        <v>2.4286365493837118E-2</v>
      </c>
      <c r="AW103" s="121">
        <v>2.6913603188354878E-2</v>
      </c>
      <c r="AX103" s="121">
        <v>3.5409946664588861E-2</v>
      </c>
      <c r="AY103" s="121">
        <v>2.937058233583742E-2</v>
      </c>
      <c r="AZ103" s="121">
        <v>2.5448833405444227E-2</v>
      </c>
      <c r="BA103" s="121">
        <v>2.7326218630106175E-2</v>
      </c>
      <c r="BB103" s="121">
        <v>2.2872442765825732E-2</v>
      </c>
      <c r="BC103" s="121">
        <v>2.835914270872724E-2</v>
      </c>
      <c r="BD103" s="121">
        <v>2.9108428637276088E-2</v>
      </c>
      <c r="BE103" s="121">
        <v>2.4714044280774589E-2</v>
      </c>
      <c r="BF103" s="121">
        <v>2.2189319627664888E-2</v>
      </c>
      <c r="BG103" s="121">
        <v>2.6649672960559014E-2</v>
      </c>
      <c r="BH103" s="121">
        <v>1.7441248910545121E-2</v>
      </c>
      <c r="BI103" s="121">
        <v>2.8953023846763334E-2</v>
      </c>
      <c r="BJ103" s="121">
        <v>2.2317400571039925E-2</v>
      </c>
      <c r="BK103" s="121">
        <v>3.1565348774557168E-2</v>
      </c>
      <c r="BL103" s="121">
        <v>6.1390794119988351E-2</v>
      </c>
      <c r="BM103" s="121">
        <v>3.1812887138811995E-2</v>
      </c>
      <c r="BN103" s="121">
        <v>9.4534473820078707E-2</v>
      </c>
      <c r="BO103" s="121">
        <v>4.734677853828155E-2</v>
      </c>
      <c r="BP103" s="121">
        <v>3.2517694662227294E-2</v>
      </c>
      <c r="BQ103" s="121">
        <v>3.308969147604484E-2</v>
      </c>
      <c r="BR103" s="121">
        <v>0.11724935935134559</v>
      </c>
      <c r="BS103" s="121">
        <v>3.7478761207434257E-2</v>
      </c>
      <c r="BT103" s="121">
        <v>5.1221722883333029E-2</v>
      </c>
      <c r="BU103" s="121">
        <v>7.1906666274093214E-2</v>
      </c>
      <c r="BV103" s="121">
        <v>4.2908796070239633E-2</v>
      </c>
      <c r="BW103" s="121">
        <v>3.7325491088218372E-2</v>
      </c>
      <c r="BX103" s="121">
        <v>6.0194172570321924E-3</v>
      </c>
      <c r="BY103" s="121">
        <v>3.0162076769950606E-2</v>
      </c>
      <c r="BZ103" s="121">
        <v>2.0790427164161775E-2</v>
      </c>
      <c r="CA103" s="121">
        <v>3.814219368109311E-2</v>
      </c>
      <c r="CB103" s="121">
        <v>1.9110110534157294E-2</v>
      </c>
      <c r="CC103" s="121">
        <v>4.3393311528374189E-2</v>
      </c>
      <c r="CD103" s="121">
        <v>5.3880590601061602E-2</v>
      </c>
      <c r="CE103" s="121">
        <v>0.10192460677261372</v>
      </c>
      <c r="CF103" s="121">
        <v>0.10805228062161974</v>
      </c>
      <c r="CG103" s="121">
        <v>1.4580585425582703E-2</v>
      </c>
      <c r="CH103" s="121">
        <v>0.11042384366963391</v>
      </c>
      <c r="CI103" s="121">
        <v>7.8921476907447108E-2</v>
      </c>
      <c r="CJ103" s="121">
        <v>0.10556151734991798</v>
      </c>
      <c r="CK103" s="121">
        <v>0.13180355672281494</v>
      </c>
      <c r="CL103" s="121">
        <v>4.101771592590809E-2</v>
      </c>
      <c r="CM103" s="121">
        <v>5.4007421325027588E-2</v>
      </c>
      <c r="CN103" s="121">
        <v>3.8548172403076564E-2</v>
      </c>
      <c r="CO103" s="121">
        <v>9.8716822140730354E-2</v>
      </c>
      <c r="CP103" s="121">
        <v>3.0619367347715629E-2</v>
      </c>
      <c r="CQ103" s="121">
        <v>6.3838231072046864E-2</v>
      </c>
      <c r="CR103" s="121">
        <v>4.1051403203834914E-2</v>
      </c>
      <c r="CS103" s="121">
        <v>2.5392671633618462E-2</v>
      </c>
      <c r="CT103" s="121">
        <v>5.3349782264936189E-2</v>
      </c>
      <c r="CU103" s="121">
        <v>7.1910751906264808E-2</v>
      </c>
      <c r="CV103" s="121">
        <v>5.660667384721247E-2</v>
      </c>
      <c r="CW103" s="121">
        <v>4.036102153467401E-2</v>
      </c>
      <c r="CX103" s="121">
        <v>0.83975061506132587</v>
      </c>
      <c r="CY103" s="121">
        <v>3.7506101132485425E-2</v>
      </c>
      <c r="CZ103" s="121">
        <v>2.2821603613726201E-2</v>
      </c>
      <c r="DA103" s="121">
        <v>3.5190184675922116E-2</v>
      </c>
      <c r="DB103" s="121">
        <v>2.95062471220848E-2</v>
      </c>
      <c r="DC103" s="121">
        <v>1.8907742500701923E-2</v>
      </c>
      <c r="DD103" s="121">
        <v>2.1715805572654664E-2</v>
      </c>
      <c r="DE103" s="121">
        <v>1.5932182674025238E-2</v>
      </c>
      <c r="DF103" s="124">
        <v>3.0377835314396286E-2</v>
      </c>
      <c r="DG103" s="130"/>
    </row>
    <row r="104" spans="1:111" s="82" customFormat="1" ht="17" customHeight="1" x14ac:dyDescent="0.2">
      <c r="A104" s="73" t="s">
        <v>100</v>
      </c>
      <c r="B104" s="74" t="s">
        <v>226</v>
      </c>
      <c r="C104" s="121">
        <v>0</v>
      </c>
      <c r="D104" s="121">
        <v>0</v>
      </c>
      <c r="E104" s="121">
        <v>0</v>
      </c>
      <c r="F104" s="121">
        <v>0</v>
      </c>
      <c r="G104" s="121">
        <v>0</v>
      </c>
      <c r="H104" s="121">
        <v>0</v>
      </c>
      <c r="I104" s="121">
        <v>0</v>
      </c>
      <c r="J104" s="121">
        <v>0</v>
      </c>
      <c r="K104" s="121">
        <v>0</v>
      </c>
      <c r="L104" s="121">
        <v>0</v>
      </c>
      <c r="M104" s="121">
        <v>0</v>
      </c>
      <c r="N104" s="121">
        <v>0</v>
      </c>
      <c r="O104" s="121">
        <v>0</v>
      </c>
      <c r="P104" s="121">
        <v>0</v>
      </c>
      <c r="Q104" s="121">
        <v>0</v>
      </c>
      <c r="R104" s="121">
        <v>0</v>
      </c>
      <c r="S104" s="121">
        <v>0</v>
      </c>
      <c r="T104" s="121">
        <v>0</v>
      </c>
      <c r="U104" s="121">
        <v>0</v>
      </c>
      <c r="V104" s="121">
        <v>0</v>
      </c>
      <c r="W104" s="121">
        <v>0</v>
      </c>
      <c r="X104" s="121">
        <v>0</v>
      </c>
      <c r="Y104" s="121">
        <v>0</v>
      </c>
      <c r="Z104" s="121">
        <v>0</v>
      </c>
      <c r="AA104" s="121">
        <v>0</v>
      </c>
      <c r="AB104" s="121">
        <v>0</v>
      </c>
      <c r="AC104" s="121">
        <v>0</v>
      </c>
      <c r="AD104" s="121">
        <v>0</v>
      </c>
      <c r="AE104" s="121">
        <v>0</v>
      </c>
      <c r="AF104" s="121">
        <v>0</v>
      </c>
      <c r="AG104" s="121">
        <v>0</v>
      </c>
      <c r="AH104" s="121">
        <v>0</v>
      </c>
      <c r="AI104" s="121">
        <v>0</v>
      </c>
      <c r="AJ104" s="121">
        <v>0</v>
      </c>
      <c r="AK104" s="121">
        <v>0</v>
      </c>
      <c r="AL104" s="121">
        <v>0</v>
      </c>
      <c r="AM104" s="121">
        <v>0</v>
      </c>
      <c r="AN104" s="121">
        <v>0</v>
      </c>
      <c r="AO104" s="121">
        <v>0</v>
      </c>
      <c r="AP104" s="121">
        <v>0</v>
      </c>
      <c r="AQ104" s="121">
        <v>0</v>
      </c>
      <c r="AR104" s="121">
        <v>0</v>
      </c>
      <c r="AS104" s="121">
        <v>0</v>
      </c>
      <c r="AT104" s="121">
        <v>0</v>
      </c>
      <c r="AU104" s="121">
        <v>0</v>
      </c>
      <c r="AV104" s="121">
        <v>0</v>
      </c>
      <c r="AW104" s="121">
        <v>0</v>
      </c>
      <c r="AX104" s="121">
        <v>0</v>
      </c>
      <c r="AY104" s="121">
        <v>0</v>
      </c>
      <c r="AZ104" s="121">
        <v>0</v>
      </c>
      <c r="BA104" s="121">
        <v>0</v>
      </c>
      <c r="BB104" s="121">
        <v>0</v>
      </c>
      <c r="BC104" s="121">
        <v>0</v>
      </c>
      <c r="BD104" s="121">
        <v>0</v>
      </c>
      <c r="BE104" s="121">
        <v>0</v>
      </c>
      <c r="BF104" s="121">
        <v>0</v>
      </c>
      <c r="BG104" s="121">
        <v>0</v>
      </c>
      <c r="BH104" s="121">
        <v>0</v>
      </c>
      <c r="BI104" s="121">
        <v>0</v>
      </c>
      <c r="BJ104" s="121">
        <v>0</v>
      </c>
      <c r="BK104" s="121">
        <v>0</v>
      </c>
      <c r="BL104" s="121">
        <v>0</v>
      </c>
      <c r="BM104" s="121">
        <v>0</v>
      </c>
      <c r="BN104" s="121">
        <v>0</v>
      </c>
      <c r="BO104" s="121">
        <v>0</v>
      </c>
      <c r="BP104" s="121">
        <v>0</v>
      </c>
      <c r="BQ104" s="121">
        <v>0</v>
      </c>
      <c r="BR104" s="121">
        <v>0</v>
      </c>
      <c r="BS104" s="121">
        <v>0</v>
      </c>
      <c r="BT104" s="121">
        <v>0</v>
      </c>
      <c r="BU104" s="121">
        <v>0</v>
      </c>
      <c r="BV104" s="121">
        <v>0</v>
      </c>
      <c r="BW104" s="121">
        <v>0</v>
      </c>
      <c r="BX104" s="121">
        <v>0</v>
      </c>
      <c r="BY104" s="121">
        <v>0</v>
      </c>
      <c r="BZ104" s="121">
        <v>0</v>
      </c>
      <c r="CA104" s="121">
        <v>0</v>
      </c>
      <c r="CB104" s="121">
        <v>0</v>
      </c>
      <c r="CC104" s="121">
        <v>0</v>
      </c>
      <c r="CD104" s="121">
        <v>0</v>
      </c>
      <c r="CE104" s="121">
        <v>0</v>
      </c>
      <c r="CF104" s="121">
        <v>0</v>
      </c>
      <c r="CG104" s="121">
        <v>0</v>
      </c>
      <c r="CH104" s="121">
        <v>0</v>
      </c>
      <c r="CI104" s="121">
        <v>0</v>
      </c>
      <c r="CJ104" s="121">
        <v>0</v>
      </c>
      <c r="CK104" s="121">
        <v>0</v>
      </c>
      <c r="CL104" s="121">
        <v>0</v>
      </c>
      <c r="CM104" s="121">
        <v>0</v>
      </c>
      <c r="CN104" s="121">
        <v>0</v>
      </c>
      <c r="CO104" s="121">
        <v>0</v>
      </c>
      <c r="CP104" s="121">
        <v>0</v>
      </c>
      <c r="CQ104" s="121">
        <v>0</v>
      </c>
      <c r="CR104" s="121">
        <v>0</v>
      </c>
      <c r="CS104" s="121">
        <v>0</v>
      </c>
      <c r="CT104" s="121">
        <v>0</v>
      </c>
      <c r="CU104" s="121">
        <v>0</v>
      </c>
      <c r="CV104" s="121">
        <v>0</v>
      </c>
      <c r="CW104" s="121">
        <v>0</v>
      </c>
      <c r="CX104" s="121">
        <v>0</v>
      </c>
      <c r="CY104" s="121">
        <v>0.41594104845287383</v>
      </c>
      <c r="CZ104" s="121">
        <v>0</v>
      </c>
      <c r="DA104" s="121">
        <v>0</v>
      </c>
      <c r="DB104" s="121">
        <v>0</v>
      </c>
      <c r="DC104" s="121">
        <v>0</v>
      </c>
      <c r="DD104" s="121">
        <v>0</v>
      </c>
      <c r="DE104" s="121">
        <v>0</v>
      </c>
      <c r="DF104" s="124">
        <v>0</v>
      </c>
      <c r="DG104" s="130"/>
    </row>
    <row r="105" spans="1:111" s="82" customFormat="1" ht="17" customHeight="1" x14ac:dyDescent="0.2">
      <c r="A105" s="73" t="s">
        <v>101</v>
      </c>
      <c r="B105" s="74" t="s">
        <v>227</v>
      </c>
      <c r="C105" s="121">
        <v>6.0508870214810342E-7</v>
      </c>
      <c r="D105" s="121">
        <v>6.8992454501285695E-7</v>
      </c>
      <c r="E105" s="121">
        <v>5.6085787126970139E-7</v>
      </c>
      <c r="F105" s="121">
        <v>3.2101064908951182E-6</v>
      </c>
      <c r="G105" s="121">
        <v>6.4545165662046336E-7</v>
      </c>
      <c r="H105" s="121">
        <v>0</v>
      </c>
      <c r="I105" s="121">
        <v>3.1855586469901821E-6</v>
      </c>
      <c r="J105" s="121">
        <v>1.5016919616228588E-6</v>
      </c>
      <c r="K105" s="121">
        <v>7.7765286128292497E-7</v>
      </c>
      <c r="L105" s="121">
        <v>1.9521062848531784E-6</v>
      </c>
      <c r="M105" s="121">
        <v>0</v>
      </c>
      <c r="N105" s="121">
        <v>5.3237417687877689E-7</v>
      </c>
      <c r="O105" s="121">
        <v>5.9299035083772238E-7</v>
      </c>
      <c r="P105" s="121">
        <v>9.2736059968253313E-7</v>
      </c>
      <c r="Q105" s="121">
        <v>2.0818932635167233E-6</v>
      </c>
      <c r="R105" s="121">
        <v>1.4057558621760295E-6</v>
      </c>
      <c r="S105" s="121">
        <v>9.1029392572991251E-7</v>
      </c>
      <c r="T105" s="121">
        <v>6.2257585892087788E-7</v>
      </c>
      <c r="U105" s="121">
        <v>1.0214538039759064E-6</v>
      </c>
      <c r="V105" s="121">
        <v>1.3609881886419539E-6</v>
      </c>
      <c r="W105" s="121">
        <v>5.5100079679975509E-7</v>
      </c>
      <c r="X105" s="121">
        <v>9.9197997938963759E-7</v>
      </c>
      <c r="Y105" s="121">
        <v>2.0451019173407319E-6</v>
      </c>
      <c r="Z105" s="121">
        <v>2.0646709516855204E-6</v>
      </c>
      <c r="AA105" s="121">
        <v>1.7733157407150141E-6</v>
      </c>
      <c r="AB105" s="121">
        <v>2.5318075079388359E-6</v>
      </c>
      <c r="AC105" s="121">
        <v>1.0486399696251598E-7</v>
      </c>
      <c r="AD105" s="121">
        <v>4.5856646851815748E-7</v>
      </c>
      <c r="AE105" s="121">
        <v>1.3035722240253415E-6</v>
      </c>
      <c r="AF105" s="121">
        <v>7.2115363581557396E-7</v>
      </c>
      <c r="AG105" s="121">
        <v>5.7555686363400305E-7</v>
      </c>
      <c r="AH105" s="121">
        <v>8.6585279508067461E-7</v>
      </c>
      <c r="AI105" s="121">
        <v>1.8740708834390014E-6</v>
      </c>
      <c r="AJ105" s="121">
        <v>7.5763911331882953E-6</v>
      </c>
      <c r="AK105" s="121">
        <v>1.70341525391571E-6</v>
      </c>
      <c r="AL105" s="121">
        <v>5.3601151569105107E-7</v>
      </c>
      <c r="AM105" s="121">
        <v>7.3387853205421416E-7</v>
      </c>
      <c r="AN105" s="121">
        <v>3.1704163012717598E-6</v>
      </c>
      <c r="AO105" s="121">
        <v>4.5172315672392702E-7</v>
      </c>
      <c r="AP105" s="121">
        <v>5.1904856884543843E-7</v>
      </c>
      <c r="AQ105" s="121">
        <v>7.3257549618961397E-7</v>
      </c>
      <c r="AR105" s="121">
        <v>4.0811952093893267E-6</v>
      </c>
      <c r="AS105" s="121">
        <v>1.3852678624056807E-6</v>
      </c>
      <c r="AT105" s="121">
        <v>4.579648225046326E-6</v>
      </c>
      <c r="AU105" s="121">
        <v>2.1142952772763588E-6</v>
      </c>
      <c r="AV105" s="121">
        <v>2.3101547503545213E-6</v>
      </c>
      <c r="AW105" s="121">
        <v>4.819869014562489E-6</v>
      </c>
      <c r="AX105" s="121">
        <v>8.1595367013169246E-6</v>
      </c>
      <c r="AY105" s="121">
        <v>5.510850229574649E-6</v>
      </c>
      <c r="AZ105" s="121">
        <v>1.0292223123964804E-5</v>
      </c>
      <c r="BA105" s="121">
        <v>4.4698846166722742E-6</v>
      </c>
      <c r="BB105" s="121">
        <v>2.2996353615336873E-6</v>
      </c>
      <c r="BC105" s="121">
        <v>1.0936240795266379E-5</v>
      </c>
      <c r="BD105" s="121">
        <v>2.7912458482023553E-6</v>
      </c>
      <c r="BE105" s="121">
        <v>1.5904062648387211E-6</v>
      </c>
      <c r="BF105" s="121">
        <v>1.6583322540290352E-6</v>
      </c>
      <c r="BG105" s="121">
        <v>1.9978695451153434E-6</v>
      </c>
      <c r="BH105" s="121">
        <v>3.1526300031534309E-6</v>
      </c>
      <c r="BI105" s="121">
        <v>1.1120050657957823E-6</v>
      </c>
      <c r="BJ105" s="121">
        <v>1.0727573207537895E-6</v>
      </c>
      <c r="BK105" s="121">
        <v>1.1015066103260876E-6</v>
      </c>
      <c r="BL105" s="121">
        <v>2.0070187134723234E-6</v>
      </c>
      <c r="BM105" s="121">
        <v>1.0793788493458485E-6</v>
      </c>
      <c r="BN105" s="121">
        <v>1.5905923993358097E-6</v>
      </c>
      <c r="BO105" s="121">
        <v>1.6816455028029066E-6</v>
      </c>
      <c r="BP105" s="121">
        <v>3.0809968757363944E-6</v>
      </c>
      <c r="BQ105" s="121">
        <v>3.3265029479180893E-6</v>
      </c>
      <c r="BR105" s="121">
        <v>1.7360266642587776E-6</v>
      </c>
      <c r="BS105" s="121">
        <v>2.0067576336593367E-6</v>
      </c>
      <c r="BT105" s="121">
        <v>1.9088050913513999E-6</v>
      </c>
      <c r="BU105" s="121">
        <v>2.2783777114762788E-6</v>
      </c>
      <c r="BV105" s="121">
        <v>6.8885140072166029E-7</v>
      </c>
      <c r="BW105" s="121">
        <v>5.3715752397944981E-7</v>
      </c>
      <c r="BX105" s="121">
        <v>1.5977870322224702E-7</v>
      </c>
      <c r="BY105" s="121">
        <v>2.6590839965838456E-5</v>
      </c>
      <c r="BZ105" s="121">
        <v>1.2339595069303874E-6</v>
      </c>
      <c r="CA105" s="121">
        <v>3.1670682710605839E-6</v>
      </c>
      <c r="CB105" s="121">
        <v>1.1849256100567713E-6</v>
      </c>
      <c r="CC105" s="121">
        <v>1.2952485422483374E-6</v>
      </c>
      <c r="CD105" s="121">
        <v>3.1841962329468213E-6</v>
      </c>
      <c r="CE105" s="121">
        <v>2.2526024413849986E-6</v>
      </c>
      <c r="CF105" s="121">
        <v>2.1667207588107487E-6</v>
      </c>
      <c r="CG105" s="121">
        <v>1.4308299453227274E-6</v>
      </c>
      <c r="CH105" s="121">
        <v>3.412941597059646E-5</v>
      </c>
      <c r="CI105" s="121">
        <v>5.181041636466366E-6</v>
      </c>
      <c r="CJ105" s="121">
        <v>1.9659956256959518E-5</v>
      </c>
      <c r="CK105" s="121">
        <v>3.5290020946170684E-5</v>
      </c>
      <c r="CL105" s="121">
        <v>5.9045386305194469E-6</v>
      </c>
      <c r="CM105" s="121">
        <v>1.2243357661759258E-6</v>
      </c>
      <c r="CN105" s="121">
        <v>4.1375564857871758E-3</v>
      </c>
      <c r="CO105" s="121">
        <v>1.4976422905826337E-6</v>
      </c>
      <c r="CP105" s="121">
        <v>2.755460714563797E-3</v>
      </c>
      <c r="CQ105" s="121">
        <v>1.0986154740370015E-6</v>
      </c>
      <c r="CR105" s="121">
        <v>5.185869162911241E-3</v>
      </c>
      <c r="CS105" s="121">
        <v>9.2785819482426833E-3</v>
      </c>
      <c r="CT105" s="121">
        <v>1.1590107727771277E-6</v>
      </c>
      <c r="CU105" s="121">
        <v>3.9934810406843973E-6</v>
      </c>
      <c r="CV105" s="121">
        <v>2.5071668325671138E-6</v>
      </c>
      <c r="CW105" s="121">
        <v>1.0031492289646621E-6</v>
      </c>
      <c r="CX105" s="121">
        <v>3.3028413899409685E-6</v>
      </c>
      <c r="CY105" s="121">
        <v>7.6187753653800391E-4</v>
      </c>
      <c r="CZ105" s="121">
        <v>0.40999416790210408</v>
      </c>
      <c r="DA105" s="121">
        <v>6.2453220756688467E-6</v>
      </c>
      <c r="DB105" s="121">
        <v>1.3020037860317438E-6</v>
      </c>
      <c r="DC105" s="121">
        <v>3.5158433916769214E-6</v>
      </c>
      <c r="DD105" s="121">
        <v>2.4909596853971417E-6</v>
      </c>
      <c r="DE105" s="121">
        <v>7.5987168456038758E-7</v>
      </c>
      <c r="DF105" s="124">
        <v>1.0688628049991862E-5</v>
      </c>
      <c r="DG105" s="130"/>
    </row>
    <row r="106" spans="1:111" s="82" customFormat="1" ht="17" customHeight="1" x14ac:dyDescent="0.2">
      <c r="A106" s="73" t="s">
        <v>102</v>
      </c>
      <c r="B106" s="74" t="s">
        <v>228</v>
      </c>
      <c r="C106" s="121">
        <v>2.4612463529845957E-5</v>
      </c>
      <c r="D106" s="121">
        <v>2.0457234262911266E-5</v>
      </c>
      <c r="E106" s="121">
        <v>2.8450871752304936E-5</v>
      </c>
      <c r="F106" s="121">
        <v>1.2739532881785435E-5</v>
      </c>
      <c r="G106" s="121">
        <v>3.8935348312103253E-5</v>
      </c>
      <c r="H106" s="121">
        <v>0</v>
      </c>
      <c r="I106" s="121">
        <v>6.0840951932069365E-5</v>
      </c>
      <c r="J106" s="121">
        <v>9.6136956771220711E-5</v>
      </c>
      <c r="K106" s="121">
        <v>9.7312290514850382E-5</v>
      </c>
      <c r="L106" s="121">
        <v>3.5475328903214487E-5</v>
      </c>
      <c r="M106" s="121">
        <v>0</v>
      </c>
      <c r="N106" s="121">
        <v>6.8256104942567635E-5</v>
      </c>
      <c r="O106" s="121">
        <v>8.4214227584194265E-5</v>
      </c>
      <c r="P106" s="121">
        <v>6.4760909522099382E-5</v>
      </c>
      <c r="Q106" s="121">
        <v>5.2524415782150212E-5</v>
      </c>
      <c r="R106" s="121">
        <v>6.8435940359325433E-5</v>
      </c>
      <c r="S106" s="121">
        <v>5.4318807535384106E-5</v>
      </c>
      <c r="T106" s="121">
        <v>6.1184678159558731E-5</v>
      </c>
      <c r="U106" s="121">
        <v>4.4083275783931781E-5</v>
      </c>
      <c r="V106" s="121">
        <v>5.9054440040574116E-5</v>
      </c>
      <c r="W106" s="121">
        <v>1.1880735179998232E-5</v>
      </c>
      <c r="X106" s="121">
        <v>3.7742970197522593E-5</v>
      </c>
      <c r="Y106" s="121">
        <v>2.2757575254074033E-5</v>
      </c>
      <c r="Z106" s="121">
        <v>6.283825592221461E-5</v>
      </c>
      <c r="AA106" s="121">
        <v>9.5359758647476132E-5</v>
      </c>
      <c r="AB106" s="121">
        <v>3.8858996290668738E-5</v>
      </c>
      <c r="AC106" s="121">
        <v>7.0363456430538598E-6</v>
      </c>
      <c r="AD106" s="121">
        <v>2.4952344962399863E-5</v>
      </c>
      <c r="AE106" s="121">
        <v>6.140494121205244E-5</v>
      </c>
      <c r="AF106" s="121">
        <v>5.4452377274301575E-5</v>
      </c>
      <c r="AG106" s="121">
        <v>6.1276010764762875E-5</v>
      </c>
      <c r="AH106" s="121">
        <v>5.6529154838724016E-5</v>
      </c>
      <c r="AI106" s="121">
        <v>5.1241139441004797E-5</v>
      </c>
      <c r="AJ106" s="121">
        <v>3.0379982057479122E-5</v>
      </c>
      <c r="AK106" s="121">
        <v>5.3716228921589027E-5</v>
      </c>
      <c r="AL106" s="121">
        <v>3.3016985904359973E-5</v>
      </c>
      <c r="AM106" s="121">
        <v>3.4063439940784624E-5</v>
      </c>
      <c r="AN106" s="121">
        <v>4.2123913224206552E-5</v>
      </c>
      <c r="AO106" s="121">
        <v>4.2924142271247684E-5</v>
      </c>
      <c r="AP106" s="121">
        <v>7.3918497000958339E-5</v>
      </c>
      <c r="AQ106" s="121">
        <v>3.0410629687690108E-5</v>
      </c>
      <c r="AR106" s="121">
        <v>4.7187523293427532E-5</v>
      </c>
      <c r="AS106" s="121">
        <v>5.3913490449852914E-5</v>
      </c>
      <c r="AT106" s="121">
        <v>6.2769308985007605E-5</v>
      </c>
      <c r="AU106" s="121">
        <v>3.6747307065476899E-5</v>
      </c>
      <c r="AV106" s="121">
        <v>3.7375966846636986E-5</v>
      </c>
      <c r="AW106" s="121">
        <v>1.1784606470524475E-4</v>
      </c>
      <c r="AX106" s="121">
        <v>8.575544351911558E-5</v>
      </c>
      <c r="AY106" s="121">
        <v>4.2594446774681398E-5</v>
      </c>
      <c r="AZ106" s="121">
        <v>6.0851752900275942E-5</v>
      </c>
      <c r="BA106" s="121">
        <v>4.8011474331493779E-5</v>
      </c>
      <c r="BB106" s="121">
        <v>4.9171916288606283E-5</v>
      </c>
      <c r="BC106" s="121">
        <v>5.0788582875662452E-5</v>
      </c>
      <c r="BD106" s="121">
        <v>7.1160231956059276E-5</v>
      </c>
      <c r="BE106" s="121">
        <v>5.9884256975911373E-5</v>
      </c>
      <c r="BF106" s="121">
        <v>3.9422001883137766E-5</v>
      </c>
      <c r="BG106" s="121">
        <v>6.3210652455554319E-5</v>
      </c>
      <c r="BH106" s="121">
        <v>7.6469690153953154E-5</v>
      </c>
      <c r="BI106" s="121">
        <v>6.4689865271930756E-5</v>
      </c>
      <c r="BJ106" s="121">
        <v>5.9697823305491336E-5</v>
      </c>
      <c r="BK106" s="121">
        <v>5.213744500215167E-5</v>
      </c>
      <c r="BL106" s="121">
        <v>7.0932702274664343E-5</v>
      </c>
      <c r="BM106" s="121">
        <v>5.6771707656957822E-5</v>
      </c>
      <c r="BN106" s="121">
        <v>1.2517342784397023E-4</v>
      </c>
      <c r="BO106" s="121">
        <v>7.0606312836161904E-5</v>
      </c>
      <c r="BP106" s="121">
        <v>7.0139817117704961E-5</v>
      </c>
      <c r="BQ106" s="121">
        <v>4.4986931534551515E-5</v>
      </c>
      <c r="BR106" s="121">
        <v>1.2873652357827772E-4</v>
      </c>
      <c r="BS106" s="121">
        <v>9.3322581909350077E-5</v>
      </c>
      <c r="BT106" s="121">
        <v>9.4810799692037628E-5</v>
      </c>
      <c r="BU106" s="121">
        <v>1.2330702405555479E-4</v>
      </c>
      <c r="BV106" s="121">
        <v>8.4198136878876813E-5</v>
      </c>
      <c r="BW106" s="121">
        <v>6.7216643860582554E-5</v>
      </c>
      <c r="BX106" s="121">
        <v>1.0070846947184337E-5</v>
      </c>
      <c r="BY106" s="121">
        <v>1.2250928730628402E-3</v>
      </c>
      <c r="BZ106" s="121">
        <v>5.9140072701526026E-5</v>
      </c>
      <c r="CA106" s="121">
        <v>6.3577787750898845E-5</v>
      </c>
      <c r="CB106" s="121">
        <v>7.0078881483894533E-5</v>
      </c>
      <c r="CC106" s="121">
        <v>1.8501865708162678E-4</v>
      </c>
      <c r="CD106" s="121">
        <v>9.0341796880703481E-5</v>
      </c>
      <c r="CE106" s="121">
        <v>1.5793925074017836E-4</v>
      </c>
      <c r="CF106" s="121">
        <v>1.213414453980814E-4</v>
      </c>
      <c r="CG106" s="121">
        <v>1.994064051346042E-4</v>
      </c>
      <c r="CH106" s="121">
        <v>4.2362570647216366E-4</v>
      </c>
      <c r="CI106" s="121">
        <v>6.0369866975666642E-4</v>
      </c>
      <c r="CJ106" s="121">
        <v>1.1277514411484493E-4</v>
      </c>
      <c r="CK106" s="121">
        <v>4.1117662449143249E-4</v>
      </c>
      <c r="CL106" s="121">
        <v>7.3076818167475013E-4</v>
      </c>
      <c r="CM106" s="121">
        <v>1.1330563675283805E-4</v>
      </c>
      <c r="CN106" s="121">
        <v>1.8030646030229715E-4</v>
      </c>
      <c r="CO106" s="121">
        <v>1.0990326654570934E-4</v>
      </c>
      <c r="CP106" s="121">
        <v>6.104679293380719E-3</v>
      </c>
      <c r="CQ106" s="121">
        <v>4.8944393908610263E-3</v>
      </c>
      <c r="CR106" s="121">
        <v>7.1559307847054911E-3</v>
      </c>
      <c r="CS106" s="121">
        <v>5.4243366433250331E-3</v>
      </c>
      <c r="CT106" s="121">
        <v>1.0418858768549696E-4</v>
      </c>
      <c r="CU106" s="121">
        <v>1.1860860527915133E-4</v>
      </c>
      <c r="CV106" s="121">
        <v>5.2549156963410085E-4</v>
      </c>
      <c r="CW106" s="121">
        <v>5.653358328226071E-5</v>
      </c>
      <c r="CX106" s="121">
        <v>5.7679443405008976E-4</v>
      </c>
      <c r="CY106" s="121">
        <v>5.9102411872055576E-3</v>
      </c>
      <c r="CZ106" s="121">
        <v>1.1148969591339383E-3</v>
      </c>
      <c r="DA106" s="121">
        <v>0.65619348037475866</v>
      </c>
      <c r="DB106" s="121">
        <v>1.2021098992953735E-4</v>
      </c>
      <c r="DC106" s="121">
        <v>2.4610635081683625E-4</v>
      </c>
      <c r="DD106" s="121">
        <v>1.8114203164135627E-3</v>
      </c>
      <c r="DE106" s="121">
        <v>3.6967316392581046E-5</v>
      </c>
      <c r="DF106" s="124">
        <v>9.0301957593372391E-4</v>
      </c>
      <c r="DG106" s="130"/>
    </row>
    <row r="107" spans="1:111" s="82" customFormat="1" ht="17" customHeight="1" x14ac:dyDescent="0.2">
      <c r="A107" s="73" t="s">
        <v>103</v>
      </c>
      <c r="B107" s="74" t="s">
        <v>229</v>
      </c>
      <c r="C107" s="121">
        <v>2.0998420644207547E-5</v>
      </c>
      <c r="D107" s="121">
        <v>1.4776638523494528E-5</v>
      </c>
      <c r="E107" s="121">
        <v>1.948775576502437E-5</v>
      </c>
      <c r="F107" s="121">
        <v>1.7383348019248388E-5</v>
      </c>
      <c r="G107" s="121">
        <v>2.3143661193261009E-5</v>
      </c>
      <c r="H107" s="121">
        <v>0</v>
      </c>
      <c r="I107" s="121">
        <v>3.5725527959663639E-5</v>
      </c>
      <c r="J107" s="121">
        <v>5.3670997711734464E-5</v>
      </c>
      <c r="K107" s="121">
        <v>2.8914726190527315E-4</v>
      </c>
      <c r="L107" s="121">
        <v>1.5824712034453015E-5</v>
      </c>
      <c r="M107" s="121">
        <v>0</v>
      </c>
      <c r="N107" s="121">
        <v>2.2545217891109932E-5</v>
      </c>
      <c r="O107" s="121">
        <v>5.9977556459898951E-5</v>
      </c>
      <c r="P107" s="121">
        <v>2.6212876135205349E-5</v>
      </c>
      <c r="Q107" s="121">
        <v>5.2117477209612134E-5</v>
      </c>
      <c r="R107" s="121">
        <v>2.4956973224830907E-5</v>
      </c>
      <c r="S107" s="121">
        <v>3.016963862672759E-5</v>
      </c>
      <c r="T107" s="121">
        <v>2.3686668663566377E-5</v>
      </c>
      <c r="U107" s="121">
        <v>4.1590227844318655E-5</v>
      </c>
      <c r="V107" s="121">
        <v>3.1335373137290642E-5</v>
      </c>
      <c r="W107" s="121">
        <v>7.5279520366717715E-6</v>
      </c>
      <c r="X107" s="121">
        <v>1.7954285849371535E-5</v>
      </c>
      <c r="Y107" s="121">
        <v>1.3436926193166549E-5</v>
      </c>
      <c r="Z107" s="121">
        <v>3.3477197690677689E-5</v>
      </c>
      <c r="AA107" s="121">
        <v>3.6561491929848754E-4</v>
      </c>
      <c r="AB107" s="121">
        <v>2.1816848521849215E-4</v>
      </c>
      <c r="AC107" s="121">
        <v>3.649354999626026E-6</v>
      </c>
      <c r="AD107" s="121">
        <v>9.3903877406616639E-6</v>
      </c>
      <c r="AE107" s="121">
        <v>4.785449922325689E-5</v>
      </c>
      <c r="AF107" s="121">
        <v>4.8513051978430581E-5</v>
      </c>
      <c r="AG107" s="121">
        <v>3.5016870676567626E-5</v>
      </c>
      <c r="AH107" s="121">
        <v>3.6107550215448091E-5</v>
      </c>
      <c r="AI107" s="121">
        <v>2.1337022226212494E-5</v>
      </c>
      <c r="AJ107" s="121">
        <v>5.7652135676523757E-5</v>
      </c>
      <c r="AK107" s="121">
        <v>3.279054604923296E-5</v>
      </c>
      <c r="AL107" s="121">
        <v>1.2083218034195575E-5</v>
      </c>
      <c r="AM107" s="121">
        <v>1.449040360778704E-5</v>
      </c>
      <c r="AN107" s="121">
        <v>2.1003855829743359E-5</v>
      </c>
      <c r="AO107" s="121">
        <v>1.5063249893561367E-5</v>
      </c>
      <c r="AP107" s="121">
        <v>2.5966018256461825E-5</v>
      </c>
      <c r="AQ107" s="121">
        <v>1.7752109994913272E-5</v>
      </c>
      <c r="AR107" s="121">
        <v>2.4177699256447537E-5</v>
      </c>
      <c r="AS107" s="121">
        <v>2.7477325704312084E-5</v>
      </c>
      <c r="AT107" s="121">
        <v>4.0063066496488748E-5</v>
      </c>
      <c r="AU107" s="121">
        <v>3.6143843796955135E-5</v>
      </c>
      <c r="AV107" s="121">
        <v>4.4067240409772449E-5</v>
      </c>
      <c r="AW107" s="121">
        <v>4.1613561046368783E-5</v>
      </c>
      <c r="AX107" s="121">
        <v>2.9553020832095055E-5</v>
      </c>
      <c r="AY107" s="121">
        <v>4.1541658483075461E-5</v>
      </c>
      <c r="AZ107" s="121">
        <v>7.25007556312462E-5</v>
      </c>
      <c r="BA107" s="121">
        <v>2.8462235881398598E-5</v>
      </c>
      <c r="BB107" s="121">
        <v>6.7711195684739859E-5</v>
      </c>
      <c r="BC107" s="121">
        <v>6.6322593060778783E-5</v>
      </c>
      <c r="BD107" s="121">
        <v>5.600015258217999E-5</v>
      </c>
      <c r="BE107" s="121">
        <v>6.6827681887327828E-5</v>
      </c>
      <c r="BF107" s="121">
        <v>6.6145961438805384E-5</v>
      </c>
      <c r="BG107" s="121">
        <v>4.6656155676627583E-5</v>
      </c>
      <c r="BH107" s="121">
        <v>2.6070798897030675E-5</v>
      </c>
      <c r="BI107" s="121">
        <v>4.6585545362387576E-5</v>
      </c>
      <c r="BJ107" s="121">
        <v>7.8436933336787081E-5</v>
      </c>
      <c r="BK107" s="121">
        <v>2.8534226760710678E-5</v>
      </c>
      <c r="BL107" s="121">
        <v>4.3124937544636255E-5</v>
      </c>
      <c r="BM107" s="121">
        <v>2.4781208994540033E-5</v>
      </c>
      <c r="BN107" s="121">
        <v>3.4516636876331728E-5</v>
      </c>
      <c r="BO107" s="121">
        <v>3.0896849480965812E-5</v>
      </c>
      <c r="BP107" s="121">
        <v>2.9374962749730781E-5</v>
      </c>
      <c r="BQ107" s="121">
        <v>9.256288393654737E-5</v>
      </c>
      <c r="BR107" s="121">
        <v>1.0029775210557616E-4</v>
      </c>
      <c r="BS107" s="121">
        <v>3.1416744206644747E-5</v>
      </c>
      <c r="BT107" s="121">
        <v>8.9061259015122318E-5</v>
      </c>
      <c r="BU107" s="121">
        <v>2.1009531514686329E-4</v>
      </c>
      <c r="BV107" s="121">
        <v>1.5478836433281736E-4</v>
      </c>
      <c r="BW107" s="121">
        <v>1.3534202321367002E-4</v>
      </c>
      <c r="BX107" s="121">
        <v>1.427051200117488E-5</v>
      </c>
      <c r="BY107" s="121">
        <v>5.6961205004494763E-5</v>
      </c>
      <c r="BZ107" s="121">
        <v>3.48854772533347E-5</v>
      </c>
      <c r="CA107" s="121">
        <v>5.1039585278217937E-5</v>
      </c>
      <c r="CB107" s="121">
        <v>3.6117741781693199E-5</v>
      </c>
      <c r="CC107" s="121">
        <v>1.0139534839895239E-4</v>
      </c>
      <c r="CD107" s="121">
        <v>4.9910194152208696E-5</v>
      </c>
      <c r="CE107" s="121">
        <v>3.7555639034619555E-5</v>
      </c>
      <c r="CF107" s="121">
        <v>8.8827600413668621E-5</v>
      </c>
      <c r="CG107" s="121">
        <v>1.9826070547471568E-5</v>
      </c>
      <c r="CH107" s="121">
        <v>1.9968992947692006E-4</v>
      </c>
      <c r="CI107" s="121">
        <v>2.0948370964208998E-2</v>
      </c>
      <c r="CJ107" s="121">
        <v>1.1467076854241435E-4</v>
      </c>
      <c r="CK107" s="121">
        <v>3.5767626485108287E-4</v>
      </c>
      <c r="CL107" s="121">
        <v>1.754623032165898E-2</v>
      </c>
      <c r="CM107" s="121">
        <v>3.2983556835514702E-5</v>
      </c>
      <c r="CN107" s="121">
        <v>9.7853823444891429E-5</v>
      </c>
      <c r="CO107" s="121">
        <v>6.7699851232079036E-5</v>
      </c>
      <c r="CP107" s="121">
        <v>5.510910799019089E-5</v>
      </c>
      <c r="CQ107" s="121">
        <v>6.5011479594299121E-5</v>
      </c>
      <c r="CR107" s="121">
        <v>3.9759433797293818E-5</v>
      </c>
      <c r="CS107" s="121">
        <v>3.0887490179815647E-5</v>
      </c>
      <c r="CT107" s="121">
        <v>8.6533989737546917E-5</v>
      </c>
      <c r="CU107" s="121">
        <v>1.1646402276056764E-4</v>
      </c>
      <c r="CV107" s="121">
        <v>1.1675827524881907E-2</v>
      </c>
      <c r="CW107" s="121">
        <v>3.3667965865315687E-5</v>
      </c>
      <c r="CX107" s="121">
        <v>1.1095001031807846E-4</v>
      </c>
      <c r="CY107" s="121">
        <v>8.7783719607514041E-4</v>
      </c>
      <c r="CZ107" s="121">
        <v>2.1278772648309008E-4</v>
      </c>
      <c r="DA107" s="121">
        <v>2.3444311045962046E-4</v>
      </c>
      <c r="DB107" s="121">
        <v>0.69041245428964026</v>
      </c>
      <c r="DC107" s="121">
        <v>5.3431835321753916E-5</v>
      </c>
      <c r="DD107" s="121">
        <v>5.9966754308530526E-4</v>
      </c>
      <c r="DE107" s="121">
        <v>2.8251623441654988E-5</v>
      </c>
      <c r="DF107" s="124">
        <v>2.9174899340146605E-4</v>
      </c>
      <c r="DG107" s="130"/>
    </row>
    <row r="108" spans="1:111" s="82" customFormat="1" ht="17" customHeight="1" x14ac:dyDescent="0.2">
      <c r="A108" s="73" t="s">
        <v>104</v>
      </c>
      <c r="B108" s="74" t="s">
        <v>230</v>
      </c>
      <c r="C108" s="121">
        <v>6.5606537058670922E-6</v>
      </c>
      <c r="D108" s="121">
        <v>4.1046051762986466E-3</v>
      </c>
      <c r="E108" s="121">
        <v>5.5175683081314886E-5</v>
      </c>
      <c r="F108" s="121">
        <v>7.5607389784524647E-7</v>
      </c>
      <c r="G108" s="121">
        <v>9.653292008640125E-7</v>
      </c>
      <c r="H108" s="121">
        <v>0</v>
      </c>
      <c r="I108" s="121">
        <v>1.5980896078689275E-7</v>
      </c>
      <c r="J108" s="121">
        <v>8.1396121440322253E-5</v>
      </c>
      <c r="K108" s="121">
        <v>2.0101579823960219E-6</v>
      </c>
      <c r="L108" s="121">
        <v>8.6464010044967083E-6</v>
      </c>
      <c r="M108" s="121">
        <v>0</v>
      </c>
      <c r="N108" s="121">
        <v>1.5520843837810884E-6</v>
      </c>
      <c r="O108" s="121">
        <v>6.4814213265159252E-7</v>
      </c>
      <c r="P108" s="121">
        <v>8.5942724160405986E-8</v>
      </c>
      <c r="Q108" s="121">
        <v>1.2420182901302123E-7</v>
      </c>
      <c r="R108" s="121">
        <v>2.0708911733315504E-7</v>
      </c>
      <c r="S108" s="121">
        <v>7.5394313207617388E-8</v>
      </c>
      <c r="T108" s="121">
        <v>4.6301998817215984E-8</v>
      </c>
      <c r="U108" s="121">
        <v>1.1356666966870338E-6</v>
      </c>
      <c r="V108" s="121">
        <v>8.4411637586642428E-8</v>
      </c>
      <c r="W108" s="121">
        <v>2.8003752228216475E-8</v>
      </c>
      <c r="X108" s="121">
        <v>2.9825088351232564E-7</v>
      </c>
      <c r="Y108" s="121">
        <v>1.2029960677710181E-7</v>
      </c>
      <c r="Z108" s="121">
        <v>1.2060912908868094E-7</v>
      </c>
      <c r="AA108" s="121">
        <v>6.3016868169409947E-7</v>
      </c>
      <c r="AB108" s="121">
        <v>6.0594156478368822E-7</v>
      </c>
      <c r="AC108" s="121">
        <v>6.7139051201354589E-9</v>
      </c>
      <c r="AD108" s="121">
        <v>2.5147132335163948E-8</v>
      </c>
      <c r="AE108" s="121">
        <v>8.5028697492871637E-8</v>
      </c>
      <c r="AF108" s="121">
        <v>1.37803475834882E-7</v>
      </c>
      <c r="AG108" s="121">
        <v>3.4741981884760176E-5</v>
      </c>
      <c r="AH108" s="121">
        <v>6.1401779757624333E-8</v>
      </c>
      <c r="AI108" s="121">
        <v>9.149265072253239E-8</v>
      </c>
      <c r="AJ108" s="121">
        <v>3.7969034118439568E-7</v>
      </c>
      <c r="AK108" s="121">
        <v>1.2567734916404777E-7</v>
      </c>
      <c r="AL108" s="121">
        <v>2.9019851604345494E-8</v>
      </c>
      <c r="AM108" s="121">
        <v>3.9477595257302283E-8</v>
      </c>
      <c r="AN108" s="121">
        <v>1.4518981490968729E-7</v>
      </c>
      <c r="AO108" s="121">
        <v>2.7896783010670109E-8</v>
      </c>
      <c r="AP108" s="121">
        <v>3.8043236212904254E-8</v>
      </c>
      <c r="AQ108" s="121">
        <v>4.1821099118992343E-8</v>
      </c>
      <c r="AR108" s="121">
        <v>1.8456366823769867E-7</v>
      </c>
      <c r="AS108" s="121">
        <v>7.4124648386129965E-8</v>
      </c>
      <c r="AT108" s="121">
        <v>2.1314099818623299E-7</v>
      </c>
      <c r="AU108" s="121">
        <v>1.0991454086475705E-7</v>
      </c>
      <c r="AV108" s="121">
        <v>1.2453160662521772E-7</v>
      </c>
      <c r="AW108" s="121">
        <v>2.2573980707098461E-7</v>
      </c>
      <c r="AX108" s="121">
        <v>3.5602132370145262E-7</v>
      </c>
      <c r="AY108" s="121">
        <v>2.5284338800727918E-7</v>
      </c>
      <c r="AZ108" s="121">
        <v>4.6858999119224097E-7</v>
      </c>
      <c r="BA108" s="121">
        <v>2.0174276642600271E-7</v>
      </c>
      <c r="BB108" s="121">
        <v>1.3529409444081992E-7</v>
      </c>
      <c r="BC108" s="121">
        <v>4.9243670813979686E-7</v>
      </c>
      <c r="BD108" s="121">
        <v>1.4850569179106242E-7</v>
      </c>
      <c r="BE108" s="121">
        <v>1.0634269998447361E-7</v>
      </c>
      <c r="BF108" s="121">
        <v>1.0854872204705051E-7</v>
      </c>
      <c r="BG108" s="121">
        <v>1.1166993396951499E-7</v>
      </c>
      <c r="BH108" s="121">
        <v>1.479857820256473E-7</v>
      </c>
      <c r="BI108" s="121">
        <v>7.3991804451822788E-8</v>
      </c>
      <c r="BJ108" s="121">
        <v>2.3334636028261923E-7</v>
      </c>
      <c r="BK108" s="121">
        <v>6.3540471604234314E-8</v>
      </c>
      <c r="BL108" s="121">
        <v>1.1121452766425774E-7</v>
      </c>
      <c r="BM108" s="121">
        <v>6.1519735573957032E-8</v>
      </c>
      <c r="BN108" s="121">
        <v>9.1009351967943983E-8</v>
      </c>
      <c r="BO108" s="121">
        <v>9.1768812389795787E-8</v>
      </c>
      <c r="BP108" s="121">
        <v>1.4498180540298572E-7</v>
      </c>
      <c r="BQ108" s="121">
        <v>2.1299152524477318E-7</v>
      </c>
      <c r="BR108" s="121">
        <v>1.3169077512198933E-7</v>
      </c>
      <c r="BS108" s="121">
        <v>1.038731280675941E-7</v>
      </c>
      <c r="BT108" s="121">
        <v>1.3199011479891067E-7</v>
      </c>
      <c r="BU108" s="121">
        <v>2.163817897013222E-7</v>
      </c>
      <c r="BV108" s="121">
        <v>1.1848599947172816E-7</v>
      </c>
      <c r="BW108" s="121">
        <v>1.0084143550095156E-7</v>
      </c>
      <c r="BX108" s="121">
        <v>1.5076915818540528E-8</v>
      </c>
      <c r="BY108" s="121">
        <v>1.130365379663549E-6</v>
      </c>
      <c r="BZ108" s="121">
        <v>7.2299688668534596E-8</v>
      </c>
      <c r="CA108" s="121">
        <v>1.643795517502357E-7</v>
      </c>
      <c r="CB108" s="121">
        <v>7.3063781023350261E-8</v>
      </c>
      <c r="CC108" s="121">
        <v>1.1949297345186956E-7</v>
      </c>
      <c r="CD108" s="121">
        <v>1.6187259189683818E-7</v>
      </c>
      <c r="CE108" s="121">
        <v>1.1616650959268272E-7</v>
      </c>
      <c r="CF108" s="121">
        <v>1.692385766660837E-7</v>
      </c>
      <c r="CG108" s="121">
        <v>7.2647550972207528E-8</v>
      </c>
      <c r="CH108" s="121">
        <v>1.5247460324968506E-6</v>
      </c>
      <c r="CI108" s="121">
        <v>1.2298657519507015E-5</v>
      </c>
      <c r="CJ108" s="121">
        <v>8.7807706590976816E-7</v>
      </c>
      <c r="CK108" s="121">
        <v>1.6624001607245915E-6</v>
      </c>
      <c r="CL108" s="121">
        <v>1.0369129458845965E-5</v>
      </c>
      <c r="CM108" s="121">
        <v>8.9696626458443459E-8</v>
      </c>
      <c r="CN108" s="121">
        <v>1.7060752435097443E-4</v>
      </c>
      <c r="CO108" s="121">
        <v>1.8342702641423239E-6</v>
      </c>
      <c r="CP108" s="121">
        <v>3.7468929637731926E-7</v>
      </c>
      <c r="CQ108" s="121">
        <v>8.8676395831640184E-8</v>
      </c>
      <c r="CR108" s="121">
        <v>1.1484946205763751E-6</v>
      </c>
      <c r="CS108" s="121">
        <v>1.7966082655671657E-6</v>
      </c>
      <c r="CT108" s="121">
        <v>1.4956591703985011E-7</v>
      </c>
      <c r="CU108" s="121">
        <v>2.3528990150406806E-7</v>
      </c>
      <c r="CV108" s="121">
        <v>6.8395082091841161E-6</v>
      </c>
      <c r="CW108" s="121">
        <v>6.2532115151193132E-8</v>
      </c>
      <c r="CX108" s="121">
        <v>2.0170434826004212E-7</v>
      </c>
      <c r="CY108" s="121">
        <v>5.5385711303871177E-6</v>
      </c>
      <c r="CZ108" s="121">
        <v>1.050550904677985E-5</v>
      </c>
      <c r="DA108" s="121">
        <v>3.9675429118691461E-7</v>
      </c>
      <c r="DB108" s="121">
        <v>3.982873341202846E-4</v>
      </c>
      <c r="DC108" s="121">
        <v>0.69555310548637772</v>
      </c>
      <c r="DD108" s="121">
        <v>8.3220449253733159E-7</v>
      </c>
      <c r="DE108" s="121">
        <v>6.6175170312918631E-8</v>
      </c>
      <c r="DF108" s="124">
        <v>6.1572943089926536E-7</v>
      </c>
      <c r="DG108" s="130"/>
    </row>
    <row r="109" spans="1:111" s="82" customFormat="1" ht="17" customHeight="1" x14ac:dyDescent="0.2">
      <c r="A109" s="73" t="s">
        <v>105</v>
      </c>
      <c r="B109" s="74" t="s">
        <v>231</v>
      </c>
      <c r="C109" s="121">
        <v>1.1090493175051739E-4</v>
      </c>
      <c r="D109" s="121">
        <v>9.1574639547281441E-5</v>
      </c>
      <c r="E109" s="121">
        <v>1.2666483685934038E-3</v>
      </c>
      <c r="F109" s="121">
        <v>7.5451788763561701E-5</v>
      </c>
      <c r="G109" s="121">
        <v>3.2300461244011105E-4</v>
      </c>
      <c r="H109" s="121">
        <v>0</v>
      </c>
      <c r="I109" s="121">
        <v>1.8803296421693932E-4</v>
      </c>
      <c r="J109" s="121">
        <v>1.7684338409420456E-4</v>
      </c>
      <c r="K109" s="121">
        <v>1.1581472883930141E-4</v>
      </c>
      <c r="L109" s="121">
        <v>8.3716724334171753E-5</v>
      </c>
      <c r="M109" s="121">
        <v>0</v>
      </c>
      <c r="N109" s="121">
        <v>9.0892168830084078E-5</v>
      </c>
      <c r="O109" s="121">
        <v>1.0270750992992986E-4</v>
      </c>
      <c r="P109" s="121">
        <v>8.6743321931950478E-5</v>
      </c>
      <c r="Q109" s="121">
        <v>1.3248642309404406E-4</v>
      </c>
      <c r="R109" s="121">
        <v>8.3908826952670075E-5</v>
      </c>
      <c r="S109" s="121">
        <v>7.2088661841317121E-5</v>
      </c>
      <c r="T109" s="121">
        <v>1.0844572598798228E-4</v>
      </c>
      <c r="U109" s="121">
        <v>2.1690223438348272E-4</v>
      </c>
      <c r="V109" s="121">
        <v>1.7339573536693457E-4</v>
      </c>
      <c r="W109" s="121">
        <v>3.7992921852841619E-5</v>
      </c>
      <c r="X109" s="121">
        <v>7.8769639047702618E-5</v>
      </c>
      <c r="Y109" s="121">
        <v>6.0511925205173315E-5</v>
      </c>
      <c r="Z109" s="121">
        <v>1.4342475591226325E-4</v>
      </c>
      <c r="AA109" s="121">
        <v>1.2165215576676787E-4</v>
      </c>
      <c r="AB109" s="121">
        <v>2.2349914031878027E-4</v>
      </c>
      <c r="AC109" s="121">
        <v>3.0408594549575592E-5</v>
      </c>
      <c r="AD109" s="121">
        <v>5.3576846827800486E-5</v>
      </c>
      <c r="AE109" s="121">
        <v>7.6136495182341546E-5</v>
      </c>
      <c r="AF109" s="121">
        <v>8.4555494427583652E-5</v>
      </c>
      <c r="AG109" s="121">
        <v>8.3412355622768314E-5</v>
      </c>
      <c r="AH109" s="121">
        <v>1.7909867327992626E-4</v>
      </c>
      <c r="AI109" s="121">
        <v>1.2548213427691885E-4</v>
      </c>
      <c r="AJ109" s="121">
        <v>9.8756641344610986E-4</v>
      </c>
      <c r="AK109" s="121">
        <v>1.7691753748341223E-4</v>
      </c>
      <c r="AL109" s="121">
        <v>6.1272018882659846E-5</v>
      </c>
      <c r="AM109" s="121">
        <v>5.8097666905295937E-5</v>
      </c>
      <c r="AN109" s="121">
        <v>1.0445307061671507E-4</v>
      </c>
      <c r="AO109" s="121">
        <v>6.4163808731332772E-5</v>
      </c>
      <c r="AP109" s="121">
        <v>1.1789442170279659E-4</v>
      </c>
      <c r="AQ109" s="121">
        <v>6.7635973219657111E-5</v>
      </c>
      <c r="AR109" s="121">
        <v>8.0377094447272519E-5</v>
      </c>
      <c r="AS109" s="121">
        <v>8.4437082257668794E-5</v>
      </c>
      <c r="AT109" s="121">
        <v>1.1772346610226092E-4</v>
      </c>
      <c r="AU109" s="121">
        <v>1.000518419480723E-4</v>
      </c>
      <c r="AV109" s="121">
        <v>1.1034148969202851E-4</v>
      </c>
      <c r="AW109" s="121">
        <v>1.0191454855554899E-4</v>
      </c>
      <c r="AX109" s="121">
        <v>1.9858784200524438E-4</v>
      </c>
      <c r="AY109" s="121">
        <v>1.3226814603113551E-4</v>
      </c>
      <c r="AZ109" s="121">
        <v>1.5044163890363621E-4</v>
      </c>
      <c r="BA109" s="121">
        <v>6.7931851588800302E-5</v>
      </c>
      <c r="BB109" s="121">
        <v>1.0254228859683436E-4</v>
      </c>
      <c r="BC109" s="121">
        <v>1.4252923583230113E-4</v>
      </c>
      <c r="BD109" s="121">
        <v>8.6290189892893309E-5</v>
      </c>
      <c r="BE109" s="121">
        <v>8.6685255669588488E-5</v>
      </c>
      <c r="BF109" s="121">
        <v>1.0079659049895112E-4</v>
      </c>
      <c r="BG109" s="121">
        <v>8.8293936453448345E-5</v>
      </c>
      <c r="BH109" s="121">
        <v>1.50896601318092E-4</v>
      </c>
      <c r="BI109" s="121">
        <v>8.5665150051102457E-5</v>
      </c>
      <c r="BJ109" s="121">
        <v>1.593515942623271E-4</v>
      </c>
      <c r="BK109" s="121">
        <v>1.9000699647241432E-4</v>
      </c>
      <c r="BL109" s="121">
        <v>2.164293679533813E-4</v>
      </c>
      <c r="BM109" s="121">
        <v>1.3925880755236324E-4</v>
      </c>
      <c r="BN109" s="121">
        <v>3.1899764056680214E-4</v>
      </c>
      <c r="BO109" s="121">
        <v>2.9838377850315126E-4</v>
      </c>
      <c r="BP109" s="121">
        <v>6.7623565435725639E-5</v>
      </c>
      <c r="BQ109" s="121">
        <v>1.1117865797910097E-4</v>
      </c>
      <c r="BR109" s="121">
        <v>3.4726071172847667E-4</v>
      </c>
      <c r="BS109" s="121">
        <v>6.4334835870614895E-5</v>
      </c>
      <c r="BT109" s="121">
        <v>3.7529882170191266E-4</v>
      </c>
      <c r="BU109" s="121">
        <v>2.0474628064576529E-4</v>
      </c>
      <c r="BV109" s="121">
        <v>8.2577614005479834E-4</v>
      </c>
      <c r="BW109" s="121">
        <v>6.0342936241985828E-4</v>
      </c>
      <c r="BX109" s="121">
        <v>2.3674172781643123E-4</v>
      </c>
      <c r="BY109" s="121">
        <v>1.7509810084234375E-4</v>
      </c>
      <c r="BZ109" s="121">
        <v>2.6415440334073267E-4</v>
      </c>
      <c r="CA109" s="121">
        <v>2.3621180326683654E-4</v>
      </c>
      <c r="CB109" s="121">
        <v>2.1139732730552315E-4</v>
      </c>
      <c r="CC109" s="121">
        <v>2.1050962842808244E-4</v>
      </c>
      <c r="CD109" s="121">
        <v>2.0592808042587792E-4</v>
      </c>
      <c r="CE109" s="121">
        <v>2.5658027878571051E-4</v>
      </c>
      <c r="CF109" s="121">
        <v>3.9522310013405518E-4</v>
      </c>
      <c r="CG109" s="121">
        <v>2.0613291114729798E-4</v>
      </c>
      <c r="CH109" s="121">
        <v>3.5445178118784953E-4</v>
      </c>
      <c r="CI109" s="121">
        <v>7.9499444014790818E-4</v>
      </c>
      <c r="CJ109" s="121">
        <v>5.7128021561658672E-4</v>
      </c>
      <c r="CK109" s="121">
        <v>2.3061313639014094E-4</v>
      </c>
      <c r="CL109" s="121">
        <v>1.6645395605995967E-3</v>
      </c>
      <c r="CM109" s="121">
        <v>2.0367611113714687E-4</v>
      </c>
      <c r="CN109" s="121">
        <v>1.9376982647832874E-3</v>
      </c>
      <c r="CO109" s="121">
        <v>1.7221305409079108E-3</v>
      </c>
      <c r="CP109" s="121">
        <v>2.1155844397644492E-4</v>
      </c>
      <c r="CQ109" s="121">
        <v>2.2130236328913891E-4</v>
      </c>
      <c r="CR109" s="121">
        <v>1.6681027942261028E-4</v>
      </c>
      <c r="CS109" s="121">
        <v>1.7916671792317482E-4</v>
      </c>
      <c r="CT109" s="121">
        <v>1.2128752460834823E-3</v>
      </c>
      <c r="CU109" s="121">
        <v>5.6343579884975147E-4</v>
      </c>
      <c r="CV109" s="121">
        <v>9.9409383878821785E-4</v>
      </c>
      <c r="CW109" s="121">
        <v>3.3893731028879166E-4</v>
      </c>
      <c r="CX109" s="121">
        <v>4.3676147440992473E-4</v>
      </c>
      <c r="CY109" s="121">
        <v>9.6794617110080173E-4</v>
      </c>
      <c r="CZ109" s="121">
        <v>3.400964156114094E-4</v>
      </c>
      <c r="DA109" s="121">
        <v>8.9475259320957604E-4</v>
      </c>
      <c r="DB109" s="121">
        <v>1.3568817982305785E-3</v>
      </c>
      <c r="DC109" s="121">
        <v>7.5636427415136408E-4</v>
      </c>
      <c r="DD109" s="121">
        <v>0.73908079984305475</v>
      </c>
      <c r="DE109" s="121">
        <v>1.0707914447749129E-4</v>
      </c>
      <c r="DF109" s="124">
        <v>7.9695943150694722E-4</v>
      </c>
      <c r="DG109" s="130"/>
    </row>
    <row r="110" spans="1:111" s="82" customFormat="1" ht="17" customHeight="1" x14ac:dyDescent="0.2">
      <c r="A110" s="73" t="s">
        <v>106</v>
      </c>
      <c r="B110" s="74" t="s">
        <v>232</v>
      </c>
      <c r="C110" s="121">
        <v>0</v>
      </c>
      <c r="D110" s="121">
        <v>0</v>
      </c>
      <c r="E110" s="121">
        <v>0</v>
      </c>
      <c r="F110" s="121">
        <v>0</v>
      </c>
      <c r="G110" s="121">
        <v>0</v>
      </c>
      <c r="H110" s="121">
        <v>0</v>
      </c>
      <c r="I110" s="121">
        <v>0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121">
        <v>0</v>
      </c>
      <c r="AI110" s="121">
        <v>0</v>
      </c>
      <c r="AJ110" s="121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121">
        <v>0</v>
      </c>
      <c r="AV110" s="121">
        <v>0</v>
      </c>
      <c r="AW110" s="121">
        <v>0</v>
      </c>
      <c r="AX110" s="121">
        <v>0</v>
      </c>
      <c r="AY110" s="121">
        <v>0</v>
      </c>
      <c r="AZ110" s="121">
        <v>0</v>
      </c>
      <c r="BA110" s="121">
        <v>0</v>
      </c>
      <c r="BB110" s="121">
        <v>0</v>
      </c>
      <c r="BC110" s="121">
        <v>0</v>
      </c>
      <c r="BD110" s="121">
        <v>0</v>
      </c>
      <c r="BE110" s="121">
        <v>0</v>
      </c>
      <c r="BF110" s="121">
        <v>0</v>
      </c>
      <c r="BG110" s="121">
        <v>0</v>
      </c>
      <c r="BH110" s="121">
        <v>0</v>
      </c>
      <c r="BI110" s="121">
        <v>0</v>
      </c>
      <c r="BJ110" s="121">
        <v>0</v>
      </c>
      <c r="BK110" s="121">
        <v>0</v>
      </c>
      <c r="BL110" s="121">
        <v>0</v>
      </c>
      <c r="BM110" s="121">
        <v>0</v>
      </c>
      <c r="BN110" s="121">
        <v>0</v>
      </c>
      <c r="BO110" s="121">
        <v>0</v>
      </c>
      <c r="BP110" s="121">
        <v>0</v>
      </c>
      <c r="BQ110" s="121">
        <v>0</v>
      </c>
      <c r="BR110" s="121">
        <v>0</v>
      </c>
      <c r="BS110" s="121">
        <v>0</v>
      </c>
      <c r="BT110" s="121">
        <v>0</v>
      </c>
      <c r="BU110" s="121">
        <v>0</v>
      </c>
      <c r="BV110" s="121">
        <v>0</v>
      </c>
      <c r="BW110" s="121">
        <v>0</v>
      </c>
      <c r="BX110" s="121">
        <v>0</v>
      </c>
      <c r="BY110" s="121">
        <v>0</v>
      </c>
      <c r="BZ110" s="121">
        <v>0</v>
      </c>
      <c r="CA110" s="121">
        <v>0</v>
      </c>
      <c r="CB110" s="121">
        <v>0</v>
      </c>
      <c r="CC110" s="121">
        <v>0</v>
      </c>
      <c r="CD110" s="121">
        <v>0</v>
      </c>
      <c r="CE110" s="121">
        <v>0</v>
      </c>
      <c r="CF110" s="121">
        <v>0</v>
      </c>
      <c r="CG110" s="121">
        <v>0</v>
      </c>
      <c r="CH110" s="121">
        <v>0</v>
      </c>
      <c r="CI110" s="121">
        <v>0</v>
      </c>
      <c r="CJ110" s="121">
        <v>0</v>
      </c>
      <c r="CK110" s="121">
        <v>0</v>
      </c>
      <c r="CL110" s="121">
        <v>0</v>
      </c>
      <c r="CM110" s="121">
        <v>0</v>
      </c>
      <c r="CN110" s="121">
        <v>0</v>
      </c>
      <c r="CO110" s="121">
        <v>0</v>
      </c>
      <c r="CP110" s="121">
        <v>0</v>
      </c>
      <c r="CQ110" s="121">
        <v>0</v>
      </c>
      <c r="CR110" s="121">
        <v>0</v>
      </c>
      <c r="CS110" s="121">
        <v>0</v>
      </c>
      <c r="CT110" s="121">
        <v>0</v>
      </c>
      <c r="CU110" s="121">
        <v>0</v>
      </c>
      <c r="CV110" s="121">
        <v>0</v>
      </c>
      <c r="CW110" s="121">
        <v>0</v>
      </c>
      <c r="CX110" s="121">
        <v>0</v>
      </c>
      <c r="CY110" s="121">
        <v>0</v>
      </c>
      <c r="CZ110" s="121">
        <v>0</v>
      </c>
      <c r="DA110" s="121">
        <v>0</v>
      </c>
      <c r="DB110" s="121">
        <v>0</v>
      </c>
      <c r="DC110" s="121">
        <v>0</v>
      </c>
      <c r="DD110" s="121">
        <v>0</v>
      </c>
      <c r="DE110" s="121">
        <v>0</v>
      </c>
      <c r="DF110" s="124">
        <v>0</v>
      </c>
      <c r="DG110" s="130"/>
    </row>
    <row r="111" spans="1:111" s="82" customFormat="1" ht="17" customHeight="1" x14ac:dyDescent="0.2">
      <c r="A111" s="73" t="s">
        <v>107</v>
      </c>
      <c r="B111" s="74" t="s">
        <v>233</v>
      </c>
      <c r="C111" s="121">
        <v>4.5814088748910393E-3</v>
      </c>
      <c r="D111" s="121">
        <v>8.8423844068659233E-4</v>
      </c>
      <c r="E111" s="121">
        <v>1.0743664750230174E-3</v>
      </c>
      <c r="F111" s="121">
        <v>6.5862207984068201E-4</v>
      </c>
      <c r="G111" s="121">
        <v>5.907673168809021E-3</v>
      </c>
      <c r="H111" s="121">
        <v>0</v>
      </c>
      <c r="I111" s="121">
        <v>4.0015106555745025E-3</v>
      </c>
      <c r="J111" s="121">
        <v>2.3142595297871698E-3</v>
      </c>
      <c r="K111" s="121">
        <v>2.9942209320953836E-3</v>
      </c>
      <c r="L111" s="121">
        <v>1.9866383981458182E-3</v>
      </c>
      <c r="M111" s="121">
        <v>0</v>
      </c>
      <c r="N111" s="121">
        <v>1.4933337885692332E-3</v>
      </c>
      <c r="O111" s="121">
        <v>1.6076240210230138E-3</v>
      </c>
      <c r="P111" s="121">
        <v>3.3218966874147267E-3</v>
      </c>
      <c r="Q111" s="121">
        <v>1.7090014641491073E-3</v>
      </c>
      <c r="R111" s="121">
        <v>1.6508203834246858E-3</v>
      </c>
      <c r="S111" s="121">
        <v>1.4691548927150276E-3</v>
      </c>
      <c r="T111" s="121">
        <v>1.4910936009406212E-3</v>
      </c>
      <c r="U111" s="121">
        <v>9.1402084891672661E-4</v>
      </c>
      <c r="V111" s="121">
        <v>1.5518046011969708E-3</v>
      </c>
      <c r="W111" s="121">
        <v>2.7942164480694771E-4</v>
      </c>
      <c r="X111" s="121">
        <v>5.8995357026221608E-4</v>
      </c>
      <c r="Y111" s="121">
        <v>9.0622986486800473E-4</v>
      </c>
      <c r="Z111" s="121">
        <v>3.8896516082938216E-3</v>
      </c>
      <c r="AA111" s="121">
        <v>7.1114544760445149E-4</v>
      </c>
      <c r="AB111" s="121">
        <v>1.0113420146529294E-3</v>
      </c>
      <c r="AC111" s="121">
        <v>2.0716990937531718E-4</v>
      </c>
      <c r="AD111" s="121">
        <v>3.8972685353708086E-3</v>
      </c>
      <c r="AE111" s="121">
        <v>1.2017226858453405E-3</v>
      </c>
      <c r="AF111" s="121">
        <v>2.8798982793341935E-3</v>
      </c>
      <c r="AG111" s="121">
        <v>2.4280904686605018E-3</v>
      </c>
      <c r="AH111" s="121">
        <v>8.6887605087875609E-3</v>
      </c>
      <c r="AI111" s="121">
        <v>4.9020898594458722E-3</v>
      </c>
      <c r="AJ111" s="121">
        <v>1.4219133319831382E-3</v>
      </c>
      <c r="AK111" s="121">
        <v>6.1670523464115584E-3</v>
      </c>
      <c r="AL111" s="121">
        <v>3.8627743131978481E-3</v>
      </c>
      <c r="AM111" s="121">
        <v>3.6865037657002366E-3</v>
      </c>
      <c r="AN111" s="121">
        <v>7.5429663796844539E-3</v>
      </c>
      <c r="AO111" s="121">
        <v>4.3930944309645116E-3</v>
      </c>
      <c r="AP111" s="121">
        <v>3.0874291008295045E-3</v>
      </c>
      <c r="AQ111" s="121">
        <v>1.935421518040267E-3</v>
      </c>
      <c r="AR111" s="121">
        <v>2.3621218523953908E-3</v>
      </c>
      <c r="AS111" s="121">
        <v>3.6768436406310603E-3</v>
      </c>
      <c r="AT111" s="121">
        <v>4.3236681667555661E-3</v>
      </c>
      <c r="AU111" s="121">
        <v>2.995653917831252E-3</v>
      </c>
      <c r="AV111" s="121">
        <v>1.648931167086034E-3</v>
      </c>
      <c r="AW111" s="121">
        <v>6.7591996618967956E-4</v>
      </c>
      <c r="AX111" s="121">
        <v>7.1139653291845491E-4</v>
      </c>
      <c r="AY111" s="121">
        <v>3.1898865269246383E-3</v>
      </c>
      <c r="AZ111" s="121">
        <v>7.9778573653666203E-4</v>
      </c>
      <c r="BA111" s="121">
        <v>1.0357156584050238E-3</v>
      </c>
      <c r="BB111" s="121">
        <v>3.9379513840150319E-3</v>
      </c>
      <c r="BC111" s="121">
        <v>2.8190604922614681E-3</v>
      </c>
      <c r="BD111" s="121">
        <v>1.1991085870871503E-3</v>
      </c>
      <c r="BE111" s="121">
        <v>9.2176643265758258E-4</v>
      </c>
      <c r="BF111" s="121">
        <v>9.9387952759618422E-4</v>
      </c>
      <c r="BG111" s="121">
        <v>1.0384204482418234E-3</v>
      </c>
      <c r="BH111" s="121">
        <v>2.531025840460218E-3</v>
      </c>
      <c r="BI111" s="121">
        <v>3.5647940835208751E-3</v>
      </c>
      <c r="BJ111" s="121">
        <v>1.2608726561535927E-3</v>
      </c>
      <c r="BK111" s="121">
        <v>1.9970213914899276E-3</v>
      </c>
      <c r="BL111" s="121">
        <v>6.8464605768430494E-3</v>
      </c>
      <c r="BM111" s="121">
        <v>8.1696571325581818E-3</v>
      </c>
      <c r="BN111" s="121">
        <v>6.0044561608325938E-3</v>
      </c>
      <c r="BO111" s="121">
        <v>6.7829274837252823E-3</v>
      </c>
      <c r="BP111" s="121">
        <v>2.0930614386255385E-3</v>
      </c>
      <c r="BQ111" s="121">
        <v>1.652431214321855E-3</v>
      </c>
      <c r="BR111" s="121">
        <v>4.7097755640405567E-3</v>
      </c>
      <c r="BS111" s="121">
        <v>2.8763945733382571E-3</v>
      </c>
      <c r="BT111" s="121">
        <v>2.5368706264840548E-3</v>
      </c>
      <c r="BU111" s="121">
        <v>5.0574519359999383E-3</v>
      </c>
      <c r="BV111" s="121">
        <v>5.070555590431635E-3</v>
      </c>
      <c r="BW111" s="121">
        <v>4.022260789047688E-3</v>
      </c>
      <c r="BX111" s="121">
        <v>5.1230669007654183E-4</v>
      </c>
      <c r="BY111" s="121">
        <v>2.5178237541341191E-3</v>
      </c>
      <c r="BZ111" s="121">
        <v>1.227380361390867E-3</v>
      </c>
      <c r="CA111" s="121">
        <v>1.775381528743983E-3</v>
      </c>
      <c r="CB111" s="121">
        <v>7.3226362049035997E-3</v>
      </c>
      <c r="CC111" s="121">
        <v>2.613042180023918E-3</v>
      </c>
      <c r="CD111" s="121">
        <v>4.7914363522505252E-3</v>
      </c>
      <c r="CE111" s="121">
        <v>2.8366886674457566E-3</v>
      </c>
      <c r="CF111" s="121">
        <v>2.5434030254081392E-3</v>
      </c>
      <c r="CG111" s="121">
        <v>7.2787875098814629E-4</v>
      </c>
      <c r="CH111" s="121">
        <v>3.4983859935599441E-3</v>
      </c>
      <c r="CI111" s="121">
        <v>2.6291764629540432E-3</v>
      </c>
      <c r="CJ111" s="121">
        <v>9.2675178663929154E-4</v>
      </c>
      <c r="CK111" s="121">
        <v>5.6029827991327706E-3</v>
      </c>
      <c r="CL111" s="121">
        <v>2.1077700666898122E-3</v>
      </c>
      <c r="CM111" s="121">
        <v>5.4499373919688157E-4</v>
      </c>
      <c r="CN111" s="121">
        <v>3.740856164245022E-3</v>
      </c>
      <c r="CO111" s="121">
        <v>8.7581445336450353E-4</v>
      </c>
      <c r="CP111" s="121">
        <v>1.0127749555176447E-3</v>
      </c>
      <c r="CQ111" s="121">
        <v>8.2810963669483605E-3</v>
      </c>
      <c r="CR111" s="121">
        <v>2.9785133995586877E-3</v>
      </c>
      <c r="CS111" s="121">
        <v>1.2894362972235276E-3</v>
      </c>
      <c r="CT111" s="121">
        <v>5.7501471478692773E-3</v>
      </c>
      <c r="CU111" s="121">
        <v>2.4291042798915349E-3</v>
      </c>
      <c r="CV111" s="121">
        <v>9.47634909609982E-4</v>
      </c>
      <c r="CW111" s="121">
        <v>2.9056570072159464E-3</v>
      </c>
      <c r="CX111" s="121">
        <v>1.8343238524907331E-3</v>
      </c>
      <c r="CY111" s="121">
        <v>8.5027582193243599E-3</v>
      </c>
      <c r="CZ111" s="121">
        <v>1.0851911161100937E-3</v>
      </c>
      <c r="DA111" s="121">
        <v>3.9767927410444609E-3</v>
      </c>
      <c r="DB111" s="121">
        <v>9.3268520458608878E-4</v>
      </c>
      <c r="DC111" s="121">
        <v>1.0533106221690333E-3</v>
      </c>
      <c r="DD111" s="121">
        <v>2.5511348801418375E-3</v>
      </c>
      <c r="DE111" s="121">
        <v>1.1554865073672641E-3</v>
      </c>
      <c r="DF111" s="124">
        <v>0.65063403351938909</v>
      </c>
      <c r="DG111" s="130"/>
    </row>
    <row r="112" spans="1:111" s="82" customFormat="1" ht="17" customHeight="1" x14ac:dyDescent="0.2">
      <c r="A112" s="125"/>
      <c r="B112" s="126"/>
      <c r="C112" s="127">
        <f>SUM(C4:C111)</f>
        <v>0.7391138543318676</v>
      </c>
      <c r="D112" s="127">
        <f t="shared" ref="D112:BO112" si="0">SUM(D4:D111)</f>
        <v>0.54345725639820885</v>
      </c>
      <c r="E112" s="127">
        <f t="shared" si="0"/>
        <v>0.77367259213469408</v>
      </c>
      <c r="F112" s="127">
        <f t="shared" si="0"/>
        <v>0.74406117971698982</v>
      </c>
      <c r="G112" s="127">
        <f t="shared" si="0"/>
        <v>0.71719895593632954</v>
      </c>
      <c r="H112" s="127">
        <f t="shared" si="0"/>
        <v>0</v>
      </c>
      <c r="I112" s="127">
        <f t="shared" si="0"/>
        <v>0.77489931422430747</v>
      </c>
      <c r="J112" s="127">
        <f t="shared" si="0"/>
        <v>0.52823259885959839</v>
      </c>
      <c r="K112" s="127">
        <f t="shared" si="0"/>
        <v>0.68311725297948711</v>
      </c>
      <c r="L112" s="127">
        <f t="shared" si="0"/>
        <v>0.46626666432120406</v>
      </c>
      <c r="M112" s="127">
        <f t="shared" si="0"/>
        <v>0</v>
      </c>
      <c r="N112" s="127">
        <f t="shared" si="0"/>
        <v>0.58819000219861928</v>
      </c>
      <c r="O112" s="127">
        <f t="shared" si="0"/>
        <v>0.62288233844041385</v>
      </c>
      <c r="P112" s="127">
        <f t="shared" si="0"/>
        <v>0.63990920016023456</v>
      </c>
      <c r="Q112" s="127">
        <f t="shared" si="0"/>
        <v>0.62346024402132882</v>
      </c>
      <c r="R112" s="127">
        <f t="shared" si="0"/>
        <v>0.47843835333051027</v>
      </c>
      <c r="S112" s="127">
        <f t="shared" si="0"/>
        <v>0.62484192572692054</v>
      </c>
      <c r="T112" s="127">
        <f t="shared" si="0"/>
        <v>0.76099243728656008</v>
      </c>
      <c r="U112" s="127">
        <f t="shared" si="0"/>
        <v>0.55561277396059539</v>
      </c>
      <c r="V112" s="127">
        <f t="shared" si="0"/>
        <v>0.60254998496298162</v>
      </c>
      <c r="W112" s="127">
        <f t="shared" si="0"/>
        <v>0.32579309869602957</v>
      </c>
      <c r="X112" s="127">
        <f t="shared" si="0"/>
        <v>0.48908234604773398</v>
      </c>
      <c r="Y112" s="127">
        <f t="shared" si="0"/>
        <v>0.42421974677276347</v>
      </c>
      <c r="Z112" s="127">
        <f t="shared" si="0"/>
        <v>0.56410027975463561</v>
      </c>
      <c r="AA112" s="127">
        <f t="shared" si="0"/>
        <v>0.58991906681887618</v>
      </c>
      <c r="AB112" s="127">
        <f t="shared" si="0"/>
        <v>0.48945318528681742</v>
      </c>
      <c r="AC112" s="127">
        <f t="shared" si="0"/>
        <v>0.45001514904892892</v>
      </c>
      <c r="AD112" s="127">
        <f t="shared" si="0"/>
        <v>0.41674551532798204</v>
      </c>
      <c r="AE112" s="127">
        <f t="shared" si="0"/>
        <v>0.58955495801556668</v>
      </c>
      <c r="AF112" s="127">
        <f t="shared" si="0"/>
        <v>0.67566818148680785</v>
      </c>
      <c r="AG112" s="127">
        <f t="shared" si="0"/>
        <v>0.58875805055266128</v>
      </c>
      <c r="AH112" s="127">
        <f t="shared" si="0"/>
        <v>0.69089359136630479</v>
      </c>
      <c r="AI112" s="127">
        <f t="shared" si="0"/>
        <v>0.73499161056341611</v>
      </c>
      <c r="AJ112" s="127">
        <f t="shared" si="0"/>
        <v>0.66588627694681324</v>
      </c>
      <c r="AK112" s="127">
        <f t="shared" si="0"/>
        <v>0.69392715438149088</v>
      </c>
      <c r="AL112" s="127">
        <f t="shared" si="0"/>
        <v>0.46717852332323534</v>
      </c>
      <c r="AM112" s="127">
        <f t="shared" si="0"/>
        <v>0.46847275941013045</v>
      </c>
      <c r="AN112" s="127">
        <f t="shared" si="0"/>
        <v>0.63673437770884911</v>
      </c>
      <c r="AO112" s="127">
        <f t="shared" si="0"/>
        <v>0.5855146942419972</v>
      </c>
      <c r="AP112" s="127">
        <f t="shared" si="0"/>
        <v>0.31236505936760378</v>
      </c>
      <c r="AQ112" s="127">
        <f t="shared" si="0"/>
        <v>0.32728594737187794</v>
      </c>
      <c r="AR112" s="127">
        <f t="shared" si="0"/>
        <v>0.66091419196755252</v>
      </c>
      <c r="AS112" s="127">
        <f t="shared" si="0"/>
        <v>0.64811993066902562</v>
      </c>
      <c r="AT112" s="127">
        <f t="shared" si="0"/>
        <v>0.63546903377303254</v>
      </c>
      <c r="AU112" s="127">
        <f t="shared" si="0"/>
        <v>0.67537957637759483</v>
      </c>
      <c r="AV112" s="127">
        <f t="shared" si="0"/>
        <v>0.56490814549427426</v>
      </c>
      <c r="AW112" s="127">
        <f t="shared" si="0"/>
        <v>0.59029062273171362</v>
      </c>
      <c r="AX112" s="127">
        <f t="shared" si="0"/>
        <v>0.49731740693795967</v>
      </c>
      <c r="AY112" s="127">
        <f t="shared" si="0"/>
        <v>0.5810449160084965</v>
      </c>
      <c r="AZ112" s="127">
        <f t="shared" si="0"/>
        <v>0.52089367984601942</v>
      </c>
      <c r="BA112" s="127">
        <f t="shared" si="0"/>
        <v>0.455680496309459</v>
      </c>
      <c r="BB112" s="127">
        <f t="shared" si="0"/>
        <v>0.5397222559415501</v>
      </c>
      <c r="BC112" s="127">
        <f t="shared" si="0"/>
        <v>0.49429430511717787</v>
      </c>
      <c r="BD112" s="127">
        <f t="shared" si="0"/>
        <v>0.45891411568197926</v>
      </c>
      <c r="BE112" s="127">
        <f t="shared" si="0"/>
        <v>0.42667575384336093</v>
      </c>
      <c r="BF112" s="127">
        <f t="shared" si="0"/>
        <v>0.4600728140870497</v>
      </c>
      <c r="BG112" s="127">
        <f t="shared" si="0"/>
        <v>0.51297614899734656</v>
      </c>
      <c r="BH112" s="127">
        <f t="shared" si="0"/>
        <v>0.48640880866241254</v>
      </c>
      <c r="BI112" s="127">
        <f t="shared" si="0"/>
        <v>0.579624489186636</v>
      </c>
      <c r="BJ112" s="127">
        <f t="shared" si="0"/>
        <v>0.62267230391969663</v>
      </c>
      <c r="BK112" s="127">
        <f t="shared" si="0"/>
        <v>0.59295897578102863</v>
      </c>
      <c r="BL112" s="127">
        <f t="shared" si="0"/>
        <v>0.70081715563425406</v>
      </c>
      <c r="BM112" s="127">
        <f t="shared" si="0"/>
        <v>0.69267443657842398</v>
      </c>
      <c r="BN112" s="127">
        <f t="shared" si="0"/>
        <v>0.74869039533872694</v>
      </c>
      <c r="BO112" s="127">
        <f t="shared" si="0"/>
        <v>0.73655917447598851</v>
      </c>
      <c r="BP112" s="127">
        <f t="shared" ref="BP112:DF112" si="1">SUM(BP4:BP111)</f>
        <v>0.61033090002992929</v>
      </c>
      <c r="BQ112" s="127">
        <f t="shared" si="1"/>
        <v>0.41686904951989584</v>
      </c>
      <c r="BR112" s="127">
        <f t="shared" si="1"/>
        <v>0.73340516451733562</v>
      </c>
      <c r="BS112" s="127">
        <f t="shared" si="1"/>
        <v>0.8218558517033806</v>
      </c>
      <c r="BT112" s="127">
        <f t="shared" si="1"/>
        <v>0.86355074605692927</v>
      </c>
      <c r="BU112" s="127">
        <f t="shared" si="1"/>
        <v>0.83476927917807719</v>
      </c>
      <c r="BV112" s="127">
        <f t="shared" si="1"/>
        <v>0.88561990181461248</v>
      </c>
      <c r="BW112" s="127">
        <f t="shared" si="1"/>
        <v>0.8585723646092398</v>
      </c>
      <c r="BX112" s="127">
        <f t="shared" si="1"/>
        <v>0.96127888650819404</v>
      </c>
      <c r="BY112" s="127">
        <f t="shared" si="1"/>
        <v>0.81672926155121928</v>
      </c>
      <c r="BZ112" s="127">
        <f t="shared" si="1"/>
        <v>0.88650759003059831</v>
      </c>
      <c r="CA112" s="127">
        <f t="shared" si="1"/>
        <v>0.49023250103144617</v>
      </c>
      <c r="CB112" s="127">
        <f t="shared" si="1"/>
        <v>0.57985026541310802</v>
      </c>
      <c r="CC112" s="127">
        <f t="shared" si="1"/>
        <v>0.60456632814940936</v>
      </c>
      <c r="CD112" s="127">
        <f t="shared" si="1"/>
        <v>0.87062134938109481</v>
      </c>
      <c r="CE112" s="127">
        <f t="shared" si="1"/>
        <v>0.84693445677895496</v>
      </c>
      <c r="CF112" s="127">
        <f t="shared" si="1"/>
        <v>0.82227910758717004</v>
      </c>
      <c r="CG112" s="127">
        <f t="shared" si="1"/>
        <v>0.89615104759271003</v>
      </c>
      <c r="CH112" s="127">
        <f t="shared" si="1"/>
        <v>0.75517702159072508</v>
      </c>
      <c r="CI112" s="127">
        <f t="shared" si="1"/>
        <v>0.66459260983924717</v>
      </c>
      <c r="CJ112" s="127">
        <f t="shared" si="1"/>
        <v>0.832005712436239</v>
      </c>
      <c r="CK112" s="127">
        <f t="shared" si="1"/>
        <v>0.68920073935306003</v>
      </c>
      <c r="CL112" s="127">
        <f t="shared" si="1"/>
        <v>0.68791767951130023</v>
      </c>
      <c r="CM112" s="127">
        <f t="shared" si="1"/>
        <v>0.86255401732578596</v>
      </c>
      <c r="CN112" s="127">
        <f t="shared" si="1"/>
        <v>0.90460994743829803</v>
      </c>
      <c r="CO112" s="127">
        <f t="shared" si="1"/>
        <v>0.77180828644138577</v>
      </c>
      <c r="CP112" s="127">
        <f t="shared" si="1"/>
        <v>0.71195015899346981</v>
      </c>
      <c r="CQ112" s="127">
        <f t="shared" si="1"/>
        <v>0.78217513258346139</v>
      </c>
      <c r="CR112" s="127">
        <f t="shared" si="1"/>
        <v>0.85520692500102835</v>
      </c>
      <c r="CS112" s="127">
        <f t="shared" si="1"/>
        <v>0.88283960707662334</v>
      </c>
      <c r="CT112" s="127">
        <f t="shared" si="1"/>
        <v>0.7995024061916004</v>
      </c>
      <c r="CU112" s="127">
        <f t="shared" si="1"/>
        <v>0.80724722467730292</v>
      </c>
      <c r="CV112" s="127">
        <f t="shared" si="1"/>
        <v>0.41975377981093193</v>
      </c>
      <c r="CW112" s="127">
        <f t="shared" si="1"/>
        <v>0.56540059148019162</v>
      </c>
      <c r="CX112" s="127">
        <f t="shared" si="1"/>
        <v>0.89255498235473651</v>
      </c>
      <c r="CY112" s="127">
        <f t="shared" si="1"/>
        <v>0.67130812850189403</v>
      </c>
      <c r="CZ112" s="127">
        <f t="shared" si="1"/>
        <v>0.63607728294088717</v>
      </c>
      <c r="DA112" s="127">
        <f t="shared" si="1"/>
        <v>0.8128340530711633</v>
      </c>
      <c r="DB112" s="127">
        <f t="shared" si="1"/>
        <v>0.8244432006786927</v>
      </c>
      <c r="DC112" s="127">
        <f t="shared" si="1"/>
        <v>0.81632076022817157</v>
      </c>
      <c r="DD112" s="127">
        <f t="shared" si="1"/>
        <v>0.86081177075381987</v>
      </c>
      <c r="DE112" s="127">
        <f t="shared" si="1"/>
        <v>0.34893140545162565</v>
      </c>
      <c r="DF112" s="128">
        <f t="shared" si="1"/>
        <v>0.86093484918354957</v>
      </c>
      <c r="DG112" s="130"/>
    </row>
    <row r="113" spans="1:111" s="82" customFormat="1" ht="17" customHeight="1" x14ac:dyDescent="0.2">
      <c r="A113" s="81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  <c r="BA113" s="129"/>
      <c r="BB113" s="129"/>
      <c r="BC113" s="129"/>
      <c r="BD113" s="129"/>
      <c r="BE113" s="129"/>
      <c r="BF113" s="129"/>
      <c r="BG113" s="129"/>
      <c r="BH113" s="129"/>
      <c r="BI113" s="129"/>
      <c r="BJ113" s="129"/>
      <c r="BK113" s="129"/>
      <c r="BL113" s="129"/>
      <c r="BM113" s="129"/>
      <c r="BN113" s="129"/>
      <c r="BO113" s="129"/>
      <c r="BP113" s="129"/>
      <c r="BQ113" s="129"/>
      <c r="BR113" s="129"/>
      <c r="BS113" s="129"/>
      <c r="BT113" s="129"/>
      <c r="BU113" s="129"/>
      <c r="BV113" s="129"/>
      <c r="BW113" s="129"/>
      <c r="BX113" s="129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</row>
  </sheetData>
  <customSheetViews>
    <customSheetView guid="{03C029B9-9FB8-4B03-8646-84A3361166F4}" scale="90" fitToPage="1">
      <pane xSplit="2" ySplit="3" topLeftCell="C4" activePane="bottomRight" state="frozen"/>
      <selection pane="bottomRight" activeCell="C4" sqref="C4"/>
      <pageMargins left="0.7" right="0.7" top="0.75" bottom="0.75" header="0.3" footer="0.3"/>
      <pageSetup paperSize="8" scale="40" fitToWidth="0" orientation="landscape" r:id="rId1"/>
    </customSheetView>
  </customSheetViews>
  <mergeCells count="1">
    <mergeCell ref="A2:B3"/>
  </mergeCells>
  <phoneticPr fontId="1"/>
  <pageMargins left="0.7" right="0.7" top="0.75" bottom="0.75" header="0.3" footer="0.3"/>
  <pageSetup paperSize="8" scale="40" fitToWidth="0" orientation="landscape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EA16E-5E05-458E-9A38-4CC22668B914}">
  <sheetPr codeName="Sheet21">
    <tabColor theme="5" tint="0.79998168889431442"/>
    <pageSetUpPr autoPageBreaks="0" fitToPage="1"/>
  </sheetPr>
  <dimension ref="A1:DF113"/>
  <sheetViews>
    <sheetView view="pageBreakPreview" zoomScale="90" zoomScaleNormal="90" zoomScaleSheetLayoutView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3.453125" defaultRowHeight="21.5" customHeight="1" x14ac:dyDescent="0.2"/>
  <cols>
    <col min="1" max="1" width="6.6328125" style="4" customWidth="1"/>
    <col min="2" max="2" width="30.6328125" style="3" customWidth="1"/>
    <col min="3" max="16384" width="13.453125" style="3"/>
  </cols>
  <sheetData>
    <row r="1" spans="1:110" ht="21.5" customHeight="1" x14ac:dyDescent="0.2">
      <c r="A1" s="56"/>
      <c r="B1" s="1"/>
      <c r="C1" s="5"/>
      <c r="D1" s="5"/>
      <c r="E1" s="5"/>
      <c r="F1" s="5"/>
      <c r="G1" s="5"/>
      <c r="H1" s="5"/>
    </row>
    <row r="2" spans="1:110" ht="21.5" customHeight="1" x14ac:dyDescent="0.2">
      <c r="A2" s="243" t="s">
        <v>355</v>
      </c>
      <c r="B2" s="244"/>
      <c r="C2" s="6" t="s">
        <v>0</v>
      </c>
      <c r="D2" s="6" t="s">
        <v>1</v>
      </c>
      <c r="E2" s="6" t="s">
        <v>2</v>
      </c>
      <c r="F2" s="6" t="s">
        <v>3</v>
      </c>
      <c r="G2" s="6" t="s">
        <v>4</v>
      </c>
      <c r="H2" s="6" t="s">
        <v>5</v>
      </c>
      <c r="I2" s="6" t="s">
        <v>6</v>
      </c>
      <c r="J2" s="6" t="s">
        <v>7</v>
      </c>
      <c r="K2" s="6" t="s">
        <v>8</v>
      </c>
      <c r="L2" s="6" t="s">
        <v>9</v>
      </c>
      <c r="M2" s="6" t="s">
        <v>10</v>
      </c>
      <c r="N2" s="6" t="s">
        <v>11</v>
      </c>
      <c r="O2" s="6" t="s">
        <v>12</v>
      </c>
      <c r="P2" s="6" t="s">
        <v>13</v>
      </c>
      <c r="Q2" s="6" t="s">
        <v>14</v>
      </c>
      <c r="R2" s="6" t="s">
        <v>15</v>
      </c>
      <c r="S2" s="6" t="s">
        <v>16</v>
      </c>
      <c r="T2" s="6" t="s">
        <v>17</v>
      </c>
      <c r="U2" s="6" t="s">
        <v>18</v>
      </c>
      <c r="V2" s="6" t="s">
        <v>19</v>
      </c>
      <c r="W2" s="6" t="s">
        <v>20</v>
      </c>
      <c r="X2" s="6" t="s">
        <v>21</v>
      </c>
      <c r="Y2" s="6" t="s">
        <v>22</v>
      </c>
      <c r="Z2" s="6" t="s">
        <v>23</v>
      </c>
      <c r="AA2" s="6" t="s">
        <v>24</v>
      </c>
      <c r="AB2" s="6" t="s">
        <v>25</v>
      </c>
      <c r="AC2" s="6" t="s">
        <v>26</v>
      </c>
      <c r="AD2" s="6" t="s">
        <v>27</v>
      </c>
      <c r="AE2" s="6" t="s">
        <v>28</v>
      </c>
      <c r="AF2" s="6" t="s">
        <v>29</v>
      </c>
      <c r="AG2" s="6" t="s">
        <v>30</v>
      </c>
      <c r="AH2" s="6" t="s">
        <v>31</v>
      </c>
      <c r="AI2" s="6" t="s">
        <v>32</v>
      </c>
      <c r="AJ2" s="6" t="s">
        <v>33</v>
      </c>
      <c r="AK2" s="6" t="s">
        <v>34</v>
      </c>
      <c r="AL2" s="6" t="s">
        <v>35</v>
      </c>
      <c r="AM2" s="6" t="s">
        <v>36</v>
      </c>
      <c r="AN2" s="6" t="s">
        <v>37</v>
      </c>
      <c r="AO2" s="6" t="s">
        <v>38</v>
      </c>
      <c r="AP2" s="6" t="s">
        <v>39</v>
      </c>
      <c r="AQ2" s="6" t="s">
        <v>40</v>
      </c>
      <c r="AR2" s="6" t="s">
        <v>41</v>
      </c>
      <c r="AS2" s="6" t="s">
        <v>42</v>
      </c>
      <c r="AT2" s="6" t="s">
        <v>43</v>
      </c>
      <c r="AU2" s="6" t="s">
        <v>44</v>
      </c>
      <c r="AV2" s="6" t="s">
        <v>45</v>
      </c>
      <c r="AW2" s="6" t="s">
        <v>46</v>
      </c>
      <c r="AX2" s="6" t="s">
        <v>47</v>
      </c>
      <c r="AY2" s="6" t="s">
        <v>48</v>
      </c>
      <c r="AZ2" s="6" t="s">
        <v>49</v>
      </c>
      <c r="BA2" s="6" t="s">
        <v>50</v>
      </c>
      <c r="BB2" s="6" t="s">
        <v>51</v>
      </c>
      <c r="BC2" s="6" t="s">
        <v>52</v>
      </c>
      <c r="BD2" s="6" t="s">
        <v>53</v>
      </c>
      <c r="BE2" s="6" t="s">
        <v>54</v>
      </c>
      <c r="BF2" s="6" t="s">
        <v>55</v>
      </c>
      <c r="BG2" s="6" t="s">
        <v>56</v>
      </c>
      <c r="BH2" s="6" t="s">
        <v>57</v>
      </c>
      <c r="BI2" s="6" t="s">
        <v>58</v>
      </c>
      <c r="BJ2" s="6" t="s">
        <v>59</v>
      </c>
      <c r="BK2" s="6" t="s">
        <v>60</v>
      </c>
      <c r="BL2" s="6" t="s">
        <v>61</v>
      </c>
      <c r="BM2" s="6" t="s">
        <v>62</v>
      </c>
      <c r="BN2" s="6" t="s">
        <v>63</v>
      </c>
      <c r="BO2" s="6" t="s">
        <v>64</v>
      </c>
      <c r="BP2" s="6" t="s">
        <v>65</v>
      </c>
      <c r="BQ2" s="6" t="s">
        <v>66</v>
      </c>
      <c r="BR2" s="6" t="s">
        <v>67</v>
      </c>
      <c r="BS2" s="6" t="s">
        <v>68</v>
      </c>
      <c r="BT2" s="6" t="s">
        <v>69</v>
      </c>
      <c r="BU2" s="6" t="s">
        <v>70</v>
      </c>
      <c r="BV2" s="6" t="s">
        <v>71</v>
      </c>
      <c r="BW2" s="6" t="s">
        <v>72</v>
      </c>
      <c r="BX2" s="6" t="s">
        <v>73</v>
      </c>
      <c r="BY2" s="6" t="s">
        <v>74</v>
      </c>
      <c r="BZ2" s="6" t="s">
        <v>75</v>
      </c>
      <c r="CA2" s="6" t="s">
        <v>76</v>
      </c>
      <c r="CB2" s="6" t="s">
        <v>77</v>
      </c>
      <c r="CC2" s="6" t="s">
        <v>78</v>
      </c>
      <c r="CD2" s="6" t="s">
        <v>79</v>
      </c>
      <c r="CE2" s="6" t="s">
        <v>80</v>
      </c>
      <c r="CF2" s="6" t="s">
        <v>81</v>
      </c>
      <c r="CG2" s="6" t="s">
        <v>82</v>
      </c>
      <c r="CH2" s="6" t="s">
        <v>83</v>
      </c>
      <c r="CI2" s="6" t="s">
        <v>84</v>
      </c>
      <c r="CJ2" s="6" t="s">
        <v>85</v>
      </c>
      <c r="CK2" s="6" t="s">
        <v>86</v>
      </c>
      <c r="CL2" s="6" t="s">
        <v>87</v>
      </c>
      <c r="CM2" s="6" t="s">
        <v>88</v>
      </c>
      <c r="CN2" s="6" t="s">
        <v>89</v>
      </c>
      <c r="CO2" s="6" t="s">
        <v>90</v>
      </c>
      <c r="CP2" s="6" t="s">
        <v>91</v>
      </c>
      <c r="CQ2" s="6" t="s">
        <v>92</v>
      </c>
      <c r="CR2" s="6" t="s">
        <v>93</v>
      </c>
      <c r="CS2" s="6" t="s">
        <v>94</v>
      </c>
      <c r="CT2" s="6" t="s">
        <v>95</v>
      </c>
      <c r="CU2" s="6" t="s">
        <v>96</v>
      </c>
      <c r="CV2" s="6" t="s">
        <v>97</v>
      </c>
      <c r="CW2" s="6" t="s">
        <v>98</v>
      </c>
      <c r="CX2" s="6" t="s">
        <v>99</v>
      </c>
      <c r="CY2" s="6" t="s">
        <v>100</v>
      </c>
      <c r="CZ2" s="6" t="s">
        <v>101</v>
      </c>
      <c r="DA2" s="6" t="s">
        <v>102</v>
      </c>
      <c r="DB2" s="6" t="s">
        <v>103</v>
      </c>
      <c r="DC2" s="6" t="s">
        <v>104</v>
      </c>
      <c r="DD2" s="6" t="s">
        <v>105</v>
      </c>
      <c r="DE2" s="6" t="s">
        <v>106</v>
      </c>
      <c r="DF2" s="7" t="s">
        <v>107</v>
      </c>
    </row>
    <row r="3" spans="1:110" ht="48" customHeight="1" x14ac:dyDescent="0.2">
      <c r="A3" s="245"/>
      <c r="B3" s="246"/>
      <c r="C3" s="8" t="s">
        <v>126</v>
      </c>
      <c r="D3" s="8" t="s">
        <v>127</v>
      </c>
      <c r="E3" s="8" t="s">
        <v>128</v>
      </c>
      <c r="F3" s="8" t="s">
        <v>129</v>
      </c>
      <c r="G3" s="8" t="s">
        <v>130</v>
      </c>
      <c r="H3" s="8" t="s">
        <v>131</v>
      </c>
      <c r="I3" s="8" t="s">
        <v>132</v>
      </c>
      <c r="J3" s="8" t="s">
        <v>133</v>
      </c>
      <c r="K3" s="8" t="s">
        <v>134</v>
      </c>
      <c r="L3" s="8" t="s">
        <v>135</v>
      </c>
      <c r="M3" s="8" t="s">
        <v>136</v>
      </c>
      <c r="N3" s="8" t="s">
        <v>137</v>
      </c>
      <c r="O3" s="8" t="s">
        <v>138</v>
      </c>
      <c r="P3" s="8" t="s">
        <v>139</v>
      </c>
      <c r="Q3" s="8" t="s">
        <v>140</v>
      </c>
      <c r="R3" s="8" t="s">
        <v>141</v>
      </c>
      <c r="S3" s="8" t="s">
        <v>142</v>
      </c>
      <c r="T3" s="8" t="s">
        <v>143</v>
      </c>
      <c r="U3" s="8" t="s">
        <v>144</v>
      </c>
      <c r="V3" s="8" t="s">
        <v>145</v>
      </c>
      <c r="W3" s="8" t="s">
        <v>146</v>
      </c>
      <c r="X3" s="8" t="s">
        <v>147</v>
      </c>
      <c r="Y3" s="8" t="s">
        <v>148</v>
      </c>
      <c r="Z3" s="8" t="s">
        <v>149</v>
      </c>
      <c r="AA3" s="8" t="s">
        <v>150</v>
      </c>
      <c r="AB3" s="8" t="s">
        <v>151</v>
      </c>
      <c r="AC3" s="8" t="s">
        <v>152</v>
      </c>
      <c r="AD3" s="8" t="s">
        <v>153</v>
      </c>
      <c r="AE3" s="8" t="s">
        <v>154</v>
      </c>
      <c r="AF3" s="8" t="s">
        <v>155</v>
      </c>
      <c r="AG3" s="8" t="s">
        <v>156</v>
      </c>
      <c r="AH3" s="8" t="s">
        <v>157</v>
      </c>
      <c r="AI3" s="8" t="s">
        <v>158</v>
      </c>
      <c r="AJ3" s="8" t="s">
        <v>159</v>
      </c>
      <c r="AK3" s="8" t="s">
        <v>160</v>
      </c>
      <c r="AL3" s="8" t="s">
        <v>161</v>
      </c>
      <c r="AM3" s="8" t="s">
        <v>162</v>
      </c>
      <c r="AN3" s="8" t="s">
        <v>163</v>
      </c>
      <c r="AO3" s="8" t="s">
        <v>164</v>
      </c>
      <c r="AP3" s="8" t="s">
        <v>165</v>
      </c>
      <c r="AQ3" s="8" t="s">
        <v>166</v>
      </c>
      <c r="AR3" s="8" t="s">
        <v>167</v>
      </c>
      <c r="AS3" s="8" t="s">
        <v>168</v>
      </c>
      <c r="AT3" s="8" t="s">
        <v>169</v>
      </c>
      <c r="AU3" s="8" t="s">
        <v>170</v>
      </c>
      <c r="AV3" s="8" t="s">
        <v>171</v>
      </c>
      <c r="AW3" s="8" t="s">
        <v>172</v>
      </c>
      <c r="AX3" s="8" t="s">
        <v>173</v>
      </c>
      <c r="AY3" s="8" t="s">
        <v>174</v>
      </c>
      <c r="AZ3" s="8" t="s">
        <v>175</v>
      </c>
      <c r="BA3" s="8" t="s">
        <v>176</v>
      </c>
      <c r="BB3" s="8" t="s">
        <v>177</v>
      </c>
      <c r="BC3" s="8" t="s">
        <v>178</v>
      </c>
      <c r="BD3" s="8" t="s">
        <v>179</v>
      </c>
      <c r="BE3" s="8" t="s">
        <v>180</v>
      </c>
      <c r="BF3" s="8" t="s">
        <v>181</v>
      </c>
      <c r="BG3" s="8" t="s">
        <v>182</v>
      </c>
      <c r="BH3" s="8" t="s">
        <v>183</v>
      </c>
      <c r="BI3" s="8" t="s">
        <v>184</v>
      </c>
      <c r="BJ3" s="8" t="s">
        <v>185</v>
      </c>
      <c r="BK3" s="8" t="s">
        <v>186</v>
      </c>
      <c r="BL3" s="8" t="s">
        <v>187</v>
      </c>
      <c r="BM3" s="8" t="s">
        <v>188</v>
      </c>
      <c r="BN3" s="8" t="s">
        <v>189</v>
      </c>
      <c r="BO3" s="8" t="s">
        <v>190</v>
      </c>
      <c r="BP3" s="8" t="s">
        <v>191</v>
      </c>
      <c r="BQ3" s="8" t="s">
        <v>192</v>
      </c>
      <c r="BR3" s="8" t="s">
        <v>193</v>
      </c>
      <c r="BS3" s="8" t="s">
        <v>194</v>
      </c>
      <c r="BT3" s="8" t="s">
        <v>195</v>
      </c>
      <c r="BU3" s="8" t="s">
        <v>196</v>
      </c>
      <c r="BV3" s="8" t="s">
        <v>197</v>
      </c>
      <c r="BW3" s="8" t="s">
        <v>198</v>
      </c>
      <c r="BX3" s="8" t="s">
        <v>199</v>
      </c>
      <c r="BY3" s="8" t="s">
        <v>200</v>
      </c>
      <c r="BZ3" s="8" t="s">
        <v>201</v>
      </c>
      <c r="CA3" s="8" t="s">
        <v>202</v>
      </c>
      <c r="CB3" s="8" t="s">
        <v>203</v>
      </c>
      <c r="CC3" s="8" t="s">
        <v>204</v>
      </c>
      <c r="CD3" s="8" t="s">
        <v>205</v>
      </c>
      <c r="CE3" s="8" t="s">
        <v>206</v>
      </c>
      <c r="CF3" s="8" t="s">
        <v>207</v>
      </c>
      <c r="CG3" s="8" t="s">
        <v>208</v>
      </c>
      <c r="CH3" s="8" t="s">
        <v>209</v>
      </c>
      <c r="CI3" s="8" t="s">
        <v>210</v>
      </c>
      <c r="CJ3" s="8" t="s">
        <v>211</v>
      </c>
      <c r="CK3" s="8" t="s">
        <v>212</v>
      </c>
      <c r="CL3" s="8" t="s">
        <v>213</v>
      </c>
      <c r="CM3" s="8" t="s">
        <v>214</v>
      </c>
      <c r="CN3" s="8" t="s">
        <v>215</v>
      </c>
      <c r="CO3" s="8" t="s">
        <v>216</v>
      </c>
      <c r="CP3" s="8" t="s">
        <v>217</v>
      </c>
      <c r="CQ3" s="8" t="s">
        <v>218</v>
      </c>
      <c r="CR3" s="8" t="s">
        <v>219</v>
      </c>
      <c r="CS3" s="8" t="s">
        <v>220</v>
      </c>
      <c r="CT3" s="8" t="s">
        <v>221</v>
      </c>
      <c r="CU3" s="8" t="s">
        <v>222</v>
      </c>
      <c r="CV3" s="8" t="s">
        <v>223</v>
      </c>
      <c r="CW3" s="8" t="s">
        <v>224</v>
      </c>
      <c r="CX3" s="8" t="s">
        <v>225</v>
      </c>
      <c r="CY3" s="8" t="s">
        <v>226</v>
      </c>
      <c r="CZ3" s="8" t="s">
        <v>227</v>
      </c>
      <c r="DA3" s="8" t="s">
        <v>228</v>
      </c>
      <c r="DB3" s="8" t="s">
        <v>229</v>
      </c>
      <c r="DC3" s="8" t="s">
        <v>230</v>
      </c>
      <c r="DD3" s="8" t="s">
        <v>231</v>
      </c>
      <c r="DE3" s="8" t="s">
        <v>232</v>
      </c>
      <c r="DF3" s="2" t="s">
        <v>233</v>
      </c>
    </row>
    <row r="4" spans="1:110" s="82" customFormat="1" ht="17" customHeight="1" x14ac:dyDescent="0.2">
      <c r="A4" s="73" t="s">
        <v>0</v>
      </c>
      <c r="B4" s="74" t="s">
        <v>126</v>
      </c>
      <c r="C4" s="120">
        <f t="array" ref="C4:DF111">MMULT(VB!C4:DF111,I!C4:DF111-M!C4:DF111)</f>
        <v>0.15558061563261752</v>
      </c>
      <c r="D4" s="121">
        <v>7.242193805959524E-3</v>
      </c>
      <c r="E4" s="121">
        <v>2.3827710374257193E-3</v>
      </c>
      <c r="F4" s="121">
        <v>3.9464595752593816E-5</v>
      </c>
      <c r="G4" s="121">
        <v>7.8791579876770349E-4</v>
      </c>
      <c r="H4" s="121">
        <v>0</v>
      </c>
      <c r="I4" s="121">
        <v>4.7953273980529856E-7</v>
      </c>
      <c r="J4" s="121">
        <v>6.6495031055645217E-3</v>
      </c>
      <c r="K4" s="121">
        <v>1.3014338651199503E-3</v>
      </c>
      <c r="L4" s="121">
        <v>2.3126394470180594E-2</v>
      </c>
      <c r="M4" s="121">
        <v>0</v>
      </c>
      <c r="N4" s="121">
        <v>4.2260157692264804E-4</v>
      </c>
      <c r="O4" s="121">
        <v>4.060594334386149E-5</v>
      </c>
      <c r="P4" s="121">
        <v>6.5663187828887145E-6</v>
      </c>
      <c r="Q4" s="121">
        <v>9.8856839324434588E-7</v>
      </c>
      <c r="R4" s="121">
        <v>2.5805218825115212E-4</v>
      </c>
      <c r="S4" s="121">
        <v>3.6420320850210848E-5</v>
      </c>
      <c r="T4" s="121">
        <v>1.4122846912153344E-5</v>
      </c>
      <c r="U4" s="121">
        <v>1.2186953282944182E-5</v>
      </c>
      <c r="V4" s="121">
        <v>1.0110059471256347E-6</v>
      </c>
      <c r="W4" s="121">
        <v>3.5784594889829698E-7</v>
      </c>
      <c r="X4" s="121">
        <v>1.5310162606288613E-5</v>
      </c>
      <c r="Y4" s="121">
        <v>8.9855457722278612E-7</v>
      </c>
      <c r="Z4" s="121">
        <v>3.6867582603558277E-5</v>
      </c>
      <c r="AA4" s="121">
        <v>1.7330130846178883E-4</v>
      </c>
      <c r="AB4" s="121">
        <v>1.4426392374421332E-5</v>
      </c>
      <c r="AC4" s="121">
        <v>2.3917227175920164E-7</v>
      </c>
      <c r="AD4" s="121">
        <v>1.0667200223245143E-6</v>
      </c>
      <c r="AE4" s="121">
        <v>2.3560502262077957E-6</v>
      </c>
      <c r="AF4" s="121">
        <v>1.2882777172062777E-3</v>
      </c>
      <c r="AG4" s="121">
        <v>3.7642044086440509E-5</v>
      </c>
      <c r="AH4" s="121">
        <v>1.5521130470812374E-6</v>
      </c>
      <c r="AI4" s="121">
        <v>3.0599028128788557E-6</v>
      </c>
      <c r="AJ4" s="121">
        <v>6.9849023111757825E-6</v>
      </c>
      <c r="AK4" s="121">
        <v>4.0951619202597861E-5</v>
      </c>
      <c r="AL4" s="121">
        <v>2.2688772135980953E-6</v>
      </c>
      <c r="AM4" s="121">
        <v>1.7516731242499173E-6</v>
      </c>
      <c r="AN4" s="121">
        <v>1.6615387544275427E-6</v>
      </c>
      <c r="AO4" s="121">
        <v>1.8005453052640302E-6</v>
      </c>
      <c r="AP4" s="121">
        <v>7.090027549978488E-7</v>
      </c>
      <c r="AQ4" s="121">
        <v>1.3463458069784303E-6</v>
      </c>
      <c r="AR4" s="121">
        <v>3.0544383838745894E-6</v>
      </c>
      <c r="AS4" s="121">
        <v>2.3875243829289179E-6</v>
      </c>
      <c r="AT4" s="121">
        <v>6.7834800143810328E-6</v>
      </c>
      <c r="AU4" s="121">
        <v>4.8057387788955648E-6</v>
      </c>
      <c r="AV4" s="121">
        <v>5.2477156229140967E-6</v>
      </c>
      <c r="AW4" s="121">
        <v>1.1396660786793965E-6</v>
      </c>
      <c r="AX4" s="121">
        <v>7.7606665238953004E-7</v>
      </c>
      <c r="AY4" s="121">
        <v>1.5769390977769526E-5</v>
      </c>
      <c r="AZ4" s="121">
        <v>2.6667505146141242E-6</v>
      </c>
      <c r="BA4" s="121">
        <v>4.8721488400370107E-7</v>
      </c>
      <c r="BB4" s="121">
        <v>8.8688511040947713E-7</v>
      </c>
      <c r="BC4" s="121">
        <v>5.4370431014613843E-7</v>
      </c>
      <c r="BD4" s="121">
        <v>4.01625122271153E-7</v>
      </c>
      <c r="BE4" s="121">
        <v>1.1947467455814592E-5</v>
      </c>
      <c r="BF4" s="121">
        <v>4.9065024736293941E-6</v>
      </c>
      <c r="BG4" s="121">
        <v>1.9207954886775883E-5</v>
      </c>
      <c r="BH4" s="121">
        <v>3.4989241430386612E-6</v>
      </c>
      <c r="BI4" s="121">
        <v>9.0853961060223417E-6</v>
      </c>
      <c r="BJ4" s="121">
        <v>4.8996829967421148E-5</v>
      </c>
      <c r="BK4" s="121">
        <v>6.3024929608883081E-6</v>
      </c>
      <c r="BL4" s="121">
        <v>1.1678612334639857E-4</v>
      </c>
      <c r="BM4" s="121">
        <v>9.8780316892816319E-6</v>
      </c>
      <c r="BN4" s="121">
        <v>2.8289266124023762E-4</v>
      </c>
      <c r="BO4" s="121">
        <v>2.5861735433120874E-4</v>
      </c>
      <c r="BP4" s="121">
        <v>2.0921731235688971E-6</v>
      </c>
      <c r="BQ4" s="121">
        <v>3.5365819325115743E-6</v>
      </c>
      <c r="BR4" s="121">
        <v>8.0093855698642264E-6</v>
      </c>
      <c r="BS4" s="121">
        <v>8.0527904229483275E-6</v>
      </c>
      <c r="BT4" s="121">
        <v>1.8844727255979509E-5</v>
      </c>
      <c r="BU4" s="121">
        <v>2.7364350735404992E-6</v>
      </c>
      <c r="BV4" s="121">
        <v>1.4921978808395607E-6</v>
      </c>
      <c r="BW4" s="121">
        <v>1.857824420306709E-6</v>
      </c>
      <c r="BX4" s="121">
        <v>1.7404686322012917E-6</v>
      </c>
      <c r="BY4" s="121">
        <v>4.989916032816289E-6</v>
      </c>
      <c r="BZ4" s="121">
        <v>3.6388109216096197E-6</v>
      </c>
      <c r="CA4" s="121">
        <v>2.5580062078488545E-5</v>
      </c>
      <c r="CB4" s="121">
        <v>4.5765660818387105E-6</v>
      </c>
      <c r="CC4" s="121">
        <v>7.3624446652154934E-6</v>
      </c>
      <c r="CD4" s="121">
        <v>3.9472266453297331E-6</v>
      </c>
      <c r="CE4" s="121">
        <v>3.4977026762046152E-6</v>
      </c>
      <c r="CF4" s="121">
        <v>3.4348507889336853E-5</v>
      </c>
      <c r="CG4" s="121">
        <v>2.0714498737310887E-6</v>
      </c>
      <c r="CH4" s="121">
        <v>4.2986218718217059E-6</v>
      </c>
      <c r="CI4" s="121">
        <v>1.2918655997119221E-5</v>
      </c>
      <c r="CJ4" s="121">
        <v>2.517801304225118E-6</v>
      </c>
      <c r="CK4" s="121">
        <v>1.7356589115001378E-7</v>
      </c>
      <c r="CL4" s="121">
        <v>2.5211146138043707E-6</v>
      </c>
      <c r="CM4" s="121">
        <v>1.0102331889483829E-5</v>
      </c>
      <c r="CN4" s="121">
        <v>2.7240540312896519E-4</v>
      </c>
      <c r="CO4" s="121">
        <v>1.7825797779080234E-4</v>
      </c>
      <c r="CP4" s="121">
        <v>1.8076320394114367E-4</v>
      </c>
      <c r="CQ4" s="121">
        <v>1.1128873593017438E-5</v>
      </c>
      <c r="CR4" s="121">
        <v>5.1459902151050944E-4</v>
      </c>
      <c r="CS4" s="121">
        <v>7.5606696865768229E-4</v>
      </c>
      <c r="CT4" s="121">
        <v>3.3341413702781144E-4</v>
      </c>
      <c r="CU4" s="121">
        <v>1.3625811828469389E-5</v>
      </c>
      <c r="CV4" s="121">
        <v>4.3127324907612481E-6</v>
      </c>
      <c r="CW4" s="121">
        <v>3.4579023399821776E-5</v>
      </c>
      <c r="CX4" s="121">
        <v>3.4549158352675918E-6</v>
      </c>
      <c r="CY4" s="121">
        <v>3.1975495331392905E-4</v>
      </c>
      <c r="CZ4" s="121">
        <v>3.1793478435801991E-3</v>
      </c>
      <c r="DA4" s="121">
        <v>2.5529432717605402E-5</v>
      </c>
      <c r="DB4" s="121">
        <v>2.3378568727121143E-4</v>
      </c>
      <c r="DC4" s="121">
        <v>6.4891655936583266E-4</v>
      </c>
      <c r="DD4" s="121">
        <v>4.5087612037626675E-4</v>
      </c>
      <c r="DE4" s="121">
        <v>7.4307332825198301E-5</v>
      </c>
      <c r="DF4" s="122">
        <v>6.3933527181981501E-6</v>
      </c>
    </row>
    <row r="5" spans="1:110" s="82" customFormat="1" ht="17" customHeight="1" x14ac:dyDescent="0.2">
      <c r="A5" s="73" t="s">
        <v>1</v>
      </c>
      <c r="B5" s="74" t="s">
        <v>127</v>
      </c>
      <c r="C5" s="120">
        <v>1.4533553263908924E-4</v>
      </c>
      <c r="D5" s="121">
        <v>0.12542631390043338</v>
      </c>
      <c r="E5" s="121">
        <v>4.31419121675331E-3</v>
      </c>
      <c r="F5" s="121">
        <v>8.3631898464294851E-6</v>
      </c>
      <c r="G5" s="121">
        <v>2.4879850528767055E-5</v>
      </c>
      <c r="H5" s="121">
        <v>0</v>
      </c>
      <c r="I5" s="121">
        <v>2.487443867489224E-8</v>
      </c>
      <c r="J5" s="121">
        <v>1.8744649262671914E-3</v>
      </c>
      <c r="K5" s="121">
        <v>3.2779221218789115E-5</v>
      </c>
      <c r="L5" s="121">
        <v>3.6434857943754771E-4</v>
      </c>
      <c r="M5" s="121">
        <v>0</v>
      </c>
      <c r="N5" s="121">
        <v>2.6088005439600713E-5</v>
      </c>
      <c r="O5" s="121">
        <v>3.309096939562666E-6</v>
      </c>
      <c r="P5" s="121">
        <v>7.3706677795975766E-7</v>
      </c>
      <c r="Q5" s="121">
        <v>7.3960264142937048E-8</v>
      </c>
      <c r="R5" s="121">
        <v>3.7284763559503683E-6</v>
      </c>
      <c r="S5" s="121">
        <v>7.0404604980528674E-7</v>
      </c>
      <c r="T5" s="121">
        <v>2.6308645377156915E-7</v>
      </c>
      <c r="U5" s="121">
        <v>4.2439315376694972E-5</v>
      </c>
      <c r="V5" s="121">
        <v>1.4036193361334322E-7</v>
      </c>
      <c r="W5" s="121">
        <v>2.2793534076731761E-8</v>
      </c>
      <c r="X5" s="121">
        <v>3.2832745501417774E-6</v>
      </c>
      <c r="Y5" s="121">
        <v>1.6739281461355359E-7</v>
      </c>
      <c r="Z5" s="121">
        <v>2.3383675268920549E-7</v>
      </c>
      <c r="AA5" s="121">
        <v>8.1910596496454424E-6</v>
      </c>
      <c r="AB5" s="121">
        <v>2.8595372834851878E-6</v>
      </c>
      <c r="AC5" s="121">
        <v>1.1955926675160571E-8</v>
      </c>
      <c r="AD5" s="121">
        <v>3.0398183615687762E-8</v>
      </c>
      <c r="AE5" s="121">
        <v>1.3290155219085047E-7</v>
      </c>
      <c r="AF5" s="121">
        <v>1.3761947453146153E-6</v>
      </c>
      <c r="AG5" s="121">
        <v>3.0391254836137002E-4</v>
      </c>
      <c r="AH5" s="121">
        <v>8.0480337754242852E-8</v>
      </c>
      <c r="AI5" s="121">
        <v>8.8901829338299148E-8</v>
      </c>
      <c r="AJ5" s="121">
        <v>1.1485895191196854E-6</v>
      </c>
      <c r="AK5" s="121">
        <v>1.0960276152688411E-6</v>
      </c>
      <c r="AL5" s="121">
        <v>1.0919462802946294E-9</v>
      </c>
      <c r="AM5" s="121">
        <v>3.5148755401488525E-8</v>
      </c>
      <c r="AN5" s="121">
        <v>7.9860738943917812E-8</v>
      </c>
      <c r="AO5" s="121">
        <v>3.4794079763822471E-8</v>
      </c>
      <c r="AP5" s="121">
        <v>1.7598327960685461E-8</v>
      </c>
      <c r="AQ5" s="121">
        <v>3.8427932786794846E-8</v>
      </c>
      <c r="AR5" s="121">
        <v>1.0457218827136576E-7</v>
      </c>
      <c r="AS5" s="121">
        <v>5.435308491389124E-8</v>
      </c>
      <c r="AT5" s="121">
        <v>5.4673245580102033E-8</v>
      </c>
      <c r="AU5" s="121">
        <v>7.2901076444806829E-8</v>
      </c>
      <c r="AV5" s="121">
        <v>7.6191474207283424E-8</v>
      </c>
      <c r="AW5" s="121">
        <v>3.7541671773586182E-8</v>
      </c>
      <c r="AX5" s="121">
        <v>4.8273112962409754E-8</v>
      </c>
      <c r="AY5" s="121">
        <v>1.3869433611803207E-7</v>
      </c>
      <c r="AZ5" s="121">
        <v>4.4731504762536554E-8</v>
      </c>
      <c r="BA5" s="121">
        <v>2.1882990050303578E-8</v>
      </c>
      <c r="BB5" s="121">
        <v>1.0237914514374509E-8</v>
      </c>
      <c r="BC5" s="121">
        <v>1.0813666858895536E-8</v>
      </c>
      <c r="BD5" s="121">
        <v>9.1440172263232822E-9</v>
      </c>
      <c r="BE5" s="121">
        <v>7.7927511743291271E-8</v>
      </c>
      <c r="BF5" s="121">
        <v>2.1556147646702937E-8</v>
      </c>
      <c r="BG5" s="121">
        <v>1.3114007236024776E-7</v>
      </c>
      <c r="BH5" s="121">
        <v>4.4607983966627365E-8</v>
      </c>
      <c r="BI5" s="121">
        <v>5.0430863834828866E-8</v>
      </c>
      <c r="BJ5" s="121">
        <v>2.2213585190144284E-6</v>
      </c>
      <c r="BK5" s="121">
        <v>7.5180037590217604E-8</v>
      </c>
      <c r="BL5" s="121">
        <v>3.0177674182523644E-7</v>
      </c>
      <c r="BM5" s="121">
        <v>2.2426926429052302E-7</v>
      </c>
      <c r="BN5" s="121">
        <v>4.4840177964835662E-7</v>
      </c>
      <c r="BO5" s="121">
        <v>3.7839375828218846E-7</v>
      </c>
      <c r="BP5" s="121">
        <v>8.3505119701022361E-8</v>
      </c>
      <c r="BQ5" s="121">
        <v>1.5017547051916504E-6</v>
      </c>
      <c r="BR5" s="121">
        <v>1.7361900082901628E-7</v>
      </c>
      <c r="BS5" s="121">
        <v>7.1036450770864627E-8</v>
      </c>
      <c r="BT5" s="121">
        <v>1.4392564651937204E-7</v>
      </c>
      <c r="BU5" s="121">
        <v>9.5224801065028466E-8</v>
      </c>
      <c r="BV5" s="121">
        <v>4.8414891732149977E-8</v>
      </c>
      <c r="BW5" s="121">
        <v>5.4944587235457892E-8</v>
      </c>
      <c r="BX5" s="121">
        <v>2.1864488583653409E-8</v>
      </c>
      <c r="BY5" s="121">
        <v>3.6278517353866922E-7</v>
      </c>
      <c r="BZ5" s="121">
        <v>6.837967157418981E-8</v>
      </c>
      <c r="CA5" s="121">
        <v>3.7411960423193653E-7</v>
      </c>
      <c r="CB5" s="121">
        <v>1.6174634093486689E-7</v>
      </c>
      <c r="CC5" s="121">
        <v>3.4033091806377552E-7</v>
      </c>
      <c r="CD5" s="121">
        <v>1.2931988067306274E-7</v>
      </c>
      <c r="CE5" s="121">
        <v>8.6777107642879625E-8</v>
      </c>
      <c r="CF5" s="121">
        <v>1.9179998109292329E-6</v>
      </c>
      <c r="CG5" s="121">
        <v>1.754891406396702E-7</v>
      </c>
      <c r="CH5" s="121">
        <v>4.1508998539909783E-7</v>
      </c>
      <c r="CI5" s="121">
        <v>2.1310082752320323E-7</v>
      </c>
      <c r="CJ5" s="121">
        <v>1.2799776236345148E-7</v>
      </c>
      <c r="CK5" s="121">
        <v>1.4262779368597493E-8</v>
      </c>
      <c r="CL5" s="121">
        <v>4.0423400704840143E-8</v>
      </c>
      <c r="CM5" s="121">
        <v>1.5925514814233126E-6</v>
      </c>
      <c r="CN5" s="121">
        <v>3.8460671891369074E-5</v>
      </c>
      <c r="CO5" s="121">
        <v>1.2444420231622069E-4</v>
      </c>
      <c r="CP5" s="121">
        <v>2.1949143219170785E-5</v>
      </c>
      <c r="CQ5" s="121">
        <v>4.7167129651682465E-7</v>
      </c>
      <c r="CR5" s="121">
        <v>8.4350811916451189E-5</v>
      </c>
      <c r="CS5" s="121">
        <v>1.3250273665715262E-4</v>
      </c>
      <c r="CT5" s="121">
        <v>3.6285120326987574E-6</v>
      </c>
      <c r="CU5" s="121">
        <v>2.557257767739096E-7</v>
      </c>
      <c r="CV5" s="121">
        <v>7.5058184018066487E-8</v>
      </c>
      <c r="CW5" s="121">
        <v>1.0628929998270411E-7</v>
      </c>
      <c r="CX5" s="121">
        <v>1.3440204116917959E-7</v>
      </c>
      <c r="CY5" s="121">
        <v>3.9726989431586039E-5</v>
      </c>
      <c r="CZ5" s="121">
        <v>6.7867736615978623E-4</v>
      </c>
      <c r="DA5" s="121">
        <v>3.104393100457986E-7</v>
      </c>
      <c r="DB5" s="121">
        <v>9.769054197447014E-7</v>
      </c>
      <c r="DC5" s="121">
        <v>4.3093802985306002E-6</v>
      </c>
      <c r="DD5" s="121">
        <v>1.9903445058810768E-5</v>
      </c>
      <c r="DE5" s="121">
        <v>1.4592508437948299E-6</v>
      </c>
      <c r="DF5" s="124">
        <v>4.1906485844918643E-7</v>
      </c>
    </row>
    <row r="6" spans="1:110" s="82" customFormat="1" ht="17" customHeight="1" x14ac:dyDescent="0.2">
      <c r="A6" s="73" t="s">
        <v>2</v>
      </c>
      <c r="B6" s="74" t="s">
        <v>128</v>
      </c>
      <c r="C6" s="120">
        <v>5.7850778904885219E-3</v>
      </c>
      <c r="D6" s="121">
        <v>6.5814459930280053E-3</v>
      </c>
      <c r="E6" s="121">
        <v>0.61029530152567402</v>
      </c>
      <c r="F6" s="121">
        <v>4.1238036502228431E-6</v>
      </c>
      <c r="G6" s="121">
        <v>3.0512975456107109E-5</v>
      </c>
      <c r="H6" s="121">
        <v>0</v>
      </c>
      <c r="I6" s="121">
        <v>1.9064924733073778E-8</v>
      </c>
      <c r="J6" s="121">
        <v>3.4128029423702305E-4</v>
      </c>
      <c r="K6" s="121">
        <v>4.998080150342585E-5</v>
      </c>
      <c r="L6" s="121">
        <v>8.7717709777699877E-4</v>
      </c>
      <c r="M6" s="121">
        <v>0</v>
      </c>
      <c r="N6" s="121">
        <v>1.7007044328537695E-5</v>
      </c>
      <c r="O6" s="121">
        <v>1.6745184249287279E-6</v>
      </c>
      <c r="P6" s="121">
        <v>3.231047371170103E-7</v>
      </c>
      <c r="Q6" s="121">
        <v>4.1057931772055924E-8</v>
      </c>
      <c r="R6" s="121">
        <v>9.7716231001335747E-6</v>
      </c>
      <c r="S6" s="121">
        <v>1.388112736325552E-6</v>
      </c>
      <c r="T6" s="121">
        <v>5.3776394417049559E-7</v>
      </c>
      <c r="U6" s="121">
        <v>2.5885020989651937E-6</v>
      </c>
      <c r="V6" s="121">
        <v>4.4703774016030352E-8</v>
      </c>
      <c r="W6" s="121">
        <v>1.4438999710048318E-8</v>
      </c>
      <c r="X6" s="121">
        <v>7.3381714924833939E-7</v>
      </c>
      <c r="Y6" s="121">
        <v>4.1795602951838469E-8</v>
      </c>
      <c r="Z6" s="121">
        <v>1.3809217658739778E-6</v>
      </c>
      <c r="AA6" s="121">
        <v>6.8481052890274131E-6</v>
      </c>
      <c r="AB6" s="121">
        <v>6.7985552867320504E-7</v>
      </c>
      <c r="AC6" s="121">
        <v>9.4850692651010258E-9</v>
      </c>
      <c r="AD6" s="121">
        <v>4.114930868656853E-8</v>
      </c>
      <c r="AE6" s="121">
        <v>9.4199612723728791E-8</v>
      </c>
      <c r="AF6" s="121">
        <v>4.7911755552666854E-5</v>
      </c>
      <c r="AG6" s="121">
        <v>1.6693582127373084E-5</v>
      </c>
      <c r="AH6" s="121">
        <v>6.1767732328704643E-8</v>
      </c>
      <c r="AI6" s="121">
        <v>1.1812220617048485E-7</v>
      </c>
      <c r="AJ6" s="121">
        <v>3.1759632589345172E-7</v>
      </c>
      <c r="AK6" s="121">
        <v>1.5760059088759181E-6</v>
      </c>
      <c r="AL6" s="121">
        <v>8.4330553786821077E-8</v>
      </c>
      <c r="AM6" s="121">
        <v>6.6831520789691508E-8</v>
      </c>
      <c r="AN6" s="121">
        <v>6.5740768390089561E-8</v>
      </c>
      <c r="AO6" s="121">
        <v>6.862671839248458E-8</v>
      </c>
      <c r="AP6" s="121">
        <v>2.7218704714913435E-8</v>
      </c>
      <c r="AQ6" s="121">
        <v>5.195253267512168E-8</v>
      </c>
      <c r="AR6" s="121">
        <v>1.1874026267364127E-7</v>
      </c>
      <c r="AS6" s="121">
        <v>9.1417547442484707E-8</v>
      </c>
      <c r="AT6" s="121">
        <v>2.5467609440419324E-7</v>
      </c>
      <c r="AU6" s="121">
        <v>1.8214719063860199E-7</v>
      </c>
      <c r="AV6" s="121">
        <v>1.9873696023262966E-7</v>
      </c>
      <c r="AW6" s="121">
        <v>4.4215681830636505E-8</v>
      </c>
      <c r="AX6" s="121">
        <v>3.1258316814053537E-8</v>
      </c>
      <c r="AY6" s="121">
        <v>5.9262589397484637E-7</v>
      </c>
      <c r="AZ6" s="121">
        <v>1.012909658457456E-7</v>
      </c>
      <c r="BA6" s="121">
        <v>1.9196879250794161E-8</v>
      </c>
      <c r="BB6" s="121">
        <v>3.3455113721715419E-8</v>
      </c>
      <c r="BC6" s="121">
        <v>2.0736273030123068E-8</v>
      </c>
      <c r="BD6" s="121">
        <v>1.5376570716171341E-8</v>
      </c>
      <c r="BE6" s="121">
        <v>4.4761985846707636E-7</v>
      </c>
      <c r="BF6" s="121">
        <v>1.8329944169076454E-7</v>
      </c>
      <c r="BG6" s="121">
        <v>7.1993747174298592E-7</v>
      </c>
      <c r="BH6" s="121">
        <v>1.3221765583774504E-7</v>
      </c>
      <c r="BI6" s="121">
        <v>3.3995381305652429E-7</v>
      </c>
      <c r="BJ6" s="121">
        <v>1.9318880778267901E-6</v>
      </c>
      <c r="BK6" s="121">
        <v>2.3784758193365672E-7</v>
      </c>
      <c r="BL6" s="121">
        <v>4.3547526970093055E-6</v>
      </c>
      <c r="BM6" s="121">
        <v>3.7889635571338713E-7</v>
      </c>
      <c r="BN6" s="121">
        <v>1.052858098052238E-5</v>
      </c>
      <c r="BO6" s="121">
        <v>9.6234715959996825E-6</v>
      </c>
      <c r="BP6" s="121">
        <v>8.2066672867743132E-8</v>
      </c>
      <c r="BQ6" s="121">
        <v>2.069623940484785E-7</v>
      </c>
      <c r="BR6" s="121">
        <v>3.062336709764963E-7</v>
      </c>
      <c r="BS6" s="121">
        <v>3.0263675021635406E-7</v>
      </c>
      <c r="BT6" s="121">
        <v>7.071150001342946E-7</v>
      </c>
      <c r="BU6" s="121">
        <v>1.0642746535646767E-7</v>
      </c>
      <c r="BV6" s="121">
        <v>5.7859692617301801E-8</v>
      </c>
      <c r="BW6" s="121">
        <v>7.1777871181636122E-8</v>
      </c>
      <c r="BX6" s="121">
        <v>6.5749569291843311E-8</v>
      </c>
      <c r="BY6" s="121">
        <v>2.0359794426397221E-7</v>
      </c>
      <c r="BZ6" s="121">
        <v>1.3858423412936064E-7</v>
      </c>
      <c r="CA6" s="121">
        <v>9.688669057171259E-7</v>
      </c>
      <c r="CB6" s="121">
        <v>1.7812803359264683E-7</v>
      </c>
      <c r="CC6" s="121">
        <v>2.9061504450726899E-7</v>
      </c>
      <c r="CD6" s="121">
        <v>1.5311568171442352E-7</v>
      </c>
      <c r="CE6" s="121">
        <v>1.3429737650847845E-7</v>
      </c>
      <c r="CF6" s="121">
        <v>1.3725290770789768E-6</v>
      </c>
      <c r="CG6" s="121">
        <v>8.5767856458076819E-8</v>
      </c>
      <c r="CH6" s="121">
        <v>1.8054364490383681E-7</v>
      </c>
      <c r="CI6" s="121">
        <v>4.9050132548197471E-7</v>
      </c>
      <c r="CJ6" s="121">
        <v>9.9953658093948553E-8</v>
      </c>
      <c r="CK6" s="121">
        <v>7.164126753323732E-9</v>
      </c>
      <c r="CL6" s="121">
        <v>9.5666068916622395E-8</v>
      </c>
      <c r="CM6" s="121">
        <v>4.5533990321011014E-7</v>
      </c>
      <c r="CN6" s="121">
        <v>1.2052112170750399E-5</v>
      </c>
      <c r="CO6" s="121">
        <v>1.2883167967371703E-5</v>
      </c>
      <c r="CP6" s="121">
        <v>7.8176883545001175E-6</v>
      </c>
      <c r="CQ6" s="121">
        <v>4.3706131519038911E-7</v>
      </c>
      <c r="CR6" s="121">
        <v>2.3356093917005772E-5</v>
      </c>
      <c r="CS6" s="121">
        <v>3.4747031045060096E-5</v>
      </c>
      <c r="CT6" s="121">
        <v>1.2564572687690019E-5</v>
      </c>
      <c r="CU6" s="121">
        <v>5.1890410244035948E-7</v>
      </c>
      <c r="CV6" s="121">
        <v>1.6394471409824086E-7</v>
      </c>
      <c r="CW6" s="121">
        <v>1.2895127131194606E-6</v>
      </c>
      <c r="CX6" s="121">
        <v>1.3508640007796715E-7</v>
      </c>
      <c r="CY6" s="121">
        <v>1.3874436953347023E-5</v>
      </c>
      <c r="CZ6" s="121">
        <v>1.5223188530192399E-4</v>
      </c>
      <c r="DA6" s="121">
        <v>9.6373111754514309E-7</v>
      </c>
      <c r="DB6" s="121">
        <v>8.731245552011421E-6</v>
      </c>
      <c r="DC6" s="121">
        <v>2.4315566278162112E-5</v>
      </c>
      <c r="DD6" s="121">
        <v>1.7746018423278723E-5</v>
      </c>
      <c r="DE6" s="121">
        <v>2.8331934329924047E-6</v>
      </c>
      <c r="DF6" s="124">
        <v>2.5853585315372126E-7</v>
      </c>
    </row>
    <row r="7" spans="1:110" s="82" customFormat="1" ht="17" customHeight="1" x14ac:dyDescent="0.2">
      <c r="A7" s="73" t="s">
        <v>3</v>
      </c>
      <c r="B7" s="74" t="s">
        <v>129</v>
      </c>
      <c r="C7" s="120">
        <v>4.0358094878814226E-5</v>
      </c>
      <c r="D7" s="121">
        <v>8.9783778224452654E-6</v>
      </c>
      <c r="E7" s="121">
        <v>2.5472847357923789E-6</v>
      </c>
      <c r="F7" s="121">
        <v>0.11522933316023296</v>
      </c>
      <c r="G7" s="121">
        <v>8.314796969581106E-6</v>
      </c>
      <c r="H7" s="121">
        <v>0</v>
      </c>
      <c r="I7" s="121">
        <v>2.4391821362638193E-7</v>
      </c>
      <c r="J7" s="121">
        <v>2.749032572981743E-5</v>
      </c>
      <c r="K7" s="121">
        <v>1.0124953939198805E-6</v>
      </c>
      <c r="L7" s="121">
        <v>1.5353664940560218E-5</v>
      </c>
      <c r="M7" s="121">
        <v>0</v>
      </c>
      <c r="N7" s="121">
        <v>9.6227748761260096E-7</v>
      </c>
      <c r="O7" s="121">
        <v>1.7085798664974413E-7</v>
      </c>
      <c r="P7" s="121">
        <v>2.1712588470992199E-3</v>
      </c>
      <c r="Q7" s="121">
        <v>3.2106922305164093E-5</v>
      </c>
      <c r="R7" s="121">
        <v>3.8557975724189057E-5</v>
      </c>
      <c r="S7" s="121">
        <v>7.517430944547411E-6</v>
      </c>
      <c r="T7" s="121">
        <v>2.3811628023076217E-6</v>
      </c>
      <c r="U7" s="121">
        <v>9.7975918563289221E-7</v>
      </c>
      <c r="V7" s="121">
        <v>4.8461269752713955E-6</v>
      </c>
      <c r="W7" s="121">
        <v>1.3362815082397345E-7</v>
      </c>
      <c r="X7" s="121">
        <v>2.7838145026884662E-7</v>
      </c>
      <c r="Y7" s="121">
        <v>8.1634967689000133E-8</v>
      </c>
      <c r="Z7" s="121">
        <v>5.1334800818129512E-7</v>
      </c>
      <c r="AA7" s="121">
        <v>5.7112405078909528E-7</v>
      </c>
      <c r="AB7" s="121">
        <v>9.7929733186761755E-6</v>
      </c>
      <c r="AC7" s="121">
        <v>6.4915569340909025E-8</v>
      </c>
      <c r="AD7" s="121">
        <v>2.5113385588762542E-7</v>
      </c>
      <c r="AE7" s="121">
        <v>7.6178274475370149E-7</v>
      </c>
      <c r="AF7" s="121">
        <v>6.0815610298005869E-7</v>
      </c>
      <c r="AG7" s="121">
        <v>1.4100348929912613E-5</v>
      </c>
      <c r="AH7" s="121">
        <v>3.9563533358978716E-6</v>
      </c>
      <c r="AI7" s="121">
        <v>6.6951575775947069E-7</v>
      </c>
      <c r="AJ7" s="121">
        <v>2.0240906065783151E-5</v>
      </c>
      <c r="AK7" s="121">
        <v>1.7278069357756279E-6</v>
      </c>
      <c r="AL7" s="121">
        <v>8.6582760651476025E-7</v>
      </c>
      <c r="AM7" s="121">
        <v>5.6908148437760088E-7</v>
      </c>
      <c r="AN7" s="121">
        <v>8.9196377971762696E-7</v>
      </c>
      <c r="AO7" s="121">
        <v>4.7084079132600182E-7</v>
      </c>
      <c r="AP7" s="121">
        <v>1.5108598101046778E-7</v>
      </c>
      <c r="AQ7" s="121">
        <v>1.0082311684459861E-6</v>
      </c>
      <c r="AR7" s="121">
        <v>2.3343738520953853E-6</v>
      </c>
      <c r="AS7" s="121">
        <v>8.8010634795117871E-7</v>
      </c>
      <c r="AT7" s="121">
        <v>4.0679894956718752E-7</v>
      </c>
      <c r="AU7" s="121">
        <v>4.4055554019773168E-7</v>
      </c>
      <c r="AV7" s="121">
        <v>9.8515279817217955E-7</v>
      </c>
      <c r="AW7" s="121">
        <v>1.4153719129408178E-7</v>
      </c>
      <c r="AX7" s="121">
        <v>4.2225672936226992E-7</v>
      </c>
      <c r="AY7" s="121">
        <v>1.0964022430255272E-6</v>
      </c>
      <c r="AZ7" s="121">
        <v>2.6709541236186373E-7</v>
      </c>
      <c r="BA7" s="121">
        <v>1.0068636966683076E-7</v>
      </c>
      <c r="BB7" s="121">
        <v>1.958325745786888E-7</v>
      </c>
      <c r="BC7" s="121">
        <v>3.1613105737880705E-8</v>
      </c>
      <c r="BD7" s="121">
        <v>6.7224216183362287E-8</v>
      </c>
      <c r="BE7" s="121">
        <v>3.8447664209654916E-7</v>
      </c>
      <c r="BF7" s="121">
        <v>1.4778695081269813E-7</v>
      </c>
      <c r="BG7" s="121">
        <v>8.1778216632010596E-7</v>
      </c>
      <c r="BH7" s="121">
        <v>1.7431955438382633E-6</v>
      </c>
      <c r="BI7" s="121">
        <v>6.8935569583031011E-7</v>
      </c>
      <c r="BJ7" s="121">
        <v>2.6087514851268965E-5</v>
      </c>
      <c r="BK7" s="121">
        <v>4.9560661008879924E-7</v>
      </c>
      <c r="BL7" s="121">
        <v>1.2899436369972811E-4</v>
      </c>
      <c r="BM7" s="121">
        <v>3.9709407496118712E-5</v>
      </c>
      <c r="BN7" s="121">
        <v>1.504034537907458E-5</v>
      </c>
      <c r="BO7" s="121">
        <v>1.0953954191477325E-5</v>
      </c>
      <c r="BP7" s="121">
        <v>8.6234875523900217E-6</v>
      </c>
      <c r="BQ7" s="121">
        <v>2.2850721791427288E-6</v>
      </c>
      <c r="BR7" s="121">
        <v>2.7273872003205415E-6</v>
      </c>
      <c r="BS7" s="121">
        <v>3.5662981909184332E-7</v>
      </c>
      <c r="BT7" s="121">
        <v>2.0103756656762402E-6</v>
      </c>
      <c r="BU7" s="121">
        <v>6.4809015585037837E-7</v>
      </c>
      <c r="BV7" s="121">
        <v>3.9313884882384456E-7</v>
      </c>
      <c r="BW7" s="121">
        <v>9.7815737362362808E-7</v>
      </c>
      <c r="BX7" s="121">
        <v>7.0926824920933154E-7</v>
      </c>
      <c r="BY7" s="121">
        <v>1.5544775467619203E-6</v>
      </c>
      <c r="BZ7" s="121">
        <v>4.6824694061937939E-7</v>
      </c>
      <c r="CA7" s="121">
        <v>3.9678458277806322E-6</v>
      </c>
      <c r="CB7" s="121">
        <v>1.4781707435918026E-6</v>
      </c>
      <c r="CC7" s="121">
        <v>3.5692102600851709E-6</v>
      </c>
      <c r="CD7" s="121">
        <v>1.0277850343765998E-6</v>
      </c>
      <c r="CE7" s="121">
        <v>1.8864470072599099E-6</v>
      </c>
      <c r="CF7" s="121">
        <v>2.0937102958208751E-5</v>
      </c>
      <c r="CG7" s="121">
        <v>4.539098338597017E-7</v>
      </c>
      <c r="CH7" s="121">
        <v>8.1926664470312094E-7</v>
      </c>
      <c r="CI7" s="121">
        <v>9.8246431591306738E-7</v>
      </c>
      <c r="CJ7" s="121">
        <v>4.4921372520965224E-7</v>
      </c>
      <c r="CK7" s="121">
        <v>3.2314768832595662E-8</v>
      </c>
      <c r="CL7" s="121">
        <v>2.8618342815694973E-7</v>
      </c>
      <c r="CM7" s="121">
        <v>1.1040785010016534E-6</v>
      </c>
      <c r="CN7" s="121">
        <v>9.9383959709122418E-6</v>
      </c>
      <c r="CO7" s="121">
        <v>9.0204818691498169E-6</v>
      </c>
      <c r="CP7" s="121">
        <v>3.211113757818221E-6</v>
      </c>
      <c r="CQ7" s="121">
        <v>1.6687758762057064E-6</v>
      </c>
      <c r="CR7" s="121">
        <v>1.6031018187936189E-5</v>
      </c>
      <c r="CS7" s="121">
        <v>2.5866713621514111E-5</v>
      </c>
      <c r="CT7" s="121">
        <v>1.5137159139473846E-6</v>
      </c>
      <c r="CU7" s="121">
        <v>7.7887375294370179E-7</v>
      </c>
      <c r="CV7" s="121">
        <v>3.1820527118957157E-7</v>
      </c>
      <c r="CW7" s="121">
        <v>5.0857194803524873E-7</v>
      </c>
      <c r="CX7" s="121">
        <v>9.133728563282129E-7</v>
      </c>
      <c r="CY7" s="121">
        <v>1.9388349829711797E-5</v>
      </c>
      <c r="CZ7" s="121">
        <v>2.3025030234564081E-4</v>
      </c>
      <c r="DA7" s="121">
        <v>1.358911656359647E-6</v>
      </c>
      <c r="DB7" s="121">
        <v>1.68112114314393E-6</v>
      </c>
      <c r="DC7" s="121">
        <v>6.6739001821380875E-7</v>
      </c>
      <c r="DD7" s="121">
        <v>1.1630613635914221E-5</v>
      </c>
      <c r="DE7" s="121">
        <v>1.1174480066247619E-5</v>
      </c>
      <c r="DF7" s="124">
        <v>8.5055357166320053E-7</v>
      </c>
    </row>
    <row r="8" spans="1:110" s="82" customFormat="1" ht="17" customHeight="1" x14ac:dyDescent="0.2">
      <c r="A8" s="73" t="s">
        <v>4</v>
      </c>
      <c r="B8" s="74" t="s">
        <v>130</v>
      </c>
      <c r="C8" s="120">
        <v>7.11602181601612E-7</v>
      </c>
      <c r="D8" s="121">
        <v>4.1011560911369066E-5</v>
      </c>
      <c r="E8" s="121">
        <v>9.5895220206461626E-6</v>
      </c>
      <c r="F8" s="121">
        <v>1.6428679738707699E-6</v>
      </c>
      <c r="G8" s="121">
        <v>0.19514678436300745</v>
      </c>
      <c r="H8" s="121">
        <v>0</v>
      </c>
      <c r="I8" s="121">
        <v>1.0016115163230454E-8</v>
      </c>
      <c r="J8" s="121">
        <v>8.6194815330862531E-4</v>
      </c>
      <c r="K8" s="121">
        <v>1.4590420110225724E-5</v>
      </c>
      <c r="L8" s="121">
        <v>2.8132020951416155E-4</v>
      </c>
      <c r="M8" s="121">
        <v>0</v>
      </c>
      <c r="N8" s="121">
        <v>1.9757612200305913E-7</v>
      </c>
      <c r="O8" s="121">
        <v>4.2707449766196009E-7</v>
      </c>
      <c r="P8" s="121">
        <v>3.3321565161946496E-7</v>
      </c>
      <c r="Q8" s="121">
        <v>5.8072928727099087E-8</v>
      </c>
      <c r="R8" s="121">
        <v>1.6320961602998429E-6</v>
      </c>
      <c r="S8" s="121">
        <v>3.0220246693965949E-7</v>
      </c>
      <c r="T8" s="121">
        <v>1.2781102110320702E-7</v>
      </c>
      <c r="U8" s="121">
        <v>8.8598540566202567E-6</v>
      </c>
      <c r="V8" s="121">
        <v>5.8343655650952511E-8</v>
      </c>
      <c r="W8" s="121">
        <v>1.1131087534388378E-8</v>
      </c>
      <c r="X8" s="121">
        <v>1.5071665008600063E-6</v>
      </c>
      <c r="Y8" s="121">
        <v>7.4928484407657651E-8</v>
      </c>
      <c r="Z8" s="121">
        <v>8.3250653901980286E-8</v>
      </c>
      <c r="AA8" s="121">
        <v>1.363779001819835E-5</v>
      </c>
      <c r="AB8" s="121">
        <v>1.316211361295033E-6</v>
      </c>
      <c r="AC8" s="121">
        <v>7.9405881661917561E-9</v>
      </c>
      <c r="AD8" s="121">
        <v>1.9133147400914323E-8</v>
      </c>
      <c r="AE8" s="121">
        <v>7.0277448442421255E-8</v>
      </c>
      <c r="AF8" s="121">
        <v>5.8239697857669567E-8</v>
      </c>
      <c r="AG8" s="121">
        <v>2.107508985965485E-6</v>
      </c>
      <c r="AH8" s="121">
        <v>7.2359152513987906E-8</v>
      </c>
      <c r="AI8" s="121">
        <v>6.0546676006648079E-8</v>
      </c>
      <c r="AJ8" s="121">
        <v>4.8336592989345212E-7</v>
      </c>
      <c r="AK8" s="121">
        <v>5.2036972186472248E-7</v>
      </c>
      <c r="AL8" s="121">
        <v>1.7910769973937375E-8</v>
      </c>
      <c r="AM8" s="121">
        <v>5.7282632745174383E-8</v>
      </c>
      <c r="AN8" s="121">
        <v>8.6170870281566857E-8</v>
      </c>
      <c r="AO8" s="121">
        <v>3.9320864838253598E-8</v>
      </c>
      <c r="AP8" s="121">
        <v>1.1533456417674575E-8</v>
      </c>
      <c r="AQ8" s="121">
        <v>4.6536738789969811E-8</v>
      </c>
      <c r="AR8" s="121">
        <v>4.4175656064765053E-8</v>
      </c>
      <c r="AS8" s="121">
        <v>3.6793450646160184E-8</v>
      </c>
      <c r="AT8" s="121">
        <v>4.0614971529676937E-8</v>
      </c>
      <c r="AU8" s="121">
        <v>1.0451317838140041E-7</v>
      </c>
      <c r="AV8" s="121">
        <v>3.635627021620396E-8</v>
      </c>
      <c r="AW8" s="121">
        <v>1.4947911032650384E-8</v>
      </c>
      <c r="AX8" s="121">
        <v>3.5774505337606771E-8</v>
      </c>
      <c r="AY8" s="121">
        <v>1.6220653151497598E-7</v>
      </c>
      <c r="AZ8" s="121">
        <v>2.4155182098053634E-8</v>
      </c>
      <c r="BA8" s="121">
        <v>2.0099664761170584E-8</v>
      </c>
      <c r="BB8" s="121">
        <v>9.0583557195307434E-9</v>
      </c>
      <c r="BC8" s="121">
        <v>6.4147152958393412E-9</v>
      </c>
      <c r="BD8" s="121">
        <v>1.0105784690629067E-8</v>
      </c>
      <c r="BE8" s="121">
        <v>4.2922836913370484E-8</v>
      </c>
      <c r="BF8" s="121">
        <v>1.2705213896916935E-8</v>
      </c>
      <c r="BG8" s="121">
        <v>7.3162798195443376E-8</v>
      </c>
      <c r="BH8" s="121">
        <v>2.4869243778241614E-8</v>
      </c>
      <c r="BI8" s="121">
        <v>3.7376815377174045E-8</v>
      </c>
      <c r="BJ8" s="121">
        <v>4.3978209180045204E-5</v>
      </c>
      <c r="BK8" s="121">
        <v>7.0529573437868464E-8</v>
      </c>
      <c r="BL8" s="121">
        <v>1.9251102939632166E-7</v>
      </c>
      <c r="BM8" s="121">
        <v>2.9214790825535853E-7</v>
      </c>
      <c r="BN8" s="121">
        <v>2.8261112381727277E-7</v>
      </c>
      <c r="BO8" s="121">
        <v>2.4534468659762151E-7</v>
      </c>
      <c r="BP8" s="121">
        <v>4.7228381618315718E-8</v>
      </c>
      <c r="BQ8" s="121">
        <v>8.7852499564648662E-8</v>
      </c>
      <c r="BR8" s="121">
        <v>1.6282382266055371E-7</v>
      </c>
      <c r="BS8" s="121">
        <v>5.8253660937120199E-8</v>
      </c>
      <c r="BT8" s="121">
        <v>1.3005891556559081E-7</v>
      </c>
      <c r="BU8" s="121">
        <v>9.177393929643157E-8</v>
      </c>
      <c r="BV8" s="121">
        <v>8.0455031221357828E-8</v>
      </c>
      <c r="BW8" s="121">
        <v>9.0567786529205882E-8</v>
      </c>
      <c r="BX8" s="121">
        <v>3.3471159766752948E-8</v>
      </c>
      <c r="BY8" s="121">
        <v>2.7358500783535421E-7</v>
      </c>
      <c r="BZ8" s="121">
        <v>9.6533037352815504E-8</v>
      </c>
      <c r="CA8" s="121">
        <v>6.035695678576583E-7</v>
      </c>
      <c r="CB8" s="121">
        <v>2.0668258496964782E-7</v>
      </c>
      <c r="CC8" s="121">
        <v>6.1386781582235506E-7</v>
      </c>
      <c r="CD8" s="121">
        <v>1.906687155093914E-7</v>
      </c>
      <c r="CE8" s="121">
        <v>9.4569610316677515E-8</v>
      </c>
      <c r="CF8" s="121">
        <v>3.5603552141218933E-6</v>
      </c>
      <c r="CG8" s="121">
        <v>9.2575569948694629E-8</v>
      </c>
      <c r="CH8" s="121">
        <v>3.3361803986285385E-7</v>
      </c>
      <c r="CI8" s="121">
        <v>3.9316365276489385E-7</v>
      </c>
      <c r="CJ8" s="121">
        <v>3.5447901984018227E-7</v>
      </c>
      <c r="CK8" s="121">
        <v>1.2735990072360459E-8</v>
      </c>
      <c r="CL8" s="121">
        <v>6.3411720987230415E-8</v>
      </c>
      <c r="CM8" s="121">
        <v>1.4508646113323188E-6</v>
      </c>
      <c r="CN8" s="121">
        <v>3.0543189093179478E-5</v>
      </c>
      <c r="CO8" s="121">
        <v>4.4274188364475137E-5</v>
      </c>
      <c r="CP8" s="121">
        <v>3.6853267209094228E-5</v>
      </c>
      <c r="CQ8" s="121">
        <v>4.5774026304870066E-7</v>
      </c>
      <c r="CR8" s="121">
        <v>1.2457352520960584E-4</v>
      </c>
      <c r="CS8" s="121">
        <v>2.2356453447712964E-4</v>
      </c>
      <c r="CT8" s="121">
        <v>1.6555885243501568E-6</v>
      </c>
      <c r="CU8" s="121">
        <v>4.3361836426765832E-7</v>
      </c>
      <c r="CV8" s="121">
        <v>1.7129802790490165E-7</v>
      </c>
      <c r="CW8" s="121">
        <v>9.7249081868886439E-8</v>
      </c>
      <c r="CX8" s="121">
        <v>1.9154729463742487E-7</v>
      </c>
      <c r="CY8" s="121">
        <v>1.2005091840544375E-4</v>
      </c>
      <c r="CZ8" s="121">
        <v>1.3385384266344604E-3</v>
      </c>
      <c r="DA8" s="121">
        <v>3.7674101123018939E-7</v>
      </c>
      <c r="DB8" s="121">
        <v>4.3364970987556391E-6</v>
      </c>
      <c r="DC8" s="121">
        <v>3.7596327427674292E-6</v>
      </c>
      <c r="DD8" s="121">
        <v>4.5903521028736307E-5</v>
      </c>
      <c r="DE8" s="121">
        <v>6.0287389853594213E-6</v>
      </c>
      <c r="DF8" s="124">
        <v>3.0922757766906166E-7</v>
      </c>
    </row>
    <row r="9" spans="1:110" s="82" customFormat="1" ht="17" customHeight="1" x14ac:dyDescent="0.2">
      <c r="A9" s="73" t="s">
        <v>5</v>
      </c>
      <c r="B9" s="74" t="s">
        <v>131</v>
      </c>
      <c r="C9" s="120">
        <v>0</v>
      </c>
      <c r="D9" s="121">
        <v>0</v>
      </c>
      <c r="E9" s="121"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v>0</v>
      </c>
      <c r="M9" s="121">
        <v>0</v>
      </c>
      <c r="N9" s="121">
        <v>0</v>
      </c>
      <c r="O9" s="121">
        <v>0</v>
      </c>
      <c r="P9" s="121">
        <v>0</v>
      </c>
      <c r="Q9" s="121">
        <v>0</v>
      </c>
      <c r="R9" s="121">
        <v>0</v>
      </c>
      <c r="S9" s="121">
        <v>0</v>
      </c>
      <c r="T9" s="121">
        <v>0</v>
      </c>
      <c r="U9" s="121">
        <v>0</v>
      </c>
      <c r="V9" s="121">
        <v>0</v>
      </c>
      <c r="W9" s="121">
        <v>0</v>
      </c>
      <c r="X9" s="121">
        <v>0</v>
      </c>
      <c r="Y9" s="121">
        <v>0</v>
      </c>
      <c r="Z9" s="121">
        <v>0</v>
      </c>
      <c r="AA9" s="121">
        <v>0</v>
      </c>
      <c r="AB9" s="121">
        <v>0</v>
      </c>
      <c r="AC9" s="121">
        <v>0</v>
      </c>
      <c r="AD9" s="121">
        <v>0</v>
      </c>
      <c r="AE9" s="121">
        <v>0</v>
      </c>
      <c r="AF9" s="121"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v>0</v>
      </c>
      <c r="AO9" s="121">
        <v>0</v>
      </c>
      <c r="AP9" s="121">
        <v>0</v>
      </c>
      <c r="AQ9" s="121">
        <v>0</v>
      </c>
      <c r="AR9" s="121">
        <v>0</v>
      </c>
      <c r="AS9" s="121">
        <v>0</v>
      </c>
      <c r="AT9" s="121">
        <v>0</v>
      </c>
      <c r="AU9" s="121">
        <v>0</v>
      </c>
      <c r="AV9" s="121">
        <v>0</v>
      </c>
      <c r="AW9" s="121">
        <v>0</v>
      </c>
      <c r="AX9" s="121">
        <v>0</v>
      </c>
      <c r="AY9" s="121">
        <v>0</v>
      </c>
      <c r="AZ9" s="121">
        <v>0</v>
      </c>
      <c r="BA9" s="121">
        <v>0</v>
      </c>
      <c r="BB9" s="121">
        <v>0</v>
      </c>
      <c r="BC9" s="121">
        <v>0</v>
      </c>
      <c r="BD9" s="121">
        <v>0</v>
      </c>
      <c r="BE9" s="121">
        <v>0</v>
      </c>
      <c r="BF9" s="121">
        <v>0</v>
      </c>
      <c r="BG9" s="121">
        <v>0</v>
      </c>
      <c r="BH9" s="121"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v>0</v>
      </c>
      <c r="BP9" s="121">
        <v>0</v>
      </c>
      <c r="BQ9" s="121">
        <v>0</v>
      </c>
      <c r="BR9" s="121">
        <v>0</v>
      </c>
      <c r="BS9" s="121">
        <v>0</v>
      </c>
      <c r="BT9" s="121">
        <v>0</v>
      </c>
      <c r="BU9" s="121"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v>0</v>
      </c>
      <c r="CA9" s="121">
        <v>0</v>
      </c>
      <c r="CB9" s="121">
        <v>0</v>
      </c>
      <c r="CC9" s="121">
        <v>0</v>
      </c>
      <c r="CD9" s="121">
        <v>0</v>
      </c>
      <c r="CE9" s="121">
        <v>0</v>
      </c>
      <c r="CF9" s="121">
        <v>0</v>
      </c>
      <c r="CG9" s="121">
        <v>0</v>
      </c>
      <c r="CH9" s="121">
        <v>0</v>
      </c>
      <c r="CI9" s="121">
        <v>0</v>
      </c>
      <c r="CJ9" s="121">
        <v>0</v>
      </c>
      <c r="CK9" s="121">
        <v>0</v>
      </c>
      <c r="CL9" s="121">
        <v>0</v>
      </c>
      <c r="CM9" s="121">
        <v>0</v>
      </c>
      <c r="CN9" s="121">
        <v>0</v>
      </c>
      <c r="CO9" s="121">
        <v>0</v>
      </c>
      <c r="CP9" s="121">
        <v>0</v>
      </c>
      <c r="CQ9" s="121">
        <v>0</v>
      </c>
      <c r="CR9" s="121">
        <v>0</v>
      </c>
      <c r="CS9" s="121">
        <v>0</v>
      </c>
      <c r="CT9" s="121">
        <v>0</v>
      </c>
      <c r="CU9" s="121">
        <v>0</v>
      </c>
      <c r="CV9" s="121">
        <v>0</v>
      </c>
      <c r="CW9" s="121">
        <v>0</v>
      </c>
      <c r="CX9" s="121">
        <v>0</v>
      </c>
      <c r="CY9" s="121">
        <v>0</v>
      </c>
      <c r="CZ9" s="121">
        <v>0</v>
      </c>
      <c r="DA9" s="121">
        <v>0</v>
      </c>
      <c r="DB9" s="121">
        <v>0</v>
      </c>
      <c r="DC9" s="121">
        <v>0</v>
      </c>
      <c r="DD9" s="121">
        <v>0</v>
      </c>
      <c r="DE9" s="121">
        <v>0</v>
      </c>
      <c r="DF9" s="124">
        <v>0</v>
      </c>
    </row>
    <row r="10" spans="1:110" s="82" customFormat="1" ht="17" customHeight="1" x14ac:dyDescent="0.2">
      <c r="A10" s="73" t="s">
        <v>6</v>
      </c>
      <c r="B10" s="74" t="s">
        <v>132</v>
      </c>
      <c r="C10" s="120">
        <v>9.4145521518298206E-7</v>
      </c>
      <c r="D10" s="121">
        <v>3.8935264286524355E-7</v>
      </c>
      <c r="E10" s="121">
        <v>2.6006875736435054E-6</v>
      </c>
      <c r="F10" s="121">
        <v>1.6469634196721637E-6</v>
      </c>
      <c r="G10" s="121">
        <v>1.2587985599134885E-7</v>
      </c>
      <c r="H10" s="121">
        <v>0</v>
      </c>
      <c r="I10" s="121">
        <v>2.1472873810362704E-2</v>
      </c>
      <c r="J10" s="121">
        <v>4.5997669220213519E-7</v>
      </c>
      <c r="K10" s="121">
        <v>1.1052829704378971E-6</v>
      </c>
      <c r="L10" s="121">
        <v>1.1362250581111596E-6</v>
      </c>
      <c r="M10" s="121">
        <v>0</v>
      </c>
      <c r="N10" s="121">
        <v>4.9872910983419798E-7</v>
      </c>
      <c r="O10" s="121">
        <v>8.1655051070739545E-8</v>
      </c>
      <c r="P10" s="121">
        <v>4.6380516275597018E-7</v>
      </c>
      <c r="Q10" s="121">
        <v>1.8326290301759504E-6</v>
      </c>
      <c r="R10" s="121">
        <v>1.1013114501100615E-5</v>
      </c>
      <c r="S10" s="121">
        <v>1.7123748690971904E-6</v>
      </c>
      <c r="T10" s="121">
        <v>6.1750753643767573E-7</v>
      </c>
      <c r="U10" s="121">
        <v>6.108219000882761E-5</v>
      </c>
      <c r="V10" s="121">
        <v>1.1725800493247891E-4</v>
      </c>
      <c r="W10" s="121">
        <v>-1.2992427056180935E-6</v>
      </c>
      <c r="X10" s="121">
        <v>4.1722914963193148E-6</v>
      </c>
      <c r="Y10" s="121">
        <v>6.1360523159188159E-7</v>
      </c>
      <c r="Z10" s="121">
        <v>1.1521849626404493E-6</v>
      </c>
      <c r="AA10" s="121">
        <v>3.5259937146184366E-6</v>
      </c>
      <c r="AB10" s="121">
        <v>1.1400505125555204E-6</v>
      </c>
      <c r="AC10" s="121">
        <v>-1.4689816535275773E-5</v>
      </c>
      <c r="AD10" s="121">
        <v>1.7860821778697072E-4</v>
      </c>
      <c r="AE10" s="121">
        <v>1.3482459304523205E-6</v>
      </c>
      <c r="AF10" s="121">
        <v>2.9185087283058522E-6</v>
      </c>
      <c r="AG10" s="121">
        <v>3.2554469822449807E-7</v>
      </c>
      <c r="AH10" s="121">
        <v>2.083933441284524E-4</v>
      </c>
      <c r="AI10" s="121">
        <v>3.0943017176619526E-4</v>
      </c>
      <c r="AJ10" s="121">
        <v>3.7988732957036148E-4</v>
      </c>
      <c r="AK10" s="121">
        <v>2.2148471247924762E-4</v>
      </c>
      <c r="AL10" s="121">
        <v>2.4398036452306492E-3</v>
      </c>
      <c r="AM10" s="121">
        <v>5.0692066707488123E-4</v>
      </c>
      <c r="AN10" s="121">
        <v>1.4855799304847855E-4</v>
      </c>
      <c r="AO10" s="121">
        <v>1.6366761252929198E-4</v>
      </c>
      <c r="AP10" s="121">
        <v>2.1669421197672081E-4</v>
      </c>
      <c r="AQ10" s="121">
        <v>4.2486906505745678E-5</v>
      </c>
      <c r="AR10" s="121">
        <v>4.2551647513483424E-5</v>
      </c>
      <c r="AS10" s="121">
        <v>4.4373018229759631E-5</v>
      </c>
      <c r="AT10" s="121">
        <v>1.2157311593489147E-5</v>
      </c>
      <c r="AU10" s="121">
        <v>1.5083020080051338E-5</v>
      </c>
      <c r="AV10" s="121">
        <v>3.9870814572392939E-6</v>
      </c>
      <c r="AW10" s="121">
        <v>1.4988077731577767E-6</v>
      </c>
      <c r="AX10" s="121">
        <v>5.2787238036499995E-6</v>
      </c>
      <c r="AY10" s="121">
        <v>2.4228076452990703E-5</v>
      </c>
      <c r="AZ10" s="121">
        <v>3.5469500630340502E-6</v>
      </c>
      <c r="BA10" s="121">
        <v>1.0391587534969546E-6</v>
      </c>
      <c r="BB10" s="121">
        <v>1.8557730385262636E-6</v>
      </c>
      <c r="BC10" s="121">
        <v>2.7835863498378883E-7</v>
      </c>
      <c r="BD10" s="121">
        <v>4.9570961361662305E-7</v>
      </c>
      <c r="BE10" s="121">
        <v>1.2389622387060322E-5</v>
      </c>
      <c r="BF10" s="121">
        <v>4.235510091239949E-6</v>
      </c>
      <c r="BG10" s="121">
        <v>1.530964948868598E-5</v>
      </c>
      <c r="BH10" s="121">
        <v>1.4128300514139937E-5</v>
      </c>
      <c r="BI10" s="121">
        <v>1.1434630266854668E-5</v>
      </c>
      <c r="BJ10" s="121">
        <v>7.6447677969233385E-6</v>
      </c>
      <c r="BK10" s="121">
        <v>8.2083290992836912E-8</v>
      </c>
      <c r="BL10" s="121">
        <v>5.0935402566733867E-5</v>
      </c>
      <c r="BM10" s="121">
        <v>3.1703541396285731E-5</v>
      </c>
      <c r="BN10" s="121">
        <v>1.2308024941179985E-4</v>
      </c>
      <c r="BO10" s="121">
        <v>1.1957218188719916E-4</v>
      </c>
      <c r="BP10" s="121">
        <v>3.0494578848535973E-6</v>
      </c>
      <c r="BQ10" s="121">
        <v>1.3193127136464018E-6</v>
      </c>
      <c r="BR10" s="121">
        <v>3.9196854664030745E-6</v>
      </c>
      <c r="BS10" s="121">
        <v>3.9512034299722235E-7</v>
      </c>
      <c r="BT10" s="121">
        <v>3.3548593593890507E-7</v>
      </c>
      <c r="BU10" s="121">
        <v>2.2574323553010518E-7</v>
      </c>
      <c r="BV10" s="121">
        <v>2.1541615566640344E-7</v>
      </c>
      <c r="BW10" s="121">
        <v>6.7143062532748069E-7</v>
      </c>
      <c r="BX10" s="121">
        <v>5.6937955120632393E-7</v>
      </c>
      <c r="BY10" s="121">
        <v>1.7837002294106918E-6</v>
      </c>
      <c r="BZ10" s="121">
        <v>-1.9408245793245208E-7</v>
      </c>
      <c r="CA10" s="121">
        <v>-2.2023868194582622E-6</v>
      </c>
      <c r="CB10" s="121">
        <v>-1.5568584088782569E-7</v>
      </c>
      <c r="CC10" s="121">
        <v>1.1269162215191227E-8</v>
      </c>
      <c r="CD10" s="121">
        <v>1.3437428490521864E-7</v>
      </c>
      <c r="CE10" s="121">
        <v>5.568672233060128E-7</v>
      </c>
      <c r="CF10" s="121">
        <v>2.100401497383778E-6</v>
      </c>
      <c r="CG10" s="121">
        <v>5.2309657620727796E-8</v>
      </c>
      <c r="CH10" s="121">
        <v>3.6856618393968188E-7</v>
      </c>
      <c r="CI10" s="121">
        <v>4.4428990753277747E-7</v>
      </c>
      <c r="CJ10" s="121">
        <v>1.4180841004500667E-7</v>
      </c>
      <c r="CK10" s="121">
        <v>1.6278282514967192E-8</v>
      </c>
      <c r="CL10" s="121">
        <v>8.6737993021003353E-8</v>
      </c>
      <c r="CM10" s="121">
        <v>7.5159932117209E-7</v>
      </c>
      <c r="CN10" s="121">
        <v>8.8274187115094761E-7</v>
      </c>
      <c r="CO10" s="121">
        <v>1.7302485053275797E-6</v>
      </c>
      <c r="CP10" s="121">
        <v>1.2756626163822389E-6</v>
      </c>
      <c r="CQ10" s="121">
        <v>3.8350173356554803E-6</v>
      </c>
      <c r="CR10" s="121">
        <v>8.5102838211815911E-7</v>
      </c>
      <c r="CS10" s="121">
        <v>5.518242081103957E-7</v>
      </c>
      <c r="CT10" s="121">
        <v>4.9280728074745778E-7</v>
      </c>
      <c r="CU10" s="121">
        <v>6.6137209844886546E-7</v>
      </c>
      <c r="CV10" s="121">
        <v>1.118584210833076E-7</v>
      </c>
      <c r="CW10" s="121">
        <v>4.5382292845443914E-6</v>
      </c>
      <c r="CX10" s="121">
        <v>1.698736681362495E-7</v>
      </c>
      <c r="CY10" s="121">
        <v>-3.1856367639630139E-8</v>
      </c>
      <c r="CZ10" s="121">
        <v>7.456529110781176E-8</v>
      </c>
      <c r="DA10" s="121">
        <v>6.5334771672998754E-7</v>
      </c>
      <c r="DB10" s="121">
        <v>8.5971257584408632E-7</v>
      </c>
      <c r="DC10" s="121">
        <v>1.0136851320913322E-6</v>
      </c>
      <c r="DD10" s="121">
        <v>1.5610364849272357E-6</v>
      </c>
      <c r="DE10" s="121">
        <v>4.5721191247626585E-6</v>
      </c>
      <c r="DF10" s="124">
        <v>3.6932694456978136E-6</v>
      </c>
    </row>
    <row r="11" spans="1:110" s="82" customFormat="1" ht="17" customHeight="1" x14ac:dyDescent="0.2">
      <c r="A11" s="73" t="s">
        <v>7</v>
      </c>
      <c r="B11" s="74" t="s">
        <v>133</v>
      </c>
      <c r="C11" s="120">
        <v>3.4171001012904132E-5</v>
      </c>
      <c r="D11" s="121">
        <v>2.4247653953906128E-3</v>
      </c>
      <c r="E11" s="121">
        <v>5.0587214250505516E-4</v>
      </c>
      <c r="F11" s="121">
        <v>1.8416990655636056E-4</v>
      </c>
      <c r="G11" s="121">
        <v>1.1807606676549078E-3</v>
      </c>
      <c r="H11" s="121">
        <v>0</v>
      </c>
      <c r="I11" s="121">
        <v>1.7921018038610149E-7</v>
      </c>
      <c r="J11" s="121">
        <v>0.10111559529867566</v>
      </c>
      <c r="K11" s="121">
        <v>1.7081212870537746E-3</v>
      </c>
      <c r="L11" s="121">
        <v>1.4746318654681588E-2</v>
      </c>
      <c r="M11" s="121">
        <v>0</v>
      </c>
      <c r="N11" s="121">
        <v>1.0396726490248136E-5</v>
      </c>
      <c r="O11" s="121">
        <v>4.5355624326094914E-5</v>
      </c>
      <c r="P11" s="121">
        <v>3.3485201014445712E-5</v>
      </c>
      <c r="Q11" s="121">
        <v>1.3735364551100606E-6</v>
      </c>
      <c r="R11" s="121">
        <v>1.8734526470026198E-4</v>
      </c>
      <c r="S11" s="121">
        <v>3.275526604421048E-5</v>
      </c>
      <c r="T11" s="121">
        <v>1.2110756363887838E-5</v>
      </c>
      <c r="U11" s="121">
        <v>1.3663066435489996E-5</v>
      </c>
      <c r="V11" s="121">
        <v>4.6626950025562581E-6</v>
      </c>
      <c r="W11" s="121">
        <v>6.6799126027155257E-7</v>
      </c>
      <c r="X11" s="121">
        <v>1.7374466608127928E-4</v>
      </c>
      <c r="Y11" s="121">
        <v>8.0048312867118348E-6</v>
      </c>
      <c r="Z11" s="121">
        <v>7.5350166520289809E-6</v>
      </c>
      <c r="AA11" s="121">
        <v>3.9151671200615657E-4</v>
      </c>
      <c r="AB11" s="121">
        <v>1.5309340748661157E-4</v>
      </c>
      <c r="AC11" s="121">
        <v>5.1570283922187352E-7</v>
      </c>
      <c r="AD11" s="121">
        <v>1.5615361011942848E-6</v>
      </c>
      <c r="AE11" s="121">
        <v>5.6171545878273503E-6</v>
      </c>
      <c r="AF11" s="121">
        <v>4.9923941421863472E-6</v>
      </c>
      <c r="AG11" s="121">
        <v>2.4015373854497965E-4</v>
      </c>
      <c r="AH11" s="121">
        <v>2.4264799138691361E-6</v>
      </c>
      <c r="AI11" s="121">
        <v>2.5768600460844403E-6</v>
      </c>
      <c r="AJ11" s="121">
        <v>3.8788305923389948E-5</v>
      </c>
      <c r="AK11" s="121">
        <v>5.2832175466220965E-5</v>
      </c>
      <c r="AL11" s="121">
        <v>1.1206940100084002E-6</v>
      </c>
      <c r="AM11" s="121">
        <v>7.2989690048514952E-7</v>
      </c>
      <c r="AN11" s="121">
        <v>1.7882231777000306E-6</v>
      </c>
      <c r="AO11" s="121">
        <v>6.7411044612830169E-7</v>
      </c>
      <c r="AP11" s="121">
        <v>5.7495619376257287E-7</v>
      </c>
      <c r="AQ11" s="121">
        <v>7.3104841874234831E-7</v>
      </c>
      <c r="AR11" s="121">
        <v>1.4625360229449796E-6</v>
      </c>
      <c r="AS11" s="121">
        <v>1.1956764461733378E-6</v>
      </c>
      <c r="AT11" s="121">
        <v>1.2519909281797122E-6</v>
      </c>
      <c r="AU11" s="121">
        <v>1.1829795238900526E-6</v>
      </c>
      <c r="AV11" s="121">
        <v>1.1923965444097206E-6</v>
      </c>
      <c r="AW11" s="121">
        <v>5.710170734782652E-7</v>
      </c>
      <c r="AX11" s="121">
        <v>1.0408881956739535E-6</v>
      </c>
      <c r="AY11" s="121">
        <v>3.1874137559381489E-6</v>
      </c>
      <c r="AZ11" s="121">
        <v>8.584365215975461E-7</v>
      </c>
      <c r="BA11" s="121">
        <v>3.7733849204955751E-7</v>
      </c>
      <c r="BB11" s="121">
        <v>2.5701325954879626E-7</v>
      </c>
      <c r="BC11" s="121">
        <v>1.4483510568008706E-7</v>
      </c>
      <c r="BD11" s="121">
        <v>2.5224106895024581E-7</v>
      </c>
      <c r="BE11" s="121">
        <v>1.4417906532422042E-6</v>
      </c>
      <c r="BF11" s="121">
        <v>4.1585089637491619E-7</v>
      </c>
      <c r="BG11" s="121">
        <v>2.9295624588246715E-6</v>
      </c>
      <c r="BH11" s="121">
        <v>8.3032206259827504E-7</v>
      </c>
      <c r="BI11" s="121">
        <v>9.1892072670724002E-7</v>
      </c>
      <c r="BJ11" s="121">
        <v>9.2461143288410469E-5</v>
      </c>
      <c r="BK11" s="121">
        <v>1.0920996413510252E-6</v>
      </c>
      <c r="BL11" s="121">
        <v>6.22898507320824E-6</v>
      </c>
      <c r="BM11" s="121">
        <v>5.1727324344829021E-6</v>
      </c>
      <c r="BN11" s="121">
        <v>5.0775568919799713E-6</v>
      </c>
      <c r="BO11" s="121">
        <v>3.0911549540037227E-6</v>
      </c>
      <c r="BP11" s="121">
        <v>1.1834376217917458E-6</v>
      </c>
      <c r="BQ11" s="121">
        <v>3.7730373991592773E-6</v>
      </c>
      <c r="BR11" s="121">
        <v>3.373762858310695E-6</v>
      </c>
      <c r="BS11" s="121">
        <v>1.3549566170809357E-6</v>
      </c>
      <c r="BT11" s="121">
        <v>2.3444519528322157E-6</v>
      </c>
      <c r="BU11" s="121">
        <v>1.7893464828599945E-6</v>
      </c>
      <c r="BV11" s="121">
        <v>9.5569072653906452E-7</v>
      </c>
      <c r="BW11" s="121">
        <v>1.1515799803180612E-6</v>
      </c>
      <c r="BX11" s="121">
        <v>4.2119112311278702E-7</v>
      </c>
      <c r="BY11" s="121">
        <v>6.1387405487299928E-6</v>
      </c>
      <c r="BZ11" s="121">
        <v>1.2100719385337825E-6</v>
      </c>
      <c r="CA11" s="121">
        <v>6.1212128706786176E-6</v>
      </c>
      <c r="CB11" s="121">
        <v>2.240723773590391E-6</v>
      </c>
      <c r="CC11" s="121">
        <v>5.6979926986638933E-6</v>
      </c>
      <c r="CD11" s="121">
        <v>2.4060076758529329E-6</v>
      </c>
      <c r="CE11" s="121">
        <v>2.0183964691091603E-6</v>
      </c>
      <c r="CF11" s="121">
        <v>3.1889128719277315E-5</v>
      </c>
      <c r="CG11" s="121">
        <v>1.4539756591158867E-6</v>
      </c>
      <c r="CH11" s="121">
        <v>6.2929660099400562E-6</v>
      </c>
      <c r="CI11" s="121">
        <v>3.3843483787966284E-6</v>
      </c>
      <c r="CJ11" s="121">
        <v>3.0141826358351746E-6</v>
      </c>
      <c r="CK11" s="121">
        <v>2.5895680855022604E-7</v>
      </c>
      <c r="CL11" s="121">
        <v>1.4323459127729061E-6</v>
      </c>
      <c r="CM11" s="121">
        <v>6.7828025073752023E-5</v>
      </c>
      <c r="CN11" s="121">
        <v>7.6825569173232194E-4</v>
      </c>
      <c r="CO11" s="121">
        <v>2.8791601866928334E-4</v>
      </c>
      <c r="CP11" s="121">
        <v>4.3850991778593136E-4</v>
      </c>
      <c r="CQ11" s="121">
        <v>1.4367024222783088E-5</v>
      </c>
      <c r="CR11" s="121">
        <v>1.3622541112436257E-3</v>
      </c>
      <c r="CS11" s="121">
        <v>2.1171525580656408E-3</v>
      </c>
      <c r="CT11" s="121">
        <v>1.5470167343165566E-4</v>
      </c>
      <c r="CU11" s="121">
        <v>3.0443114577368816E-6</v>
      </c>
      <c r="CV11" s="121">
        <v>1.6281238670281816E-6</v>
      </c>
      <c r="CW11" s="121">
        <v>1.9948951823465604E-6</v>
      </c>
      <c r="CX11" s="121">
        <v>2.7895357326320146E-6</v>
      </c>
      <c r="CY11" s="121">
        <v>7.6255419276025202E-4</v>
      </c>
      <c r="CZ11" s="121">
        <v>1.3619476077140188E-2</v>
      </c>
      <c r="DA11" s="121">
        <v>7.7506977940228525E-6</v>
      </c>
      <c r="DB11" s="121">
        <v>1.4360837222908856E-5</v>
      </c>
      <c r="DC11" s="121">
        <v>1.6083021803314077E-4</v>
      </c>
      <c r="DD11" s="121">
        <v>3.7386785356216263E-4</v>
      </c>
      <c r="DE11" s="121">
        <v>4.8330156254603575E-5</v>
      </c>
      <c r="DF11" s="124">
        <v>1.16970091415957E-5</v>
      </c>
    </row>
    <row r="12" spans="1:110" s="82" customFormat="1" ht="17" customHeight="1" x14ac:dyDescent="0.2">
      <c r="A12" s="73" t="s">
        <v>8</v>
      </c>
      <c r="B12" s="74" t="s">
        <v>134</v>
      </c>
      <c r="C12" s="120">
        <v>1.3603703316272774E-6</v>
      </c>
      <c r="D12" s="121">
        <v>7.507105321824904E-6</v>
      </c>
      <c r="E12" s="121">
        <v>2.1835673895980276E-6</v>
      </c>
      <c r="F12" s="121">
        <v>2.5869885897901724E-7</v>
      </c>
      <c r="G12" s="121">
        <v>3.792834899644399E-4</v>
      </c>
      <c r="H12" s="121">
        <v>0</v>
      </c>
      <c r="I12" s="121">
        <v>1.6760583756548527E-7</v>
      </c>
      <c r="J12" s="121">
        <v>5.2822750365692606E-5</v>
      </c>
      <c r="K12" s="121">
        <v>0.12354698894576757</v>
      </c>
      <c r="L12" s="121">
        <v>9.2634736696741785E-6</v>
      </c>
      <c r="M12" s="121">
        <v>0</v>
      </c>
      <c r="N12" s="121">
        <v>4.5196718829049673E-7</v>
      </c>
      <c r="O12" s="121">
        <v>1.9090388024237193E-7</v>
      </c>
      <c r="P12" s="121">
        <v>9.8867029227558257E-7</v>
      </c>
      <c r="Q12" s="121">
        <v>2.5834660890707722E-7</v>
      </c>
      <c r="R12" s="121">
        <v>1.0281967378111785E-6</v>
      </c>
      <c r="S12" s="121">
        <v>9.4696536923461378E-7</v>
      </c>
      <c r="T12" s="121">
        <v>9.2540718219490797E-7</v>
      </c>
      <c r="U12" s="121">
        <v>6.718662749954358E-7</v>
      </c>
      <c r="V12" s="121">
        <v>2.9178337652263071E-7</v>
      </c>
      <c r="W12" s="121">
        <v>1.2568025600666043E-7</v>
      </c>
      <c r="X12" s="121">
        <v>3.7727358126145282E-7</v>
      </c>
      <c r="Y12" s="121">
        <v>9.8921893162110856E-8</v>
      </c>
      <c r="Z12" s="121">
        <v>6.8342763791397669E-7</v>
      </c>
      <c r="AA12" s="121">
        <v>4.6039126331390045E-6</v>
      </c>
      <c r="AB12" s="121">
        <v>2.6151584914424342E-7</v>
      </c>
      <c r="AC12" s="121">
        <v>1.2904634944329848E-7</v>
      </c>
      <c r="AD12" s="121">
        <v>1.3893022795485994E-6</v>
      </c>
      <c r="AE12" s="121">
        <v>7.9229906916105392E-7</v>
      </c>
      <c r="AF12" s="121">
        <v>6.1621934609744045E-7</v>
      </c>
      <c r="AG12" s="121">
        <v>4.7057662011887773E-7</v>
      </c>
      <c r="AH12" s="121">
        <v>1.5148293286075299E-6</v>
      </c>
      <c r="AI12" s="121">
        <v>2.2703835845251059E-6</v>
      </c>
      <c r="AJ12" s="121">
        <v>9.1832888782828274E-7</v>
      </c>
      <c r="AK12" s="121">
        <v>2.0760173278927549E-6</v>
      </c>
      <c r="AL12" s="121">
        <v>2.0597226195690185E-6</v>
      </c>
      <c r="AM12" s="121">
        <v>1.492315981860117E-6</v>
      </c>
      <c r="AN12" s="121">
        <v>2.2727346005640134E-6</v>
      </c>
      <c r="AO12" s="121">
        <v>2.6723770973103527E-6</v>
      </c>
      <c r="AP12" s="121">
        <v>3.6961409138958667E-7</v>
      </c>
      <c r="AQ12" s="121">
        <v>6.96335705373697E-7</v>
      </c>
      <c r="AR12" s="121">
        <v>1.0942974820711118E-6</v>
      </c>
      <c r="AS12" s="121">
        <v>1.7061326350066716E-6</v>
      </c>
      <c r="AT12" s="121">
        <v>1.5197648112891683E-6</v>
      </c>
      <c r="AU12" s="121">
        <v>1.2329439342826856E-6</v>
      </c>
      <c r="AV12" s="121">
        <v>4.845975966882554E-7</v>
      </c>
      <c r="AW12" s="121">
        <v>1.7240305433967628E-7</v>
      </c>
      <c r="AX12" s="121">
        <v>2.2874547221387163E-7</v>
      </c>
      <c r="AY12" s="121">
        <v>2.6222539759945809E-6</v>
      </c>
      <c r="AZ12" s="121">
        <v>2.4873663274501037E-7</v>
      </c>
      <c r="BA12" s="121">
        <v>2.5738541223039649E-7</v>
      </c>
      <c r="BB12" s="121">
        <v>2.9014463462901572E-7</v>
      </c>
      <c r="BC12" s="121">
        <v>8.909133369655101E-8</v>
      </c>
      <c r="BD12" s="121">
        <v>1.2936351693163853E-7</v>
      </c>
      <c r="BE12" s="121">
        <v>5.6265051734355359E-7</v>
      </c>
      <c r="BF12" s="121">
        <v>1.6184424044008626E-7</v>
      </c>
      <c r="BG12" s="121">
        <v>1.0972363340120892E-6</v>
      </c>
      <c r="BH12" s="121">
        <v>4.7107890364749231E-7</v>
      </c>
      <c r="BI12" s="121">
        <v>1.4729286853377344E-6</v>
      </c>
      <c r="BJ12" s="121">
        <v>5.4809377539642811E-7</v>
      </c>
      <c r="BK12" s="121">
        <v>1.1783450952028608E-6</v>
      </c>
      <c r="BL12" s="121">
        <v>5.9867975183094505E-6</v>
      </c>
      <c r="BM12" s="121">
        <v>6.9767069172575353E-6</v>
      </c>
      <c r="BN12" s="121">
        <v>5.2451323653345039E-6</v>
      </c>
      <c r="BO12" s="121">
        <v>5.6714541691385872E-6</v>
      </c>
      <c r="BP12" s="121">
        <v>1.3674576565317147E-6</v>
      </c>
      <c r="BQ12" s="121">
        <v>1.3295432336483882E-6</v>
      </c>
      <c r="BR12" s="121">
        <v>3.6891988128083558E-6</v>
      </c>
      <c r="BS12" s="121">
        <v>7.3456798170622931E-7</v>
      </c>
      <c r="BT12" s="121">
        <v>1.2449646620518351E-5</v>
      </c>
      <c r="BU12" s="121">
        <v>3.1571298183298323E-6</v>
      </c>
      <c r="BV12" s="121">
        <v>2.7935869773203008E-6</v>
      </c>
      <c r="BW12" s="121">
        <v>3.2477154802276139E-6</v>
      </c>
      <c r="BX12" s="121">
        <v>4.7330430706695858E-7</v>
      </c>
      <c r="BY12" s="121">
        <v>2.704546828849503E-6</v>
      </c>
      <c r="BZ12" s="121">
        <v>1.1689280752155911E-6</v>
      </c>
      <c r="CA12" s="121">
        <v>6.5014980491022008E-6</v>
      </c>
      <c r="CB12" s="121">
        <v>4.7251939408246549E-6</v>
      </c>
      <c r="CC12" s="121">
        <v>6.1298374715330796E-6</v>
      </c>
      <c r="CD12" s="121">
        <v>3.8483894545594377E-6</v>
      </c>
      <c r="CE12" s="121">
        <v>1.6638312015090817E-6</v>
      </c>
      <c r="CF12" s="121">
        <v>3.2085832725769303E-5</v>
      </c>
      <c r="CG12" s="121">
        <v>8.4745021014419227E-7</v>
      </c>
      <c r="CH12" s="121">
        <v>2.8297813270027644E-6</v>
      </c>
      <c r="CI12" s="121">
        <v>2.1244302549925924E-6</v>
      </c>
      <c r="CJ12" s="121">
        <v>6.6141901893174703E-7</v>
      </c>
      <c r="CK12" s="121">
        <v>1.6601008333101682E-7</v>
      </c>
      <c r="CL12" s="121">
        <v>2.2697399049592926E-7</v>
      </c>
      <c r="CM12" s="121">
        <v>8.0045685757266988E-6</v>
      </c>
      <c r="CN12" s="121">
        <v>9.2691097356685089E-5</v>
      </c>
      <c r="CO12" s="121">
        <v>8.9351364814109642E-6</v>
      </c>
      <c r="CP12" s="121">
        <v>8.9749908878212597E-5</v>
      </c>
      <c r="CQ12" s="121">
        <v>6.7897640930959628E-6</v>
      </c>
      <c r="CR12" s="121">
        <v>2.2524188962497616E-4</v>
      </c>
      <c r="CS12" s="121">
        <v>3.6313003241533352E-4</v>
      </c>
      <c r="CT12" s="121">
        <v>4.6289374564180059E-6</v>
      </c>
      <c r="CU12" s="121">
        <v>2.0750849160360939E-6</v>
      </c>
      <c r="CV12" s="121">
        <v>5.5139329876258171E-7</v>
      </c>
      <c r="CW12" s="121">
        <v>2.3047333566827954E-6</v>
      </c>
      <c r="CX12" s="121">
        <v>2.1663285400565561E-6</v>
      </c>
      <c r="CY12" s="121">
        <v>2.7818913512402214E-4</v>
      </c>
      <c r="CZ12" s="121">
        <v>7.0477606974165326E-3</v>
      </c>
      <c r="DA12" s="121">
        <v>3.2003520277723603E-6</v>
      </c>
      <c r="DB12" s="121">
        <v>1.0546482146147145E-6</v>
      </c>
      <c r="DC12" s="121">
        <v>1.3525263415536167E-5</v>
      </c>
      <c r="DD12" s="121">
        <v>1.0589655724378457E-4</v>
      </c>
      <c r="DE12" s="121">
        <v>3.7901247693819118E-6</v>
      </c>
      <c r="DF12" s="124">
        <v>3.1486972427671728E-4</v>
      </c>
    </row>
    <row r="13" spans="1:110" s="82" customFormat="1" ht="17" customHeight="1" x14ac:dyDescent="0.2">
      <c r="A13" s="73" t="s">
        <v>9</v>
      </c>
      <c r="B13" s="74" t="s">
        <v>135</v>
      </c>
      <c r="C13" s="120">
        <v>3.026630869886004E-4</v>
      </c>
      <c r="D13" s="121">
        <v>1.8645891998616132E-2</v>
      </c>
      <c r="E13" s="121">
        <v>4.6975205926955126E-3</v>
      </c>
      <c r="F13" s="121">
        <v>5.4364980883704091E-5</v>
      </c>
      <c r="G13" s="121">
        <v>4.5472858901343029E-3</v>
      </c>
      <c r="H13" s="121">
        <v>0</v>
      </c>
      <c r="I13" s="121">
        <v>1.3516672005723437E-8</v>
      </c>
      <c r="J13" s="121">
        <v>3.1039368247412247E-4</v>
      </c>
      <c r="K13" s="121">
        <v>7.6271328974567409E-6</v>
      </c>
      <c r="L13" s="121">
        <v>0.14315673204113358</v>
      </c>
      <c r="M13" s="121">
        <v>0</v>
      </c>
      <c r="N13" s="121">
        <v>4.6008026346100773E-6</v>
      </c>
      <c r="O13" s="121">
        <v>6.0885530234250737E-7</v>
      </c>
      <c r="P13" s="121">
        <v>1.2325914968947689E-6</v>
      </c>
      <c r="Q13" s="121">
        <v>7.7521784875667579E-8</v>
      </c>
      <c r="R13" s="121">
        <v>1.2791210120377164E-6</v>
      </c>
      <c r="S13" s="121">
        <v>3.8022966032448021E-7</v>
      </c>
      <c r="T13" s="121">
        <v>2.1638410223859448E-7</v>
      </c>
      <c r="U13" s="121">
        <v>4.4728120587386487E-5</v>
      </c>
      <c r="V13" s="121">
        <v>9.9468459467874992E-8</v>
      </c>
      <c r="W13" s="121">
        <v>2.8879781310135056E-8</v>
      </c>
      <c r="X13" s="121">
        <v>6.4584782647321918E-7</v>
      </c>
      <c r="Y13" s="121">
        <v>5.9081785803804422E-8</v>
      </c>
      <c r="Z13" s="121">
        <v>1.6921172156151623E-7</v>
      </c>
      <c r="AA13" s="121">
        <v>1.986573237729815E-6</v>
      </c>
      <c r="AB13" s="121">
        <v>5.3332361996800933E-7</v>
      </c>
      <c r="AC13" s="121">
        <v>2.0981816558225801E-8</v>
      </c>
      <c r="AD13" s="121">
        <v>2.2149945702527878E-8</v>
      </c>
      <c r="AE13" s="121">
        <v>1.9146190238492228E-7</v>
      </c>
      <c r="AF13" s="121">
        <v>2.592897564022198E-6</v>
      </c>
      <c r="AG13" s="121">
        <v>4.5324632033397869E-5</v>
      </c>
      <c r="AH13" s="121">
        <v>6.6470742495672091E-8</v>
      </c>
      <c r="AI13" s="121">
        <v>1.3368234100760486E-7</v>
      </c>
      <c r="AJ13" s="121">
        <v>3.3175482882074145E-7</v>
      </c>
      <c r="AK13" s="121">
        <v>3.5078960608346788E-7</v>
      </c>
      <c r="AL13" s="121">
        <v>4.9826899877815909E-8</v>
      </c>
      <c r="AM13" s="121">
        <v>6.8604814054109085E-8</v>
      </c>
      <c r="AN13" s="121">
        <v>1.0010825251850491E-7</v>
      </c>
      <c r="AO13" s="121">
        <v>1.8027982250224733E-7</v>
      </c>
      <c r="AP13" s="121">
        <v>2.6914604281863342E-8</v>
      </c>
      <c r="AQ13" s="121">
        <v>9.1156666653232133E-8</v>
      </c>
      <c r="AR13" s="121">
        <v>1.3276370098868627E-7</v>
      </c>
      <c r="AS13" s="121">
        <v>1.2706559455479977E-7</v>
      </c>
      <c r="AT13" s="121">
        <v>1.3566197603551266E-7</v>
      </c>
      <c r="AU13" s="121">
        <v>1.3572026744696003E-7</v>
      </c>
      <c r="AV13" s="121">
        <v>1.0361698807458761E-7</v>
      </c>
      <c r="AW13" s="121">
        <v>5.2363272113318296E-8</v>
      </c>
      <c r="AX13" s="121">
        <v>6.3856681543793731E-8</v>
      </c>
      <c r="AY13" s="121">
        <v>3.5236562983101142E-7</v>
      </c>
      <c r="AZ13" s="121">
        <v>7.8412642210282322E-8</v>
      </c>
      <c r="BA13" s="121">
        <v>5.3078657756531455E-8</v>
      </c>
      <c r="BB13" s="121">
        <v>3.3094091257187437E-8</v>
      </c>
      <c r="BC13" s="121">
        <v>1.439312418753636E-8</v>
      </c>
      <c r="BD13" s="121">
        <v>2.5488463947424631E-8</v>
      </c>
      <c r="BE13" s="121">
        <v>1.5103414241922457E-7</v>
      </c>
      <c r="BF13" s="121">
        <v>4.0658572462137341E-8</v>
      </c>
      <c r="BG13" s="121">
        <v>3.0872825995066994E-7</v>
      </c>
      <c r="BH13" s="121">
        <v>7.9552064006908775E-8</v>
      </c>
      <c r="BI13" s="121">
        <v>1.4131407280900084E-7</v>
      </c>
      <c r="BJ13" s="121">
        <v>1.5417426980457528E-6</v>
      </c>
      <c r="BK13" s="121">
        <v>7.3366749798202597E-8</v>
      </c>
      <c r="BL13" s="121">
        <v>6.6575982252538033E-7</v>
      </c>
      <c r="BM13" s="121">
        <v>4.51300227723252E-7</v>
      </c>
      <c r="BN13" s="121">
        <v>1.9417124890557461E-5</v>
      </c>
      <c r="BO13" s="121">
        <v>7.6928672644177862E-7</v>
      </c>
      <c r="BP13" s="121">
        <v>8.7833240510310008E-8</v>
      </c>
      <c r="BQ13" s="121">
        <v>3.4279901171086598E-7</v>
      </c>
      <c r="BR13" s="121">
        <v>2.3406002112019815E-7</v>
      </c>
      <c r="BS13" s="121">
        <v>6.9279679572094042E-8</v>
      </c>
      <c r="BT13" s="121">
        <v>5.1717571609847772E-6</v>
      </c>
      <c r="BU13" s="121">
        <v>1.0922082448631469E-7</v>
      </c>
      <c r="BV13" s="121">
        <v>5.3442770064413676E-8</v>
      </c>
      <c r="BW13" s="121">
        <v>8.4773515297605691E-8</v>
      </c>
      <c r="BX13" s="121">
        <v>2.460816903838504E-8</v>
      </c>
      <c r="BY13" s="121">
        <v>3.3207562500329639E-7</v>
      </c>
      <c r="BZ13" s="121">
        <v>7.7348059180430341E-8</v>
      </c>
      <c r="CA13" s="121">
        <v>6.9038793626258483E-7</v>
      </c>
      <c r="CB13" s="121">
        <v>7.5758958038473338E-8</v>
      </c>
      <c r="CC13" s="121">
        <v>1.372893435210902E-7</v>
      </c>
      <c r="CD13" s="121">
        <v>1.055302606632579E-7</v>
      </c>
      <c r="CE13" s="121">
        <v>7.7040311967973116E-8</v>
      </c>
      <c r="CF13" s="121">
        <v>5.6111213832772361E-7</v>
      </c>
      <c r="CG13" s="121">
        <v>8.1287603036504786E-8</v>
      </c>
      <c r="CH13" s="121">
        <v>3.5521306205031943E-7</v>
      </c>
      <c r="CI13" s="121">
        <v>3.5880860327740934E-6</v>
      </c>
      <c r="CJ13" s="121">
        <v>1.4044455749481044E-7</v>
      </c>
      <c r="CK13" s="121">
        <v>1.5430349580046652E-8</v>
      </c>
      <c r="CL13" s="121">
        <v>3.1186788095175807E-7</v>
      </c>
      <c r="CM13" s="121">
        <v>3.941556033727204E-7</v>
      </c>
      <c r="CN13" s="121">
        <v>3.836970396684338E-5</v>
      </c>
      <c r="CO13" s="121">
        <v>5.5326657039659135E-4</v>
      </c>
      <c r="CP13" s="121">
        <v>1.2365683184648127E-5</v>
      </c>
      <c r="CQ13" s="121">
        <v>3.1098822119618449E-7</v>
      </c>
      <c r="CR13" s="121">
        <v>2.7177355643337212E-5</v>
      </c>
      <c r="CS13" s="121">
        <v>2.898888835344034E-5</v>
      </c>
      <c r="CT13" s="121">
        <v>1.3911156076442434E-6</v>
      </c>
      <c r="CU13" s="121">
        <v>2.2840890817564078E-7</v>
      </c>
      <c r="CV13" s="121">
        <v>1.0746355951983229E-6</v>
      </c>
      <c r="CW13" s="121">
        <v>3.9014265278409592E-7</v>
      </c>
      <c r="CX13" s="121">
        <v>1.2411525905417724E-7</v>
      </c>
      <c r="CY13" s="121">
        <v>9.3371796019558955E-6</v>
      </c>
      <c r="CZ13" s="121">
        <v>1.3831538574050323E-4</v>
      </c>
      <c r="DA13" s="121">
        <v>3.9021234631803359E-7</v>
      </c>
      <c r="DB13" s="121">
        <v>8.7079530987170273E-5</v>
      </c>
      <c r="DC13" s="121">
        <v>1.1627170696532961E-3</v>
      </c>
      <c r="DD13" s="121">
        <v>5.0475084583204583E-6</v>
      </c>
      <c r="DE13" s="121">
        <v>1.8301461209517653E-6</v>
      </c>
      <c r="DF13" s="124">
        <v>2.1703752802991169E-7</v>
      </c>
    </row>
    <row r="14" spans="1:110" s="82" customFormat="1" ht="17" customHeight="1" x14ac:dyDescent="0.2">
      <c r="A14" s="73" t="s">
        <v>10</v>
      </c>
      <c r="B14" s="74" t="s">
        <v>136</v>
      </c>
      <c r="C14" s="120">
        <v>0</v>
      </c>
      <c r="D14" s="121">
        <v>0</v>
      </c>
      <c r="E14" s="121"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21">
        <v>0</v>
      </c>
      <c r="N14" s="121"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v>0</v>
      </c>
      <c r="W14" s="121">
        <v>0</v>
      </c>
      <c r="X14" s="121">
        <v>0</v>
      </c>
      <c r="Y14" s="121">
        <v>0</v>
      </c>
      <c r="Z14" s="121">
        <v>0</v>
      </c>
      <c r="AA14" s="121">
        <v>0</v>
      </c>
      <c r="AB14" s="121">
        <v>0</v>
      </c>
      <c r="AC14" s="121">
        <v>0</v>
      </c>
      <c r="AD14" s="121">
        <v>0</v>
      </c>
      <c r="AE14" s="121">
        <v>0</v>
      </c>
      <c r="AF14" s="121"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0</v>
      </c>
      <c r="BE14" s="121">
        <v>0</v>
      </c>
      <c r="BF14" s="121">
        <v>0</v>
      </c>
      <c r="BG14" s="121">
        <v>0</v>
      </c>
      <c r="BH14" s="121"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v>0</v>
      </c>
      <c r="BP14" s="121"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0</v>
      </c>
      <c r="CF14" s="121">
        <v>0</v>
      </c>
      <c r="CG14" s="121">
        <v>0</v>
      </c>
      <c r="CH14" s="121">
        <v>0</v>
      </c>
      <c r="CI14" s="121">
        <v>0</v>
      </c>
      <c r="CJ14" s="121">
        <v>0</v>
      </c>
      <c r="CK14" s="121">
        <v>0</v>
      </c>
      <c r="CL14" s="121">
        <v>0</v>
      </c>
      <c r="CM14" s="121">
        <v>0</v>
      </c>
      <c r="CN14" s="121">
        <v>0</v>
      </c>
      <c r="CO14" s="121">
        <v>0</v>
      </c>
      <c r="CP14" s="121">
        <v>0</v>
      </c>
      <c r="CQ14" s="121">
        <v>0</v>
      </c>
      <c r="CR14" s="121">
        <v>0</v>
      </c>
      <c r="CS14" s="121">
        <v>0</v>
      </c>
      <c r="CT14" s="121">
        <v>0</v>
      </c>
      <c r="CU14" s="121">
        <v>0</v>
      </c>
      <c r="CV14" s="121">
        <v>0</v>
      </c>
      <c r="CW14" s="121">
        <v>0</v>
      </c>
      <c r="CX14" s="121">
        <v>0</v>
      </c>
      <c r="CY14" s="121">
        <v>0</v>
      </c>
      <c r="CZ14" s="121">
        <v>0</v>
      </c>
      <c r="DA14" s="121">
        <v>0</v>
      </c>
      <c r="DB14" s="121">
        <v>0</v>
      </c>
      <c r="DC14" s="121">
        <v>0</v>
      </c>
      <c r="DD14" s="121">
        <v>0</v>
      </c>
      <c r="DE14" s="121">
        <v>0</v>
      </c>
      <c r="DF14" s="124">
        <v>0</v>
      </c>
    </row>
    <row r="15" spans="1:110" s="82" customFormat="1" ht="17" customHeight="1" x14ac:dyDescent="0.2">
      <c r="A15" s="73" t="s">
        <v>11</v>
      </c>
      <c r="B15" s="74" t="s">
        <v>137</v>
      </c>
      <c r="C15" s="120">
        <v>7.7383947780625481E-6</v>
      </c>
      <c r="D15" s="121">
        <v>4.4674997493559256E-6</v>
      </c>
      <c r="E15" s="121">
        <v>2.8954047031004485E-5</v>
      </c>
      <c r="F15" s="121">
        <v>1.4253861529029427E-5</v>
      </c>
      <c r="G15" s="121">
        <v>2.7197398261822713E-4</v>
      </c>
      <c r="H15" s="121">
        <v>0</v>
      </c>
      <c r="I15" s="121">
        <v>7.6861504233057215E-7</v>
      </c>
      <c r="J15" s="121">
        <v>5.2364848174943268E-6</v>
      </c>
      <c r="K15" s="121">
        <v>4.7821135973002736E-6</v>
      </c>
      <c r="L15" s="121">
        <v>5.439833105842166E-6</v>
      </c>
      <c r="M15" s="121">
        <v>0</v>
      </c>
      <c r="N15" s="121">
        <v>9.7347059532193081E-2</v>
      </c>
      <c r="O15" s="121">
        <v>1.2634218090279579E-3</v>
      </c>
      <c r="P15" s="121">
        <v>1.4150965871298816E-5</v>
      </c>
      <c r="Q15" s="121">
        <v>4.6897902706255986E-5</v>
      </c>
      <c r="R15" s="121">
        <v>2.3673424875311947E-5</v>
      </c>
      <c r="S15" s="121">
        <v>1.38720810461154E-4</v>
      </c>
      <c r="T15" s="121">
        <v>1.615038749541128E-5</v>
      </c>
      <c r="U15" s="121">
        <v>7.1045083916758072E-5</v>
      </c>
      <c r="V15" s="121">
        <v>1.9272319349199205E-6</v>
      </c>
      <c r="W15" s="121">
        <v>1.152631684592848E-6</v>
      </c>
      <c r="X15" s="121">
        <v>1.5152984581470517E-6</v>
      </c>
      <c r="Y15" s="121">
        <v>6.7500248344078123E-7</v>
      </c>
      <c r="Z15" s="121">
        <v>1.6792109040311221E-4</v>
      </c>
      <c r="AA15" s="121">
        <v>5.1994511525029476E-6</v>
      </c>
      <c r="AB15" s="121">
        <v>1.8745482770762695E-6</v>
      </c>
      <c r="AC15" s="121">
        <v>9.6733700141355654E-7</v>
      </c>
      <c r="AD15" s="121">
        <v>3.4902202174397952E-6</v>
      </c>
      <c r="AE15" s="121">
        <v>1.8066169753651521E-5</v>
      </c>
      <c r="AF15" s="121">
        <v>2.7050807514733755E-4</v>
      </c>
      <c r="AG15" s="121">
        <v>4.9519965822286162E-4</v>
      </c>
      <c r="AH15" s="121">
        <v>7.0516744626741371E-5</v>
      </c>
      <c r="AI15" s="121">
        <v>8.7224453712304083E-6</v>
      </c>
      <c r="AJ15" s="121">
        <v>9.2399242885664459E-6</v>
      </c>
      <c r="AK15" s="121">
        <v>7.6389787434455832E-5</v>
      </c>
      <c r="AL15" s="121">
        <v>5.6695203399795858E-6</v>
      </c>
      <c r="AM15" s="121">
        <v>3.5710641845506698E-6</v>
      </c>
      <c r="AN15" s="121">
        <v>5.7203255478102418E-6</v>
      </c>
      <c r="AO15" s="121">
        <v>5.4431174796288449E-6</v>
      </c>
      <c r="AP15" s="121">
        <v>1.9788083748915544E-6</v>
      </c>
      <c r="AQ15" s="121">
        <v>1.2050046376489183E-5</v>
      </c>
      <c r="AR15" s="121">
        <v>1.1637576773851533E-5</v>
      </c>
      <c r="AS15" s="121">
        <v>2.1913003513080396E-5</v>
      </c>
      <c r="AT15" s="121">
        <v>9.9338033039773154E-6</v>
      </c>
      <c r="AU15" s="121">
        <v>1.2908302950034459E-5</v>
      </c>
      <c r="AV15" s="121">
        <v>7.4604601530393004E-6</v>
      </c>
      <c r="AW15" s="121">
        <v>2.7665542633966339E-5</v>
      </c>
      <c r="AX15" s="121">
        <v>4.7269537264367919E-6</v>
      </c>
      <c r="AY15" s="121">
        <v>1.3750190857377658E-5</v>
      </c>
      <c r="AZ15" s="121">
        <v>4.3812833214282014E-5</v>
      </c>
      <c r="BA15" s="121">
        <v>2.4579282012948017E-6</v>
      </c>
      <c r="BB15" s="121">
        <v>1.6000780896027467E-6</v>
      </c>
      <c r="BC15" s="121">
        <v>9.2393664401169414E-7</v>
      </c>
      <c r="BD15" s="121">
        <v>1.3715068657843692E-6</v>
      </c>
      <c r="BE15" s="121">
        <v>4.8152803002355618E-5</v>
      </c>
      <c r="BF15" s="121">
        <v>6.2068174873482331E-6</v>
      </c>
      <c r="BG15" s="121">
        <v>6.0821466140945409E-5</v>
      </c>
      <c r="BH15" s="121">
        <v>6.2097094998244038E-5</v>
      </c>
      <c r="BI15" s="121">
        <v>2.0869206256909629E-5</v>
      </c>
      <c r="BJ15" s="121">
        <v>8.6637359881791499E-5</v>
      </c>
      <c r="BK15" s="121">
        <v>1.9319206948130439E-5</v>
      </c>
      <c r="BL15" s="121">
        <v>6.2701078629017205E-5</v>
      </c>
      <c r="BM15" s="121">
        <v>2.6769853452531146E-4</v>
      </c>
      <c r="BN15" s="121">
        <v>7.5450760455030128E-5</v>
      </c>
      <c r="BO15" s="121">
        <v>3.827746996215992E-5</v>
      </c>
      <c r="BP15" s="121">
        <v>7.9453791342819011E-6</v>
      </c>
      <c r="BQ15" s="121">
        <v>1.9735738349280357E-5</v>
      </c>
      <c r="BR15" s="121">
        <v>3.0424642872112304E-5</v>
      </c>
      <c r="BS15" s="121">
        <v>7.7231905875955259E-6</v>
      </c>
      <c r="BT15" s="121">
        <v>3.6601101924995005E-5</v>
      </c>
      <c r="BU15" s="121">
        <v>1.2723417439509353E-5</v>
      </c>
      <c r="BV15" s="121">
        <v>5.5169856529472623E-6</v>
      </c>
      <c r="BW15" s="121">
        <v>9.3825756273064112E-6</v>
      </c>
      <c r="BX15" s="121">
        <v>5.3798230076808543E-6</v>
      </c>
      <c r="BY15" s="121">
        <v>8.3091569028473491E-5</v>
      </c>
      <c r="BZ15" s="121">
        <v>1.1145841079412611E-5</v>
      </c>
      <c r="CA15" s="121">
        <v>3.8436112975361443E-5</v>
      </c>
      <c r="CB15" s="121">
        <v>1.5170558332634922E-4</v>
      </c>
      <c r="CC15" s="121">
        <v>2.6547939304393674E-5</v>
      </c>
      <c r="CD15" s="121">
        <v>5.0293565257313871E-5</v>
      </c>
      <c r="CE15" s="121">
        <v>4.0681298681371227E-5</v>
      </c>
      <c r="CF15" s="121">
        <v>1.0980260597348012E-4</v>
      </c>
      <c r="CG15" s="121">
        <v>1.3583839371579339E-5</v>
      </c>
      <c r="CH15" s="121">
        <v>1.4273022843838053E-5</v>
      </c>
      <c r="CI15" s="121">
        <v>1.9591242481297305E-5</v>
      </c>
      <c r="CJ15" s="121">
        <v>2.0810756524377403E-5</v>
      </c>
      <c r="CK15" s="121">
        <v>5.4024543808435909E-7</v>
      </c>
      <c r="CL15" s="121">
        <v>2.5491247201450385E-6</v>
      </c>
      <c r="CM15" s="121">
        <v>2.3927165744713103E-5</v>
      </c>
      <c r="CN15" s="121">
        <v>1.0989405207951234E-5</v>
      </c>
      <c r="CO15" s="121">
        <v>2.2694933889178978E-5</v>
      </c>
      <c r="CP15" s="121">
        <v>2.131998789536749E-5</v>
      </c>
      <c r="CQ15" s="121">
        <v>2.5871309345149512E-4</v>
      </c>
      <c r="CR15" s="121">
        <v>3.0415904841677255E-5</v>
      </c>
      <c r="CS15" s="121">
        <v>2.2660214034397983E-5</v>
      </c>
      <c r="CT15" s="121">
        <v>4.766529737342131E-5</v>
      </c>
      <c r="CU15" s="121">
        <v>2.2131185605147007E-5</v>
      </c>
      <c r="CV15" s="121">
        <v>6.3676197865960946E-6</v>
      </c>
      <c r="CW15" s="121">
        <v>2.1129700174603698E-5</v>
      </c>
      <c r="CX15" s="121">
        <v>3.7165781313481795E-5</v>
      </c>
      <c r="CY15" s="121">
        <v>1.1825595151011303E-5</v>
      </c>
      <c r="CZ15" s="121">
        <v>1.2034011216911618E-5</v>
      </c>
      <c r="DA15" s="121">
        <v>2.8178504436945428E-5</v>
      </c>
      <c r="DB15" s="121">
        <v>1.8780666727882445E-4</v>
      </c>
      <c r="DC15" s="121">
        <v>2.3510177281910272E-5</v>
      </c>
      <c r="DD15" s="121">
        <v>3.3587306258469142E-5</v>
      </c>
      <c r="DE15" s="121">
        <v>1.5006276941526865E-3</v>
      </c>
      <c r="DF15" s="124">
        <v>1.259426246468311E-5</v>
      </c>
    </row>
    <row r="16" spans="1:110" s="82" customFormat="1" ht="17" customHeight="1" x14ac:dyDescent="0.2">
      <c r="A16" s="73" t="s">
        <v>12</v>
      </c>
      <c r="B16" s="74" t="s">
        <v>138</v>
      </c>
      <c r="C16" s="120">
        <v>2.8202727086974167E-5</v>
      </c>
      <c r="D16" s="121">
        <v>1.366050969670511E-5</v>
      </c>
      <c r="E16" s="121">
        <v>1.8015663485761844E-4</v>
      </c>
      <c r="F16" s="121">
        <v>2.9703204447731075E-6</v>
      </c>
      <c r="G16" s="121">
        <v>5.1187683893706683E-5</v>
      </c>
      <c r="H16" s="121">
        <v>0</v>
      </c>
      <c r="I16" s="121">
        <v>4.0185586713917236E-6</v>
      </c>
      <c r="J16" s="121">
        <v>1.8093230623107523E-5</v>
      </c>
      <c r="K16" s="121">
        <v>5.9382131502934306E-6</v>
      </c>
      <c r="L16" s="121">
        <v>1.3500752523257732E-5</v>
      </c>
      <c r="M16" s="121">
        <v>0</v>
      </c>
      <c r="N16" s="121">
        <v>1.9424605147406813E-5</v>
      </c>
      <c r="O16" s="121">
        <v>3.2384807248242525E-2</v>
      </c>
      <c r="P16" s="121">
        <v>1.4558187152692522E-5</v>
      </c>
      <c r="Q16" s="121">
        <v>8.5874001840741814E-6</v>
      </c>
      <c r="R16" s="121">
        <v>2.4866249910632145E-5</v>
      </c>
      <c r="S16" s="121">
        <v>2.8709527568650874E-5</v>
      </c>
      <c r="T16" s="121">
        <v>1.7582167115731547E-5</v>
      </c>
      <c r="U16" s="121">
        <v>1.1512937071453978E-4</v>
      </c>
      <c r="V16" s="121">
        <v>6.7035855092129283E-6</v>
      </c>
      <c r="W16" s="121">
        <v>1.7929383178649346E-6</v>
      </c>
      <c r="X16" s="121">
        <v>4.8333026138751113E-6</v>
      </c>
      <c r="Y16" s="121">
        <v>2.5369224097810941E-6</v>
      </c>
      <c r="Z16" s="121">
        <v>9.6009460629817674E-6</v>
      </c>
      <c r="AA16" s="121">
        <v>2.3389419575161957E-5</v>
      </c>
      <c r="AB16" s="121">
        <v>3.8837954311349595E-6</v>
      </c>
      <c r="AC16" s="121">
        <v>1.2853336321378788E-6</v>
      </c>
      <c r="AD16" s="121">
        <v>8.1645367754201246E-6</v>
      </c>
      <c r="AE16" s="121">
        <v>2.0637229566123166E-5</v>
      </c>
      <c r="AF16" s="121">
        <v>1.6693063459346984E-5</v>
      </c>
      <c r="AG16" s="121">
        <v>1.8514041200829826E-5</v>
      </c>
      <c r="AH16" s="121">
        <v>5.2439585332119339E-5</v>
      </c>
      <c r="AI16" s="121">
        <v>2.3281120224206E-5</v>
      </c>
      <c r="AJ16" s="121">
        <v>6.8468160097920539E-5</v>
      </c>
      <c r="AK16" s="121">
        <v>3.1832546020234251E-5</v>
      </c>
      <c r="AL16" s="121">
        <v>7.2363686020659721E-6</v>
      </c>
      <c r="AM16" s="121">
        <v>9.0074723393792678E-6</v>
      </c>
      <c r="AN16" s="121">
        <v>2.0876475445418259E-5</v>
      </c>
      <c r="AO16" s="121">
        <v>2.3720720284690023E-5</v>
      </c>
      <c r="AP16" s="121">
        <v>5.7561643660904629E-6</v>
      </c>
      <c r="AQ16" s="121">
        <v>2.3778806347526092E-5</v>
      </c>
      <c r="AR16" s="121">
        <v>2.2219781531894009E-5</v>
      </c>
      <c r="AS16" s="121">
        <v>2.2722098281884364E-5</v>
      </c>
      <c r="AT16" s="121">
        <v>2.1508046867884077E-5</v>
      </c>
      <c r="AU16" s="121">
        <v>2.0237383273203603E-5</v>
      </c>
      <c r="AV16" s="121">
        <v>1.3609237620342666E-5</v>
      </c>
      <c r="AW16" s="121">
        <v>8.7733035152110472E-6</v>
      </c>
      <c r="AX16" s="121">
        <v>2.7742812128230791E-5</v>
      </c>
      <c r="AY16" s="121">
        <v>4.9719790510149788E-5</v>
      </c>
      <c r="AZ16" s="121">
        <v>3.1588251252672974E-5</v>
      </c>
      <c r="BA16" s="121">
        <v>6.120493379961002E-6</v>
      </c>
      <c r="BB16" s="121">
        <v>3.0034373134972914E-6</v>
      </c>
      <c r="BC16" s="121">
        <v>2.5815089925804626E-6</v>
      </c>
      <c r="BD16" s="121">
        <v>4.0681138968123602E-6</v>
      </c>
      <c r="BE16" s="121">
        <v>3.7880448316847794E-5</v>
      </c>
      <c r="BF16" s="121">
        <v>4.5926336752480089E-6</v>
      </c>
      <c r="BG16" s="121">
        <v>2.6452020744563135E-5</v>
      </c>
      <c r="BH16" s="121">
        <v>9.3461881877648758E-6</v>
      </c>
      <c r="BI16" s="121">
        <v>1.3884567569252921E-5</v>
      </c>
      <c r="BJ16" s="121">
        <v>2.4038411647266949E-5</v>
      </c>
      <c r="BK16" s="121">
        <v>4.2337816714929564E-5</v>
      </c>
      <c r="BL16" s="121">
        <v>1.4933914344295051E-4</v>
      </c>
      <c r="BM16" s="121">
        <v>7.5849535348583699E-5</v>
      </c>
      <c r="BN16" s="121">
        <v>7.6843346708701309E-5</v>
      </c>
      <c r="BO16" s="121">
        <v>7.8384013758985054E-5</v>
      </c>
      <c r="BP16" s="121">
        <v>1.0286401338544889E-5</v>
      </c>
      <c r="BQ16" s="121">
        <v>2.4941240452461192E-5</v>
      </c>
      <c r="BR16" s="121">
        <v>5.1084338171330214E-5</v>
      </c>
      <c r="BS16" s="121">
        <v>2.7827994385329581E-5</v>
      </c>
      <c r="BT16" s="121">
        <v>1.1875281978394084E-4</v>
      </c>
      <c r="BU16" s="121">
        <v>4.4391603970027537E-5</v>
      </c>
      <c r="BV16" s="121">
        <v>1.1360592412170871E-5</v>
      </c>
      <c r="BW16" s="121">
        <v>1.1200650754214853E-5</v>
      </c>
      <c r="BX16" s="121">
        <v>4.7947584406277059E-6</v>
      </c>
      <c r="BY16" s="121">
        <v>3.9510038806310751E-5</v>
      </c>
      <c r="BZ16" s="121">
        <v>2.099036296684773E-5</v>
      </c>
      <c r="CA16" s="121">
        <v>6.5618344039382548E-5</v>
      </c>
      <c r="CB16" s="121">
        <v>4.2711069872502273E-5</v>
      </c>
      <c r="CC16" s="121">
        <v>4.3687211707062021E-5</v>
      </c>
      <c r="CD16" s="121">
        <v>1.717974304055163E-5</v>
      </c>
      <c r="CE16" s="121">
        <v>4.0663165511108711E-5</v>
      </c>
      <c r="CF16" s="121">
        <v>8.037351119773426E-5</v>
      </c>
      <c r="CG16" s="121">
        <v>5.144292572914981E-5</v>
      </c>
      <c r="CH16" s="121">
        <v>2.3375085069676993E-5</v>
      </c>
      <c r="CI16" s="121">
        <v>3.3374084434893148E-5</v>
      </c>
      <c r="CJ16" s="121">
        <v>1.7540514688535218E-5</v>
      </c>
      <c r="CK16" s="121">
        <v>1.3252792929263674E-6</v>
      </c>
      <c r="CL16" s="121">
        <v>4.5634868632998114E-6</v>
      </c>
      <c r="CM16" s="121">
        <v>1.5234529441091616E-4</v>
      </c>
      <c r="CN16" s="121">
        <v>1.332409956950533E-5</v>
      </c>
      <c r="CO16" s="121">
        <v>3.9467441850326143E-5</v>
      </c>
      <c r="CP16" s="121">
        <v>1.0460422764502614E-4</v>
      </c>
      <c r="CQ16" s="121">
        <v>3.6875989520657377E-4</v>
      </c>
      <c r="CR16" s="121">
        <v>1.9799017752812517E-4</v>
      </c>
      <c r="CS16" s="121">
        <v>9.7325525933423528E-5</v>
      </c>
      <c r="CT16" s="121">
        <v>6.0798939491070567E-4</v>
      </c>
      <c r="CU16" s="121">
        <v>9.018924190458893E-5</v>
      </c>
      <c r="CV16" s="121">
        <v>9.1147759432392216E-6</v>
      </c>
      <c r="CW16" s="121">
        <v>3.6300463137533222E-5</v>
      </c>
      <c r="CX16" s="121">
        <v>5.5065677722406802E-5</v>
      </c>
      <c r="CY16" s="121">
        <v>2.0458418087866627E-5</v>
      </c>
      <c r="CZ16" s="121">
        <v>5.0756306956486725E-5</v>
      </c>
      <c r="DA16" s="121">
        <v>2.7252003868295143E-4</v>
      </c>
      <c r="DB16" s="121">
        <v>8.9554110494278457E-5</v>
      </c>
      <c r="DC16" s="121">
        <v>2.9319060957184648E-4</v>
      </c>
      <c r="DD16" s="121">
        <v>6.7890985834799769E-5</v>
      </c>
      <c r="DE16" s="121">
        <v>2.2402939895510609E-4</v>
      </c>
      <c r="DF16" s="124">
        <v>1.916450013985364E-5</v>
      </c>
    </row>
    <row r="17" spans="1:110" s="82" customFormat="1" ht="17" customHeight="1" x14ac:dyDescent="0.2">
      <c r="A17" s="73" t="s">
        <v>13</v>
      </c>
      <c r="B17" s="74" t="s">
        <v>139</v>
      </c>
      <c r="C17" s="120">
        <v>2.9445425964174801E-5</v>
      </c>
      <c r="D17" s="121">
        <v>3.8660270659743442E-4</v>
      </c>
      <c r="E17" s="121">
        <v>9.5302329926442967E-5</v>
      </c>
      <c r="F17" s="121">
        <v>3.4645898334622016E-4</v>
      </c>
      <c r="G17" s="121">
        <v>5.0040693543132892E-5</v>
      </c>
      <c r="H17" s="121">
        <v>0</v>
      </c>
      <c r="I17" s="121">
        <v>5.569271524005597E-6</v>
      </c>
      <c r="J17" s="121">
        <v>3.5105517020992449E-5</v>
      </c>
      <c r="K17" s="121">
        <v>1.4797349286481593E-5</v>
      </c>
      <c r="L17" s="121">
        <v>7.057422051816111E-5</v>
      </c>
      <c r="M17" s="121">
        <v>0</v>
      </c>
      <c r="N17" s="121">
        <v>1.8644521556484771E-5</v>
      </c>
      <c r="O17" s="121">
        <v>7.2600591142302582E-6</v>
      </c>
      <c r="P17" s="121">
        <v>0.14274650242115652</v>
      </c>
      <c r="Q17" s="121">
        <v>2.0888498563164212E-3</v>
      </c>
      <c r="R17" s="121">
        <v>1.9174285581333901E-3</v>
      </c>
      <c r="S17" s="121">
        <v>4.0335732964970621E-4</v>
      </c>
      <c r="T17" s="121">
        <v>1.1506953219780552E-4</v>
      </c>
      <c r="U17" s="121">
        <v>5.2753316835109189E-5</v>
      </c>
      <c r="V17" s="121">
        <v>1.75544184716504E-5</v>
      </c>
      <c r="W17" s="121">
        <v>5.4257400414334618E-6</v>
      </c>
      <c r="X17" s="121">
        <v>1.0896297918199527E-5</v>
      </c>
      <c r="Y17" s="121">
        <v>3.6982583603488513E-6</v>
      </c>
      <c r="Z17" s="121">
        <v>2.440043324275341E-5</v>
      </c>
      <c r="AA17" s="121">
        <v>1.8814552131164566E-5</v>
      </c>
      <c r="AB17" s="121">
        <v>8.4296380092765629E-6</v>
      </c>
      <c r="AC17" s="121">
        <v>3.6992313496322087E-6</v>
      </c>
      <c r="AD17" s="121">
        <v>1.1417889305098499E-5</v>
      </c>
      <c r="AE17" s="121">
        <v>4.5714044329893139E-5</v>
      </c>
      <c r="AF17" s="121">
        <v>1.3651006472972234E-5</v>
      </c>
      <c r="AG17" s="121">
        <v>1.2177900479407281E-5</v>
      </c>
      <c r="AH17" s="121">
        <v>2.564694931980938E-4</v>
      </c>
      <c r="AI17" s="121">
        <v>3.7937655928204993E-5</v>
      </c>
      <c r="AJ17" s="121">
        <v>1.3125938302914512E-3</v>
      </c>
      <c r="AK17" s="121">
        <v>9.8091417894685808E-5</v>
      </c>
      <c r="AL17" s="121">
        <v>5.117654403069533E-5</v>
      </c>
      <c r="AM17" s="121">
        <v>3.3566115418863306E-5</v>
      </c>
      <c r="AN17" s="121">
        <v>5.2134399836626894E-5</v>
      </c>
      <c r="AO17" s="121">
        <v>2.8261896713672333E-5</v>
      </c>
      <c r="AP17" s="121">
        <v>8.7400877006038873E-6</v>
      </c>
      <c r="AQ17" s="121">
        <v>6.4128753734452029E-5</v>
      </c>
      <c r="AR17" s="121">
        <v>1.4832150729915243E-4</v>
      </c>
      <c r="AS17" s="121">
        <v>5.3801625573729539E-5</v>
      </c>
      <c r="AT17" s="121">
        <v>2.4199407008655003E-5</v>
      </c>
      <c r="AU17" s="121">
        <v>2.5339708747788031E-5</v>
      </c>
      <c r="AV17" s="121">
        <v>6.0848301481041213E-5</v>
      </c>
      <c r="AW17" s="121">
        <v>8.1102152378201955E-6</v>
      </c>
      <c r="AX17" s="121">
        <v>2.5674752785751952E-5</v>
      </c>
      <c r="AY17" s="121">
        <v>6.4195253023190512E-5</v>
      </c>
      <c r="AZ17" s="121">
        <v>1.6051659494958006E-5</v>
      </c>
      <c r="BA17" s="121">
        <v>5.5798741400929749E-6</v>
      </c>
      <c r="BB17" s="121">
        <v>1.2166211955018265E-5</v>
      </c>
      <c r="BC17" s="121">
        <v>1.7350434704752906E-6</v>
      </c>
      <c r="BD17" s="121">
        <v>3.6142483104169674E-6</v>
      </c>
      <c r="BE17" s="121">
        <v>2.0814323414821912E-5</v>
      </c>
      <c r="BF17" s="121">
        <v>8.2532421198688441E-6</v>
      </c>
      <c r="BG17" s="121">
        <v>4.4040996671346906E-5</v>
      </c>
      <c r="BH17" s="121">
        <v>1.0095803120034179E-4</v>
      </c>
      <c r="BI17" s="121">
        <v>4.2032483824762325E-5</v>
      </c>
      <c r="BJ17" s="121">
        <v>1.1323645797236448E-3</v>
      </c>
      <c r="BK17" s="121">
        <v>3.0480388410093452E-5</v>
      </c>
      <c r="BL17" s="121">
        <v>8.394215672637902E-3</v>
      </c>
      <c r="BM17" s="121">
        <v>2.2782606581712994E-3</v>
      </c>
      <c r="BN17" s="121">
        <v>2.4591389348359836E-4</v>
      </c>
      <c r="BO17" s="121">
        <v>4.7832827371083403E-4</v>
      </c>
      <c r="BP17" s="121">
        <v>5.6055090443519258E-4</v>
      </c>
      <c r="BQ17" s="121">
        <v>1.2628636167747099E-4</v>
      </c>
      <c r="BR17" s="121">
        <v>1.5773644105381525E-4</v>
      </c>
      <c r="BS17" s="121">
        <v>2.0739853423791901E-5</v>
      </c>
      <c r="BT17" s="121">
        <v>1.2771745474130582E-4</v>
      </c>
      <c r="BU17" s="121">
        <v>3.8257736375326862E-5</v>
      </c>
      <c r="BV17" s="121">
        <v>2.2664727313953423E-5</v>
      </c>
      <c r="BW17" s="121">
        <v>5.6475106445590885E-5</v>
      </c>
      <c r="BX17" s="121">
        <v>4.0595868482953922E-5</v>
      </c>
      <c r="BY17" s="121">
        <v>8.8838092982873549E-5</v>
      </c>
      <c r="BZ17" s="121">
        <v>2.8948315216481529E-5</v>
      </c>
      <c r="CA17" s="121">
        <v>2.4770796849064917E-4</v>
      </c>
      <c r="CB17" s="121">
        <v>9.4546445072448676E-5</v>
      </c>
      <c r="CC17" s="121">
        <v>2.3054877422941166E-4</v>
      </c>
      <c r="CD17" s="121">
        <v>6.3345270252821733E-5</v>
      </c>
      <c r="CE17" s="121">
        <v>1.1757980979371819E-4</v>
      </c>
      <c r="CF17" s="121">
        <v>1.3592752447437102E-3</v>
      </c>
      <c r="CG17" s="121">
        <v>2.6905227163337641E-5</v>
      </c>
      <c r="CH17" s="121">
        <v>4.4364514166780689E-5</v>
      </c>
      <c r="CI17" s="121">
        <v>5.5957350489421584E-5</v>
      </c>
      <c r="CJ17" s="121">
        <v>2.2173681281376771E-5</v>
      </c>
      <c r="CK17" s="121">
        <v>1.7314240082505969E-6</v>
      </c>
      <c r="CL17" s="121">
        <v>1.4575873018119446E-5</v>
      </c>
      <c r="CM17" s="121">
        <v>4.6994717685458694E-5</v>
      </c>
      <c r="CN17" s="121">
        <v>6.2489719303209868E-5</v>
      </c>
      <c r="CO17" s="121">
        <v>8.5758954102414019E-5</v>
      </c>
      <c r="CP17" s="121">
        <v>3.5042049312613279E-5</v>
      </c>
      <c r="CQ17" s="121">
        <v>8.7232958579718512E-5</v>
      </c>
      <c r="CR17" s="121">
        <v>6.6005093530023274E-5</v>
      </c>
      <c r="CS17" s="121">
        <v>4.5083784538333572E-5</v>
      </c>
      <c r="CT17" s="121">
        <v>7.9800402661554614E-5</v>
      </c>
      <c r="CU17" s="121">
        <v>4.1576304158045609E-5</v>
      </c>
      <c r="CV17" s="121">
        <v>1.6343477303884875E-5</v>
      </c>
      <c r="CW17" s="121">
        <v>2.7511230965962052E-5</v>
      </c>
      <c r="CX17" s="121">
        <v>5.2350668297566529E-5</v>
      </c>
      <c r="CY17" s="121">
        <v>1.4777963343972503E-5</v>
      </c>
      <c r="CZ17" s="121">
        <v>1.2925618031469217E-4</v>
      </c>
      <c r="DA17" s="121">
        <v>6.2442690782740101E-5</v>
      </c>
      <c r="DB17" s="121">
        <v>9.8123959208804706E-5</v>
      </c>
      <c r="DC17" s="121">
        <v>2.2178237043698367E-5</v>
      </c>
      <c r="DD17" s="121">
        <v>9.6878358414811613E-5</v>
      </c>
      <c r="DE17" s="121">
        <v>5.4644835341300367E-4</v>
      </c>
      <c r="DF17" s="124">
        <v>4.764131742911999E-5</v>
      </c>
    </row>
    <row r="18" spans="1:110" s="82" customFormat="1" ht="17" customHeight="1" x14ac:dyDescent="0.2">
      <c r="A18" s="73" t="s">
        <v>14</v>
      </c>
      <c r="B18" s="74" t="s">
        <v>140</v>
      </c>
      <c r="C18" s="120">
        <v>6.422483605162746E-6</v>
      </c>
      <c r="D18" s="121">
        <v>7.0482251946347269E-6</v>
      </c>
      <c r="E18" s="121">
        <v>2.3108901145537012E-5</v>
      </c>
      <c r="F18" s="121">
        <v>3.7687576519146859E-6</v>
      </c>
      <c r="G18" s="121">
        <v>1.2954209961353664E-5</v>
      </c>
      <c r="H18" s="121">
        <v>0</v>
      </c>
      <c r="I18" s="121">
        <v>1.8626882292521712E-6</v>
      </c>
      <c r="J18" s="121">
        <v>1.2117135388925507E-5</v>
      </c>
      <c r="K18" s="121">
        <v>7.3433799810428158E-6</v>
      </c>
      <c r="L18" s="121">
        <v>8.5676479799657112E-6</v>
      </c>
      <c r="M18" s="121">
        <v>0</v>
      </c>
      <c r="N18" s="121">
        <v>2.0306426812146747E-5</v>
      </c>
      <c r="O18" s="121">
        <v>5.229110623042774E-6</v>
      </c>
      <c r="P18" s="121">
        <v>1.2950377497725307E-5</v>
      </c>
      <c r="Q18" s="121">
        <v>4.5869160155650894E-2</v>
      </c>
      <c r="R18" s="121">
        <v>3.2437262630236021E-5</v>
      </c>
      <c r="S18" s="121">
        <v>3.5218481238676588E-5</v>
      </c>
      <c r="T18" s="121">
        <v>2.2244390882483532E-5</v>
      </c>
      <c r="U18" s="121">
        <v>3.3324940505541958E-5</v>
      </c>
      <c r="V18" s="121">
        <v>1.093248114175461E-5</v>
      </c>
      <c r="W18" s="121">
        <v>3.2711186195261271E-6</v>
      </c>
      <c r="X18" s="121">
        <v>6.8952559857401168E-6</v>
      </c>
      <c r="Y18" s="121">
        <v>4.3263633031210522E-6</v>
      </c>
      <c r="Z18" s="121">
        <v>1.3485467963500208E-5</v>
      </c>
      <c r="AA18" s="121">
        <v>3.3079935685990575E-5</v>
      </c>
      <c r="AB18" s="121">
        <v>4.4886102190422123E-6</v>
      </c>
      <c r="AC18" s="121">
        <v>1.6490795158311845E-6</v>
      </c>
      <c r="AD18" s="121">
        <v>1.2699802294036721E-5</v>
      </c>
      <c r="AE18" s="121">
        <v>2.5628576263027154E-5</v>
      </c>
      <c r="AF18" s="121">
        <v>1.7757760511584524E-5</v>
      </c>
      <c r="AG18" s="121">
        <v>1.1053921815058905E-5</v>
      </c>
      <c r="AH18" s="121">
        <v>1.2819262016541022E-5</v>
      </c>
      <c r="AI18" s="121">
        <v>2.6196837293942033E-5</v>
      </c>
      <c r="AJ18" s="121">
        <v>9.8275186651470867E-5</v>
      </c>
      <c r="AK18" s="121">
        <v>3.7063862581079427E-5</v>
      </c>
      <c r="AL18" s="121">
        <v>1.5504110824388406E-5</v>
      </c>
      <c r="AM18" s="121">
        <v>1.2627799748704941E-5</v>
      </c>
      <c r="AN18" s="121">
        <v>2.5198113256500513E-5</v>
      </c>
      <c r="AO18" s="121">
        <v>1.4272176243570505E-5</v>
      </c>
      <c r="AP18" s="121">
        <v>8.3687039902202297E-6</v>
      </c>
      <c r="AQ18" s="121">
        <v>3.769604422087368E-5</v>
      </c>
      <c r="AR18" s="121">
        <v>1.6709171208419646E-5</v>
      </c>
      <c r="AS18" s="121">
        <v>2.2411396360601356E-5</v>
      </c>
      <c r="AT18" s="121">
        <v>1.8815885457459499E-5</v>
      </c>
      <c r="AU18" s="121">
        <v>1.8103545933151055E-5</v>
      </c>
      <c r="AV18" s="121">
        <v>1.1894739363762036E-5</v>
      </c>
      <c r="AW18" s="121">
        <v>7.3558237632738634E-6</v>
      </c>
      <c r="AX18" s="121">
        <v>2.2837227419120741E-5</v>
      </c>
      <c r="AY18" s="121">
        <v>4.052402339541832E-5</v>
      </c>
      <c r="AZ18" s="121">
        <v>9.820370179075792E-6</v>
      </c>
      <c r="BA18" s="121">
        <v>6.6321487219267299E-6</v>
      </c>
      <c r="BB18" s="121">
        <v>3.9506880335634457E-6</v>
      </c>
      <c r="BC18" s="121">
        <v>3.290361296532243E-6</v>
      </c>
      <c r="BD18" s="121">
        <v>7.0939605274356102E-6</v>
      </c>
      <c r="BE18" s="121">
        <v>1.9631538619721363E-5</v>
      </c>
      <c r="BF18" s="121">
        <v>7.2403786134891162E-6</v>
      </c>
      <c r="BG18" s="121">
        <v>3.5117728187296502E-5</v>
      </c>
      <c r="BH18" s="121">
        <v>5.101228467265757E-5</v>
      </c>
      <c r="BI18" s="121">
        <v>2.3847101418536422E-5</v>
      </c>
      <c r="BJ18" s="121">
        <v>3.879020904269613E-5</v>
      </c>
      <c r="BK18" s="121">
        <v>1.7761483296496625E-5</v>
      </c>
      <c r="BL18" s="121">
        <v>4.7534204120757025E-4</v>
      </c>
      <c r="BM18" s="121">
        <v>9.9900571769314024E-4</v>
      </c>
      <c r="BN18" s="121">
        <v>2.8350683100434655E-5</v>
      </c>
      <c r="BO18" s="121">
        <v>2.8058593509873888E-5</v>
      </c>
      <c r="BP18" s="121">
        <v>4.8093815202783473E-5</v>
      </c>
      <c r="BQ18" s="121">
        <v>7.7477069314524881E-5</v>
      </c>
      <c r="BR18" s="121">
        <v>2.591310618596138E-4</v>
      </c>
      <c r="BS18" s="121">
        <v>4.920268379193654E-5</v>
      </c>
      <c r="BT18" s="121">
        <v>5.7370510729043904E-5</v>
      </c>
      <c r="BU18" s="121">
        <v>1.1440953960903148E-4</v>
      </c>
      <c r="BV18" s="121">
        <v>3.6839087654504265E-5</v>
      </c>
      <c r="BW18" s="121">
        <v>1.1717167297988381E-4</v>
      </c>
      <c r="BX18" s="121">
        <v>3.1289540989920692E-5</v>
      </c>
      <c r="BY18" s="121">
        <v>5.5311268561412197E-5</v>
      </c>
      <c r="BZ18" s="121">
        <v>1.8021897195182557E-5</v>
      </c>
      <c r="CA18" s="121">
        <v>7.4894594419913795E-5</v>
      </c>
      <c r="CB18" s="121">
        <v>3.5021114329354688E-5</v>
      </c>
      <c r="CC18" s="121">
        <v>4.9659575542503684E-5</v>
      </c>
      <c r="CD18" s="121">
        <v>3.0501252568685179E-5</v>
      </c>
      <c r="CE18" s="121">
        <v>7.938151336938165E-5</v>
      </c>
      <c r="CF18" s="121">
        <v>1.4911475441497122E-4</v>
      </c>
      <c r="CG18" s="121">
        <v>2.1559370349256137E-5</v>
      </c>
      <c r="CH18" s="121">
        <v>1.3945818524885011E-4</v>
      </c>
      <c r="CI18" s="121">
        <v>5.7051618027837985E-5</v>
      </c>
      <c r="CJ18" s="121">
        <v>5.1883172719018922E-5</v>
      </c>
      <c r="CK18" s="121">
        <v>5.5067782460336412E-6</v>
      </c>
      <c r="CL18" s="121">
        <v>8.0036643448565413E-6</v>
      </c>
      <c r="CM18" s="121">
        <v>6.6356411222593534E-5</v>
      </c>
      <c r="CN18" s="121">
        <v>1.5413504640799931E-4</v>
      </c>
      <c r="CO18" s="121">
        <v>2.3279901006063384E-4</v>
      </c>
      <c r="CP18" s="121">
        <v>1.0826933917840828E-4</v>
      </c>
      <c r="CQ18" s="121">
        <v>5.3933356079403173E-5</v>
      </c>
      <c r="CR18" s="121">
        <v>3.2897217866838946E-4</v>
      </c>
      <c r="CS18" s="121">
        <v>1.5900510293049343E-4</v>
      </c>
      <c r="CT18" s="121">
        <v>6.2331680178007057E-4</v>
      </c>
      <c r="CU18" s="121">
        <v>9.5033777698288116E-5</v>
      </c>
      <c r="CV18" s="121">
        <v>2.0194964298243815E-5</v>
      </c>
      <c r="CW18" s="121">
        <v>2.3121008462297839E-5</v>
      </c>
      <c r="CX18" s="121">
        <v>7.6443744887118905E-5</v>
      </c>
      <c r="CY18" s="121">
        <v>1.2159895562720053E-5</v>
      </c>
      <c r="CZ18" s="121">
        <v>1.0954459941468047E-4</v>
      </c>
      <c r="DA18" s="121">
        <v>3.9111413863728897E-5</v>
      </c>
      <c r="DB18" s="121">
        <v>1.4893223482733325E-4</v>
      </c>
      <c r="DC18" s="121">
        <v>2.0253670717446129E-5</v>
      </c>
      <c r="DD18" s="121">
        <v>8.4227467638639081E-5</v>
      </c>
      <c r="DE18" s="121">
        <v>3.8015299788358683E-5</v>
      </c>
      <c r="DF18" s="124">
        <v>2.5950959127239948E-5</v>
      </c>
    </row>
    <row r="19" spans="1:110" s="82" customFormat="1" ht="17" customHeight="1" x14ac:dyDescent="0.2">
      <c r="A19" s="73" t="s">
        <v>15</v>
      </c>
      <c r="B19" s="74" t="s">
        <v>141</v>
      </c>
      <c r="C19" s="120">
        <v>2.0643826100207583E-4</v>
      </c>
      <c r="D19" s="121">
        <v>6.5325077135045491E-5</v>
      </c>
      <c r="E19" s="121">
        <v>5.6889326246977595E-4</v>
      </c>
      <c r="F19" s="121">
        <v>2.0964879152249021E-5</v>
      </c>
      <c r="G19" s="121">
        <v>2.4646648471968866E-5</v>
      </c>
      <c r="H19" s="121">
        <v>0</v>
      </c>
      <c r="I19" s="121">
        <v>3.8104295028195146E-6</v>
      </c>
      <c r="J19" s="121">
        <v>8.9749238956696889E-5</v>
      </c>
      <c r="K19" s="121">
        <v>7.7192715293673023E-5</v>
      </c>
      <c r="L19" s="121">
        <v>6.6810170995422255E-5</v>
      </c>
      <c r="M19" s="121">
        <v>0</v>
      </c>
      <c r="N19" s="121">
        <v>6.0978065206300332E-5</v>
      </c>
      <c r="O19" s="121">
        <v>2.7508047438085545E-5</v>
      </c>
      <c r="P19" s="121">
        <v>1.8380581416114309E-4</v>
      </c>
      <c r="Q19" s="121">
        <v>4.7722571489734626E-5</v>
      </c>
      <c r="R19" s="121">
        <v>9.5953950018046352E-2</v>
      </c>
      <c r="S19" s="121">
        <v>1.2631222687892839E-2</v>
      </c>
      <c r="T19" s="121">
        <v>4.7041710465870841E-3</v>
      </c>
      <c r="U19" s="121">
        <v>4.6401773732978504E-5</v>
      </c>
      <c r="V19" s="121">
        <v>1.1953034754393154E-5</v>
      </c>
      <c r="W19" s="121">
        <v>5.0246735860459084E-6</v>
      </c>
      <c r="X19" s="121">
        <v>8.6980486672117625E-6</v>
      </c>
      <c r="Y19" s="121">
        <v>6.7305346073804483E-6</v>
      </c>
      <c r="Z19" s="121">
        <v>4.7994185685365016E-4</v>
      </c>
      <c r="AA19" s="121">
        <v>2.5597171521717955E-4</v>
      </c>
      <c r="AB19" s="121">
        <v>3.692609507339663E-5</v>
      </c>
      <c r="AC19" s="121">
        <v>4.0183815935881364E-6</v>
      </c>
      <c r="AD19" s="121">
        <v>1.2225113834397641E-5</v>
      </c>
      <c r="AE19" s="121">
        <v>1.0200999993312071E-4</v>
      </c>
      <c r="AF19" s="121">
        <v>8.8292960328524982E-5</v>
      </c>
      <c r="AG19" s="121">
        <v>2.2429257711933203E-5</v>
      </c>
      <c r="AH19" s="121">
        <v>1.234364479287688E-4</v>
      </c>
      <c r="AI19" s="121">
        <v>4.7772087633336856E-5</v>
      </c>
      <c r="AJ19" s="121">
        <v>8.4678224620850012E-4</v>
      </c>
      <c r="AK19" s="121">
        <v>6.6369762659682877E-4</v>
      </c>
      <c r="AL19" s="121">
        <v>2.3383245755538078E-5</v>
      </c>
      <c r="AM19" s="121">
        <v>1.8744935011722624E-5</v>
      </c>
      <c r="AN19" s="121">
        <v>2.2067553460948367E-5</v>
      </c>
      <c r="AO19" s="121">
        <v>4.5485560825602073E-5</v>
      </c>
      <c r="AP19" s="121">
        <v>1.1306123758338162E-5</v>
      </c>
      <c r="AQ19" s="121">
        <v>2.7616179426212777E-5</v>
      </c>
      <c r="AR19" s="121">
        <v>3.5197651828255219E-5</v>
      </c>
      <c r="AS19" s="121">
        <v>8.3952384809544525E-5</v>
      </c>
      <c r="AT19" s="121">
        <v>4.6716414742279045E-5</v>
      </c>
      <c r="AU19" s="121">
        <v>5.1623890755374162E-5</v>
      </c>
      <c r="AV19" s="121">
        <v>2.2391141738658682E-5</v>
      </c>
      <c r="AW19" s="121">
        <v>2.50599299419482E-5</v>
      </c>
      <c r="AX19" s="121">
        <v>6.7792781658999901E-5</v>
      </c>
      <c r="AY19" s="121">
        <v>2.4554178665593354E-4</v>
      </c>
      <c r="AZ19" s="121">
        <v>6.8536626861335703E-5</v>
      </c>
      <c r="BA19" s="121">
        <v>1.0660719932608152E-5</v>
      </c>
      <c r="BB19" s="121">
        <v>2.1023599116590874E-5</v>
      </c>
      <c r="BC19" s="121">
        <v>9.0248943133170205E-6</v>
      </c>
      <c r="BD19" s="121">
        <v>1.1142214437197826E-5</v>
      </c>
      <c r="BE19" s="121">
        <v>3.5001433375211273E-5</v>
      </c>
      <c r="BF19" s="121">
        <v>8.4026855969403869E-6</v>
      </c>
      <c r="BG19" s="121">
        <v>8.0655738358999233E-5</v>
      </c>
      <c r="BH19" s="121">
        <v>1.0084060136239216E-5</v>
      </c>
      <c r="BI19" s="121">
        <v>3.2855354400969871E-5</v>
      </c>
      <c r="BJ19" s="121">
        <v>3.4568742365368761E-4</v>
      </c>
      <c r="BK19" s="121">
        <v>6.7363388950527763E-5</v>
      </c>
      <c r="BL19" s="121">
        <v>5.5583813058176015E-4</v>
      </c>
      <c r="BM19" s="121">
        <v>5.1522224551826899E-4</v>
      </c>
      <c r="BN19" s="121">
        <v>1.1109216624772014E-4</v>
      </c>
      <c r="BO19" s="121">
        <v>6.5076316969069994E-5</v>
      </c>
      <c r="BP19" s="121">
        <v>3.6844758203238348E-5</v>
      </c>
      <c r="BQ19" s="121">
        <v>7.7271286246042019E-5</v>
      </c>
      <c r="BR19" s="121">
        <v>1.3058288246368943E-4</v>
      </c>
      <c r="BS19" s="121">
        <v>4.2633029800880706E-5</v>
      </c>
      <c r="BT19" s="121">
        <v>1.2337845180462507E-4</v>
      </c>
      <c r="BU19" s="121">
        <v>1.9511533611715089E-4</v>
      </c>
      <c r="BV19" s="121">
        <v>4.6868980829322573E-5</v>
      </c>
      <c r="BW19" s="121">
        <v>5.6598112035579188E-5</v>
      </c>
      <c r="BX19" s="121">
        <v>3.0292247474947755E-5</v>
      </c>
      <c r="BY19" s="121">
        <v>1.0336978113852141E-4</v>
      </c>
      <c r="BZ19" s="121">
        <v>7.2157295870925613E-5</v>
      </c>
      <c r="CA19" s="121">
        <v>2.4356593377384452E-4</v>
      </c>
      <c r="CB19" s="121">
        <v>9.6051413001225943E-5</v>
      </c>
      <c r="CC19" s="121">
        <v>2.4360407419603971E-4</v>
      </c>
      <c r="CD19" s="121">
        <v>2.3879740754380842E-4</v>
      </c>
      <c r="CE19" s="121">
        <v>3.3925258650019987E-4</v>
      </c>
      <c r="CF19" s="121">
        <v>1.2729776704162132E-3</v>
      </c>
      <c r="CG19" s="121">
        <v>1.0254207438159522E-4</v>
      </c>
      <c r="CH19" s="121">
        <v>1.3715241506201224E-4</v>
      </c>
      <c r="CI19" s="121">
        <v>1.7869097882342066E-4</v>
      </c>
      <c r="CJ19" s="121">
        <v>2.4831118217190915E-4</v>
      </c>
      <c r="CK19" s="121">
        <v>5.8115301419667968E-6</v>
      </c>
      <c r="CL19" s="121">
        <v>5.0265145361134609E-4</v>
      </c>
      <c r="CM19" s="121">
        <v>1.3225276129727058E-4</v>
      </c>
      <c r="CN19" s="121">
        <v>3.1382613099183133E-4</v>
      </c>
      <c r="CO19" s="121">
        <v>7.8064513821868309E-4</v>
      </c>
      <c r="CP19" s="121">
        <v>1.3212437837823089E-4</v>
      </c>
      <c r="CQ19" s="121">
        <v>6.8985561127635512E-4</v>
      </c>
      <c r="CR19" s="121">
        <v>3.2891757532961421E-4</v>
      </c>
      <c r="CS19" s="121">
        <v>2.5213401586547576E-4</v>
      </c>
      <c r="CT19" s="121">
        <v>4.3546644868394153E-4</v>
      </c>
      <c r="CU19" s="121">
        <v>7.8631565313851164E-5</v>
      </c>
      <c r="CV19" s="121">
        <v>1.4446974602321609E-4</v>
      </c>
      <c r="CW19" s="121">
        <v>8.2711111521735262E-5</v>
      </c>
      <c r="CX19" s="121">
        <v>2.9960886431296965E-4</v>
      </c>
      <c r="CY19" s="121">
        <v>2.0610760599015822E-5</v>
      </c>
      <c r="CZ19" s="121">
        <v>9.6527499199403351E-5</v>
      </c>
      <c r="DA19" s="121">
        <v>1.5470085115258477E-4</v>
      </c>
      <c r="DB19" s="121">
        <v>1.1329827052241623E-4</v>
      </c>
      <c r="DC19" s="121">
        <v>1.0275688905124685E-4</v>
      </c>
      <c r="DD19" s="121">
        <v>7.6708635846258022E-5</v>
      </c>
      <c r="DE19" s="121">
        <v>1.5883440497516561E-2</v>
      </c>
      <c r="DF19" s="124">
        <v>6.4354382810523394E-5</v>
      </c>
    </row>
    <row r="20" spans="1:110" s="82" customFormat="1" ht="17" customHeight="1" x14ac:dyDescent="0.2">
      <c r="A20" s="73" t="s">
        <v>16</v>
      </c>
      <c r="B20" s="74" t="s">
        <v>142</v>
      </c>
      <c r="C20" s="120">
        <v>3.0584153975812267E-3</v>
      </c>
      <c r="D20" s="121">
        <v>8.0831131609647054E-4</v>
      </c>
      <c r="E20" s="121">
        <v>8.0558354732987343E-3</v>
      </c>
      <c r="F20" s="121">
        <v>1.4806300008116173E-4</v>
      </c>
      <c r="G20" s="121">
        <v>1.2215299166610914E-4</v>
      </c>
      <c r="H20" s="121">
        <v>0</v>
      </c>
      <c r="I20" s="121">
        <v>1.0570902689923292E-5</v>
      </c>
      <c r="J20" s="121">
        <v>9.6971842827597735E-4</v>
      </c>
      <c r="K20" s="121">
        <v>9.7737652112683793E-4</v>
      </c>
      <c r="L20" s="121">
        <v>6.5972809875053655E-4</v>
      </c>
      <c r="M20" s="121">
        <v>0</v>
      </c>
      <c r="N20" s="121">
        <v>1.4386022180527832E-4</v>
      </c>
      <c r="O20" s="121">
        <v>6.1927611525903407E-5</v>
      </c>
      <c r="P20" s="121">
        <v>1.6966555277059671E-4</v>
      </c>
      <c r="Q20" s="121">
        <v>1.8139542774997554E-4</v>
      </c>
      <c r="R20" s="121">
        <v>1.9296225849259498E-4</v>
      </c>
      <c r="S20" s="121">
        <v>0.20095519585653659</v>
      </c>
      <c r="T20" s="121">
        <v>2.0358368990674663E-4</v>
      </c>
      <c r="U20" s="121">
        <v>3.356812548650594E-4</v>
      </c>
      <c r="V20" s="121">
        <v>5.9394809117185023E-5</v>
      </c>
      <c r="W20" s="121">
        <v>1.5404414562294937E-5</v>
      </c>
      <c r="X20" s="121">
        <v>6.7824625744358001E-5</v>
      </c>
      <c r="Y20" s="121">
        <v>6.5703338479855544E-5</v>
      </c>
      <c r="Z20" s="121">
        <v>2.3050293952956788E-4</v>
      </c>
      <c r="AA20" s="121">
        <v>1.6819926717791399E-3</v>
      </c>
      <c r="AB20" s="121">
        <v>3.4609175823521721E-4</v>
      </c>
      <c r="AC20" s="121">
        <v>1.002463297710698E-5</v>
      </c>
      <c r="AD20" s="121">
        <v>3.008771267851522E-5</v>
      </c>
      <c r="AE20" s="121">
        <v>3.4178014801290545E-4</v>
      </c>
      <c r="AF20" s="121">
        <v>1.3123353331359025E-4</v>
      </c>
      <c r="AG20" s="121">
        <v>1.4346089399943631E-4</v>
      </c>
      <c r="AH20" s="121">
        <v>2.3120102204113153E-4</v>
      </c>
      <c r="AI20" s="121">
        <v>1.2760945416489261E-4</v>
      </c>
      <c r="AJ20" s="121">
        <v>2.0172238306909035E-3</v>
      </c>
      <c r="AK20" s="121">
        <v>1.9549077142486085E-4</v>
      </c>
      <c r="AL20" s="121">
        <v>4.5939940664172818E-5</v>
      </c>
      <c r="AM20" s="121">
        <v>3.6039843011131169E-5</v>
      </c>
      <c r="AN20" s="121">
        <v>5.4632526453555969E-5</v>
      </c>
      <c r="AO20" s="121">
        <v>1.529505830897495E-4</v>
      </c>
      <c r="AP20" s="121">
        <v>1.9536661236892553E-5</v>
      </c>
      <c r="AQ20" s="121">
        <v>7.0490200172495954E-5</v>
      </c>
      <c r="AR20" s="121">
        <v>1.0518934952855407E-4</v>
      </c>
      <c r="AS20" s="121">
        <v>5.4053080015770713E-4</v>
      </c>
      <c r="AT20" s="121">
        <v>1.060801275662089E-4</v>
      </c>
      <c r="AU20" s="121">
        <v>1.3879145622568582E-4</v>
      </c>
      <c r="AV20" s="121">
        <v>9.9795136688089533E-5</v>
      </c>
      <c r="AW20" s="121">
        <v>4.5213528775349111E-5</v>
      </c>
      <c r="AX20" s="121">
        <v>1.1354817809646197E-4</v>
      </c>
      <c r="AY20" s="121">
        <v>4.8409138715207881E-4</v>
      </c>
      <c r="AZ20" s="121">
        <v>2.6555628591795361E-4</v>
      </c>
      <c r="BA20" s="121">
        <v>2.8331509164151515E-5</v>
      </c>
      <c r="BB20" s="121">
        <v>1.3279352456037699E-4</v>
      </c>
      <c r="BC20" s="121">
        <v>1.3370510385825382E-5</v>
      </c>
      <c r="BD20" s="121">
        <v>3.0575577302166234E-5</v>
      </c>
      <c r="BE20" s="121">
        <v>8.2973847659319438E-5</v>
      </c>
      <c r="BF20" s="121">
        <v>2.0000011786429774E-5</v>
      </c>
      <c r="BG20" s="121">
        <v>1.8207675817417246E-4</v>
      </c>
      <c r="BH20" s="121">
        <v>3.6983038306878369E-5</v>
      </c>
      <c r="BI20" s="121">
        <v>9.8459174142548133E-5</v>
      </c>
      <c r="BJ20" s="121">
        <v>2.6860375461718625E-4</v>
      </c>
      <c r="BK20" s="121">
        <v>2.5609641515705336E-4</v>
      </c>
      <c r="BL20" s="121">
        <v>2.187544070911033E-4</v>
      </c>
      <c r="BM20" s="121">
        <v>3.9998540076693277E-4</v>
      </c>
      <c r="BN20" s="121">
        <v>2.8270262137862419E-4</v>
      </c>
      <c r="BO20" s="121">
        <v>1.5494999304950735E-4</v>
      </c>
      <c r="BP20" s="121">
        <v>4.8527336707947424E-5</v>
      </c>
      <c r="BQ20" s="121">
        <v>8.0604252256440674E-5</v>
      </c>
      <c r="BR20" s="121">
        <v>2.1018601244506222E-4</v>
      </c>
      <c r="BS20" s="121">
        <v>1.3638903579993639E-4</v>
      </c>
      <c r="BT20" s="121">
        <v>1.2487600160235931E-3</v>
      </c>
      <c r="BU20" s="121">
        <v>4.7384124258441877E-4</v>
      </c>
      <c r="BV20" s="121">
        <v>1.1375306284762587E-4</v>
      </c>
      <c r="BW20" s="121">
        <v>1.1532148135303183E-4</v>
      </c>
      <c r="BX20" s="121">
        <v>4.4085330093732447E-5</v>
      </c>
      <c r="BY20" s="121">
        <v>3.1688805283896989E-4</v>
      </c>
      <c r="BZ20" s="121">
        <v>1.9343052316574762E-4</v>
      </c>
      <c r="CA20" s="121">
        <v>6.4408042441716266E-4</v>
      </c>
      <c r="CB20" s="121">
        <v>2.7433641558233653E-4</v>
      </c>
      <c r="CC20" s="121">
        <v>6.0932168967544047E-4</v>
      </c>
      <c r="CD20" s="121">
        <v>4.0299488867964766E-4</v>
      </c>
      <c r="CE20" s="121">
        <v>3.9057463231164692E-4</v>
      </c>
      <c r="CF20" s="121">
        <v>2.8780238434473458E-3</v>
      </c>
      <c r="CG20" s="121">
        <v>3.1173873265310668E-4</v>
      </c>
      <c r="CH20" s="121">
        <v>2.7125790149980965E-4</v>
      </c>
      <c r="CI20" s="121">
        <v>2.3828476616714767E-4</v>
      </c>
      <c r="CJ20" s="121">
        <v>1.2904572759378892E-4</v>
      </c>
      <c r="CK20" s="121">
        <v>9.2968540222597987E-6</v>
      </c>
      <c r="CL20" s="121">
        <v>2.747913507343664E-5</v>
      </c>
      <c r="CM20" s="121">
        <v>2.8047539474019157E-4</v>
      </c>
      <c r="CN20" s="121">
        <v>3.3510649133260172E-4</v>
      </c>
      <c r="CO20" s="121">
        <v>8.0368720402901653E-4</v>
      </c>
      <c r="CP20" s="121">
        <v>7.9152946105321602E-4</v>
      </c>
      <c r="CQ20" s="121">
        <v>1.3850455941666082E-3</v>
      </c>
      <c r="CR20" s="121">
        <v>1.3933436063891496E-3</v>
      </c>
      <c r="CS20" s="121">
        <v>1.5300633161475245E-3</v>
      </c>
      <c r="CT20" s="121">
        <v>6.8857705674411126E-4</v>
      </c>
      <c r="CU20" s="121">
        <v>1.8473951907673966E-4</v>
      </c>
      <c r="CV20" s="121">
        <v>1.2673243700093016E-4</v>
      </c>
      <c r="CW20" s="121">
        <v>1.854816417973229E-4</v>
      </c>
      <c r="CX20" s="121">
        <v>2.5043702140554975E-4</v>
      </c>
      <c r="CY20" s="121">
        <v>8.5783204199316827E-5</v>
      </c>
      <c r="CZ20" s="121">
        <v>9.3016106542943117E-4</v>
      </c>
      <c r="DA20" s="121">
        <v>4.8677669830705396E-4</v>
      </c>
      <c r="DB20" s="121">
        <v>2.3358556504737171E-4</v>
      </c>
      <c r="DC20" s="121">
        <v>4.7058075072074572E-4</v>
      </c>
      <c r="DD20" s="121">
        <v>3.6434421687905552E-4</v>
      </c>
      <c r="DE20" s="121">
        <v>6.2388478206990887E-2</v>
      </c>
      <c r="DF20" s="124">
        <v>1.2890460823409568E-4</v>
      </c>
    </row>
    <row r="21" spans="1:110" s="82" customFormat="1" ht="17" customHeight="1" x14ac:dyDescent="0.2">
      <c r="A21" s="73" t="s">
        <v>17</v>
      </c>
      <c r="B21" s="74" t="s">
        <v>143</v>
      </c>
      <c r="C21" s="120">
        <v>1.2310582720591396E-4</v>
      </c>
      <c r="D21" s="121">
        <v>1.0120592692428215E-4</v>
      </c>
      <c r="E21" s="121">
        <v>2.7647943589140266E-4</v>
      </c>
      <c r="F21" s="121">
        <v>2.9489664351558322E-5</v>
      </c>
      <c r="G21" s="121">
        <v>1.1016464381135989E-4</v>
      </c>
      <c r="H21" s="121">
        <v>0</v>
      </c>
      <c r="I21" s="121">
        <v>2.1337202976322954E-5</v>
      </c>
      <c r="J21" s="121">
        <v>7.4989876383843189E-4</v>
      </c>
      <c r="K21" s="121">
        <v>1.756987344179984E-4</v>
      </c>
      <c r="L21" s="121">
        <v>2.1567986367263044E-4</v>
      </c>
      <c r="M21" s="121">
        <v>0</v>
      </c>
      <c r="N21" s="121">
        <v>7.5041919323921272E-5</v>
      </c>
      <c r="O21" s="121">
        <v>3.0976964488632768E-5</v>
      </c>
      <c r="P21" s="121">
        <v>9.5675828191039302E-5</v>
      </c>
      <c r="Q21" s="121">
        <v>5.1511236429352918E-5</v>
      </c>
      <c r="R21" s="121">
        <v>1.754653884116998E-4</v>
      </c>
      <c r="S21" s="121">
        <v>4.1985396421567348E-4</v>
      </c>
      <c r="T21" s="121">
        <v>0.29451130951336624</v>
      </c>
      <c r="U21" s="121">
        <v>1.4611377745076006E-4</v>
      </c>
      <c r="V21" s="121">
        <v>5.014960707042395E-5</v>
      </c>
      <c r="W21" s="121">
        <v>2.5944129315376811E-5</v>
      </c>
      <c r="X21" s="121">
        <v>3.731187291161421E-5</v>
      </c>
      <c r="Y21" s="121">
        <v>1.3338710110885052E-5</v>
      </c>
      <c r="Z21" s="121">
        <v>1.383710821380854E-4</v>
      </c>
      <c r="AA21" s="121">
        <v>5.3035132187868731E-4</v>
      </c>
      <c r="AB21" s="121">
        <v>1.6606484084439875E-4</v>
      </c>
      <c r="AC21" s="121">
        <v>2.2597020096984414E-5</v>
      </c>
      <c r="AD21" s="121">
        <v>6.3595900115090377E-5</v>
      </c>
      <c r="AE21" s="121">
        <v>1.8858464048288753E-4</v>
      </c>
      <c r="AF21" s="121">
        <v>6.0828703422030342E-5</v>
      </c>
      <c r="AG21" s="121">
        <v>4.5626709187928733E-5</v>
      </c>
      <c r="AH21" s="121">
        <v>2.8610415047522356E-4</v>
      </c>
      <c r="AI21" s="121">
        <v>1.4342605084117683E-4</v>
      </c>
      <c r="AJ21" s="121">
        <v>2.8439537417866836E-4</v>
      </c>
      <c r="AK21" s="121">
        <v>1.1463109014800859E-4</v>
      </c>
      <c r="AL21" s="121">
        <v>1.0362194127142219E-4</v>
      </c>
      <c r="AM21" s="121">
        <v>7.5964449718067683E-5</v>
      </c>
      <c r="AN21" s="121">
        <v>2.4940557329675888E-4</v>
      </c>
      <c r="AO21" s="121">
        <v>1.2136131978047547E-4</v>
      </c>
      <c r="AP21" s="121">
        <v>4.5148498500639228E-5</v>
      </c>
      <c r="AQ21" s="121">
        <v>1.8869717172672254E-4</v>
      </c>
      <c r="AR21" s="121">
        <v>1.3995515090254847E-4</v>
      </c>
      <c r="AS21" s="121">
        <v>8.6853033708106592E-4</v>
      </c>
      <c r="AT21" s="121">
        <v>2.2463743270471917E-4</v>
      </c>
      <c r="AU21" s="121">
        <v>2.0877409470812785E-4</v>
      </c>
      <c r="AV21" s="121">
        <v>2.1230559109055344E-4</v>
      </c>
      <c r="AW21" s="121">
        <v>1.082702397487794E-4</v>
      </c>
      <c r="AX21" s="121">
        <v>8.3158514413033904E-5</v>
      </c>
      <c r="AY21" s="121">
        <v>2.8576446979262379E-4</v>
      </c>
      <c r="AZ21" s="121">
        <v>4.6217912324940825E-4</v>
      </c>
      <c r="BA21" s="121">
        <v>8.0378919078902104E-5</v>
      </c>
      <c r="BB21" s="121">
        <v>2.5059597735456561E-5</v>
      </c>
      <c r="BC21" s="121">
        <v>4.9242331555147466E-5</v>
      </c>
      <c r="BD21" s="121">
        <v>4.1361005682372256E-5</v>
      </c>
      <c r="BE21" s="121">
        <v>2.0957860819182617E-4</v>
      </c>
      <c r="BF21" s="121">
        <v>4.6220611809004284E-5</v>
      </c>
      <c r="BG21" s="121">
        <v>2.1848802830788701E-4</v>
      </c>
      <c r="BH21" s="121">
        <v>8.6587603583097704E-5</v>
      </c>
      <c r="BI21" s="121">
        <v>3.5938656597013047E-4</v>
      </c>
      <c r="BJ21" s="121">
        <v>4.800616305232361E-4</v>
      </c>
      <c r="BK21" s="121">
        <v>6.0414853070020458E-4</v>
      </c>
      <c r="BL21" s="121">
        <v>4.5710875283529358E-4</v>
      </c>
      <c r="BM21" s="121">
        <v>5.4440150053517908E-4</v>
      </c>
      <c r="BN21" s="121">
        <v>4.3244382490620971E-4</v>
      </c>
      <c r="BO21" s="121">
        <v>3.3830811864557167E-4</v>
      </c>
      <c r="BP21" s="121">
        <v>4.5884217102280399E-4</v>
      </c>
      <c r="BQ21" s="121">
        <v>1.4877903626174186E-3</v>
      </c>
      <c r="BR21" s="121">
        <v>1.2276094288079182E-3</v>
      </c>
      <c r="BS21" s="121">
        <v>4.6772862569607985E-4</v>
      </c>
      <c r="BT21" s="121">
        <v>1.3692218571600076E-3</v>
      </c>
      <c r="BU21" s="121">
        <v>3.7583495361476651E-3</v>
      </c>
      <c r="BV21" s="121">
        <v>4.5049411245027458E-4</v>
      </c>
      <c r="BW21" s="121">
        <v>5.0125493633702866E-4</v>
      </c>
      <c r="BX21" s="121">
        <v>2.8531469861501518E-4</v>
      </c>
      <c r="BY21" s="121">
        <v>6.7653544157440359E-4</v>
      </c>
      <c r="BZ21" s="121">
        <v>3.3040945464044989E-4</v>
      </c>
      <c r="CA21" s="121">
        <v>6.9970960826301512E-4</v>
      </c>
      <c r="CB21" s="121">
        <v>3.0105897239433057E-4</v>
      </c>
      <c r="CC21" s="121">
        <v>4.622575869252361E-4</v>
      </c>
      <c r="CD21" s="121">
        <v>4.6779631818282799E-4</v>
      </c>
      <c r="CE21" s="121">
        <v>3.289204575274188E-4</v>
      </c>
      <c r="CF21" s="121">
        <v>1.4167554945659203E-3</v>
      </c>
      <c r="CG21" s="121">
        <v>1.6148341229165835E-3</v>
      </c>
      <c r="CH21" s="121">
        <v>2.0137855514115689E-3</v>
      </c>
      <c r="CI21" s="121">
        <v>1.1865411706114396E-3</v>
      </c>
      <c r="CJ21" s="121">
        <v>7.2711444099615881E-4</v>
      </c>
      <c r="CK21" s="121">
        <v>8.2158925126709392E-5</v>
      </c>
      <c r="CL21" s="121">
        <v>2.0243317596730843E-3</v>
      </c>
      <c r="CM21" s="121">
        <v>1.7697485404533225E-3</v>
      </c>
      <c r="CN21" s="121">
        <v>9.7707987881727096E-4</v>
      </c>
      <c r="CO21" s="121">
        <v>7.1567643176193652E-3</v>
      </c>
      <c r="CP21" s="121">
        <v>8.211121785424956E-4</v>
      </c>
      <c r="CQ21" s="121">
        <v>2.5836319079020182E-3</v>
      </c>
      <c r="CR21" s="121">
        <v>1.7457137983747067E-3</v>
      </c>
      <c r="CS21" s="121">
        <v>5.174877918773551E-4</v>
      </c>
      <c r="CT21" s="121">
        <v>9.0338309881066777E-3</v>
      </c>
      <c r="CU21" s="121">
        <v>4.5094664602847619E-4</v>
      </c>
      <c r="CV21" s="121">
        <v>3.9493528197944994E-3</v>
      </c>
      <c r="CW21" s="121">
        <v>4.7469997028209287E-4</v>
      </c>
      <c r="CX21" s="121">
        <v>8.7079950111877615E-4</v>
      </c>
      <c r="CY21" s="121">
        <v>6.8152373369539097E-5</v>
      </c>
      <c r="CZ21" s="121">
        <v>4.7913440188055692E-4</v>
      </c>
      <c r="DA21" s="121">
        <v>6.2215593240070319E-4</v>
      </c>
      <c r="DB21" s="121">
        <v>1.0764262709754022E-3</v>
      </c>
      <c r="DC21" s="121">
        <v>2.9961724087204758E-4</v>
      </c>
      <c r="DD21" s="121">
        <v>4.8427361936805263E-4</v>
      </c>
      <c r="DE21" s="121">
        <v>5.8023485356582718E-4</v>
      </c>
      <c r="DF21" s="124">
        <v>3.0710428504368103E-4</v>
      </c>
    </row>
    <row r="22" spans="1:110" s="82" customFormat="1" ht="17" customHeight="1" x14ac:dyDescent="0.2">
      <c r="A22" s="73" t="s">
        <v>18</v>
      </c>
      <c r="B22" s="74" t="s">
        <v>144</v>
      </c>
      <c r="C22" s="120">
        <v>1.7681294755600313E-3</v>
      </c>
      <c r="D22" s="121">
        <v>8.609933637475882E-5</v>
      </c>
      <c r="E22" s="121">
        <v>3.0958293294112179E-4</v>
      </c>
      <c r="F22" s="121">
        <v>4.9308979085032927E-6</v>
      </c>
      <c r="G22" s="121">
        <v>9.7950327643121851E-6</v>
      </c>
      <c r="H22" s="121">
        <v>0</v>
      </c>
      <c r="I22" s="121">
        <v>8.1096632371525198E-8</v>
      </c>
      <c r="J22" s="121">
        <v>7.6658386312528079E-5</v>
      </c>
      <c r="K22" s="121">
        <v>1.6113338723291694E-5</v>
      </c>
      <c r="L22" s="121">
        <v>2.6386597251006533E-4</v>
      </c>
      <c r="M22" s="121">
        <v>0</v>
      </c>
      <c r="N22" s="121">
        <v>8.0215250695675336E-6</v>
      </c>
      <c r="O22" s="121">
        <v>7.6736656369103637E-7</v>
      </c>
      <c r="P22" s="121">
        <v>1.7548618144493208E-6</v>
      </c>
      <c r="Q22" s="121">
        <v>2.7871140856519455E-7</v>
      </c>
      <c r="R22" s="121">
        <v>6.8056978316252537E-6</v>
      </c>
      <c r="S22" s="121">
        <v>2.5310215054742414E-6</v>
      </c>
      <c r="T22" s="121">
        <v>1.6669109722407004E-6</v>
      </c>
      <c r="U22" s="121">
        <v>0.20918986628964231</v>
      </c>
      <c r="V22" s="121">
        <v>2.2669836558489418E-4</v>
      </c>
      <c r="W22" s="121">
        <v>1.3440576119169717E-6</v>
      </c>
      <c r="X22" s="121">
        <v>2.6692228408128909E-4</v>
      </c>
      <c r="Y22" s="121">
        <v>8.032301869177672E-5</v>
      </c>
      <c r="Z22" s="121">
        <v>2.5329128384493491E-5</v>
      </c>
      <c r="AA22" s="121">
        <v>8.3919436220865562E-5</v>
      </c>
      <c r="AB22" s="121">
        <v>3.0392077210685931E-5</v>
      </c>
      <c r="AC22" s="121">
        <v>6.2505486841464574E-7</v>
      </c>
      <c r="AD22" s="121">
        <v>-1.6047928833810897E-4</v>
      </c>
      <c r="AE22" s="121">
        <v>1.0511624378961684E-5</v>
      </c>
      <c r="AF22" s="121">
        <v>2.3773946705617035E-5</v>
      </c>
      <c r="AG22" s="121">
        <v>1.3213814803706821E-6</v>
      </c>
      <c r="AH22" s="121">
        <v>2.7758156105182243E-6</v>
      </c>
      <c r="AI22" s="121">
        <v>1.2414350858979388E-6</v>
      </c>
      <c r="AJ22" s="121">
        <v>2.7352241980356232E-6</v>
      </c>
      <c r="AK22" s="121">
        <v>1.0221609772366161E-5</v>
      </c>
      <c r="AL22" s="121">
        <v>-2.1117883941581923E-4</v>
      </c>
      <c r="AM22" s="121">
        <v>-1.4397606767211856E-5</v>
      </c>
      <c r="AN22" s="121">
        <v>-1.1128450723247561E-5</v>
      </c>
      <c r="AO22" s="121">
        <v>-4.0662654471247968E-6</v>
      </c>
      <c r="AP22" s="121">
        <v>7.0284218994618759E-7</v>
      </c>
      <c r="AQ22" s="121">
        <v>6.8584612238017896E-7</v>
      </c>
      <c r="AR22" s="121">
        <v>-1.5760964139380035E-7</v>
      </c>
      <c r="AS22" s="121">
        <v>-2.0384176200113099E-7</v>
      </c>
      <c r="AT22" s="121">
        <v>5.7879933530416719E-7</v>
      </c>
      <c r="AU22" s="121">
        <v>1.6882376611381141E-6</v>
      </c>
      <c r="AV22" s="121">
        <v>5.081885351358881E-7</v>
      </c>
      <c r="AW22" s="121">
        <v>6.9748280724358591E-7</v>
      </c>
      <c r="AX22" s="121">
        <v>4.8788078080434531E-7</v>
      </c>
      <c r="AY22" s="121">
        <v>1.3380521060383937E-6</v>
      </c>
      <c r="AZ22" s="121">
        <v>4.3106963615707629E-7</v>
      </c>
      <c r="BA22" s="121">
        <v>2.171997808976364E-7</v>
      </c>
      <c r="BB22" s="121">
        <v>7.5659295677934957E-7</v>
      </c>
      <c r="BC22" s="121">
        <v>7.5937859529344498E-8</v>
      </c>
      <c r="BD22" s="121">
        <v>1.3606632632127336E-7</v>
      </c>
      <c r="BE22" s="121">
        <v>6.1483194177498333E-7</v>
      </c>
      <c r="BF22" s="121">
        <v>1.4951864423778437E-7</v>
      </c>
      <c r="BG22" s="121">
        <v>1.2843216018776731E-6</v>
      </c>
      <c r="BH22" s="121">
        <v>7.542206729841032E-8</v>
      </c>
      <c r="BI22" s="121">
        <v>4.9123457656788288E-7</v>
      </c>
      <c r="BJ22" s="121">
        <v>2.2676654652396234E-6</v>
      </c>
      <c r="BK22" s="121">
        <v>7.8581109342287576E-7</v>
      </c>
      <c r="BL22" s="121">
        <v>2.741758111960083E-6</v>
      </c>
      <c r="BM22" s="121">
        <v>2.058713251069293E-6</v>
      </c>
      <c r="BN22" s="121">
        <v>4.6381638699036722E-5</v>
      </c>
      <c r="BO22" s="121">
        <v>4.7042520554368858E-5</v>
      </c>
      <c r="BP22" s="121">
        <v>1.8013340647483246E-5</v>
      </c>
      <c r="BQ22" s="121">
        <v>2.4387567639472656E-5</v>
      </c>
      <c r="BR22" s="121">
        <v>4.1251033635148378E-6</v>
      </c>
      <c r="BS22" s="121">
        <v>1.2528793621464156E-6</v>
      </c>
      <c r="BT22" s="121">
        <v>1.0714717431123309E-6</v>
      </c>
      <c r="BU22" s="121">
        <v>8.7758232683838529E-7</v>
      </c>
      <c r="BV22" s="121">
        <v>1.5408052588145693E-6</v>
      </c>
      <c r="BW22" s="121">
        <v>1.0476110882723524E-6</v>
      </c>
      <c r="BX22" s="121">
        <v>1.76212985392256E-7</v>
      </c>
      <c r="BY22" s="121">
        <v>1.3843531199301895E-6</v>
      </c>
      <c r="BZ22" s="121">
        <v>3.3252597160570127E-7</v>
      </c>
      <c r="CA22" s="121">
        <v>1.3211298367655168E-6</v>
      </c>
      <c r="CB22" s="121">
        <v>8.8038864430610994E-7</v>
      </c>
      <c r="CC22" s="121">
        <v>5.7477977666843446E-7</v>
      </c>
      <c r="CD22" s="121">
        <v>8.2221928619161994E-7</v>
      </c>
      <c r="CE22" s="121">
        <v>2.0275562869241878E-6</v>
      </c>
      <c r="CF22" s="121">
        <v>1.503317143966369E-6</v>
      </c>
      <c r="CG22" s="121">
        <v>4.0093579774565294E-7</v>
      </c>
      <c r="CH22" s="121">
        <v>8.1243490529038527E-7</v>
      </c>
      <c r="CI22" s="121">
        <v>1.3069748286779655E-6</v>
      </c>
      <c r="CJ22" s="121">
        <v>2.5647068937825308E-7</v>
      </c>
      <c r="CK22" s="121">
        <v>3.9724126617486316E-8</v>
      </c>
      <c r="CL22" s="121">
        <v>1.8069365775753165E-7</v>
      </c>
      <c r="CM22" s="121">
        <v>1.2722727771935325E-6</v>
      </c>
      <c r="CN22" s="121">
        <v>4.5407064524642966E-6</v>
      </c>
      <c r="CO22" s="121">
        <v>6.438722351970295E-6</v>
      </c>
      <c r="CP22" s="121">
        <v>1.9931799678471953E-5</v>
      </c>
      <c r="CQ22" s="121">
        <v>8.5079282616717118E-6</v>
      </c>
      <c r="CR22" s="121">
        <v>7.922602299456484E-6</v>
      </c>
      <c r="CS22" s="121">
        <v>9.8266519925245825E-6</v>
      </c>
      <c r="CT22" s="121">
        <v>5.0382045588162612E-6</v>
      </c>
      <c r="CU22" s="121">
        <v>8.4121607277601067E-7</v>
      </c>
      <c r="CV22" s="121">
        <v>5.0347876233964344E-7</v>
      </c>
      <c r="CW22" s="121">
        <v>1.5743795861037056E-6</v>
      </c>
      <c r="CX22" s="121">
        <v>6.1485573036134337E-7</v>
      </c>
      <c r="CY22" s="121">
        <v>3.9588407104480201E-6</v>
      </c>
      <c r="CZ22" s="121">
        <v>3.7301794044340074E-5</v>
      </c>
      <c r="DA22" s="121">
        <v>2.6940165081668948E-6</v>
      </c>
      <c r="DB22" s="121">
        <v>1.584782533598627E-5</v>
      </c>
      <c r="DC22" s="121">
        <v>1.7206381570140675E-5</v>
      </c>
      <c r="DD22" s="121">
        <v>6.2074967892090696E-5</v>
      </c>
      <c r="DE22" s="121">
        <v>3.3491121785555098E-6</v>
      </c>
      <c r="DF22" s="124">
        <v>6.6252979506363946E-5</v>
      </c>
    </row>
    <row r="23" spans="1:110" s="82" customFormat="1" ht="17" customHeight="1" x14ac:dyDescent="0.2">
      <c r="A23" s="73" t="s">
        <v>19</v>
      </c>
      <c r="B23" s="74" t="s">
        <v>145</v>
      </c>
      <c r="C23" s="120">
        <v>4.0707452574383279E-5</v>
      </c>
      <c r="D23" s="121">
        <v>4.5750973611622673E-5</v>
      </c>
      <c r="E23" s="121">
        <v>2.9310319121791562E-5</v>
      </c>
      <c r="F23" s="121">
        <v>2.0060051315731686E-6</v>
      </c>
      <c r="G23" s="121">
        <v>4.6136004368716435E-5</v>
      </c>
      <c r="H23" s="121">
        <v>0</v>
      </c>
      <c r="I23" s="121">
        <v>1.2415464229544691E-6</v>
      </c>
      <c r="J23" s="121">
        <v>1.2955155093508653E-4</v>
      </c>
      <c r="K23" s="121">
        <v>6.746199612751661E-5</v>
      </c>
      <c r="L23" s="121">
        <v>1.3389413376008316E-4</v>
      </c>
      <c r="M23" s="121">
        <v>0</v>
      </c>
      <c r="N23" s="121">
        <v>2.5262282648390934E-4</v>
      </c>
      <c r="O23" s="121">
        <v>1.1707267566253972E-5</v>
      </c>
      <c r="P23" s="121">
        <v>1.5157579423697394E-5</v>
      </c>
      <c r="Q23" s="121">
        <v>7.1284583179051537E-6</v>
      </c>
      <c r="R23" s="121">
        <v>2.3988879250116151E-4</v>
      </c>
      <c r="S23" s="121">
        <v>6.196126993262802E-5</v>
      </c>
      <c r="T23" s="121">
        <v>2.2786247751440896E-5</v>
      </c>
      <c r="U23" s="121">
        <v>1.8774433287968566E-3</v>
      </c>
      <c r="V23" s="121">
        <v>7.6305405559629627E-2</v>
      </c>
      <c r="W23" s="121">
        <v>3.3077282786241698E-4</v>
      </c>
      <c r="X23" s="121">
        <v>4.737039127553256E-4</v>
      </c>
      <c r="Y23" s="121">
        <v>1.3392191960649591E-4</v>
      </c>
      <c r="Z23" s="121">
        <v>5.6725422771806088E-4</v>
      </c>
      <c r="AA23" s="121">
        <v>7.716805168248575E-4</v>
      </c>
      <c r="AB23" s="121">
        <v>4.2421959688447727E-4</v>
      </c>
      <c r="AC23" s="121">
        <v>3.0054384928671851E-6</v>
      </c>
      <c r="AD23" s="121">
        <v>1.2932469448195118E-5</v>
      </c>
      <c r="AE23" s="121">
        <v>1.5290507574085128E-4</v>
      </c>
      <c r="AF23" s="121">
        <v>4.4496811176803017E-4</v>
      </c>
      <c r="AG23" s="121">
        <v>1.9723055062663641E-5</v>
      </c>
      <c r="AH23" s="121">
        <v>3.1502566725846026E-4</v>
      </c>
      <c r="AI23" s="121">
        <v>5.3563190706350588E-5</v>
      </c>
      <c r="AJ23" s="121">
        <v>6.1555112118675116E-4</v>
      </c>
      <c r="AK23" s="121">
        <v>8.8410328518355208E-5</v>
      </c>
      <c r="AL23" s="121">
        <v>3.4317766654664417E-4</v>
      </c>
      <c r="AM23" s="121">
        <v>2.3728165819096318E-4</v>
      </c>
      <c r="AN23" s="121">
        <v>7.1624430582016172E-5</v>
      </c>
      <c r="AO23" s="121">
        <v>8.8284113194727948E-5</v>
      </c>
      <c r="AP23" s="121">
        <v>1.2793369517376127E-4</v>
      </c>
      <c r="AQ23" s="121">
        <v>3.8461787953372705E-5</v>
      </c>
      <c r="AR23" s="121">
        <v>1.9571380428230089E-4</v>
      </c>
      <c r="AS23" s="121">
        <v>5.712974115338621E-5</v>
      </c>
      <c r="AT23" s="121">
        <v>6.5143437187734199E-5</v>
      </c>
      <c r="AU23" s="121">
        <v>3.9869930178227419E-5</v>
      </c>
      <c r="AV23" s="121">
        <v>2.0429878579087504E-5</v>
      </c>
      <c r="AW23" s="121">
        <v>9.683746181106604E-5</v>
      </c>
      <c r="AX23" s="121">
        <v>4.2391422961275109E-5</v>
      </c>
      <c r="AY23" s="121">
        <v>8.5253327501867468E-5</v>
      </c>
      <c r="AZ23" s="121">
        <v>1.8513812790447038E-5</v>
      </c>
      <c r="BA23" s="121">
        <v>3.9116316825462237E-5</v>
      </c>
      <c r="BB23" s="121">
        <v>1.9577416812855239E-5</v>
      </c>
      <c r="BC23" s="121">
        <v>7.7731968205227602E-6</v>
      </c>
      <c r="BD23" s="121">
        <v>1.2109950656938151E-5</v>
      </c>
      <c r="BE23" s="121">
        <v>2.6053070602275897E-5</v>
      </c>
      <c r="BF23" s="121">
        <v>6.4416708484106922E-6</v>
      </c>
      <c r="BG23" s="121">
        <v>4.0331164542368138E-5</v>
      </c>
      <c r="BH23" s="121">
        <v>4.1301103272373017E-5</v>
      </c>
      <c r="BI23" s="121">
        <v>3.5099891077108128E-5</v>
      </c>
      <c r="BJ23" s="121">
        <v>6.4392662910483413E-5</v>
      </c>
      <c r="BK23" s="121">
        <v>3.7743533876471021E-5</v>
      </c>
      <c r="BL23" s="121">
        <v>4.9284576335744778E-5</v>
      </c>
      <c r="BM23" s="121">
        <v>7.1045631246794685E-5</v>
      </c>
      <c r="BN23" s="121">
        <v>7.935976861693183E-5</v>
      </c>
      <c r="BO23" s="121">
        <v>9.9896491009700923E-5</v>
      </c>
      <c r="BP23" s="121">
        <v>6.8395566567301848E-6</v>
      </c>
      <c r="BQ23" s="121">
        <v>1.1693064843058038E-5</v>
      </c>
      <c r="BR23" s="121">
        <v>5.7447399127733348E-4</v>
      </c>
      <c r="BS23" s="121">
        <v>1.5419647829766853E-4</v>
      </c>
      <c r="BT23" s="121">
        <v>5.509461057620527E-6</v>
      </c>
      <c r="BU23" s="121">
        <v>4.5257702491546766E-6</v>
      </c>
      <c r="BV23" s="121">
        <v>2.6030959856782378E-6</v>
      </c>
      <c r="BW23" s="121">
        <v>3.4990344663818473E-6</v>
      </c>
      <c r="BX23" s="121">
        <v>1.6589546158033757E-6</v>
      </c>
      <c r="BY23" s="121">
        <v>2.4399503471716762E-5</v>
      </c>
      <c r="BZ23" s="121">
        <v>6.2433539163251941E-6</v>
      </c>
      <c r="CA23" s="121">
        <v>2.984768407508046E-5</v>
      </c>
      <c r="CB23" s="121">
        <v>5.4583027693688635E-6</v>
      </c>
      <c r="CC23" s="121">
        <v>1.1923138425693936E-5</v>
      </c>
      <c r="CD23" s="121">
        <v>5.1202455520399416E-6</v>
      </c>
      <c r="CE23" s="121">
        <v>4.2198823857950439E-5</v>
      </c>
      <c r="CF23" s="121">
        <v>4.5719773166955271E-5</v>
      </c>
      <c r="CG23" s="121">
        <v>3.4598915500702302E-6</v>
      </c>
      <c r="CH23" s="121">
        <v>8.4174113377726499E-6</v>
      </c>
      <c r="CI23" s="121">
        <v>6.7721796981032863E-6</v>
      </c>
      <c r="CJ23" s="121">
        <v>2.9710192395696759E-6</v>
      </c>
      <c r="CK23" s="121">
        <v>2.0003089367575702E-7</v>
      </c>
      <c r="CL23" s="121">
        <v>3.055561281472608E-6</v>
      </c>
      <c r="CM23" s="121">
        <v>2.4405494532439817E-5</v>
      </c>
      <c r="CN23" s="121">
        <v>1.2745058655190877E-5</v>
      </c>
      <c r="CO23" s="121">
        <v>5.9738415787326162E-4</v>
      </c>
      <c r="CP23" s="121">
        <v>2.0699327314136655E-4</v>
      </c>
      <c r="CQ23" s="121">
        <v>1.2863759771732507E-3</v>
      </c>
      <c r="CR23" s="121">
        <v>5.3288685965655679E-5</v>
      </c>
      <c r="CS23" s="121">
        <v>4.2992960373671184E-5</v>
      </c>
      <c r="CT23" s="121">
        <v>9.3617506195367949E-6</v>
      </c>
      <c r="CU23" s="121">
        <v>8.4705832986943799E-6</v>
      </c>
      <c r="CV23" s="121">
        <v>9.8290168550381089E-6</v>
      </c>
      <c r="CW23" s="121">
        <v>4.8560793359543563E-5</v>
      </c>
      <c r="CX23" s="121">
        <v>4.8889739813506095E-6</v>
      </c>
      <c r="CY23" s="121">
        <v>5.0102982227811175E-6</v>
      </c>
      <c r="CZ23" s="121">
        <v>5.6000167910975196E-5</v>
      </c>
      <c r="DA23" s="121">
        <v>1.1803841787186825E-4</v>
      </c>
      <c r="DB23" s="121">
        <v>4.3182404313592874E-5</v>
      </c>
      <c r="DC23" s="121">
        <v>4.0043527031615535E-4</v>
      </c>
      <c r="DD23" s="121">
        <v>1.4855275650551387E-5</v>
      </c>
      <c r="DE23" s="121">
        <v>7.9244011037721276E-5</v>
      </c>
      <c r="DF23" s="124">
        <v>4.0000990135587686E-5</v>
      </c>
    </row>
    <row r="24" spans="1:110" s="82" customFormat="1" ht="17" customHeight="1" x14ac:dyDescent="0.2">
      <c r="A24" s="73" t="s">
        <v>20</v>
      </c>
      <c r="B24" s="74" t="s">
        <v>146</v>
      </c>
      <c r="C24" s="120">
        <v>5.9588747846660583E-6</v>
      </c>
      <c r="D24" s="121">
        <v>9.1860269790965168E-7</v>
      </c>
      <c r="E24" s="121">
        <v>2.7739780633358822E-6</v>
      </c>
      <c r="F24" s="121">
        <v>1.2175007476181931E-7</v>
      </c>
      <c r="G24" s="121">
        <v>5.0045297142344976E-7</v>
      </c>
      <c r="H24" s="121">
        <v>0</v>
      </c>
      <c r="I24" s="121">
        <v>1.4495331432778932E-7</v>
      </c>
      <c r="J24" s="121">
        <v>1.8836638282814575E-6</v>
      </c>
      <c r="K24" s="121">
        <v>1.5386692496015212E-6</v>
      </c>
      <c r="L24" s="121">
        <v>2.1432338065968153E-6</v>
      </c>
      <c r="M24" s="121">
        <v>0</v>
      </c>
      <c r="N24" s="121">
        <v>7.3287464575903304E-6</v>
      </c>
      <c r="O24" s="121">
        <v>6.6638592671085426E-7</v>
      </c>
      <c r="P24" s="121">
        <v>3.2401383325364186E-6</v>
      </c>
      <c r="Q24" s="121">
        <v>1.0858583786341391E-6</v>
      </c>
      <c r="R24" s="121">
        <v>5.0792119225685957E-6</v>
      </c>
      <c r="S24" s="121">
        <v>5.44337517325603E-6</v>
      </c>
      <c r="T24" s="121">
        <v>4.5419171499367269E-6</v>
      </c>
      <c r="U24" s="121">
        <v>4.6247904086459921E-4</v>
      </c>
      <c r="V24" s="121">
        <v>6.583977597771331E-5</v>
      </c>
      <c r="W24" s="121">
        <v>4.9489324282948118E-2</v>
      </c>
      <c r="X24" s="121">
        <v>1.1310276351694933E-3</v>
      </c>
      <c r="Y24" s="121">
        <v>1.1615901383768371E-4</v>
      </c>
      <c r="Z24" s="121">
        <v>3.9762715199336613E-5</v>
      </c>
      <c r="AA24" s="121">
        <v>3.3952211965126288E-5</v>
      </c>
      <c r="AB24" s="121">
        <v>1.9480849680217618E-4</v>
      </c>
      <c r="AC24" s="121">
        <v>4.1865743161579347E-6</v>
      </c>
      <c r="AD24" s="121">
        <v>1.9178160215439934E-6</v>
      </c>
      <c r="AE24" s="121">
        <v>2.8604397755832082E-5</v>
      </c>
      <c r="AF24" s="121">
        <v>2.9542331134825207E-5</v>
      </c>
      <c r="AG24" s="121">
        <v>1.0354438128788538E-6</v>
      </c>
      <c r="AH24" s="121">
        <v>7.7304405964541562E-6</v>
      </c>
      <c r="AI24" s="121">
        <v>1.4521125685276544E-6</v>
      </c>
      <c r="AJ24" s="121">
        <v>1.4509151313516926E-6</v>
      </c>
      <c r="AK24" s="121">
        <v>1.1075594494514279E-5</v>
      </c>
      <c r="AL24" s="121">
        <v>2.4789607205538027E-7</v>
      </c>
      <c r="AM24" s="121">
        <v>4.683201569627623E-7</v>
      </c>
      <c r="AN24" s="121">
        <v>7.4087252692860407E-7</v>
      </c>
      <c r="AO24" s="121">
        <v>2.6067196701284727E-7</v>
      </c>
      <c r="AP24" s="121">
        <v>2.5030734159462026E-7</v>
      </c>
      <c r="AQ24" s="121">
        <v>6.5398096395483143E-7</v>
      </c>
      <c r="AR24" s="121">
        <v>1.0856252691099867E-6</v>
      </c>
      <c r="AS24" s="121">
        <v>1.1484936606745249E-6</v>
      </c>
      <c r="AT24" s="121">
        <v>1.5603547787694926E-6</v>
      </c>
      <c r="AU24" s="121">
        <v>6.9306511109226195E-7</v>
      </c>
      <c r="AV24" s="121">
        <v>1.7615571114474042E-6</v>
      </c>
      <c r="AW24" s="121">
        <v>1.2796496918684912E-6</v>
      </c>
      <c r="AX24" s="121">
        <v>1.7786944890891234E-6</v>
      </c>
      <c r="AY24" s="121">
        <v>3.1159783496924126E-6</v>
      </c>
      <c r="AZ24" s="121">
        <v>1.3950030873551805E-6</v>
      </c>
      <c r="BA24" s="121">
        <v>3.1495640062072133E-7</v>
      </c>
      <c r="BB24" s="121">
        <v>4.4080082876611823E-7</v>
      </c>
      <c r="BC24" s="121">
        <v>1.1505148046907619E-7</v>
      </c>
      <c r="BD24" s="121">
        <v>3.0730557353200048E-7</v>
      </c>
      <c r="BE24" s="121">
        <v>2.1244518706739691E-6</v>
      </c>
      <c r="BF24" s="121">
        <v>5.7921686269304116E-7</v>
      </c>
      <c r="BG24" s="121">
        <v>4.327272439396827E-6</v>
      </c>
      <c r="BH24" s="121">
        <v>1.0580774567008307E-6</v>
      </c>
      <c r="BI24" s="121">
        <v>1.0856370397180258E-6</v>
      </c>
      <c r="BJ24" s="121">
        <v>4.4473884383283741E-6</v>
      </c>
      <c r="BK24" s="121">
        <v>4.1642595734319925E-7</v>
      </c>
      <c r="BL24" s="121">
        <v>2.2846089752603226E-6</v>
      </c>
      <c r="BM24" s="121">
        <v>2.7285729275752346E-6</v>
      </c>
      <c r="BN24" s="121">
        <v>1.6025531426381961E-6</v>
      </c>
      <c r="BO24" s="121">
        <v>1.4779225088212632E-6</v>
      </c>
      <c r="BP24" s="121">
        <v>5.486922548339447E-7</v>
      </c>
      <c r="BQ24" s="121">
        <v>1.472878343110893E-5</v>
      </c>
      <c r="BR24" s="121">
        <v>2.5727057107590005E-6</v>
      </c>
      <c r="BS24" s="121">
        <v>6.3444759716152599E-7</v>
      </c>
      <c r="BT24" s="121">
        <v>4.0059848709552583E-7</v>
      </c>
      <c r="BU24" s="121">
        <v>3.1226324419951917E-7</v>
      </c>
      <c r="BV24" s="121">
        <v>1.4705254814185593E-7</v>
      </c>
      <c r="BW24" s="121">
        <v>2.3076776232763865E-7</v>
      </c>
      <c r="BX24" s="121">
        <v>9.2750070450421703E-8</v>
      </c>
      <c r="BY24" s="121">
        <v>4.0586759170210086E-7</v>
      </c>
      <c r="BZ24" s="121">
        <v>3.3690213217133286E-7</v>
      </c>
      <c r="CA24" s="121">
        <v>2.4140153345012284E-6</v>
      </c>
      <c r="CB24" s="121">
        <v>3.9002198517964795E-7</v>
      </c>
      <c r="CC24" s="121">
        <v>8.3516579378116668E-7</v>
      </c>
      <c r="CD24" s="121">
        <v>3.1827138490395435E-7</v>
      </c>
      <c r="CE24" s="121">
        <v>3.8922150097221894E-7</v>
      </c>
      <c r="CF24" s="121">
        <v>1.5400722679835844E-6</v>
      </c>
      <c r="CG24" s="121">
        <v>2.1499745291071026E-7</v>
      </c>
      <c r="CH24" s="121">
        <v>2.9902693921769648E-7</v>
      </c>
      <c r="CI24" s="121">
        <v>4.0269335796078197E-7</v>
      </c>
      <c r="CJ24" s="121">
        <v>3.2474524964420833E-7</v>
      </c>
      <c r="CK24" s="121">
        <v>1.2267400855680576E-8</v>
      </c>
      <c r="CL24" s="121">
        <v>2.1042086971891575E-7</v>
      </c>
      <c r="CM24" s="121">
        <v>5.121807402449082E-7</v>
      </c>
      <c r="CN24" s="121">
        <v>1.2899820701380673E-6</v>
      </c>
      <c r="CO24" s="121">
        <v>6.9389808829317822E-5</v>
      </c>
      <c r="CP24" s="121">
        <v>1.1744257269433247E-5</v>
      </c>
      <c r="CQ24" s="121">
        <v>9.5854401495897785E-6</v>
      </c>
      <c r="CR24" s="121">
        <v>1.6955293225082725E-6</v>
      </c>
      <c r="CS24" s="121">
        <v>1.2557603475517218E-6</v>
      </c>
      <c r="CT24" s="121">
        <v>1.0016779674013527E-6</v>
      </c>
      <c r="CU24" s="121">
        <v>8.2182754202898099E-7</v>
      </c>
      <c r="CV24" s="121">
        <v>5.3969200278329953E-7</v>
      </c>
      <c r="CW24" s="121">
        <v>2.4770266791964715E-6</v>
      </c>
      <c r="CX24" s="121">
        <v>8.7552298576472249E-7</v>
      </c>
      <c r="CY24" s="121">
        <v>1.9604287517030407E-7</v>
      </c>
      <c r="CZ24" s="121">
        <v>1.2507192573351718E-6</v>
      </c>
      <c r="DA24" s="121">
        <v>6.54378929377328E-6</v>
      </c>
      <c r="DB24" s="121">
        <v>7.5825620344515791E-7</v>
      </c>
      <c r="DC24" s="121">
        <v>5.3841378719938624E-6</v>
      </c>
      <c r="DD24" s="121">
        <v>1.477198127885893E-6</v>
      </c>
      <c r="DE24" s="121">
        <v>6.4149202157456121E-6</v>
      </c>
      <c r="DF24" s="124">
        <v>6.4208903010243495E-7</v>
      </c>
    </row>
    <row r="25" spans="1:110" s="82" customFormat="1" ht="17" customHeight="1" x14ac:dyDescent="0.2">
      <c r="A25" s="73" t="s">
        <v>21</v>
      </c>
      <c r="B25" s="74" t="s">
        <v>147</v>
      </c>
      <c r="C25" s="120">
        <v>2.4428543741871949E-5</v>
      </c>
      <c r="D25" s="121">
        <v>2.1584844578505862E-5</v>
      </c>
      <c r="E25" s="121">
        <v>3.5176125370577591E-5</v>
      </c>
      <c r="F25" s="121">
        <v>2.7527390968631891E-6</v>
      </c>
      <c r="G25" s="121">
        <v>1.0972076132298361E-5</v>
      </c>
      <c r="H25" s="121">
        <v>0</v>
      </c>
      <c r="I25" s="121">
        <v>3.8586166130235134E-6</v>
      </c>
      <c r="J25" s="121">
        <v>7.0575590900244988E-5</v>
      </c>
      <c r="K25" s="121">
        <v>6.6168415019472938E-5</v>
      </c>
      <c r="L25" s="121">
        <v>6.2470649121156705E-5</v>
      </c>
      <c r="M25" s="121">
        <v>0</v>
      </c>
      <c r="N25" s="121">
        <v>3.0966849991264327E-4</v>
      </c>
      <c r="O25" s="121">
        <v>1.9821720300350312E-5</v>
      </c>
      <c r="P25" s="121">
        <v>6.8804296673863726E-5</v>
      </c>
      <c r="Q25" s="121">
        <v>2.3316779273536303E-5</v>
      </c>
      <c r="R25" s="121">
        <v>1.9953415640485176E-4</v>
      </c>
      <c r="S25" s="121">
        <v>1.7212383368022961E-4</v>
      </c>
      <c r="T25" s="121">
        <v>6.2843261404387808E-5</v>
      </c>
      <c r="U25" s="121">
        <v>2.6198353659530273E-4</v>
      </c>
      <c r="V25" s="121">
        <v>3.2659803962260283E-4</v>
      </c>
      <c r="W25" s="121">
        <v>5.1912530616313529E-5</v>
      </c>
      <c r="X25" s="121">
        <v>6.1235279107420881E-2</v>
      </c>
      <c r="Y25" s="121">
        <v>2.3409243302924591E-3</v>
      </c>
      <c r="Z25" s="121">
        <v>2.0510112451385884E-3</v>
      </c>
      <c r="AA25" s="121">
        <v>1.4854676190608758E-3</v>
      </c>
      <c r="AB25" s="121">
        <v>1.0078278485303575E-3</v>
      </c>
      <c r="AC25" s="121">
        <v>1.01235755964652E-5</v>
      </c>
      <c r="AD25" s="121">
        <v>5.2109722544641094E-5</v>
      </c>
      <c r="AE25" s="121">
        <v>1.2649307126093988E-3</v>
      </c>
      <c r="AF25" s="121">
        <v>1.3827865401086512E-3</v>
      </c>
      <c r="AG25" s="121">
        <v>4.2190683829635835E-5</v>
      </c>
      <c r="AH25" s="121">
        <v>2.8271565062949294E-4</v>
      </c>
      <c r="AI25" s="121">
        <v>2.1526512575120773E-5</v>
      </c>
      <c r="AJ25" s="121">
        <v>3.3371864131645332E-5</v>
      </c>
      <c r="AK25" s="121">
        <v>3.8651723836015671E-4</v>
      </c>
      <c r="AL25" s="121">
        <v>1.2763168672837487E-5</v>
      </c>
      <c r="AM25" s="121">
        <v>5.9707586371389171E-6</v>
      </c>
      <c r="AN25" s="121">
        <v>7.9376453899115525E-6</v>
      </c>
      <c r="AO25" s="121">
        <v>3.4424143691442364E-6</v>
      </c>
      <c r="AP25" s="121">
        <v>5.1704052002149235E-6</v>
      </c>
      <c r="AQ25" s="121">
        <v>2.1570965703131741E-5</v>
      </c>
      <c r="AR25" s="121">
        <v>1.3855680894213991E-5</v>
      </c>
      <c r="AS25" s="121">
        <v>2.8607589677197187E-5</v>
      </c>
      <c r="AT25" s="121">
        <v>4.9344300196794398E-5</v>
      </c>
      <c r="AU25" s="121">
        <v>1.341806733171429E-5</v>
      </c>
      <c r="AV25" s="121">
        <v>4.7176691265050094E-5</v>
      </c>
      <c r="AW25" s="121">
        <v>5.2868027852569903E-5</v>
      </c>
      <c r="AX25" s="121">
        <v>1.8047300436531764E-5</v>
      </c>
      <c r="AY25" s="121">
        <v>1.0479543971043143E-4</v>
      </c>
      <c r="AZ25" s="121">
        <v>6.2365829098599064E-5</v>
      </c>
      <c r="BA25" s="121">
        <v>7.054993362678667E-6</v>
      </c>
      <c r="BB25" s="121">
        <v>1.565010649293056E-5</v>
      </c>
      <c r="BC25" s="121">
        <v>3.3497570882384053E-6</v>
      </c>
      <c r="BD25" s="121">
        <v>6.9467940020965255E-6</v>
      </c>
      <c r="BE25" s="121">
        <v>5.5008006854396695E-5</v>
      </c>
      <c r="BF25" s="121">
        <v>1.2753241048758402E-5</v>
      </c>
      <c r="BG25" s="121">
        <v>9.895012145054639E-5</v>
      </c>
      <c r="BH25" s="121">
        <v>1.0634981315512804E-5</v>
      </c>
      <c r="BI25" s="121">
        <v>2.5054616743526408E-5</v>
      </c>
      <c r="BJ25" s="121">
        <v>4.7532925931434931E-5</v>
      </c>
      <c r="BK25" s="121">
        <v>9.4172180384350258E-6</v>
      </c>
      <c r="BL25" s="121">
        <v>4.1828958396618001E-5</v>
      </c>
      <c r="BM25" s="121">
        <v>5.7510875868618061E-5</v>
      </c>
      <c r="BN25" s="121">
        <v>3.5713298372572372E-5</v>
      </c>
      <c r="BO25" s="121">
        <v>3.2453495889593571E-5</v>
      </c>
      <c r="BP25" s="121">
        <v>5.3855087614665342E-6</v>
      </c>
      <c r="BQ25" s="121">
        <v>1.04367314467808E-5</v>
      </c>
      <c r="BR25" s="121">
        <v>6.789154951005026E-5</v>
      </c>
      <c r="BS25" s="121">
        <v>1.3861559075812253E-5</v>
      </c>
      <c r="BT25" s="121">
        <v>9.7058206399614276E-6</v>
      </c>
      <c r="BU25" s="121">
        <v>6.6465528333188939E-6</v>
      </c>
      <c r="BV25" s="121">
        <v>2.4938152438227859E-6</v>
      </c>
      <c r="BW25" s="121">
        <v>5.3645122217330048E-6</v>
      </c>
      <c r="BX25" s="121">
        <v>2.0673221819209687E-6</v>
      </c>
      <c r="BY25" s="121">
        <v>7.7324797225510356E-6</v>
      </c>
      <c r="BZ25" s="121">
        <v>5.7206297559930669E-6</v>
      </c>
      <c r="CA25" s="121">
        <v>4.0994576607908001E-5</v>
      </c>
      <c r="CB25" s="121">
        <v>6.6730714828162477E-6</v>
      </c>
      <c r="CC25" s="121">
        <v>1.4784891342623262E-5</v>
      </c>
      <c r="CD25" s="121">
        <v>7.3273391146173917E-6</v>
      </c>
      <c r="CE25" s="121">
        <v>8.3020548825209872E-6</v>
      </c>
      <c r="CF25" s="121">
        <v>6.0348105316740828E-5</v>
      </c>
      <c r="CG25" s="121">
        <v>4.4946418793295442E-6</v>
      </c>
      <c r="CH25" s="121">
        <v>4.9892948687978231E-6</v>
      </c>
      <c r="CI25" s="121">
        <v>5.9973991611333012E-6</v>
      </c>
      <c r="CJ25" s="121">
        <v>7.3752351546995776E-6</v>
      </c>
      <c r="CK25" s="121">
        <v>1.962014062203559E-7</v>
      </c>
      <c r="CL25" s="121">
        <v>3.5027334242295274E-6</v>
      </c>
      <c r="CM25" s="121">
        <v>8.9471786509816925E-6</v>
      </c>
      <c r="CN25" s="121">
        <v>5.7811254301664625E-5</v>
      </c>
      <c r="CO25" s="121">
        <v>3.9122568734636064E-4</v>
      </c>
      <c r="CP25" s="121">
        <v>3.5240042995116717E-4</v>
      </c>
      <c r="CQ25" s="121">
        <v>1.5043032353526613E-4</v>
      </c>
      <c r="CR25" s="121">
        <v>2.9463518892425547E-5</v>
      </c>
      <c r="CS25" s="121">
        <v>2.1945898913682955E-5</v>
      </c>
      <c r="CT25" s="121">
        <v>1.7815471979783823E-5</v>
      </c>
      <c r="CU25" s="121">
        <v>1.2638398351627605E-5</v>
      </c>
      <c r="CV25" s="121">
        <v>6.1914967790282649E-6</v>
      </c>
      <c r="CW25" s="121">
        <v>7.3497188059429592E-5</v>
      </c>
      <c r="CX25" s="121">
        <v>7.9861311292043368E-6</v>
      </c>
      <c r="CY25" s="121">
        <v>2.3936171466018834E-6</v>
      </c>
      <c r="CZ25" s="121">
        <v>2.0911200985656026E-5</v>
      </c>
      <c r="DA25" s="121">
        <v>5.8578588525034208E-5</v>
      </c>
      <c r="DB25" s="121">
        <v>1.3328260910335151E-5</v>
      </c>
      <c r="DC25" s="121">
        <v>2.3013021797886938E-4</v>
      </c>
      <c r="DD25" s="121">
        <v>1.2529524403286381E-5</v>
      </c>
      <c r="DE25" s="121">
        <v>1.6400875133240975E-4</v>
      </c>
      <c r="DF25" s="124">
        <v>1.367934724931987E-5</v>
      </c>
    </row>
    <row r="26" spans="1:110" s="82" customFormat="1" ht="17" customHeight="1" x14ac:dyDescent="0.2">
      <c r="A26" s="73" t="s">
        <v>22</v>
      </c>
      <c r="B26" s="74" t="s">
        <v>148</v>
      </c>
      <c r="C26" s="120">
        <v>1.0869260519668967E-5</v>
      </c>
      <c r="D26" s="121">
        <v>2.2360495936103754E-6</v>
      </c>
      <c r="E26" s="121">
        <v>1.0779561055866732E-5</v>
      </c>
      <c r="F26" s="121">
        <v>1.6657240209002746E-6</v>
      </c>
      <c r="G26" s="121">
        <v>4.6728596684002497E-6</v>
      </c>
      <c r="H26" s="121">
        <v>0</v>
      </c>
      <c r="I26" s="121">
        <v>1.6350650846138742E-7</v>
      </c>
      <c r="J26" s="121">
        <v>8.3890333830779577E-6</v>
      </c>
      <c r="K26" s="121">
        <v>1.0515856817925161E-5</v>
      </c>
      <c r="L26" s="121">
        <v>3.4604450257703524E-6</v>
      </c>
      <c r="M26" s="121">
        <v>0</v>
      </c>
      <c r="N26" s="121">
        <v>3.1510598512618611E-5</v>
      </c>
      <c r="O26" s="121">
        <v>3.0918783433669286E-6</v>
      </c>
      <c r="P26" s="121">
        <v>2.478272809681432E-5</v>
      </c>
      <c r="Q26" s="121">
        <v>9.392963991865849E-6</v>
      </c>
      <c r="R26" s="121">
        <v>1.1812704345673426E-5</v>
      </c>
      <c r="S26" s="121">
        <v>2.5968319470703241E-5</v>
      </c>
      <c r="T26" s="121">
        <v>3.0412430115983065E-5</v>
      </c>
      <c r="U26" s="121">
        <v>1.0089616566398221E-5</v>
      </c>
      <c r="V26" s="121">
        <v>2.1448727930132398E-6</v>
      </c>
      <c r="W26" s="121">
        <v>3.8824659190663089E-7</v>
      </c>
      <c r="X26" s="121">
        <v>1.0483987996632795E-6</v>
      </c>
      <c r="Y26" s="121">
        <v>2.2886939761598675E-2</v>
      </c>
      <c r="Z26" s="121">
        <v>2.5335757416770769E-4</v>
      </c>
      <c r="AA26" s="121">
        <v>2.8232160464073022E-5</v>
      </c>
      <c r="AB26" s="121">
        <v>8.1212213775109005E-5</v>
      </c>
      <c r="AC26" s="121">
        <v>2.3108386927956048E-7</v>
      </c>
      <c r="AD26" s="121">
        <v>9.8538528423538697E-7</v>
      </c>
      <c r="AE26" s="121">
        <v>1.3618805580233792E-3</v>
      </c>
      <c r="AF26" s="121">
        <v>1.1048120723493073E-5</v>
      </c>
      <c r="AG26" s="121">
        <v>2.0617627315999147E-5</v>
      </c>
      <c r="AH26" s="121">
        <v>1.1041514358554909E-5</v>
      </c>
      <c r="AI26" s="121">
        <v>2.6001182453167966E-6</v>
      </c>
      <c r="AJ26" s="121">
        <v>4.5865917008145554E-6</v>
      </c>
      <c r="AK26" s="121">
        <v>2.1749328105888383E-5</v>
      </c>
      <c r="AL26" s="121">
        <v>9.3598485858401253E-7</v>
      </c>
      <c r="AM26" s="121">
        <v>8.1218832759852051E-7</v>
      </c>
      <c r="AN26" s="121">
        <v>1.2028218187702948E-6</v>
      </c>
      <c r="AO26" s="121">
        <v>8.3789643611831594E-7</v>
      </c>
      <c r="AP26" s="121">
        <v>4.5638450342766084E-7</v>
      </c>
      <c r="AQ26" s="121">
        <v>1.1229805409660088E-5</v>
      </c>
      <c r="AR26" s="121">
        <v>2.9682050449566855E-6</v>
      </c>
      <c r="AS26" s="121">
        <v>6.4905175718311302E-6</v>
      </c>
      <c r="AT26" s="121">
        <v>6.2348630126990236E-6</v>
      </c>
      <c r="AU26" s="121">
        <v>5.4537413718315316E-6</v>
      </c>
      <c r="AV26" s="121">
        <v>1.1180782384449605E-5</v>
      </c>
      <c r="AW26" s="121">
        <v>1.2226120928309786E-5</v>
      </c>
      <c r="AX26" s="121">
        <v>1.1421540852155455E-5</v>
      </c>
      <c r="AY26" s="121">
        <v>8.880065465407176E-5</v>
      </c>
      <c r="AZ26" s="121">
        <v>2.6118060134215231E-5</v>
      </c>
      <c r="BA26" s="121">
        <v>1.7184655180255063E-6</v>
      </c>
      <c r="BB26" s="121">
        <v>1.5801375809095028E-5</v>
      </c>
      <c r="BC26" s="121">
        <v>3.1088862071609829E-6</v>
      </c>
      <c r="BD26" s="121">
        <v>6.8296593136248284E-6</v>
      </c>
      <c r="BE26" s="121">
        <v>4.3137857135188899E-5</v>
      </c>
      <c r="BF26" s="121">
        <v>7.179578259241389E-6</v>
      </c>
      <c r="BG26" s="121">
        <v>9.586607238284598E-5</v>
      </c>
      <c r="BH26" s="121">
        <v>3.681290162660141E-6</v>
      </c>
      <c r="BI26" s="121">
        <v>1.403295594807951E-5</v>
      </c>
      <c r="BJ26" s="121">
        <v>4.0835424013431751E-5</v>
      </c>
      <c r="BK26" s="121">
        <v>2.6751225212202178E-6</v>
      </c>
      <c r="BL26" s="121">
        <v>2.1810915566198326E-5</v>
      </c>
      <c r="BM26" s="121">
        <v>2.5795895397969029E-5</v>
      </c>
      <c r="BN26" s="121">
        <v>1.9190984504393317E-5</v>
      </c>
      <c r="BO26" s="121">
        <v>1.7150351827948313E-5</v>
      </c>
      <c r="BP26" s="121">
        <v>1.3745773127598193E-6</v>
      </c>
      <c r="BQ26" s="121">
        <v>2.5891890420160385E-6</v>
      </c>
      <c r="BR26" s="121">
        <v>5.5963276216532597E-5</v>
      </c>
      <c r="BS26" s="121">
        <v>1.7814722403749111E-6</v>
      </c>
      <c r="BT26" s="121">
        <v>6.7238217756818715E-6</v>
      </c>
      <c r="BU26" s="121">
        <v>4.5885427006565086E-6</v>
      </c>
      <c r="BV26" s="121">
        <v>1.6222886228365231E-6</v>
      </c>
      <c r="BW26" s="121">
        <v>4.1018330456946269E-6</v>
      </c>
      <c r="BX26" s="121">
        <v>1.3421662156645685E-6</v>
      </c>
      <c r="BY26" s="121">
        <v>3.2097587811117322E-6</v>
      </c>
      <c r="BZ26" s="121">
        <v>1.2660942774198034E-6</v>
      </c>
      <c r="CA26" s="121">
        <v>7.477821438741213E-6</v>
      </c>
      <c r="CB26" s="121">
        <v>1.2453316448574324E-6</v>
      </c>
      <c r="CC26" s="121">
        <v>3.8507181955292849E-6</v>
      </c>
      <c r="CD26" s="121">
        <v>2.9756925131075778E-6</v>
      </c>
      <c r="CE26" s="121">
        <v>3.9735861842643956E-6</v>
      </c>
      <c r="CF26" s="121">
        <v>1.0356733133258468E-5</v>
      </c>
      <c r="CG26" s="121">
        <v>9.5401428001230042E-7</v>
      </c>
      <c r="CH26" s="121">
        <v>1.8425750319436655E-6</v>
      </c>
      <c r="CI26" s="121">
        <v>2.7077037989612515E-6</v>
      </c>
      <c r="CJ26" s="121">
        <v>5.5936735537827715E-6</v>
      </c>
      <c r="CK26" s="121">
        <v>7.582354366418838E-8</v>
      </c>
      <c r="CL26" s="121">
        <v>8.0892857481901489E-7</v>
      </c>
      <c r="CM26" s="121">
        <v>3.0305016745937849E-6</v>
      </c>
      <c r="CN26" s="121">
        <v>2.2273694025350557E-6</v>
      </c>
      <c r="CO26" s="121">
        <v>1.9351219782351855E-5</v>
      </c>
      <c r="CP26" s="121">
        <v>1.3566949568558817E-5</v>
      </c>
      <c r="CQ26" s="121">
        <v>1.4600974562783473E-5</v>
      </c>
      <c r="CR26" s="121">
        <v>3.1830896283857228E-6</v>
      </c>
      <c r="CS26" s="121">
        <v>3.0048689868883319E-6</v>
      </c>
      <c r="CT26" s="121">
        <v>6.3714772157394648E-6</v>
      </c>
      <c r="CU26" s="121">
        <v>3.4788808136979734E-6</v>
      </c>
      <c r="CV26" s="121">
        <v>3.2852964362204237E-6</v>
      </c>
      <c r="CW26" s="121">
        <v>1.6773151427419418E-5</v>
      </c>
      <c r="CX26" s="121">
        <v>2.9490666878755176E-6</v>
      </c>
      <c r="CY26" s="121">
        <v>6.3436299009385254E-7</v>
      </c>
      <c r="CZ26" s="121">
        <v>4.7352346544742416E-6</v>
      </c>
      <c r="DA26" s="121">
        <v>7.3692443972478424E-6</v>
      </c>
      <c r="DB26" s="121">
        <v>7.3748204393237117E-6</v>
      </c>
      <c r="DC26" s="121">
        <v>4.2317558251560286E-6</v>
      </c>
      <c r="DD26" s="121">
        <v>2.2248774895572524E-6</v>
      </c>
      <c r="DE26" s="121">
        <v>6.7550175128202279E-5</v>
      </c>
      <c r="DF26" s="124">
        <v>1.168876844695879E-5</v>
      </c>
    </row>
    <row r="27" spans="1:110" s="82" customFormat="1" ht="17" customHeight="1" x14ac:dyDescent="0.2">
      <c r="A27" s="73" t="s">
        <v>23</v>
      </c>
      <c r="B27" s="74" t="s">
        <v>149</v>
      </c>
      <c r="C27" s="120">
        <v>8.5309607728362368E-7</v>
      </c>
      <c r="D27" s="121">
        <v>3.8409816075744725E-7</v>
      </c>
      <c r="E27" s="121">
        <v>4.2042059721258399E-6</v>
      </c>
      <c r="F27" s="121">
        <v>3.9602532016866411E-7</v>
      </c>
      <c r="G27" s="121">
        <v>6.7105331515983382E-6</v>
      </c>
      <c r="H27" s="121">
        <v>0</v>
      </c>
      <c r="I27" s="121">
        <v>8.1876988283038622E-8</v>
      </c>
      <c r="J27" s="121">
        <v>4.8932157198275581E-7</v>
      </c>
      <c r="K27" s="121">
        <v>3.6943958025373715E-7</v>
      </c>
      <c r="L27" s="121">
        <v>3.998597081092613E-7</v>
      </c>
      <c r="M27" s="121">
        <v>0</v>
      </c>
      <c r="N27" s="121">
        <v>2.0894230745406887E-3</v>
      </c>
      <c r="O27" s="121">
        <v>4.3537443514020353E-4</v>
      </c>
      <c r="P27" s="121">
        <v>3.8814893171133255E-6</v>
      </c>
      <c r="Q27" s="121">
        <v>6.7347298997657612E-6</v>
      </c>
      <c r="R27" s="121">
        <v>2.7546862127988337E-5</v>
      </c>
      <c r="S27" s="121">
        <v>7.473844165295016E-6</v>
      </c>
      <c r="T27" s="121">
        <v>2.1372502637369758E-6</v>
      </c>
      <c r="U27" s="121">
        <v>3.5628819996577285E-6</v>
      </c>
      <c r="V27" s="121">
        <v>4.7654324328466391E-7</v>
      </c>
      <c r="W27" s="121">
        <v>6.5051038899466692E-8</v>
      </c>
      <c r="X27" s="121">
        <v>1.6813381512978957E-7</v>
      </c>
      <c r="Y27" s="121">
        <v>6.6650412301224388E-8</v>
      </c>
      <c r="Z27" s="121">
        <v>7.3670558734651934E-2</v>
      </c>
      <c r="AA27" s="121">
        <v>8.5680027230748665E-7</v>
      </c>
      <c r="AB27" s="121">
        <v>1.5482852190903467E-7</v>
      </c>
      <c r="AC27" s="121">
        <v>4.6008240520921637E-8</v>
      </c>
      <c r="AD27" s="121">
        <v>1.0131844562944508E-5</v>
      </c>
      <c r="AE27" s="121">
        <v>1.2756441964913841E-5</v>
      </c>
      <c r="AF27" s="121">
        <v>7.4215305435761208E-6</v>
      </c>
      <c r="AG27" s="121">
        <v>1.2133953805107097E-5</v>
      </c>
      <c r="AH27" s="121">
        <v>7.2547294327844959E-6</v>
      </c>
      <c r="AI27" s="121">
        <v>3.0479488504462183E-6</v>
      </c>
      <c r="AJ27" s="121">
        <v>2.7072183877612624E-6</v>
      </c>
      <c r="AK27" s="121">
        <v>1.2236502438715648E-4</v>
      </c>
      <c r="AL27" s="121">
        <v>2.0691728478911594E-6</v>
      </c>
      <c r="AM27" s="121">
        <v>8.1072456559289065E-7</v>
      </c>
      <c r="AN27" s="121">
        <v>1.3762777804482542E-6</v>
      </c>
      <c r="AO27" s="121">
        <v>6.7702011822155519E-7</v>
      </c>
      <c r="AP27" s="121">
        <v>1.1611073171537383E-6</v>
      </c>
      <c r="AQ27" s="121">
        <v>1.0526308141872049E-6</v>
      </c>
      <c r="AR27" s="121">
        <v>1.015997081119661E-6</v>
      </c>
      <c r="AS27" s="121">
        <v>1.1270826334479364E-6</v>
      </c>
      <c r="AT27" s="121">
        <v>9.3803540637285296E-7</v>
      </c>
      <c r="AU27" s="121">
        <v>1.2919259555422191E-6</v>
      </c>
      <c r="AV27" s="121">
        <v>3.5334727937115289E-6</v>
      </c>
      <c r="AW27" s="121">
        <v>9.6441605541385663E-7</v>
      </c>
      <c r="AX27" s="121">
        <v>6.2924611079073154E-7</v>
      </c>
      <c r="AY27" s="121">
        <v>1.9950323294766003E-6</v>
      </c>
      <c r="AZ27" s="121">
        <v>1.503576046772057E-6</v>
      </c>
      <c r="BA27" s="121">
        <v>1.9518553325259207E-7</v>
      </c>
      <c r="BB27" s="121">
        <v>2.2515163787516689E-7</v>
      </c>
      <c r="BC27" s="121">
        <v>8.6779541900719923E-8</v>
      </c>
      <c r="BD27" s="121">
        <v>1.6280382076746801E-7</v>
      </c>
      <c r="BE27" s="121">
        <v>2.1108932356080931E-6</v>
      </c>
      <c r="BF27" s="121">
        <v>2.85714713478155E-7</v>
      </c>
      <c r="BG27" s="121">
        <v>2.4674049683875782E-6</v>
      </c>
      <c r="BH27" s="121">
        <v>1.5727662599867338E-6</v>
      </c>
      <c r="BI27" s="121">
        <v>8.9280753541261269E-7</v>
      </c>
      <c r="BJ27" s="121">
        <v>1.1904501483166282E-4</v>
      </c>
      <c r="BK27" s="121">
        <v>1.0694758087370838E-6</v>
      </c>
      <c r="BL27" s="121">
        <v>5.1424749104918612E-6</v>
      </c>
      <c r="BM27" s="121">
        <v>9.6471894850140061E-6</v>
      </c>
      <c r="BN27" s="121">
        <v>5.2091310197063177E-6</v>
      </c>
      <c r="BO27" s="121">
        <v>4.2760555826695495E-6</v>
      </c>
      <c r="BP27" s="121">
        <v>5.841780641796199E-7</v>
      </c>
      <c r="BQ27" s="121">
        <v>9.6750996830800892E-7</v>
      </c>
      <c r="BR27" s="121">
        <v>2.908880282323457E-6</v>
      </c>
      <c r="BS27" s="121">
        <v>6.2589328216917842E-7</v>
      </c>
      <c r="BT27" s="121">
        <v>2.5322660704919794E-6</v>
      </c>
      <c r="BU27" s="121">
        <v>1.0983085817665291E-6</v>
      </c>
      <c r="BV27" s="121">
        <v>3.7099862428085909E-7</v>
      </c>
      <c r="BW27" s="121">
        <v>5.2409370893848194E-7</v>
      </c>
      <c r="BX27" s="121">
        <v>2.529389218550762E-7</v>
      </c>
      <c r="BY27" s="121">
        <v>2.5225127347177234E-6</v>
      </c>
      <c r="BZ27" s="121">
        <v>5.9938242809394064E-7</v>
      </c>
      <c r="CA27" s="121">
        <v>2.1595962794963276E-6</v>
      </c>
      <c r="CB27" s="121">
        <v>3.9176796190551694E-6</v>
      </c>
      <c r="CC27" s="121">
        <v>1.3365990633491533E-6</v>
      </c>
      <c r="CD27" s="121">
        <v>1.5254059590890276E-6</v>
      </c>
      <c r="CE27" s="121">
        <v>1.6337325832915338E-6</v>
      </c>
      <c r="CF27" s="121">
        <v>4.0524181230872522E-6</v>
      </c>
      <c r="CG27" s="121">
        <v>1.0676108335207304E-6</v>
      </c>
      <c r="CH27" s="121">
        <v>9.6781344021228733E-7</v>
      </c>
      <c r="CI27" s="121">
        <v>1.2746647498430428E-6</v>
      </c>
      <c r="CJ27" s="121">
        <v>1.489814258513808E-6</v>
      </c>
      <c r="CK27" s="121">
        <v>4.134227163916961E-8</v>
      </c>
      <c r="CL27" s="121">
        <v>3.2059009194952367E-7</v>
      </c>
      <c r="CM27" s="121">
        <v>2.8453736688542764E-6</v>
      </c>
      <c r="CN27" s="121">
        <v>1.0731759425022206E-6</v>
      </c>
      <c r="CO27" s="121">
        <v>2.8179345299321822E-6</v>
      </c>
      <c r="CP27" s="121">
        <v>2.1008216887383969E-6</v>
      </c>
      <c r="CQ27" s="121">
        <v>1.0747776312712284E-5</v>
      </c>
      <c r="CR27" s="121">
        <v>3.8539475002069128E-6</v>
      </c>
      <c r="CS27" s="121">
        <v>2.1674972665155915E-6</v>
      </c>
      <c r="CT27" s="121">
        <v>9.5949222995565429E-6</v>
      </c>
      <c r="CU27" s="121">
        <v>2.6091232119726566E-6</v>
      </c>
      <c r="CV27" s="121">
        <v>4.9739084148186817E-7</v>
      </c>
      <c r="CW27" s="121">
        <v>1.3794737663868984E-6</v>
      </c>
      <c r="CX27" s="121">
        <v>1.9304328961423808E-6</v>
      </c>
      <c r="CY27" s="121">
        <v>5.7630611970522572E-7</v>
      </c>
      <c r="CZ27" s="121">
        <v>1.2644856778284619E-6</v>
      </c>
      <c r="DA27" s="121">
        <v>4.7434567234551254E-6</v>
      </c>
      <c r="DB27" s="121">
        <v>5.9276457111202636E-6</v>
      </c>
      <c r="DC27" s="121">
        <v>4.411915184778381E-6</v>
      </c>
      <c r="DD27" s="121">
        <v>2.3201137932884753E-6</v>
      </c>
      <c r="DE27" s="121">
        <v>5.5935561715055009E-5</v>
      </c>
      <c r="DF27" s="124">
        <v>3.1418858928922556E-6</v>
      </c>
    </row>
    <row r="28" spans="1:110" s="82" customFormat="1" ht="17" customHeight="1" x14ac:dyDescent="0.2">
      <c r="A28" s="73" t="s">
        <v>24</v>
      </c>
      <c r="B28" s="74" t="s">
        <v>150</v>
      </c>
      <c r="C28" s="120">
        <v>2.1126468192885202E-6</v>
      </c>
      <c r="D28" s="121">
        <v>7.4157046003104526E-4</v>
      </c>
      <c r="E28" s="121">
        <v>9.4063133874352112E-5</v>
      </c>
      <c r="F28" s="121">
        <v>1.3697179721352297E-7</v>
      </c>
      <c r="G28" s="121">
        <v>1.3036290370894665E-4</v>
      </c>
      <c r="H28" s="121">
        <v>0</v>
      </c>
      <c r="I28" s="121">
        <v>8.7291464452955117E-8</v>
      </c>
      <c r="J28" s="121">
        <v>1.2142881276495993E-5</v>
      </c>
      <c r="K28" s="121">
        <v>5.5279970994966087E-7</v>
      </c>
      <c r="L28" s="121">
        <v>3.3422327778618104E-6</v>
      </c>
      <c r="M28" s="121">
        <v>0</v>
      </c>
      <c r="N28" s="121">
        <v>4.2923774039241655E-7</v>
      </c>
      <c r="O28" s="121">
        <v>9.4292790545441455E-7</v>
      </c>
      <c r="P28" s="121">
        <v>5.5670404774662203E-7</v>
      </c>
      <c r="Q28" s="121">
        <v>1.6167872424628968E-7</v>
      </c>
      <c r="R28" s="121">
        <v>7.6225847186852176E-7</v>
      </c>
      <c r="S28" s="121">
        <v>6.5751478691023125E-7</v>
      </c>
      <c r="T28" s="121">
        <v>7.5652470409743919E-7</v>
      </c>
      <c r="U28" s="121">
        <v>2.0537948683959847E-6</v>
      </c>
      <c r="V28" s="121">
        <v>4.9478645114682267E-7</v>
      </c>
      <c r="W28" s="121">
        <v>4.1481106378609622E-7</v>
      </c>
      <c r="X28" s="121">
        <v>2.1013607632436283E-7</v>
      </c>
      <c r="Y28" s="121">
        <v>8.2091745237009288E-8</v>
      </c>
      <c r="Z28" s="121">
        <v>6.3906573693840139E-7</v>
      </c>
      <c r="AA28" s="121">
        <v>0.12757806226609988</v>
      </c>
      <c r="AB28" s="121">
        <v>1.5911262317152335E-5</v>
      </c>
      <c r="AC28" s="121">
        <v>1.6418558064301505E-7</v>
      </c>
      <c r="AD28" s="121">
        <v>7.3448303412922376E-7</v>
      </c>
      <c r="AE28" s="121">
        <v>3.7012008379946084E-7</v>
      </c>
      <c r="AF28" s="121">
        <v>3.1286960386802212E-7</v>
      </c>
      <c r="AG28" s="121">
        <v>1.9421495608984159E-6</v>
      </c>
      <c r="AH28" s="121">
        <v>7.2868994955640405E-7</v>
      </c>
      <c r="AI28" s="121">
        <v>1.6110219890124119E-6</v>
      </c>
      <c r="AJ28" s="121">
        <v>4.9553168111374149E-7</v>
      </c>
      <c r="AK28" s="121">
        <v>1.2793536996116324E-6</v>
      </c>
      <c r="AL28" s="121">
        <v>1.1520003534970479E-6</v>
      </c>
      <c r="AM28" s="121">
        <v>7.2722599405283342E-7</v>
      </c>
      <c r="AN28" s="121">
        <v>1.1180899435888128E-6</v>
      </c>
      <c r="AO28" s="121">
        <v>1.0836637876736247E-6</v>
      </c>
      <c r="AP28" s="121">
        <v>2.413236809235916E-7</v>
      </c>
      <c r="AQ28" s="121">
        <v>4.0198693581315228E-7</v>
      </c>
      <c r="AR28" s="121">
        <v>5.2783453579614614E-7</v>
      </c>
      <c r="AS28" s="121">
        <v>7.6884846252907011E-7</v>
      </c>
      <c r="AT28" s="121">
        <v>6.2422369585536793E-7</v>
      </c>
      <c r="AU28" s="121">
        <v>5.0865519949952943E-7</v>
      </c>
      <c r="AV28" s="121">
        <v>3.2359127154249401E-7</v>
      </c>
      <c r="AW28" s="121">
        <v>1.2144621210154635E-7</v>
      </c>
      <c r="AX28" s="121">
        <v>1.4569609936123104E-7</v>
      </c>
      <c r="AY28" s="121">
        <v>1.0028047578913516E-6</v>
      </c>
      <c r="AZ28" s="121">
        <v>9.6430442099950946E-8</v>
      </c>
      <c r="BA28" s="121">
        <v>1.081830817250528E-7</v>
      </c>
      <c r="BB28" s="121">
        <v>1.2847320077988814E-7</v>
      </c>
      <c r="BC28" s="121">
        <v>3.640911572756331E-8</v>
      </c>
      <c r="BD28" s="121">
        <v>7.0316580646905272E-8</v>
      </c>
      <c r="BE28" s="121">
        <v>3.253960896246042E-7</v>
      </c>
      <c r="BF28" s="121">
        <v>1.0051265600032292E-7</v>
      </c>
      <c r="BG28" s="121">
        <v>5.8364757958742002E-7</v>
      </c>
      <c r="BH28" s="121">
        <v>3.0279604480169099E-7</v>
      </c>
      <c r="BI28" s="121">
        <v>8.2728103904489364E-7</v>
      </c>
      <c r="BJ28" s="121">
        <v>3.2592658104574443E-7</v>
      </c>
      <c r="BK28" s="121">
        <v>4.3511902092731041E-6</v>
      </c>
      <c r="BL28" s="121">
        <v>2.5627336076186065E-6</v>
      </c>
      <c r="BM28" s="121">
        <v>2.9339927465181461E-6</v>
      </c>
      <c r="BN28" s="121">
        <v>3.2806067838686091E-6</v>
      </c>
      <c r="BO28" s="121">
        <v>3.7839335896943219E-6</v>
      </c>
      <c r="BP28" s="121">
        <v>4.1827887297392871E-6</v>
      </c>
      <c r="BQ28" s="121">
        <v>2.1094654894033748E-6</v>
      </c>
      <c r="BR28" s="121">
        <v>5.5247638261765715E-6</v>
      </c>
      <c r="BS28" s="121">
        <v>2.2105861031890164E-4</v>
      </c>
      <c r="BT28" s="121">
        <v>1.3789381899703802E-6</v>
      </c>
      <c r="BU28" s="121">
        <v>3.0598898570085534E-6</v>
      </c>
      <c r="BV28" s="121">
        <v>1.3059784937076514E-6</v>
      </c>
      <c r="BW28" s="121">
        <v>1.5322284344904708E-6</v>
      </c>
      <c r="BX28" s="121">
        <v>3.0269020360391725E-7</v>
      </c>
      <c r="BY28" s="121">
        <v>1.1657796501148134E-5</v>
      </c>
      <c r="BZ28" s="121">
        <v>2.7456062142400698E-6</v>
      </c>
      <c r="CA28" s="121">
        <v>1.6626902938760498E-6</v>
      </c>
      <c r="CB28" s="121">
        <v>3.0010845683265302E-6</v>
      </c>
      <c r="CC28" s="121">
        <v>1.5758399853522468E-6</v>
      </c>
      <c r="CD28" s="121">
        <v>2.1056222969772564E-6</v>
      </c>
      <c r="CE28" s="121">
        <v>1.921725239952235E-5</v>
      </c>
      <c r="CF28" s="121">
        <v>5.0793333711156334E-6</v>
      </c>
      <c r="CG28" s="121">
        <v>1.0380436544473194E-4</v>
      </c>
      <c r="CH28" s="121">
        <v>5.6713516306077797E-6</v>
      </c>
      <c r="CI28" s="121">
        <v>3.2629476586360697E-6</v>
      </c>
      <c r="CJ28" s="121">
        <v>4.4289442371501473E-7</v>
      </c>
      <c r="CK28" s="121">
        <v>1.1883178066508561E-7</v>
      </c>
      <c r="CL28" s="121">
        <v>2.4367383258825754E-7</v>
      </c>
      <c r="CM28" s="121">
        <v>4.718653561987335E-5</v>
      </c>
      <c r="CN28" s="121">
        <v>7.570248097438189E-6</v>
      </c>
      <c r="CO28" s="121">
        <v>8.0553624642498343E-5</v>
      </c>
      <c r="CP28" s="121">
        <v>2.6579422688686297E-2</v>
      </c>
      <c r="CQ28" s="121">
        <v>2.9033814708384806E-3</v>
      </c>
      <c r="CR28" s="121">
        <v>1.2191200210654876E-3</v>
      </c>
      <c r="CS28" s="121">
        <v>5.6332402468381524E-4</v>
      </c>
      <c r="CT28" s="121">
        <v>2.363250547120934E-6</v>
      </c>
      <c r="CU28" s="121">
        <v>1.2146058202658037E-6</v>
      </c>
      <c r="CV28" s="121">
        <v>6.6061627672819289E-7</v>
      </c>
      <c r="CW28" s="121">
        <v>1.3351713745441544E-6</v>
      </c>
      <c r="CX28" s="121">
        <v>1.1759778676762763E-6</v>
      </c>
      <c r="CY28" s="121">
        <v>2.2839574174277936E-6</v>
      </c>
      <c r="CZ28" s="121">
        <v>1.0675641622500199E-5</v>
      </c>
      <c r="DA28" s="121">
        <v>3.4910491319311464E-6</v>
      </c>
      <c r="DB28" s="121">
        <v>9.3055033918136762E-6</v>
      </c>
      <c r="DC28" s="121">
        <v>1.2452909879642456E-2</v>
      </c>
      <c r="DD28" s="121">
        <v>3.8870131202768277E-6</v>
      </c>
      <c r="DE28" s="121">
        <v>1.2188535605289574E-6</v>
      </c>
      <c r="DF28" s="124">
        <v>1.141421875289489E-4</v>
      </c>
    </row>
    <row r="29" spans="1:110" s="82" customFormat="1" ht="17" customHeight="1" x14ac:dyDescent="0.2">
      <c r="A29" s="73" t="s">
        <v>25</v>
      </c>
      <c r="B29" s="74" t="s">
        <v>151</v>
      </c>
      <c r="C29" s="120">
        <v>2.8321726323725171E-4</v>
      </c>
      <c r="D29" s="121">
        <v>4.39449570967321E-5</v>
      </c>
      <c r="E29" s="121">
        <v>2.3590670658283527E-4</v>
      </c>
      <c r="F29" s="121">
        <v>6.9551977018982767E-6</v>
      </c>
      <c r="G29" s="121">
        <v>2.8074689379505056E-5</v>
      </c>
      <c r="H29" s="121">
        <v>0</v>
      </c>
      <c r="I29" s="121">
        <v>1.0743051694883671E-5</v>
      </c>
      <c r="J29" s="121">
        <v>4.5871815316176682E-5</v>
      </c>
      <c r="K29" s="121">
        <v>3.0814573344501636E-5</v>
      </c>
      <c r="L29" s="121">
        <v>4.9985941666051785E-5</v>
      </c>
      <c r="M29" s="121">
        <v>0</v>
      </c>
      <c r="N29" s="121">
        <v>1.3372338732821045E-4</v>
      </c>
      <c r="O29" s="121">
        <v>4.8751886018059533E-5</v>
      </c>
      <c r="P29" s="121">
        <v>3.4204962723444567E-4</v>
      </c>
      <c r="Q29" s="121">
        <v>1.1210149072711011E-4</v>
      </c>
      <c r="R29" s="121">
        <v>1.004089482180764E-4</v>
      </c>
      <c r="S29" s="121">
        <v>3.3921789660839409E-4</v>
      </c>
      <c r="T29" s="121">
        <v>5.3146346667911184E-4</v>
      </c>
      <c r="U29" s="121">
        <v>9.9938066169670808E-5</v>
      </c>
      <c r="V29" s="121">
        <v>5.7453867517744083E-5</v>
      </c>
      <c r="W29" s="121">
        <v>7.8930217019160636E-5</v>
      </c>
      <c r="X29" s="121">
        <v>8.7095047998587789E-5</v>
      </c>
      <c r="Y29" s="121">
        <v>3.4042542953320369E-5</v>
      </c>
      <c r="Z29" s="121">
        <v>1.124559448802646E-4</v>
      </c>
      <c r="AA29" s="121">
        <v>2.0998386058474806E-4</v>
      </c>
      <c r="AB29" s="121">
        <v>3.2356290311115019E-2</v>
      </c>
      <c r="AC29" s="121">
        <v>1.982528360031998E-5</v>
      </c>
      <c r="AD29" s="121">
        <v>2.0203972500579381E-4</v>
      </c>
      <c r="AE29" s="121">
        <v>8.5279121668553536E-5</v>
      </c>
      <c r="AF29" s="121">
        <v>8.3223168948981906E-5</v>
      </c>
      <c r="AG29" s="121">
        <v>2.8650265187224053E-5</v>
      </c>
      <c r="AH29" s="121">
        <v>1.8820999783802147E-5</v>
      </c>
      <c r="AI29" s="121">
        <v>1.6532443534114224E-4</v>
      </c>
      <c r="AJ29" s="121">
        <v>2.6408217492421644E-5</v>
      </c>
      <c r="AK29" s="121">
        <v>2.2023772003807105E-4</v>
      </c>
      <c r="AL29" s="121">
        <v>2.1869562616379924E-5</v>
      </c>
      <c r="AM29" s="121">
        <v>2.3847209644058604E-5</v>
      </c>
      <c r="AN29" s="121">
        <v>7.4804899589225876E-5</v>
      </c>
      <c r="AO29" s="121">
        <v>1.5937218042727398E-5</v>
      </c>
      <c r="AP29" s="121">
        <v>3.7000716822007188E-6</v>
      </c>
      <c r="AQ29" s="121">
        <v>2.7145369319420991E-5</v>
      </c>
      <c r="AR29" s="121">
        <v>1.1373934102094142E-4</v>
      </c>
      <c r="AS29" s="121">
        <v>9.0067544089672937E-5</v>
      </c>
      <c r="AT29" s="121">
        <v>4.3066043323942264E-5</v>
      </c>
      <c r="AU29" s="121">
        <v>5.7284293329626182E-5</v>
      </c>
      <c r="AV29" s="121">
        <v>1.4654754502863878E-4</v>
      </c>
      <c r="AW29" s="121">
        <v>1.2890767452053842E-5</v>
      </c>
      <c r="AX29" s="121">
        <v>2.8275115027005397E-5</v>
      </c>
      <c r="AY29" s="121">
        <v>1.3221488194569569E-4</v>
      </c>
      <c r="AZ29" s="121">
        <v>2.2778037666381073E-5</v>
      </c>
      <c r="BA29" s="121">
        <v>1.8150867446082589E-5</v>
      </c>
      <c r="BB29" s="121">
        <v>1.3048888221035992E-5</v>
      </c>
      <c r="BC29" s="121">
        <v>5.2867938198295524E-6</v>
      </c>
      <c r="BD29" s="121">
        <v>2.3740931012514546E-5</v>
      </c>
      <c r="BE29" s="121">
        <v>1.5984196567896797E-4</v>
      </c>
      <c r="BF29" s="121">
        <v>5.3054999308428227E-5</v>
      </c>
      <c r="BG29" s="121">
        <v>3.7485509027887812E-4</v>
      </c>
      <c r="BH29" s="121">
        <v>1.0893136897613288E-4</v>
      </c>
      <c r="BI29" s="121">
        <v>8.7503614690243752E-5</v>
      </c>
      <c r="BJ29" s="121">
        <v>2.4271569953999305E-4</v>
      </c>
      <c r="BK29" s="121">
        <v>1.7967960953485648E-5</v>
      </c>
      <c r="BL29" s="121">
        <v>2.3776660474663714E-4</v>
      </c>
      <c r="BM29" s="121">
        <v>2.5670685939883903E-4</v>
      </c>
      <c r="BN29" s="121">
        <v>1.0441119575221741E-4</v>
      </c>
      <c r="BO29" s="121">
        <v>9.6499169138709602E-5</v>
      </c>
      <c r="BP29" s="121">
        <v>2.8756291838803002E-5</v>
      </c>
      <c r="BQ29" s="121">
        <v>1.7809782823688294E-4</v>
      </c>
      <c r="BR29" s="121">
        <v>9.7956996703989967E-5</v>
      </c>
      <c r="BS29" s="121">
        <v>3.406124631603522E-5</v>
      </c>
      <c r="BT29" s="121">
        <v>1.9559719629036577E-5</v>
      </c>
      <c r="BU29" s="121">
        <v>2.4328958903075377E-5</v>
      </c>
      <c r="BV29" s="121">
        <v>1.0768485368903263E-5</v>
      </c>
      <c r="BW29" s="121">
        <v>1.6348437533203255E-5</v>
      </c>
      <c r="BX29" s="121">
        <v>7.7544925548301871E-6</v>
      </c>
      <c r="BY29" s="121">
        <v>3.263200199597799E-5</v>
      </c>
      <c r="BZ29" s="121">
        <v>1.6719485471599367E-5</v>
      </c>
      <c r="CA29" s="121">
        <v>7.2447631144205589E-5</v>
      </c>
      <c r="CB29" s="121">
        <v>1.3152933197263451E-5</v>
      </c>
      <c r="CC29" s="121">
        <v>2.8137254471401062E-5</v>
      </c>
      <c r="CD29" s="121">
        <v>1.6032692932627217E-5</v>
      </c>
      <c r="CE29" s="121">
        <v>2.4955665236329934E-5</v>
      </c>
      <c r="CF29" s="121">
        <v>5.5076486347377978E-5</v>
      </c>
      <c r="CG29" s="121">
        <v>1.1350189473557762E-5</v>
      </c>
      <c r="CH29" s="121">
        <v>2.7250510639855682E-5</v>
      </c>
      <c r="CI29" s="121">
        <v>4.1264411603494923E-5</v>
      </c>
      <c r="CJ29" s="121">
        <v>2.5294692314452069E-5</v>
      </c>
      <c r="CK29" s="121">
        <v>1.2499374384890416E-6</v>
      </c>
      <c r="CL29" s="121">
        <v>1.779775816787022E-5</v>
      </c>
      <c r="CM29" s="121">
        <v>3.84593467079949E-5</v>
      </c>
      <c r="CN29" s="121">
        <v>2.1233262533424496E-5</v>
      </c>
      <c r="CO29" s="121">
        <v>4.0320283925149666E-4</v>
      </c>
      <c r="CP29" s="121">
        <v>1.2870639304207488E-4</v>
      </c>
      <c r="CQ29" s="121">
        <v>4.7186655660298856E-4</v>
      </c>
      <c r="CR29" s="121">
        <v>1.6812708418475673E-4</v>
      </c>
      <c r="CS29" s="121">
        <v>1.21841721716184E-4</v>
      </c>
      <c r="CT29" s="121">
        <v>1.0047470961693315E-4</v>
      </c>
      <c r="CU29" s="121">
        <v>9.2069097533560481E-5</v>
      </c>
      <c r="CV29" s="121">
        <v>6.9878407386567891E-5</v>
      </c>
      <c r="CW29" s="121">
        <v>1.4793286935242596E-4</v>
      </c>
      <c r="CX29" s="121">
        <v>1.2355638184372291E-4</v>
      </c>
      <c r="CY29" s="121">
        <v>1.9049233203712187E-5</v>
      </c>
      <c r="CZ29" s="121">
        <v>9.7780215594208924E-5</v>
      </c>
      <c r="DA29" s="121">
        <v>9.6127365682649132E-4</v>
      </c>
      <c r="DB29" s="121">
        <v>6.1371309804707759E-5</v>
      </c>
      <c r="DC29" s="121">
        <v>4.3379508225351099E-5</v>
      </c>
      <c r="DD29" s="121">
        <v>1.8664666939423194E-4</v>
      </c>
      <c r="DE29" s="121">
        <v>4.6774031169140057E-4</v>
      </c>
      <c r="DF29" s="124">
        <v>2.2730894309776303E-5</v>
      </c>
    </row>
    <row r="30" spans="1:110" s="82" customFormat="1" ht="17" customHeight="1" x14ac:dyDescent="0.2">
      <c r="A30" s="73" t="s">
        <v>26</v>
      </c>
      <c r="B30" s="74" t="s">
        <v>152</v>
      </c>
      <c r="C30" s="120">
        <v>2.2404224309096285E-3</v>
      </c>
      <c r="D30" s="121">
        <v>9.408218637151247E-4</v>
      </c>
      <c r="E30" s="121">
        <v>2.5430763295950956E-3</v>
      </c>
      <c r="F30" s="121">
        <v>6.860282356637654E-4</v>
      </c>
      <c r="G30" s="121">
        <v>3.1821853010063272E-3</v>
      </c>
      <c r="H30" s="121">
        <v>0</v>
      </c>
      <c r="I30" s="121">
        <v>6.7600535556996521E-4</v>
      </c>
      <c r="J30" s="121">
        <v>7.1181146519377686E-4</v>
      </c>
      <c r="K30" s="121">
        <v>3.5379390781975045E-4</v>
      </c>
      <c r="L30" s="121">
        <v>9.7175481989957653E-4</v>
      </c>
      <c r="M30" s="121">
        <v>0</v>
      </c>
      <c r="N30" s="121">
        <v>6.6922234525776825E-4</v>
      </c>
      <c r="O30" s="121">
        <v>9.9946872056858957E-5</v>
      </c>
      <c r="P30" s="121">
        <v>5.9978235891237333E-4</v>
      </c>
      <c r="Q30" s="121">
        <v>1.5352294705432224E-4</v>
      </c>
      <c r="R30" s="121">
        <v>9.6713367605871336E-4</v>
      </c>
      <c r="S30" s="121">
        <v>6.4327996440087878E-4</v>
      </c>
      <c r="T30" s="121">
        <v>6.9467081826717514E-4</v>
      </c>
      <c r="U30" s="121">
        <v>6.6613165145767497E-3</v>
      </c>
      <c r="V30" s="121">
        <v>6.911883935571757E-4</v>
      </c>
      <c r="W30" s="121">
        <v>2.8568812136400456E-2</v>
      </c>
      <c r="X30" s="121">
        <v>1.0329419442811198E-3</v>
      </c>
      <c r="Y30" s="121">
        <v>1.3838880309733077E-4</v>
      </c>
      <c r="Z30" s="121">
        <v>5.9271070318295878E-4</v>
      </c>
      <c r="AA30" s="121">
        <v>3.8477775299177879E-4</v>
      </c>
      <c r="AB30" s="121">
        <v>2.6335871332433482E-4</v>
      </c>
      <c r="AC30" s="121">
        <v>0.21808521866889932</v>
      </c>
      <c r="AD30" s="121">
        <v>9.8767065268304862E-3</v>
      </c>
      <c r="AE30" s="121">
        <v>3.48399951610575E-4</v>
      </c>
      <c r="AF30" s="121">
        <v>3.2038213594250971E-4</v>
      </c>
      <c r="AG30" s="121">
        <v>2.0567484867342723E-4</v>
      </c>
      <c r="AH30" s="121">
        <v>1.2657926315070591E-3</v>
      </c>
      <c r="AI30" s="121">
        <v>2.1541552909733926E-3</v>
      </c>
      <c r="AJ30" s="121">
        <v>3.5516254904963511E-3</v>
      </c>
      <c r="AK30" s="121">
        <v>2.6562095065383574E-3</v>
      </c>
      <c r="AL30" s="121">
        <v>1.2603663376448784E-3</v>
      </c>
      <c r="AM30" s="121">
        <v>8.9640371564549798E-4</v>
      </c>
      <c r="AN30" s="121">
        <v>7.898519138651275E-4</v>
      </c>
      <c r="AO30" s="121">
        <v>7.5851845669677959E-4</v>
      </c>
      <c r="AP30" s="121">
        <v>4.1064542320870046E-4</v>
      </c>
      <c r="AQ30" s="121">
        <v>6.7647130583602241E-4</v>
      </c>
      <c r="AR30" s="121">
        <v>8.9307933082700399E-4</v>
      </c>
      <c r="AS30" s="121">
        <v>9.4638709447942193E-4</v>
      </c>
      <c r="AT30" s="121">
        <v>3.9053081905063617E-4</v>
      </c>
      <c r="AU30" s="121">
        <v>4.6590514990224163E-4</v>
      </c>
      <c r="AV30" s="121">
        <v>2.993711037419001E-4</v>
      </c>
      <c r="AW30" s="121">
        <v>1.4158350663322743E-4</v>
      </c>
      <c r="AX30" s="121">
        <v>1.5899222803428367E-4</v>
      </c>
      <c r="AY30" s="121">
        <v>7.2400429177943643E-4</v>
      </c>
      <c r="AZ30" s="121">
        <v>1.1880690532641666E-4</v>
      </c>
      <c r="BA30" s="121">
        <v>9.9710909540169667E-5</v>
      </c>
      <c r="BB30" s="121">
        <v>5.8952169422032272E-5</v>
      </c>
      <c r="BC30" s="121">
        <v>1.6590265941041116E-5</v>
      </c>
      <c r="BD30" s="121">
        <v>5.7983113326943292E-5</v>
      </c>
      <c r="BE30" s="121">
        <v>3.8058979513810431E-4</v>
      </c>
      <c r="BF30" s="121">
        <v>1.0216333248408798E-4</v>
      </c>
      <c r="BG30" s="121">
        <v>7.2930147270037376E-4</v>
      </c>
      <c r="BH30" s="121">
        <v>2.1070442980666393E-4</v>
      </c>
      <c r="BI30" s="121">
        <v>7.3103137173448915E-4</v>
      </c>
      <c r="BJ30" s="121">
        <v>6.0447588820946641E-4</v>
      </c>
      <c r="BK30" s="121">
        <v>3.7471745592853063E-3</v>
      </c>
      <c r="BL30" s="121">
        <v>2.2478689011574439E-3</v>
      </c>
      <c r="BM30" s="121">
        <v>2.3888615968708994E-3</v>
      </c>
      <c r="BN30" s="121">
        <v>4.0972732794345539E-3</v>
      </c>
      <c r="BO30" s="121">
        <v>2.198581340877981E-3</v>
      </c>
      <c r="BP30" s="121">
        <v>4.019629853923453E-3</v>
      </c>
      <c r="BQ30" s="121">
        <v>5.70394661388407E-3</v>
      </c>
      <c r="BR30" s="121">
        <v>4.2755930501265195E-3</v>
      </c>
      <c r="BS30" s="121">
        <v>1.3090788162432893E-3</v>
      </c>
      <c r="BT30" s="121">
        <v>2.2384380833491485E-3</v>
      </c>
      <c r="BU30" s="121">
        <v>7.5435932589139505E-4</v>
      </c>
      <c r="BV30" s="121">
        <v>5.2006156228904491E-4</v>
      </c>
      <c r="BW30" s="121">
        <v>6.1196939430981166E-4</v>
      </c>
      <c r="BX30" s="121">
        <v>1.5057537421878588E-4</v>
      </c>
      <c r="BY30" s="121">
        <v>1.2346673301361672E-3</v>
      </c>
      <c r="BZ30" s="121">
        <v>6.4549032151137243E-3</v>
      </c>
      <c r="CA30" s="121">
        <v>6.3191636746313798E-2</v>
      </c>
      <c r="CB30" s="121">
        <v>9.5814669391479784E-3</v>
      </c>
      <c r="CC30" s="121">
        <v>2.0679393999108731E-2</v>
      </c>
      <c r="CD30" s="121">
        <v>3.6363095513142624E-3</v>
      </c>
      <c r="CE30" s="121">
        <v>7.3055754636476057E-4</v>
      </c>
      <c r="CF30" s="121">
        <v>1.0127324019692395E-3</v>
      </c>
      <c r="CG30" s="121">
        <v>2.2548448054278097E-3</v>
      </c>
      <c r="CH30" s="121">
        <v>8.2164815239468511E-4</v>
      </c>
      <c r="CI30" s="121">
        <v>9.06848533465858E-4</v>
      </c>
      <c r="CJ30" s="121">
        <v>5.0297137718829867E-4</v>
      </c>
      <c r="CK30" s="121">
        <v>1.8241734785002656E-5</v>
      </c>
      <c r="CL30" s="121">
        <v>1.5174513086409948E-4</v>
      </c>
      <c r="CM30" s="121">
        <v>2.7477062869541405E-3</v>
      </c>
      <c r="CN30" s="121">
        <v>1.3760172745135107E-3</v>
      </c>
      <c r="CO30" s="121">
        <v>1.7660077603429945E-3</v>
      </c>
      <c r="CP30" s="121">
        <v>1.0910488775540416E-3</v>
      </c>
      <c r="CQ30" s="121">
        <v>2.4186056530466253E-3</v>
      </c>
      <c r="CR30" s="121">
        <v>1.0822969000566364E-3</v>
      </c>
      <c r="CS30" s="121">
        <v>1.2012211666622672E-3</v>
      </c>
      <c r="CT30" s="121">
        <v>1.6201463404823787E-3</v>
      </c>
      <c r="CU30" s="121">
        <v>1.3704214446738166E-3</v>
      </c>
      <c r="CV30" s="121">
        <v>5.2045053129982639E-4</v>
      </c>
      <c r="CW30" s="121">
        <v>1.2579485153509683E-3</v>
      </c>
      <c r="CX30" s="121">
        <v>7.7327321678932986E-4</v>
      </c>
      <c r="CY30" s="121">
        <v>4.4924577470918599E-4</v>
      </c>
      <c r="CZ30" s="121">
        <v>1.3861783799864781E-3</v>
      </c>
      <c r="DA30" s="121">
        <v>2.2424413369289153E-3</v>
      </c>
      <c r="DB30" s="121">
        <v>2.5822993835277067E-3</v>
      </c>
      <c r="DC30" s="121">
        <v>1.0191610075535875E-3</v>
      </c>
      <c r="DD30" s="121">
        <v>1.7993725527501178E-3</v>
      </c>
      <c r="DE30" s="121">
        <v>1.3394423285176809E-3</v>
      </c>
      <c r="DF30" s="124">
        <v>2.013606892115508E-3</v>
      </c>
    </row>
    <row r="31" spans="1:110" s="82" customFormat="1" ht="17" customHeight="1" x14ac:dyDescent="0.2">
      <c r="A31" s="73" t="s">
        <v>27</v>
      </c>
      <c r="B31" s="74" t="s">
        <v>153</v>
      </c>
      <c r="C31" s="120">
        <v>1.9416048496509822E-5</v>
      </c>
      <c r="D31" s="121">
        <v>1.9519866509320528E-5</v>
      </c>
      <c r="E31" s="121">
        <v>1.3454371934725821E-4</v>
      </c>
      <c r="F31" s="121">
        <v>3.0065787970041486E-6</v>
      </c>
      <c r="G31" s="121">
        <v>2.7522958566366563E-5</v>
      </c>
      <c r="H31" s="121">
        <v>0</v>
      </c>
      <c r="I31" s="121">
        <v>3.1767315740947144E-6</v>
      </c>
      <c r="J31" s="121">
        <v>1.3503123342090936E-5</v>
      </c>
      <c r="K31" s="121">
        <v>9.6418656722833054E-6</v>
      </c>
      <c r="L31" s="121">
        <v>1.330729668811612E-5</v>
      </c>
      <c r="M31" s="121">
        <v>0</v>
      </c>
      <c r="N31" s="121">
        <v>1.9877207442234674E-5</v>
      </c>
      <c r="O31" s="121">
        <v>3.132082205460313E-6</v>
      </c>
      <c r="P31" s="121">
        <v>1.8261033062452492E-5</v>
      </c>
      <c r="Q31" s="121">
        <v>1.0077656861147133E-5</v>
      </c>
      <c r="R31" s="121">
        <v>7.6369154851505438E-5</v>
      </c>
      <c r="S31" s="121">
        <v>2.7616453815076309E-5</v>
      </c>
      <c r="T31" s="121">
        <v>3.2659574122898379E-5</v>
      </c>
      <c r="U31" s="121">
        <v>3.6831443232367134E-4</v>
      </c>
      <c r="V31" s="121">
        <v>6.8607556769470103E-5</v>
      </c>
      <c r="W31" s="121">
        <v>4.3395102768638319E-5</v>
      </c>
      <c r="X31" s="121">
        <v>2.018781921587752E-4</v>
      </c>
      <c r="Y31" s="121">
        <v>1.0642079774264676E-5</v>
      </c>
      <c r="Z31" s="121">
        <v>3.2827176219031598E-5</v>
      </c>
      <c r="AA31" s="121">
        <v>1.7667138298205792E-5</v>
      </c>
      <c r="AB31" s="121">
        <v>9.007517733501294E-6</v>
      </c>
      <c r="AC31" s="121">
        <v>7.8389504898560014E-6</v>
      </c>
      <c r="AD31" s="121">
        <v>0.14082592067454197</v>
      </c>
      <c r="AE31" s="121">
        <v>4.2783648867703729E-5</v>
      </c>
      <c r="AF31" s="121">
        <v>2.2420836684568063E-5</v>
      </c>
      <c r="AG31" s="121">
        <v>7.3322891909887806E-6</v>
      </c>
      <c r="AH31" s="121">
        <v>1.7592829425119454E-5</v>
      </c>
      <c r="AI31" s="121">
        <v>7.5160902074190307E-5</v>
      </c>
      <c r="AJ31" s="121">
        <v>4.4798388492609387E-5</v>
      </c>
      <c r="AK31" s="121">
        <v>4.1541958199488858E-4</v>
      </c>
      <c r="AL31" s="121">
        <v>6.032970046225607E-3</v>
      </c>
      <c r="AM31" s="121">
        <v>1.8986232775649258E-3</v>
      </c>
      <c r="AN31" s="121">
        <v>1.5127852912382347E-3</v>
      </c>
      <c r="AO31" s="121">
        <v>6.4350793935486069E-4</v>
      </c>
      <c r="AP31" s="121">
        <v>6.0637511064325342E-5</v>
      </c>
      <c r="AQ31" s="121">
        <v>5.942635706359278E-5</v>
      </c>
      <c r="AR31" s="121">
        <v>1.731407376936131E-4</v>
      </c>
      <c r="AS31" s="121">
        <v>1.8739928239506039E-4</v>
      </c>
      <c r="AT31" s="121">
        <v>6.449748481283677E-5</v>
      </c>
      <c r="AU31" s="121">
        <v>7.8504751768631768E-5</v>
      </c>
      <c r="AV31" s="121">
        <v>1.8506314717239173E-5</v>
      </c>
      <c r="AW31" s="121">
        <v>1.2668285779035932E-5</v>
      </c>
      <c r="AX31" s="121">
        <v>1.7104024994813413E-5</v>
      </c>
      <c r="AY31" s="121">
        <v>9.9642802005487065E-5</v>
      </c>
      <c r="AZ31" s="121">
        <v>1.6116900380976224E-5</v>
      </c>
      <c r="BA31" s="121">
        <v>5.7399577301245196E-6</v>
      </c>
      <c r="BB31" s="121">
        <v>8.7342888774165858E-6</v>
      </c>
      <c r="BC31" s="121">
        <v>1.4648591312833414E-6</v>
      </c>
      <c r="BD31" s="121">
        <v>3.4147644259114743E-6</v>
      </c>
      <c r="BE31" s="121">
        <v>5.7397304722240855E-5</v>
      </c>
      <c r="BF31" s="121">
        <v>1.96813143608788E-5</v>
      </c>
      <c r="BG31" s="121">
        <v>9.8814558831530929E-5</v>
      </c>
      <c r="BH31" s="121">
        <v>6.6235177184449355E-5</v>
      </c>
      <c r="BI31" s="121">
        <v>8.8660062332422638E-5</v>
      </c>
      <c r="BJ31" s="121">
        <v>1.2855059021178986E-5</v>
      </c>
      <c r="BK31" s="121">
        <v>5.8478778836535959E-5</v>
      </c>
      <c r="BL31" s="121">
        <v>1.7906412024610996E-4</v>
      </c>
      <c r="BM31" s="121">
        <v>7.7205103110685141E-5</v>
      </c>
      <c r="BN31" s="121">
        <v>3.9093618952018459E-3</v>
      </c>
      <c r="BO31" s="121">
        <v>1.4841275961721284E-3</v>
      </c>
      <c r="BP31" s="121">
        <v>2.3178100806903177E-3</v>
      </c>
      <c r="BQ31" s="121">
        <v>5.3615088992534751E-5</v>
      </c>
      <c r="BR31" s="121">
        <v>1.432991944464546E-4</v>
      </c>
      <c r="BS31" s="121">
        <v>5.1879963716181302E-5</v>
      </c>
      <c r="BT31" s="121">
        <v>4.0607505833663753E-5</v>
      </c>
      <c r="BU31" s="121">
        <v>1.39253957005601E-5</v>
      </c>
      <c r="BV31" s="121">
        <v>2.5253474535874496E-5</v>
      </c>
      <c r="BW31" s="121">
        <v>2.0374945552542445E-5</v>
      </c>
      <c r="BX31" s="121">
        <v>2.8480790085742616E-6</v>
      </c>
      <c r="BY31" s="121">
        <v>1.1138181191303036E-4</v>
      </c>
      <c r="BZ31" s="121">
        <v>9.1893260769405898E-6</v>
      </c>
      <c r="CA31" s="121">
        <v>2.8567253102150559E-5</v>
      </c>
      <c r="CB31" s="121">
        <v>6.3349407856438519E-6</v>
      </c>
      <c r="CC31" s="121">
        <v>1.8263086195024609E-5</v>
      </c>
      <c r="CD31" s="121">
        <v>1.0571529480546721E-5</v>
      </c>
      <c r="CE31" s="121">
        <v>6.8531407098706848E-5</v>
      </c>
      <c r="CF31" s="121">
        <v>3.6573308312215388E-5</v>
      </c>
      <c r="CG31" s="121">
        <v>1.4757019522897579E-5</v>
      </c>
      <c r="CH31" s="121">
        <v>2.6845915035098295E-5</v>
      </c>
      <c r="CI31" s="121">
        <v>1.6348183118612545E-5</v>
      </c>
      <c r="CJ31" s="121">
        <v>5.03298134916112E-6</v>
      </c>
      <c r="CK31" s="121">
        <v>5.5340749190058082E-7</v>
      </c>
      <c r="CL31" s="121">
        <v>2.2021942109299382E-6</v>
      </c>
      <c r="CM31" s="121">
        <v>2.7707409899561871E-5</v>
      </c>
      <c r="CN31" s="121">
        <v>3.7341799173968783E-5</v>
      </c>
      <c r="CO31" s="121">
        <v>2.5030124483277442E-5</v>
      </c>
      <c r="CP31" s="121">
        <v>2.6628252723907038E-5</v>
      </c>
      <c r="CQ31" s="121">
        <v>5.5910140570407418E-5</v>
      </c>
      <c r="CR31" s="121">
        <v>4.6253730474629961E-5</v>
      </c>
      <c r="CS31" s="121">
        <v>3.684975148420118E-5</v>
      </c>
      <c r="CT31" s="121">
        <v>4.2109220416786866E-5</v>
      </c>
      <c r="CU31" s="121">
        <v>1.9030494658297117E-5</v>
      </c>
      <c r="CV31" s="121">
        <v>7.698791158406366E-6</v>
      </c>
      <c r="CW31" s="121">
        <v>2.9461673343796733E-5</v>
      </c>
      <c r="CX31" s="121">
        <v>1.1609510460664966E-5</v>
      </c>
      <c r="CY31" s="121">
        <v>1.1785173762728205E-5</v>
      </c>
      <c r="CZ31" s="121">
        <v>1.0635142747580204E-4</v>
      </c>
      <c r="DA31" s="121">
        <v>4.3542550600160548E-5</v>
      </c>
      <c r="DB31" s="121">
        <v>5.2590574706658622E-5</v>
      </c>
      <c r="DC31" s="121">
        <v>2.1273539532482026E-5</v>
      </c>
      <c r="DD31" s="121">
        <v>3.7756534694318419E-5</v>
      </c>
      <c r="DE31" s="121">
        <v>3.5972018960502771E-5</v>
      </c>
      <c r="DF31" s="124">
        <v>1.3926268827107192E-5</v>
      </c>
    </row>
    <row r="32" spans="1:110" s="82" customFormat="1" ht="17" customHeight="1" x14ac:dyDescent="0.2">
      <c r="A32" s="73" t="s">
        <v>28</v>
      </c>
      <c r="B32" s="74" t="s">
        <v>154</v>
      </c>
      <c r="C32" s="120">
        <v>1.4641675592236174E-3</v>
      </c>
      <c r="D32" s="121">
        <v>2.8767931745497018E-4</v>
      </c>
      <c r="E32" s="121">
        <v>1.3423529685264472E-3</v>
      </c>
      <c r="F32" s="121">
        <v>2.3260253974087728E-4</v>
      </c>
      <c r="G32" s="121">
        <v>6.5090182984910735E-4</v>
      </c>
      <c r="H32" s="121">
        <v>0</v>
      </c>
      <c r="I32" s="121">
        <v>1.7034662650729376E-5</v>
      </c>
      <c r="J32" s="121">
        <v>1.1334578721803586E-3</v>
      </c>
      <c r="K32" s="121">
        <v>1.5298818351998111E-3</v>
      </c>
      <c r="L32" s="121">
        <v>4.4736495157740277E-4</v>
      </c>
      <c r="M32" s="121">
        <v>0</v>
      </c>
      <c r="N32" s="121">
        <v>2.189024572264977E-4</v>
      </c>
      <c r="O32" s="121">
        <v>1.7313532158444713E-4</v>
      </c>
      <c r="P32" s="121">
        <v>1.0030627232965128E-3</v>
      </c>
      <c r="Q32" s="121">
        <v>1.1994050210011021E-3</v>
      </c>
      <c r="R32" s="121">
        <v>3.696706809171438E-4</v>
      </c>
      <c r="S32" s="121">
        <v>1.7976223496043013E-3</v>
      </c>
      <c r="T32" s="121">
        <v>3.6660117512931252E-3</v>
      </c>
      <c r="U32" s="121">
        <v>1.4323684145794188E-3</v>
      </c>
      <c r="V32" s="121">
        <v>2.8406671979126639E-4</v>
      </c>
      <c r="W32" s="121">
        <v>2.6006920093579029E-5</v>
      </c>
      <c r="X32" s="121">
        <v>1.1918357014077899E-4</v>
      </c>
      <c r="Y32" s="121">
        <v>4.4062172907697945E-5</v>
      </c>
      <c r="Z32" s="121">
        <v>3.09291956869461E-4</v>
      </c>
      <c r="AA32" s="121">
        <v>4.0855202617702535E-3</v>
      </c>
      <c r="AB32" s="121">
        <v>5.2129011882088075E-4</v>
      </c>
      <c r="AC32" s="121">
        <v>2.5212322184912208E-5</v>
      </c>
      <c r="AD32" s="121">
        <v>4.4366224353432644E-5</v>
      </c>
      <c r="AE32" s="121">
        <v>0.20205091085528548</v>
      </c>
      <c r="AF32" s="121">
        <v>1.2420057321843206E-3</v>
      </c>
      <c r="AG32" s="121">
        <v>1.7776537079753285E-3</v>
      </c>
      <c r="AH32" s="121">
        <v>1.3445799246458666E-3</v>
      </c>
      <c r="AI32" s="121">
        <v>2.4573247129161866E-4</v>
      </c>
      <c r="AJ32" s="121">
        <v>5.7618797999811817E-4</v>
      </c>
      <c r="AK32" s="121">
        <v>3.4556081606513595E-4</v>
      </c>
      <c r="AL32" s="121">
        <v>8.061094969894133E-5</v>
      </c>
      <c r="AM32" s="121">
        <v>7.1406657374377169E-5</v>
      </c>
      <c r="AN32" s="121">
        <v>1.1371198216093686E-4</v>
      </c>
      <c r="AO32" s="121">
        <v>9.1845484473509947E-5</v>
      </c>
      <c r="AP32" s="121">
        <v>3.7928595803924026E-5</v>
      </c>
      <c r="AQ32" s="121">
        <v>3.7224607878090136E-4</v>
      </c>
      <c r="AR32" s="121">
        <v>3.1435805937035649E-4</v>
      </c>
      <c r="AS32" s="121">
        <v>8.1778897827325511E-4</v>
      </c>
      <c r="AT32" s="121">
        <v>7.6558128539918192E-4</v>
      </c>
      <c r="AU32" s="121">
        <v>4.7886968505483495E-4</v>
      </c>
      <c r="AV32" s="121">
        <v>9.2280105197333113E-4</v>
      </c>
      <c r="AW32" s="121">
        <v>5.6517575171297757E-4</v>
      </c>
      <c r="AX32" s="121">
        <v>4.8995614106092048E-4</v>
      </c>
      <c r="AY32" s="121">
        <v>3.4853710991774177E-3</v>
      </c>
      <c r="AZ32" s="121">
        <v>1.3339583809808737E-3</v>
      </c>
      <c r="BA32" s="121">
        <v>1.2773056125992851E-4</v>
      </c>
      <c r="BB32" s="121">
        <v>1.8810154717641557E-3</v>
      </c>
      <c r="BC32" s="121">
        <v>2.258495884388577E-4</v>
      </c>
      <c r="BD32" s="121">
        <v>7.0212564931961192E-4</v>
      </c>
      <c r="BE32" s="121">
        <v>4.4337199559354619E-3</v>
      </c>
      <c r="BF32" s="121">
        <v>5.6246237810656126E-4</v>
      </c>
      <c r="BG32" s="121">
        <v>6.6701424411930244E-3</v>
      </c>
      <c r="BH32" s="121">
        <v>2.3280394925724953E-4</v>
      </c>
      <c r="BI32" s="121">
        <v>1.6017923422950644E-3</v>
      </c>
      <c r="BJ32" s="121">
        <v>3.3773355668000643E-3</v>
      </c>
      <c r="BK32" s="121">
        <v>3.6766698646500083E-4</v>
      </c>
      <c r="BL32" s="121">
        <v>2.8793399013900762E-3</v>
      </c>
      <c r="BM32" s="121">
        <v>3.516565703265489E-3</v>
      </c>
      <c r="BN32" s="121">
        <v>2.6888621464408757E-3</v>
      </c>
      <c r="BO32" s="121">
        <v>2.327954492443498E-3</v>
      </c>
      <c r="BP32" s="121">
        <v>1.5206100763534412E-4</v>
      </c>
      <c r="BQ32" s="121">
        <v>2.897447561333122E-4</v>
      </c>
      <c r="BR32" s="121">
        <v>8.1865656715843227E-3</v>
      </c>
      <c r="BS32" s="121">
        <v>2.3626123312144582E-4</v>
      </c>
      <c r="BT32" s="121">
        <v>9.520466068087826E-4</v>
      </c>
      <c r="BU32" s="121">
        <v>6.3490424330911227E-4</v>
      </c>
      <c r="BV32" s="121">
        <v>2.1793722286385115E-4</v>
      </c>
      <c r="BW32" s="121">
        <v>5.7901104346326786E-4</v>
      </c>
      <c r="BX32" s="121">
        <v>1.8941775541981464E-4</v>
      </c>
      <c r="BY32" s="121">
        <v>4.0040600452177538E-4</v>
      </c>
      <c r="BZ32" s="121">
        <v>1.5670170824595391E-4</v>
      </c>
      <c r="CA32" s="121">
        <v>8.7041221380585951E-4</v>
      </c>
      <c r="CB32" s="121">
        <v>1.456624044355615E-4</v>
      </c>
      <c r="CC32" s="121">
        <v>4.9338110424317213E-4</v>
      </c>
      <c r="CD32" s="121">
        <v>4.0192099119109459E-4</v>
      </c>
      <c r="CE32" s="121">
        <v>5.4411224875297853E-4</v>
      </c>
      <c r="CF32" s="121">
        <v>1.4179323651767619E-3</v>
      </c>
      <c r="CG32" s="121">
        <v>1.1740282171938145E-4</v>
      </c>
      <c r="CH32" s="121">
        <v>2.2645163861669484E-4</v>
      </c>
      <c r="CI32" s="121">
        <v>3.4847410418582092E-4</v>
      </c>
      <c r="CJ32" s="121">
        <v>7.8869663529083749E-4</v>
      </c>
      <c r="CK32" s="121">
        <v>9.272437835250513E-6</v>
      </c>
      <c r="CL32" s="121">
        <v>9.3306564090839283E-5</v>
      </c>
      <c r="CM32" s="121">
        <v>3.9237583583538288E-4</v>
      </c>
      <c r="CN32" s="121">
        <v>2.8014427578794594E-4</v>
      </c>
      <c r="CO32" s="121">
        <v>2.6364620396567943E-3</v>
      </c>
      <c r="CP32" s="121">
        <v>1.3305862286968851E-3</v>
      </c>
      <c r="CQ32" s="121">
        <v>4.1229061146743305E-4</v>
      </c>
      <c r="CR32" s="121">
        <v>3.5030587268616034E-4</v>
      </c>
      <c r="CS32" s="121">
        <v>3.2305678968855186E-4</v>
      </c>
      <c r="CT32" s="121">
        <v>8.2790724618556966E-4</v>
      </c>
      <c r="CU32" s="121">
        <v>3.6737741191611694E-4</v>
      </c>
      <c r="CV32" s="121">
        <v>4.4143579312323024E-4</v>
      </c>
      <c r="CW32" s="121">
        <v>1.5985180810345035E-3</v>
      </c>
      <c r="CX32" s="121">
        <v>3.6447926628808741E-4</v>
      </c>
      <c r="CY32" s="121">
        <v>7.8967228862684776E-5</v>
      </c>
      <c r="CZ32" s="121">
        <v>6.2783769276697412E-4</v>
      </c>
      <c r="DA32" s="121">
        <v>7.0500508634190561E-4</v>
      </c>
      <c r="DB32" s="121">
        <v>1.0272313247020452E-3</v>
      </c>
      <c r="DC32" s="121">
        <v>5.7604955304900018E-4</v>
      </c>
      <c r="DD32" s="121">
        <v>2.2591797651120774E-4</v>
      </c>
      <c r="DE32" s="121">
        <v>8.6062621148940231E-3</v>
      </c>
      <c r="DF32" s="124">
        <v>3.9004297478597265E-4</v>
      </c>
    </row>
    <row r="33" spans="1:110" s="82" customFormat="1" ht="17" customHeight="1" x14ac:dyDescent="0.2">
      <c r="A33" s="73" t="s">
        <v>29</v>
      </c>
      <c r="B33" s="74" t="s">
        <v>155</v>
      </c>
      <c r="C33" s="120">
        <v>7.2037762846798468E-5</v>
      </c>
      <c r="D33" s="121">
        <v>5.9385933855611684E-5</v>
      </c>
      <c r="E33" s="121">
        <v>3.5977877608560799E-4</v>
      </c>
      <c r="F33" s="121">
        <v>2.7817141004514635E-5</v>
      </c>
      <c r="G33" s="121">
        <v>5.0684557258876276E-5</v>
      </c>
      <c r="H33" s="121">
        <v>0</v>
      </c>
      <c r="I33" s="121">
        <v>3.0322097514765375E-5</v>
      </c>
      <c r="J33" s="121">
        <v>2.8511547733843492E-5</v>
      </c>
      <c r="K33" s="121">
        <v>1.7497285051651081E-5</v>
      </c>
      <c r="L33" s="121">
        <v>2.9367257898492172E-5</v>
      </c>
      <c r="M33" s="121">
        <v>0</v>
      </c>
      <c r="N33" s="121">
        <v>2.713047847077024E-5</v>
      </c>
      <c r="O33" s="121">
        <v>4.9145965858821611E-5</v>
      </c>
      <c r="P33" s="121">
        <v>4.4273040848137259E-5</v>
      </c>
      <c r="Q33" s="121">
        <v>2.1744929641390233E-5</v>
      </c>
      <c r="R33" s="121">
        <v>2.5790644257635547E-5</v>
      </c>
      <c r="S33" s="121">
        <v>5.2524043477695491E-5</v>
      </c>
      <c r="T33" s="121">
        <v>3.7491982337396374E-5</v>
      </c>
      <c r="U33" s="121">
        <v>1.3905620232412152E-4</v>
      </c>
      <c r="V33" s="121">
        <v>1.9728860577329353E-5</v>
      </c>
      <c r="W33" s="121">
        <v>1.2062139394576066E-5</v>
      </c>
      <c r="X33" s="121">
        <v>2.2561278401159995E-5</v>
      </c>
      <c r="Y33" s="121">
        <v>1.1393755871316758E-5</v>
      </c>
      <c r="Z33" s="121">
        <v>1.0442550827394987E-5</v>
      </c>
      <c r="AA33" s="121">
        <v>1.2194997186624825E-4</v>
      </c>
      <c r="AB33" s="121">
        <v>8.6242956445259867E-6</v>
      </c>
      <c r="AC33" s="121">
        <v>5.6222284624063533E-6</v>
      </c>
      <c r="AD33" s="121">
        <v>3.7059599448958264E-5</v>
      </c>
      <c r="AE33" s="121">
        <v>7.19005682839792E-5</v>
      </c>
      <c r="AF33" s="121">
        <v>0.11815334182323084</v>
      </c>
      <c r="AG33" s="121">
        <v>2.2840980208400628E-4</v>
      </c>
      <c r="AH33" s="121">
        <v>2.5384054790888745E-5</v>
      </c>
      <c r="AI33" s="121">
        <v>9.7068013722346271E-5</v>
      </c>
      <c r="AJ33" s="121">
        <v>6.0639455411745018E-5</v>
      </c>
      <c r="AK33" s="121">
        <v>1.0603539958594144E-4</v>
      </c>
      <c r="AL33" s="121">
        <v>9.8192121717148253E-5</v>
      </c>
      <c r="AM33" s="121">
        <v>8.9307483845193502E-5</v>
      </c>
      <c r="AN33" s="121">
        <v>6.1303445679395047E-5</v>
      </c>
      <c r="AO33" s="121">
        <v>5.4992991800441624E-5</v>
      </c>
      <c r="AP33" s="121">
        <v>1.5832641178357851E-5</v>
      </c>
      <c r="AQ33" s="121">
        <v>3.6916532810397036E-5</v>
      </c>
      <c r="AR33" s="121">
        <v>1.8709833891660094E-4</v>
      </c>
      <c r="AS33" s="121">
        <v>1.1662948367598347E-4</v>
      </c>
      <c r="AT33" s="121">
        <v>5.1117834846570035E-4</v>
      </c>
      <c r="AU33" s="121">
        <v>3.3823624948368084E-4</v>
      </c>
      <c r="AV33" s="121">
        <v>4.2376095629593959E-4</v>
      </c>
      <c r="AW33" s="121">
        <v>5.7902170435792862E-5</v>
      </c>
      <c r="AX33" s="121">
        <v>1.35251926098273E-5</v>
      </c>
      <c r="AY33" s="121">
        <v>1.1933411202506451E-3</v>
      </c>
      <c r="AZ33" s="121">
        <v>1.7236362212100142E-4</v>
      </c>
      <c r="BA33" s="121">
        <v>1.5252051794862948E-5</v>
      </c>
      <c r="BB33" s="121">
        <v>5.9025833633371804E-5</v>
      </c>
      <c r="BC33" s="121">
        <v>4.0459355924822506E-5</v>
      </c>
      <c r="BD33" s="121">
        <v>2.0563127356904888E-5</v>
      </c>
      <c r="BE33" s="121">
        <v>1.0004133105628516E-3</v>
      </c>
      <c r="BF33" s="121">
        <v>4.2850776001469496E-4</v>
      </c>
      <c r="BG33" s="121">
        <v>1.5875420319392867E-3</v>
      </c>
      <c r="BH33" s="121">
        <v>2.5374349702029982E-4</v>
      </c>
      <c r="BI33" s="121">
        <v>7.5069860924310491E-4</v>
      </c>
      <c r="BJ33" s="121">
        <v>1.7117779757458445E-4</v>
      </c>
      <c r="BK33" s="121">
        <v>4.3030429363714103E-4</v>
      </c>
      <c r="BL33" s="121">
        <v>1.284613029840011E-4</v>
      </c>
      <c r="BM33" s="121">
        <v>1.4145570309214635E-4</v>
      </c>
      <c r="BN33" s="121">
        <v>5.3059916254551891E-4</v>
      </c>
      <c r="BO33" s="121">
        <v>4.9963985658822707E-4</v>
      </c>
      <c r="BP33" s="121">
        <v>9.505952891932579E-5</v>
      </c>
      <c r="BQ33" s="121">
        <v>4.3846828979572534E-5</v>
      </c>
      <c r="BR33" s="121">
        <v>3.3631336033870102E-4</v>
      </c>
      <c r="BS33" s="121">
        <v>6.4944733224631492E-4</v>
      </c>
      <c r="BT33" s="121">
        <v>7.019021655384505E-5</v>
      </c>
      <c r="BU33" s="121">
        <v>3.8119106487423614E-5</v>
      </c>
      <c r="BV33" s="121">
        <v>1.788368329476548E-5</v>
      </c>
      <c r="BW33" s="121">
        <v>2.1714652180654055E-5</v>
      </c>
      <c r="BX33" s="121">
        <v>6.6007042900045616E-6</v>
      </c>
      <c r="BY33" s="121">
        <v>1.3544288769528289E-4</v>
      </c>
      <c r="BZ33" s="121">
        <v>1.9882897506697081E-4</v>
      </c>
      <c r="CA33" s="121">
        <v>1.5477605096883811E-3</v>
      </c>
      <c r="CB33" s="121">
        <v>1.4288604322934892E-4</v>
      </c>
      <c r="CC33" s="121">
        <v>1.0653427265677675E-4</v>
      </c>
      <c r="CD33" s="121">
        <v>1.1224792324807078E-4</v>
      </c>
      <c r="CE33" s="121">
        <v>7.6439013777506904E-5</v>
      </c>
      <c r="CF33" s="121">
        <v>7.8647617806417577E-5</v>
      </c>
      <c r="CG33" s="121">
        <v>7.3402448259974563E-5</v>
      </c>
      <c r="CH33" s="121">
        <v>7.7684974923133323E-5</v>
      </c>
      <c r="CI33" s="121">
        <v>6.4448816973932438E-5</v>
      </c>
      <c r="CJ33" s="121">
        <v>3.6250383309540623E-5</v>
      </c>
      <c r="CK33" s="121">
        <v>2.7167554213933345E-6</v>
      </c>
      <c r="CL33" s="121">
        <v>5.7860724121385211E-6</v>
      </c>
      <c r="CM33" s="121">
        <v>2.1079566934694756E-4</v>
      </c>
      <c r="CN33" s="121">
        <v>5.7458252082144869E-5</v>
      </c>
      <c r="CO33" s="121">
        <v>1.120303039747368E-4</v>
      </c>
      <c r="CP33" s="121">
        <v>1.9865806738045101E-4</v>
      </c>
      <c r="CQ33" s="121">
        <v>1.7416377960792218E-4</v>
      </c>
      <c r="CR33" s="121">
        <v>2.6344132131681587E-4</v>
      </c>
      <c r="CS33" s="121">
        <v>1.914110404246972E-4</v>
      </c>
      <c r="CT33" s="121">
        <v>5.3704776331946506E-4</v>
      </c>
      <c r="CU33" s="121">
        <v>3.4352141582090419E-4</v>
      </c>
      <c r="CV33" s="121">
        <v>2.2295082155735647E-5</v>
      </c>
      <c r="CW33" s="121">
        <v>2.9587041365005382E-3</v>
      </c>
      <c r="CX33" s="121">
        <v>3.5507417166647571E-5</v>
      </c>
      <c r="CY33" s="121">
        <v>2.0111358717863422E-5</v>
      </c>
      <c r="CZ33" s="121">
        <v>5.6983501056139125E-5</v>
      </c>
      <c r="DA33" s="121">
        <v>1.0818092947122753E-4</v>
      </c>
      <c r="DB33" s="121">
        <v>1.9997173383750808E-4</v>
      </c>
      <c r="DC33" s="121">
        <v>1.3191237907429411E-3</v>
      </c>
      <c r="DD33" s="121">
        <v>1.0832458459551093E-4</v>
      </c>
      <c r="DE33" s="121">
        <v>1.2804511955631643E-3</v>
      </c>
      <c r="DF33" s="124">
        <v>4.903097100465761E-5</v>
      </c>
    </row>
    <row r="34" spans="1:110" s="82" customFormat="1" ht="17" customHeight="1" x14ac:dyDescent="0.2">
      <c r="A34" s="73" t="s">
        <v>30</v>
      </c>
      <c r="B34" s="74" t="s">
        <v>156</v>
      </c>
      <c r="C34" s="120">
        <v>9.420178370931866E-7</v>
      </c>
      <c r="D34" s="121">
        <v>5.8021184162062362E-7</v>
      </c>
      <c r="E34" s="121">
        <v>1.6407059777522188E-6</v>
      </c>
      <c r="F34" s="121">
        <v>1.4137572150581904E-6</v>
      </c>
      <c r="G34" s="121">
        <v>2.2493076407211232E-6</v>
      </c>
      <c r="H34" s="121">
        <v>0</v>
      </c>
      <c r="I34" s="121">
        <v>2.8520198627567772E-6</v>
      </c>
      <c r="J34" s="121">
        <v>1.1947415158070887E-6</v>
      </c>
      <c r="K34" s="121">
        <v>6.2120548915413129E-7</v>
      </c>
      <c r="L34" s="121">
        <v>7.6314871537795621E-7</v>
      </c>
      <c r="M34" s="121">
        <v>0</v>
      </c>
      <c r="N34" s="121">
        <v>1.3611835943769925E-6</v>
      </c>
      <c r="O34" s="121">
        <v>1.8320310029956776E-5</v>
      </c>
      <c r="P34" s="121">
        <v>1.6504391975874721E-6</v>
      </c>
      <c r="Q34" s="121">
        <v>4.7912980842954743E-6</v>
      </c>
      <c r="R34" s="121">
        <v>1.5515762083469572E-6</v>
      </c>
      <c r="S34" s="121">
        <v>3.3133428824113925E-6</v>
      </c>
      <c r="T34" s="121">
        <v>2.2416865140026174E-6</v>
      </c>
      <c r="U34" s="121">
        <v>5.522764113112323E-6</v>
      </c>
      <c r="V34" s="121">
        <v>5.6550365331746185E-7</v>
      </c>
      <c r="W34" s="121">
        <v>1.198751456924705E-6</v>
      </c>
      <c r="X34" s="121">
        <v>3.8897827563155282E-7</v>
      </c>
      <c r="Y34" s="121">
        <v>1.3899901536078766E-7</v>
      </c>
      <c r="Z34" s="121">
        <v>1.0690990963595462E-6</v>
      </c>
      <c r="AA34" s="121">
        <v>9.1694094873663359E-7</v>
      </c>
      <c r="AB34" s="121">
        <v>1.1975527628435473E-6</v>
      </c>
      <c r="AC34" s="121">
        <v>1.0462744647737434E-7</v>
      </c>
      <c r="AD34" s="121">
        <v>4.4190127135368124E-6</v>
      </c>
      <c r="AE34" s="121">
        <v>1.9367587143095382E-6</v>
      </c>
      <c r="AF34" s="121">
        <v>1.5431199760771089E-6</v>
      </c>
      <c r="AG34" s="121">
        <v>4.6602568470067648E-2</v>
      </c>
      <c r="AH34" s="121">
        <v>9.6502800470656208E-7</v>
      </c>
      <c r="AI34" s="121">
        <v>3.516052618248444E-6</v>
      </c>
      <c r="AJ34" s="121">
        <v>1.8654863381779872E-5</v>
      </c>
      <c r="AK34" s="121">
        <v>7.5184076207606373E-6</v>
      </c>
      <c r="AL34" s="121">
        <v>2.1662995330646284E-6</v>
      </c>
      <c r="AM34" s="121">
        <v>2.318380986107477E-6</v>
      </c>
      <c r="AN34" s="121">
        <v>5.4149614472470611E-6</v>
      </c>
      <c r="AO34" s="121">
        <v>1.9509825692370619E-6</v>
      </c>
      <c r="AP34" s="121">
        <v>5.4542139802861702E-7</v>
      </c>
      <c r="AQ34" s="121">
        <v>2.294070042591947E-6</v>
      </c>
      <c r="AR34" s="121">
        <v>8.7549244997160137E-6</v>
      </c>
      <c r="AS34" s="121">
        <v>2.3473252658406158E-6</v>
      </c>
      <c r="AT34" s="121">
        <v>1.2349445279751853E-6</v>
      </c>
      <c r="AU34" s="121">
        <v>5.1215078573218734E-6</v>
      </c>
      <c r="AV34" s="121">
        <v>6.4349022654009609E-6</v>
      </c>
      <c r="AW34" s="121">
        <v>2.0710126603602011E-6</v>
      </c>
      <c r="AX34" s="121">
        <v>2.1119543596489073E-6</v>
      </c>
      <c r="AY34" s="121">
        <v>3.336038552813886E-6</v>
      </c>
      <c r="AZ34" s="121">
        <v>4.0143862425801106E-7</v>
      </c>
      <c r="BA34" s="121">
        <v>1.1903845432637277E-6</v>
      </c>
      <c r="BB34" s="121">
        <v>3.5791385523126304E-7</v>
      </c>
      <c r="BC34" s="121">
        <v>7.9260216067361898E-7</v>
      </c>
      <c r="BD34" s="121">
        <v>2.3998951840659029E-7</v>
      </c>
      <c r="BE34" s="121">
        <v>2.9171464596154089E-6</v>
      </c>
      <c r="BF34" s="121">
        <v>8.3466830076007985E-7</v>
      </c>
      <c r="BG34" s="121">
        <v>4.5454782017538152E-6</v>
      </c>
      <c r="BH34" s="121">
        <v>7.2504537540801122E-7</v>
      </c>
      <c r="BI34" s="121">
        <v>2.0607300697537951E-6</v>
      </c>
      <c r="BJ34" s="121">
        <v>1.1651807252371925E-5</v>
      </c>
      <c r="BK34" s="121">
        <v>3.8011170520413572E-6</v>
      </c>
      <c r="BL34" s="121">
        <v>3.3689494798745671E-6</v>
      </c>
      <c r="BM34" s="121">
        <v>3.9387194571375461E-6</v>
      </c>
      <c r="BN34" s="121">
        <v>3.7348991485078686E-6</v>
      </c>
      <c r="BO34" s="121">
        <v>5.1623832543074132E-6</v>
      </c>
      <c r="BP34" s="121">
        <v>5.6418589634788951E-6</v>
      </c>
      <c r="BQ34" s="121">
        <v>2.1727740354402961E-4</v>
      </c>
      <c r="BR34" s="121">
        <v>1.1026456172066098E-5</v>
      </c>
      <c r="BS34" s="121">
        <v>4.303179877369875E-6</v>
      </c>
      <c r="BT34" s="121">
        <v>5.4345880729986666E-6</v>
      </c>
      <c r="BU34" s="121">
        <v>5.6406731324079417E-6</v>
      </c>
      <c r="BV34" s="121">
        <v>1.3275924928287215E-6</v>
      </c>
      <c r="BW34" s="121">
        <v>1.3391806493230626E-6</v>
      </c>
      <c r="BX34" s="121">
        <v>5.1584099918593841E-7</v>
      </c>
      <c r="BY34" s="121">
        <v>8.3363375170474234E-6</v>
      </c>
      <c r="BZ34" s="121">
        <v>1.6856581996201133E-6</v>
      </c>
      <c r="CA34" s="121">
        <v>5.8859203073614297E-6</v>
      </c>
      <c r="CB34" s="121">
        <v>1.0899348682909238E-6</v>
      </c>
      <c r="CC34" s="121">
        <v>1.9034705044972005E-6</v>
      </c>
      <c r="CD34" s="121">
        <v>1.2336329742338534E-6</v>
      </c>
      <c r="CE34" s="121">
        <v>1.5832347491312218E-6</v>
      </c>
      <c r="CF34" s="121">
        <v>3.6852016906561798E-6</v>
      </c>
      <c r="CG34" s="121">
        <v>1.8463360236327431E-5</v>
      </c>
      <c r="CH34" s="121">
        <v>1.9304677274478877E-5</v>
      </c>
      <c r="CI34" s="121">
        <v>1.0878734499136007E-5</v>
      </c>
      <c r="CJ34" s="121">
        <v>8.5276513982052608E-7</v>
      </c>
      <c r="CK34" s="121">
        <v>3.3517125707044647E-7</v>
      </c>
      <c r="CL34" s="121">
        <v>3.403707845725415E-7</v>
      </c>
      <c r="CM34" s="121">
        <v>1.4061587496582175E-5</v>
      </c>
      <c r="CN34" s="121">
        <v>5.6238602341678777E-6</v>
      </c>
      <c r="CO34" s="121">
        <v>1.4340750934366625E-5</v>
      </c>
      <c r="CP34" s="121">
        <v>3.6073649820940691E-6</v>
      </c>
      <c r="CQ34" s="121">
        <v>1.0961725627259223E-5</v>
      </c>
      <c r="CR34" s="121">
        <v>5.8961181179444948E-6</v>
      </c>
      <c r="CS34" s="121">
        <v>4.0287350823575505E-6</v>
      </c>
      <c r="CT34" s="121">
        <v>5.7751682343530917E-5</v>
      </c>
      <c r="CU34" s="121">
        <v>2.1031170790316415E-5</v>
      </c>
      <c r="CV34" s="121">
        <v>2.2480435699297786E-6</v>
      </c>
      <c r="CW34" s="121">
        <v>2.4897702976808231E-6</v>
      </c>
      <c r="CX34" s="121">
        <v>5.7692576944425705E-6</v>
      </c>
      <c r="CY34" s="121">
        <v>1.2010757142620953E-6</v>
      </c>
      <c r="CZ34" s="121">
        <v>4.2132991084424287E-6</v>
      </c>
      <c r="DA34" s="121">
        <v>1.0122510318080981E-5</v>
      </c>
      <c r="DB34" s="121">
        <v>7.4159659552193715E-6</v>
      </c>
      <c r="DC34" s="121">
        <v>3.0308205544112435E-6</v>
      </c>
      <c r="DD34" s="121">
        <v>2.6776905843364686E-5</v>
      </c>
      <c r="DE34" s="121">
        <v>4.6046734993658334E-6</v>
      </c>
      <c r="DF34" s="124">
        <v>1.4926332689619544E-5</v>
      </c>
    </row>
    <row r="35" spans="1:110" s="82" customFormat="1" ht="17" customHeight="1" x14ac:dyDescent="0.2">
      <c r="A35" s="73" t="s">
        <v>31</v>
      </c>
      <c r="B35" s="74" t="s">
        <v>157</v>
      </c>
      <c r="C35" s="120">
        <v>6.2281137216458921E-6</v>
      </c>
      <c r="D35" s="121">
        <v>6.5739480224087855E-6</v>
      </c>
      <c r="E35" s="121">
        <v>3.0206900802747524E-5</v>
      </c>
      <c r="F35" s="121">
        <v>3.7342747632753374E-6</v>
      </c>
      <c r="G35" s="121">
        <v>3.7445322153222981E-6</v>
      </c>
      <c r="H35" s="121">
        <v>0</v>
      </c>
      <c r="I35" s="121">
        <v>9.6093985584234867E-7</v>
      </c>
      <c r="J35" s="121">
        <v>2.4787075669326306E-5</v>
      </c>
      <c r="K35" s="121">
        <v>1.8019327500966978E-4</v>
      </c>
      <c r="L35" s="121">
        <v>6.1157666215714752E-6</v>
      </c>
      <c r="M35" s="121">
        <v>0</v>
      </c>
      <c r="N35" s="121">
        <v>8.2536135110161127E-6</v>
      </c>
      <c r="O35" s="121">
        <v>9.104010986079147E-6</v>
      </c>
      <c r="P35" s="121">
        <v>6.8629903437320817E-6</v>
      </c>
      <c r="Q35" s="121">
        <v>7.1450878457230923E-5</v>
      </c>
      <c r="R35" s="121">
        <v>3.8762563041739919E-6</v>
      </c>
      <c r="S35" s="121">
        <v>4.2371437141212778E-6</v>
      </c>
      <c r="T35" s="121">
        <v>5.9545926830155832E-6</v>
      </c>
      <c r="U35" s="121">
        <v>1.0136922782759692E-5</v>
      </c>
      <c r="V35" s="121">
        <v>2.025288798899128E-5</v>
      </c>
      <c r="W35" s="121">
        <v>1.515898611340169E-6</v>
      </c>
      <c r="X35" s="121">
        <v>1.8235407164078495E-5</v>
      </c>
      <c r="Y35" s="121">
        <v>1.9971324825470903E-6</v>
      </c>
      <c r="Z35" s="121">
        <v>2.5922510537748225E-6</v>
      </c>
      <c r="AA35" s="121">
        <v>4.4326280151958669E-4</v>
      </c>
      <c r="AB35" s="121">
        <v>4.1710252286312323E-5</v>
      </c>
      <c r="AC35" s="121">
        <v>6.6251716207822699E-7</v>
      </c>
      <c r="AD35" s="121">
        <v>4.3198506682549503E-6</v>
      </c>
      <c r="AE35" s="121">
        <v>1.5750998212048302E-4</v>
      </c>
      <c r="AF35" s="121">
        <v>1.6931665621499244E-5</v>
      </c>
      <c r="AG35" s="121">
        <v>2.5376770746843009E-6</v>
      </c>
      <c r="AH35" s="121">
        <v>0.10556747307495876</v>
      </c>
      <c r="AI35" s="121">
        <v>2.2426995064273196E-5</v>
      </c>
      <c r="AJ35" s="121">
        <v>8.8338993937340219E-6</v>
      </c>
      <c r="AK35" s="121">
        <v>3.4832579716099354E-4</v>
      </c>
      <c r="AL35" s="121">
        <v>8.9098680717073851E-6</v>
      </c>
      <c r="AM35" s="121">
        <v>4.4611861276015754E-6</v>
      </c>
      <c r="AN35" s="121">
        <v>6.7703043713667594E-6</v>
      </c>
      <c r="AO35" s="121">
        <v>3.5584999581106034E-6</v>
      </c>
      <c r="AP35" s="121">
        <v>4.1302920445716909E-6</v>
      </c>
      <c r="AQ35" s="121">
        <v>9.2929551760310825E-6</v>
      </c>
      <c r="AR35" s="121">
        <v>2.5049416735383544E-5</v>
      </c>
      <c r="AS35" s="121">
        <v>1.7474325789636051E-4</v>
      </c>
      <c r="AT35" s="121">
        <v>6.2274478797245728E-5</v>
      </c>
      <c r="AU35" s="121">
        <v>1.1991411894193504E-5</v>
      </c>
      <c r="AV35" s="121">
        <v>1.4590522179847514E-4</v>
      </c>
      <c r="AW35" s="121">
        <v>3.8199682164827431E-5</v>
      </c>
      <c r="AX35" s="121">
        <v>1.207517937329911E-4</v>
      </c>
      <c r="AY35" s="121">
        <v>2.9187023253567912E-5</v>
      </c>
      <c r="AZ35" s="121">
        <v>3.8509765308042186E-5</v>
      </c>
      <c r="BA35" s="121">
        <v>1.4757702368396064E-5</v>
      </c>
      <c r="BB35" s="121">
        <v>2.7623499121466982E-5</v>
      </c>
      <c r="BC35" s="121">
        <v>2.3316883258633256E-6</v>
      </c>
      <c r="BD35" s="121">
        <v>9.7812612453314031E-6</v>
      </c>
      <c r="BE35" s="121">
        <v>7.122175385318489E-4</v>
      </c>
      <c r="BF35" s="121">
        <v>7.1442492775610096E-5</v>
      </c>
      <c r="BG35" s="121">
        <v>1.6146600404365112E-5</v>
      </c>
      <c r="BH35" s="121">
        <v>2.0043852304345767E-5</v>
      </c>
      <c r="BI35" s="121">
        <v>3.5627838340758473E-4</v>
      </c>
      <c r="BJ35" s="121">
        <v>1.9533168206051338E-4</v>
      </c>
      <c r="BK35" s="121">
        <v>6.8342907019900494E-6</v>
      </c>
      <c r="BL35" s="121">
        <v>3.4589138698600148E-4</v>
      </c>
      <c r="BM35" s="121">
        <v>2.4990950774651701E-4</v>
      </c>
      <c r="BN35" s="121">
        <v>2.0890393069282951E-5</v>
      </c>
      <c r="BO35" s="121">
        <v>2.1733284475113439E-5</v>
      </c>
      <c r="BP35" s="121">
        <v>1.2097027490328683E-5</v>
      </c>
      <c r="BQ35" s="121">
        <v>1.4751435015178766E-5</v>
      </c>
      <c r="BR35" s="121">
        <v>3.3149829226313561E-5</v>
      </c>
      <c r="BS35" s="121">
        <v>7.2333551764998351E-6</v>
      </c>
      <c r="BT35" s="121">
        <v>1.0902836390773477E-5</v>
      </c>
      <c r="BU35" s="121">
        <v>5.2692442698798358E-6</v>
      </c>
      <c r="BV35" s="121">
        <v>3.1583721029966951E-6</v>
      </c>
      <c r="BW35" s="121">
        <v>7.118026214277144E-6</v>
      </c>
      <c r="BX35" s="121">
        <v>4.6044683945599879E-6</v>
      </c>
      <c r="BY35" s="121">
        <v>3.6259970124203985E-5</v>
      </c>
      <c r="BZ35" s="121">
        <v>9.4949470824683709E-6</v>
      </c>
      <c r="CA35" s="121">
        <v>7.3364324681757728E-5</v>
      </c>
      <c r="CB35" s="121">
        <v>5.6412837226753459E-6</v>
      </c>
      <c r="CC35" s="121">
        <v>3.732626789335322E-5</v>
      </c>
      <c r="CD35" s="121">
        <v>6.5054339975805648E-6</v>
      </c>
      <c r="CE35" s="121">
        <v>9.9261895254502428E-6</v>
      </c>
      <c r="CF35" s="121">
        <v>1.1735843462117213E-5</v>
      </c>
      <c r="CG35" s="121">
        <v>4.4587867632257003E-6</v>
      </c>
      <c r="CH35" s="121">
        <v>7.6847270040616382E-6</v>
      </c>
      <c r="CI35" s="121">
        <v>1.0212664343808564E-5</v>
      </c>
      <c r="CJ35" s="121">
        <v>5.3129405670811295E-6</v>
      </c>
      <c r="CK35" s="121">
        <v>2.8246065060863582E-7</v>
      </c>
      <c r="CL35" s="121">
        <v>9.8582910226295E-7</v>
      </c>
      <c r="CM35" s="121">
        <v>2.2562429637757308E-5</v>
      </c>
      <c r="CN35" s="121">
        <v>4.9433442573200892E-5</v>
      </c>
      <c r="CO35" s="121">
        <v>1.5407570434352E-4</v>
      </c>
      <c r="CP35" s="121">
        <v>1.3138447320708621E-4</v>
      </c>
      <c r="CQ35" s="121">
        <v>6.9055223946863718E-4</v>
      </c>
      <c r="CR35" s="121">
        <v>3.4678196884169872E-5</v>
      </c>
      <c r="CS35" s="121">
        <v>2.7597990994530845E-5</v>
      </c>
      <c r="CT35" s="121">
        <v>3.2411428383745894E-5</v>
      </c>
      <c r="CU35" s="121">
        <v>3.3497594337947958E-5</v>
      </c>
      <c r="CV35" s="121">
        <v>4.3666175446311691E-6</v>
      </c>
      <c r="CW35" s="121">
        <v>3.0390182497878909E-4</v>
      </c>
      <c r="CX35" s="121">
        <v>4.9660576562677627E-6</v>
      </c>
      <c r="CY35" s="121">
        <v>7.116134022025441E-6</v>
      </c>
      <c r="CZ35" s="121">
        <v>3.1554250029943286E-5</v>
      </c>
      <c r="DA35" s="121">
        <v>2.2612040074351376E-5</v>
      </c>
      <c r="DB35" s="121">
        <v>5.8351274676537318E-5</v>
      </c>
      <c r="DC35" s="121">
        <v>5.0527863968346456E-5</v>
      </c>
      <c r="DD35" s="121">
        <v>1.3635716764980911E-5</v>
      </c>
      <c r="DE35" s="121">
        <v>4.582764675732257E-5</v>
      </c>
      <c r="DF35" s="124">
        <v>5.0518837321157973E-5</v>
      </c>
    </row>
    <row r="36" spans="1:110" s="82" customFormat="1" ht="17" customHeight="1" x14ac:dyDescent="0.2">
      <c r="A36" s="73" t="s">
        <v>32</v>
      </c>
      <c r="B36" s="74" t="s">
        <v>158</v>
      </c>
      <c r="C36" s="120">
        <v>2.0708146302110464E-5</v>
      </c>
      <c r="D36" s="121">
        <v>2.4328671232124548E-5</v>
      </c>
      <c r="E36" s="121">
        <v>1.0286603228597732E-4</v>
      </c>
      <c r="F36" s="121">
        <v>6.8420137959207325E-6</v>
      </c>
      <c r="G36" s="121">
        <v>8.333520254827928E-6</v>
      </c>
      <c r="H36" s="121">
        <v>0</v>
      </c>
      <c r="I36" s="121">
        <v>4.8194416869228566E-6</v>
      </c>
      <c r="J36" s="121">
        <v>8.4451775688288709E-6</v>
      </c>
      <c r="K36" s="121">
        <v>5.6211753482724825E-6</v>
      </c>
      <c r="L36" s="121">
        <v>1.2132579071817725E-5</v>
      </c>
      <c r="M36" s="121">
        <v>0</v>
      </c>
      <c r="N36" s="121">
        <v>1.5693102311699145E-5</v>
      </c>
      <c r="O36" s="121">
        <v>2.7742255365530294E-6</v>
      </c>
      <c r="P36" s="121">
        <v>1.2586129754030941E-5</v>
      </c>
      <c r="Q36" s="121">
        <v>5.550870671890676E-6</v>
      </c>
      <c r="R36" s="121">
        <v>4.7885227975662247E-5</v>
      </c>
      <c r="S36" s="121">
        <v>3.1968887374958734E-5</v>
      </c>
      <c r="T36" s="121">
        <v>1.9628216801524242E-5</v>
      </c>
      <c r="U36" s="121">
        <v>3.1829623491230822E-5</v>
      </c>
      <c r="V36" s="121">
        <v>1.4228450538353842E-5</v>
      </c>
      <c r="W36" s="121">
        <v>1.2316265279161011E-5</v>
      </c>
      <c r="X36" s="121">
        <v>1.5387803905210426E-5</v>
      </c>
      <c r="Y36" s="121">
        <v>7.5991213267552199E-6</v>
      </c>
      <c r="Z36" s="121">
        <v>2.6992750046782446E-5</v>
      </c>
      <c r="AA36" s="121">
        <v>1.1338889771989859E-5</v>
      </c>
      <c r="AB36" s="121">
        <v>5.9368412047007534E-6</v>
      </c>
      <c r="AC36" s="121">
        <v>3.2600783818504941E-6</v>
      </c>
      <c r="AD36" s="121">
        <v>3.2002351287597145E-5</v>
      </c>
      <c r="AE36" s="121">
        <v>3.2266409777534908E-5</v>
      </c>
      <c r="AF36" s="121">
        <v>1.2779394211011449E-5</v>
      </c>
      <c r="AG36" s="121">
        <v>4.0500731649391868E-6</v>
      </c>
      <c r="AH36" s="121">
        <v>1.5276035704829343E-5</v>
      </c>
      <c r="AI36" s="121">
        <v>0.28860308374796267</v>
      </c>
      <c r="AJ36" s="121">
        <v>3.5100024424547277E-5</v>
      </c>
      <c r="AK36" s="121">
        <v>8.4272165979857241E-5</v>
      </c>
      <c r="AL36" s="121">
        <v>7.6422142113418413E-5</v>
      </c>
      <c r="AM36" s="121">
        <v>4.5265026535216401E-5</v>
      </c>
      <c r="AN36" s="121">
        <v>4.3492021898972554E-5</v>
      </c>
      <c r="AO36" s="121">
        <v>3.8885331184139084E-5</v>
      </c>
      <c r="AP36" s="121">
        <v>1.0863843811811952E-5</v>
      </c>
      <c r="AQ36" s="121">
        <v>2.2166621950000708E-5</v>
      </c>
      <c r="AR36" s="121">
        <v>3.8044918293044467E-5</v>
      </c>
      <c r="AS36" s="121">
        <v>4.1615710527320181E-5</v>
      </c>
      <c r="AT36" s="121">
        <v>1.7115435368490819E-5</v>
      </c>
      <c r="AU36" s="121">
        <v>1.6748454133288879E-5</v>
      </c>
      <c r="AV36" s="121">
        <v>8.020890933770926E-6</v>
      </c>
      <c r="AW36" s="121">
        <v>4.9521900137606329E-6</v>
      </c>
      <c r="AX36" s="121">
        <v>1.2087663443215204E-5</v>
      </c>
      <c r="AY36" s="121">
        <v>3.9783586754746158E-5</v>
      </c>
      <c r="AZ36" s="121">
        <v>5.2044626621058454E-6</v>
      </c>
      <c r="BA36" s="121">
        <v>5.520627814508792E-6</v>
      </c>
      <c r="BB36" s="121">
        <v>3.9868982540571829E-6</v>
      </c>
      <c r="BC36" s="121">
        <v>1.1888656639218459E-6</v>
      </c>
      <c r="BD36" s="121">
        <v>3.169012448969867E-6</v>
      </c>
      <c r="BE36" s="121">
        <v>9.725985175067909E-6</v>
      </c>
      <c r="BF36" s="121">
        <v>3.7047461822785208E-6</v>
      </c>
      <c r="BG36" s="121">
        <v>1.8918710192500956E-5</v>
      </c>
      <c r="BH36" s="121">
        <v>6.9938931328745862E-6</v>
      </c>
      <c r="BI36" s="121">
        <v>1.9430695560758793E-5</v>
      </c>
      <c r="BJ36" s="121">
        <v>4.4843750216288924E-5</v>
      </c>
      <c r="BK36" s="121">
        <v>1.5090222690360683E-5</v>
      </c>
      <c r="BL36" s="121">
        <v>8.5828277408738461E-3</v>
      </c>
      <c r="BM36" s="121">
        <v>1.0146770188929087E-2</v>
      </c>
      <c r="BN36" s="121">
        <v>1.6515137525678781E-2</v>
      </c>
      <c r="BO36" s="121">
        <v>8.9232315529164039E-3</v>
      </c>
      <c r="BP36" s="121">
        <v>1.540645865537771E-4</v>
      </c>
      <c r="BQ36" s="121">
        <v>4.7040219015809877E-4</v>
      </c>
      <c r="BR36" s="121">
        <v>4.5299104970580536E-4</v>
      </c>
      <c r="BS36" s="121">
        <v>2.9279609676391781E-5</v>
      </c>
      <c r="BT36" s="121">
        <v>5.0973862380188834E-5</v>
      </c>
      <c r="BU36" s="121">
        <v>4.2764699771098251E-5</v>
      </c>
      <c r="BV36" s="121">
        <v>4.9504244930160598E-5</v>
      </c>
      <c r="BW36" s="121">
        <v>2.0174377026035647E-4</v>
      </c>
      <c r="BX36" s="121">
        <v>1.9258198671466542E-4</v>
      </c>
      <c r="BY36" s="121">
        <v>2.2860127292962754E-4</v>
      </c>
      <c r="BZ36" s="121">
        <v>1.1401487316488018E-5</v>
      </c>
      <c r="CA36" s="121">
        <v>2.352430929907484E-4</v>
      </c>
      <c r="CB36" s="121">
        <v>2.9670681105458206E-5</v>
      </c>
      <c r="CC36" s="121">
        <v>3.3556073794600112E-5</v>
      </c>
      <c r="CD36" s="121">
        <v>3.8969573549671778E-5</v>
      </c>
      <c r="CE36" s="121">
        <v>8.7406742120337252E-5</v>
      </c>
      <c r="CF36" s="121">
        <v>1.6991859256891797E-4</v>
      </c>
      <c r="CG36" s="121">
        <v>2.6231546323083622E-5</v>
      </c>
      <c r="CH36" s="121">
        <v>6.9130746034819164E-5</v>
      </c>
      <c r="CI36" s="121">
        <v>9.8206588403846386E-5</v>
      </c>
      <c r="CJ36" s="121">
        <v>9.7473211049964506E-6</v>
      </c>
      <c r="CK36" s="121">
        <v>3.4618556270301077E-6</v>
      </c>
      <c r="CL36" s="121">
        <v>2.9181970610455895E-6</v>
      </c>
      <c r="CM36" s="121">
        <v>1.049821537996546E-4</v>
      </c>
      <c r="CN36" s="121">
        <v>1.2192866613809049E-4</v>
      </c>
      <c r="CO36" s="121">
        <v>6.9154186913328967E-5</v>
      </c>
      <c r="CP36" s="121">
        <v>4.0229290412057436E-5</v>
      </c>
      <c r="CQ36" s="121">
        <v>5.8591903908037777E-5</v>
      </c>
      <c r="CR36" s="121">
        <v>6.2722589351588419E-5</v>
      </c>
      <c r="CS36" s="121">
        <v>4.1043911443371704E-5</v>
      </c>
      <c r="CT36" s="121">
        <v>2.8502819407100192E-5</v>
      </c>
      <c r="CU36" s="121">
        <v>3.5874378846763452E-5</v>
      </c>
      <c r="CV36" s="121">
        <v>1.6939690481156418E-5</v>
      </c>
      <c r="CW36" s="121">
        <v>1.8546364031284244E-5</v>
      </c>
      <c r="CX36" s="121">
        <v>2.3180934398247231E-5</v>
      </c>
      <c r="CY36" s="121">
        <v>8.0969445800248594E-6</v>
      </c>
      <c r="CZ36" s="121">
        <v>3.9310530519418097E-5</v>
      </c>
      <c r="DA36" s="121">
        <v>4.913805666782377E-5</v>
      </c>
      <c r="DB36" s="121">
        <v>5.2076538957483197E-5</v>
      </c>
      <c r="DC36" s="121">
        <v>2.1607097110715189E-5</v>
      </c>
      <c r="DD36" s="121">
        <v>3.6671390318707106E-5</v>
      </c>
      <c r="DE36" s="121">
        <v>3.8067568752386841E-5</v>
      </c>
      <c r="DF36" s="124">
        <v>1.8974514540276517E-4</v>
      </c>
    </row>
    <row r="37" spans="1:110" s="82" customFormat="1" ht="17" customHeight="1" x14ac:dyDescent="0.2">
      <c r="A37" s="73" t="s">
        <v>33</v>
      </c>
      <c r="B37" s="74" t="s">
        <v>159</v>
      </c>
      <c r="C37" s="120">
        <v>1.9293396227233942E-5</v>
      </c>
      <c r="D37" s="121">
        <v>2.5206805697893877E-6</v>
      </c>
      <c r="E37" s="121">
        <v>1.0819650729933392E-5</v>
      </c>
      <c r="F37" s="121">
        <v>5.4207666147113434E-7</v>
      </c>
      <c r="G37" s="121">
        <v>1.507455907870889E-6</v>
      </c>
      <c r="H37" s="121">
        <v>0</v>
      </c>
      <c r="I37" s="121">
        <v>4.0010529999166604E-7</v>
      </c>
      <c r="J37" s="121">
        <v>1.921455712572449E-6</v>
      </c>
      <c r="K37" s="121">
        <v>5.8874836135344368E-6</v>
      </c>
      <c r="L37" s="121">
        <v>4.2590594095936668E-6</v>
      </c>
      <c r="M37" s="121">
        <v>0</v>
      </c>
      <c r="N37" s="121">
        <v>9.8763796960632848E-7</v>
      </c>
      <c r="O37" s="121">
        <v>2.7699665288600227E-7</v>
      </c>
      <c r="P37" s="121">
        <v>2.3001150186982972E-6</v>
      </c>
      <c r="Q37" s="121">
        <v>1.5792185271643202E-5</v>
      </c>
      <c r="R37" s="121">
        <v>2.1452967830236317E-6</v>
      </c>
      <c r="S37" s="121">
        <v>1.7147525633843296E-6</v>
      </c>
      <c r="T37" s="121">
        <v>1.6722417768405372E-6</v>
      </c>
      <c r="U37" s="121">
        <v>2.4459168819114179E-6</v>
      </c>
      <c r="V37" s="121">
        <v>7.9748487637716193E-6</v>
      </c>
      <c r="W37" s="121">
        <v>6.947487801019309E-7</v>
      </c>
      <c r="X37" s="121">
        <v>1.1774550583615103E-6</v>
      </c>
      <c r="Y37" s="121">
        <v>3.026040863010188E-7</v>
      </c>
      <c r="Z37" s="121">
        <v>1.079637453327867E-6</v>
      </c>
      <c r="AA37" s="121">
        <v>1.637213790750672E-6</v>
      </c>
      <c r="AB37" s="121">
        <v>1.0571930024026689E-6</v>
      </c>
      <c r="AC37" s="121">
        <v>3.2795196293587452E-7</v>
      </c>
      <c r="AD37" s="121">
        <v>1.528524960258774E-6</v>
      </c>
      <c r="AE37" s="121">
        <v>9.2719499307948385E-6</v>
      </c>
      <c r="AF37" s="121">
        <v>1.5669040818249045E-6</v>
      </c>
      <c r="AG37" s="121">
        <v>6.0339100373191957E-7</v>
      </c>
      <c r="AH37" s="121">
        <v>1.3721397552067748E-6</v>
      </c>
      <c r="AI37" s="121">
        <v>4.3728253491965534E-6</v>
      </c>
      <c r="AJ37" s="121">
        <v>0.20973260569387961</v>
      </c>
      <c r="AK37" s="121">
        <v>2.9774774717097488E-6</v>
      </c>
      <c r="AL37" s="121">
        <v>3.1403819892568422E-6</v>
      </c>
      <c r="AM37" s="121">
        <v>1.9806878852197766E-6</v>
      </c>
      <c r="AN37" s="121">
        <v>3.1869134907156149E-6</v>
      </c>
      <c r="AO37" s="121">
        <v>2.3571409861845618E-6</v>
      </c>
      <c r="AP37" s="121">
        <v>8.1908910840731009E-7</v>
      </c>
      <c r="AQ37" s="121">
        <v>1.6394147258465894E-6</v>
      </c>
      <c r="AR37" s="121">
        <v>3.3360548761654975E-6</v>
      </c>
      <c r="AS37" s="121">
        <v>6.1934617889808174E-5</v>
      </c>
      <c r="AT37" s="121">
        <v>1.8576017471442776E-5</v>
      </c>
      <c r="AU37" s="121">
        <v>1.8640070348714156E-5</v>
      </c>
      <c r="AV37" s="121">
        <v>3.9277707040860643E-5</v>
      </c>
      <c r="AW37" s="121">
        <v>1.7601682225676417E-4</v>
      </c>
      <c r="AX37" s="121">
        <v>1.6776146724065844E-3</v>
      </c>
      <c r="AY37" s="121">
        <v>3.8347145051756398E-4</v>
      </c>
      <c r="AZ37" s="121">
        <v>1.3912283956720381E-5</v>
      </c>
      <c r="BA37" s="121">
        <v>7.2081469617460672E-5</v>
      </c>
      <c r="BB37" s="121">
        <v>1.0543367980077218E-5</v>
      </c>
      <c r="BC37" s="121">
        <v>1.891989103565426E-5</v>
      </c>
      <c r="BD37" s="121">
        <v>2.062662360723134E-5</v>
      </c>
      <c r="BE37" s="121">
        <v>1.8825406204091522E-5</v>
      </c>
      <c r="BF37" s="121">
        <v>3.9703777054424477E-6</v>
      </c>
      <c r="BG37" s="121">
        <v>5.0281688066990112E-5</v>
      </c>
      <c r="BH37" s="121">
        <v>4.316630654241467E-6</v>
      </c>
      <c r="BI37" s="121">
        <v>8.5170568312227417E-6</v>
      </c>
      <c r="BJ37" s="121">
        <v>2.2168171004711502E-5</v>
      </c>
      <c r="BK37" s="121">
        <v>1.4894210769177844E-5</v>
      </c>
      <c r="BL37" s="121">
        <v>1.1352242936004421E-3</v>
      </c>
      <c r="BM37" s="121">
        <v>1.595710715325369E-4</v>
      </c>
      <c r="BN37" s="121">
        <v>5.3428357502639956E-5</v>
      </c>
      <c r="BO37" s="121">
        <v>2.154962080826991E-4</v>
      </c>
      <c r="BP37" s="121">
        <v>5.9749688462840951E-6</v>
      </c>
      <c r="BQ37" s="121">
        <v>8.9876036760459553E-6</v>
      </c>
      <c r="BR37" s="121">
        <v>1.3324756535034881E-5</v>
      </c>
      <c r="BS37" s="121">
        <v>1.8867983602721394E-5</v>
      </c>
      <c r="BT37" s="121">
        <v>1.4993764403454092E-5</v>
      </c>
      <c r="BU37" s="121">
        <v>3.3738381059496136E-6</v>
      </c>
      <c r="BV37" s="121">
        <v>2.1252621104837018E-6</v>
      </c>
      <c r="BW37" s="121">
        <v>4.517279216880921E-6</v>
      </c>
      <c r="BX37" s="121">
        <v>2.8857463394313539E-6</v>
      </c>
      <c r="BY37" s="121">
        <v>6.8016168318275275E-6</v>
      </c>
      <c r="BZ37" s="121">
        <v>6.574978652868112E-6</v>
      </c>
      <c r="CA37" s="121">
        <v>2.8468104669789769E-5</v>
      </c>
      <c r="CB37" s="121">
        <v>1.3537673795473864E-5</v>
      </c>
      <c r="CC37" s="121">
        <v>3.3069496369610297E-6</v>
      </c>
      <c r="CD37" s="121">
        <v>2.2271536064134692E-5</v>
      </c>
      <c r="CE37" s="121">
        <v>3.397301737251891E-6</v>
      </c>
      <c r="CF37" s="121">
        <v>7.3141031264645956E-6</v>
      </c>
      <c r="CG37" s="121">
        <v>2.1405664018422369E-6</v>
      </c>
      <c r="CH37" s="121">
        <v>4.3151987124624099E-6</v>
      </c>
      <c r="CI37" s="121">
        <v>6.4732355094144601E-6</v>
      </c>
      <c r="CJ37" s="121">
        <v>2.10100709734984E-6</v>
      </c>
      <c r="CK37" s="121">
        <v>1.7756817279751885E-7</v>
      </c>
      <c r="CL37" s="121">
        <v>6.5641198362956024E-7</v>
      </c>
      <c r="CM37" s="121">
        <v>1.9304733325984887E-5</v>
      </c>
      <c r="CN37" s="121">
        <v>3.0844810347255299E-5</v>
      </c>
      <c r="CO37" s="121">
        <v>1.0502138794816273E-5</v>
      </c>
      <c r="CP37" s="121">
        <v>3.9185702030461607E-5</v>
      </c>
      <c r="CQ37" s="121">
        <v>4.8428009434996083E-5</v>
      </c>
      <c r="CR37" s="121">
        <v>1.676109673023029E-4</v>
      </c>
      <c r="CS37" s="121">
        <v>1.0026585101772996E-4</v>
      </c>
      <c r="CT37" s="121">
        <v>3.6898506872163529E-5</v>
      </c>
      <c r="CU37" s="121">
        <v>1.2150470696069167E-5</v>
      </c>
      <c r="CV37" s="121">
        <v>1.4048184398105378E-6</v>
      </c>
      <c r="CW37" s="121">
        <v>1.0507792740820017E-4</v>
      </c>
      <c r="CX37" s="121">
        <v>2.9364725562140123E-6</v>
      </c>
      <c r="CY37" s="121">
        <v>2.1497233797896046E-5</v>
      </c>
      <c r="CZ37" s="121">
        <v>1.4523231041367618E-4</v>
      </c>
      <c r="DA37" s="121">
        <v>3.9945743778345667E-6</v>
      </c>
      <c r="DB37" s="121">
        <v>5.0503766645008345E-6</v>
      </c>
      <c r="DC37" s="121">
        <v>2.8333635183664945E-6</v>
      </c>
      <c r="DD37" s="121">
        <v>2.7240154256986992E-5</v>
      </c>
      <c r="DE37" s="121">
        <v>6.2845785791914527E-5</v>
      </c>
      <c r="DF37" s="124">
        <v>8.6482134319636607E-5</v>
      </c>
    </row>
    <row r="38" spans="1:110" s="82" customFormat="1" ht="17" customHeight="1" x14ac:dyDescent="0.2">
      <c r="A38" s="73" t="s">
        <v>34</v>
      </c>
      <c r="B38" s="74" t="s">
        <v>160</v>
      </c>
      <c r="C38" s="120">
        <v>2.502912791480309E-4</v>
      </c>
      <c r="D38" s="121">
        <v>8.0590592935194879E-5</v>
      </c>
      <c r="E38" s="121">
        <v>1.5528947557890093E-3</v>
      </c>
      <c r="F38" s="121">
        <v>5.562232820688758E-6</v>
      </c>
      <c r="G38" s="121">
        <v>9.9454931160066635E-6</v>
      </c>
      <c r="H38" s="121">
        <v>0</v>
      </c>
      <c r="I38" s="121">
        <v>2.0644584506190817E-6</v>
      </c>
      <c r="J38" s="121">
        <v>2.9848339349275737E-5</v>
      </c>
      <c r="K38" s="121">
        <v>1.2409540622118913E-5</v>
      </c>
      <c r="L38" s="121">
        <v>6.3166789684060599E-5</v>
      </c>
      <c r="M38" s="121">
        <v>0</v>
      </c>
      <c r="N38" s="121">
        <v>9.5307876236495845E-6</v>
      </c>
      <c r="O38" s="121">
        <v>1.7404381209498262E-6</v>
      </c>
      <c r="P38" s="121">
        <v>2.0775627234269579E-5</v>
      </c>
      <c r="Q38" s="121">
        <v>1.8099107666518334E-5</v>
      </c>
      <c r="R38" s="121">
        <v>7.8860188973026518E-5</v>
      </c>
      <c r="S38" s="121">
        <v>2.2310176029482994E-5</v>
      </c>
      <c r="T38" s="121">
        <v>1.4120210858685488E-5</v>
      </c>
      <c r="U38" s="121">
        <v>7.0100661176160524E-4</v>
      </c>
      <c r="V38" s="121">
        <v>5.1077554919778609E-4</v>
      </c>
      <c r="W38" s="121">
        <v>7.6623627403816083E-6</v>
      </c>
      <c r="X38" s="121">
        <v>2.904705366885047E-5</v>
      </c>
      <c r="Y38" s="121">
        <v>1.5825157000784313E-5</v>
      </c>
      <c r="Z38" s="121">
        <v>2.0448887523569077E-5</v>
      </c>
      <c r="AA38" s="121">
        <v>1.3278266442748844E-4</v>
      </c>
      <c r="AB38" s="121">
        <v>1.4273295143978417E-5</v>
      </c>
      <c r="AC38" s="121">
        <v>3.9316499292310222E-6</v>
      </c>
      <c r="AD38" s="121">
        <v>9.4237924759903386E-4</v>
      </c>
      <c r="AE38" s="121">
        <v>2.6120822903676472E-5</v>
      </c>
      <c r="AF38" s="121">
        <v>2.6006713483091653E-5</v>
      </c>
      <c r="AG38" s="121">
        <v>5.8507618944835516E-6</v>
      </c>
      <c r="AH38" s="121">
        <v>3.3666132906292316E-4</v>
      </c>
      <c r="AI38" s="121">
        <v>4.0389195865705536E-3</v>
      </c>
      <c r="AJ38" s="121">
        <v>1.7770953582100101E-3</v>
      </c>
      <c r="AK38" s="121">
        <v>0.1960440203474616</v>
      </c>
      <c r="AL38" s="121">
        <v>2.300821666038017E-3</v>
      </c>
      <c r="AM38" s="121">
        <v>6.0334713535355926E-4</v>
      </c>
      <c r="AN38" s="121">
        <v>1.1479305784508212E-3</v>
      </c>
      <c r="AO38" s="121">
        <v>2.0439817597457405E-4</v>
      </c>
      <c r="AP38" s="121">
        <v>1.6784109426843609E-3</v>
      </c>
      <c r="AQ38" s="121">
        <v>5.9447535844549086E-4</v>
      </c>
      <c r="AR38" s="121">
        <v>6.4827750157517349E-4</v>
      </c>
      <c r="AS38" s="121">
        <v>3.7200715934243876E-4</v>
      </c>
      <c r="AT38" s="121">
        <v>5.475840930532249E-4</v>
      </c>
      <c r="AU38" s="121">
        <v>7.7293030584175059E-4</v>
      </c>
      <c r="AV38" s="121">
        <v>8.8939534284169624E-5</v>
      </c>
      <c r="AW38" s="121">
        <v>3.3226147499541592E-4</v>
      </c>
      <c r="AX38" s="121">
        <v>1.2978404394507225E-4</v>
      </c>
      <c r="AY38" s="121">
        <v>8.856313959661711E-4</v>
      </c>
      <c r="AZ38" s="121">
        <v>7.7460078996686803E-5</v>
      </c>
      <c r="BA38" s="121">
        <v>4.190546011308698E-5</v>
      </c>
      <c r="BB38" s="121">
        <v>3.0415566682447599E-5</v>
      </c>
      <c r="BC38" s="121">
        <v>1.5413150908123972E-5</v>
      </c>
      <c r="BD38" s="121">
        <v>3.4287644359631738E-5</v>
      </c>
      <c r="BE38" s="121">
        <v>3.6305040425056061E-4</v>
      </c>
      <c r="BF38" s="121">
        <v>5.3266712366164038E-5</v>
      </c>
      <c r="BG38" s="121">
        <v>4.8979074104991819E-4</v>
      </c>
      <c r="BH38" s="121">
        <v>9.2005698876368314E-5</v>
      </c>
      <c r="BI38" s="121">
        <v>1.1190945297822969E-4</v>
      </c>
      <c r="BJ38" s="121">
        <v>1.0788082415662886E-4</v>
      </c>
      <c r="BK38" s="121">
        <v>1.0384323242524372E-5</v>
      </c>
      <c r="BL38" s="121">
        <v>1.6785729317661164E-3</v>
      </c>
      <c r="BM38" s="121">
        <v>2.9151751566435843E-3</v>
      </c>
      <c r="BN38" s="121">
        <v>2.7413150909533814E-3</v>
      </c>
      <c r="BO38" s="121">
        <v>2.7720162144971917E-3</v>
      </c>
      <c r="BP38" s="121">
        <v>7.1288681128937173E-5</v>
      </c>
      <c r="BQ38" s="121">
        <v>1.6180304134221179E-4</v>
      </c>
      <c r="BR38" s="121">
        <v>1.2673565656881648E-3</v>
      </c>
      <c r="BS38" s="121">
        <v>1.3435497759826862E-5</v>
      </c>
      <c r="BT38" s="121">
        <v>3.6328430268581284E-5</v>
      </c>
      <c r="BU38" s="121">
        <v>2.0733924863104002E-5</v>
      </c>
      <c r="BV38" s="121">
        <v>1.960737744520943E-5</v>
      </c>
      <c r="BW38" s="121">
        <v>5.85115062917103E-5</v>
      </c>
      <c r="BX38" s="121">
        <v>4.871593383060026E-5</v>
      </c>
      <c r="BY38" s="121">
        <v>9.3854725140270014E-5</v>
      </c>
      <c r="BZ38" s="121">
        <v>1.0022593395316589E-5</v>
      </c>
      <c r="CA38" s="121">
        <v>1.2314312840778379E-4</v>
      </c>
      <c r="CB38" s="121">
        <v>1.4923898249692479E-5</v>
      </c>
      <c r="CC38" s="121">
        <v>2.4840009663583372E-5</v>
      </c>
      <c r="CD38" s="121">
        <v>2.0662127330548686E-5</v>
      </c>
      <c r="CE38" s="121">
        <v>3.2899055849735709E-5</v>
      </c>
      <c r="CF38" s="121">
        <v>6.6303585066130124E-5</v>
      </c>
      <c r="CG38" s="121">
        <v>1.4356376450965867E-5</v>
      </c>
      <c r="CH38" s="121">
        <v>3.4011099249875351E-5</v>
      </c>
      <c r="CI38" s="121">
        <v>3.9617052339316817E-5</v>
      </c>
      <c r="CJ38" s="121">
        <v>6.8424065465202609E-6</v>
      </c>
      <c r="CK38" s="121">
        <v>1.3747396428197036E-6</v>
      </c>
      <c r="CL38" s="121">
        <v>3.3213314749473622E-6</v>
      </c>
      <c r="CM38" s="121">
        <v>5.7616918986127253E-5</v>
      </c>
      <c r="CN38" s="121">
        <v>2.6281957736126716E-4</v>
      </c>
      <c r="CO38" s="121">
        <v>5.6048366943504617E-5</v>
      </c>
      <c r="CP38" s="121">
        <v>5.8123722438677964E-5</v>
      </c>
      <c r="CQ38" s="121">
        <v>5.146796081955572E-5</v>
      </c>
      <c r="CR38" s="121">
        <v>3.8567460137590606E-5</v>
      </c>
      <c r="CS38" s="121">
        <v>3.5605936263212536E-5</v>
      </c>
      <c r="CT38" s="121">
        <v>2.3547866641462095E-5</v>
      </c>
      <c r="CU38" s="121">
        <v>3.2186227361304662E-5</v>
      </c>
      <c r="CV38" s="121">
        <v>8.883100808355183E-6</v>
      </c>
      <c r="CW38" s="121">
        <v>1.6877397859514819E-4</v>
      </c>
      <c r="CX38" s="121">
        <v>1.3145179976812735E-5</v>
      </c>
      <c r="CY38" s="121">
        <v>7.7735933323969234E-6</v>
      </c>
      <c r="CZ38" s="121">
        <v>4.5176442999297858E-5</v>
      </c>
      <c r="DA38" s="121">
        <v>4.8887265170642647E-5</v>
      </c>
      <c r="DB38" s="121">
        <v>1.1221005933620557E-4</v>
      </c>
      <c r="DC38" s="121">
        <v>3.1531427635976191E-5</v>
      </c>
      <c r="DD38" s="121">
        <v>1.3425335386609705E-4</v>
      </c>
      <c r="DE38" s="121">
        <v>1.105589710194166E-3</v>
      </c>
      <c r="DF38" s="124">
        <v>1.8511910850492174E-4</v>
      </c>
    </row>
    <row r="39" spans="1:110" s="82" customFormat="1" ht="17" customHeight="1" x14ac:dyDescent="0.2">
      <c r="A39" s="73" t="s">
        <v>35</v>
      </c>
      <c r="B39" s="74" t="s">
        <v>161</v>
      </c>
      <c r="C39" s="120">
        <v>1.1048450236168824E-5</v>
      </c>
      <c r="D39" s="121">
        <v>7.0950068709984354E-6</v>
      </c>
      <c r="E39" s="121">
        <v>3.4185821230255747E-5</v>
      </c>
      <c r="F39" s="121">
        <v>2.4684690936445499E-6</v>
      </c>
      <c r="G39" s="121">
        <v>1.373072147479596E-5</v>
      </c>
      <c r="H39" s="121">
        <v>0</v>
      </c>
      <c r="I39" s="121">
        <v>5.3420266277586806E-6</v>
      </c>
      <c r="J39" s="121">
        <v>7.0937776901503347E-6</v>
      </c>
      <c r="K39" s="121">
        <v>5.018874340292965E-5</v>
      </c>
      <c r="L39" s="121">
        <v>5.4858930563704554E-6</v>
      </c>
      <c r="M39" s="121">
        <v>0</v>
      </c>
      <c r="N39" s="121">
        <v>4.0021024986277274E-6</v>
      </c>
      <c r="O39" s="121">
        <v>2.7978476064821009E-6</v>
      </c>
      <c r="P39" s="121">
        <v>2.6704650666965739E-5</v>
      </c>
      <c r="Q39" s="121">
        <v>1.4027711563184637E-4</v>
      </c>
      <c r="R39" s="121">
        <v>8.9440921670870586E-6</v>
      </c>
      <c r="S39" s="121">
        <v>8.062402942683204E-6</v>
      </c>
      <c r="T39" s="121">
        <v>6.0133541287935669E-6</v>
      </c>
      <c r="U39" s="121">
        <v>7.7211558911772315E-6</v>
      </c>
      <c r="V39" s="121">
        <v>1.6817195296353069E-5</v>
      </c>
      <c r="W39" s="121">
        <v>3.2053069406893898E-6</v>
      </c>
      <c r="X39" s="121">
        <v>8.8584069784396239E-6</v>
      </c>
      <c r="Y39" s="121">
        <v>2.2412697530561612E-6</v>
      </c>
      <c r="Z39" s="121">
        <v>4.6893881217720612E-6</v>
      </c>
      <c r="AA39" s="121">
        <v>2.8537844261601816E-5</v>
      </c>
      <c r="AB39" s="121">
        <v>8.5685290003820495E-6</v>
      </c>
      <c r="AC39" s="121">
        <v>1.6836163788615697E-6</v>
      </c>
      <c r="AD39" s="121">
        <v>6.054541212131054E-6</v>
      </c>
      <c r="AE39" s="121">
        <v>4.3353310626790298E-5</v>
      </c>
      <c r="AF39" s="121">
        <v>6.0407223145105576E-5</v>
      </c>
      <c r="AG39" s="121">
        <v>8.409354744660427E-6</v>
      </c>
      <c r="AH39" s="121">
        <v>1.5202423655386385E-5</v>
      </c>
      <c r="AI39" s="121">
        <v>3.9407633738316203E-4</v>
      </c>
      <c r="AJ39" s="121">
        <v>5.6939064177005308E-5</v>
      </c>
      <c r="AK39" s="121">
        <v>5.4897517074965717E-5</v>
      </c>
      <c r="AL39" s="121">
        <v>0.22185610771524342</v>
      </c>
      <c r="AM39" s="121">
        <v>4.5851707935810733E-2</v>
      </c>
      <c r="AN39" s="121">
        <v>1.3069238302966085E-2</v>
      </c>
      <c r="AO39" s="121">
        <v>1.4799941911443232E-2</v>
      </c>
      <c r="AP39" s="121">
        <v>4.4562749536556883E-6</v>
      </c>
      <c r="AQ39" s="121">
        <v>2.0640144648025317E-5</v>
      </c>
      <c r="AR39" s="121">
        <v>3.6168819195465771E-3</v>
      </c>
      <c r="AS39" s="121">
        <v>3.6757502304143605E-3</v>
      </c>
      <c r="AT39" s="121">
        <v>9.5122107306604663E-4</v>
      </c>
      <c r="AU39" s="121">
        <v>1.1823310455208835E-3</v>
      </c>
      <c r="AV39" s="121">
        <v>2.4362142645790362E-4</v>
      </c>
      <c r="AW39" s="121">
        <v>1.0733991006319314E-5</v>
      </c>
      <c r="AX39" s="121">
        <v>5.8972203272206946E-5</v>
      </c>
      <c r="AY39" s="121">
        <v>1.5840890588757217E-3</v>
      </c>
      <c r="AZ39" s="121">
        <v>2.7221395118254776E-4</v>
      </c>
      <c r="BA39" s="121">
        <v>4.7033126240408001E-5</v>
      </c>
      <c r="BB39" s="121">
        <v>1.3100071576191709E-4</v>
      </c>
      <c r="BC39" s="121">
        <v>1.2173742806989114E-5</v>
      </c>
      <c r="BD39" s="121">
        <v>2.6456261241528893E-5</v>
      </c>
      <c r="BE39" s="121">
        <v>8.8067548635278664E-4</v>
      </c>
      <c r="BF39" s="121">
        <v>3.4500323149472088E-4</v>
      </c>
      <c r="BG39" s="121">
        <v>1.0919920452090186E-3</v>
      </c>
      <c r="BH39" s="121">
        <v>1.2352935923650658E-3</v>
      </c>
      <c r="BI39" s="121">
        <v>9.1070675182941909E-4</v>
      </c>
      <c r="BJ39" s="121">
        <v>7.9732336296984904E-5</v>
      </c>
      <c r="BK39" s="121">
        <v>9.5871228815815597E-6</v>
      </c>
      <c r="BL39" s="121">
        <v>1.2167616007552839E-3</v>
      </c>
      <c r="BM39" s="121">
        <v>1.1683161926672177E-3</v>
      </c>
      <c r="BN39" s="121">
        <v>1.0005083500342971E-3</v>
      </c>
      <c r="BO39" s="121">
        <v>1.5791609192161808E-3</v>
      </c>
      <c r="BP39" s="121">
        <v>2.630067414856163E-5</v>
      </c>
      <c r="BQ39" s="121">
        <v>6.2328679626103093E-5</v>
      </c>
      <c r="BR39" s="121">
        <v>8.2436947654744263E-5</v>
      </c>
      <c r="BS39" s="121">
        <v>5.600767394155671E-6</v>
      </c>
      <c r="BT39" s="121">
        <v>2.0318503118688219E-5</v>
      </c>
      <c r="BU39" s="121">
        <v>9.1434307634609057E-6</v>
      </c>
      <c r="BV39" s="121">
        <v>7.8110053152888469E-6</v>
      </c>
      <c r="BW39" s="121">
        <v>2.5230801366051812E-5</v>
      </c>
      <c r="BX39" s="121">
        <v>2.0837775791233602E-5</v>
      </c>
      <c r="BY39" s="121">
        <v>1.0134721062844417E-4</v>
      </c>
      <c r="BZ39" s="121">
        <v>1.2174349864185234E-5</v>
      </c>
      <c r="CA39" s="121">
        <v>1.0311595504238265E-4</v>
      </c>
      <c r="CB39" s="121">
        <v>3.0465199345133618E-5</v>
      </c>
      <c r="CC39" s="121">
        <v>1.0273763050281069E-4</v>
      </c>
      <c r="CD39" s="121">
        <v>1.5366291210052127E-5</v>
      </c>
      <c r="CE39" s="121">
        <v>1.9567002823815408E-5</v>
      </c>
      <c r="CF39" s="121">
        <v>1.3796312639938288E-4</v>
      </c>
      <c r="CG39" s="121">
        <v>8.2276338857114677E-6</v>
      </c>
      <c r="CH39" s="121">
        <v>1.5247884012626996E-5</v>
      </c>
      <c r="CI39" s="121">
        <v>1.6691897948623901E-5</v>
      </c>
      <c r="CJ39" s="121">
        <v>5.2268044986931648E-6</v>
      </c>
      <c r="CK39" s="121">
        <v>6.2821100483781307E-7</v>
      </c>
      <c r="CL39" s="121">
        <v>1.0335654118234237E-6</v>
      </c>
      <c r="CM39" s="121">
        <v>3.7129293513513736E-5</v>
      </c>
      <c r="CN39" s="121">
        <v>1.9513916203378997E-5</v>
      </c>
      <c r="CO39" s="121">
        <v>1.7493402157926318E-5</v>
      </c>
      <c r="CP39" s="121">
        <v>1.9022592398702533E-5</v>
      </c>
      <c r="CQ39" s="121">
        <v>1.9076281173583292E-5</v>
      </c>
      <c r="CR39" s="121">
        <v>1.6954501110464963E-5</v>
      </c>
      <c r="CS39" s="121">
        <v>1.1405017312668435E-5</v>
      </c>
      <c r="CT39" s="121">
        <v>1.8581132294823385E-5</v>
      </c>
      <c r="CU39" s="121">
        <v>3.7979699625656247E-5</v>
      </c>
      <c r="CV39" s="121">
        <v>3.8104140343599228E-6</v>
      </c>
      <c r="CW39" s="121">
        <v>2.6814399495950919E-4</v>
      </c>
      <c r="CX39" s="121">
        <v>6.6802504495444435E-6</v>
      </c>
      <c r="CY39" s="121">
        <v>2.8425799520380705E-6</v>
      </c>
      <c r="CZ39" s="121">
        <v>2.0707393540441313E-5</v>
      </c>
      <c r="DA39" s="121">
        <v>2.5051135211613879E-5</v>
      </c>
      <c r="DB39" s="121">
        <v>1.2263750586849309E-5</v>
      </c>
      <c r="DC39" s="121">
        <v>1.0991631237108809E-5</v>
      </c>
      <c r="DD39" s="121">
        <v>2.5875993979375477E-5</v>
      </c>
      <c r="DE39" s="121">
        <v>3.1694839231262634E-5</v>
      </c>
      <c r="DF39" s="124">
        <v>8.746682387617615E-5</v>
      </c>
    </row>
    <row r="40" spans="1:110" s="82" customFormat="1" ht="17" customHeight="1" x14ac:dyDescent="0.2">
      <c r="A40" s="73" t="s">
        <v>36</v>
      </c>
      <c r="B40" s="74" t="s">
        <v>162</v>
      </c>
      <c r="C40" s="120">
        <v>3.0398894140545187E-5</v>
      </c>
      <c r="D40" s="121">
        <v>1.9647910833399677E-5</v>
      </c>
      <c r="E40" s="121">
        <v>9.1438985528897966E-5</v>
      </c>
      <c r="F40" s="121">
        <v>6.719085757212488E-6</v>
      </c>
      <c r="G40" s="121">
        <v>3.877655400720873E-5</v>
      </c>
      <c r="H40" s="121">
        <v>0</v>
      </c>
      <c r="I40" s="121">
        <v>1.3929468685719133E-5</v>
      </c>
      <c r="J40" s="121">
        <v>1.9777476234864614E-5</v>
      </c>
      <c r="K40" s="121">
        <v>1.4179157760053085E-4</v>
      </c>
      <c r="L40" s="121">
        <v>1.5156614543908321E-5</v>
      </c>
      <c r="M40" s="121">
        <v>0</v>
      </c>
      <c r="N40" s="121">
        <v>1.1060989422607238E-5</v>
      </c>
      <c r="O40" s="121">
        <v>7.7237779568200902E-6</v>
      </c>
      <c r="P40" s="121">
        <v>7.4379318290733492E-5</v>
      </c>
      <c r="Q40" s="121">
        <v>3.8473491849535868E-4</v>
      </c>
      <c r="R40" s="121">
        <v>2.5184752848769706E-5</v>
      </c>
      <c r="S40" s="121">
        <v>2.2676821285289587E-5</v>
      </c>
      <c r="T40" s="121">
        <v>1.6679725125439898E-5</v>
      </c>
      <c r="U40" s="121">
        <v>2.2093727625356882E-5</v>
      </c>
      <c r="V40" s="121">
        <v>3.7499655954667666E-5</v>
      </c>
      <c r="W40" s="121">
        <v>8.867243517019839E-6</v>
      </c>
      <c r="X40" s="121">
        <v>2.4868833322611009E-5</v>
      </c>
      <c r="Y40" s="121">
        <v>6.3115438160367191E-6</v>
      </c>
      <c r="Z40" s="121">
        <v>1.318649288117481E-5</v>
      </c>
      <c r="AA40" s="121">
        <v>8.032160609515664E-5</v>
      </c>
      <c r="AB40" s="121">
        <v>2.4081448983025995E-5</v>
      </c>
      <c r="AC40" s="121">
        <v>4.6677195172487462E-6</v>
      </c>
      <c r="AD40" s="121">
        <v>1.7743634239866128E-5</v>
      </c>
      <c r="AE40" s="121">
        <v>1.192784886692163E-4</v>
      </c>
      <c r="AF40" s="121">
        <v>1.6754334229205793E-4</v>
      </c>
      <c r="AG40" s="121">
        <v>2.3034169798926032E-5</v>
      </c>
      <c r="AH40" s="121">
        <v>4.256734771601752E-5</v>
      </c>
      <c r="AI40" s="121">
        <v>1.0826685394402578E-3</v>
      </c>
      <c r="AJ40" s="121">
        <v>1.3043955497796171E-4</v>
      </c>
      <c r="AK40" s="121">
        <v>1.5195123426706698E-4</v>
      </c>
      <c r="AL40" s="121">
        <v>3.7366060837523747E-5</v>
      </c>
      <c r="AM40" s="121">
        <v>0.12597420038462565</v>
      </c>
      <c r="AN40" s="121">
        <v>4.0555164070305225E-3</v>
      </c>
      <c r="AO40" s="121">
        <v>4.0387548267442001E-2</v>
      </c>
      <c r="AP40" s="121">
        <v>1.2397692854286642E-5</v>
      </c>
      <c r="AQ40" s="121">
        <v>5.4856592126144318E-5</v>
      </c>
      <c r="AR40" s="121">
        <v>9.8040903791184464E-3</v>
      </c>
      <c r="AS40" s="121">
        <v>1.0402824103346663E-2</v>
      </c>
      <c r="AT40" s="121">
        <v>2.442198288639993E-3</v>
      </c>
      <c r="AU40" s="121">
        <v>3.0256803933301751E-3</v>
      </c>
      <c r="AV40" s="121">
        <v>6.5055251962594881E-4</v>
      </c>
      <c r="AW40" s="121">
        <v>2.968732325284156E-5</v>
      </c>
      <c r="AX40" s="121">
        <v>1.6174105890496258E-4</v>
      </c>
      <c r="AY40" s="121">
        <v>4.2579816579693857E-3</v>
      </c>
      <c r="AZ40" s="121">
        <v>7.8438280277993283E-4</v>
      </c>
      <c r="BA40" s="121">
        <v>1.2513754812815283E-4</v>
      </c>
      <c r="BB40" s="121">
        <v>3.6315705618318768E-4</v>
      </c>
      <c r="BC40" s="121">
        <v>3.874838018287016E-5</v>
      </c>
      <c r="BD40" s="121">
        <v>7.0512802948425379E-5</v>
      </c>
      <c r="BE40" s="121">
        <v>2.3340408236786014E-3</v>
      </c>
      <c r="BF40" s="121">
        <v>9.5923288468930399E-4</v>
      </c>
      <c r="BG40" s="121">
        <v>2.5410393521661319E-3</v>
      </c>
      <c r="BH40" s="121">
        <v>3.6005737135015492E-3</v>
      </c>
      <c r="BI40" s="121">
        <v>2.2022433517711079E-3</v>
      </c>
      <c r="BJ40" s="121">
        <v>2.1612321573266744E-4</v>
      </c>
      <c r="BK40" s="121">
        <v>2.6159701336800052E-5</v>
      </c>
      <c r="BL40" s="121">
        <v>3.3275342026698133E-3</v>
      </c>
      <c r="BM40" s="121">
        <v>3.3756914584380238E-3</v>
      </c>
      <c r="BN40" s="121">
        <v>2.7616686279271466E-3</v>
      </c>
      <c r="BO40" s="121">
        <v>4.1957360399460684E-3</v>
      </c>
      <c r="BP40" s="121">
        <v>7.3446181492352439E-5</v>
      </c>
      <c r="BQ40" s="121">
        <v>1.7897078971174053E-4</v>
      </c>
      <c r="BR40" s="121">
        <v>2.2842373000798291E-4</v>
      </c>
      <c r="BS40" s="121">
        <v>1.5140766960726151E-5</v>
      </c>
      <c r="BT40" s="121">
        <v>5.6755508941587178E-5</v>
      </c>
      <c r="BU40" s="121">
        <v>2.5270367048522947E-5</v>
      </c>
      <c r="BV40" s="121">
        <v>2.2006771893223888E-5</v>
      </c>
      <c r="BW40" s="121">
        <v>7.2153996627726525E-5</v>
      </c>
      <c r="BX40" s="121">
        <v>5.9999902685150951E-5</v>
      </c>
      <c r="BY40" s="121">
        <v>2.5890960100935143E-4</v>
      </c>
      <c r="BZ40" s="121">
        <v>3.2772400089748208E-5</v>
      </c>
      <c r="CA40" s="121">
        <v>2.7520920114805194E-4</v>
      </c>
      <c r="CB40" s="121">
        <v>8.6981182711919026E-5</v>
      </c>
      <c r="CC40" s="121">
        <v>2.5715471235425241E-4</v>
      </c>
      <c r="CD40" s="121">
        <v>4.2423346333648619E-5</v>
      </c>
      <c r="CE40" s="121">
        <v>5.5189160927093885E-5</v>
      </c>
      <c r="CF40" s="121">
        <v>3.8231973560132735E-4</v>
      </c>
      <c r="CG40" s="121">
        <v>2.2091857834829405E-5</v>
      </c>
      <c r="CH40" s="121">
        <v>4.2419235506245461E-5</v>
      </c>
      <c r="CI40" s="121">
        <v>4.6665609764572061E-5</v>
      </c>
      <c r="CJ40" s="121">
        <v>1.396940866926438E-5</v>
      </c>
      <c r="CK40" s="121">
        <v>1.760701896695041E-6</v>
      </c>
      <c r="CL40" s="121">
        <v>2.8297307828535283E-6</v>
      </c>
      <c r="CM40" s="121">
        <v>1.0207634830958981E-4</v>
      </c>
      <c r="CN40" s="121">
        <v>5.5095024036596166E-5</v>
      </c>
      <c r="CO40" s="121">
        <v>4.7739746305387232E-5</v>
      </c>
      <c r="CP40" s="121">
        <v>5.2699175895231152E-5</v>
      </c>
      <c r="CQ40" s="121">
        <v>5.1803866212996857E-5</v>
      </c>
      <c r="CR40" s="121">
        <v>4.6769453094729554E-5</v>
      </c>
      <c r="CS40" s="121">
        <v>3.1473173062429942E-5</v>
      </c>
      <c r="CT40" s="121">
        <v>5.1111785990308299E-5</v>
      </c>
      <c r="CU40" s="121">
        <v>9.9652461064053284E-5</v>
      </c>
      <c r="CV40" s="121">
        <v>1.0491334212318719E-5</v>
      </c>
      <c r="CW40" s="121">
        <v>6.8082910228723444E-4</v>
      </c>
      <c r="CX40" s="121">
        <v>1.8350918745413907E-5</v>
      </c>
      <c r="CY40" s="121">
        <v>7.7915895918285593E-6</v>
      </c>
      <c r="CZ40" s="121">
        <v>5.7515224037043292E-5</v>
      </c>
      <c r="DA40" s="121">
        <v>7.0082482817013377E-5</v>
      </c>
      <c r="DB40" s="121">
        <v>3.3845422224712528E-5</v>
      </c>
      <c r="DC40" s="121">
        <v>3.0183282140887749E-5</v>
      </c>
      <c r="DD40" s="121">
        <v>6.9798461201795502E-5</v>
      </c>
      <c r="DE40" s="121">
        <v>8.60641829507725E-5</v>
      </c>
      <c r="DF40" s="124">
        <v>2.3750546596083147E-4</v>
      </c>
    </row>
    <row r="41" spans="1:110" s="82" customFormat="1" ht="17" customHeight="1" x14ac:dyDescent="0.2">
      <c r="A41" s="73" t="s">
        <v>37</v>
      </c>
      <c r="B41" s="74" t="s">
        <v>163</v>
      </c>
      <c r="C41" s="121">
        <v>5.0629107970542986E-6</v>
      </c>
      <c r="D41" s="121">
        <v>3.413246806869993E-6</v>
      </c>
      <c r="E41" s="121">
        <v>3.164759659523316E-5</v>
      </c>
      <c r="F41" s="121">
        <v>1.4065979986322601E-6</v>
      </c>
      <c r="G41" s="121">
        <v>9.4253917366612643E-6</v>
      </c>
      <c r="H41" s="121">
        <v>0</v>
      </c>
      <c r="I41" s="121">
        <v>4.7516256460198109E-6</v>
      </c>
      <c r="J41" s="121">
        <v>2.0388000830900022E-6</v>
      </c>
      <c r="K41" s="121">
        <v>4.8974663410916014E-6</v>
      </c>
      <c r="L41" s="121">
        <v>2.3676151958014331E-6</v>
      </c>
      <c r="M41" s="121">
        <v>0</v>
      </c>
      <c r="N41" s="121">
        <v>1.6640455952618452E-6</v>
      </c>
      <c r="O41" s="121">
        <v>4.0355433284386925E-7</v>
      </c>
      <c r="P41" s="121">
        <v>4.259824383829847E-6</v>
      </c>
      <c r="Q41" s="121">
        <v>1.0010665016955838E-5</v>
      </c>
      <c r="R41" s="121">
        <v>2.8567900149138049E-6</v>
      </c>
      <c r="S41" s="121">
        <v>2.2640309647157025E-6</v>
      </c>
      <c r="T41" s="121">
        <v>2.3798809278763456E-6</v>
      </c>
      <c r="U41" s="121">
        <v>4.6158226197572736E-6</v>
      </c>
      <c r="V41" s="121">
        <v>2.757666487142177E-6</v>
      </c>
      <c r="W41" s="121">
        <v>1.5038549236893762E-6</v>
      </c>
      <c r="X41" s="121">
        <v>1.931271819821846E-6</v>
      </c>
      <c r="Y41" s="121">
        <v>5.2841037758474903E-7</v>
      </c>
      <c r="Z41" s="121">
        <v>1.4022270015368303E-6</v>
      </c>
      <c r="AA41" s="121">
        <v>3.8100362117398313E-6</v>
      </c>
      <c r="AB41" s="121">
        <v>1.0018065518789142E-6</v>
      </c>
      <c r="AC41" s="121">
        <v>7.3000081425581632E-7</v>
      </c>
      <c r="AD41" s="121">
        <v>2.7347629417726709E-6</v>
      </c>
      <c r="AE41" s="121">
        <v>6.4162780319234306E-6</v>
      </c>
      <c r="AF41" s="121">
        <v>3.7143828132739671E-6</v>
      </c>
      <c r="AG41" s="121">
        <v>4.0283182432687731E-6</v>
      </c>
      <c r="AH41" s="121">
        <v>3.2838600345331531E-6</v>
      </c>
      <c r="AI41" s="121">
        <v>1.8450282436204281E-5</v>
      </c>
      <c r="AJ41" s="121">
        <v>1.4683649607632877E-4</v>
      </c>
      <c r="AK41" s="121">
        <v>1.6208173047819646E-5</v>
      </c>
      <c r="AL41" s="121">
        <v>5.3294171331400446E-6</v>
      </c>
      <c r="AM41" s="121">
        <v>3.4199426700708184E-6</v>
      </c>
      <c r="AN41" s="121">
        <v>0.15026863033071389</v>
      </c>
      <c r="AO41" s="121">
        <v>3.4894450143560651E-6</v>
      </c>
      <c r="AP41" s="121">
        <v>1.4487462465208188E-6</v>
      </c>
      <c r="AQ41" s="121">
        <v>3.3744649382267318E-6</v>
      </c>
      <c r="AR41" s="121">
        <v>1.1275387956851523E-3</v>
      </c>
      <c r="AS41" s="121">
        <v>2.7491130611494424E-4</v>
      </c>
      <c r="AT41" s="121">
        <v>1.3740238341985161E-3</v>
      </c>
      <c r="AU41" s="121">
        <v>1.7812308000629258E-3</v>
      </c>
      <c r="AV41" s="121">
        <v>2.7857040598967852E-4</v>
      </c>
      <c r="AW41" s="121">
        <v>2.8705302753671101E-6</v>
      </c>
      <c r="AX41" s="121">
        <v>1.2344708387683235E-5</v>
      </c>
      <c r="AY41" s="121">
        <v>1.0277912418719631E-3</v>
      </c>
      <c r="AZ41" s="121">
        <v>3.7766455743288821E-5</v>
      </c>
      <c r="BA41" s="121">
        <v>2.720869879547101E-5</v>
      </c>
      <c r="BB41" s="121">
        <v>5.4741142414110093E-6</v>
      </c>
      <c r="BC41" s="121">
        <v>3.0159745433036944E-6</v>
      </c>
      <c r="BD41" s="121">
        <v>1.8280487640757816E-5</v>
      </c>
      <c r="BE41" s="121">
        <v>6.7029202639105141E-4</v>
      </c>
      <c r="BF41" s="121">
        <v>1.7876845337735711E-4</v>
      </c>
      <c r="BG41" s="121">
        <v>2.6585673604072242E-3</v>
      </c>
      <c r="BH41" s="121">
        <v>7.3221186104993944E-4</v>
      </c>
      <c r="BI41" s="121">
        <v>1.7225543383585784E-3</v>
      </c>
      <c r="BJ41" s="121">
        <v>3.7219489051548428E-5</v>
      </c>
      <c r="BK41" s="121">
        <v>6.3707249830004722E-6</v>
      </c>
      <c r="BL41" s="121">
        <v>1.4860616190046143E-4</v>
      </c>
      <c r="BM41" s="121">
        <v>1.7484084935778831E-4</v>
      </c>
      <c r="BN41" s="121">
        <v>2.0670869452225527E-4</v>
      </c>
      <c r="BO41" s="121">
        <v>9.3124953141912159E-4</v>
      </c>
      <c r="BP41" s="121">
        <v>1.2894790752886358E-5</v>
      </c>
      <c r="BQ41" s="121">
        <v>1.1460619823289611E-5</v>
      </c>
      <c r="BR41" s="121">
        <v>4.7577007252543769E-5</v>
      </c>
      <c r="BS41" s="121">
        <v>4.0817685083830844E-6</v>
      </c>
      <c r="BT41" s="121">
        <v>6.4903704270990716E-6</v>
      </c>
      <c r="BU41" s="121">
        <v>4.6716944250266266E-6</v>
      </c>
      <c r="BV41" s="121">
        <v>2.7090695796322558E-6</v>
      </c>
      <c r="BW41" s="121">
        <v>5.3585380188494903E-6</v>
      </c>
      <c r="BX41" s="121">
        <v>3.3404714606266302E-6</v>
      </c>
      <c r="BY41" s="121">
        <v>1.3921777172452111E-4</v>
      </c>
      <c r="BZ41" s="121">
        <v>8.6628206601553165E-6</v>
      </c>
      <c r="CA41" s="121">
        <v>9.0736608513377443E-5</v>
      </c>
      <c r="CB41" s="121">
        <v>1.2829414985826976E-5</v>
      </c>
      <c r="CC41" s="121">
        <v>1.5073549505588017E-4</v>
      </c>
      <c r="CD41" s="121">
        <v>6.0247496925863106E-6</v>
      </c>
      <c r="CE41" s="121">
        <v>5.2997258360642995E-6</v>
      </c>
      <c r="CF41" s="121">
        <v>1.2589547347995332E-5</v>
      </c>
      <c r="CG41" s="121">
        <v>6.7832304541690968E-6</v>
      </c>
      <c r="CH41" s="121">
        <v>6.961282489704889E-6</v>
      </c>
      <c r="CI41" s="121">
        <v>7.5609858260014579E-6</v>
      </c>
      <c r="CJ41" s="121">
        <v>4.4076196131621118E-6</v>
      </c>
      <c r="CK41" s="121">
        <v>2.4682762534400576E-7</v>
      </c>
      <c r="CL41" s="121">
        <v>5.8237685573707423E-7</v>
      </c>
      <c r="CM41" s="121">
        <v>2.1353367803666474E-5</v>
      </c>
      <c r="CN41" s="121">
        <v>6.4763614265791469E-6</v>
      </c>
      <c r="CO41" s="121">
        <v>1.0882546503948644E-5</v>
      </c>
      <c r="CP41" s="121">
        <v>9.0857551289162213E-6</v>
      </c>
      <c r="CQ41" s="121">
        <v>1.3193660274610918E-5</v>
      </c>
      <c r="CR41" s="121">
        <v>8.9362622228018699E-6</v>
      </c>
      <c r="CS41" s="121">
        <v>6.0250900080824928E-6</v>
      </c>
      <c r="CT41" s="121">
        <v>7.9105928722826978E-6</v>
      </c>
      <c r="CU41" s="121">
        <v>4.1104161059350235E-5</v>
      </c>
      <c r="CV41" s="121">
        <v>2.1886750437603782E-6</v>
      </c>
      <c r="CW41" s="121">
        <v>3.9261257293980294E-4</v>
      </c>
      <c r="CX41" s="121">
        <v>3.7587422034935271E-6</v>
      </c>
      <c r="CY41" s="121">
        <v>1.4996981697424664E-6</v>
      </c>
      <c r="CZ41" s="121">
        <v>7.7160821659372776E-6</v>
      </c>
      <c r="DA41" s="121">
        <v>7.1324516579195595E-6</v>
      </c>
      <c r="DB41" s="121">
        <v>6.7662647551158208E-6</v>
      </c>
      <c r="DC41" s="121">
        <v>6.1060797733207587E-6</v>
      </c>
      <c r="DD41" s="121">
        <v>8.1068201236253918E-6</v>
      </c>
      <c r="DE41" s="121">
        <v>1.9095613098369873E-5</v>
      </c>
      <c r="DF41" s="124">
        <v>2.8115128882398319E-5</v>
      </c>
    </row>
    <row r="42" spans="1:110" s="82" customFormat="1" ht="17" customHeight="1" x14ac:dyDescent="0.2">
      <c r="A42" s="73" t="s">
        <v>38</v>
      </c>
      <c r="B42" s="74" t="s">
        <v>164</v>
      </c>
      <c r="C42" s="121">
        <v>1.9060202287618667E-5</v>
      </c>
      <c r="D42" s="121">
        <v>1.3040982036522319E-5</v>
      </c>
      <c r="E42" s="121">
        <v>7.1912769129358942E-5</v>
      </c>
      <c r="F42" s="121">
        <v>4.4992745470148116E-6</v>
      </c>
      <c r="G42" s="121">
        <v>2.8941139251106224E-5</v>
      </c>
      <c r="H42" s="121">
        <v>0</v>
      </c>
      <c r="I42" s="121">
        <v>4.7159177806593708E-6</v>
      </c>
      <c r="J42" s="121">
        <v>1.3190855736919236E-5</v>
      </c>
      <c r="K42" s="121">
        <v>9.2763920517285707E-5</v>
      </c>
      <c r="L42" s="121">
        <v>1.0014249391031438E-5</v>
      </c>
      <c r="M42" s="121">
        <v>0</v>
      </c>
      <c r="N42" s="121">
        <v>6.5162436852394049E-6</v>
      </c>
      <c r="O42" s="121">
        <v>2.1955910535892519E-6</v>
      </c>
      <c r="P42" s="121">
        <v>4.2335722506332059E-5</v>
      </c>
      <c r="Q42" s="121">
        <v>9.3433903285187754E-4</v>
      </c>
      <c r="R42" s="121">
        <v>1.5785007556328012E-5</v>
      </c>
      <c r="S42" s="121">
        <v>1.4400675245835444E-5</v>
      </c>
      <c r="T42" s="121">
        <v>1.0505928278841702E-5</v>
      </c>
      <c r="U42" s="121">
        <v>1.5864228915288979E-5</v>
      </c>
      <c r="V42" s="121">
        <v>4.3603948395549691E-5</v>
      </c>
      <c r="W42" s="121">
        <v>6.0820534985730655E-6</v>
      </c>
      <c r="X42" s="121">
        <v>1.6562370840115955E-5</v>
      </c>
      <c r="Y42" s="121">
        <v>4.0921998909738183E-6</v>
      </c>
      <c r="Z42" s="121">
        <v>8.1835658417177443E-6</v>
      </c>
      <c r="AA42" s="121">
        <v>5.2863874402884034E-5</v>
      </c>
      <c r="AB42" s="121">
        <v>1.6244476113309008E-5</v>
      </c>
      <c r="AC42" s="121">
        <v>3.2483585152794019E-6</v>
      </c>
      <c r="AD42" s="121">
        <v>1.2374283571055911E-5</v>
      </c>
      <c r="AE42" s="121">
        <v>3.1049876874474961E-5</v>
      </c>
      <c r="AF42" s="121">
        <v>4.4450399251355273E-5</v>
      </c>
      <c r="AG42" s="121">
        <v>1.4616499287425574E-5</v>
      </c>
      <c r="AH42" s="121">
        <v>3.2354557900065639E-5</v>
      </c>
      <c r="AI42" s="121">
        <v>4.9543331681579949E-4</v>
      </c>
      <c r="AJ42" s="121">
        <v>2.1836294770229275E-4</v>
      </c>
      <c r="AK42" s="121">
        <v>2.2649922380471341E-4</v>
      </c>
      <c r="AL42" s="121">
        <v>2.8429199201865887E-5</v>
      </c>
      <c r="AM42" s="121">
        <v>1.6354492057139639E-5</v>
      </c>
      <c r="AN42" s="121">
        <v>1.3040305881855657E-4</v>
      </c>
      <c r="AO42" s="121">
        <v>0.28186199244537918</v>
      </c>
      <c r="AP42" s="121">
        <v>8.7858772365154569E-6</v>
      </c>
      <c r="AQ42" s="121">
        <v>1.3971072353540748E-4</v>
      </c>
      <c r="AR42" s="121">
        <v>1.1820552013695751E-2</v>
      </c>
      <c r="AS42" s="121">
        <v>6.7966070525722058E-3</v>
      </c>
      <c r="AT42" s="121">
        <v>2.734873674210889E-3</v>
      </c>
      <c r="AU42" s="121">
        <v>2.0902135003254296E-3</v>
      </c>
      <c r="AV42" s="121">
        <v>5.797347242374345E-4</v>
      </c>
      <c r="AW42" s="121">
        <v>2.775507685711437E-5</v>
      </c>
      <c r="AX42" s="121">
        <v>2.6985659851799326E-4</v>
      </c>
      <c r="AY42" s="121">
        <v>2.039000954388589E-3</v>
      </c>
      <c r="AZ42" s="121">
        <v>1.1132255946634199E-3</v>
      </c>
      <c r="BA42" s="121">
        <v>4.3000296536041546E-5</v>
      </c>
      <c r="BB42" s="121">
        <v>1.6849323286823826E-4</v>
      </c>
      <c r="BC42" s="121">
        <v>3.2754555486811068E-5</v>
      </c>
      <c r="BD42" s="121">
        <v>5.1937186042390824E-5</v>
      </c>
      <c r="BE42" s="121">
        <v>1.1386312677677006E-3</v>
      </c>
      <c r="BF42" s="121">
        <v>3.1152969301500503E-4</v>
      </c>
      <c r="BG42" s="121">
        <v>2.2731965514081777E-3</v>
      </c>
      <c r="BH42" s="121">
        <v>2.865606844505166E-3</v>
      </c>
      <c r="BI42" s="121">
        <v>4.2567539613207238E-3</v>
      </c>
      <c r="BJ42" s="121">
        <v>2.520073370249353E-4</v>
      </c>
      <c r="BK42" s="121">
        <v>1.8561345936331044E-5</v>
      </c>
      <c r="BL42" s="121">
        <v>1.1115513464697584E-3</v>
      </c>
      <c r="BM42" s="121">
        <v>1.8218879324103418E-3</v>
      </c>
      <c r="BN42" s="121">
        <v>5.8078293436184284E-4</v>
      </c>
      <c r="BO42" s="121">
        <v>8.4866377743067684E-4</v>
      </c>
      <c r="BP42" s="121">
        <v>4.794862344373166E-5</v>
      </c>
      <c r="BQ42" s="121">
        <v>1.0111454406075938E-4</v>
      </c>
      <c r="BR42" s="121">
        <v>1.5726844361830505E-4</v>
      </c>
      <c r="BS42" s="121">
        <v>1.2048371754162695E-5</v>
      </c>
      <c r="BT42" s="121">
        <v>3.7754899450572397E-5</v>
      </c>
      <c r="BU42" s="121">
        <v>1.9171772193605374E-5</v>
      </c>
      <c r="BV42" s="121">
        <v>1.3674677873026405E-5</v>
      </c>
      <c r="BW42" s="121">
        <v>4.2594529553275354E-5</v>
      </c>
      <c r="BX42" s="121">
        <v>3.3404491176351654E-5</v>
      </c>
      <c r="BY42" s="121">
        <v>3.7799795294303219E-4</v>
      </c>
      <c r="BZ42" s="121">
        <v>2.310229787464844E-5</v>
      </c>
      <c r="CA42" s="121">
        <v>1.9600790062625841E-4</v>
      </c>
      <c r="CB42" s="121">
        <v>5.6521631472065742E-5</v>
      </c>
      <c r="CC42" s="121">
        <v>3.8053150055436324E-4</v>
      </c>
      <c r="CD42" s="121">
        <v>2.4233143278252469E-5</v>
      </c>
      <c r="CE42" s="121">
        <v>3.4067510501664139E-5</v>
      </c>
      <c r="CF42" s="121">
        <v>8.5252926945140168E-5</v>
      </c>
      <c r="CG42" s="121">
        <v>1.9777708252842303E-5</v>
      </c>
      <c r="CH42" s="121">
        <v>3.0139949589190016E-5</v>
      </c>
      <c r="CI42" s="121">
        <v>3.1119568678468978E-5</v>
      </c>
      <c r="CJ42" s="121">
        <v>1.2200691623923244E-5</v>
      </c>
      <c r="CK42" s="121">
        <v>1.1917770090431115E-6</v>
      </c>
      <c r="CL42" s="121">
        <v>2.239068194014593E-6</v>
      </c>
      <c r="CM42" s="121">
        <v>8.7786236999111921E-5</v>
      </c>
      <c r="CN42" s="121">
        <v>3.6001097980428E-5</v>
      </c>
      <c r="CO42" s="121">
        <v>3.919228369661246E-5</v>
      </c>
      <c r="CP42" s="121">
        <v>3.8757026732617749E-5</v>
      </c>
      <c r="CQ42" s="121">
        <v>3.8800327167856528E-5</v>
      </c>
      <c r="CR42" s="121">
        <v>3.6314098659109912E-5</v>
      </c>
      <c r="CS42" s="121">
        <v>2.340263129429786E-5</v>
      </c>
      <c r="CT42" s="121">
        <v>4.4988836913936723E-5</v>
      </c>
      <c r="CU42" s="121">
        <v>8.6703896972070945E-5</v>
      </c>
      <c r="CV42" s="121">
        <v>7.6267986403886286E-6</v>
      </c>
      <c r="CW42" s="121">
        <v>6.5338618366213188E-4</v>
      </c>
      <c r="CX42" s="121">
        <v>1.4197151771109543E-5</v>
      </c>
      <c r="CY42" s="121">
        <v>4.8985279843498607E-6</v>
      </c>
      <c r="CZ42" s="121">
        <v>3.8882635912265253E-5</v>
      </c>
      <c r="DA42" s="121">
        <v>4.711826139002229E-5</v>
      </c>
      <c r="DB42" s="121">
        <v>2.4991051498625902E-5</v>
      </c>
      <c r="DC42" s="121">
        <v>2.1236361195812573E-5</v>
      </c>
      <c r="DD42" s="121">
        <v>4.1800502375656415E-5</v>
      </c>
      <c r="DE42" s="121">
        <v>7.7887888021602536E-5</v>
      </c>
      <c r="DF42" s="124">
        <v>1.1178183761006064E-4</v>
      </c>
    </row>
    <row r="43" spans="1:110" s="82" customFormat="1" ht="17" customHeight="1" x14ac:dyDescent="0.2">
      <c r="A43" s="73" t="s">
        <v>39</v>
      </c>
      <c r="B43" s="74" t="s">
        <v>165</v>
      </c>
      <c r="C43" s="121">
        <v>1.242650552297728E-6</v>
      </c>
      <c r="D43" s="121">
        <v>8.1095111095917084E-7</v>
      </c>
      <c r="E43" s="121">
        <v>4.944767191692744E-6</v>
      </c>
      <c r="F43" s="121">
        <v>2.5878496488033442E-7</v>
      </c>
      <c r="G43" s="121">
        <v>8.817530389374071E-7</v>
      </c>
      <c r="H43" s="121">
        <v>0</v>
      </c>
      <c r="I43" s="121">
        <v>2.8718321882144671E-7</v>
      </c>
      <c r="J43" s="121">
        <v>2.5460511110727646E-6</v>
      </c>
      <c r="K43" s="121">
        <v>4.819680858944836E-6</v>
      </c>
      <c r="L43" s="121">
        <v>1.0198075737419414E-6</v>
      </c>
      <c r="M43" s="121">
        <v>0</v>
      </c>
      <c r="N43" s="121">
        <v>8.2378166230148997E-7</v>
      </c>
      <c r="O43" s="121">
        <v>1.9286245282268461E-7</v>
      </c>
      <c r="P43" s="121">
        <v>2.8447661951254864E-6</v>
      </c>
      <c r="Q43" s="121">
        <v>6.5801410119027454E-6</v>
      </c>
      <c r="R43" s="121">
        <v>1.2001370307205191E-6</v>
      </c>
      <c r="S43" s="121">
        <v>1.0106393928433194E-6</v>
      </c>
      <c r="T43" s="121">
        <v>-4.6359704403046156E-6</v>
      </c>
      <c r="U43" s="121">
        <v>4.3694331838875421E-6</v>
      </c>
      <c r="V43" s="121">
        <v>1.3223041533190071E-4</v>
      </c>
      <c r="W43" s="121">
        <v>8.6231359050662157E-7</v>
      </c>
      <c r="X43" s="121">
        <v>5.7658242621374633E-6</v>
      </c>
      <c r="Y43" s="121">
        <v>5.6177579352871704E-7</v>
      </c>
      <c r="Z43" s="121">
        <v>1.5139742450437792E-6</v>
      </c>
      <c r="AA43" s="121">
        <v>5.8968505598958933E-6</v>
      </c>
      <c r="AB43" s="121">
        <v>6.1261661793626666E-6</v>
      </c>
      <c r="AC43" s="121">
        <v>1.9555822389867326E-7</v>
      </c>
      <c r="AD43" s="121">
        <v>1.0021271096125449E-6</v>
      </c>
      <c r="AE43" s="121">
        <v>1.1346633149444677E-5</v>
      </c>
      <c r="AF43" s="121">
        <v>3.9848538378096253E-6</v>
      </c>
      <c r="AG43" s="121">
        <v>1.4202019407535819E-6</v>
      </c>
      <c r="AH43" s="121">
        <v>1.0976825105917436E-5</v>
      </c>
      <c r="AI43" s="121">
        <v>5.6949034812332548E-6</v>
      </c>
      <c r="AJ43" s="121">
        <v>2.638013404525194E-4</v>
      </c>
      <c r="AK43" s="121">
        <v>8.3166273111920865E-5</v>
      </c>
      <c r="AL43" s="121">
        <v>1.440086911099465E-4</v>
      </c>
      <c r="AM43" s="121">
        <v>1.6288786005797394E-4</v>
      </c>
      <c r="AN43" s="121">
        <v>3.2896814293634506E-5</v>
      </c>
      <c r="AO43" s="121">
        <v>4.8333762932956421E-5</v>
      </c>
      <c r="AP43" s="121">
        <v>1.9829476032666628E-2</v>
      </c>
      <c r="AQ43" s="121">
        <v>3.7491158887881263E-3</v>
      </c>
      <c r="AR43" s="121">
        <v>9.256012266600586E-5</v>
      </c>
      <c r="AS43" s="121">
        <v>2.3469215053242644E-4</v>
      </c>
      <c r="AT43" s="121">
        <v>6.3920331164067778E-5</v>
      </c>
      <c r="AU43" s="121">
        <v>5.409297730255267E-5</v>
      </c>
      <c r="AV43" s="121">
        <v>6.2673881948455444E-5</v>
      </c>
      <c r="AW43" s="121">
        <v>4.2016045016730665E-5</v>
      </c>
      <c r="AX43" s="121">
        <v>1.0657323090652776E-4</v>
      </c>
      <c r="AY43" s="121">
        <v>4.4098303422835348E-4</v>
      </c>
      <c r="AZ43" s="121">
        <v>2.8905488615827065E-5</v>
      </c>
      <c r="BA43" s="121">
        <v>2.2603709614179507E-5</v>
      </c>
      <c r="BB43" s="121">
        <v>2.4497739850956296E-5</v>
      </c>
      <c r="BC43" s="121">
        <v>6.6277644855525849E-6</v>
      </c>
      <c r="BD43" s="121">
        <v>7.6873991064064176E-6</v>
      </c>
      <c r="BE43" s="121">
        <v>7.1760196368984852E-5</v>
      </c>
      <c r="BF43" s="121">
        <v>1.9200234035639713E-5</v>
      </c>
      <c r="BG43" s="121">
        <v>2.2472161259735199E-4</v>
      </c>
      <c r="BH43" s="121">
        <v>2.7196925786967095E-5</v>
      </c>
      <c r="BI43" s="121">
        <v>4.0216070590286135E-5</v>
      </c>
      <c r="BJ43" s="121">
        <v>7.4211825068399735E-5</v>
      </c>
      <c r="BK43" s="121">
        <v>1.027693552224195E-6</v>
      </c>
      <c r="BL43" s="121">
        <v>4.2512994894544084E-5</v>
      </c>
      <c r="BM43" s="121">
        <v>6.2033144914662214E-5</v>
      </c>
      <c r="BN43" s="121">
        <v>2.4056452830474E-5</v>
      </c>
      <c r="BO43" s="121">
        <v>1.2938679742265248E-4</v>
      </c>
      <c r="BP43" s="121">
        <v>3.5925081427067469E-6</v>
      </c>
      <c r="BQ43" s="121">
        <v>3.6809781814613483E-6</v>
      </c>
      <c r="BR43" s="121">
        <v>8.4422238661879043E-6</v>
      </c>
      <c r="BS43" s="121">
        <v>9.0897554400337607E-7</v>
      </c>
      <c r="BT43" s="121">
        <v>1.7220330527328881E-6</v>
      </c>
      <c r="BU43" s="121">
        <v>8.7452954246251637E-7</v>
      </c>
      <c r="BV43" s="121">
        <v>6.9241853109188033E-7</v>
      </c>
      <c r="BW43" s="121">
        <v>1.6474448881244417E-6</v>
      </c>
      <c r="BX43" s="121">
        <v>1.162722409815673E-6</v>
      </c>
      <c r="BY43" s="121">
        <v>5.2414573335381478E-6</v>
      </c>
      <c r="BZ43" s="121">
        <v>1.291368582157474E-6</v>
      </c>
      <c r="CA43" s="121">
        <v>1.1642685311480981E-5</v>
      </c>
      <c r="CB43" s="121">
        <v>1.409631013440206E-6</v>
      </c>
      <c r="CC43" s="121">
        <v>4.5218620177904084E-6</v>
      </c>
      <c r="CD43" s="121">
        <v>1.2624658252610227E-6</v>
      </c>
      <c r="CE43" s="121">
        <v>1.5360281141986863E-6</v>
      </c>
      <c r="CF43" s="121">
        <v>3.7307219661415684E-6</v>
      </c>
      <c r="CG43" s="121">
        <v>6.8798812606277312E-7</v>
      </c>
      <c r="CH43" s="121">
        <v>1.5044958246938437E-6</v>
      </c>
      <c r="CI43" s="121">
        <v>1.8300454230407548E-6</v>
      </c>
      <c r="CJ43" s="121">
        <v>1.0529086944940937E-6</v>
      </c>
      <c r="CK43" s="121">
        <v>5.7761866174630779E-8</v>
      </c>
      <c r="CL43" s="121">
        <v>7.4805290991247974E-7</v>
      </c>
      <c r="CM43" s="121">
        <v>3.7192174407637337E-6</v>
      </c>
      <c r="CN43" s="121">
        <v>1.8175291441086892E-6</v>
      </c>
      <c r="CO43" s="121">
        <v>6.6024615743691908E-6</v>
      </c>
      <c r="CP43" s="121">
        <v>1.2020438403240394E-5</v>
      </c>
      <c r="CQ43" s="121">
        <v>4.9809777910617197E-6</v>
      </c>
      <c r="CR43" s="121">
        <v>2.8729376212092295E-6</v>
      </c>
      <c r="CS43" s="121">
        <v>2.9286953831275351E-6</v>
      </c>
      <c r="CT43" s="121">
        <v>2.5943533087194547E-6</v>
      </c>
      <c r="CU43" s="121">
        <v>5.675207422068732E-6</v>
      </c>
      <c r="CV43" s="121">
        <v>5.0850014307520337E-7</v>
      </c>
      <c r="CW43" s="121">
        <v>4.3834050024257815E-5</v>
      </c>
      <c r="CX43" s="121">
        <v>9.7956584621422511E-7</v>
      </c>
      <c r="CY43" s="121">
        <v>6.0345149980060745E-7</v>
      </c>
      <c r="CZ43" s="121">
        <v>3.2291086665740813E-6</v>
      </c>
      <c r="DA43" s="121">
        <v>5.4166967845060068E-6</v>
      </c>
      <c r="DB43" s="121">
        <v>1.669740531492354E-6</v>
      </c>
      <c r="DC43" s="121">
        <v>2.3449495335197811E-6</v>
      </c>
      <c r="DD43" s="121">
        <v>3.2071768784150586E-6</v>
      </c>
      <c r="DE43" s="121">
        <v>2.0097776711490051E-5</v>
      </c>
      <c r="DF43" s="124">
        <v>1.8115878746952061E-5</v>
      </c>
    </row>
    <row r="44" spans="1:110" s="82" customFormat="1" ht="17" customHeight="1" x14ac:dyDescent="0.2">
      <c r="A44" s="73" t="s">
        <v>40</v>
      </c>
      <c r="B44" s="74" t="s">
        <v>166</v>
      </c>
      <c r="C44" s="121">
        <v>9.2318260470809844E-6</v>
      </c>
      <c r="D44" s="121">
        <v>7.3440016728108346E-6</v>
      </c>
      <c r="E44" s="121">
        <v>4.3172936660395214E-5</v>
      </c>
      <c r="F44" s="121">
        <v>2.2928602485366524E-6</v>
      </c>
      <c r="G44" s="121">
        <v>7.0953870295435598E-6</v>
      </c>
      <c r="H44" s="121">
        <v>0</v>
      </c>
      <c r="I44" s="121">
        <v>2.9368891662204722E-6</v>
      </c>
      <c r="J44" s="121">
        <v>3.4986408669358452E-5</v>
      </c>
      <c r="K44" s="121">
        <v>4.8076347321367317E-5</v>
      </c>
      <c r="L44" s="121">
        <v>8.9424946829708085E-6</v>
      </c>
      <c r="M44" s="121">
        <v>0</v>
      </c>
      <c r="N44" s="121">
        <v>3.6532745079350674E-6</v>
      </c>
      <c r="O44" s="121">
        <v>1.092496415659616E-6</v>
      </c>
      <c r="P44" s="121">
        <v>3.371709256450477E-5</v>
      </c>
      <c r="Q44" s="121">
        <v>9.1548424955870418E-5</v>
      </c>
      <c r="R44" s="121">
        <v>8.0733817824900626E-6</v>
      </c>
      <c r="S44" s="121">
        <v>9.5202270100355003E-6</v>
      </c>
      <c r="T44" s="121">
        <v>7.2386027824598319E-5</v>
      </c>
      <c r="U44" s="121">
        <v>9.1511423917139756E-6</v>
      </c>
      <c r="V44" s="121">
        <v>2.4263090703175441E-5</v>
      </c>
      <c r="W44" s="121">
        <v>2.9388313665394323E-6</v>
      </c>
      <c r="X44" s="121">
        <v>5.8938970608076675E-6</v>
      </c>
      <c r="Y44" s="121">
        <v>1.5598599326778347E-6</v>
      </c>
      <c r="Z44" s="121">
        <v>4.0872033843155181E-6</v>
      </c>
      <c r="AA44" s="121">
        <v>5.638783753080764E-5</v>
      </c>
      <c r="AB44" s="121">
        <v>1.4763545805965763E-5</v>
      </c>
      <c r="AC44" s="121">
        <v>2.0525015405459702E-6</v>
      </c>
      <c r="AD44" s="121">
        <v>5.5762751320300911E-6</v>
      </c>
      <c r="AE44" s="121">
        <v>7.459450053793659E-5</v>
      </c>
      <c r="AF44" s="121">
        <v>3.7842525469589134E-5</v>
      </c>
      <c r="AG44" s="121">
        <v>1.7875437104097133E-5</v>
      </c>
      <c r="AH44" s="121">
        <v>3.4921375978989634E-5</v>
      </c>
      <c r="AI44" s="121">
        <v>2.7808818763855924E-5</v>
      </c>
      <c r="AJ44" s="121">
        <v>7.5934732670883783E-5</v>
      </c>
      <c r="AK44" s="121">
        <v>7.7468648101615355E-5</v>
      </c>
      <c r="AL44" s="121">
        <v>1.2723347493410638E-5</v>
      </c>
      <c r="AM44" s="121">
        <v>5.6870163065899172E-5</v>
      </c>
      <c r="AN44" s="121">
        <v>2.30308055836879E-5</v>
      </c>
      <c r="AO44" s="121">
        <v>2.2768271131621735E-5</v>
      </c>
      <c r="AP44" s="121">
        <v>3.9207658870604728E-5</v>
      </c>
      <c r="AQ44" s="121">
        <v>6.5609050063615851E-2</v>
      </c>
      <c r="AR44" s="121">
        <v>1.4087623161639529E-3</v>
      </c>
      <c r="AS44" s="121">
        <v>1.7485189161196544E-3</v>
      </c>
      <c r="AT44" s="121">
        <v>9.7079364689975746E-4</v>
      </c>
      <c r="AU44" s="121">
        <v>6.0835058650655905E-4</v>
      </c>
      <c r="AV44" s="121">
        <v>5.2514474960315186E-4</v>
      </c>
      <c r="AW44" s="121">
        <v>1.5044089046832118E-4</v>
      </c>
      <c r="AX44" s="121">
        <v>5.7712962109505365E-4</v>
      </c>
      <c r="AY44" s="121">
        <v>3.3147142372741052E-3</v>
      </c>
      <c r="AZ44" s="121">
        <v>3.9376279161787935E-4</v>
      </c>
      <c r="BA44" s="121">
        <v>2.7341557783428823E-4</v>
      </c>
      <c r="BB44" s="121">
        <v>1.3623398320072793E-4</v>
      </c>
      <c r="BC44" s="121">
        <v>8.8418612467319407E-5</v>
      </c>
      <c r="BD44" s="121">
        <v>1.0075961225889959E-4</v>
      </c>
      <c r="BE44" s="121">
        <v>6.3918397041209138E-4</v>
      </c>
      <c r="BF44" s="121">
        <v>1.9524244822809595E-4</v>
      </c>
      <c r="BG44" s="121">
        <v>1.7979755628962065E-3</v>
      </c>
      <c r="BH44" s="121">
        <v>3.2684170391841842E-4</v>
      </c>
      <c r="BI44" s="121">
        <v>5.1412874594909414E-4</v>
      </c>
      <c r="BJ44" s="121">
        <v>2.1183073454265626E-4</v>
      </c>
      <c r="BK44" s="121">
        <v>9.2404469691552316E-6</v>
      </c>
      <c r="BL44" s="121">
        <v>5.4691683333648645E-4</v>
      </c>
      <c r="BM44" s="121">
        <v>8.0734048673962379E-4</v>
      </c>
      <c r="BN44" s="121">
        <v>3.0133867696638774E-4</v>
      </c>
      <c r="BO44" s="121">
        <v>2.1008664840254602E-3</v>
      </c>
      <c r="BP44" s="121">
        <v>4.7808448325235071E-5</v>
      </c>
      <c r="BQ44" s="121">
        <v>4.4371730293623527E-5</v>
      </c>
      <c r="BR44" s="121">
        <v>8.2364203750255965E-5</v>
      </c>
      <c r="BS44" s="121">
        <v>6.4165696957283208E-6</v>
      </c>
      <c r="BT44" s="121">
        <v>1.5982121651494044E-5</v>
      </c>
      <c r="BU44" s="121">
        <v>9.2796620109705332E-6</v>
      </c>
      <c r="BV44" s="121">
        <v>6.8633022980639201E-6</v>
      </c>
      <c r="BW44" s="121">
        <v>1.8685893716128455E-5</v>
      </c>
      <c r="BX44" s="121">
        <v>1.4378573558925032E-5</v>
      </c>
      <c r="BY44" s="121">
        <v>6.4081181406593603E-5</v>
      </c>
      <c r="BZ44" s="121">
        <v>1.1746826514226923E-5</v>
      </c>
      <c r="CA44" s="121">
        <v>1.1387537253321848E-4</v>
      </c>
      <c r="CB44" s="121">
        <v>1.5158427928751865E-5</v>
      </c>
      <c r="CC44" s="121">
        <v>5.3519735673608594E-5</v>
      </c>
      <c r="CD44" s="121">
        <v>1.1019979245455495E-5</v>
      </c>
      <c r="CE44" s="121">
        <v>1.4866811658244638E-5</v>
      </c>
      <c r="CF44" s="121">
        <v>3.3822408086558878E-5</v>
      </c>
      <c r="CG44" s="121">
        <v>7.5363689404931095E-6</v>
      </c>
      <c r="CH44" s="121">
        <v>1.4630465546797902E-5</v>
      </c>
      <c r="CI44" s="121">
        <v>1.6961867113143514E-5</v>
      </c>
      <c r="CJ44" s="121">
        <v>7.2587906529094731E-6</v>
      </c>
      <c r="CK44" s="121">
        <v>5.7345959514469998E-7</v>
      </c>
      <c r="CL44" s="121">
        <v>4.5703664945418471E-6</v>
      </c>
      <c r="CM44" s="121">
        <v>3.9557007588948981E-5</v>
      </c>
      <c r="CN44" s="121">
        <v>1.6898923411428105E-5</v>
      </c>
      <c r="CO44" s="121">
        <v>3.4734285750046939E-5</v>
      </c>
      <c r="CP44" s="121">
        <v>1.8304533951112609E-4</v>
      </c>
      <c r="CQ44" s="121">
        <v>2.4699351117652445E-5</v>
      </c>
      <c r="CR44" s="121">
        <v>2.8898572456139305E-5</v>
      </c>
      <c r="CS44" s="121">
        <v>3.7012986350251913E-5</v>
      </c>
      <c r="CT44" s="121">
        <v>2.9450798908545446E-5</v>
      </c>
      <c r="CU44" s="121">
        <v>5.0115123201033797E-5</v>
      </c>
      <c r="CV44" s="121">
        <v>5.3532939605787151E-6</v>
      </c>
      <c r="CW44" s="121">
        <v>4.1699815622892365E-4</v>
      </c>
      <c r="CX44" s="121">
        <v>9.2949305267483347E-6</v>
      </c>
      <c r="CY44" s="121">
        <v>7.5148392367704333E-6</v>
      </c>
      <c r="CZ44" s="121">
        <v>3.6800782813410387E-5</v>
      </c>
      <c r="DA44" s="121">
        <v>6.6780790470160947E-5</v>
      </c>
      <c r="DB44" s="121">
        <v>1.3710706151265684E-5</v>
      </c>
      <c r="DC44" s="121">
        <v>1.6513730052009229E-5</v>
      </c>
      <c r="DD44" s="121">
        <v>3.3066084429133936E-5</v>
      </c>
      <c r="DE44" s="121">
        <v>1.3441193930700378E-4</v>
      </c>
      <c r="DF44" s="124">
        <v>6.6835929329858734E-5</v>
      </c>
    </row>
    <row r="45" spans="1:110" s="82" customFormat="1" ht="17" customHeight="1" x14ac:dyDescent="0.2">
      <c r="A45" s="73" t="s">
        <v>41</v>
      </c>
      <c r="B45" s="74" t="s">
        <v>167</v>
      </c>
      <c r="C45" s="121">
        <v>4.3169539063829666E-5</v>
      </c>
      <c r="D45" s="121">
        <v>5.1032610238154152E-5</v>
      </c>
      <c r="E45" s="121">
        <v>2.1549800720459356E-4</v>
      </c>
      <c r="F45" s="121">
        <v>6.161148716571972E-6</v>
      </c>
      <c r="G45" s="121">
        <v>3.2530785875740584E-5</v>
      </c>
      <c r="H45" s="121">
        <v>0</v>
      </c>
      <c r="I45" s="121">
        <v>7.3629594088219021E-6</v>
      </c>
      <c r="J45" s="121">
        <v>1.7821729925325231E-5</v>
      </c>
      <c r="K45" s="121">
        <v>1.3470853444522935E-5</v>
      </c>
      <c r="L45" s="121">
        <v>2.5347420969086982E-5</v>
      </c>
      <c r="M45" s="121">
        <v>0</v>
      </c>
      <c r="N45" s="121">
        <v>3.2839825964718721E-5</v>
      </c>
      <c r="O45" s="121">
        <v>6.0939732459469759E-6</v>
      </c>
      <c r="P45" s="121">
        <v>4.9828882125575139E-5</v>
      </c>
      <c r="Q45" s="121">
        <v>3.928834132161574E-5</v>
      </c>
      <c r="R45" s="121">
        <v>1.0031962439751422E-4</v>
      </c>
      <c r="S45" s="121">
        <v>6.6842236504417892E-5</v>
      </c>
      <c r="T45" s="121">
        <v>4.1015778754978919E-5</v>
      </c>
      <c r="U45" s="121">
        <v>6.6092877026280108E-5</v>
      </c>
      <c r="V45" s="121">
        <v>2.9796795561822516E-5</v>
      </c>
      <c r="W45" s="121">
        <v>2.5728625581538711E-5</v>
      </c>
      <c r="X45" s="121">
        <v>3.2397321439544742E-5</v>
      </c>
      <c r="Y45" s="121">
        <v>1.5888152995499307E-5</v>
      </c>
      <c r="Z45" s="121">
        <v>5.6211704385111939E-5</v>
      </c>
      <c r="AA45" s="121">
        <v>2.4576447179482029E-5</v>
      </c>
      <c r="AB45" s="121">
        <v>1.025140949538762E-5</v>
      </c>
      <c r="AC45" s="121">
        <v>6.5231985751582902E-6</v>
      </c>
      <c r="AD45" s="121">
        <v>4.3886589634863152E-5</v>
      </c>
      <c r="AE45" s="121">
        <v>6.7555367205299465E-5</v>
      </c>
      <c r="AF45" s="121">
        <v>2.7360225960712945E-5</v>
      </c>
      <c r="AG45" s="121">
        <v>8.7193946183666506E-6</v>
      </c>
      <c r="AH45" s="121">
        <v>3.1981215169824914E-5</v>
      </c>
      <c r="AI45" s="121">
        <v>1.2892006766709052E-4</v>
      </c>
      <c r="AJ45" s="121">
        <v>7.4385581558147925E-5</v>
      </c>
      <c r="AK45" s="121">
        <v>9.1058559617679163E-5</v>
      </c>
      <c r="AL45" s="121">
        <v>1.5682254065022162E-4</v>
      </c>
      <c r="AM45" s="121">
        <v>9.379765034105733E-5</v>
      </c>
      <c r="AN45" s="121">
        <v>9.2767167737797205E-5</v>
      </c>
      <c r="AO45" s="121">
        <v>8.0470693927137533E-5</v>
      </c>
      <c r="AP45" s="121">
        <v>2.1979814077474723E-5</v>
      </c>
      <c r="AQ45" s="121">
        <v>4.6448093805411558E-5</v>
      </c>
      <c r="AR45" s="121">
        <v>0.22351443038636856</v>
      </c>
      <c r="AS45" s="121">
        <v>2.157962865246737E-4</v>
      </c>
      <c r="AT45" s="121">
        <v>6.49000685787003E-5</v>
      </c>
      <c r="AU45" s="121">
        <v>5.6202205060714179E-5</v>
      </c>
      <c r="AV45" s="121">
        <v>1.8641407178463963E-5</v>
      </c>
      <c r="AW45" s="121">
        <v>1.0488117591811314E-5</v>
      </c>
      <c r="AX45" s="121">
        <v>2.7087645718999436E-5</v>
      </c>
      <c r="AY45" s="121">
        <v>8.7534306640909231E-5</v>
      </c>
      <c r="AZ45" s="121">
        <v>1.157714295670106E-5</v>
      </c>
      <c r="BA45" s="121">
        <v>1.2040083956764477E-5</v>
      </c>
      <c r="BB45" s="121">
        <v>8.5526902765337021E-6</v>
      </c>
      <c r="BC45" s="121">
        <v>3.2596118251628672E-6</v>
      </c>
      <c r="BD45" s="121">
        <v>7.1260556941979108E-6</v>
      </c>
      <c r="BE45" s="121">
        <v>2.1011080961941587E-5</v>
      </c>
      <c r="BF45" s="121">
        <v>7.9898032095365854E-6</v>
      </c>
      <c r="BG45" s="121">
        <v>4.1116111148337906E-5</v>
      </c>
      <c r="BH45" s="121">
        <v>5.2275198192651201E-4</v>
      </c>
      <c r="BI45" s="121">
        <v>2.0759188615602654E-4</v>
      </c>
      <c r="BJ45" s="121">
        <v>4.5163652718570974E-4</v>
      </c>
      <c r="BK45" s="121">
        <v>3.4431796317106422E-5</v>
      </c>
      <c r="BL45" s="121">
        <v>1.6293667237958765E-2</v>
      </c>
      <c r="BM45" s="121">
        <v>2.1149997057533523E-2</v>
      </c>
      <c r="BN45" s="121">
        <v>7.0977837961420159E-3</v>
      </c>
      <c r="BO45" s="121">
        <v>1.3624504394529969E-2</v>
      </c>
      <c r="BP45" s="121">
        <v>3.2089749330091818E-4</v>
      </c>
      <c r="BQ45" s="121">
        <v>9.7427366821617478E-4</v>
      </c>
      <c r="BR45" s="121">
        <v>9.4480261413730591E-4</v>
      </c>
      <c r="BS45" s="121">
        <v>3.6342579105175047E-5</v>
      </c>
      <c r="BT45" s="121">
        <v>1.0677894359831544E-4</v>
      </c>
      <c r="BU45" s="121">
        <v>8.8771812293984444E-5</v>
      </c>
      <c r="BV45" s="121">
        <v>1.023307948115428E-4</v>
      </c>
      <c r="BW45" s="121">
        <v>4.0813184241997861E-4</v>
      </c>
      <c r="BX45" s="121">
        <v>3.4497990140540093E-4</v>
      </c>
      <c r="BY45" s="121">
        <v>5.0199177435220673E-4</v>
      </c>
      <c r="BZ45" s="121">
        <v>2.4472632654215219E-5</v>
      </c>
      <c r="CA45" s="121">
        <v>4.9868955100640594E-4</v>
      </c>
      <c r="CB45" s="121">
        <v>9.6861743030896813E-5</v>
      </c>
      <c r="CC45" s="121">
        <v>8.5094894537755375E-5</v>
      </c>
      <c r="CD45" s="121">
        <v>8.1049839315593022E-5</v>
      </c>
      <c r="CE45" s="121">
        <v>1.8239485366804687E-4</v>
      </c>
      <c r="CF45" s="121">
        <v>3.5730328450554315E-4</v>
      </c>
      <c r="CG45" s="121">
        <v>5.5282276111348226E-5</v>
      </c>
      <c r="CH45" s="121">
        <v>1.4439670573413325E-4</v>
      </c>
      <c r="CI45" s="121">
        <v>2.0545214751101394E-4</v>
      </c>
      <c r="CJ45" s="121">
        <v>2.2661759874121435E-5</v>
      </c>
      <c r="CK45" s="121">
        <v>7.2173397715435816E-6</v>
      </c>
      <c r="CL45" s="121">
        <v>6.2625490941903979E-6</v>
      </c>
      <c r="CM45" s="121">
        <v>2.1991347193277925E-4</v>
      </c>
      <c r="CN45" s="121">
        <v>2.5437301068347408E-4</v>
      </c>
      <c r="CO45" s="121">
        <v>1.2828438376337849E-4</v>
      </c>
      <c r="CP45" s="121">
        <v>8.4396040697149463E-5</v>
      </c>
      <c r="CQ45" s="121">
        <v>1.206626890238619E-4</v>
      </c>
      <c r="CR45" s="121">
        <v>1.3192428322994685E-4</v>
      </c>
      <c r="CS45" s="121">
        <v>8.6515242951153831E-5</v>
      </c>
      <c r="CT45" s="121">
        <v>6.0906956782883548E-5</v>
      </c>
      <c r="CU45" s="121">
        <v>9.3210064638403188E-5</v>
      </c>
      <c r="CV45" s="121">
        <v>3.5851909634458821E-5</v>
      </c>
      <c r="CW45" s="121">
        <v>6.1147484577582666E-5</v>
      </c>
      <c r="CX45" s="121">
        <v>4.911010676617468E-5</v>
      </c>
      <c r="CY45" s="121">
        <v>1.6715248739920867E-5</v>
      </c>
      <c r="CZ45" s="121">
        <v>8.272524865980594E-5</v>
      </c>
      <c r="DA45" s="121">
        <v>1.0379653955072922E-4</v>
      </c>
      <c r="DB45" s="121">
        <v>1.1025002224233994E-4</v>
      </c>
      <c r="DC45" s="121">
        <v>4.530264935640033E-5</v>
      </c>
      <c r="DD45" s="121">
        <v>7.8288365812533578E-5</v>
      </c>
      <c r="DE45" s="121">
        <v>1.255769563793419E-4</v>
      </c>
      <c r="DF45" s="124">
        <v>2.7139183038977068E-4</v>
      </c>
    </row>
    <row r="46" spans="1:110" s="82" customFormat="1" ht="17" customHeight="1" x14ac:dyDescent="0.2">
      <c r="A46" s="73" t="s">
        <v>42</v>
      </c>
      <c r="B46" s="74" t="s">
        <v>168</v>
      </c>
      <c r="C46" s="121">
        <v>3.4060350182212143E-4</v>
      </c>
      <c r="D46" s="121">
        <v>1.9242906743926856E-4</v>
      </c>
      <c r="E46" s="121">
        <v>4.1409684132278019E-4</v>
      </c>
      <c r="F46" s="121">
        <v>7.5312243962860655E-5</v>
      </c>
      <c r="G46" s="121">
        <v>1.4544618135184503E-4</v>
      </c>
      <c r="H46" s="121">
        <v>0</v>
      </c>
      <c r="I46" s="121">
        <v>8.3016286392693448E-5</v>
      </c>
      <c r="J46" s="121">
        <v>3.4184070370664856E-4</v>
      </c>
      <c r="K46" s="121">
        <v>3.358627448558959E-3</v>
      </c>
      <c r="L46" s="121">
        <v>1.8144574808181161E-4</v>
      </c>
      <c r="M46" s="121">
        <v>0</v>
      </c>
      <c r="N46" s="121">
        <v>6.6706818139613085E-5</v>
      </c>
      <c r="O46" s="121">
        <v>4.0139190050797185E-5</v>
      </c>
      <c r="P46" s="121">
        <v>1.0842731587009445E-3</v>
      </c>
      <c r="Q46" s="121">
        <v>1.4882831356613213E-3</v>
      </c>
      <c r="R46" s="121">
        <v>2.0485622524454288E-4</v>
      </c>
      <c r="S46" s="121">
        <v>2.5727474225430987E-4</v>
      </c>
      <c r="T46" s="121">
        <v>1.4889328448931049E-4</v>
      </c>
      <c r="U46" s="121">
        <v>1.3584742106905257E-4</v>
      </c>
      <c r="V46" s="121">
        <v>6.7344389216044819E-4</v>
      </c>
      <c r="W46" s="121">
        <v>8.8833279753053671E-5</v>
      </c>
      <c r="X46" s="121">
        <v>4.5874235386821868E-4</v>
      </c>
      <c r="Y46" s="121">
        <v>9.1458752799208472E-5</v>
      </c>
      <c r="Z46" s="121">
        <v>1.0304880220107879E-4</v>
      </c>
      <c r="AA46" s="121">
        <v>1.7689062247386717E-3</v>
      </c>
      <c r="AB46" s="121">
        <v>5.338017683335541E-4</v>
      </c>
      <c r="AC46" s="121">
        <v>6.6927444524076123E-5</v>
      </c>
      <c r="AD46" s="121">
        <v>1.8071321531525441E-4</v>
      </c>
      <c r="AE46" s="121">
        <v>3.7429141447125578E-4</v>
      </c>
      <c r="AF46" s="121">
        <v>1.4635611404331711E-3</v>
      </c>
      <c r="AG46" s="121">
        <v>4.7867917267268223E-4</v>
      </c>
      <c r="AH46" s="121">
        <v>7.9045928630101477E-4</v>
      </c>
      <c r="AI46" s="121">
        <v>1.4485142431841832E-3</v>
      </c>
      <c r="AJ46" s="121">
        <v>1.9626812962207948E-3</v>
      </c>
      <c r="AK46" s="121">
        <v>9.7545278522272573E-4</v>
      </c>
      <c r="AL46" s="121">
        <v>2.1008871944620382E-4</v>
      </c>
      <c r="AM46" s="121">
        <v>1.6559710099337099E-4</v>
      </c>
      <c r="AN46" s="121">
        <v>1.3239124630580802E-3</v>
      </c>
      <c r="AO46" s="121">
        <v>1.6971094243097235E-4</v>
      </c>
      <c r="AP46" s="121">
        <v>1.4668077776866455E-4</v>
      </c>
      <c r="AQ46" s="121">
        <v>4.6999600808776459E-4</v>
      </c>
      <c r="AR46" s="121">
        <v>5.4718866982543116E-3</v>
      </c>
      <c r="AS46" s="121">
        <v>0.25401265801943124</v>
      </c>
      <c r="AT46" s="121">
        <v>2.7922722594596679E-3</v>
      </c>
      <c r="AU46" s="121">
        <v>3.6540434675351114E-3</v>
      </c>
      <c r="AV46" s="121">
        <v>3.2207793143634953E-3</v>
      </c>
      <c r="AW46" s="121">
        <v>4.0764000352032245E-4</v>
      </c>
      <c r="AX46" s="121">
        <v>1.3877404648177272E-3</v>
      </c>
      <c r="AY46" s="121">
        <v>8.2357921718785657E-3</v>
      </c>
      <c r="AZ46" s="121">
        <v>1.2031754952362172E-3</v>
      </c>
      <c r="BA46" s="121">
        <v>8.2679748209053914E-4</v>
      </c>
      <c r="BB46" s="121">
        <v>5.5435595228713953E-4</v>
      </c>
      <c r="BC46" s="121">
        <v>2.2831538561513632E-4</v>
      </c>
      <c r="BD46" s="121">
        <v>9.4235095791945069E-4</v>
      </c>
      <c r="BE46" s="121">
        <v>1.1658206661783607E-3</v>
      </c>
      <c r="BF46" s="121">
        <v>4.1769756129624231E-4</v>
      </c>
      <c r="BG46" s="121">
        <v>2.6103634867536375E-3</v>
      </c>
      <c r="BH46" s="121">
        <v>2.3302042806870628E-3</v>
      </c>
      <c r="BI46" s="121">
        <v>1.3439451833657655E-3</v>
      </c>
      <c r="BJ46" s="121">
        <v>1.5041149466190318E-3</v>
      </c>
      <c r="BK46" s="121">
        <v>1.9456700432508332E-4</v>
      </c>
      <c r="BL46" s="121">
        <v>4.688386370127853E-3</v>
      </c>
      <c r="BM46" s="121">
        <v>1.8061218586451794E-2</v>
      </c>
      <c r="BN46" s="121">
        <v>2.1346156997250456E-3</v>
      </c>
      <c r="BO46" s="121">
        <v>2.1078514371252496E-3</v>
      </c>
      <c r="BP46" s="121">
        <v>4.1545919577140182E-4</v>
      </c>
      <c r="BQ46" s="121">
        <v>1.270974444093249E-3</v>
      </c>
      <c r="BR46" s="121">
        <v>1.1748077186077989E-3</v>
      </c>
      <c r="BS46" s="121">
        <v>8.7961281270644722E-5</v>
      </c>
      <c r="BT46" s="121">
        <v>7.9611232869431913E-4</v>
      </c>
      <c r="BU46" s="121">
        <v>1.4708795446186567E-4</v>
      </c>
      <c r="BV46" s="121">
        <v>1.2128982639769787E-4</v>
      </c>
      <c r="BW46" s="121">
        <v>4.305826272457299E-4</v>
      </c>
      <c r="BX46" s="121">
        <v>3.9396138065787124E-4</v>
      </c>
      <c r="BY46" s="121">
        <v>6.7925864123907504E-4</v>
      </c>
      <c r="BZ46" s="121">
        <v>3.1386799624527774E-4</v>
      </c>
      <c r="CA46" s="121">
        <v>1.1776901162701217E-3</v>
      </c>
      <c r="CB46" s="121">
        <v>3.2966994160338976E-4</v>
      </c>
      <c r="CC46" s="121">
        <v>4.4245739738470294E-4</v>
      </c>
      <c r="CD46" s="121">
        <v>3.6292470845139985E-4</v>
      </c>
      <c r="CE46" s="121">
        <v>5.8564625862645694E-4</v>
      </c>
      <c r="CF46" s="121">
        <v>1.6558911858803628E-3</v>
      </c>
      <c r="CG46" s="121">
        <v>1.1183372538397779E-4</v>
      </c>
      <c r="CH46" s="121">
        <v>3.3874655658138001E-4</v>
      </c>
      <c r="CI46" s="121">
        <v>2.5556558533244459E-4</v>
      </c>
      <c r="CJ46" s="121">
        <v>8.6780292036476306E-5</v>
      </c>
      <c r="CK46" s="121">
        <v>1.1842102636462956E-5</v>
      </c>
      <c r="CL46" s="121">
        <v>2.2738388936581724E-5</v>
      </c>
      <c r="CM46" s="121">
        <v>1.0684967148787345E-3</v>
      </c>
      <c r="CN46" s="121">
        <v>3.3506758894640676E-4</v>
      </c>
      <c r="CO46" s="121">
        <v>3.2044098591228417E-4</v>
      </c>
      <c r="CP46" s="121">
        <v>6.5887671951136875E-4</v>
      </c>
      <c r="CQ46" s="121">
        <v>3.4628182355081407E-4</v>
      </c>
      <c r="CR46" s="121">
        <v>4.1141652229343474E-4</v>
      </c>
      <c r="CS46" s="121">
        <v>3.0388846284203151E-4</v>
      </c>
      <c r="CT46" s="121">
        <v>6.6228178401648327E-4</v>
      </c>
      <c r="CU46" s="121">
        <v>6.293053029129157E-4</v>
      </c>
      <c r="CV46" s="121">
        <v>5.9812478738355391E-5</v>
      </c>
      <c r="CW46" s="121">
        <v>1.9997330999302516E-3</v>
      </c>
      <c r="CX46" s="121">
        <v>1.4004257784263783E-4</v>
      </c>
      <c r="CY46" s="121">
        <v>7.4928068011839607E-5</v>
      </c>
      <c r="CZ46" s="121">
        <v>9.7358582304097371E-4</v>
      </c>
      <c r="DA46" s="121">
        <v>1.1502140564084147E-3</v>
      </c>
      <c r="DB46" s="121">
        <v>2.0112251509096722E-4</v>
      </c>
      <c r="DC46" s="121">
        <v>3.1751772787028598E-4</v>
      </c>
      <c r="DD46" s="121">
        <v>1.0378625765407382E-3</v>
      </c>
      <c r="DE46" s="121">
        <v>7.7011794837253064E-4</v>
      </c>
      <c r="DF46" s="124">
        <v>7.6839776055315776E-4</v>
      </c>
    </row>
    <row r="47" spans="1:110" s="82" customFormat="1" ht="17" customHeight="1" x14ac:dyDescent="0.2">
      <c r="A47" s="73" t="s">
        <v>43</v>
      </c>
      <c r="B47" s="74" t="s">
        <v>169</v>
      </c>
      <c r="C47" s="121">
        <v>8.4625859408636524E-5</v>
      </c>
      <c r="D47" s="121">
        <v>5.5733054069998848E-5</v>
      </c>
      <c r="E47" s="121">
        <v>5.8168511982438931E-4</v>
      </c>
      <c r="F47" s="121">
        <v>2.4302435970315993E-5</v>
      </c>
      <c r="G47" s="121">
        <v>3.2421615094761746E-5</v>
      </c>
      <c r="H47" s="121">
        <v>0</v>
      </c>
      <c r="I47" s="121">
        <v>4.1068948773854011E-5</v>
      </c>
      <c r="J47" s="121">
        <v>2.9292371093393797E-5</v>
      </c>
      <c r="K47" s="121">
        <v>2.5359071096667903E-5</v>
      </c>
      <c r="L47" s="121">
        <v>3.6555435007551456E-5</v>
      </c>
      <c r="M47" s="121">
        <v>0</v>
      </c>
      <c r="N47" s="121">
        <v>2.6410943651209303E-5</v>
      </c>
      <c r="O47" s="121">
        <v>5.3717485032508827E-6</v>
      </c>
      <c r="P47" s="121">
        <v>4.958132645048358E-5</v>
      </c>
      <c r="Q47" s="121">
        <v>2.1442524676521589E-5</v>
      </c>
      <c r="R47" s="121">
        <v>3.7966329723205603E-5</v>
      </c>
      <c r="S47" s="121">
        <v>2.7901730526744534E-5</v>
      </c>
      <c r="T47" s="121">
        <v>3.4119493435687468E-5</v>
      </c>
      <c r="U47" s="121">
        <v>8.056277771366981E-5</v>
      </c>
      <c r="V47" s="121">
        <v>3.5899243262326024E-5</v>
      </c>
      <c r="W47" s="121">
        <v>2.410231464218346E-5</v>
      </c>
      <c r="X47" s="121">
        <v>2.4545705985861429E-5</v>
      </c>
      <c r="Y47" s="121">
        <v>6.189560897600016E-6</v>
      </c>
      <c r="Z47" s="121">
        <v>1.8073583973477368E-5</v>
      </c>
      <c r="AA47" s="121">
        <v>3.3586215386618744E-5</v>
      </c>
      <c r="AB47" s="121">
        <v>7.3748041109427544E-6</v>
      </c>
      <c r="AC47" s="121">
        <v>1.1626316188072505E-5</v>
      </c>
      <c r="AD47" s="121">
        <v>4.0251898003205784E-5</v>
      </c>
      <c r="AE47" s="121">
        <v>8.6609124968710602E-5</v>
      </c>
      <c r="AF47" s="121">
        <v>3.7901001997326101E-5</v>
      </c>
      <c r="AG47" s="121">
        <v>1.0716646209367015E-5</v>
      </c>
      <c r="AH47" s="121">
        <v>1.2002464058718801E-4</v>
      </c>
      <c r="AI47" s="121">
        <v>1.066507476785488E-4</v>
      </c>
      <c r="AJ47" s="121">
        <v>3.8522544875823039E-4</v>
      </c>
      <c r="AK47" s="121">
        <v>1.5913076601145246E-4</v>
      </c>
      <c r="AL47" s="121">
        <v>6.7857527688758708E-5</v>
      </c>
      <c r="AM47" s="121">
        <v>4.8711246261012282E-5</v>
      </c>
      <c r="AN47" s="121">
        <v>1.6988120052914416E-4</v>
      </c>
      <c r="AO47" s="121">
        <v>4.0646874317270042E-5</v>
      </c>
      <c r="AP47" s="121">
        <v>1.8640640108928767E-5</v>
      </c>
      <c r="AQ47" s="121">
        <v>4.5835717394288293E-5</v>
      </c>
      <c r="AR47" s="121">
        <v>1.4942630529120627E-4</v>
      </c>
      <c r="AS47" s="121">
        <v>1.8466501375926424E-4</v>
      </c>
      <c r="AT47" s="121">
        <v>0.18252363613747943</v>
      </c>
      <c r="AU47" s="121">
        <v>2.9568861964539093E-3</v>
      </c>
      <c r="AV47" s="121">
        <v>1.046215697702816E-3</v>
      </c>
      <c r="AW47" s="121">
        <v>5.6471168306906506E-5</v>
      </c>
      <c r="AX47" s="121">
        <v>8.6527509433673651E-5</v>
      </c>
      <c r="AY47" s="121">
        <v>2.9585720613709552E-3</v>
      </c>
      <c r="AZ47" s="121">
        <v>6.2566875310158566E-4</v>
      </c>
      <c r="BA47" s="121">
        <v>9.2171809977926875E-5</v>
      </c>
      <c r="BB47" s="121">
        <v>9.8085956016061021E-6</v>
      </c>
      <c r="BC47" s="121">
        <v>2.6993786474557033E-5</v>
      </c>
      <c r="BD47" s="121">
        <v>2.4216384375173868E-5</v>
      </c>
      <c r="BE47" s="121">
        <v>4.8951427754195343E-4</v>
      </c>
      <c r="BF47" s="121">
        <v>1.4133059713601628E-4</v>
      </c>
      <c r="BG47" s="121">
        <v>1.6920832866919545E-3</v>
      </c>
      <c r="BH47" s="121">
        <v>1.2635541372907778E-3</v>
      </c>
      <c r="BI47" s="121">
        <v>1.3275378789547045E-3</v>
      </c>
      <c r="BJ47" s="121">
        <v>3.296214257997309E-5</v>
      </c>
      <c r="BK47" s="121">
        <v>1.0112752298392873E-4</v>
      </c>
      <c r="BL47" s="121">
        <v>1.8402595359056828E-3</v>
      </c>
      <c r="BM47" s="121">
        <v>2.9534886289987592E-4</v>
      </c>
      <c r="BN47" s="121">
        <v>1.1283277262697075E-3</v>
      </c>
      <c r="BO47" s="121">
        <v>1.2566024679624781E-3</v>
      </c>
      <c r="BP47" s="121">
        <v>1.9875815562154221E-4</v>
      </c>
      <c r="BQ47" s="121">
        <v>7.1623944058684039E-5</v>
      </c>
      <c r="BR47" s="121">
        <v>2.7449215961036443E-3</v>
      </c>
      <c r="BS47" s="121">
        <v>6.6176323075741301E-5</v>
      </c>
      <c r="BT47" s="121">
        <v>7.9578891847446875E-5</v>
      </c>
      <c r="BU47" s="121">
        <v>5.3495886423899108E-5</v>
      </c>
      <c r="BV47" s="121">
        <v>3.3120963694835549E-5</v>
      </c>
      <c r="BW47" s="121">
        <v>3.7508059076399711E-5</v>
      </c>
      <c r="BX47" s="121">
        <v>1.0575325989148584E-5</v>
      </c>
      <c r="BY47" s="121">
        <v>2.1389780949870941E-4</v>
      </c>
      <c r="BZ47" s="121">
        <v>1.5764301929982043E-4</v>
      </c>
      <c r="CA47" s="121">
        <v>1.6996391862314278E-3</v>
      </c>
      <c r="CB47" s="121">
        <v>4.3108013998445586E-5</v>
      </c>
      <c r="CC47" s="121">
        <v>2.1185001275551038E-4</v>
      </c>
      <c r="CD47" s="121">
        <v>9.0322951133634425E-5</v>
      </c>
      <c r="CE47" s="121">
        <v>7.1315255645339727E-5</v>
      </c>
      <c r="CF47" s="121">
        <v>1.7454342816962829E-4</v>
      </c>
      <c r="CG47" s="121">
        <v>6.3777739511572837E-5</v>
      </c>
      <c r="CH47" s="121">
        <v>1.1016656802363456E-4</v>
      </c>
      <c r="CI47" s="121">
        <v>1.0271094069870574E-4</v>
      </c>
      <c r="CJ47" s="121">
        <v>7.4626383011884497E-5</v>
      </c>
      <c r="CK47" s="121">
        <v>3.2591710458028648E-6</v>
      </c>
      <c r="CL47" s="121">
        <v>7.5187970932556797E-6</v>
      </c>
      <c r="CM47" s="121">
        <v>2.1024307962261014E-4</v>
      </c>
      <c r="CN47" s="121">
        <v>8.1642746407446472E-5</v>
      </c>
      <c r="CO47" s="121">
        <v>1.8008632048060731E-4</v>
      </c>
      <c r="CP47" s="121">
        <v>8.1354929362026336E-5</v>
      </c>
      <c r="CQ47" s="121">
        <v>1.8185126145533871E-4</v>
      </c>
      <c r="CR47" s="121">
        <v>1.0601298006332217E-4</v>
      </c>
      <c r="CS47" s="121">
        <v>7.8621121845016151E-5</v>
      </c>
      <c r="CT47" s="121">
        <v>9.4268969797148958E-5</v>
      </c>
      <c r="CU47" s="121">
        <v>7.5800016736117504E-4</v>
      </c>
      <c r="CV47" s="121">
        <v>3.1466723720047615E-5</v>
      </c>
      <c r="CW47" s="121">
        <v>7.6655412496250365E-3</v>
      </c>
      <c r="CX47" s="121">
        <v>7.1840447731385472E-5</v>
      </c>
      <c r="CY47" s="121">
        <v>1.9934486775348005E-5</v>
      </c>
      <c r="CZ47" s="121">
        <v>7.1491683574838319E-5</v>
      </c>
      <c r="DA47" s="121">
        <v>1.1619350463046571E-4</v>
      </c>
      <c r="DB47" s="121">
        <v>9.4071020678427057E-5</v>
      </c>
      <c r="DC47" s="121">
        <v>6.4425897671089718E-5</v>
      </c>
      <c r="DD47" s="121">
        <v>7.5843758566702276E-5</v>
      </c>
      <c r="DE47" s="121">
        <v>7.7383357451774507E-5</v>
      </c>
      <c r="DF47" s="124">
        <v>4.238144019632757E-5</v>
      </c>
    </row>
    <row r="48" spans="1:110" s="82" customFormat="1" ht="17" customHeight="1" x14ac:dyDescent="0.2">
      <c r="A48" s="73" t="s">
        <v>44</v>
      </c>
      <c r="B48" s="74" t="s">
        <v>170</v>
      </c>
      <c r="C48" s="121">
        <v>1.5730920425280321E-4</v>
      </c>
      <c r="D48" s="121">
        <v>9.9812926772672832E-5</v>
      </c>
      <c r="E48" s="121">
        <v>1.0778686087855301E-3</v>
      </c>
      <c r="F48" s="121">
        <v>5.0532286857260876E-5</v>
      </c>
      <c r="G48" s="121">
        <v>4.1007286891196233E-5</v>
      </c>
      <c r="H48" s="121">
        <v>0</v>
      </c>
      <c r="I48" s="121">
        <v>4.0185858245412376E-5</v>
      </c>
      <c r="J48" s="121">
        <v>5.1503437160062176E-5</v>
      </c>
      <c r="K48" s="121">
        <v>4.4116317668514245E-5</v>
      </c>
      <c r="L48" s="121">
        <v>6.5855396060269554E-5</v>
      </c>
      <c r="M48" s="121">
        <v>0</v>
      </c>
      <c r="N48" s="121">
        <v>4.5385997594356623E-5</v>
      </c>
      <c r="O48" s="121">
        <v>9.3786537919714048E-6</v>
      </c>
      <c r="P48" s="121">
        <v>1.0752827691595371E-4</v>
      </c>
      <c r="Q48" s="121">
        <v>2.5798305756170426E-5</v>
      </c>
      <c r="R48" s="121">
        <v>6.0416145325287095E-5</v>
      </c>
      <c r="S48" s="121">
        <v>4.8413137754181413E-5</v>
      </c>
      <c r="T48" s="121">
        <v>6.5084802918714984E-5</v>
      </c>
      <c r="U48" s="121">
        <v>1.3835766199710953E-4</v>
      </c>
      <c r="V48" s="121">
        <v>6.3243474014416115E-5</v>
      </c>
      <c r="W48" s="121">
        <v>4.2414196526966119E-5</v>
      </c>
      <c r="X48" s="121">
        <v>4.2079766439956052E-5</v>
      </c>
      <c r="Y48" s="121">
        <v>1.0106099978542351E-5</v>
      </c>
      <c r="Z48" s="121">
        <v>2.8953196845406493E-5</v>
      </c>
      <c r="AA48" s="121">
        <v>5.9688580666962249E-5</v>
      </c>
      <c r="AB48" s="121">
        <v>1.1979362942166005E-5</v>
      </c>
      <c r="AC48" s="121">
        <v>2.1630201598326142E-5</v>
      </c>
      <c r="AD48" s="121">
        <v>7.370794490300708E-5</v>
      </c>
      <c r="AE48" s="121">
        <v>4.4967331014453033E-4</v>
      </c>
      <c r="AF48" s="121">
        <v>7.0263372389226404E-5</v>
      </c>
      <c r="AG48" s="121">
        <v>2.1425290241765472E-5</v>
      </c>
      <c r="AH48" s="121">
        <v>7.0928494439845142E-5</v>
      </c>
      <c r="AI48" s="121">
        <v>1.9366469291002013E-4</v>
      </c>
      <c r="AJ48" s="121">
        <v>5.0625164998446587E-4</v>
      </c>
      <c r="AK48" s="121">
        <v>3.2230706472782269E-4</v>
      </c>
      <c r="AL48" s="121">
        <v>1.1861850315598736E-4</v>
      </c>
      <c r="AM48" s="121">
        <v>8.0703406431056416E-5</v>
      </c>
      <c r="AN48" s="121">
        <v>2.4112828845399166E-4</v>
      </c>
      <c r="AO48" s="121">
        <v>1.3093092257390171E-4</v>
      </c>
      <c r="AP48" s="121">
        <v>4.0790341597691296E-5</v>
      </c>
      <c r="AQ48" s="121">
        <v>1.0636004594394242E-4</v>
      </c>
      <c r="AR48" s="121">
        <v>1.2521394552766129E-4</v>
      </c>
      <c r="AS48" s="121">
        <v>2.1545421387408033E-4</v>
      </c>
      <c r="AT48" s="121">
        <v>6.3358775786700094E-4</v>
      </c>
      <c r="AU48" s="121">
        <v>0.22612740771875728</v>
      </c>
      <c r="AV48" s="121">
        <v>2.087844694406573E-4</v>
      </c>
      <c r="AW48" s="121">
        <v>1.5345120645772549E-4</v>
      </c>
      <c r="AX48" s="121">
        <v>1.2752899533909876E-4</v>
      </c>
      <c r="AY48" s="121">
        <v>5.1325087681819057E-4</v>
      </c>
      <c r="AZ48" s="121">
        <v>7.020217647895759E-5</v>
      </c>
      <c r="BA48" s="121">
        <v>9.002023065457264E-5</v>
      </c>
      <c r="BB48" s="121">
        <v>1.6531023465945412E-5</v>
      </c>
      <c r="BC48" s="121">
        <v>1.7068862633165356E-5</v>
      </c>
      <c r="BD48" s="121">
        <v>3.2268634956102613E-5</v>
      </c>
      <c r="BE48" s="121">
        <v>1.3711155531792298E-4</v>
      </c>
      <c r="BF48" s="121">
        <v>3.9009230032280346E-5</v>
      </c>
      <c r="BG48" s="121">
        <v>3.0208595297205316E-4</v>
      </c>
      <c r="BH48" s="121">
        <v>2.1914711101029784E-4</v>
      </c>
      <c r="BI48" s="121">
        <v>3.1733025682503975E-4</v>
      </c>
      <c r="BJ48" s="121">
        <v>5.2396968116953978E-5</v>
      </c>
      <c r="BK48" s="121">
        <v>1.8164189228210193E-4</v>
      </c>
      <c r="BL48" s="121">
        <v>2.0892861385364369E-4</v>
      </c>
      <c r="BM48" s="121">
        <v>2.8887428999982081E-4</v>
      </c>
      <c r="BN48" s="121">
        <v>3.1588550620095996E-4</v>
      </c>
      <c r="BO48" s="121">
        <v>2.5299638183011577E-4</v>
      </c>
      <c r="BP48" s="121">
        <v>3.6400851902734208E-4</v>
      </c>
      <c r="BQ48" s="121">
        <v>1.1306152393911146E-4</v>
      </c>
      <c r="BR48" s="121">
        <v>6.2304114344898475E-4</v>
      </c>
      <c r="BS48" s="121">
        <v>1.074262420397437E-4</v>
      </c>
      <c r="BT48" s="121">
        <v>1.282725026280254E-4</v>
      </c>
      <c r="BU48" s="121">
        <v>8.7558760708791143E-5</v>
      </c>
      <c r="BV48" s="121">
        <v>5.1374388387713856E-5</v>
      </c>
      <c r="BW48" s="121">
        <v>5.996619388509937E-5</v>
      </c>
      <c r="BX48" s="121">
        <v>1.4462205432203305E-5</v>
      </c>
      <c r="BY48" s="121">
        <v>1.1897490998787702E-4</v>
      </c>
      <c r="BZ48" s="121">
        <v>2.8957297239837546E-4</v>
      </c>
      <c r="CA48" s="121">
        <v>3.1108268065294588E-3</v>
      </c>
      <c r="CB48" s="121">
        <v>4.9788688732721142E-5</v>
      </c>
      <c r="CC48" s="121">
        <v>1.8770695895099231E-4</v>
      </c>
      <c r="CD48" s="121">
        <v>1.4874765939313871E-4</v>
      </c>
      <c r="CE48" s="121">
        <v>1.1656593868618592E-4</v>
      </c>
      <c r="CF48" s="121">
        <v>2.1426763178853734E-4</v>
      </c>
      <c r="CG48" s="121">
        <v>1.0308344944297344E-4</v>
      </c>
      <c r="CH48" s="121">
        <v>1.772068686312101E-4</v>
      </c>
      <c r="CI48" s="121">
        <v>1.7902487025532346E-4</v>
      </c>
      <c r="CJ48" s="121">
        <v>1.3639349653974021E-4</v>
      </c>
      <c r="CK48" s="121">
        <v>5.6270605845897806E-6</v>
      </c>
      <c r="CL48" s="121">
        <v>1.2065955291013973E-5</v>
      </c>
      <c r="CM48" s="121">
        <v>2.7226430705074673E-4</v>
      </c>
      <c r="CN48" s="121">
        <v>1.1236496634726464E-4</v>
      </c>
      <c r="CO48" s="121">
        <v>2.9614932734150828E-4</v>
      </c>
      <c r="CP48" s="121">
        <v>1.011015899302393E-4</v>
      </c>
      <c r="CQ48" s="121">
        <v>2.9330165291645874E-4</v>
      </c>
      <c r="CR48" s="121">
        <v>1.6302761840355668E-4</v>
      </c>
      <c r="CS48" s="121">
        <v>9.8351606846194085E-5</v>
      </c>
      <c r="CT48" s="121">
        <v>1.5901119739111086E-4</v>
      </c>
      <c r="CU48" s="121">
        <v>1.4462583970758247E-3</v>
      </c>
      <c r="CV48" s="121">
        <v>5.5269364859366951E-5</v>
      </c>
      <c r="CW48" s="121">
        <v>1.4340031747231374E-2</v>
      </c>
      <c r="CX48" s="121">
        <v>9.2067470487939323E-5</v>
      </c>
      <c r="CY48" s="121">
        <v>2.9257440821200219E-5</v>
      </c>
      <c r="CZ48" s="121">
        <v>9.0213299850770175E-5</v>
      </c>
      <c r="DA48" s="121">
        <v>1.5760798581391914E-4</v>
      </c>
      <c r="DB48" s="121">
        <v>1.4777851020900251E-4</v>
      </c>
      <c r="DC48" s="121">
        <v>9.2336937875542804E-5</v>
      </c>
      <c r="DD48" s="121">
        <v>1.0226768547572829E-4</v>
      </c>
      <c r="DE48" s="121">
        <v>1.0369832175530084E-4</v>
      </c>
      <c r="DF48" s="124">
        <v>6.2515838765260989E-5</v>
      </c>
    </row>
    <row r="49" spans="1:110" s="82" customFormat="1" ht="17" customHeight="1" x14ac:dyDescent="0.2">
      <c r="A49" s="73" t="s">
        <v>45</v>
      </c>
      <c r="B49" s="74" t="s">
        <v>171</v>
      </c>
      <c r="C49" s="121">
        <v>2.2070995422663138E-5</v>
      </c>
      <c r="D49" s="121">
        <v>1.7597319694031299E-5</v>
      </c>
      <c r="E49" s="121">
        <v>1.5902474436833546E-4</v>
      </c>
      <c r="F49" s="121">
        <v>8.0204282577885739E-6</v>
      </c>
      <c r="G49" s="121">
        <v>8.0276481471573417E-6</v>
      </c>
      <c r="H49" s="121">
        <v>0</v>
      </c>
      <c r="I49" s="121">
        <v>4.7438587391243512E-6</v>
      </c>
      <c r="J49" s="121">
        <v>9.536738832339489E-6</v>
      </c>
      <c r="K49" s="121">
        <v>6.466436945918039E-6</v>
      </c>
      <c r="L49" s="121">
        <v>1.3133054946862062E-5</v>
      </c>
      <c r="M49" s="121">
        <v>0</v>
      </c>
      <c r="N49" s="121">
        <v>7.7199029642881425E-6</v>
      </c>
      <c r="O49" s="121">
        <v>2.0465709069903163E-6</v>
      </c>
      <c r="P49" s="121">
        <v>1.3678669105018985E-5</v>
      </c>
      <c r="Q49" s="121">
        <v>3.0132637456626657E-6</v>
      </c>
      <c r="R49" s="121">
        <v>1.1815980397234549E-5</v>
      </c>
      <c r="S49" s="121">
        <v>1.0208785203399463E-5</v>
      </c>
      <c r="T49" s="121">
        <v>1.1895290010668753E-5</v>
      </c>
      <c r="U49" s="121">
        <v>1.947808743494077E-5</v>
      </c>
      <c r="V49" s="121">
        <v>8.5252672141045004E-6</v>
      </c>
      <c r="W49" s="121">
        <v>5.7554137232360231E-6</v>
      </c>
      <c r="X49" s="121">
        <v>6.0569751486252516E-6</v>
      </c>
      <c r="Y49" s="121">
        <v>1.6106611939047172E-6</v>
      </c>
      <c r="Z49" s="121">
        <v>4.9480126227078317E-6</v>
      </c>
      <c r="AA49" s="121">
        <v>9.084377866418495E-6</v>
      </c>
      <c r="AB49" s="121">
        <v>2.2877992224255369E-6</v>
      </c>
      <c r="AC49" s="121">
        <v>2.8908175375977151E-6</v>
      </c>
      <c r="AD49" s="121">
        <v>9.8838872046384402E-6</v>
      </c>
      <c r="AE49" s="121">
        <v>1.303166090172495E-5</v>
      </c>
      <c r="AF49" s="121">
        <v>9.5549458801392338E-6</v>
      </c>
      <c r="AG49" s="121">
        <v>3.7769754124302895E-6</v>
      </c>
      <c r="AH49" s="121">
        <v>6.1903208206707429E-6</v>
      </c>
      <c r="AI49" s="121">
        <v>2.6467194231494833E-5</v>
      </c>
      <c r="AJ49" s="121">
        <v>1.5893979161957754E-5</v>
      </c>
      <c r="AK49" s="121">
        <v>2.2776189072255668E-5</v>
      </c>
      <c r="AL49" s="121">
        <v>1.6162159940065886E-5</v>
      </c>
      <c r="AM49" s="121">
        <v>1.1229296481573879E-5</v>
      </c>
      <c r="AN49" s="121">
        <v>1.3643631355208988E-5</v>
      </c>
      <c r="AO49" s="121">
        <v>1.3155903765962699E-5</v>
      </c>
      <c r="AP49" s="121">
        <v>4.6243051101632699E-6</v>
      </c>
      <c r="AQ49" s="121">
        <v>1.1475410395523015E-5</v>
      </c>
      <c r="AR49" s="121">
        <v>1.6355748800530101E-5</v>
      </c>
      <c r="AS49" s="121">
        <v>1.5796154535288923E-5</v>
      </c>
      <c r="AT49" s="121">
        <v>1.4793071945656046E-4</v>
      </c>
      <c r="AU49" s="121">
        <v>1.825138948427225E-4</v>
      </c>
      <c r="AV49" s="121">
        <v>9.4774066768118864E-2</v>
      </c>
      <c r="AW49" s="121">
        <v>5.4342342544087446E-6</v>
      </c>
      <c r="AX49" s="121">
        <v>6.5684547172303894E-6</v>
      </c>
      <c r="AY49" s="121">
        <v>8.1603437428346106E-5</v>
      </c>
      <c r="AZ49" s="121">
        <v>3.8402891903381883E-6</v>
      </c>
      <c r="BA49" s="121">
        <v>1.3376240250168806E-5</v>
      </c>
      <c r="BB49" s="121">
        <v>2.2346556883046711E-6</v>
      </c>
      <c r="BC49" s="121">
        <v>3.9165406130682865E-6</v>
      </c>
      <c r="BD49" s="121">
        <v>1.1190935633182443E-5</v>
      </c>
      <c r="BE49" s="121">
        <v>2.1844247525906777E-5</v>
      </c>
      <c r="BF49" s="121">
        <v>6.6834317003819369E-6</v>
      </c>
      <c r="BG49" s="121">
        <v>4.4775081565392729E-5</v>
      </c>
      <c r="BH49" s="121">
        <v>4.0052574972677334E-5</v>
      </c>
      <c r="BI49" s="121">
        <v>3.241628796384649E-5</v>
      </c>
      <c r="BJ49" s="121">
        <v>1.3502274983042747E-5</v>
      </c>
      <c r="BK49" s="121">
        <v>3.0921553262480084E-5</v>
      </c>
      <c r="BL49" s="121">
        <v>6.9599560604931572E-5</v>
      </c>
      <c r="BM49" s="121">
        <v>4.0576356888240985E-5</v>
      </c>
      <c r="BN49" s="121">
        <v>5.6754971634030482E-5</v>
      </c>
      <c r="BO49" s="121">
        <v>4.5375060294435269E-5</v>
      </c>
      <c r="BP49" s="121">
        <v>4.5288675525072916E-5</v>
      </c>
      <c r="BQ49" s="121">
        <v>1.6104641068241864E-5</v>
      </c>
      <c r="BR49" s="121">
        <v>8.428385164201588E-5</v>
      </c>
      <c r="BS49" s="121">
        <v>1.6635598043964108E-5</v>
      </c>
      <c r="BT49" s="121">
        <v>1.1137565353145151E-4</v>
      </c>
      <c r="BU49" s="121">
        <v>2.1083192724277683E-5</v>
      </c>
      <c r="BV49" s="121">
        <v>1.0279927748883044E-5</v>
      </c>
      <c r="BW49" s="121">
        <v>1.1618147178273024E-5</v>
      </c>
      <c r="BX49" s="121">
        <v>2.7698192388696316E-6</v>
      </c>
      <c r="BY49" s="121">
        <v>2.2052347945843973E-5</v>
      </c>
      <c r="BZ49" s="121">
        <v>3.8650569363253245E-5</v>
      </c>
      <c r="CA49" s="121">
        <v>4.1305362119446406E-4</v>
      </c>
      <c r="CB49" s="121">
        <v>9.8990955847422421E-6</v>
      </c>
      <c r="CC49" s="121">
        <v>3.3389312816747984E-5</v>
      </c>
      <c r="CD49" s="121">
        <v>5.6129708557334141E-5</v>
      </c>
      <c r="CE49" s="121">
        <v>2.8747205426353517E-5</v>
      </c>
      <c r="CF49" s="121">
        <v>4.4771022658191562E-5</v>
      </c>
      <c r="CG49" s="121">
        <v>2.4504686884222238E-5</v>
      </c>
      <c r="CH49" s="121">
        <v>3.3126829018096251E-5</v>
      </c>
      <c r="CI49" s="121">
        <v>4.624942670744295E-5</v>
      </c>
      <c r="CJ49" s="121">
        <v>1.9204880525218922E-5</v>
      </c>
      <c r="CK49" s="121">
        <v>1.5980688753344684E-6</v>
      </c>
      <c r="CL49" s="121">
        <v>1.1588092909208689E-5</v>
      </c>
      <c r="CM49" s="121">
        <v>2.9465516524686643E-4</v>
      </c>
      <c r="CN49" s="121">
        <v>2.0872344338878255E-5</v>
      </c>
      <c r="CO49" s="121">
        <v>5.7141636293205707E-5</v>
      </c>
      <c r="CP49" s="121">
        <v>1.5375010972622438E-3</v>
      </c>
      <c r="CQ49" s="121">
        <v>9.1510178517604916E-4</v>
      </c>
      <c r="CR49" s="121">
        <v>3.4853905688944691E-4</v>
      </c>
      <c r="CS49" s="121">
        <v>2.4826066054446498E-4</v>
      </c>
      <c r="CT49" s="121">
        <v>3.4125959653804118E-5</v>
      </c>
      <c r="CU49" s="121">
        <v>3.4359992931578057E-4</v>
      </c>
      <c r="CV49" s="121">
        <v>1.4878841214444921E-5</v>
      </c>
      <c r="CW49" s="121">
        <v>1.6956488962407697E-3</v>
      </c>
      <c r="CX49" s="121">
        <v>3.3954226904279295E-5</v>
      </c>
      <c r="CY49" s="121">
        <v>5.7352799317631336E-6</v>
      </c>
      <c r="CZ49" s="121">
        <v>2.2815686651808012E-5</v>
      </c>
      <c r="DA49" s="121">
        <v>3.2825758446145025E-5</v>
      </c>
      <c r="DB49" s="121">
        <v>3.3520521910413543E-4</v>
      </c>
      <c r="DC49" s="121">
        <v>9.1352279504447931E-4</v>
      </c>
      <c r="DD49" s="121">
        <v>4.4464388237145733E-5</v>
      </c>
      <c r="DE49" s="121">
        <v>2.2584311172100086E-3</v>
      </c>
      <c r="DF49" s="124">
        <v>2.6912115309356094E-5</v>
      </c>
    </row>
    <row r="50" spans="1:110" s="82" customFormat="1" ht="17" customHeight="1" x14ac:dyDescent="0.2">
      <c r="A50" s="73" t="s">
        <v>46</v>
      </c>
      <c r="B50" s="74" t="s">
        <v>172</v>
      </c>
      <c r="C50" s="121">
        <v>8.9567319045392896E-6</v>
      </c>
      <c r="D50" s="121">
        <v>5.8194101914759825E-6</v>
      </c>
      <c r="E50" s="121">
        <v>6.2119568842587312E-5</v>
      </c>
      <c r="F50" s="121">
        <v>2.503692835493158E-6</v>
      </c>
      <c r="G50" s="121">
        <v>2.654048321972535E-6</v>
      </c>
      <c r="H50" s="121">
        <v>0</v>
      </c>
      <c r="I50" s="121">
        <v>2.0591734440261694E-6</v>
      </c>
      <c r="J50" s="121">
        <v>2.9366758593933841E-6</v>
      </c>
      <c r="K50" s="121">
        <v>2.7653987163770294E-6</v>
      </c>
      <c r="L50" s="121">
        <v>3.8187150048165306E-6</v>
      </c>
      <c r="M50" s="121">
        <v>0</v>
      </c>
      <c r="N50" s="121">
        <v>2.6429624572763907E-6</v>
      </c>
      <c r="O50" s="121">
        <v>5.7248932579667329E-7</v>
      </c>
      <c r="P50" s="121">
        <v>5.1870668645498149E-6</v>
      </c>
      <c r="Q50" s="121">
        <v>1.0942789401102861E-6</v>
      </c>
      <c r="R50" s="121">
        <v>3.5371995021201858E-6</v>
      </c>
      <c r="S50" s="121">
        <v>2.7146065039450717E-6</v>
      </c>
      <c r="T50" s="121">
        <v>3.5361150817663275E-6</v>
      </c>
      <c r="U50" s="121">
        <v>7.8295560503443282E-6</v>
      </c>
      <c r="V50" s="121">
        <v>3.6649076681246961E-6</v>
      </c>
      <c r="W50" s="121">
        <v>2.4464796471935667E-6</v>
      </c>
      <c r="X50" s="121">
        <v>2.4799023035692347E-6</v>
      </c>
      <c r="Y50" s="121">
        <v>5.964652073580345E-7</v>
      </c>
      <c r="Z50" s="121">
        <v>1.6830817837978825E-6</v>
      </c>
      <c r="AA50" s="121">
        <v>3.2477997377649138E-6</v>
      </c>
      <c r="AB50" s="121">
        <v>7.0950986890608338E-7</v>
      </c>
      <c r="AC50" s="121">
        <v>1.1663633623521277E-6</v>
      </c>
      <c r="AD50" s="121">
        <v>4.0197858629896028E-6</v>
      </c>
      <c r="AE50" s="121">
        <v>4.9214867106347187E-6</v>
      </c>
      <c r="AF50" s="121">
        <v>4.0895881250661946E-6</v>
      </c>
      <c r="AG50" s="121">
        <v>1.130245649845844E-6</v>
      </c>
      <c r="AH50" s="121">
        <v>2.2329844848505012E-6</v>
      </c>
      <c r="AI50" s="121">
        <v>1.0827743399176063E-5</v>
      </c>
      <c r="AJ50" s="121">
        <v>6.5832012149847642E-6</v>
      </c>
      <c r="AK50" s="121">
        <v>9.3413416890068878E-6</v>
      </c>
      <c r="AL50" s="121">
        <v>6.7411619894490418E-6</v>
      </c>
      <c r="AM50" s="121">
        <v>4.6651923415001085E-6</v>
      </c>
      <c r="AN50" s="121">
        <v>5.8244110944820061E-6</v>
      </c>
      <c r="AO50" s="121">
        <v>4.0731752218204954E-6</v>
      </c>
      <c r="AP50" s="121">
        <v>1.8691106080166543E-6</v>
      </c>
      <c r="AQ50" s="121">
        <v>4.5996681602335591E-6</v>
      </c>
      <c r="AR50" s="121">
        <v>6.6411020660650008E-6</v>
      </c>
      <c r="AS50" s="121">
        <v>3.8863138583183073E-5</v>
      </c>
      <c r="AT50" s="121">
        <v>7.4356785979379512E-5</v>
      </c>
      <c r="AU50" s="121">
        <v>2.5869100325612987E-4</v>
      </c>
      <c r="AV50" s="121">
        <v>1.1435109507338254E-3</v>
      </c>
      <c r="AW50" s="121">
        <v>5.9324312058007908E-2</v>
      </c>
      <c r="AX50" s="121">
        <v>5.1693541529239731E-4</v>
      </c>
      <c r="AY50" s="121">
        <v>1.6811681960236446E-3</v>
      </c>
      <c r="AZ50" s="121">
        <v>1.2411514334808897E-3</v>
      </c>
      <c r="BA50" s="121">
        <v>2.4717765620333289E-3</v>
      </c>
      <c r="BB50" s="121">
        <v>3.0752007349571091E-4</v>
      </c>
      <c r="BC50" s="121">
        <v>2.9051553168993126E-4</v>
      </c>
      <c r="BD50" s="121">
        <v>9.6420385172456984E-4</v>
      </c>
      <c r="BE50" s="121">
        <v>1.6046160165600226E-4</v>
      </c>
      <c r="BF50" s="121">
        <v>3.783733673277711E-5</v>
      </c>
      <c r="BG50" s="121">
        <v>5.5189425789616432E-4</v>
      </c>
      <c r="BH50" s="121">
        <v>1.0535677096830255E-5</v>
      </c>
      <c r="BI50" s="121">
        <v>1.1709000947750123E-4</v>
      </c>
      <c r="BJ50" s="121">
        <v>3.9788688399162109E-5</v>
      </c>
      <c r="BK50" s="121">
        <v>1.0488423402933519E-5</v>
      </c>
      <c r="BL50" s="121">
        <v>2.2753464832983147E-5</v>
      </c>
      <c r="BM50" s="121">
        <v>2.4289477901165151E-5</v>
      </c>
      <c r="BN50" s="121">
        <v>2.1743255755754135E-5</v>
      </c>
      <c r="BO50" s="121">
        <v>2.5004859661840682E-5</v>
      </c>
      <c r="BP50" s="121">
        <v>2.1027540113487881E-5</v>
      </c>
      <c r="BQ50" s="121">
        <v>6.4328503026758037E-6</v>
      </c>
      <c r="BR50" s="121">
        <v>3.1596379479972938E-5</v>
      </c>
      <c r="BS50" s="121">
        <v>6.2579450534195876E-6</v>
      </c>
      <c r="BT50" s="121">
        <v>8.7203374881076026E-6</v>
      </c>
      <c r="BU50" s="121">
        <v>5.3437215182443018E-6</v>
      </c>
      <c r="BV50" s="121">
        <v>3.1280507028952599E-6</v>
      </c>
      <c r="BW50" s="121">
        <v>3.690489071169769E-6</v>
      </c>
      <c r="BX50" s="121">
        <v>9.8124237860978009E-7</v>
      </c>
      <c r="BY50" s="121">
        <v>1.4633617653109546E-5</v>
      </c>
      <c r="BZ50" s="121">
        <v>1.662593611025723E-5</v>
      </c>
      <c r="CA50" s="121">
        <v>1.7901885703064724E-4</v>
      </c>
      <c r="CB50" s="121">
        <v>2.4036316082426297E-6</v>
      </c>
      <c r="CC50" s="121">
        <v>1.87749153458387E-5</v>
      </c>
      <c r="CD50" s="121">
        <v>8.6331568089177812E-6</v>
      </c>
      <c r="CE50" s="121">
        <v>6.4511667629942037E-6</v>
      </c>
      <c r="CF50" s="121">
        <v>1.1355514188835475E-5</v>
      </c>
      <c r="CG50" s="121">
        <v>5.9211736643095155E-6</v>
      </c>
      <c r="CH50" s="121">
        <v>1.0647132317635442E-5</v>
      </c>
      <c r="CI50" s="121">
        <v>1.1768476163513073E-5</v>
      </c>
      <c r="CJ50" s="121">
        <v>8.2237810496759366E-6</v>
      </c>
      <c r="CK50" s="121">
        <v>3.3863289699857178E-7</v>
      </c>
      <c r="CL50" s="121">
        <v>1.0107973816445314E-6</v>
      </c>
      <c r="CM50" s="121">
        <v>2.2345847104464909E-5</v>
      </c>
      <c r="CN50" s="121">
        <v>7.026054419145662E-6</v>
      </c>
      <c r="CO50" s="121">
        <v>2.218577172970393E-5</v>
      </c>
      <c r="CP50" s="121">
        <v>2.4202193521103361E-5</v>
      </c>
      <c r="CQ50" s="121">
        <v>2.7559025482148538E-5</v>
      </c>
      <c r="CR50" s="121">
        <v>1.3550450692842893E-5</v>
      </c>
      <c r="CS50" s="121">
        <v>8.6307592767294263E-6</v>
      </c>
      <c r="CT50" s="121">
        <v>9.6480285388697721E-6</v>
      </c>
      <c r="CU50" s="121">
        <v>8.5067206793794508E-5</v>
      </c>
      <c r="CV50" s="121">
        <v>3.4969063353220429E-6</v>
      </c>
      <c r="CW50" s="121">
        <v>8.2216522623446413E-4</v>
      </c>
      <c r="CX50" s="121">
        <v>5.9513833360462251E-6</v>
      </c>
      <c r="CY50" s="121">
        <v>1.7199607932501494E-6</v>
      </c>
      <c r="CZ50" s="121">
        <v>5.4686131119619019E-6</v>
      </c>
      <c r="DA50" s="121">
        <v>9.5069623867717998E-6</v>
      </c>
      <c r="DB50" s="121">
        <v>1.2681983007138499E-5</v>
      </c>
      <c r="DC50" s="121">
        <v>1.6164915252735356E-5</v>
      </c>
      <c r="DD50" s="121">
        <v>6.285459405679518E-6</v>
      </c>
      <c r="DE50" s="121">
        <v>5.3087159517961172E-5</v>
      </c>
      <c r="DF50" s="124">
        <v>4.2480876179579192E-6</v>
      </c>
    </row>
    <row r="51" spans="1:110" s="82" customFormat="1" ht="17" customHeight="1" x14ac:dyDescent="0.2">
      <c r="A51" s="73" t="s">
        <v>47</v>
      </c>
      <c r="B51" s="74" t="s">
        <v>173</v>
      </c>
      <c r="C51" s="121">
        <v>3.5371960771788602E-5</v>
      </c>
      <c r="D51" s="121">
        <v>2.3062768316437487E-5</v>
      </c>
      <c r="E51" s="121">
        <v>2.4359624753519493E-4</v>
      </c>
      <c r="F51" s="121">
        <v>1.0972714273770169E-5</v>
      </c>
      <c r="G51" s="121">
        <v>1.0034002945989865E-5</v>
      </c>
      <c r="H51" s="121">
        <v>0</v>
      </c>
      <c r="I51" s="121">
        <v>8.1988688754768485E-6</v>
      </c>
      <c r="J51" s="121">
        <v>1.2319455637160263E-5</v>
      </c>
      <c r="K51" s="121">
        <v>1.3048040715410469E-5</v>
      </c>
      <c r="L51" s="121">
        <v>1.5317229489537592E-5</v>
      </c>
      <c r="M51" s="121">
        <v>0</v>
      </c>
      <c r="N51" s="121">
        <v>1.0754666567229016E-5</v>
      </c>
      <c r="O51" s="121">
        <v>2.329766940001886E-6</v>
      </c>
      <c r="P51" s="121">
        <v>2.1360324078202847E-5</v>
      </c>
      <c r="Q51" s="121">
        <v>5.6852432636759053E-6</v>
      </c>
      <c r="R51" s="121">
        <v>1.4323492240096316E-5</v>
      </c>
      <c r="S51" s="121">
        <v>1.1327157570052584E-5</v>
      </c>
      <c r="T51" s="121">
        <v>1.8955112619279923E-5</v>
      </c>
      <c r="U51" s="121">
        <v>3.1825760479362799E-5</v>
      </c>
      <c r="V51" s="121">
        <v>1.5032267565217E-5</v>
      </c>
      <c r="W51" s="121">
        <v>9.738287882903294E-6</v>
      </c>
      <c r="X51" s="121">
        <v>1.0066955799351654E-5</v>
      </c>
      <c r="Y51" s="121">
        <v>2.4554348560455035E-6</v>
      </c>
      <c r="Z51" s="121">
        <v>6.8245036009114727E-6</v>
      </c>
      <c r="AA51" s="121">
        <v>1.4651502801112122E-5</v>
      </c>
      <c r="AB51" s="121">
        <v>3.2951365085421488E-6</v>
      </c>
      <c r="AC51" s="121">
        <v>4.6643692560769869E-6</v>
      </c>
      <c r="AD51" s="121">
        <v>1.5930816691453477E-5</v>
      </c>
      <c r="AE51" s="121">
        <v>1.8309418747075877E-5</v>
      </c>
      <c r="AF51" s="121">
        <v>1.6978087271034985E-5</v>
      </c>
      <c r="AG51" s="121">
        <v>5.0101959722230476E-6</v>
      </c>
      <c r="AH51" s="121">
        <v>9.5231060379111467E-6</v>
      </c>
      <c r="AI51" s="121">
        <v>4.3931715242128142E-5</v>
      </c>
      <c r="AJ51" s="121">
        <v>2.6509370420782158E-5</v>
      </c>
      <c r="AK51" s="121">
        <v>3.7265662068762813E-5</v>
      </c>
      <c r="AL51" s="121">
        <v>2.6716454353137463E-5</v>
      </c>
      <c r="AM51" s="121">
        <v>1.8429281607744355E-5</v>
      </c>
      <c r="AN51" s="121">
        <v>2.3204553063629169E-5</v>
      </c>
      <c r="AO51" s="121">
        <v>1.6732083618823869E-5</v>
      </c>
      <c r="AP51" s="121">
        <v>7.5007940290848385E-6</v>
      </c>
      <c r="AQ51" s="121">
        <v>1.9494035932705023E-5</v>
      </c>
      <c r="AR51" s="121">
        <v>2.888505573966802E-5</v>
      </c>
      <c r="AS51" s="121">
        <v>2.9826443235917663E-4</v>
      </c>
      <c r="AT51" s="121">
        <v>4.092340457306845E-4</v>
      </c>
      <c r="AU51" s="121">
        <v>2.1380182040460973E-4</v>
      </c>
      <c r="AV51" s="121">
        <v>5.247262965474063E-4</v>
      </c>
      <c r="AW51" s="121">
        <v>8.7794129534041741E-4</v>
      </c>
      <c r="AX51" s="121">
        <v>5.8281797764111277E-2</v>
      </c>
      <c r="AY51" s="121">
        <v>9.8794464119306385E-4</v>
      </c>
      <c r="AZ51" s="121">
        <v>2.9889625184485155E-4</v>
      </c>
      <c r="BA51" s="121">
        <v>1.9793147571194243E-3</v>
      </c>
      <c r="BB51" s="121">
        <v>2.4251226959254174E-4</v>
      </c>
      <c r="BC51" s="121">
        <v>2.6036350547112752E-4</v>
      </c>
      <c r="BD51" s="121">
        <v>6.1114383757591203E-4</v>
      </c>
      <c r="BE51" s="121">
        <v>1.7021106597722247E-4</v>
      </c>
      <c r="BF51" s="121">
        <v>4.3031972470607474E-5</v>
      </c>
      <c r="BG51" s="121">
        <v>5.4901175374503337E-4</v>
      </c>
      <c r="BH51" s="121">
        <v>5.9748907514227338E-5</v>
      </c>
      <c r="BI51" s="121">
        <v>8.0626477861980614E-5</v>
      </c>
      <c r="BJ51" s="121">
        <v>2.7201276192147721E-5</v>
      </c>
      <c r="BK51" s="121">
        <v>4.1652970088720291E-5</v>
      </c>
      <c r="BL51" s="121">
        <v>9.6043060292168314E-5</v>
      </c>
      <c r="BM51" s="121">
        <v>9.2436030484599011E-5</v>
      </c>
      <c r="BN51" s="121">
        <v>7.7485884492203432E-5</v>
      </c>
      <c r="BO51" s="121">
        <v>6.6638918770914825E-5</v>
      </c>
      <c r="BP51" s="121">
        <v>8.2832726398488732E-5</v>
      </c>
      <c r="BQ51" s="121">
        <v>2.6228878476685273E-5</v>
      </c>
      <c r="BR51" s="121">
        <v>1.2853510862656932E-4</v>
      </c>
      <c r="BS51" s="121">
        <v>2.584881455719868E-5</v>
      </c>
      <c r="BT51" s="121">
        <v>3.5027406532129698E-5</v>
      </c>
      <c r="BU51" s="121">
        <v>2.8470269366670628E-5</v>
      </c>
      <c r="BV51" s="121">
        <v>1.4421003762516463E-5</v>
      </c>
      <c r="BW51" s="121">
        <v>1.6557556788789808E-5</v>
      </c>
      <c r="BX51" s="121">
        <v>4.431858197840868E-6</v>
      </c>
      <c r="BY51" s="121">
        <v>3.4285782201208699E-5</v>
      </c>
      <c r="BZ51" s="121">
        <v>6.702460971410722E-5</v>
      </c>
      <c r="CA51" s="121">
        <v>6.9997865956007829E-4</v>
      </c>
      <c r="CB51" s="121">
        <v>1.1771556996865136E-5</v>
      </c>
      <c r="CC51" s="121">
        <v>4.3662468923941943E-5</v>
      </c>
      <c r="CD51" s="121">
        <v>3.9232307052945454E-5</v>
      </c>
      <c r="CE51" s="121">
        <v>2.8669629644717857E-5</v>
      </c>
      <c r="CF51" s="121">
        <v>4.9624191951239576E-5</v>
      </c>
      <c r="CG51" s="121">
        <v>2.9146780094037817E-5</v>
      </c>
      <c r="CH51" s="121">
        <v>5.9854154619392451E-5</v>
      </c>
      <c r="CI51" s="121">
        <v>1.2895432291956514E-4</v>
      </c>
      <c r="CJ51" s="121">
        <v>4.6532407886627259E-5</v>
      </c>
      <c r="CK51" s="121">
        <v>1.991366198017006E-6</v>
      </c>
      <c r="CL51" s="121">
        <v>1.6067196976565894E-5</v>
      </c>
      <c r="CM51" s="121">
        <v>1.4770513658267961E-4</v>
      </c>
      <c r="CN51" s="121">
        <v>3.0795053207203602E-5</v>
      </c>
      <c r="CO51" s="121">
        <v>2.5024408487200683E-4</v>
      </c>
      <c r="CP51" s="121">
        <v>3.4054284717290559E-5</v>
      </c>
      <c r="CQ51" s="121">
        <v>8.1829135478065715E-5</v>
      </c>
      <c r="CR51" s="121">
        <v>4.7952306828352525E-5</v>
      </c>
      <c r="CS51" s="121">
        <v>3.3021805378901503E-5</v>
      </c>
      <c r="CT51" s="121">
        <v>4.5540127657655993E-5</v>
      </c>
      <c r="CU51" s="121">
        <v>3.212493044318008E-4</v>
      </c>
      <c r="CV51" s="121">
        <v>2.5883118460858858E-5</v>
      </c>
      <c r="CW51" s="121">
        <v>3.2130624525044224E-3</v>
      </c>
      <c r="CX51" s="121">
        <v>2.5849118084435875E-5</v>
      </c>
      <c r="CY51" s="121">
        <v>7.2587753702802977E-6</v>
      </c>
      <c r="CZ51" s="121">
        <v>2.3405402512170984E-5</v>
      </c>
      <c r="DA51" s="121">
        <v>4.4167143571148601E-5</v>
      </c>
      <c r="DB51" s="121">
        <v>3.8056672969622861E-5</v>
      </c>
      <c r="DC51" s="121">
        <v>3.1862534382006792E-5</v>
      </c>
      <c r="DD51" s="121">
        <v>3.0749380522655804E-5</v>
      </c>
      <c r="DE51" s="121">
        <v>1.9027535853903201E-3</v>
      </c>
      <c r="DF51" s="124">
        <v>2.1524458744148723E-5</v>
      </c>
    </row>
    <row r="52" spans="1:110" s="82" customFormat="1" ht="17" customHeight="1" x14ac:dyDescent="0.2">
      <c r="A52" s="73" t="s">
        <v>48</v>
      </c>
      <c r="B52" s="74" t="s">
        <v>174</v>
      </c>
      <c r="C52" s="121">
        <v>6.1327847226453562E-5</v>
      </c>
      <c r="D52" s="121">
        <v>4.3658552762150628E-5</v>
      </c>
      <c r="E52" s="121">
        <v>4.2197336772437197E-4</v>
      </c>
      <c r="F52" s="121">
        <v>1.6609512825474773E-5</v>
      </c>
      <c r="G52" s="121">
        <v>6.5304261188105402E-5</v>
      </c>
      <c r="H52" s="121">
        <v>0</v>
      </c>
      <c r="I52" s="121">
        <v>1.6689237485115566E-5</v>
      </c>
      <c r="J52" s="121">
        <v>2.0132825431884163E-5</v>
      </c>
      <c r="K52" s="121">
        <v>1.6536722658668602E-5</v>
      </c>
      <c r="L52" s="121">
        <v>2.6274997522769995E-5</v>
      </c>
      <c r="M52" s="121">
        <v>0</v>
      </c>
      <c r="N52" s="121">
        <v>1.8933741604222693E-5</v>
      </c>
      <c r="O52" s="121">
        <v>3.7864017368617957E-6</v>
      </c>
      <c r="P52" s="121">
        <v>3.4652157086750352E-5</v>
      </c>
      <c r="Q52" s="121">
        <v>1.2673502218868576E-5</v>
      </c>
      <c r="R52" s="121">
        <v>2.7976028588117989E-5</v>
      </c>
      <c r="S52" s="121">
        <v>2.0827298444926428E-5</v>
      </c>
      <c r="T52" s="121">
        <v>2.4635121832088608E-5</v>
      </c>
      <c r="U52" s="121">
        <v>5.5121124400062262E-5</v>
      </c>
      <c r="V52" s="121">
        <v>2.5353474504205191E-5</v>
      </c>
      <c r="W52" s="121">
        <v>1.747231733698154E-5</v>
      </c>
      <c r="X52" s="121">
        <v>1.7674998942363009E-5</v>
      </c>
      <c r="Y52" s="121">
        <v>4.6661885299313319E-6</v>
      </c>
      <c r="Z52" s="121">
        <v>1.3758978610069654E-5</v>
      </c>
      <c r="AA52" s="121">
        <v>2.1399691223209261E-5</v>
      </c>
      <c r="AB52" s="121">
        <v>4.7801595699542281E-6</v>
      </c>
      <c r="AC52" s="121">
        <v>8.0429740157698659E-6</v>
      </c>
      <c r="AD52" s="121">
        <v>2.8760483796209575E-5</v>
      </c>
      <c r="AE52" s="121">
        <v>3.8518969181744041E-5</v>
      </c>
      <c r="AF52" s="121">
        <v>2.7445784401067268E-5</v>
      </c>
      <c r="AG52" s="121">
        <v>7.4756157269970896E-6</v>
      </c>
      <c r="AH52" s="121">
        <v>1.6921533259936404E-5</v>
      </c>
      <c r="AI52" s="121">
        <v>7.6841840678170447E-5</v>
      </c>
      <c r="AJ52" s="121">
        <v>5.131492932619383E-5</v>
      </c>
      <c r="AK52" s="121">
        <v>6.7102887933348358E-5</v>
      </c>
      <c r="AL52" s="121">
        <v>5.2695436261916467E-5</v>
      </c>
      <c r="AM52" s="121">
        <v>3.5390248637710848E-5</v>
      </c>
      <c r="AN52" s="121">
        <v>4.3976961785146785E-5</v>
      </c>
      <c r="AO52" s="121">
        <v>3.08142300146962E-5</v>
      </c>
      <c r="AP52" s="121">
        <v>1.3457275634488736E-5</v>
      </c>
      <c r="AQ52" s="121">
        <v>3.294168790751312E-5</v>
      </c>
      <c r="AR52" s="121">
        <v>1.0093944957432417E-4</v>
      </c>
      <c r="AS52" s="121">
        <v>9.4541036602638172E-5</v>
      </c>
      <c r="AT52" s="121">
        <v>2.8075175430703103E-3</v>
      </c>
      <c r="AU52" s="121">
        <v>2.7323930537499672E-3</v>
      </c>
      <c r="AV52" s="121">
        <v>9.9520482006867634E-4</v>
      </c>
      <c r="AW52" s="121">
        <v>1.4922872585669953E-5</v>
      </c>
      <c r="AX52" s="121">
        <v>6.8427014013241306E-5</v>
      </c>
      <c r="AY52" s="121">
        <v>0.30140307818238982</v>
      </c>
      <c r="AZ52" s="121">
        <v>6.0694282750722547E-4</v>
      </c>
      <c r="BA52" s="121">
        <v>6.8979884002711832E-4</v>
      </c>
      <c r="BB52" s="121">
        <v>1.9533830435102366E-4</v>
      </c>
      <c r="BC52" s="121">
        <v>7.8080578227167845E-5</v>
      </c>
      <c r="BD52" s="121">
        <v>2.1963769005988094E-4</v>
      </c>
      <c r="BE52" s="121">
        <v>7.2247576301602574E-3</v>
      </c>
      <c r="BF52" s="121">
        <v>1.074817942502354E-3</v>
      </c>
      <c r="BG52" s="121">
        <v>1.1907706704326216E-2</v>
      </c>
      <c r="BH52" s="121">
        <v>9.6400596194713055E-4</v>
      </c>
      <c r="BI52" s="121">
        <v>1.3443165858462848E-3</v>
      </c>
      <c r="BJ52" s="121">
        <v>1.9275207590623159E-5</v>
      </c>
      <c r="BK52" s="121">
        <v>7.0860759282905994E-5</v>
      </c>
      <c r="BL52" s="121">
        <v>6.7688971414526502E-4</v>
      </c>
      <c r="BM52" s="121">
        <v>1.1860493052206001E-3</v>
      </c>
      <c r="BN52" s="121">
        <v>5.8530240538983813E-4</v>
      </c>
      <c r="BO52" s="121">
        <v>1.3128623316745489E-3</v>
      </c>
      <c r="BP52" s="121">
        <v>1.5537596513066467E-4</v>
      </c>
      <c r="BQ52" s="121">
        <v>8.9526708323706326E-5</v>
      </c>
      <c r="BR52" s="121">
        <v>2.8493696694625235E-4</v>
      </c>
      <c r="BS52" s="121">
        <v>4.3328498761365958E-5</v>
      </c>
      <c r="BT52" s="121">
        <v>5.5306983533678602E-5</v>
      </c>
      <c r="BU52" s="121">
        <v>3.8714277514770071E-5</v>
      </c>
      <c r="BV52" s="121">
        <v>2.4965515684687893E-5</v>
      </c>
      <c r="BW52" s="121">
        <v>4.2577856618474101E-5</v>
      </c>
      <c r="BX52" s="121">
        <v>2.3003133277576692E-5</v>
      </c>
      <c r="BY52" s="121">
        <v>1.9674270311392339E-4</v>
      </c>
      <c r="BZ52" s="121">
        <v>1.1103832486982991E-4</v>
      </c>
      <c r="CA52" s="121">
        <v>1.2151640743318277E-3</v>
      </c>
      <c r="CB52" s="121">
        <v>3.0476545829631714E-5</v>
      </c>
      <c r="CC52" s="121">
        <v>1.7401651731091083E-4</v>
      </c>
      <c r="CD52" s="121">
        <v>5.792920529614502E-5</v>
      </c>
      <c r="CE52" s="121">
        <v>5.1538745188622411E-5</v>
      </c>
      <c r="CF52" s="121">
        <v>8.9429416071382914E-5</v>
      </c>
      <c r="CG52" s="121">
        <v>4.1975889929415869E-5</v>
      </c>
      <c r="CH52" s="121">
        <v>7.5870828208456545E-5</v>
      </c>
      <c r="CI52" s="121">
        <v>7.9380751739547607E-5</v>
      </c>
      <c r="CJ52" s="121">
        <v>5.280451430714876E-5</v>
      </c>
      <c r="CK52" s="121">
        <v>2.4581467326872418E-6</v>
      </c>
      <c r="CL52" s="121">
        <v>5.0728263527912946E-6</v>
      </c>
      <c r="CM52" s="121">
        <v>1.2538998858816798E-4</v>
      </c>
      <c r="CN52" s="121">
        <v>5.6485518265671663E-5</v>
      </c>
      <c r="CO52" s="121">
        <v>1.1871201789945404E-4</v>
      </c>
      <c r="CP52" s="121">
        <v>5.6965263518952083E-5</v>
      </c>
      <c r="CQ52" s="121">
        <v>1.2701204063752963E-4</v>
      </c>
      <c r="CR52" s="121">
        <v>7.1992354437822053E-5</v>
      </c>
      <c r="CS52" s="121">
        <v>4.3958689515679086E-5</v>
      </c>
      <c r="CT52" s="121">
        <v>6.4287621016558832E-5</v>
      </c>
      <c r="CU52" s="121">
        <v>5.4296230162844414E-4</v>
      </c>
      <c r="CV52" s="121">
        <v>2.2898773738074648E-5</v>
      </c>
      <c r="CW52" s="121">
        <v>5.4813838870674311E-3</v>
      </c>
      <c r="CX52" s="121">
        <v>3.7666311151628654E-5</v>
      </c>
      <c r="CY52" s="121">
        <v>1.2007728103002717E-5</v>
      </c>
      <c r="CZ52" s="121">
        <v>3.8736603746384006E-5</v>
      </c>
      <c r="DA52" s="121">
        <v>6.5306628578195721E-5</v>
      </c>
      <c r="DB52" s="121">
        <v>6.4473606399148713E-5</v>
      </c>
      <c r="DC52" s="121">
        <v>4.6069979414649713E-5</v>
      </c>
      <c r="DD52" s="121">
        <v>4.6360290774603793E-5</v>
      </c>
      <c r="DE52" s="121">
        <v>5.9603520398390042E-5</v>
      </c>
      <c r="DF52" s="124">
        <v>4.4269314825409021E-5</v>
      </c>
    </row>
    <row r="53" spans="1:110" s="82" customFormat="1" ht="17" customHeight="1" x14ac:dyDescent="0.2">
      <c r="A53" s="73" t="s">
        <v>49</v>
      </c>
      <c r="B53" s="74" t="s">
        <v>175</v>
      </c>
      <c r="C53" s="121">
        <v>3.8012168291127355E-6</v>
      </c>
      <c r="D53" s="121">
        <v>2.4488915978829237E-6</v>
      </c>
      <c r="E53" s="121">
        <v>2.6356282270882239E-5</v>
      </c>
      <c r="F53" s="121">
        <v>1.0501435545636864E-6</v>
      </c>
      <c r="G53" s="121">
        <v>9.7730704417049977E-7</v>
      </c>
      <c r="H53" s="121">
        <v>0</v>
      </c>
      <c r="I53" s="121">
        <v>8.6379470083946496E-7</v>
      </c>
      <c r="J53" s="121">
        <v>1.2242660403073147E-6</v>
      </c>
      <c r="K53" s="121">
        <v>9.8778770126625089E-7</v>
      </c>
      <c r="L53" s="121">
        <v>1.6101057835588058E-6</v>
      </c>
      <c r="M53" s="121">
        <v>0</v>
      </c>
      <c r="N53" s="121">
        <v>1.1094356108494425E-6</v>
      </c>
      <c r="O53" s="121">
        <v>2.2570455928431723E-7</v>
      </c>
      <c r="P53" s="121">
        <v>2.1329270458630458E-6</v>
      </c>
      <c r="Q53" s="121">
        <v>3.3438960136951775E-7</v>
      </c>
      <c r="R53" s="121">
        <v>1.4685019364552517E-6</v>
      </c>
      <c r="S53" s="121">
        <v>1.1196029793442172E-6</v>
      </c>
      <c r="T53" s="121">
        <v>1.4677259613083329E-6</v>
      </c>
      <c r="U53" s="121">
        <v>3.3257152753307238E-6</v>
      </c>
      <c r="V53" s="121">
        <v>1.5240710691890621E-6</v>
      </c>
      <c r="W53" s="121">
        <v>1.037191694153362E-6</v>
      </c>
      <c r="X53" s="121">
        <v>1.0230634981508669E-6</v>
      </c>
      <c r="Y53" s="121">
        <v>2.4541545456193554E-7</v>
      </c>
      <c r="Z53" s="121">
        <v>7.0061348800664066E-7</v>
      </c>
      <c r="AA53" s="121">
        <v>1.2695593873144225E-6</v>
      </c>
      <c r="AB53" s="121">
        <v>2.685187094735515E-7</v>
      </c>
      <c r="AC53" s="121">
        <v>4.9195335337363385E-7</v>
      </c>
      <c r="AD53" s="121">
        <v>1.7124810140340802E-6</v>
      </c>
      <c r="AE53" s="121">
        <v>1.9809299103499816E-6</v>
      </c>
      <c r="AF53" s="121">
        <v>1.6609357975402836E-6</v>
      </c>
      <c r="AG53" s="121">
        <v>4.4620099048021718E-7</v>
      </c>
      <c r="AH53" s="121">
        <v>8.661302627080262E-7</v>
      </c>
      <c r="AI53" s="121">
        <v>4.5533628501945711E-6</v>
      </c>
      <c r="AJ53" s="121">
        <v>2.4107175108539247E-6</v>
      </c>
      <c r="AK53" s="121">
        <v>3.8305195859053243E-6</v>
      </c>
      <c r="AL53" s="121">
        <v>2.8543490866275645E-6</v>
      </c>
      <c r="AM53" s="121">
        <v>1.9639748916332336E-6</v>
      </c>
      <c r="AN53" s="121">
        <v>2.3085934273091219E-6</v>
      </c>
      <c r="AO53" s="121">
        <v>1.6870111619735679E-6</v>
      </c>
      <c r="AP53" s="121">
        <v>7.8675124770512528E-7</v>
      </c>
      <c r="AQ53" s="121">
        <v>1.9057907790526229E-6</v>
      </c>
      <c r="AR53" s="121">
        <v>2.3337137095651148E-6</v>
      </c>
      <c r="AS53" s="121">
        <v>2.3912928173239503E-6</v>
      </c>
      <c r="AT53" s="121">
        <v>2.2936560379673187E-6</v>
      </c>
      <c r="AU53" s="121">
        <v>1.7262762485459599E-6</v>
      </c>
      <c r="AV53" s="121">
        <v>1.2432895522432039E-6</v>
      </c>
      <c r="AW53" s="121">
        <v>7.3364039836759023E-7</v>
      </c>
      <c r="AX53" s="121">
        <v>8.4588186905247973E-7</v>
      </c>
      <c r="AY53" s="121">
        <v>3.0883711022923932E-6</v>
      </c>
      <c r="AZ53" s="121">
        <v>5.3142144101312724E-2</v>
      </c>
      <c r="BA53" s="121">
        <v>4.1147322063632127E-7</v>
      </c>
      <c r="BB53" s="121">
        <v>2.789660393937295E-7</v>
      </c>
      <c r="BC53" s="121">
        <v>7.7775827645211719E-8</v>
      </c>
      <c r="BD53" s="121">
        <v>2.6213298774000786E-7</v>
      </c>
      <c r="BE53" s="121">
        <v>1.3079663798515268E-6</v>
      </c>
      <c r="BF53" s="121">
        <v>3.8395547091649747E-7</v>
      </c>
      <c r="BG53" s="121">
        <v>2.379266152562788E-6</v>
      </c>
      <c r="BH53" s="121">
        <v>3.5660637324671795E-6</v>
      </c>
      <c r="BI53" s="121">
        <v>1.2220604205482433E-5</v>
      </c>
      <c r="BJ53" s="121">
        <v>1.0560977256175368E-6</v>
      </c>
      <c r="BK53" s="121">
        <v>4.7060361858738041E-6</v>
      </c>
      <c r="BL53" s="121">
        <v>2.0264350310304378E-4</v>
      </c>
      <c r="BM53" s="121">
        <v>6.0635603326030302E-6</v>
      </c>
      <c r="BN53" s="121">
        <v>7.0269178765038072E-6</v>
      </c>
      <c r="BO53" s="121">
        <v>6.0618593504150001E-6</v>
      </c>
      <c r="BP53" s="121">
        <v>8.9351308013485647E-6</v>
      </c>
      <c r="BQ53" s="121">
        <v>2.5515042827308058E-6</v>
      </c>
      <c r="BR53" s="121">
        <v>1.278485314310797E-5</v>
      </c>
      <c r="BS53" s="121">
        <v>2.6415812949256905E-6</v>
      </c>
      <c r="BT53" s="121">
        <v>3.1706947047834405E-6</v>
      </c>
      <c r="BU53" s="121">
        <v>2.2219561750211144E-6</v>
      </c>
      <c r="BV53" s="121">
        <v>1.3030141390791512E-6</v>
      </c>
      <c r="BW53" s="121">
        <v>1.4986218707922236E-6</v>
      </c>
      <c r="BX53" s="121">
        <v>3.4157487453216344E-7</v>
      </c>
      <c r="BY53" s="121">
        <v>3.0396591341250594E-6</v>
      </c>
      <c r="BZ53" s="121">
        <v>7.6246362829221926E-6</v>
      </c>
      <c r="CA53" s="121">
        <v>7.6967102711026259E-5</v>
      </c>
      <c r="CB53" s="121">
        <v>1.0056435722467954E-6</v>
      </c>
      <c r="CC53" s="121">
        <v>5.0414332164058363E-6</v>
      </c>
      <c r="CD53" s="121">
        <v>3.4775775591473507E-6</v>
      </c>
      <c r="CE53" s="121">
        <v>2.6565988003246516E-6</v>
      </c>
      <c r="CF53" s="121">
        <v>5.5133037437701392E-6</v>
      </c>
      <c r="CG53" s="121">
        <v>2.4055731846544774E-6</v>
      </c>
      <c r="CH53" s="121">
        <v>4.4453911185655029E-6</v>
      </c>
      <c r="CI53" s="121">
        <v>5.1140481040235734E-6</v>
      </c>
      <c r="CJ53" s="121">
        <v>3.3727966964704082E-6</v>
      </c>
      <c r="CK53" s="121">
        <v>1.4409514087988054E-7</v>
      </c>
      <c r="CL53" s="121">
        <v>2.1888362681546445E-6</v>
      </c>
      <c r="CM53" s="121">
        <v>3.167767349235317E-5</v>
      </c>
      <c r="CN53" s="121">
        <v>2.7860775470003255E-6</v>
      </c>
      <c r="CO53" s="121">
        <v>7.2581685458584424E-6</v>
      </c>
      <c r="CP53" s="121">
        <v>2.4160286025531206E-6</v>
      </c>
      <c r="CQ53" s="121">
        <v>7.2743576877417049E-6</v>
      </c>
      <c r="CR53" s="121">
        <v>4.0367954223829645E-6</v>
      </c>
      <c r="CS53" s="121">
        <v>2.4461436467570403E-6</v>
      </c>
      <c r="CT53" s="121">
        <v>3.9742432578477255E-6</v>
      </c>
      <c r="CU53" s="121">
        <v>3.9773481470758885E-5</v>
      </c>
      <c r="CV53" s="121">
        <v>1.6641435272961802E-6</v>
      </c>
      <c r="CW53" s="121">
        <v>3.5122731671789899E-4</v>
      </c>
      <c r="CX53" s="121">
        <v>3.0919457106868666E-6</v>
      </c>
      <c r="CY53" s="121">
        <v>7.2650157162094401E-7</v>
      </c>
      <c r="CZ53" s="121">
        <v>2.1921278945407652E-6</v>
      </c>
      <c r="DA53" s="121">
        <v>3.8701284882263132E-6</v>
      </c>
      <c r="DB53" s="121">
        <v>1.1087646375373155E-5</v>
      </c>
      <c r="DC53" s="121">
        <v>2.2445275543572951E-6</v>
      </c>
      <c r="DD53" s="121">
        <v>2.6951955724389118E-6</v>
      </c>
      <c r="DE53" s="121">
        <v>2.0056095564996049E-6</v>
      </c>
      <c r="DF53" s="124">
        <v>3.1949238357515574E-6</v>
      </c>
    </row>
    <row r="54" spans="1:110" s="82" customFormat="1" ht="17" customHeight="1" x14ac:dyDescent="0.2">
      <c r="A54" s="73" t="s">
        <v>50</v>
      </c>
      <c r="B54" s="74" t="s">
        <v>176</v>
      </c>
      <c r="C54" s="121">
        <v>1.5307717061237268E-6</v>
      </c>
      <c r="D54" s="121">
        <v>9.9224792543025409E-7</v>
      </c>
      <c r="E54" s="121">
        <v>1.0619753813129652E-5</v>
      </c>
      <c r="F54" s="121">
        <v>4.2435335242442391E-7</v>
      </c>
      <c r="G54" s="121">
        <v>7.3694505930358684E-7</v>
      </c>
      <c r="H54" s="121">
        <v>0</v>
      </c>
      <c r="I54" s="121">
        <v>3.5323202531610437E-7</v>
      </c>
      <c r="J54" s="121">
        <v>5.1955877016545594E-7</v>
      </c>
      <c r="K54" s="121">
        <v>4.1193220115137373E-7</v>
      </c>
      <c r="L54" s="121">
        <v>6.684021268439216E-7</v>
      </c>
      <c r="M54" s="121">
        <v>0</v>
      </c>
      <c r="N54" s="121">
        <v>4.5763688899067137E-7</v>
      </c>
      <c r="O54" s="121">
        <v>9.8654082112326373E-8</v>
      </c>
      <c r="P54" s="121">
        <v>8.8374086277242999E-7</v>
      </c>
      <c r="Q54" s="121">
        <v>1.6029678248184906E-7</v>
      </c>
      <c r="R54" s="121">
        <v>6.2209509566011262E-7</v>
      </c>
      <c r="S54" s="121">
        <v>4.8131194747301166E-7</v>
      </c>
      <c r="T54" s="121">
        <v>6.4098015038401327E-7</v>
      </c>
      <c r="U54" s="121">
        <v>1.3665739607184408E-6</v>
      </c>
      <c r="V54" s="121">
        <v>6.261118192040259E-7</v>
      </c>
      <c r="W54" s="121">
        <v>4.2413293144466113E-7</v>
      </c>
      <c r="X54" s="121">
        <v>4.2146418980748431E-7</v>
      </c>
      <c r="Y54" s="121">
        <v>1.0336395933560588E-7</v>
      </c>
      <c r="Z54" s="121">
        <v>3.0001562846105277E-7</v>
      </c>
      <c r="AA54" s="121">
        <v>5.3875623950127696E-7</v>
      </c>
      <c r="AB54" s="121">
        <v>1.1635993190494622E-7</v>
      </c>
      <c r="AC54" s="121">
        <v>2.0570460512518263E-7</v>
      </c>
      <c r="AD54" s="121">
        <v>7.0687556358013206E-7</v>
      </c>
      <c r="AE54" s="121">
        <v>1.0779255594841608E-6</v>
      </c>
      <c r="AF54" s="121">
        <v>6.8546954674945952E-7</v>
      </c>
      <c r="AG54" s="121">
        <v>1.9109568702493152E-7</v>
      </c>
      <c r="AH54" s="121">
        <v>4.295856229248249E-7</v>
      </c>
      <c r="AI54" s="121">
        <v>1.9289279033066517E-6</v>
      </c>
      <c r="AJ54" s="121">
        <v>1.3384602990972706E-6</v>
      </c>
      <c r="AK54" s="121">
        <v>1.720610540694182E-6</v>
      </c>
      <c r="AL54" s="121">
        <v>1.1882614349909944E-6</v>
      </c>
      <c r="AM54" s="121">
        <v>8.1537186092893367E-7</v>
      </c>
      <c r="AN54" s="121">
        <v>1.088747741144927E-6</v>
      </c>
      <c r="AO54" s="121">
        <v>7.6486724359624422E-7</v>
      </c>
      <c r="AP54" s="121">
        <v>3.2908813716098418E-7</v>
      </c>
      <c r="AQ54" s="121">
        <v>8.0596081626637052E-7</v>
      </c>
      <c r="AR54" s="121">
        <v>1.0276728723295333E-6</v>
      </c>
      <c r="AS54" s="121">
        <v>1.1248094421255402E-6</v>
      </c>
      <c r="AT54" s="121">
        <v>2.5440868938245322E-5</v>
      </c>
      <c r="AU54" s="121">
        <v>1.6405060648000327E-4</v>
      </c>
      <c r="AV54" s="121">
        <v>3.7164956829504577E-5</v>
      </c>
      <c r="AW54" s="121">
        <v>1.3200883435827125E-6</v>
      </c>
      <c r="AX54" s="121">
        <v>4.6440069836335426E-7</v>
      </c>
      <c r="AY54" s="121">
        <v>1.0432307963778939E-4</v>
      </c>
      <c r="AZ54" s="121">
        <v>5.0703540559455961E-7</v>
      </c>
      <c r="BA54" s="121">
        <v>5.5653451945370511E-2</v>
      </c>
      <c r="BB54" s="121">
        <v>1.8818080707265075E-7</v>
      </c>
      <c r="BC54" s="121">
        <v>5.3408145954752726E-7</v>
      </c>
      <c r="BD54" s="121">
        <v>9.5105844772117743E-7</v>
      </c>
      <c r="BE54" s="121">
        <v>3.5430522124643819E-6</v>
      </c>
      <c r="BF54" s="121">
        <v>5.6859257028619559E-7</v>
      </c>
      <c r="BG54" s="121">
        <v>5.5118438524794526E-6</v>
      </c>
      <c r="BH54" s="121">
        <v>4.436574531218467E-5</v>
      </c>
      <c r="BI54" s="121">
        <v>3.0096465602642551E-6</v>
      </c>
      <c r="BJ54" s="121">
        <v>4.191003653244081E-7</v>
      </c>
      <c r="BK54" s="121">
        <v>1.859554197154406E-6</v>
      </c>
      <c r="BL54" s="121">
        <v>1.1282983885551854E-5</v>
      </c>
      <c r="BM54" s="121">
        <v>5.6647859260800628E-6</v>
      </c>
      <c r="BN54" s="121">
        <v>2.7830740115187865E-5</v>
      </c>
      <c r="BO54" s="121">
        <v>4.9791167633253949E-5</v>
      </c>
      <c r="BP54" s="121">
        <v>3.7011635536641971E-6</v>
      </c>
      <c r="BQ54" s="121">
        <v>1.2652607465027601E-6</v>
      </c>
      <c r="BR54" s="121">
        <v>6.0362531682646627E-6</v>
      </c>
      <c r="BS54" s="121">
        <v>1.0969892336641378E-6</v>
      </c>
      <c r="BT54" s="121">
        <v>1.4656214016156509E-6</v>
      </c>
      <c r="BU54" s="121">
        <v>1.1181237193038031E-6</v>
      </c>
      <c r="BV54" s="121">
        <v>6.5122152529381747E-7</v>
      </c>
      <c r="BW54" s="121">
        <v>8.0057700064300845E-7</v>
      </c>
      <c r="BX54" s="121">
        <v>2.1022997955418009E-7</v>
      </c>
      <c r="BY54" s="121">
        <v>2.146773276699254E-6</v>
      </c>
      <c r="BZ54" s="121">
        <v>2.8603147351723629E-6</v>
      </c>
      <c r="CA54" s="121">
        <v>3.0486672523033877E-5</v>
      </c>
      <c r="CB54" s="121">
        <v>1.0398079274497398E-6</v>
      </c>
      <c r="CC54" s="121">
        <v>1.827274249574842E-6</v>
      </c>
      <c r="CD54" s="121">
        <v>1.5581779801903399E-6</v>
      </c>
      <c r="CE54" s="121">
        <v>1.313794772358106E-6</v>
      </c>
      <c r="CF54" s="121">
        <v>2.2276490377709067E-6</v>
      </c>
      <c r="CG54" s="121">
        <v>1.0023726956521547E-6</v>
      </c>
      <c r="CH54" s="121">
        <v>2.1053214419184075E-6</v>
      </c>
      <c r="CI54" s="121">
        <v>2.0659927151211873E-6</v>
      </c>
      <c r="CJ54" s="121">
        <v>1.7000986589278632E-6</v>
      </c>
      <c r="CK54" s="121">
        <v>7.2643334374582776E-8</v>
      </c>
      <c r="CL54" s="121">
        <v>1.3542342406146742E-7</v>
      </c>
      <c r="CM54" s="121">
        <v>3.0968714599174551E-5</v>
      </c>
      <c r="CN54" s="121">
        <v>1.2983557351943072E-6</v>
      </c>
      <c r="CO54" s="121">
        <v>3.2518809085084598E-6</v>
      </c>
      <c r="CP54" s="121">
        <v>5.1799150515966134E-6</v>
      </c>
      <c r="CQ54" s="121">
        <v>3.4949493588137957E-6</v>
      </c>
      <c r="CR54" s="121">
        <v>1.8988238791435355E-6</v>
      </c>
      <c r="CS54" s="121">
        <v>1.1499531291415641E-6</v>
      </c>
      <c r="CT54" s="121">
        <v>1.7716574435292846E-6</v>
      </c>
      <c r="CU54" s="121">
        <v>1.4055809668504023E-5</v>
      </c>
      <c r="CV54" s="121">
        <v>6.4789843144673851E-7</v>
      </c>
      <c r="CW54" s="121">
        <v>1.4008533222296658E-4</v>
      </c>
      <c r="CX54" s="121">
        <v>3.9691228742941233E-6</v>
      </c>
      <c r="CY54" s="121">
        <v>3.0442232845055101E-7</v>
      </c>
      <c r="CZ54" s="121">
        <v>9.5793917381033448E-7</v>
      </c>
      <c r="DA54" s="121">
        <v>1.6653290340461432E-6</v>
      </c>
      <c r="DB54" s="121">
        <v>1.6297305362086531E-6</v>
      </c>
      <c r="DC54" s="121">
        <v>1.3111469049319564E-6</v>
      </c>
      <c r="DD54" s="121">
        <v>1.0105850195125914E-6</v>
      </c>
      <c r="DE54" s="121">
        <v>1.735989549878873E-6</v>
      </c>
      <c r="DF54" s="124">
        <v>2.5786279453214801E-6</v>
      </c>
    </row>
    <row r="55" spans="1:110" s="82" customFormat="1" ht="17" customHeight="1" x14ac:dyDescent="0.2">
      <c r="A55" s="73" t="s">
        <v>51</v>
      </c>
      <c r="B55" s="74" t="s">
        <v>177</v>
      </c>
      <c r="C55" s="121">
        <v>2.0429889486676884E-6</v>
      </c>
      <c r="D55" s="121">
        <v>2.0434983229096253E-6</v>
      </c>
      <c r="E55" s="121">
        <v>1.1132761748206902E-5</v>
      </c>
      <c r="F55" s="121">
        <v>4.6500647399395152E-7</v>
      </c>
      <c r="G55" s="121">
        <v>3.8318408760617961E-6</v>
      </c>
      <c r="H55" s="121">
        <v>0</v>
      </c>
      <c r="I55" s="121">
        <v>8.1705953543768653E-7</v>
      </c>
      <c r="J55" s="121">
        <v>7.8534136590464478E-7</v>
      </c>
      <c r="K55" s="121">
        <v>6.625121816413375E-7</v>
      </c>
      <c r="L55" s="121">
        <v>1.0964138719333446E-6</v>
      </c>
      <c r="M55" s="121">
        <v>0</v>
      </c>
      <c r="N55" s="121">
        <v>7.0805882986193627E-7</v>
      </c>
      <c r="O55" s="121">
        <v>1.7108309438370293E-7</v>
      </c>
      <c r="P55" s="121">
        <v>1.1038881239406048E-6</v>
      </c>
      <c r="Q55" s="121">
        <v>1.9946318304726799E-6</v>
      </c>
      <c r="R55" s="121">
        <v>1.3827583970870713E-6</v>
      </c>
      <c r="S55" s="121">
        <v>1.0547450527793116E-6</v>
      </c>
      <c r="T55" s="121">
        <v>3.8709789839494693E-6</v>
      </c>
      <c r="U55" s="121">
        <v>1.7547250315247339E-6</v>
      </c>
      <c r="V55" s="121">
        <v>7.9386385669016107E-7</v>
      </c>
      <c r="W55" s="121">
        <v>5.608953560536266E-7</v>
      </c>
      <c r="X55" s="121">
        <v>6.2718413511949565E-7</v>
      </c>
      <c r="Y55" s="121">
        <v>2.0372122102473885E-7</v>
      </c>
      <c r="Z55" s="121">
        <v>6.6162489569688814E-7</v>
      </c>
      <c r="AA55" s="121">
        <v>9.2516447749010242E-7</v>
      </c>
      <c r="AB55" s="121">
        <v>2.3308149128104138E-7</v>
      </c>
      <c r="AC55" s="121">
        <v>2.5250862378326805E-7</v>
      </c>
      <c r="AD55" s="121">
        <v>9.6130011132916981E-7</v>
      </c>
      <c r="AE55" s="121">
        <v>1.6635662660169448E-6</v>
      </c>
      <c r="AF55" s="121">
        <v>8.8221606545904976E-7</v>
      </c>
      <c r="AG55" s="121">
        <v>3.1017285995664909E-7</v>
      </c>
      <c r="AH55" s="121">
        <v>6.690157606597679E-7</v>
      </c>
      <c r="AI55" s="121">
        <v>2.5760819201872416E-6</v>
      </c>
      <c r="AJ55" s="121">
        <v>1.6198025807950592E-6</v>
      </c>
      <c r="AK55" s="121">
        <v>2.7801785170483185E-6</v>
      </c>
      <c r="AL55" s="121">
        <v>2.1007338648766093E-6</v>
      </c>
      <c r="AM55" s="121">
        <v>1.388242893574179E-6</v>
      </c>
      <c r="AN55" s="121">
        <v>1.5547035136637958E-6</v>
      </c>
      <c r="AO55" s="121">
        <v>1.338689825238325E-6</v>
      </c>
      <c r="AP55" s="121">
        <v>4.6618030129689245E-7</v>
      </c>
      <c r="AQ55" s="121">
        <v>1.1009095892781742E-6</v>
      </c>
      <c r="AR55" s="121">
        <v>1.6897027453204777E-6</v>
      </c>
      <c r="AS55" s="121">
        <v>1.0339080524093197E-5</v>
      </c>
      <c r="AT55" s="121">
        <v>1.8740933344226091E-5</v>
      </c>
      <c r="AU55" s="121">
        <v>1.2602607520072867E-5</v>
      </c>
      <c r="AV55" s="121">
        <v>3.6750901412906102E-5</v>
      </c>
      <c r="AW55" s="121">
        <v>2.2071012912010554E-5</v>
      </c>
      <c r="AX55" s="121">
        <v>3.3245009630433791E-5</v>
      </c>
      <c r="AY55" s="121">
        <v>1.4058764210750767E-4</v>
      </c>
      <c r="AZ55" s="121">
        <v>4.1075154669804764E-5</v>
      </c>
      <c r="BA55" s="121">
        <v>1.4336150702505335E-5</v>
      </c>
      <c r="BB55" s="121">
        <v>2.7582087829893402E-2</v>
      </c>
      <c r="BC55" s="121">
        <v>9.2529807572714712E-6</v>
      </c>
      <c r="BD55" s="121">
        <v>4.9278846056032838E-6</v>
      </c>
      <c r="BE55" s="121">
        <v>1.8735179535559612E-4</v>
      </c>
      <c r="BF55" s="121">
        <v>2.5801313513198179E-5</v>
      </c>
      <c r="BG55" s="121">
        <v>7.4087720914603347E-5</v>
      </c>
      <c r="BH55" s="121">
        <v>7.2805650994116173E-6</v>
      </c>
      <c r="BI55" s="121">
        <v>9.1607160917037418E-5</v>
      </c>
      <c r="BJ55" s="121">
        <v>7.6007566806551051E-6</v>
      </c>
      <c r="BK55" s="121">
        <v>2.2252446581320066E-6</v>
      </c>
      <c r="BL55" s="121">
        <v>1.2435854363711694E-4</v>
      </c>
      <c r="BM55" s="121">
        <v>1.1808065144516819E-4</v>
      </c>
      <c r="BN55" s="121">
        <v>3.6492220808690467E-5</v>
      </c>
      <c r="BO55" s="121">
        <v>5.2086196368431358E-5</v>
      </c>
      <c r="BP55" s="121">
        <v>5.2099415376035263E-6</v>
      </c>
      <c r="BQ55" s="121">
        <v>6.5859294149999216E-6</v>
      </c>
      <c r="BR55" s="121">
        <v>1.8642472886204768E-5</v>
      </c>
      <c r="BS55" s="121">
        <v>1.3531199735268864E-6</v>
      </c>
      <c r="BT55" s="121">
        <v>7.2119952784916168E-6</v>
      </c>
      <c r="BU55" s="121">
        <v>1.9065604253980561E-6</v>
      </c>
      <c r="BV55" s="121">
        <v>2.6535861065309754E-6</v>
      </c>
      <c r="BW55" s="121">
        <v>3.9367970257337752E-6</v>
      </c>
      <c r="BX55" s="121">
        <v>2.0939525045427582E-6</v>
      </c>
      <c r="BY55" s="121">
        <v>2.0839440440773935E-5</v>
      </c>
      <c r="BZ55" s="121">
        <v>3.1407707441813508E-6</v>
      </c>
      <c r="CA55" s="121">
        <v>3.5633789754890617E-5</v>
      </c>
      <c r="CB55" s="121">
        <v>2.8736135930446979E-6</v>
      </c>
      <c r="CC55" s="121">
        <v>1.2118444599903292E-5</v>
      </c>
      <c r="CD55" s="121">
        <v>4.0060775930375032E-6</v>
      </c>
      <c r="CE55" s="121">
        <v>3.2795350178768743E-6</v>
      </c>
      <c r="CF55" s="121">
        <v>1.6014706106211488E-5</v>
      </c>
      <c r="CG55" s="121">
        <v>1.6119112507742463E-6</v>
      </c>
      <c r="CH55" s="121">
        <v>3.0437672385818434E-6</v>
      </c>
      <c r="CI55" s="121">
        <v>1.7472269337031151E-5</v>
      </c>
      <c r="CJ55" s="121">
        <v>2.0300706213943001E-6</v>
      </c>
      <c r="CK55" s="121">
        <v>1.2210872582470247E-7</v>
      </c>
      <c r="CL55" s="121">
        <v>1.4352231380696053E-6</v>
      </c>
      <c r="CM55" s="121">
        <v>1.5234560149486891E-5</v>
      </c>
      <c r="CN55" s="121">
        <v>2.5167791091980919E-5</v>
      </c>
      <c r="CO55" s="121">
        <v>6.1113713865403543E-6</v>
      </c>
      <c r="CP55" s="121">
        <v>3.1937898559475342E-6</v>
      </c>
      <c r="CQ55" s="121">
        <v>5.9640926455152278E-6</v>
      </c>
      <c r="CR55" s="121">
        <v>2.8461720213188211E-6</v>
      </c>
      <c r="CS55" s="121">
        <v>1.9504560130514049E-6</v>
      </c>
      <c r="CT55" s="121">
        <v>2.5197765469684435E-6</v>
      </c>
      <c r="CU55" s="121">
        <v>1.4991029106523347E-5</v>
      </c>
      <c r="CV55" s="121">
        <v>2.8323931629036869E-6</v>
      </c>
      <c r="CW55" s="121">
        <v>1.2384339558913179E-4</v>
      </c>
      <c r="CX55" s="121">
        <v>3.5696056546509788E-6</v>
      </c>
      <c r="CY55" s="121">
        <v>6.8205665474980637E-7</v>
      </c>
      <c r="CZ55" s="121">
        <v>2.7413854349951168E-6</v>
      </c>
      <c r="DA55" s="121">
        <v>2.9058406384495839E-6</v>
      </c>
      <c r="DB55" s="121">
        <v>8.4421193490680462E-6</v>
      </c>
      <c r="DC55" s="121">
        <v>1.8609869799484486E-6</v>
      </c>
      <c r="DD55" s="121">
        <v>3.0016615516095372E-6</v>
      </c>
      <c r="DE55" s="121">
        <v>5.4402939515116689E-6</v>
      </c>
      <c r="DF55" s="124">
        <v>6.4052852860624573E-6</v>
      </c>
    </row>
    <row r="56" spans="1:110" s="82" customFormat="1" ht="17" customHeight="1" x14ac:dyDescent="0.2">
      <c r="A56" s="73" t="s">
        <v>52</v>
      </c>
      <c r="B56" s="74" t="s">
        <v>178</v>
      </c>
      <c r="C56" s="121">
        <v>2.387257041177353E-7</v>
      </c>
      <c r="D56" s="121">
        <v>2.0923234145100123E-7</v>
      </c>
      <c r="E56" s="121">
        <v>1.3471196770251189E-6</v>
      </c>
      <c r="F56" s="121">
        <v>2.3233260649933253E-7</v>
      </c>
      <c r="G56" s="121">
        <v>4.2162060186747651E-7</v>
      </c>
      <c r="H56" s="121">
        <v>0</v>
      </c>
      <c r="I56" s="121">
        <v>5.170171807560287E-8</v>
      </c>
      <c r="J56" s="121">
        <v>2.1426236481990482E-7</v>
      </c>
      <c r="K56" s="121">
        <v>1.9758537116595843E-7</v>
      </c>
      <c r="L56" s="121">
        <v>2.4271868571804649E-7</v>
      </c>
      <c r="M56" s="121">
        <v>0</v>
      </c>
      <c r="N56" s="121">
        <v>1.3768657986775687E-7</v>
      </c>
      <c r="O56" s="121">
        <v>4.4438946288478207E-8</v>
      </c>
      <c r="P56" s="121">
        <v>2.1233422956863342E-7</v>
      </c>
      <c r="Q56" s="121">
        <v>7.3884055433067104E-8</v>
      </c>
      <c r="R56" s="121">
        <v>2.3612597388072529E-7</v>
      </c>
      <c r="S56" s="121">
        <v>2.1585157905100232E-7</v>
      </c>
      <c r="T56" s="121">
        <v>2.4638156481955707E-7</v>
      </c>
      <c r="U56" s="121">
        <v>2.8416172548647186E-7</v>
      </c>
      <c r="V56" s="121">
        <v>1.1536783991034616E-7</v>
      </c>
      <c r="W56" s="121">
        <v>9.0947775359493468E-8</v>
      </c>
      <c r="X56" s="121">
        <v>1.0131999235625456E-7</v>
      </c>
      <c r="Y56" s="121">
        <v>3.8483557531060081E-8</v>
      </c>
      <c r="Z56" s="121">
        <v>9.6510767091580512E-8</v>
      </c>
      <c r="AA56" s="121">
        <v>4.9229384103937055E-7</v>
      </c>
      <c r="AB56" s="121">
        <v>5.257196993078283E-8</v>
      </c>
      <c r="AC56" s="121">
        <v>8.6328556246631625E-8</v>
      </c>
      <c r="AD56" s="121">
        <v>3.4824882178846445E-7</v>
      </c>
      <c r="AE56" s="121">
        <v>2.5823298903649128E-7</v>
      </c>
      <c r="AF56" s="121">
        <v>1.7960899490495561E-7</v>
      </c>
      <c r="AG56" s="121">
        <v>1.087863094638425E-7</v>
      </c>
      <c r="AH56" s="121">
        <v>3.6542189513845245E-7</v>
      </c>
      <c r="AI56" s="121">
        <v>5.7428355900570871E-7</v>
      </c>
      <c r="AJ56" s="121">
        <v>2.6127298124990322E-7</v>
      </c>
      <c r="AK56" s="121">
        <v>3.8300765433585253E-7</v>
      </c>
      <c r="AL56" s="121">
        <v>2.6547439334659356E-7</v>
      </c>
      <c r="AM56" s="121">
        <v>1.9913736037884163E-7</v>
      </c>
      <c r="AN56" s="121">
        <v>2.3731368583208006E-7</v>
      </c>
      <c r="AO56" s="121">
        <v>2.6149671771224084E-7</v>
      </c>
      <c r="AP56" s="121">
        <v>7.6169046938428643E-8</v>
      </c>
      <c r="AQ56" s="121">
        <v>1.7787334701923052E-7</v>
      </c>
      <c r="AR56" s="121">
        <v>5.9489022903874036E-7</v>
      </c>
      <c r="AS56" s="121">
        <v>3.1909058569020086E-7</v>
      </c>
      <c r="AT56" s="121">
        <v>8.4699935826965305E-6</v>
      </c>
      <c r="AU56" s="121">
        <v>1.0424661619672798E-6</v>
      </c>
      <c r="AV56" s="121">
        <v>2.5010261629859252E-7</v>
      </c>
      <c r="AW56" s="121">
        <v>1.8182705491221217E-7</v>
      </c>
      <c r="AX56" s="121">
        <v>1.5340344779742545E-7</v>
      </c>
      <c r="AY56" s="121">
        <v>8.7205886361900749E-7</v>
      </c>
      <c r="AZ56" s="121">
        <v>1.0637642184506356E-7</v>
      </c>
      <c r="BA56" s="121">
        <v>1.3086471282320206E-7</v>
      </c>
      <c r="BB56" s="121">
        <v>4.4657517282028742E-8</v>
      </c>
      <c r="BC56" s="121">
        <v>9.6992457294622324E-3</v>
      </c>
      <c r="BD56" s="121">
        <v>9.722585952150391E-8</v>
      </c>
      <c r="BE56" s="121">
        <v>6.7471410784389934E-5</v>
      </c>
      <c r="BF56" s="121">
        <v>1.1001513991515509E-5</v>
      </c>
      <c r="BG56" s="121">
        <v>5.2327950169791841E-7</v>
      </c>
      <c r="BH56" s="121">
        <v>1.5461074783086956E-5</v>
      </c>
      <c r="BI56" s="121">
        <v>2.547599193840775E-6</v>
      </c>
      <c r="BJ56" s="121">
        <v>1.3897897936493924E-7</v>
      </c>
      <c r="BK56" s="121">
        <v>9.8009482574716513E-7</v>
      </c>
      <c r="BL56" s="121">
        <v>1.4271219920555392E-5</v>
      </c>
      <c r="BM56" s="121">
        <v>4.4433660833656993E-6</v>
      </c>
      <c r="BN56" s="121">
        <v>2.8135719057433612E-5</v>
      </c>
      <c r="BO56" s="121">
        <v>4.0963974309999095E-5</v>
      </c>
      <c r="BP56" s="121">
        <v>7.265109099401418E-7</v>
      </c>
      <c r="BQ56" s="121">
        <v>6.734805743619424E-7</v>
      </c>
      <c r="BR56" s="121">
        <v>1.6958719743048689E-6</v>
      </c>
      <c r="BS56" s="121">
        <v>2.845453084802047E-7</v>
      </c>
      <c r="BT56" s="121">
        <v>2.4585616676182138E-6</v>
      </c>
      <c r="BU56" s="121">
        <v>1.4363652800875921E-6</v>
      </c>
      <c r="BV56" s="121">
        <v>1.8022984378185805E-6</v>
      </c>
      <c r="BW56" s="121">
        <v>1.4836560032183628E-6</v>
      </c>
      <c r="BX56" s="121">
        <v>2.1626479275253843E-7</v>
      </c>
      <c r="BY56" s="121">
        <v>1.6579276537246882E-6</v>
      </c>
      <c r="BZ56" s="121">
        <v>1.3430560874343521E-6</v>
      </c>
      <c r="CA56" s="121">
        <v>3.6079718213205234E-6</v>
      </c>
      <c r="CB56" s="121">
        <v>7.9588587022851431E-7</v>
      </c>
      <c r="CC56" s="121">
        <v>8.6630807997851718E-7</v>
      </c>
      <c r="CD56" s="121">
        <v>1.5544974955589666E-6</v>
      </c>
      <c r="CE56" s="121">
        <v>7.4489267789649307E-7</v>
      </c>
      <c r="CF56" s="121">
        <v>1.6828268375077044E-6</v>
      </c>
      <c r="CG56" s="121">
        <v>3.3433187335114298E-7</v>
      </c>
      <c r="CH56" s="121">
        <v>9.2561333754870061E-7</v>
      </c>
      <c r="CI56" s="121">
        <v>1.5087819350862564E-6</v>
      </c>
      <c r="CJ56" s="121">
        <v>1.6416235335761162E-6</v>
      </c>
      <c r="CK56" s="121">
        <v>4.8460203405696826E-8</v>
      </c>
      <c r="CL56" s="121">
        <v>1.9711794254318278E-7</v>
      </c>
      <c r="CM56" s="121">
        <v>1.3892887731558568E-5</v>
      </c>
      <c r="CN56" s="121">
        <v>7.9643848781186305E-7</v>
      </c>
      <c r="CO56" s="121">
        <v>3.3028876843665162E-6</v>
      </c>
      <c r="CP56" s="121">
        <v>7.4863342410241436E-7</v>
      </c>
      <c r="CQ56" s="121">
        <v>9.6967063233050505E-7</v>
      </c>
      <c r="CR56" s="121">
        <v>7.8244251445004647E-7</v>
      </c>
      <c r="CS56" s="121">
        <v>4.1655918879871547E-7</v>
      </c>
      <c r="CT56" s="121">
        <v>1.114094443503316E-6</v>
      </c>
      <c r="CU56" s="121">
        <v>2.4966105196027454E-6</v>
      </c>
      <c r="CV56" s="121">
        <v>1.3962538206327627E-6</v>
      </c>
      <c r="CW56" s="121">
        <v>1.2741604881773847E-5</v>
      </c>
      <c r="CX56" s="121">
        <v>5.195745476686828E-6</v>
      </c>
      <c r="CY56" s="121">
        <v>9.5377810073252105E-8</v>
      </c>
      <c r="CZ56" s="121">
        <v>1.2282556121192104E-6</v>
      </c>
      <c r="DA56" s="121">
        <v>6.3805792980068165E-7</v>
      </c>
      <c r="DB56" s="121">
        <v>2.3481485460096169E-6</v>
      </c>
      <c r="DC56" s="121">
        <v>9.7929641697480025E-7</v>
      </c>
      <c r="DD56" s="121">
        <v>5.0050153379224619E-7</v>
      </c>
      <c r="DE56" s="121">
        <v>8.0590460802993634E-7</v>
      </c>
      <c r="DF56" s="124">
        <v>1.2055199355850807E-6</v>
      </c>
    </row>
    <row r="57" spans="1:110" s="82" customFormat="1" ht="17" customHeight="1" x14ac:dyDescent="0.2">
      <c r="A57" s="73" t="s">
        <v>53</v>
      </c>
      <c r="B57" s="74" t="s">
        <v>179</v>
      </c>
      <c r="C57" s="121">
        <v>5.0354777654432901E-7</v>
      </c>
      <c r="D57" s="121">
        <v>3.4987420431810433E-7</v>
      </c>
      <c r="E57" s="121">
        <v>2.6242831276425337E-6</v>
      </c>
      <c r="F57" s="121">
        <v>1.9903167949962636E-7</v>
      </c>
      <c r="G57" s="121">
        <v>1.4937796948438129E-7</v>
      </c>
      <c r="H57" s="121">
        <v>0</v>
      </c>
      <c r="I57" s="121">
        <v>1.538275830929824E-7</v>
      </c>
      <c r="J57" s="121">
        <v>1.7728611208003612E-7</v>
      </c>
      <c r="K57" s="121">
        <v>1.4581994234771078E-7</v>
      </c>
      <c r="L57" s="121">
        <v>2.2606169772109886E-7</v>
      </c>
      <c r="M57" s="121">
        <v>0</v>
      </c>
      <c r="N57" s="121">
        <v>1.5632237178066348E-7</v>
      </c>
      <c r="O57" s="121">
        <v>3.4129996944575111E-8</v>
      </c>
      <c r="P57" s="121">
        <v>3.4307891063935888E-7</v>
      </c>
      <c r="Q57" s="121">
        <v>6.5544899918729098E-8</v>
      </c>
      <c r="R57" s="121">
        <v>2.1046314620496619E-7</v>
      </c>
      <c r="S57" s="121">
        <v>1.7737391172023104E-7</v>
      </c>
      <c r="T57" s="121">
        <v>3.3533630273126447E-7</v>
      </c>
      <c r="U57" s="121">
        <v>3.7501225371294476E-7</v>
      </c>
      <c r="V57" s="121">
        <v>1.8564218612093201E-7</v>
      </c>
      <c r="W57" s="121">
        <v>1.2115003712490401E-7</v>
      </c>
      <c r="X57" s="121">
        <v>1.1529595641782268E-7</v>
      </c>
      <c r="Y57" s="121">
        <v>2.8796542284335129E-8</v>
      </c>
      <c r="Z57" s="121">
        <v>9.6508632051197632E-8</v>
      </c>
      <c r="AA57" s="121">
        <v>1.5497715507517098E-7</v>
      </c>
      <c r="AB57" s="121">
        <v>3.8899529295068979E-8</v>
      </c>
      <c r="AC57" s="121">
        <v>5.2130639905535812E-8</v>
      </c>
      <c r="AD57" s="121">
        <v>2.9230772005596658E-7</v>
      </c>
      <c r="AE57" s="121">
        <v>2.4742297277563173E-7</v>
      </c>
      <c r="AF57" s="121">
        <v>1.9898732068666844E-7</v>
      </c>
      <c r="AG57" s="121">
        <v>6.5809737899140406E-8</v>
      </c>
      <c r="AH57" s="121">
        <v>1.1917287682486742E-7</v>
      </c>
      <c r="AI57" s="121">
        <v>6.5249290862264238E-7</v>
      </c>
      <c r="AJ57" s="121">
        <v>2.8693166776853375E-7</v>
      </c>
      <c r="AK57" s="121">
        <v>5.8517316422875605E-7</v>
      </c>
      <c r="AL57" s="121">
        <v>3.6359288372312131E-7</v>
      </c>
      <c r="AM57" s="121">
        <v>2.5384334983801599E-7</v>
      </c>
      <c r="AN57" s="121">
        <v>3.0635742918493825E-7</v>
      </c>
      <c r="AO57" s="121">
        <v>2.8847778327449718E-7</v>
      </c>
      <c r="AP57" s="121">
        <v>1.1629090274155021E-7</v>
      </c>
      <c r="AQ57" s="121">
        <v>2.5224085284545033E-7</v>
      </c>
      <c r="AR57" s="121">
        <v>3.0103556333652217E-7</v>
      </c>
      <c r="AS57" s="121">
        <v>3.3405019799110052E-7</v>
      </c>
      <c r="AT57" s="121">
        <v>3.3377386865538386E-7</v>
      </c>
      <c r="AU57" s="121">
        <v>7.8934935250566648E-7</v>
      </c>
      <c r="AV57" s="121">
        <v>1.6833107932695403E-7</v>
      </c>
      <c r="AW57" s="121">
        <v>1.2022655569467725E-7</v>
      </c>
      <c r="AX57" s="121">
        <v>1.1091966087260863E-7</v>
      </c>
      <c r="AY57" s="121">
        <v>5.7452983456510754E-7</v>
      </c>
      <c r="AZ57" s="121">
        <v>6.4097364853473036E-8</v>
      </c>
      <c r="BA57" s="121">
        <v>6.4332838852547667E-8</v>
      </c>
      <c r="BB57" s="121">
        <v>7.3212370879373684E-8</v>
      </c>
      <c r="BC57" s="121">
        <v>6.2516501014061627E-8</v>
      </c>
      <c r="BD57" s="121">
        <v>2.3131248836481221E-2</v>
      </c>
      <c r="BE57" s="121">
        <v>2.0892725809458964E-7</v>
      </c>
      <c r="BF57" s="121">
        <v>5.7461471675352877E-8</v>
      </c>
      <c r="BG57" s="121">
        <v>3.5136981255421552E-7</v>
      </c>
      <c r="BH57" s="121">
        <v>1.300885484602651E-7</v>
      </c>
      <c r="BI57" s="121">
        <v>5.1262910680784051E-7</v>
      </c>
      <c r="BJ57" s="121">
        <v>1.9920427937864884E-7</v>
      </c>
      <c r="BK57" s="121">
        <v>1.8287369151856816E-6</v>
      </c>
      <c r="BL57" s="121">
        <v>1.5974900018629635E-6</v>
      </c>
      <c r="BM57" s="121">
        <v>1.3227498719432822E-6</v>
      </c>
      <c r="BN57" s="121">
        <v>2.4945495232708208E-6</v>
      </c>
      <c r="BO57" s="121">
        <v>3.0496100167206585E-6</v>
      </c>
      <c r="BP57" s="121">
        <v>9.4589366539058692E-7</v>
      </c>
      <c r="BQ57" s="121">
        <v>4.754167167586944E-7</v>
      </c>
      <c r="BR57" s="121">
        <v>1.3731190170197042E-6</v>
      </c>
      <c r="BS57" s="121">
        <v>3.4410012480969604E-7</v>
      </c>
      <c r="BT57" s="121">
        <v>7.3895047990897559E-7</v>
      </c>
      <c r="BU57" s="121">
        <v>4.1511424796114868E-7</v>
      </c>
      <c r="BV57" s="121">
        <v>2.139481127570819E-7</v>
      </c>
      <c r="BW57" s="121">
        <v>2.4635413637570951E-7</v>
      </c>
      <c r="BX57" s="121">
        <v>6.6639608984539377E-8</v>
      </c>
      <c r="BY57" s="121">
        <v>3.7529334544819905E-7</v>
      </c>
      <c r="BZ57" s="121">
        <v>7.9646121327228629E-7</v>
      </c>
      <c r="CA57" s="121">
        <v>1.5140697657411289E-5</v>
      </c>
      <c r="CB57" s="121">
        <v>1.9417004609398241E-7</v>
      </c>
      <c r="CC57" s="121">
        <v>1.9834208331166924E-6</v>
      </c>
      <c r="CD57" s="121">
        <v>5.6528715688869882E-7</v>
      </c>
      <c r="CE57" s="121">
        <v>4.2217613185100329E-7</v>
      </c>
      <c r="CF57" s="121">
        <v>6.4069711118982492E-7</v>
      </c>
      <c r="CG57" s="121">
        <v>4.1462337441766157E-7</v>
      </c>
      <c r="CH57" s="121">
        <v>1.6917177816787761E-6</v>
      </c>
      <c r="CI57" s="121">
        <v>1.8694737726604119E-6</v>
      </c>
      <c r="CJ57" s="121">
        <v>4.3505135887524261E-7</v>
      </c>
      <c r="CK57" s="121">
        <v>6.6704983224136014E-8</v>
      </c>
      <c r="CL57" s="121">
        <v>5.7297318598708175E-8</v>
      </c>
      <c r="CM57" s="121">
        <v>9.6358927029762473E-7</v>
      </c>
      <c r="CN57" s="121">
        <v>4.223293116761442E-7</v>
      </c>
      <c r="CO57" s="121">
        <v>8.5591826256427376E-7</v>
      </c>
      <c r="CP57" s="121">
        <v>6.2025357489143373E-7</v>
      </c>
      <c r="CQ57" s="121">
        <v>1.2247491100323858E-6</v>
      </c>
      <c r="CR57" s="121">
        <v>6.4867633391833962E-7</v>
      </c>
      <c r="CS57" s="121">
        <v>8.1489317387066626E-7</v>
      </c>
      <c r="CT57" s="121">
        <v>5.8003748053736846E-7</v>
      </c>
      <c r="CU57" s="121">
        <v>4.8095913118910338E-5</v>
      </c>
      <c r="CV57" s="121">
        <v>3.768003047935592E-7</v>
      </c>
      <c r="CW57" s="121">
        <v>3.1679105962651881E-5</v>
      </c>
      <c r="CX57" s="121">
        <v>5.1831313804008212E-7</v>
      </c>
      <c r="CY57" s="121">
        <v>1.5722243056441511E-7</v>
      </c>
      <c r="CZ57" s="121">
        <v>3.6712010013418306E-7</v>
      </c>
      <c r="DA57" s="121">
        <v>6.1663898299689055E-7</v>
      </c>
      <c r="DB57" s="121">
        <v>6.0073149100278855E-7</v>
      </c>
      <c r="DC57" s="121">
        <v>4.0922147438682582E-7</v>
      </c>
      <c r="DD57" s="121">
        <v>4.4146199186291652E-7</v>
      </c>
      <c r="DE57" s="121">
        <v>3.5125119106580652E-7</v>
      </c>
      <c r="DF57" s="124">
        <v>2.5541484930480306E-7</v>
      </c>
    </row>
    <row r="58" spans="1:110" s="82" customFormat="1" ht="17" customHeight="1" x14ac:dyDescent="0.2">
      <c r="A58" s="73" t="s">
        <v>54</v>
      </c>
      <c r="B58" s="74" t="s">
        <v>180</v>
      </c>
      <c r="C58" s="121">
        <v>0</v>
      </c>
      <c r="D58" s="121">
        <v>0</v>
      </c>
      <c r="E58" s="121"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0</v>
      </c>
      <c r="L58" s="121">
        <v>0</v>
      </c>
      <c r="M58" s="121">
        <v>0</v>
      </c>
      <c r="N58" s="121">
        <v>0</v>
      </c>
      <c r="O58" s="121">
        <v>0</v>
      </c>
      <c r="P58" s="121">
        <v>0</v>
      </c>
      <c r="Q58" s="121">
        <v>0</v>
      </c>
      <c r="R58" s="121">
        <v>0</v>
      </c>
      <c r="S58" s="121">
        <v>0</v>
      </c>
      <c r="T58" s="121">
        <v>0</v>
      </c>
      <c r="U58" s="121">
        <v>0</v>
      </c>
      <c r="V58" s="121">
        <v>0</v>
      </c>
      <c r="W58" s="121">
        <v>0</v>
      </c>
      <c r="X58" s="121">
        <v>0</v>
      </c>
      <c r="Y58" s="121">
        <v>0</v>
      </c>
      <c r="Z58" s="121">
        <v>0</v>
      </c>
      <c r="AA58" s="121">
        <v>0</v>
      </c>
      <c r="AB58" s="121">
        <v>0</v>
      </c>
      <c r="AC58" s="121">
        <v>0</v>
      </c>
      <c r="AD58" s="121">
        <v>0</v>
      </c>
      <c r="AE58" s="121">
        <v>0</v>
      </c>
      <c r="AF58" s="121">
        <v>0</v>
      </c>
      <c r="AG58" s="121"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v>0</v>
      </c>
      <c r="AN58" s="121">
        <v>0</v>
      </c>
      <c r="AO58" s="121">
        <v>0</v>
      </c>
      <c r="AP58" s="121">
        <v>0</v>
      </c>
      <c r="AQ58" s="121">
        <v>0</v>
      </c>
      <c r="AR58" s="121">
        <v>0</v>
      </c>
      <c r="AS58" s="121">
        <v>0</v>
      </c>
      <c r="AT58" s="121">
        <v>0</v>
      </c>
      <c r="AU58" s="121">
        <v>0</v>
      </c>
      <c r="AV58" s="121">
        <v>0</v>
      </c>
      <c r="AW58" s="121">
        <v>0</v>
      </c>
      <c r="AX58" s="121">
        <v>0</v>
      </c>
      <c r="AY58" s="121">
        <v>0</v>
      </c>
      <c r="AZ58" s="121">
        <v>0</v>
      </c>
      <c r="BA58" s="121">
        <v>0</v>
      </c>
      <c r="BB58" s="121">
        <v>0</v>
      </c>
      <c r="BC58" s="121">
        <v>0</v>
      </c>
      <c r="BD58" s="121">
        <v>0</v>
      </c>
      <c r="BE58" s="121">
        <v>6.0829688665388293E-2</v>
      </c>
      <c r="BF58" s="121">
        <v>0</v>
      </c>
      <c r="BG58" s="121">
        <v>0</v>
      </c>
      <c r="BH58" s="121">
        <v>0</v>
      </c>
      <c r="BI58" s="121">
        <v>0</v>
      </c>
      <c r="BJ58" s="121">
        <v>0</v>
      </c>
      <c r="BK58" s="121">
        <v>0</v>
      </c>
      <c r="BL58" s="121">
        <v>0</v>
      </c>
      <c r="BM58" s="121">
        <v>0</v>
      </c>
      <c r="BN58" s="121">
        <v>0</v>
      </c>
      <c r="BO58" s="121">
        <v>0</v>
      </c>
      <c r="BP58" s="121">
        <v>0</v>
      </c>
      <c r="BQ58" s="121">
        <v>0</v>
      </c>
      <c r="BR58" s="121">
        <v>0</v>
      </c>
      <c r="BS58" s="121">
        <v>0</v>
      </c>
      <c r="BT58" s="121">
        <v>0</v>
      </c>
      <c r="BU58" s="121">
        <v>0</v>
      </c>
      <c r="BV58" s="121">
        <v>0</v>
      </c>
      <c r="BW58" s="121">
        <v>0</v>
      </c>
      <c r="BX58" s="121">
        <v>0</v>
      </c>
      <c r="BY58" s="121">
        <v>0</v>
      </c>
      <c r="BZ58" s="121">
        <v>0</v>
      </c>
      <c r="CA58" s="121">
        <v>0</v>
      </c>
      <c r="CB58" s="121">
        <v>0</v>
      </c>
      <c r="CC58" s="121">
        <v>0</v>
      </c>
      <c r="CD58" s="121">
        <v>0</v>
      </c>
      <c r="CE58" s="121">
        <v>0</v>
      </c>
      <c r="CF58" s="121">
        <v>0</v>
      </c>
      <c r="CG58" s="121">
        <v>0</v>
      </c>
      <c r="CH58" s="121">
        <v>0</v>
      </c>
      <c r="CI58" s="121">
        <v>0</v>
      </c>
      <c r="CJ58" s="121">
        <v>0</v>
      </c>
      <c r="CK58" s="121">
        <v>0</v>
      </c>
      <c r="CL58" s="121">
        <v>0</v>
      </c>
      <c r="CM58" s="121">
        <v>0</v>
      </c>
      <c r="CN58" s="121">
        <v>0</v>
      </c>
      <c r="CO58" s="121">
        <v>0</v>
      </c>
      <c r="CP58" s="121">
        <v>0</v>
      </c>
      <c r="CQ58" s="121">
        <v>0</v>
      </c>
      <c r="CR58" s="121">
        <v>0</v>
      </c>
      <c r="CS58" s="121">
        <v>0</v>
      </c>
      <c r="CT58" s="121">
        <v>0</v>
      </c>
      <c r="CU58" s="121">
        <v>0</v>
      </c>
      <c r="CV58" s="121">
        <v>0</v>
      </c>
      <c r="CW58" s="121">
        <v>0</v>
      </c>
      <c r="CX58" s="121">
        <v>0</v>
      </c>
      <c r="CY58" s="121">
        <v>0</v>
      </c>
      <c r="CZ58" s="121">
        <v>0</v>
      </c>
      <c r="DA58" s="121">
        <v>0</v>
      </c>
      <c r="DB58" s="121">
        <v>0</v>
      </c>
      <c r="DC58" s="121">
        <v>0</v>
      </c>
      <c r="DD58" s="121">
        <v>0</v>
      </c>
      <c r="DE58" s="121">
        <v>0</v>
      </c>
      <c r="DF58" s="124">
        <v>0</v>
      </c>
    </row>
    <row r="59" spans="1:110" s="82" customFormat="1" ht="17" customHeight="1" x14ac:dyDescent="0.2">
      <c r="A59" s="73" t="s">
        <v>55</v>
      </c>
      <c r="B59" s="74" t="s">
        <v>181</v>
      </c>
      <c r="C59" s="121">
        <v>5.2618740115353062E-7</v>
      </c>
      <c r="D59" s="121">
        <v>3.367657484126474E-7</v>
      </c>
      <c r="E59" s="121">
        <v>3.6640765429314894E-6</v>
      </c>
      <c r="F59" s="121">
        <v>1.4377379203289689E-7</v>
      </c>
      <c r="G59" s="121">
        <v>1.31096262556521E-7</v>
      </c>
      <c r="H59" s="121">
        <v>0</v>
      </c>
      <c r="I59" s="121">
        <v>1.1875325344124454E-7</v>
      </c>
      <c r="J59" s="121">
        <v>1.6736371077401066E-7</v>
      </c>
      <c r="K59" s="121">
        <v>1.3523539135873356E-7</v>
      </c>
      <c r="L59" s="121">
        <v>2.203027809571597E-7</v>
      </c>
      <c r="M59" s="121">
        <v>0</v>
      </c>
      <c r="N59" s="121">
        <v>1.5275618466061794E-7</v>
      </c>
      <c r="O59" s="121">
        <v>3.0702430462676452E-8</v>
      </c>
      <c r="P59" s="121">
        <v>2.931833153925852E-7</v>
      </c>
      <c r="Q59" s="121">
        <v>4.4990510412801657E-8</v>
      </c>
      <c r="R59" s="121">
        <v>2.0060465978936588E-7</v>
      </c>
      <c r="S59" s="121">
        <v>1.5219584595988343E-7</v>
      </c>
      <c r="T59" s="121">
        <v>1.9740075036427848E-7</v>
      </c>
      <c r="U59" s="121">
        <v>4.5861172271279167E-7</v>
      </c>
      <c r="V59" s="121">
        <v>2.1067162624991097E-7</v>
      </c>
      <c r="W59" s="121">
        <v>1.4324448041400779E-7</v>
      </c>
      <c r="X59" s="121">
        <v>1.4147345902999472E-7</v>
      </c>
      <c r="Y59" s="121">
        <v>3.3817303197183339E-8</v>
      </c>
      <c r="Z59" s="121">
        <v>9.6314232948021449E-8</v>
      </c>
      <c r="AA59" s="121">
        <v>1.7325063930530644E-7</v>
      </c>
      <c r="AB59" s="121">
        <v>3.6419912179560129E-8</v>
      </c>
      <c r="AC59" s="121">
        <v>6.798887480638694E-8</v>
      </c>
      <c r="AD59" s="121">
        <v>2.3515212325087211E-7</v>
      </c>
      <c r="AE59" s="121">
        <v>2.5743608396699456E-7</v>
      </c>
      <c r="AF59" s="121">
        <v>2.2955643132898855E-7</v>
      </c>
      <c r="AG59" s="121">
        <v>6.0998231001748268E-8</v>
      </c>
      <c r="AH59" s="121">
        <v>1.1801749645452012E-7</v>
      </c>
      <c r="AI59" s="121">
        <v>6.2469943598670359E-7</v>
      </c>
      <c r="AJ59" s="121">
        <v>3.31763566100119E-7</v>
      </c>
      <c r="AK59" s="121">
        <v>5.268797782513438E-7</v>
      </c>
      <c r="AL59" s="121">
        <v>3.9441889652951923E-7</v>
      </c>
      <c r="AM59" s="121">
        <v>2.7118564766934727E-7</v>
      </c>
      <c r="AN59" s="121">
        <v>3.1834460697684483E-7</v>
      </c>
      <c r="AO59" s="121">
        <v>2.3077201670179089E-7</v>
      </c>
      <c r="AP59" s="121">
        <v>1.0804441783621106E-7</v>
      </c>
      <c r="AQ59" s="121">
        <v>2.6244112328990482E-7</v>
      </c>
      <c r="AR59" s="121">
        <v>3.216031091704906E-7</v>
      </c>
      <c r="AS59" s="121">
        <v>3.2892383748400792E-7</v>
      </c>
      <c r="AT59" s="121">
        <v>3.1525406756992787E-7</v>
      </c>
      <c r="AU59" s="121">
        <v>2.3589295004080368E-7</v>
      </c>
      <c r="AV59" s="121">
        <v>1.7094292705040598E-7</v>
      </c>
      <c r="AW59" s="121">
        <v>1.005076122224648E-7</v>
      </c>
      <c r="AX59" s="121">
        <v>1.15984241677327E-7</v>
      </c>
      <c r="AY59" s="121">
        <v>4.1998408833974051E-7</v>
      </c>
      <c r="AZ59" s="121">
        <v>5.1440467977776548E-8</v>
      </c>
      <c r="BA59" s="121">
        <v>5.5815041100743264E-8</v>
      </c>
      <c r="BB59" s="121">
        <v>3.6481384524912165E-8</v>
      </c>
      <c r="BC59" s="121">
        <v>1.0524707195561341E-8</v>
      </c>
      <c r="BD59" s="121">
        <v>3.5705834705664156E-8</v>
      </c>
      <c r="BE59" s="121">
        <v>1.7775439713772504E-7</v>
      </c>
      <c r="BF59" s="121">
        <v>2.7205561953678268E-2</v>
      </c>
      <c r="BG59" s="121">
        <v>3.2479999183012555E-7</v>
      </c>
      <c r="BH59" s="121">
        <v>5.7176522698274377E-8</v>
      </c>
      <c r="BI59" s="121">
        <v>2.1288160477252325E-7</v>
      </c>
      <c r="BJ59" s="121">
        <v>1.3293525914816084E-7</v>
      </c>
      <c r="BK59" s="121">
        <v>6.0654008422543249E-7</v>
      </c>
      <c r="BL59" s="121">
        <v>6.2391972071674555E-7</v>
      </c>
      <c r="BM59" s="121">
        <v>8.262458174479377E-7</v>
      </c>
      <c r="BN59" s="121">
        <v>9.3137458290747532E-7</v>
      </c>
      <c r="BO59" s="121">
        <v>7.9445652787927053E-7</v>
      </c>
      <c r="BP59" s="121">
        <v>1.2383349346647103E-6</v>
      </c>
      <c r="BQ59" s="121">
        <v>3.4447455304088534E-7</v>
      </c>
      <c r="BR59" s="121">
        <v>1.7588586645122065E-6</v>
      </c>
      <c r="BS59" s="121">
        <v>3.6325448837216934E-7</v>
      </c>
      <c r="BT59" s="121">
        <v>4.2449053597522434E-7</v>
      </c>
      <c r="BU59" s="121">
        <v>2.9456006878166132E-7</v>
      </c>
      <c r="BV59" s="121">
        <v>1.7492838625509007E-7</v>
      </c>
      <c r="BW59" s="121">
        <v>2.0052372413392955E-7</v>
      </c>
      <c r="BX59" s="121">
        <v>4.5798692393694078E-8</v>
      </c>
      <c r="BY59" s="121">
        <v>3.0119833944160971E-7</v>
      </c>
      <c r="BZ59" s="121">
        <v>9.7737407049803432E-7</v>
      </c>
      <c r="CA59" s="121">
        <v>1.0564459105717475E-5</v>
      </c>
      <c r="CB59" s="121">
        <v>1.240633223800145E-7</v>
      </c>
      <c r="CC59" s="121">
        <v>5.21568736057675E-7</v>
      </c>
      <c r="CD59" s="121">
        <v>4.6826652309812589E-7</v>
      </c>
      <c r="CE59" s="121">
        <v>3.5590942840569295E-7</v>
      </c>
      <c r="CF59" s="121">
        <v>5.978804379292267E-7</v>
      </c>
      <c r="CG59" s="121">
        <v>3.202326142335892E-7</v>
      </c>
      <c r="CH59" s="121">
        <v>5.9779137203704155E-7</v>
      </c>
      <c r="CI59" s="121">
        <v>6.0537592547479593E-7</v>
      </c>
      <c r="CJ59" s="121">
        <v>4.5930061735283211E-7</v>
      </c>
      <c r="CK59" s="121">
        <v>1.8438087739988054E-8</v>
      </c>
      <c r="CL59" s="121">
        <v>4.0149958935900665E-8</v>
      </c>
      <c r="CM59" s="121">
        <v>6.7388688505370742E-6</v>
      </c>
      <c r="CN59" s="121">
        <v>3.7783928281265478E-7</v>
      </c>
      <c r="CO59" s="121">
        <v>9.8692546511980431E-7</v>
      </c>
      <c r="CP59" s="121">
        <v>3.2288569570312338E-7</v>
      </c>
      <c r="CQ59" s="121">
        <v>9.9343485623820272E-7</v>
      </c>
      <c r="CR59" s="121">
        <v>5.4851953784393032E-7</v>
      </c>
      <c r="CS59" s="121">
        <v>3.25938046230676E-7</v>
      </c>
      <c r="CT59" s="121">
        <v>5.3637946439875061E-7</v>
      </c>
      <c r="CU59" s="121">
        <v>4.7874143742633095E-6</v>
      </c>
      <c r="CV59" s="121">
        <v>1.8460527131616167E-7</v>
      </c>
      <c r="CW59" s="121">
        <v>4.8954207614004492E-5</v>
      </c>
      <c r="CX59" s="121">
        <v>3.0530910238062696E-7</v>
      </c>
      <c r="CY59" s="121">
        <v>9.8423524030045492E-8</v>
      </c>
      <c r="CZ59" s="121">
        <v>2.9634645972774471E-7</v>
      </c>
      <c r="DA59" s="121">
        <v>5.2793843354390583E-7</v>
      </c>
      <c r="DB59" s="121">
        <v>4.8978069427889419E-7</v>
      </c>
      <c r="DC59" s="121">
        <v>3.0424335883108256E-7</v>
      </c>
      <c r="DD59" s="121">
        <v>3.1742388144284623E-7</v>
      </c>
      <c r="DE59" s="121">
        <v>2.6670833400383804E-7</v>
      </c>
      <c r="DF59" s="124">
        <v>5.9164625505001216E-7</v>
      </c>
    </row>
    <row r="60" spans="1:110" s="82" customFormat="1" ht="17" customHeight="1" x14ac:dyDescent="0.2">
      <c r="A60" s="73" t="s">
        <v>56</v>
      </c>
      <c r="B60" s="74" t="s">
        <v>182</v>
      </c>
      <c r="C60" s="121">
        <v>1.6793099124797682E-4</v>
      </c>
      <c r="D60" s="121">
        <v>1.0762155237780953E-4</v>
      </c>
      <c r="E60" s="121">
        <v>1.1675693998322877E-3</v>
      </c>
      <c r="F60" s="121">
        <v>4.6044210994818265E-5</v>
      </c>
      <c r="G60" s="121">
        <v>4.1605618954074238E-5</v>
      </c>
      <c r="H60" s="121">
        <v>0</v>
      </c>
      <c r="I60" s="121">
        <v>3.8217206899501055E-5</v>
      </c>
      <c r="J60" s="121">
        <v>5.3534453436429239E-5</v>
      </c>
      <c r="K60" s="121">
        <v>4.3118632235318409E-5</v>
      </c>
      <c r="L60" s="121">
        <v>7.041868958386137E-5</v>
      </c>
      <c r="M60" s="121">
        <v>0</v>
      </c>
      <c r="N60" s="121">
        <v>4.9016857377086238E-5</v>
      </c>
      <c r="O60" s="121">
        <v>9.8939687759299824E-6</v>
      </c>
      <c r="P60" s="121">
        <v>9.3605622745720655E-5</v>
      </c>
      <c r="Q60" s="121">
        <v>1.4495424874560963E-5</v>
      </c>
      <c r="R60" s="121">
        <v>6.4657751852867834E-5</v>
      </c>
      <c r="S60" s="121">
        <v>4.9179579370413195E-5</v>
      </c>
      <c r="T60" s="121">
        <v>6.3808077843116159E-5</v>
      </c>
      <c r="U60" s="121">
        <v>1.4660510767806285E-4</v>
      </c>
      <c r="V60" s="121">
        <v>6.7257849135089442E-5</v>
      </c>
      <c r="W60" s="121">
        <v>4.5849602838775183E-5</v>
      </c>
      <c r="X60" s="121">
        <v>4.5244682519212645E-5</v>
      </c>
      <c r="Y60" s="121">
        <v>1.0911034689184409E-5</v>
      </c>
      <c r="Z60" s="121">
        <v>3.0707445232456605E-5</v>
      </c>
      <c r="AA60" s="121">
        <v>5.6162538592515336E-5</v>
      </c>
      <c r="AB60" s="121">
        <v>1.1752984998131797E-5</v>
      </c>
      <c r="AC60" s="121">
        <v>2.1714283005985142E-5</v>
      </c>
      <c r="AD60" s="121">
        <v>7.4618311677394461E-5</v>
      </c>
      <c r="AE60" s="121">
        <v>8.2746857969388782E-5</v>
      </c>
      <c r="AF60" s="121">
        <v>7.3217806708954073E-5</v>
      </c>
      <c r="AG60" s="121">
        <v>1.9589365499526527E-5</v>
      </c>
      <c r="AH60" s="121">
        <v>3.7412852913872904E-5</v>
      </c>
      <c r="AI60" s="121">
        <v>1.9950176710554688E-4</v>
      </c>
      <c r="AJ60" s="121">
        <v>1.062174697311345E-4</v>
      </c>
      <c r="AK60" s="121">
        <v>1.6842232071513904E-4</v>
      </c>
      <c r="AL60" s="121">
        <v>1.255613765105805E-4</v>
      </c>
      <c r="AM60" s="121">
        <v>8.6517481182452633E-5</v>
      </c>
      <c r="AN60" s="121">
        <v>1.0121788361471943E-4</v>
      </c>
      <c r="AO60" s="121">
        <v>7.3326381357138043E-5</v>
      </c>
      <c r="AP60" s="121">
        <v>3.4551982267083252E-5</v>
      </c>
      <c r="AQ60" s="121">
        <v>8.3831838154186549E-5</v>
      </c>
      <c r="AR60" s="121">
        <v>1.0338427043265869E-4</v>
      </c>
      <c r="AS60" s="121">
        <v>1.0512695956685484E-4</v>
      </c>
      <c r="AT60" s="121">
        <v>1.0064789042646401E-4</v>
      </c>
      <c r="AU60" s="121">
        <v>8.5385010538775551E-5</v>
      </c>
      <c r="AV60" s="121">
        <v>5.4810395571114641E-5</v>
      </c>
      <c r="AW60" s="121">
        <v>3.2204172325869976E-5</v>
      </c>
      <c r="AX60" s="121">
        <v>3.7209897939285809E-5</v>
      </c>
      <c r="AY60" s="121">
        <v>1.3454077936562956E-4</v>
      </c>
      <c r="AZ60" s="121">
        <v>1.6566050877775622E-5</v>
      </c>
      <c r="BA60" s="121">
        <v>1.8181304372555644E-5</v>
      </c>
      <c r="BB60" s="121">
        <v>1.1621217708542399E-5</v>
      </c>
      <c r="BC60" s="121">
        <v>3.4515599627370126E-6</v>
      </c>
      <c r="BD60" s="121">
        <v>1.1522513374421864E-5</v>
      </c>
      <c r="BE60" s="121">
        <v>5.0383790587707804E-2</v>
      </c>
      <c r="BF60" s="121">
        <v>1.3500176194241481E-2</v>
      </c>
      <c r="BG60" s="121">
        <v>0.21366699137346276</v>
      </c>
      <c r="BH60" s="121">
        <v>1.829718802720091E-5</v>
      </c>
      <c r="BI60" s="121">
        <v>8.000365355224583E-3</v>
      </c>
      <c r="BJ60" s="121">
        <v>4.2899072625985436E-5</v>
      </c>
      <c r="BK60" s="121">
        <v>1.942284658502254E-4</v>
      </c>
      <c r="BL60" s="121">
        <v>1.9952143762964243E-4</v>
      </c>
      <c r="BM60" s="121">
        <v>2.6329619296755621E-4</v>
      </c>
      <c r="BN60" s="121">
        <v>2.9701765740251541E-4</v>
      </c>
      <c r="BO60" s="121">
        <v>2.5287767727530413E-4</v>
      </c>
      <c r="BP60" s="121">
        <v>3.9470719173000562E-4</v>
      </c>
      <c r="BQ60" s="121">
        <v>1.1045537088950247E-4</v>
      </c>
      <c r="BR60" s="121">
        <v>5.6227217357832549E-4</v>
      </c>
      <c r="BS60" s="121">
        <v>1.1865910094308887E-4</v>
      </c>
      <c r="BT60" s="121">
        <v>1.3972736061687591E-4</v>
      </c>
      <c r="BU60" s="121">
        <v>9.8382630404673769E-5</v>
      </c>
      <c r="BV60" s="121">
        <v>5.5774409862802367E-5</v>
      </c>
      <c r="BW60" s="121">
        <v>6.3761505917823329E-5</v>
      </c>
      <c r="BX60" s="121">
        <v>1.4932646472941809E-5</v>
      </c>
      <c r="BY60" s="121">
        <v>7.0338762378310349E-4</v>
      </c>
      <c r="BZ60" s="121">
        <v>3.1191323061684494E-4</v>
      </c>
      <c r="CA60" s="121">
        <v>3.3965975235168309E-3</v>
      </c>
      <c r="CB60" s="121">
        <v>3.9745222490651296E-5</v>
      </c>
      <c r="CC60" s="121">
        <v>8.3548645837886999E-4</v>
      </c>
      <c r="CD60" s="121">
        <v>1.5170058134955617E-4</v>
      </c>
      <c r="CE60" s="121">
        <v>1.1384588788342357E-4</v>
      </c>
      <c r="CF60" s="121">
        <v>1.9935907312477482E-4</v>
      </c>
      <c r="CG60" s="121">
        <v>1.1790207713647911E-4</v>
      </c>
      <c r="CH60" s="121">
        <v>1.9158156886737594E-4</v>
      </c>
      <c r="CI60" s="121">
        <v>1.9533841809748749E-4</v>
      </c>
      <c r="CJ60" s="121">
        <v>1.473642419981582E-4</v>
      </c>
      <c r="CK60" s="121">
        <v>5.903116957291679E-6</v>
      </c>
      <c r="CL60" s="121">
        <v>1.3335522634565059E-5</v>
      </c>
      <c r="CM60" s="121">
        <v>3.3189331757546716E-4</v>
      </c>
      <c r="CN60" s="121">
        <v>1.2261916430871353E-4</v>
      </c>
      <c r="CO60" s="121">
        <v>3.1843005789739063E-4</v>
      </c>
      <c r="CP60" s="121">
        <v>1.0458975129732837E-4</v>
      </c>
      <c r="CQ60" s="121">
        <v>3.181652307262869E-4</v>
      </c>
      <c r="CR60" s="121">
        <v>1.7533292811427488E-4</v>
      </c>
      <c r="CS60" s="121">
        <v>1.0438278622466631E-4</v>
      </c>
      <c r="CT60" s="121">
        <v>1.7492914396222947E-4</v>
      </c>
      <c r="CU60" s="121">
        <v>1.5256200185736215E-3</v>
      </c>
      <c r="CV60" s="121">
        <v>6.0052781999909015E-5</v>
      </c>
      <c r="CW60" s="121">
        <v>1.5585403719717984E-2</v>
      </c>
      <c r="CX60" s="121">
        <v>9.8656775372646581E-5</v>
      </c>
      <c r="CY60" s="121">
        <v>3.1422948975753995E-5</v>
      </c>
      <c r="CZ60" s="121">
        <v>9.564064231744691E-5</v>
      </c>
      <c r="DA60" s="121">
        <v>1.6881522199885883E-4</v>
      </c>
      <c r="DB60" s="121">
        <v>1.5779314924147826E-4</v>
      </c>
      <c r="DC60" s="121">
        <v>9.8080767366073716E-5</v>
      </c>
      <c r="DD60" s="121">
        <v>1.0434797609785584E-4</v>
      </c>
      <c r="DE60" s="121">
        <v>8.6866039465852859E-5</v>
      </c>
      <c r="DF60" s="124">
        <v>6.9484133192226929E-5</v>
      </c>
    </row>
    <row r="61" spans="1:110" s="82" customFormat="1" ht="17" customHeight="1" x14ac:dyDescent="0.2">
      <c r="A61" s="73" t="s">
        <v>57</v>
      </c>
      <c r="B61" s="74" t="s">
        <v>183</v>
      </c>
      <c r="C61" s="121">
        <v>5.6705791166342568E-7</v>
      </c>
      <c r="D61" s="121">
        <v>1.6305357018488002E-6</v>
      </c>
      <c r="E61" s="121">
        <v>9.9938364140093073E-7</v>
      </c>
      <c r="F61" s="121">
        <v>1.6048674964632176E-7</v>
      </c>
      <c r="G61" s="121">
        <v>3.3761174237298034E-4</v>
      </c>
      <c r="H61" s="121">
        <v>0</v>
      </c>
      <c r="I61" s="121">
        <v>3.4639020165691128E-7</v>
      </c>
      <c r="J61" s="121">
        <v>1.9610373399636317E-6</v>
      </c>
      <c r="K61" s="121">
        <v>2.6099944205171799E-7</v>
      </c>
      <c r="L61" s="121">
        <v>2.4962670904362325E-6</v>
      </c>
      <c r="M61" s="121">
        <v>0</v>
      </c>
      <c r="N61" s="121">
        <v>1.6404848742085772E-7</v>
      </c>
      <c r="O61" s="121">
        <v>3.4986140536197271E-8</v>
      </c>
      <c r="P61" s="121">
        <v>5.6299397353108955E-7</v>
      </c>
      <c r="Q61" s="121">
        <v>1.4247880376054055E-7</v>
      </c>
      <c r="R61" s="121">
        <v>1.3462290779191856E-6</v>
      </c>
      <c r="S61" s="121">
        <v>6.9500049003119961E-7</v>
      </c>
      <c r="T61" s="121">
        <v>4.3884260995846841E-7</v>
      </c>
      <c r="U61" s="121">
        <v>1.6153429062415971E-6</v>
      </c>
      <c r="V61" s="121">
        <v>5.4607729403352224E-7</v>
      </c>
      <c r="W61" s="121">
        <v>8.3989921510163454E-7</v>
      </c>
      <c r="X61" s="121">
        <v>3.5362392618182109E-7</v>
      </c>
      <c r="Y61" s="121">
        <v>1.3751182161262945E-7</v>
      </c>
      <c r="Z61" s="121">
        <v>5.0286038337170427E-7</v>
      </c>
      <c r="AA61" s="121">
        <v>3.3836220351675629E-7</v>
      </c>
      <c r="AB61" s="121">
        <v>1.7241411215305214E-7</v>
      </c>
      <c r="AC61" s="121">
        <v>1.6598417182308903E-6</v>
      </c>
      <c r="AD61" s="121">
        <v>5.5670355887534631E-6</v>
      </c>
      <c r="AE61" s="121">
        <v>3.7167352615943873E-7</v>
      </c>
      <c r="AF61" s="121">
        <v>1.7409584165882753E-7</v>
      </c>
      <c r="AG61" s="121">
        <v>1.0364580745208261E-7</v>
      </c>
      <c r="AH61" s="121">
        <v>4.9242042369415939E-7</v>
      </c>
      <c r="AI61" s="121">
        <v>3.2266159162773481E-6</v>
      </c>
      <c r="AJ61" s="121">
        <v>9.5708773220203608E-7</v>
      </c>
      <c r="AK61" s="121">
        <v>1.425851608017142E-6</v>
      </c>
      <c r="AL61" s="121">
        <v>4.3142732419471998E-6</v>
      </c>
      <c r="AM61" s="121">
        <v>1.5848563181202378E-6</v>
      </c>
      <c r="AN61" s="121">
        <v>2.2755443149359393E-6</v>
      </c>
      <c r="AO61" s="121">
        <v>2.604103628323289E-6</v>
      </c>
      <c r="AP61" s="121">
        <v>1.1316649120916747E-6</v>
      </c>
      <c r="AQ61" s="121">
        <v>8.8534386642791237E-7</v>
      </c>
      <c r="AR61" s="121">
        <v>1.0468101863281727E-6</v>
      </c>
      <c r="AS61" s="121">
        <v>1.0109837537362001E-6</v>
      </c>
      <c r="AT61" s="121">
        <v>4.5916915476313571E-7</v>
      </c>
      <c r="AU61" s="121">
        <v>4.9816837934126419E-7</v>
      </c>
      <c r="AV61" s="121">
        <v>2.0352667168281694E-7</v>
      </c>
      <c r="AW61" s="121">
        <v>8.6584110886011728E-8</v>
      </c>
      <c r="AX61" s="121">
        <v>1.3095926214964359E-7</v>
      </c>
      <c r="AY61" s="121">
        <v>9.1485046000431753E-7</v>
      </c>
      <c r="AZ61" s="121">
        <v>1.3812259798913863E-7</v>
      </c>
      <c r="BA61" s="121">
        <v>8.1530756927700294E-8</v>
      </c>
      <c r="BB61" s="121">
        <v>6.731261794266911E-8</v>
      </c>
      <c r="BC61" s="121">
        <v>1.8586038609867147E-8</v>
      </c>
      <c r="BD61" s="121">
        <v>4.7265058355590895E-8</v>
      </c>
      <c r="BE61" s="121">
        <v>1.1042110848828941E-6</v>
      </c>
      <c r="BF61" s="121">
        <v>3.3221194492909815E-7</v>
      </c>
      <c r="BG61" s="121">
        <v>1.0597994095570792E-6</v>
      </c>
      <c r="BH61" s="121">
        <v>4.623481855350673E-2</v>
      </c>
      <c r="BI61" s="121">
        <v>6.2409778469323463E-7</v>
      </c>
      <c r="BJ61" s="121">
        <v>3.1012664201365579E-7</v>
      </c>
      <c r="BK61" s="121">
        <v>4.1128086371441632E-5</v>
      </c>
      <c r="BL61" s="121">
        <v>1.2082439361276234E-6</v>
      </c>
      <c r="BM61" s="121">
        <v>1.1819633648185103E-6</v>
      </c>
      <c r="BN61" s="121">
        <v>1.9230049511988769E-6</v>
      </c>
      <c r="BO61" s="121">
        <v>1.9993904661056485E-6</v>
      </c>
      <c r="BP61" s="121">
        <v>3.0519232226805284E-6</v>
      </c>
      <c r="BQ61" s="121">
        <v>2.843219150398E-6</v>
      </c>
      <c r="BR61" s="121">
        <v>8.3875981218022429E-7</v>
      </c>
      <c r="BS61" s="121">
        <v>2.7722178565237568E-7</v>
      </c>
      <c r="BT61" s="121">
        <v>5.8025695467611578E-7</v>
      </c>
      <c r="BU61" s="121">
        <v>3.2487069856051639E-7</v>
      </c>
      <c r="BV61" s="121">
        <v>1.8680571396183905E-7</v>
      </c>
      <c r="BW61" s="121">
        <v>2.1826654531552064E-7</v>
      </c>
      <c r="BX61" s="121">
        <v>6.1185662030529748E-8</v>
      </c>
      <c r="BY61" s="121">
        <v>4.7174932715773338E-7</v>
      </c>
      <c r="BZ61" s="121">
        <v>2.8127215063721584E-6</v>
      </c>
      <c r="CA61" s="121">
        <v>8.2184377567882007E-6</v>
      </c>
      <c r="CB61" s="121">
        <v>6.3628646036790115E-4</v>
      </c>
      <c r="CC61" s="121">
        <v>4.909402435793356E-6</v>
      </c>
      <c r="CD61" s="121">
        <v>1.0307609928293538E-6</v>
      </c>
      <c r="CE61" s="121">
        <v>4.284881721214185E-7</v>
      </c>
      <c r="CF61" s="121">
        <v>2.4720182751270213E-5</v>
      </c>
      <c r="CG61" s="121">
        <v>1.2890290411456326E-6</v>
      </c>
      <c r="CH61" s="121">
        <v>2.8665200495761173E-7</v>
      </c>
      <c r="CI61" s="121">
        <v>2.697682065707989E-7</v>
      </c>
      <c r="CJ61" s="121">
        <v>2.1564793505505529E-7</v>
      </c>
      <c r="CK61" s="121">
        <v>1.152937973462864E-8</v>
      </c>
      <c r="CL61" s="121">
        <v>6.6264870021185984E-8</v>
      </c>
      <c r="CM61" s="121">
        <v>4.1313970968249727E-5</v>
      </c>
      <c r="CN61" s="121">
        <v>5.4729390087305081E-6</v>
      </c>
      <c r="CO61" s="121">
        <v>1.3962292432724278E-6</v>
      </c>
      <c r="CP61" s="121">
        <v>4.3819836140265043E-7</v>
      </c>
      <c r="CQ61" s="121">
        <v>7.1545383021564928E-7</v>
      </c>
      <c r="CR61" s="121">
        <v>5.8229691696959931E-7</v>
      </c>
      <c r="CS61" s="121">
        <v>7.0591860945625636E-7</v>
      </c>
      <c r="CT61" s="121">
        <v>5.2429517061404675E-7</v>
      </c>
      <c r="CU61" s="121">
        <v>8.6948082001495139E-7</v>
      </c>
      <c r="CV61" s="121">
        <v>1.2100605489008763E-7</v>
      </c>
      <c r="CW61" s="121">
        <v>6.9432203788049262E-7</v>
      </c>
      <c r="CX61" s="121">
        <v>2.62055056853878E-7</v>
      </c>
      <c r="CY61" s="121">
        <v>3.8055737756433652E-7</v>
      </c>
      <c r="CZ61" s="121">
        <v>2.9140025338060109E-6</v>
      </c>
      <c r="DA61" s="121">
        <v>4.225189516617149E-7</v>
      </c>
      <c r="DB61" s="121">
        <v>1.009424534491571E-6</v>
      </c>
      <c r="DC61" s="121">
        <v>4.2096304301410009E-7</v>
      </c>
      <c r="DD61" s="121">
        <v>4.9945454278334242E-7</v>
      </c>
      <c r="DE61" s="121">
        <v>2.688069180338854E-6</v>
      </c>
      <c r="DF61" s="124">
        <v>3.2412502343338609E-6</v>
      </c>
    </row>
    <row r="62" spans="1:110" s="82" customFormat="1" ht="17" customHeight="1" x14ac:dyDescent="0.2">
      <c r="A62" s="73" t="s">
        <v>58</v>
      </c>
      <c r="B62" s="74" t="s">
        <v>184</v>
      </c>
      <c r="C62" s="121">
        <v>1.7028740689134616E-5</v>
      </c>
      <c r="D62" s="121">
        <v>1.327311889884149E-5</v>
      </c>
      <c r="E62" s="121">
        <v>9.85602632537858E-5</v>
      </c>
      <c r="F62" s="121">
        <v>6.6177794340719454E-6</v>
      </c>
      <c r="G62" s="121">
        <v>9.2640982634039289E-6</v>
      </c>
      <c r="H62" s="121">
        <v>0</v>
      </c>
      <c r="I62" s="121">
        <v>7.2631584248525236E-6</v>
      </c>
      <c r="J62" s="121">
        <v>1.1696131066137238E-5</v>
      </c>
      <c r="K62" s="121">
        <v>7.4703688421818308E-6</v>
      </c>
      <c r="L62" s="121">
        <v>1.4810824909296638E-5</v>
      </c>
      <c r="M62" s="121">
        <v>0</v>
      </c>
      <c r="N62" s="121">
        <v>1.1933768217205988E-5</v>
      </c>
      <c r="O62" s="121">
        <v>3.6946298680592653E-6</v>
      </c>
      <c r="P62" s="121">
        <v>1.4599307118697949E-5</v>
      </c>
      <c r="Q62" s="121">
        <v>5.3322200676781223E-6</v>
      </c>
      <c r="R62" s="121">
        <v>2.4306491431157094E-5</v>
      </c>
      <c r="S62" s="121">
        <v>2.2385385520558531E-5</v>
      </c>
      <c r="T62" s="121">
        <v>2.7043751573640544E-5</v>
      </c>
      <c r="U62" s="121">
        <v>2.487783598492368E-5</v>
      </c>
      <c r="V62" s="121">
        <v>9.9752739680847165E-6</v>
      </c>
      <c r="W62" s="121">
        <v>8.5550318536028466E-6</v>
      </c>
      <c r="X62" s="121">
        <v>7.7414578028799583E-6</v>
      </c>
      <c r="Y62" s="121">
        <v>4.3548455960159827E-6</v>
      </c>
      <c r="Z62" s="121">
        <v>6.948941447249141E-6</v>
      </c>
      <c r="AA62" s="121">
        <v>2.7643600417997072E-5</v>
      </c>
      <c r="AB62" s="121">
        <v>4.7903506040995229E-6</v>
      </c>
      <c r="AC62" s="121">
        <v>3.4857154837744709E-6</v>
      </c>
      <c r="AD62" s="121">
        <v>1.0351642804001242E-5</v>
      </c>
      <c r="AE62" s="121">
        <v>2.5919040073799084E-5</v>
      </c>
      <c r="AF62" s="121">
        <v>1.1678149891214342E-5</v>
      </c>
      <c r="AG62" s="121">
        <v>5.7728566828536521E-6</v>
      </c>
      <c r="AH62" s="121">
        <v>9.5015526534437037E-6</v>
      </c>
      <c r="AI62" s="121">
        <v>3.1896068575481096E-5</v>
      </c>
      <c r="AJ62" s="121">
        <v>2.2490963416438681E-5</v>
      </c>
      <c r="AK62" s="121">
        <v>3.1662848017569905E-5</v>
      </c>
      <c r="AL62" s="121">
        <v>2.1831758601945704E-5</v>
      </c>
      <c r="AM62" s="121">
        <v>1.8784347260862195E-5</v>
      </c>
      <c r="AN62" s="121">
        <v>2.0274627941991955E-5</v>
      </c>
      <c r="AO62" s="121">
        <v>1.8592508769710702E-5</v>
      </c>
      <c r="AP62" s="121">
        <v>7.7290509657594092E-6</v>
      </c>
      <c r="AQ62" s="121">
        <v>1.4748277188250448E-5</v>
      </c>
      <c r="AR62" s="121">
        <v>3.3807535498674981E-5</v>
      </c>
      <c r="AS62" s="121">
        <v>2.5019835332316842E-5</v>
      </c>
      <c r="AT62" s="121">
        <v>2.1765538029271613E-5</v>
      </c>
      <c r="AU62" s="121">
        <v>2.237272584954906E-5</v>
      </c>
      <c r="AV62" s="121">
        <v>1.2871128810678713E-5</v>
      </c>
      <c r="AW62" s="121">
        <v>6.8324974886147829E-6</v>
      </c>
      <c r="AX62" s="121">
        <v>9.4992700823160546E-6</v>
      </c>
      <c r="AY62" s="121">
        <v>4.0922999406548044E-5</v>
      </c>
      <c r="AZ62" s="121">
        <v>5.6152278407076005E-6</v>
      </c>
      <c r="BA62" s="121">
        <v>1.1333078476769355E-5</v>
      </c>
      <c r="BB62" s="121">
        <v>2.6692649515377783E-6</v>
      </c>
      <c r="BC62" s="121">
        <v>3.0718514228779674E-6</v>
      </c>
      <c r="BD62" s="121">
        <v>4.6566844395197451E-6</v>
      </c>
      <c r="BE62" s="121">
        <v>1.5644917204512629E-5</v>
      </c>
      <c r="BF62" s="121">
        <v>3.7739950560829301E-6</v>
      </c>
      <c r="BG62" s="121">
        <v>2.5662591041224351E-5</v>
      </c>
      <c r="BH62" s="121">
        <v>5.4663923923714996E-6</v>
      </c>
      <c r="BI62" s="121">
        <v>0.18597292022130779</v>
      </c>
      <c r="BJ62" s="121">
        <v>1.244507086637097E-5</v>
      </c>
      <c r="BK62" s="121">
        <v>4.0853855744929375E-5</v>
      </c>
      <c r="BL62" s="121">
        <v>6.4322312707854821E-5</v>
      </c>
      <c r="BM62" s="121">
        <v>6.341459632791901E-5</v>
      </c>
      <c r="BN62" s="121">
        <v>5.4979068916893178E-5</v>
      </c>
      <c r="BO62" s="121">
        <v>5.1606075380627372E-5</v>
      </c>
      <c r="BP62" s="121">
        <v>4.5327506842010414E-5</v>
      </c>
      <c r="BQ62" s="121">
        <v>3.0330712255635828E-5</v>
      </c>
      <c r="BR62" s="121">
        <v>1.1229782661807801E-4</v>
      </c>
      <c r="BS62" s="121">
        <v>7.9117997784391509E-5</v>
      </c>
      <c r="BT62" s="121">
        <v>1.1052269961813938E-4</v>
      </c>
      <c r="BU62" s="121">
        <v>1.352063420931742E-4</v>
      </c>
      <c r="BV62" s="121">
        <v>2.6829630675387569E-5</v>
      </c>
      <c r="BW62" s="121">
        <v>2.6199823349138018E-5</v>
      </c>
      <c r="BX62" s="121">
        <v>1.1463904141309968E-5</v>
      </c>
      <c r="BY62" s="121">
        <v>1.4260701289621818E-2</v>
      </c>
      <c r="BZ62" s="121">
        <v>4.2417159089605209E-5</v>
      </c>
      <c r="CA62" s="121">
        <v>2.8922261941003547E-4</v>
      </c>
      <c r="CB62" s="121">
        <v>3.5079082066824067E-5</v>
      </c>
      <c r="CC62" s="121">
        <v>1.5712121065287563E-2</v>
      </c>
      <c r="CD62" s="121">
        <v>9.3317194798167195E-5</v>
      </c>
      <c r="CE62" s="121">
        <v>2.7272637985024015E-5</v>
      </c>
      <c r="CF62" s="121">
        <v>2.3471537904581205E-4</v>
      </c>
      <c r="CG62" s="121">
        <v>3.7967336023898276E-4</v>
      </c>
      <c r="CH62" s="121">
        <v>5.5319092651415752E-5</v>
      </c>
      <c r="CI62" s="121">
        <v>8.3365568379716013E-5</v>
      </c>
      <c r="CJ62" s="121">
        <v>3.5271300546159969E-5</v>
      </c>
      <c r="CK62" s="121">
        <v>2.2874287842202931E-6</v>
      </c>
      <c r="CL62" s="121">
        <v>1.4065939506684728E-5</v>
      </c>
      <c r="CM62" s="121">
        <v>1.0033933995319299E-3</v>
      </c>
      <c r="CN62" s="121">
        <v>7.7637096035414026E-5</v>
      </c>
      <c r="CO62" s="121">
        <v>1.1981899243167888E-4</v>
      </c>
      <c r="CP62" s="121">
        <v>5.0745778010505686E-5</v>
      </c>
      <c r="CQ62" s="121">
        <v>1.134851849482509E-4</v>
      </c>
      <c r="CR62" s="121">
        <v>4.2888713677868999E-5</v>
      </c>
      <c r="CS62" s="121">
        <v>2.4381988877295637E-5</v>
      </c>
      <c r="CT62" s="121">
        <v>1.3507881792662135E-4</v>
      </c>
      <c r="CU62" s="121">
        <v>1.4515379332863027E-4</v>
      </c>
      <c r="CV62" s="121">
        <v>3.3146731658831581E-5</v>
      </c>
      <c r="CW62" s="121">
        <v>1.0758403335647756E-3</v>
      </c>
      <c r="CX62" s="121">
        <v>4.7339263677655429E-5</v>
      </c>
      <c r="CY62" s="121">
        <v>6.2499369505592286E-6</v>
      </c>
      <c r="CZ62" s="121">
        <v>3.7037128568836917E-5</v>
      </c>
      <c r="DA62" s="121">
        <v>4.0049970218493859E-5</v>
      </c>
      <c r="DB62" s="121">
        <v>4.17655950705692E-5</v>
      </c>
      <c r="DC62" s="121">
        <v>3.2963745696249997E-5</v>
      </c>
      <c r="DD62" s="121">
        <v>8.1387154553676469E-5</v>
      </c>
      <c r="DE62" s="121">
        <v>5.2387199041753279E-5</v>
      </c>
      <c r="DF62" s="124">
        <v>1.0797575269681821E-4</v>
      </c>
    </row>
    <row r="63" spans="1:110" s="82" customFormat="1" ht="17" customHeight="1" x14ac:dyDescent="0.2">
      <c r="A63" s="73" t="s">
        <v>59</v>
      </c>
      <c r="B63" s="74" t="s">
        <v>185</v>
      </c>
      <c r="C63" s="121">
        <v>1.0962611373646493E-5</v>
      </c>
      <c r="D63" s="121">
        <v>1.1093462069285316E-5</v>
      </c>
      <c r="E63" s="121">
        <v>5.4444598888111204E-5</v>
      </c>
      <c r="F63" s="121">
        <v>1.3951290810591329E-5</v>
      </c>
      <c r="G63" s="121">
        <v>1.1378207214441019E-4</v>
      </c>
      <c r="H63" s="121">
        <v>0</v>
      </c>
      <c r="I63" s="121">
        <v>6.6702920192615081E-6</v>
      </c>
      <c r="J63" s="121">
        <v>1.9570077868455259E-5</v>
      </c>
      <c r="K63" s="121">
        <v>3.9630441624599844E-5</v>
      </c>
      <c r="L63" s="121">
        <v>1.2203987885632916E-5</v>
      </c>
      <c r="M63" s="121">
        <v>0</v>
      </c>
      <c r="N63" s="121">
        <v>2.8765154033171651E-5</v>
      </c>
      <c r="O63" s="121">
        <v>7.1181814839039296E-5</v>
      </c>
      <c r="P63" s="121">
        <v>7.3131853026289079E-5</v>
      </c>
      <c r="Q63" s="121">
        <v>8.0899518730317163E-5</v>
      </c>
      <c r="R63" s="121">
        <v>3.991960517081178E-5</v>
      </c>
      <c r="S63" s="121">
        <v>2.558858050994428E-5</v>
      </c>
      <c r="T63" s="121">
        <v>2.0063723331070985E-5</v>
      </c>
      <c r="U63" s="121">
        <v>1.7692133813831204E-5</v>
      </c>
      <c r="V63" s="121">
        <v>6.2652565386085064E-6</v>
      </c>
      <c r="W63" s="121">
        <v>4.13872717496291E-6</v>
      </c>
      <c r="X63" s="121">
        <v>2.207030366209551E-5</v>
      </c>
      <c r="Y63" s="121">
        <v>2.799729719317614E-6</v>
      </c>
      <c r="Z63" s="121">
        <v>2.0820587412247889E-5</v>
      </c>
      <c r="AA63" s="121">
        <v>1.6904704347117824E-5</v>
      </c>
      <c r="AB63" s="121">
        <v>7.8321886899356132E-6</v>
      </c>
      <c r="AC63" s="121">
        <v>1.7327571285900816E-6</v>
      </c>
      <c r="AD63" s="121">
        <v>1.1479496535593899E-5</v>
      </c>
      <c r="AE63" s="121">
        <v>1.9750635716415333E-5</v>
      </c>
      <c r="AF63" s="121">
        <v>1.3540398303003007E-5</v>
      </c>
      <c r="AG63" s="121">
        <v>1.6681400550651829E-5</v>
      </c>
      <c r="AH63" s="121">
        <v>7.380229586135436E-5</v>
      </c>
      <c r="AI63" s="121">
        <v>3.0087086472615183E-5</v>
      </c>
      <c r="AJ63" s="121">
        <v>1.685323719105875E-4</v>
      </c>
      <c r="AK63" s="121">
        <v>9.6533098709001265E-5</v>
      </c>
      <c r="AL63" s="121">
        <v>1.3018600078528353E-5</v>
      </c>
      <c r="AM63" s="121">
        <v>7.290598673995104E-5</v>
      </c>
      <c r="AN63" s="121">
        <v>1.0926825565270454E-4</v>
      </c>
      <c r="AO63" s="121">
        <v>3.8787123129964571E-5</v>
      </c>
      <c r="AP63" s="121">
        <v>4.2880831917762898E-6</v>
      </c>
      <c r="AQ63" s="121">
        <v>6.1269867025535188E-5</v>
      </c>
      <c r="AR63" s="121">
        <v>2.4382085493814154E-5</v>
      </c>
      <c r="AS63" s="121">
        <v>2.3728455110749082E-5</v>
      </c>
      <c r="AT63" s="121">
        <v>2.1918426607180018E-5</v>
      </c>
      <c r="AU63" s="121">
        <v>1.5559423570338937E-4</v>
      </c>
      <c r="AV63" s="121">
        <v>3.4741486681100725E-5</v>
      </c>
      <c r="AW63" s="121">
        <v>8.0656239974003747E-6</v>
      </c>
      <c r="AX63" s="121">
        <v>2.8348849716105966E-5</v>
      </c>
      <c r="AY63" s="121">
        <v>1.5111502236717593E-4</v>
      </c>
      <c r="AZ63" s="121">
        <v>8.5514151529592647E-6</v>
      </c>
      <c r="BA63" s="121">
        <v>1.8140180916998321E-5</v>
      </c>
      <c r="BB63" s="121">
        <v>8.1350474046141908E-6</v>
      </c>
      <c r="BC63" s="121">
        <v>5.23785421992556E-6</v>
      </c>
      <c r="BD63" s="121">
        <v>9.626777390604454E-6</v>
      </c>
      <c r="BE63" s="121">
        <v>3.7703953551883214E-5</v>
      </c>
      <c r="BF63" s="121">
        <v>1.084478198706964E-5</v>
      </c>
      <c r="BG63" s="121">
        <v>5.345124263102729E-5</v>
      </c>
      <c r="BH63" s="121">
        <v>2.0962767891265924E-5</v>
      </c>
      <c r="BI63" s="121">
        <v>3.801249700869806E-5</v>
      </c>
      <c r="BJ63" s="121">
        <v>8.2837713373539359E-2</v>
      </c>
      <c r="BK63" s="121">
        <v>3.9318405492377359E-5</v>
      </c>
      <c r="BL63" s="121">
        <v>1.7915170222719776E-4</v>
      </c>
      <c r="BM63" s="121">
        <v>4.1136650048924361E-4</v>
      </c>
      <c r="BN63" s="121">
        <v>3.1497535391095783E-4</v>
      </c>
      <c r="BO63" s="121">
        <v>3.2421785225176028E-4</v>
      </c>
      <c r="BP63" s="121">
        <v>2.650504897380463E-5</v>
      </c>
      <c r="BQ63" s="121">
        <v>4.393568976825558E-5</v>
      </c>
      <c r="BR63" s="121">
        <v>1.6961113061731057E-4</v>
      </c>
      <c r="BS63" s="121">
        <v>3.7711570567447129E-5</v>
      </c>
      <c r="BT63" s="121">
        <v>7.4735481300564841E-5</v>
      </c>
      <c r="BU63" s="121">
        <v>8.6461310849984517E-5</v>
      </c>
      <c r="BV63" s="121">
        <v>3.1553539070961088E-5</v>
      </c>
      <c r="BW63" s="121">
        <v>3.9510150496688577E-5</v>
      </c>
      <c r="BX63" s="121">
        <v>1.3874435590030496E-5</v>
      </c>
      <c r="BY63" s="121">
        <v>6.9028331351020573E-5</v>
      </c>
      <c r="BZ63" s="121">
        <v>3.4490804637791113E-5</v>
      </c>
      <c r="CA63" s="121">
        <v>1.7964407958079957E-4</v>
      </c>
      <c r="CB63" s="121">
        <v>3.2644484454497549E-5</v>
      </c>
      <c r="CC63" s="121">
        <v>5.5983769156916539E-5</v>
      </c>
      <c r="CD63" s="121">
        <v>6.8980604234579099E-5</v>
      </c>
      <c r="CE63" s="121">
        <v>5.2038912944043238E-5</v>
      </c>
      <c r="CF63" s="121">
        <v>9.5638746965678501E-5</v>
      </c>
      <c r="CG63" s="121">
        <v>5.1775498520134615E-5</v>
      </c>
      <c r="CH63" s="121">
        <v>1.829452018921761E-4</v>
      </c>
      <c r="CI63" s="121">
        <v>2.2337647318030737E-4</v>
      </c>
      <c r="CJ63" s="121">
        <v>4.919822555004413E-4</v>
      </c>
      <c r="CK63" s="121">
        <v>5.8366229806968719E-6</v>
      </c>
      <c r="CL63" s="121">
        <v>4.1820817794699672E-5</v>
      </c>
      <c r="CM63" s="121">
        <v>1.6479859941832703E-4</v>
      </c>
      <c r="CN63" s="121">
        <v>2.549702978917193E-4</v>
      </c>
      <c r="CO63" s="121">
        <v>9.8086165874259213E-4</v>
      </c>
      <c r="CP63" s="121">
        <v>6.7066406763686547E-5</v>
      </c>
      <c r="CQ63" s="121">
        <v>1.2663087404457982E-4</v>
      </c>
      <c r="CR63" s="121">
        <v>3.4999258853928348E-4</v>
      </c>
      <c r="CS63" s="121">
        <v>2.1339537287257108E-4</v>
      </c>
      <c r="CT63" s="121">
        <v>4.324293663473746E-4</v>
      </c>
      <c r="CU63" s="121">
        <v>6.3490859088275906E-4</v>
      </c>
      <c r="CV63" s="121">
        <v>1.1898408890896252E-4</v>
      </c>
      <c r="CW63" s="121">
        <v>9.2995691520835318E-5</v>
      </c>
      <c r="CX63" s="121">
        <v>2.1620404604176131E-4</v>
      </c>
      <c r="CY63" s="121">
        <v>2.9263571350724976E-5</v>
      </c>
      <c r="CZ63" s="121">
        <v>1.7212076811103208E-4</v>
      </c>
      <c r="DA63" s="121">
        <v>3.9678190635391295E-4</v>
      </c>
      <c r="DB63" s="121">
        <v>4.0179320659039654E-4</v>
      </c>
      <c r="DC63" s="121">
        <v>5.2329700900330308E-5</v>
      </c>
      <c r="DD63" s="121">
        <v>4.2547091592918764E-4</v>
      </c>
      <c r="DE63" s="121">
        <v>1.0716896719460547E-2</v>
      </c>
      <c r="DF63" s="124">
        <v>4.621757389430182E-5</v>
      </c>
    </row>
    <row r="64" spans="1:110" s="82" customFormat="1" ht="17" customHeight="1" x14ac:dyDescent="0.2">
      <c r="A64" s="73" t="s">
        <v>60</v>
      </c>
      <c r="B64" s="74" t="s">
        <v>186</v>
      </c>
      <c r="C64" s="121">
        <v>2.6057255069382155E-5</v>
      </c>
      <c r="D64" s="121">
        <v>7.6433182768325327E-5</v>
      </c>
      <c r="E64" s="121">
        <v>4.212890318402584E-5</v>
      </c>
      <c r="F64" s="121">
        <v>2.9002975704519534E-5</v>
      </c>
      <c r="G64" s="121">
        <v>9.5362307141393586E-6</v>
      </c>
      <c r="H64" s="121">
        <v>0</v>
      </c>
      <c r="I64" s="121">
        <v>8.0806798057884902E-7</v>
      </c>
      <c r="J64" s="121">
        <v>8.4942157875766741E-6</v>
      </c>
      <c r="K64" s="121">
        <v>9.2313051444791686E-5</v>
      </c>
      <c r="L64" s="121">
        <v>5.5951168428265652E-5</v>
      </c>
      <c r="M64" s="121">
        <v>0</v>
      </c>
      <c r="N64" s="121">
        <v>1.2123159280925713E-5</v>
      </c>
      <c r="O64" s="121">
        <v>1.5571048745661809E-6</v>
      </c>
      <c r="P64" s="121">
        <v>1.1127791149058951E-4</v>
      </c>
      <c r="Q64" s="121">
        <v>7.8078793832723657E-6</v>
      </c>
      <c r="R64" s="121">
        <v>7.0844791074053774E-4</v>
      </c>
      <c r="S64" s="121">
        <v>9.9611790618966921E-5</v>
      </c>
      <c r="T64" s="121">
        <v>4.5815466694036417E-5</v>
      </c>
      <c r="U64" s="121">
        <v>1.3788468128085732E-3</v>
      </c>
      <c r="V64" s="121">
        <v>1.1644123413424863E-4</v>
      </c>
      <c r="W64" s="121">
        <v>2.3959081191916168E-6</v>
      </c>
      <c r="X64" s="121">
        <v>4.4996222283338912E-5</v>
      </c>
      <c r="Y64" s="121">
        <v>3.122638767544439E-6</v>
      </c>
      <c r="Z64" s="121">
        <v>5.6900070901379163E-5</v>
      </c>
      <c r="AA64" s="121">
        <v>1.4138664435347077E-5</v>
      </c>
      <c r="AB64" s="121">
        <v>4.1057870501679895E-6</v>
      </c>
      <c r="AC64" s="121">
        <v>4.2425965165570007E-6</v>
      </c>
      <c r="AD64" s="121">
        <v>3.4986597732200966E-4</v>
      </c>
      <c r="AE64" s="121">
        <v>2.3388549491203375E-4</v>
      </c>
      <c r="AF64" s="121">
        <v>1.0906702538938855E-5</v>
      </c>
      <c r="AG64" s="121">
        <v>4.3865155177310738E-6</v>
      </c>
      <c r="AH64" s="121">
        <v>1.9449295414377546E-4</v>
      </c>
      <c r="AI64" s="121">
        <v>9.6194617919960541E-5</v>
      </c>
      <c r="AJ64" s="121">
        <v>4.1782645225907941E-4</v>
      </c>
      <c r="AK64" s="121">
        <v>8.8580857174273071E-5</v>
      </c>
      <c r="AL64" s="121">
        <v>1.7002811279781091E-3</v>
      </c>
      <c r="AM64" s="121">
        <v>5.5373156502697401E-4</v>
      </c>
      <c r="AN64" s="121">
        <v>3.640710333136029E-4</v>
      </c>
      <c r="AO64" s="121">
        <v>1.9002020534068724E-4</v>
      </c>
      <c r="AP64" s="121">
        <v>1.5875962576495045E-3</v>
      </c>
      <c r="AQ64" s="121">
        <v>1.1968585249799428E-3</v>
      </c>
      <c r="AR64" s="121">
        <v>7.5607764875660485E-5</v>
      </c>
      <c r="AS64" s="121">
        <v>1.0531267758734643E-4</v>
      </c>
      <c r="AT64" s="121">
        <v>3.6286589751492133E-5</v>
      </c>
      <c r="AU64" s="121">
        <v>3.3936572861382857E-5</v>
      </c>
      <c r="AV64" s="121">
        <v>1.8502215224928005E-5</v>
      </c>
      <c r="AW64" s="121">
        <v>9.5521491820946097E-6</v>
      </c>
      <c r="AX64" s="121">
        <v>2.457570304322028E-5</v>
      </c>
      <c r="AY64" s="121">
        <v>1.1289497887890875E-4</v>
      </c>
      <c r="AZ64" s="121">
        <v>1.4059828334460597E-5</v>
      </c>
      <c r="BA64" s="121">
        <v>7.3389681660713349E-6</v>
      </c>
      <c r="BB64" s="121">
        <v>8.4940922971356684E-6</v>
      </c>
      <c r="BC64" s="121">
        <v>2.4368129542090277E-6</v>
      </c>
      <c r="BD64" s="121">
        <v>3.773922155223482E-6</v>
      </c>
      <c r="BE64" s="121">
        <v>4.0499897454671762E-5</v>
      </c>
      <c r="BF64" s="121">
        <v>1.1665937424917081E-5</v>
      </c>
      <c r="BG64" s="121">
        <v>9.3924346874625788E-5</v>
      </c>
      <c r="BH64" s="121">
        <v>2.5188029085821645E-5</v>
      </c>
      <c r="BI64" s="121">
        <v>3.1918377568083849E-5</v>
      </c>
      <c r="BJ64" s="121">
        <v>2.3962914059226484E-5</v>
      </c>
      <c r="BK64" s="121">
        <v>9.3614977979823794E-2</v>
      </c>
      <c r="BL64" s="121">
        <v>4.9102336686099985E-5</v>
      </c>
      <c r="BM64" s="121">
        <v>4.8853993007414517E-5</v>
      </c>
      <c r="BN64" s="121">
        <v>5.8619845030427213E-5</v>
      </c>
      <c r="BO64" s="121">
        <v>7.5050569383852141E-5</v>
      </c>
      <c r="BP64" s="121">
        <v>4.9840487696886703E-4</v>
      </c>
      <c r="BQ64" s="121">
        <v>3.62307472974141E-4</v>
      </c>
      <c r="BR64" s="121">
        <v>4.4216707798296927E-5</v>
      </c>
      <c r="BS64" s="121">
        <v>1.1064194602608888E-5</v>
      </c>
      <c r="BT64" s="121">
        <v>1.2255120882349382E-5</v>
      </c>
      <c r="BU64" s="121">
        <v>5.7476612380434107E-6</v>
      </c>
      <c r="BV64" s="121">
        <v>6.683185588374882E-6</v>
      </c>
      <c r="BW64" s="121">
        <v>6.2094329388941899E-6</v>
      </c>
      <c r="BX64" s="121">
        <v>1.527048895714623E-6</v>
      </c>
      <c r="BY64" s="121">
        <v>2.6539173196774845E-5</v>
      </c>
      <c r="BZ64" s="121">
        <v>1.3875802009189896E-5</v>
      </c>
      <c r="CA64" s="121">
        <v>1.3524820949160925E-5</v>
      </c>
      <c r="CB64" s="121">
        <v>2.9806132181255724E-6</v>
      </c>
      <c r="CC64" s="121">
        <v>8.0472865427991075E-6</v>
      </c>
      <c r="CD64" s="121">
        <v>5.0902135657347858E-6</v>
      </c>
      <c r="CE64" s="121">
        <v>1.8463158394653367E-5</v>
      </c>
      <c r="CF64" s="121">
        <v>2.1282012479345425E-5</v>
      </c>
      <c r="CG64" s="121">
        <v>5.401148537658004E-6</v>
      </c>
      <c r="CH64" s="121">
        <v>7.8642143135980956E-6</v>
      </c>
      <c r="CI64" s="121">
        <v>6.0877403475248251E-6</v>
      </c>
      <c r="CJ64" s="121">
        <v>4.1177453908133254E-6</v>
      </c>
      <c r="CK64" s="121">
        <v>2.0522060287172792E-7</v>
      </c>
      <c r="CL64" s="121">
        <v>4.3461963659956223E-6</v>
      </c>
      <c r="CM64" s="121">
        <v>9.4719105289878022E-6</v>
      </c>
      <c r="CN64" s="121">
        <v>1.2289184816664172E-5</v>
      </c>
      <c r="CO64" s="121">
        <v>1.6686411140488624E-5</v>
      </c>
      <c r="CP64" s="121">
        <v>1.3141787647746242E-5</v>
      </c>
      <c r="CQ64" s="121">
        <v>2.3169295911974636E-5</v>
      </c>
      <c r="CR64" s="121">
        <v>1.5714819863434164E-5</v>
      </c>
      <c r="CS64" s="121">
        <v>1.2671035178815333E-5</v>
      </c>
      <c r="CT64" s="121">
        <v>8.5115911838738244E-6</v>
      </c>
      <c r="CU64" s="121">
        <v>6.5568567785828455E-6</v>
      </c>
      <c r="CV64" s="121">
        <v>3.4478758122824575E-6</v>
      </c>
      <c r="CW64" s="121">
        <v>2.1527887736058467E-5</v>
      </c>
      <c r="CX64" s="121">
        <v>5.7571078048331851E-6</v>
      </c>
      <c r="CY64" s="121">
        <v>3.8508399930344354E-6</v>
      </c>
      <c r="CZ64" s="121">
        <v>2.835966898324493E-5</v>
      </c>
      <c r="DA64" s="121">
        <v>1.4692584836669513E-5</v>
      </c>
      <c r="DB64" s="121">
        <v>1.4352835346681942E-5</v>
      </c>
      <c r="DC64" s="121">
        <v>8.4647422539966006E-6</v>
      </c>
      <c r="DD64" s="121">
        <v>9.3920362637746243E-6</v>
      </c>
      <c r="DE64" s="121">
        <v>1.370491636906186E-4</v>
      </c>
      <c r="DF64" s="124">
        <v>7.6494334421475921E-6</v>
      </c>
    </row>
    <row r="65" spans="1:110" s="82" customFormat="1" ht="17" customHeight="1" x14ac:dyDescent="0.2">
      <c r="A65" s="73" t="s">
        <v>61</v>
      </c>
      <c r="B65" s="74" t="s">
        <v>187</v>
      </c>
      <c r="C65" s="121">
        <v>0</v>
      </c>
      <c r="D65" s="121">
        <v>0</v>
      </c>
      <c r="E65" s="121"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  <c r="L65" s="121">
        <v>0</v>
      </c>
      <c r="M65" s="121">
        <v>0</v>
      </c>
      <c r="N65" s="121">
        <v>0</v>
      </c>
      <c r="O65" s="121">
        <v>0</v>
      </c>
      <c r="P65" s="121">
        <v>0</v>
      </c>
      <c r="Q65" s="121">
        <v>0</v>
      </c>
      <c r="R65" s="121">
        <v>0</v>
      </c>
      <c r="S65" s="121">
        <v>0</v>
      </c>
      <c r="T65" s="121">
        <v>0</v>
      </c>
      <c r="U65" s="121">
        <v>0</v>
      </c>
      <c r="V65" s="121">
        <v>0</v>
      </c>
      <c r="W65" s="121">
        <v>0</v>
      </c>
      <c r="X65" s="121">
        <v>0</v>
      </c>
      <c r="Y65" s="121">
        <v>0</v>
      </c>
      <c r="Z65" s="121">
        <v>0</v>
      </c>
      <c r="AA65" s="121">
        <v>0</v>
      </c>
      <c r="AB65" s="121">
        <v>0</v>
      </c>
      <c r="AC65" s="121">
        <v>0</v>
      </c>
      <c r="AD65" s="121">
        <v>0</v>
      </c>
      <c r="AE65" s="121">
        <v>0</v>
      </c>
      <c r="AF65" s="121">
        <v>0</v>
      </c>
      <c r="AG65" s="121">
        <v>0</v>
      </c>
      <c r="AH65" s="121">
        <v>0</v>
      </c>
      <c r="AI65" s="121">
        <v>0</v>
      </c>
      <c r="AJ65" s="121">
        <v>0</v>
      </c>
      <c r="AK65" s="121">
        <v>0</v>
      </c>
      <c r="AL65" s="121">
        <v>0</v>
      </c>
      <c r="AM65" s="121">
        <v>0</v>
      </c>
      <c r="AN65" s="121">
        <v>0</v>
      </c>
      <c r="AO65" s="121">
        <v>0</v>
      </c>
      <c r="AP65" s="121">
        <v>0</v>
      </c>
      <c r="AQ65" s="121">
        <v>0</v>
      </c>
      <c r="AR65" s="121">
        <v>0</v>
      </c>
      <c r="AS65" s="121">
        <v>0</v>
      </c>
      <c r="AT65" s="121">
        <v>0</v>
      </c>
      <c r="AU65" s="121">
        <v>0</v>
      </c>
      <c r="AV65" s="121">
        <v>0</v>
      </c>
      <c r="AW65" s="121">
        <v>0</v>
      </c>
      <c r="AX65" s="121">
        <v>0</v>
      </c>
      <c r="AY65" s="121">
        <v>0</v>
      </c>
      <c r="AZ65" s="121">
        <v>0</v>
      </c>
      <c r="BA65" s="121">
        <v>0</v>
      </c>
      <c r="BB65" s="121">
        <v>0</v>
      </c>
      <c r="BC65" s="121">
        <v>0</v>
      </c>
      <c r="BD65" s="121">
        <v>0</v>
      </c>
      <c r="BE65" s="121">
        <v>0</v>
      </c>
      <c r="BF65" s="121">
        <v>0</v>
      </c>
      <c r="BG65" s="121">
        <v>0</v>
      </c>
      <c r="BH65" s="121">
        <v>0</v>
      </c>
      <c r="BI65" s="121">
        <v>0</v>
      </c>
      <c r="BJ65" s="121">
        <v>0</v>
      </c>
      <c r="BK65" s="121">
        <v>0</v>
      </c>
      <c r="BL65" s="121">
        <v>0.47149636982363535</v>
      </c>
      <c r="BM65" s="121">
        <v>0</v>
      </c>
      <c r="BN65" s="121">
        <v>0</v>
      </c>
      <c r="BO65" s="121">
        <v>0</v>
      </c>
      <c r="BP65" s="121">
        <v>0</v>
      </c>
      <c r="BQ65" s="121">
        <v>0</v>
      </c>
      <c r="BR65" s="121">
        <v>0</v>
      </c>
      <c r="BS65" s="121">
        <v>0</v>
      </c>
      <c r="BT65" s="121">
        <v>0</v>
      </c>
      <c r="BU65" s="121">
        <v>0</v>
      </c>
      <c r="BV65" s="121">
        <v>0</v>
      </c>
      <c r="BW65" s="121">
        <v>0</v>
      </c>
      <c r="BX65" s="121">
        <v>0</v>
      </c>
      <c r="BY65" s="121">
        <v>0</v>
      </c>
      <c r="BZ65" s="121">
        <v>0</v>
      </c>
      <c r="CA65" s="121">
        <v>0</v>
      </c>
      <c r="CB65" s="121">
        <v>0</v>
      </c>
      <c r="CC65" s="121">
        <v>0</v>
      </c>
      <c r="CD65" s="121">
        <v>0</v>
      </c>
      <c r="CE65" s="121">
        <v>0</v>
      </c>
      <c r="CF65" s="121">
        <v>0</v>
      </c>
      <c r="CG65" s="121">
        <v>0</v>
      </c>
      <c r="CH65" s="121">
        <v>0</v>
      </c>
      <c r="CI65" s="121">
        <v>0</v>
      </c>
      <c r="CJ65" s="121">
        <v>0</v>
      </c>
      <c r="CK65" s="121">
        <v>0</v>
      </c>
      <c r="CL65" s="121">
        <v>0</v>
      </c>
      <c r="CM65" s="121">
        <v>0</v>
      </c>
      <c r="CN65" s="121">
        <v>0</v>
      </c>
      <c r="CO65" s="121">
        <v>0</v>
      </c>
      <c r="CP65" s="121">
        <v>0</v>
      </c>
      <c r="CQ65" s="121">
        <v>0</v>
      </c>
      <c r="CR65" s="121">
        <v>0</v>
      </c>
      <c r="CS65" s="121">
        <v>0</v>
      </c>
      <c r="CT65" s="121">
        <v>0</v>
      </c>
      <c r="CU65" s="121">
        <v>0</v>
      </c>
      <c r="CV65" s="121">
        <v>0</v>
      </c>
      <c r="CW65" s="121">
        <v>0</v>
      </c>
      <c r="CX65" s="121">
        <v>0</v>
      </c>
      <c r="CY65" s="121">
        <v>0</v>
      </c>
      <c r="CZ65" s="121">
        <v>0</v>
      </c>
      <c r="DA65" s="121">
        <v>0</v>
      </c>
      <c r="DB65" s="121">
        <v>0</v>
      </c>
      <c r="DC65" s="121">
        <v>0</v>
      </c>
      <c r="DD65" s="121">
        <v>0</v>
      </c>
      <c r="DE65" s="121">
        <v>0</v>
      </c>
      <c r="DF65" s="124">
        <v>0</v>
      </c>
    </row>
    <row r="66" spans="1:110" s="82" customFormat="1" ht="17" customHeight="1" x14ac:dyDescent="0.2">
      <c r="A66" s="73" t="s">
        <v>62</v>
      </c>
      <c r="B66" s="74" t="s">
        <v>188</v>
      </c>
      <c r="C66" s="121">
        <v>9.6766831538027721E-4</v>
      </c>
      <c r="D66" s="121">
        <v>1.150094866895232E-3</v>
      </c>
      <c r="E66" s="121">
        <v>4.8549792351100058E-3</v>
      </c>
      <c r="F66" s="121">
        <v>1.2673063555819258E-4</v>
      </c>
      <c r="G66" s="121">
        <v>3.7470677048869377E-4</v>
      </c>
      <c r="H66" s="121">
        <v>0</v>
      </c>
      <c r="I66" s="121">
        <v>1.6335780907747761E-4</v>
      </c>
      <c r="J66" s="121">
        <v>3.9302676994079026E-4</v>
      </c>
      <c r="K66" s="121">
        <v>2.5484472362370707E-4</v>
      </c>
      <c r="L66" s="121">
        <v>5.6488757793299153E-4</v>
      </c>
      <c r="M66" s="121">
        <v>0</v>
      </c>
      <c r="N66" s="121">
        <v>7.405676027748407E-4</v>
      </c>
      <c r="O66" s="121">
        <v>1.2899060368174478E-4</v>
      </c>
      <c r="P66" s="121">
        <v>5.3718880812989131E-4</v>
      </c>
      <c r="Q66" s="121">
        <v>2.5700326896884568E-4</v>
      </c>
      <c r="R66" s="121">
        <v>2.2642495739127293E-3</v>
      </c>
      <c r="S66" s="121">
        <v>1.5096848005728943E-3</v>
      </c>
      <c r="T66" s="121">
        <v>9.232526836762526E-4</v>
      </c>
      <c r="U66" s="121">
        <v>1.4927406444217907E-3</v>
      </c>
      <c r="V66" s="121">
        <v>6.6536259347379839E-4</v>
      </c>
      <c r="W66" s="121">
        <v>5.8146282796801081E-4</v>
      </c>
      <c r="X66" s="121">
        <v>7.2710655709504451E-4</v>
      </c>
      <c r="Y66" s="121">
        <v>3.5963973529660418E-4</v>
      </c>
      <c r="Z66" s="121">
        <v>1.2733453893895108E-3</v>
      </c>
      <c r="AA66" s="121">
        <v>5.309764763366065E-4</v>
      </c>
      <c r="AB66" s="121">
        <v>2.2461167699307891E-4</v>
      </c>
      <c r="AC66" s="121">
        <v>1.4435304751367193E-4</v>
      </c>
      <c r="AD66" s="121">
        <v>9.8188516064298703E-4</v>
      </c>
      <c r="AE66" s="121">
        <v>1.52531691061137E-3</v>
      </c>
      <c r="AF66" s="121">
        <v>5.9815451887222366E-4</v>
      </c>
      <c r="AG66" s="121">
        <v>1.886465743761144E-4</v>
      </c>
      <c r="AH66" s="121">
        <v>7.0204254640414572E-4</v>
      </c>
      <c r="AI66" s="121">
        <v>2.3073026535007594E-3</v>
      </c>
      <c r="AJ66" s="121">
        <v>1.63410739937292E-3</v>
      </c>
      <c r="AK66" s="121">
        <v>2.0348409390910402E-3</v>
      </c>
      <c r="AL66" s="121">
        <v>3.5530405721329998E-3</v>
      </c>
      <c r="AM66" s="121">
        <v>2.1169703046611957E-3</v>
      </c>
      <c r="AN66" s="121">
        <v>1.9942500442426073E-3</v>
      </c>
      <c r="AO66" s="121">
        <v>1.8131466269741125E-3</v>
      </c>
      <c r="AP66" s="121">
        <v>4.9438540628410062E-4</v>
      </c>
      <c r="AQ66" s="121">
        <v>1.0382047273735139E-3</v>
      </c>
      <c r="AR66" s="121">
        <v>1.7548348787574677E-3</v>
      </c>
      <c r="AS66" s="121">
        <v>1.6101048339566297E-3</v>
      </c>
      <c r="AT66" s="121">
        <v>7.4044753580751379E-4</v>
      </c>
      <c r="AU66" s="121">
        <v>7.6641620181687172E-4</v>
      </c>
      <c r="AV66" s="121">
        <v>3.7049648526973357E-4</v>
      </c>
      <c r="AW66" s="121">
        <v>2.2999925390789657E-4</v>
      </c>
      <c r="AX66" s="121">
        <v>5.687049082912474E-4</v>
      </c>
      <c r="AY66" s="121">
        <v>1.8430336569563153E-3</v>
      </c>
      <c r="AZ66" s="121">
        <v>2.4311344281433415E-4</v>
      </c>
      <c r="BA66" s="121">
        <v>2.5846488376086231E-4</v>
      </c>
      <c r="BB66" s="121">
        <v>1.8503854342219114E-4</v>
      </c>
      <c r="BC66" s="121">
        <v>5.5111010373910981E-5</v>
      </c>
      <c r="BD66" s="121">
        <v>1.476948772495356E-4</v>
      </c>
      <c r="BE66" s="121">
        <v>4.5138529956980478E-4</v>
      </c>
      <c r="BF66" s="121">
        <v>1.7310356210243201E-4</v>
      </c>
      <c r="BG66" s="121">
        <v>8.8034336528672547E-4</v>
      </c>
      <c r="BH66" s="121">
        <v>3.2250809717847159E-4</v>
      </c>
      <c r="BI66" s="121">
        <v>8.9632958518372642E-4</v>
      </c>
      <c r="BJ66" s="121">
        <v>4.2381396071099073E-4</v>
      </c>
      <c r="BK66" s="121">
        <v>7.0459625123657813E-4</v>
      </c>
      <c r="BL66" s="121">
        <v>1.4629321439201726E-3</v>
      </c>
      <c r="BM66" s="121">
        <v>0.48162584196705199</v>
      </c>
      <c r="BN66" s="121">
        <v>1.2742087367786474E-3</v>
      </c>
      <c r="BO66" s="121">
        <v>1.1138018822416649E-3</v>
      </c>
      <c r="BP66" s="121">
        <v>7.2797197629233317E-3</v>
      </c>
      <c r="BQ66" s="121">
        <v>2.2165811685096914E-2</v>
      </c>
      <c r="BR66" s="121">
        <v>2.1449381202883543E-2</v>
      </c>
      <c r="BS66" s="121">
        <v>8.1267300012607805E-4</v>
      </c>
      <c r="BT66" s="121">
        <v>2.3963348205517246E-3</v>
      </c>
      <c r="BU66" s="121">
        <v>1.9910006061703159E-3</v>
      </c>
      <c r="BV66" s="121">
        <v>2.3152539032010749E-3</v>
      </c>
      <c r="BW66" s="121">
        <v>8.8285500759962918E-3</v>
      </c>
      <c r="BX66" s="121">
        <v>7.8198480446119382E-3</v>
      </c>
      <c r="BY66" s="121">
        <v>1.0800230713239685E-2</v>
      </c>
      <c r="BZ66" s="121">
        <v>5.3188367552431262E-4</v>
      </c>
      <c r="CA66" s="121">
        <v>1.1141580483255175E-2</v>
      </c>
      <c r="CB66" s="121">
        <v>1.3675558861402715E-3</v>
      </c>
      <c r="CC66" s="121">
        <v>1.5747817839364467E-3</v>
      </c>
      <c r="CD66" s="121">
        <v>1.8144455899471838E-3</v>
      </c>
      <c r="CE66" s="121">
        <v>4.1313608513830419E-3</v>
      </c>
      <c r="CF66" s="121">
        <v>8.034637226345568E-3</v>
      </c>
      <c r="CG66" s="121">
        <v>1.2363398784669001E-3</v>
      </c>
      <c r="CH66" s="121">
        <v>3.2464892194047283E-3</v>
      </c>
      <c r="CI66" s="121">
        <v>4.634215720490803E-3</v>
      </c>
      <c r="CJ66" s="121">
        <v>4.4873041968178021E-4</v>
      </c>
      <c r="CK66" s="121">
        <v>1.6254782168066351E-4</v>
      </c>
      <c r="CL66" s="121">
        <v>1.3587509244363823E-4</v>
      </c>
      <c r="CM66" s="121">
        <v>4.9050243860835931E-3</v>
      </c>
      <c r="CN66" s="121">
        <v>5.7428793780249874E-3</v>
      </c>
      <c r="CO66" s="121">
        <v>2.7815321701134149E-3</v>
      </c>
      <c r="CP66" s="121">
        <v>1.8947732148222518E-3</v>
      </c>
      <c r="CQ66" s="121">
        <v>2.6931926563876795E-3</v>
      </c>
      <c r="CR66" s="121">
        <v>2.9391902752403205E-3</v>
      </c>
      <c r="CS66" s="121">
        <v>1.9283509304146842E-3</v>
      </c>
      <c r="CT66" s="121">
        <v>1.2972908403774922E-3</v>
      </c>
      <c r="CU66" s="121">
        <v>1.6700944675830552E-3</v>
      </c>
      <c r="CV66" s="121">
        <v>7.9709519882845018E-4</v>
      </c>
      <c r="CW66" s="121">
        <v>8.5181603622098707E-4</v>
      </c>
      <c r="CX66" s="121">
        <v>1.0802783538537168E-3</v>
      </c>
      <c r="CY66" s="121">
        <v>3.7216076493920455E-4</v>
      </c>
      <c r="CZ66" s="121">
        <v>1.839614680597981E-3</v>
      </c>
      <c r="DA66" s="121">
        <v>2.2869834957874994E-3</v>
      </c>
      <c r="DB66" s="121">
        <v>2.4496111859787255E-3</v>
      </c>
      <c r="DC66" s="121">
        <v>1.0135337570785607E-3</v>
      </c>
      <c r="DD66" s="121">
        <v>1.7074551709604208E-3</v>
      </c>
      <c r="DE66" s="121">
        <v>1.5633902128052207E-3</v>
      </c>
      <c r="DF66" s="124">
        <v>5.2815031994963161E-3</v>
      </c>
    </row>
    <row r="67" spans="1:110" s="82" customFormat="1" ht="17" customHeight="1" x14ac:dyDescent="0.2">
      <c r="A67" s="73" t="s">
        <v>63</v>
      </c>
      <c r="B67" s="74" t="s">
        <v>189</v>
      </c>
      <c r="C67" s="121">
        <v>0</v>
      </c>
      <c r="D67" s="121">
        <v>0</v>
      </c>
      <c r="E67" s="121"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v>0</v>
      </c>
      <c r="M67" s="121">
        <v>0</v>
      </c>
      <c r="N67" s="121">
        <v>0</v>
      </c>
      <c r="O67" s="121">
        <v>0</v>
      </c>
      <c r="P67" s="121">
        <v>0</v>
      </c>
      <c r="Q67" s="121">
        <v>0</v>
      </c>
      <c r="R67" s="121">
        <v>0</v>
      </c>
      <c r="S67" s="121">
        <v>0</v>
      </c>
      <c r="T67" s="121">
        <v>0</v>
      </c>
      <c r="U67" s="121">
        <v>0</v>
      </c>
      <c r="V67" s="121">
        <v>0</v>
      </c>
      <c r="W67" s="121">
        <v>0</v>
      </c>
      <c r="X67" s="121">
        <v>0</v>
      </c>
      <c r="Y67" s="121">
        <v>0</v>
      </c>
      <c r="Z67" s="121">
        <v>0</v>
      </c>
      <c r="AA67" s="121">
        <v>0</v>
      </c>
      <c r="AB67" s="121">
        <v>0</v>
      </c>
      <c r="AC67" s="121">
        <v>0</v>
      </c>
      <c r="AD67" s="121">
        <v>0</v>
      </c>
      <c r="AE67" s="121">
        <v>0</v>
      </c>
      <c r="AF67" s="121">
        <v>0</v>
      </c>
      <c r="AG67" s="121">
        <v>0</v>
      </c>
      <c r="AH67" s="121">
        <v>0</v>
      </c>
      <c r="AI67" s="121">
        <v>0</v>
      </c>
      <c r="AJ67" s="121">
        <v>0</v>
      </c>
      <c r="AK67" s="121">
        <v>0</v>
      </c>
      <c r="AL67" s="121">
        <v>0</v>
      </c>
      <c r="AM67" s="121">
        <v>0</v>
      </c>
      <c r="AN67" s="121">
        <v>0</v>
      </c>
      <c r="AO67" s="121">
        <v>0</v>
      </c>
      <c r="AP67" s="121">
        <v>0</v>
      </c>
      <c r="AQ67" s="121">
        <v>0</v>
      </c>
      <c r="AR67" s="121">
        <v>0</v>
      </c>
      <c r="AS67" s="121">
        <v>0</v>
      </c>
      <c r="AT67" s="121">
        <v>0</v>
      </c>
      <c r="AU67" s="121">
        <v>0</v>
      </c>
      <c r="AV67" s="121">
        <v>0</v>
      </c>
      <c r="AW67" s="121">
        <v>0</v>
      </c>
      <c r="AX67" s="121">
        <v>0</v>
      </c>
      <c r="AY67" s="121">
        <v>0</v>
      </c>
      <c r="AZ67" s="121">
        <v>0</v>
      </c>
      <c r="BA67" s="121">
        <v>0</v>
      </c>
      <c r="BB67" s="121">
        <v>0</v>
      </c>
      <c r="BC67" s="121">
        <v>0</v>
      </c>
      <c r="BD67" s="121">
        <v>0</v>
      </c>
      <c r="BE67" s="121">
        <v>0</v>
      </c>
      <c r="BF67" s="121">
        <v>0</v>
      </c>
      <c r="BG67" s="121">
        <v>0</v>
      </c>
      <c r="BH67" s="121">
        <v>0</v>
      </c>
      <c r="BI67" s="121">
        <v>0</v>
      </c>
      <c r="BJ67" s="121">
        <v>0</v>
      </c>
      <c r="BK67" s="121">
        <v>0</v>
      </c>
      <c r="BL67" s="121">
        <v>0</v>
      </c>
      <c r="BM67" s="121">
        <v>0</v>
      </c>
      <c r="BN67" s="121">
        <v>0.49863189744051667</v>
      </c>
      <c r="BO67" s="121">
        <v>0</v>
      </c>
      <c r="BP67" s="121">
        <v>0</v>
      </c>
      <c r="BQ67" s="121">
        <v>0</v>
      </c>
      <c r="BR67" s="121">
        <v>0</v>
      </c>
      <c r="BS67" s="121">
        <v>0</v>
      </c>
      <c r="BT67" s="121">
        <v>0</v>
      </c>
      <c r="BU67" s="121">
        <v>0</v>
      </c>
      <c r="BV67" s="121">
        <v>0</v>
      </c>
      <c r="BW67" s="121">
        <v>0</v>
      </c>
      <c r="BX67" s="121">
        <v>0</v>
      </c>
      <c r="BY67" s="121">
        <v>0</v>
      </c>
      <c r="BZ67" s="121">
        <v>0</v>
      </c>
      <c r="CA67" s="121">
        <v>0</v>
      </c>
      <c r="CB67" s="121">
        <v>0</v>
      </c>
      <c r="CC67" s="121">
        <v>0</v>
      </c>
      <c r="CD67" s="121">
        <v>0</v>
      </c>
      <c r="CE67" s="121">
        <v>0</v>
      </c>
      <c r="CF67" s="121">
        <v>0</v>
      </c>
      <c r="CG67" s="121">
        <v>0</v>
      </c>
      <c r="CH67" s="121">
        <v>0</v>
      </c>
      <c r="CI67" s="121">
        <v>0</v>
      </c>
      <c r="CJ67" s="121">
        <v>0</v>
      </c>
      <c r="CK67" s="121">
        <v>0</v>
      </c>
      <c r="CL67" s="121">
        <v>0</v>
      </c>
      <c r="CM67" s="121">
        <v>0</v>
      </c>
      <c r="CN67" s="121">
        <v>0</v>
      </c>
      <c r="CO67" s="121">
        <v>0</v>
      </c>
      <c r="CP67" s="121">
        <v>0</v>
      </c>
      <c r="CQ67" s="121">
        <v>0</v>
      </c>
      <c r="CR67" s="121">
        <v>0</v>
      </c>
      <c r="CS67" s="121">
        <v>0</v>
      </c>
      <c r="CT67" s="121">
        <v>0</v>
      </c>
      <c r="CU67" s="121">
        <v>0</v>
      </c>
      <c r="CV67" s="121">
        <v>0</v>
      </c>
      <c r="CW67" s="121">
        <v>0</v>
      </c>
      <c r="CX67" s="121">
        <v>0</v>
      </c>
      <c r="CY67" s="121">
        <v>0</v>
      </c>
      <c r="CZ67" s="121">
        <v>0</v>
      </c>
      <c r="DA67" s="121">
        <v>0</v>
      </c>
      <c r="DB67" s="121">
        <v>0</v>
      </c>
      <c r="DC67" s="121">
        <v>0</v>
      </c>
      <c r="DD67" s="121">
        <v>0</v>
      </c>
      <c r="DE67" s="121">
        <v>0</v>
      </c>
      <c r="DF67" s="124">
        <v>0</v>
      </c>
    </row>
    <row r="68" spans="1:110" s="82" customFormat="1" ht="17" customHeight="1" x14ac:dyDescent="0.2">
      <c r="A68" s="73" t="s">
        <v>64</v>
      </c>
      <c r="B68" s="74" t="s">
        <v>190</v>
      </c>
      <c r="C68" s="121">
        <v>0</v>
      </c>
      <c r="D68" s="121">
        <v>0</v>
      </c>
      <c r="E68" s="121">
        <v>0</v>
      </c>
      <c r="F68" s="121">
        <v>0</v>
      </c>
      <c r="G68" s="121">
        <v>0</v>
      </c>
      <c r="H68" s="121">
        <v>0</v>
      </c>
      <c r="I68" s="121">
        <v>0</v>
      </c>
      <c r="J68" s="121">
        <v>0</v>
      </c>
      <c r="K68" s="121">
        <v>0</v>
      </c>
      <c r="L68" s="121">
        <v>0</v>
      </c>
      <c r="M68" s="121">
        <v>0</v>
      </c>
      <c r="N68" s="121">
        <v>0</v>
      </c>
      <c r="O68" s="121">
        <v>0</v>
      </c>
      <c r="P68" s="121">
        <v>0</v>
      </c>
      <c r="Q68" s="121">
        <v>0</v>
      </c>
      <c r="R68" s="121">
        <v>0</v>
      </c>
      <c r="S68" s="121">
        <v>0</v>
      </c>
      <c r="T68" s="121">
        <v>0</v>
      </c>
      <c r="U68" s="121">
        <v>0</v>
      </c>
      <c r="V68" s="121">
        <v>0</v>
      </c>
      <c r="W68" s="121">
        <v>0</v>
      </c>
      <c r="X68" s="121">
        <v>0</v>
      </c>
      <c r="Y68" s="121">
        <v>0</v>
      </c>
      <c r="Z68" s="121">
        <v>0</v>
      </c>
      <c r="AA68" s="121">
        <v>0</v>
      </c>
      <c r="AB68" s="121">
        <v>0</v>
      </c>
      <c r="AC68" s="121">
        <v>0</v>
      </c>
      <c r="AD68" s="121">
        <v>0</v>
      </c>
      <c r="AE68" s="121">
        <v>0</v>
      </c>
      <c r="AF68" s="121">
        <v>0</v>
      </c>
      <c r="AG68" s="121">
        <v>0</v>
      </c>
      <c r="AH68" s="121">
        <v>0</v>
      </c>
      <c r="AI68" s="121">
        <v>0</v>
      </c>
      <c r="AJ68" s="121">
        <v>0</v>
      </c>
      <c r="AK68" s="121">
        <v>0</v>
      </c>
      <c r="AL68" s="121">
        <v>0</v>
      </c>
      <c r="AM68" s="121">
        <v>0</v>
      </c>
      <c r="AN68" s="121">
        <v>0</v>
      </c>
      <c r="AO68" s="121">
        <v>0</v>
      </c>
      <c r="AP68" s="121">
        <v>0</v>
      </c>
      <c r="AQ68" s="121">
        <v>0</v>
      </c>
      <c r="AR68" s="121">
        <v>0</v>
      </c>
      <c r="AS68" s="121">
        <v>0</v>
      </c>
      <c r="AT68" s="121">
        <v>0</v>
      </c>
      <c r="AU68" s="121">
        <v>0</v>
      </c>
      <c r="AV68" s="121">
        <v>0</v>
      </c>
      <c r="AW68" s="121">
        <v>0</v>
      </c>
      <c r="AX68" s="121">
        <v>0</v>
      </c>
      <c r="AY68" s="121">
        <v>0</v>
      </c>
      <c r="AZ68" s="121">
        <v>0</v>
      </c>
      <c r="BA68" s="121">
        <v>0</v>
      </c>
      <c r="BB68" s="121">
        <v>0</v>
      </c>
      <c r="BC68" s="121">
        <v>0</v>
      </c>
      <c r="BD68" s="121">
        <v>0</v>
      </c>
      <c r="BE68" s="121">
        <v>0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21">
        <v>0</v>
      </c>
      <c r="BL68" s="121">
        <v>0</v>
      </c>
      <c r="BM68" s="121">
        <v>0</v>
      </c>
      <c r="BN68" s="121">
        <v>0</v>
      </c>
      <c r="BO68" s="121">
        <v>0.53056200100384776</v>
      </c>
      <c r="BP68" s="121">
        <v>0</v>
      </c>
      <c r="BQ68" s="121">
        <v>0</v>
      </c>
      <c r="BR68" s="121">
        <v>0</v>
      </c>
      <c r="BS68" s="121">
        <v>0</v>
      </c>
      <c r="BT68" s="121">
        <v>0</v>
      </c>
      <c r="BU68" s="121">
        <v>0</v>
      </c>
      <c r="BV68" s="121">
        <v>0</v>
      </c>
      <c r="BW68" s="121">
        <v>0</v>
      </c>
      <c r="BX68" s="121">
        <v>0</v>
      </c>
      <c r="BY68" s="121">
        <v>0</v>
      </c>
      <c r="BZ68" s="121">
        <v>0</v>
      </c>
      <c r="CA68" s="121">
        <v>0</v>
      </c>
      <c r="CB68" s="121">
        <v>0</v>
      </c>
      <c r="CC68" s="121">
        <v>0</v>
      </c>
      <c r="CD68" s="121">
        <v>0</v>
      </c>
      <c r="CE68" s="121">
        <v>0</v>
      </c>
      <c r="CF68" s="121">
        <v>0</v>
      </c>
      <c r="CG68" s="121">
        <v>0</v>
      </c>
      <c r="CH68" s="121">
        <v>0</v>
      </c>
      <c r="CI68" s="121">
        <v>0</v>
      </c>
      <c r="CJ68" s="121">
        <v>0</v>
      </c>
      <c r="CK68" s="121">
        <v>0</v>
      </c>
      <c r="CL68" s="121">
        <v>0</v>
      </c>
      <c r="CM68" s="121">
        <v>0</v>
      </c>
      <c r="CN68" s="121">
        <v>0</v>
      </c>
      <c r="CO68" s="121">
        <v>0</v>
      </c>
      <c r="CP68" s="121">
        <v>0</v>
      </c>
      <c r="CQ68" s="121">
        <v>0</v>
      </c>
      <c r="CR68" s="121">
        <v>0</v>
      </c>
      <c r="CS68" s="121">
        <v>0</v>
      </c>
      <c r="CT68" s="121">
        <v>0</v>
      </c>
      <c r="CU68" s="121">
        <v>0</v>
      </c>
      <c r="CV68" s="121">
        <v>0</v>
      </c>
      <c r="CW68" s="121">
        <v>0</v>
      </c>
      <c r="CX68" s="121">
        <v>0</v>
      </c>
      <c r="CY68" s="121">
        <v>0</v>
      </c>
      <c r="CZ68" s="121">
        <v>0</v>
      </c>
      <c r="DA68" s="121">
        <v>0</v>
      </c>
      <c r="DB68" s="121">
        <v>0</v>
      </c>
      <c r="DC68" s="121">
        <v>0</v>
      </c>
      <c r="DD68" s="121">
        <v>0</v>
      </c>
      <c r="DE68" s="121">
        <v>0</v>
      </c>
      <c r="DF68" s="124">
        <v>0</v>
      </c>
    </row>
    <row r="69" spans="1:110" s="82" customFormat="1" ht="17" customHeight="1" x14ac:dyDescent="0.2">
      <c r="A69" s="73" t="s">
        <v>65</v>
      </c>
      <c r="B69" s="74" t="s">
        <v>191</v>
      </c>
      <c r="C69" s="121">
        <v>2.5021175172092961E-3</v>
      </c>
      <c r="D69" s="121">
        <v>2.9775553579699022E-3</v>
      </c>
      <c r="E69" s="121">
        <v>2.0502705326818839E-2</v>
      </c>
      <c r="F69" s="121">
        <v>4.5038412514260701E-4</v>
      </c>
      <c r="G69" s="121">
        <v>4.2393317986337657E-3</v>
      </c>
      <c r="H69" s="121">
        <v>0</v>
      </c>
      <c r="I69" s="121">
        <v>4.3741434309979766E-4</v>
      </c>
      <c r="J69" s="121">
        <v>1.8910984398366672E-3</v>
      </c>
      <c r="K69" s="121">
        <v>1.1348961004071097E-3</v>
      </c>
      <c r="L69" s="121">
        <v>1.9331752425779251E-3</v>
      </c>
      <c r="M69" s="121">
        <v>0</v>
      </c>
      <c r="N69" s="121">
        <v>2.960190817016982E-3</v>
      </c>
      <c r="O69" s="121">
        <v>4.6530059692473776E-4</v>
      </c>
      <c r="P69" s="121">
        <v>2.6608838093392338E-3</v>
      </c>
      <c r="Q69" s="121">
        <v>6.5926575616218519E-4</v>
      </c>
      <c r="R69" s="121">
        <v>1.161088550782776E-2</v>
      </c>
      <c r="S69" s="121">
        <v>4.176488724482434E-3</v>
      </c>
      <c r="T69" s="121">
        <v>5.0565747492625256E-3</v>
      </c>
      <c r="U69" s="121">
        <v>1.1333426827142199E-2</v>
      </c>
      <c r="V69" s="121">
        <v>8.2954971180933396E-3</v>
      </c>
      <c r="W69" s="121">
        <v>9.1540509817019961E-4</v>
      </c>
      <c r="X69" s="121">
        <v>2.4502591080388983E-3</v>
      </c>
      <c r="Y69" s="121">
        <v>5.112540101189372E-4</v>
      </c>
      <c r="Z69" s="121">
        <v>4.1527484725087747E-3</v>
      </c>
      <c r="AA69" s="121">
        <v>1.7824664391337907E-3</v>
      </c>
      <c r="AB69" s="121">
        <v>5.0420102078964043E-4</v>
      </c>
      <c r="AC69" s="121">
        <v>1.2237904087294145E-3</v>
      </c>
      <c r="AD69" s="121">
        <v>2.223296371433999E-3</v>
      </c>
      <c r="AE69" s="121">
        <v>4.8286174930486916E-3</v>
      </c>
      <c r="AF69" s="121">
        <v>2.4623358885429267E-3</v>
      </c>
      <c r="AG69" s="121">
        <v>1.0696961280107914E-3</v>
      </c>
      <c r="AH69" s="121">
        <v>2.4193173890868381E-3</v>
      </c>
      <c r="AI69" s="121">
        <v>8.0784374550260402E-3</v>
      </c>
      <c r="AJ69" s="121">
        <v>5.9158090178471736E-3</v>
      </c>
      <c r="AK69" s="121">
        <v>6.1141238803872917E-3</v>
      </c>
      <c r="AL69" s="121">
        <v>2.0396322599230701E-2</v>
      </c>
      <c r="AM69" s="121">
        <v>1.0874637994587886E-2</v>
      </c>
      <c r="AN69" s="121">
        <v>1.6863746163664511E-2</v>
      </c>
      <c r="AO69" s="121">
        <v>7.1082235625262993E-3</v>
      </c>
      <c r="AP69" s="121">
        <v>2.5724886059708919E-3</v>
      </c>
      <c r="AQ69" s="121">
        <v>3.8187285130241726E-3</v>
      </c>
      <c r="AR69" s="121">
        <v>2.9271015063644526E-3</v>
      </c>
      <c r="AS69" s="121">
        <v>5.061732473470997E-3</v>
      </c>
      <c r="AT69" s="121">
        <v>2.2994994558330384E-3</v>
      </c>
      <c r="AU69" s="121">
        <v>2.67722022126121E-3</v>
      </c>
      <c r="AV69" s="121">
        <v>8.9202546342258889E-4</v>
      </c>
      <c r="AW69" s="121">
        <v>1.7815048339870751E-3</v>
      </c>
      <c r="AX69" s="121">
        <v>2.1976757558455273E-3</v>
      </c>
      <c r="AY69" s="121">
        <v>3.9341974857688405E-3</v>
      </c>
      <c r="AZ69" s="121">
        <v>6.6000594588749091E-4</v>
      </c>
      <c r="BA69" s="121">
        <v>5.2973431710839393E-4</v>
      </c>
      <c r="BB69" s="121">
        <v>5.014959266318301E-4</v>
      </c>
      <c r="BC69" s="121">
        <v>1.1876609855597329E-4</v>
      </c>
      <c r="BD69" s="121">
        <v>3.2627678785742938E-4</v>
      </c>
      <c r="BE69" s="121">
        <v>2.3988513683310545E-3</v>
      </c>
      <c r="BF69" s="121">
        <v>6.2573732894762046E-4</v>
      </c>
      <c r="BG69" s="121">
        <v>4.7900238080946849E-3</v>
      </c>
      <c r="BH69" s="121">
        <v>1.6106544221755582E-3</v>
      </c>
      <c r="BI69" s="121">
        <v>3.4724346455048474E-3</v>
      </c>
      <c r="BJ69" s="121">
        <v>1.331959376306332E-3</v>
      </c>
      <c r="BK69" s="121">
        <v>6.524346686626774E-3</v>
      </c>
      <c r="BL69" s="121">
        <v>2.9999784779822522E-3</v>
      </c>
      <c r="BM69" s="121">
        <v>2.7265647312449E-3</v>
      </c>
      <c r="BN69" s="121">
        <v>2.4728804446572995E-3</v>
      </c>
      <c r="BO69" s="121">
        <v>3.0351951624121836E-3</v>
      </c>
      <c r="BP69" s="121">
        <v>0.36757463567088655</v>
      </c>
      <c r="BQ69" s="121">
        <v>7.9466169725765836E-3</v>
      </c>
      <c r="BR69" s="121">
        <v>2.1587794147890901E-2</v>
      </c>
      <c r="BS69" s="121">
        <v>7.052743334492159E-3</v>
      </c>
      <c r="BT69" s="121">
        <v>6.300205775507336E-3</v>
      </c>
      <c r="BU69" s="121">
        <v>2.0973163915536945E-3</v>
      </c>
      <c r="BV69" s="121">
        <v>3.9304547922685978E-3</v>
      </c>
      <c r="BW69" s="121">
        <v>3.0119468571259654E-3</v>
      </c>
      <c r="BX69" s="121">
        <v>2.7958774796867086E-4</v>
      </c>
      <c r="BY69" s="121">
        <v>1.6252293972157082E-2</v>
      </c>
      <c r="BZ69" s="121">
        <v>1.3494139397828464E-3</v>
      </c>
      <c r="CA69" s="121">
        <v>3.6142432837668942E-3</v>
      </c>
      <c r="CB69" s="121">
        <v>7.6889245656898311E-4</v>
      </c>
      <c r="CC69" s="121">
        <v>1.7975829894246505E-3</v>
      </c>
      <c r="CD69" s="121">
        <v>1.538014842361257E-3</v>
      </c>
      <c r="CE69" s="121">
        <v>1.0694626426651919E-2</v>
      </c>
      <c r="CF69" s="121">
        <v>4.7891272747618632E-3</v>
      </c>
      <c r="CG69" s="121">
        <v>2.258437913668102E-3</v>
      </c>
      <c r="CH69" s="121">
        <v>4.0993526111615048E-3</v>
      </c>
      <c r="CI69" s="121">
        <v>2.4132128966441535E-3</v>
      </c>
      <c r="CJ69" s="121">
        <v>7.3996132503562323E-4</v>
      </c>
      <c r="CK69" s="121">
        <v>8.1436854740958564E-5</v>
      </c>
      <c r="CL69" s="121">
        <v>3.1304203785166931E-4</v>
      </c>
      <c r="CM69" s="121">
        <v>4.0308814105930561E-3</v>
      </c>
      <c r="CN69" s="121">
        <v>5.5327898900330939E-3</v>
      </c>
      <c r="CO69" s="121">
        <v>3.5407818347012012E-3</v>
      </c>
      <c r="CP69" s="121">
        <v>3.7747735563846479E-3</v>
      </c>
      <c r="CQ69" s="121">
        <v>8.5536309767363667E-3</v>
      </c>
      <c r="CR69" s="121">
        <v>6.7343615468856101E-3</v>
      </c>
      <c r="CS69" s="121">
        <v>5.1651712273359839E-3</v>
      </c>
      <c r="CT69" s="121">
        <v>1.9324895489992837E-3</v>
      </c>
      <c r="CU69" s="121">
        <v>2.4574739464493355E-3</v>
      </c>
      <c r="CV69" s="121">
        <v>1.1722612923066723E-3</v>
      </c>
      <c r="CW69" s="121">
        <v>2.3185228064485129E-3</v>
      </c>
      <c r="CX69" s="121">
        <v>1.7067241243147401E-3</v>
      </c>
      <c r="CY69" s="121">
        <v>1.8282003954802424E-3</v>
      </c>
      <c r="CZ69" s="121">
        <v>7.0886166085032207E-3</v>
      </c>
      <c r="DA69" s="121">
        <v>6.6459779390399855E-3</v>
      </c>
      <c r="DB69" s="121">
        <v>8.1568166051426538E-3</v>
      </c>
      <c r="DC69" s="121">
        <v>3.1372958387165832E-3</v>
      </c>
      <c r="DD69" s="121">
        <v>4.3666516359960631E-3</v>
      </c>
      <c r="DE69" s="121">
        <v>4.9465786393854015E-3</v>
      </c>
      <c r="DF69" s="124">
        <v>1.3792568267727789E-3</v>
      </c>
    </row>
    <row r="70" spans="1:110" s="82" customFormat="1" ht="17" customHeight="1" x14ac:dyDescent="0.2">
      <c r="A70" s="73" t="s">
        <v>66</v>
      </c>
      <c r="B70" s="74" t="s">
        <v>192</v>
      </c>
      <c r="C70" s="121">
        <v>6.0714317566653734E-5</v>
      </c>
      <c r="D70" s="121">
        <v>5.9710779582968414E-5</v>
      </c>
      <c r="E70" s="121">
        <v>2.3487417116571755E-4</v>
      </c>
      <c r="F70" s="121">
        <v>1.8971354876449317E-5</v>
      </c>
      <c r="G70" s="121">
        <v>5.7233909290067184E-5</v>
      </c>
      <c r="H70" s="121">
        <v>0</v>
      </c>
      <c r="I70" s="121">
        <v>6.8746939388173472E-6</v>
      </c>
      <c r="J70" s="121">
        <v>3.1236489925438746E-4</v>
      </c>
      <c r="K70" s="121">
        <v>2.3117763808536368E-4</v>
      </c>
      <c r="L70" s="121">
        <v>1.3611484115776579E-4</v>
      </c>
      <c r="M70" s="121">
        <v>0</v>
      </c>
      <c r="N70" s="121">
        <v>4.9848423168257102E-4</v>
      </c>
      <c r="O70" s="121">
        <v>5.008633281442084E-5</v>
      </c>
      <c r="P70" s="121">
        <v>5.3464192503914246E-5</v>
      </c>
      <c r="Q70" s="121">
        <v>2.987035877521819E-5</v>
      </c>
      <c r="R70" s="121">
        <v>3.0930039754302062E-4</v>
      </c>
      <c r="S70" s="121">
        <v>1.6562588699358671E-4</v>
      </c>
      <c r="T70" s="121">
        <v>1.4281315659735481E-4</v>
      </c>
      <c r="U70" s="121">
        <v>1.8230290407631397E-3</v>
      </c>
      <c r="V70" s="121">
        <v>1.4407404733391934E-4</v>
      </c>
      <c r="W70" s="121">
        <v>2.1141714161237586E-5</v>
      </c>
      <c r="X70" s="121">
        <v>1.1447366351676636E-4</v>
      </c>
      <c r="Y70" s="121">
        <v>4.3819589268772485E-5</v>
      </c>
      <c r="Z70" s="121">
        <v>9.2998324108264105E-5</v>
      </c>
      <c r="AA70" s="121">
        <v>2.3681618314256569E-4</v>
      </c>
      <c r="AB70" s="121">
        <v>5.6880592065216926E-5</v>
      </c>
      <c r="AC70" s="121">
        <v>2.2112194236779626E-5</v>
      </c>
      <c r="AD70" s="121">
        <v>1.0376705297647109E-4</v>
      </c>
      <c r="AE70" s="121">
        <v>3.4804449800030927E-4</v>
      </c>
      <c r="AF70" s="121">
        <v>2.2561518617170601E-4</v>
      </c>
      <c r="AG70" s="121">
        <v>3.1998583599330192E-5</v>
      </c>
      <c r="AH70" s="121">
        <v>5.2570070312683522E-4</v>
      </c>
      <c r="AI70" s="121">
        <v>1.5934037304386918E-4</v>
      </c>
      <c r="AJ70" s="121">
        <v>1.5033246059932221E-3</v>
      </c>
      <c r="AK70" s="121">
        <v>6.0666479695110529E-4</v>
      </c>
      <c r="AL70" s="121">
        <v>4.6634639243839951E-4</v>
      </c>
      <c r="AM70" s="121">
        <v>7.2264131783839828E-4</v>
      </c>
      <c r="AN70" s="121">
        <v>1.3053447809276318E-3</v>
      </c>
      <c r="AO70" s="121">
        <v>4.5823403776147886E-4</v>
      </c>
      <c r="AP70" s="121">
        <v>5.328520249033595E-5</v>
      </c>
      <c r="AQ70" s="121">
        <v>2.872894476783121E-4</v>
      </c>
      <c r="AR70" s="121">
        <v>3.2071388299894889E-4</v>
      </c>
      <c r="AS70" s="121">
        <v>4.3335833221236965E-4</v>
      </c>
      <c r="AT70" s="121">
        <v>1.8830809392460173E-4</v>
      </c>
      <c r="AU70" s="121">
        <v>1.7114113369270345E-4</v>
      </c>
      <c r="AV70" s="121">
        <v>9.8801954927966757E-5</v>
      </c>
      <c r="AW70" s="121">
        <v>9.2060914734388343E-5</v>
      </c>
      <c r="AX70" s="121">
        <v>8.7484890042947334E-5</v>
      </c>
      <c r="AY70" s="121">
        <v>3.0973193714401386E-4</v>
      </c>
      <c r="AZ70" s="121">
        <v>2.9450793374473937E-5</v>
      </c>
      <c r="BA70" s="121">
        <v>2.6146217587116775E-5</v>
      </c>
      <c r="BB70" s="121">
        <v>3.1809140214323367E-5</v>
      </c>
      <c r="BC70" s="121">
        <v>7.6083117091112371E-6</v>
      </c>
      <c r="BD70" s="121">
        <v>2.0172029352290122E-5</v>
      </c>
      <c r="BE70" s="121">
        <v>3.0431031818192999E-4</v>
      </c>
      <c r="BF70" s="121">
        <v>1.6359618000791223E-4</v>
      </c>
      <c r="BG70" s="121">
        <v>6.4075688092111722E-4</v>
      </c>
      <c r="BH70" s="121">
        <v>9.5024093972019257E-5</v>
      </c>
      <c r="BI70" s="121">
        <v>4.1387313027187173E-4</v>
      </c>
      <c r="BJ70" s="121">
        <v>7.1226235338634646E-5</v>
      </c>
      <c r="BK70" s="121">
        <v>3.6213026050814159E-4</v>
      </c>
      <c r="BL70" s="121">
        <v>3.1283851758182176E-4</v>
      </c>
      <c r="BM70" s="121">
        <v>3.4297705964096286E-4</v>
      </c>
      <c r="BN70" s="121">
        <v>2.2744209425720497E-4</v>
      </c>
      <c r="BO70" s="121">
        <v>2.7063527955114983E-4</v>
      </c>
      <c r="BP70" s="121">
        <v>2.6279626207136092E-3</v>
      </c>
      <c r="BQ70" s="121">
        <v>0.21322090382875586</v>
      </c>
      <c r="BR70" s="121">
        <v>4.6832091264061113E-4</v>
      </c>
      <c r="BS70" s="121">
        <v>2.3635757864283111E-4</v>
      </c>
      <c r="BT70" s="121">
        <v>5.8950238564169294E-4</v>
      </c>
      <c r="BU70" s="121">
        <v>2.0125385312126827E-4</v>
      </c>
      <c r="BV70" s="121">
        <v>3.0923609588596009E-4</v>
      </c>
      <c r="BW70" s="121">
        <v>1.4469375639052109E-4</v>
      </c>
      <c r="BX70" s="121">
        <v>2.6811398945854645E-5</v>
      </c>
      <c r="BY70" s="121">
        <v>3.2439886427519502E-4</v>
      </c>
      <c r="BZ70" s="121">
        <v>1.0326367674661322E-4</v>
      </c>
      <c r="CA70" s="121">
        <v>2.8724306960766833E-4</v>
      </c>
      <c r="CB70" s="121">
        <v>6.6906941703255237E-5</v>
      </c>
      <c r="CC70" s="121">
        <v>1.3105556771164875E-4</v>
      </c>
      <c r="CD70" s="121">
        <v>1.0533471381286954E-4</v>
      </c>
      <c r="CE70" s="121">
        <v>1.6721973729099169E-4</v>
      </c>
      <c r="CF70" s="121">
        <v>2.4675212470009502E-4</v>
      </c>
      <c r="CG70" s="121">
        <v>2.0199110489147381E-4</v>
      </c>
      <c r="CH70" s="121">
        <v>2.536299699413209E-4</v>
      </c>
      <c r="CI70" s="121">
        <v>2.2959434398825323E-4</v>
      </c>
      <c r="CJ70" s="121">
        <v>5.6159653989186416E-5</v>
      </c>
      <c r="CK70" s="121">
        <v>9.3181449527640163E-6</v>
      </c>
      <c r="CL70" s="121">
        <v>1.950865927415977E-5</v>
      </c>
      <c r="CM70" s="121">
        <v>6.0598191988149065E-4</v>
      </c>
      <c r="CN70" s="121">
        <v>6.3543093431295435E-4</v>
      </c>
      <c r="CO70" s="121">
        <v>1.8723145482562928E-4</v>
      </c>
      <c r="CP70" s="121">
        <v>4.4690510589289438E-4</v>
      </c>
      <c r="CQ70" s="121">
        <v>1.2491621636961151E-3</v>
      </c>
      <c r="CR70" s="121">
        <v>1.2717385698330118E-3</v>
      </c>
      <c r="CS70" s="121">
        <v>1.0174979243931439E-3</v>
      </c>
      <c r="CT70" s="121">
        <v>2.8901666182989331E-4</v>
      </c>
      <c r="CU70" s="121">
        <v>1.4875695872376473E-4</v>
      </c>
      <c r="CV70" s="121">
        <v>6.1365473308893861E-5</v>
      </c>
      <c r="CW70" s="121">
        <v>4.3795420617627506E-4</v>
      </c>
      <c r="CX70" s="121">
        <v>2.9143405414277287E-4</v>
      </c>
      <c r="CY70" s="121">
        <v>3.7841322903141566E-4</v>
      </c>
      <c r="CZ70" s="121">
        <v>2.514892693918002E-3</v>
      </c>
      <c r="DA70" s="121">
        <v>1.0935928202367765E-3</v>
      </c>
      <c r="DB70" s="121">
        <v>2.8218946990719022E-4</v>
      </c>
      <c r="DC70" s="121">
        <v>5.5404038844618256E-4</v>
      </c>
      <c r="DD70" s="121">
        <v>4.6618681737874016E-4</v>
      </c>
      <c r="DE70" s="121">
        <v>2.7810249367184501E-4</v>
      </c>
      <c r="DF70" s="124">
        <v>9.7739762205612828E-5</v>
      </c>
    </row>
    <row r="71" spans="1:110" s="82" customFormat="1" ht="17" customHeight="1" x14ac:dyDescent="0.2">
      <c r="A71" s="73" t="s">
        <v>67</v>
      </c>
      <c r="B71" s="74" t="s">
        <v>193</v>
      </c>
      <c r="C71" s="121">
        <v>1.8674887692386556E-4</v>
      </c>
      <c r="D71" s="121">
        <v>3.2831007725122701E-4</v>
      </c>
      <c r="E71" s="121">
        <v>7.1879946927561153E-4</v>
      </c>
      <c r="F71" s="121">
        <v>5.5736625200033294E-5</v>
      </c>
      <c r="G71" s="121">
        <v>3.0947701309553687E-4</v>
      </c>
      <c r="H71" s="121">
        <v>0</v>
      </c>
      <c r="I71" s="121">
        <v>6.7509297897158974E-5</v>
      </c>
      <c r="J71" s="121">
        <v>3.401765109353526E-4</v>
      </c>
      <c r="K71" s="121">
        <v>2.7893488332199476E-4</v>
      </c>
      <c r="L71" s="121">
        <v>1.740640546661377E-4</v>
      </c>
      <c r="M71" s="121">
        <v>0</v>
      </c>
      <c r="N71" s="121">
        <v>3.1517111273746443E-4</v>
      </c>
      <c r="O71" s="121">
        <v>5.5926894257201763E-5</v>
      </c>
      <c r="P71" s="121">
        <v>1.4299136397298055E-4</v>
      </c>
      <c r="Q71" s="121">
        <v>5.192435123830635E-5</v>
      </c>
      <c r="R71" s="121">
        <v>8.0800225794752244E-4</v>
      </c>
      <c r="S71" s="121">
        <v>4.1553244812172298E-4</v>
      </c>
      <c r="T71" s="121">
        <v>2.0691609399631331E-4</v>
      </c>
      <c r="U71" s="121">
        <v>1.1203290080401438E-3</v>
      </c>
      <c r="V71" s="121">
        <v>2.8729735901350431E-4</v>
      </c>
      <c r="W71" s="121">
        <v>2.0527656628190806E-4</v>
      </c>
      <c r="X71" s="121">
        <v>2.7835005117268324E-4</v>
      </c>
      <c r="Y71" s="121">
        <v>1.0486515542377882E-4</v>
      </c>
      <c r="Z71" s="121">
        <v>3.771033903903831E-4</v>
      </c>
      <c r="AA71" s="121">
        <v>5.7287900162127027E-4</v>
      </c>
      <c r="AB71" s="121">
        <v>6.5471432849573428E-5</v>
      </c>
      <c r="AC71" s="121">
        <v>1.175434090511912E-4</v>
      </c>
      <c r="AD71" s="121">
        <v>3.654656717971814E-4</v>
      </c>
      <c r="AE71" s="121">
        <v>2.354765720663571E-4</v>
      </c>
      <c r="AF71" s="121">
        <v>9.0717936478951195E-5</v>
      </c>
      <c r="AG71" s="121">
        <v>5.4177598968109093E-5</v>
      </c>
      <c r="AH71" s="121">
        <v>1.5356713548502919E-4</v>
      </c>
      <c r="AI71" s="121">
        <v>4.0515421173371066E-4</v>
      </c>
      <c r="AJ71" s="121">
        <v>2.8420652630695419E-4</v>
      </c>
      <c r="AK71" s="121">
        <v>2.9241767163477352E-4</v>
      </c>
      <c r="AL71" s="121">
        <v>2.172418001345134E-4</v>
      </c>
      <c r="AM71" s="121">
        <v>7.247263301949832E-4</v>
      </c>
      <c r="AN71" s="121">
        <v>2.767013592726274E-4</v>
      </c>
      <c r="AO71" s="121">
        <v>4.0717300660380907E-4</v>
      </c>
      <c r="AP71" s="121">
        <v>6.4906888065908942E-5</v>
      </c>
      <c r="AQ71" s="121">
        <v>1.6115141329907999E-4</v>
      </c>
      <c r="AR71" s="121">
        <v>2.1101934003293549E-4</v>
      </c>
      <c r="AS71" s="121">
        <v>2.9785409983527374E-4</v>
      </c>
      <c r="AT71" s="121">
        <v>1.7012528048483336E-4</v>
      </c>
      <c r="AU71" s="121">
        <v>2.0047131486928258E-4</v>
      </c>
      <c r="AV71" s="121">
        <v>1.4333219797982487E-4</v>
      </c>
      <c r="AW71" s="121">
        <v>7.4697929883068529E-5</v>
      </c>
      <c r="AX71" s="121">
        <v>1.6949318333143206E-4</v>
      </c>
      <c r="AY71" s="121">
        <v>3.0882210179716482E-4</v>
      </c>
      <c r="AZ71" s="121">
        <v>6.3183291810348747E-5</v>
      </c>
      <c r="BA71" s="121">
        <v>5.1498401162094829E-5</v>
      </c>
      <c r="BB71" s="121">
        <v>4.4670558290086813E-5</v>
      </c>
      <c r="BC71" s="121">
        <v>9.5991016965153318E-6</v>
      </c>
      <c r="BD71" s="121">
        <v>2.4709629757629796E-5</v>
      </c>
      <c r="BE71" s="121">
        <v>1.5709765757419787E-4</v>
      </c>
      <c r="BF71" s="121">
        <v>4.5698020011469439E-5</v>
      </c>
      <c r="BG71" s="121">
        <v>2.4380400691555344E-4</v>
      </c>
      <c r="BH71" s="121">
        <v>9.9483464016577396E-5</v>
      </c>
      <c r="BI71" s="121">
        <v>2.1702165838898273E-4</v>
      </c>
      <c r="BJ71" s="121">
        <v>1.254309219379664E-4</v>
      </c>
      <c r="BK71" s="121">
        <v>4.9745824230518351E-4</v>
      </c>
      <c r="BL71" s="121">
        <v>6.3388867696784407E-4</v>
      </c>
      <c r="BM71" s="121">
        <v>9.3653413172495249E-4</v>
      </c>
      <c r="BN71" s="121">
        <v>6.3204119716822377E-4</v>
      </c>
      <c r="BO71" s="121">
        <v>7.1730156770505424E-4</v>
      </c>
      <c r="BP71" s="121">
        <v>2.4928154090883244E-4</v>
      </c>
      <c r="BQ71" s="121">
        <v>1.4020661678537283E-3</v>
      </c>
      <c r="BR71" s="121">
        <v>0.3951653920385384</v>
      </c>
      <c r="BS71" s="121">
        <v>1.2808645427836902E-3</v>
      </c>
      <c r="BT71" s="121">
        <v>1.2383111306841972E-3</v>
      </c>
      <c r="BU71" s="121">
        <v>6.4569052127008589E-4</v>
      </c>
      <c r="BV71" s="121">
        <v>6.7882602794569924E-4</v>
      </c>
      <c r="BW71" s="121">
        <v>3.4788951797375204E-4</v>
      </c>
      <c r="BX71" s="121">
        <v>7.9006232929725999E-5</v>
      </c>
      <c r="BY71" s="121">
        <v>4.1926821849187484E-3</v>
      </c>
      <c r="BZ71" s="121">
        <v>3.7750942494282663E-4</v>
      </c>
      <c r="CA71" s="121">
        <v>5.1042149931050957E-3</v>
      </c>
      <c r="CB71" s="121">
        <v>2.6850171449487351E-4</v>
      </c>
      <c r="CC71" s="121">
        <v>4.2580323738783789E-4</v>
      </c>
      <c r="CD71" s="121">
        <v>4.1772396129216696E-4</v>
      </c>
      <c r="CE71" s="121">
        <v>6.0222858472394733E-4</v>
      </c>
      <c r="CF71" s="121">
        <v>1.9020344425356485E-3</v>
      </c>
      <c r="CG71" s="121">
        <v>3.5669246276044653E-4</v>
      </c>
      <c r="CH71" s="121">
        <v>2.0381269111385217E-3</v>
      </c>
      <c r="CI71" s="121">
        <v>4.4748417615690384E-4</v>
      </c>
      <c r="CJ71" s="121">
        <v>1.3266176042888667E-4</v>
      </c>
      <c r="CK71" s="121">
        <v>3.0064562190364373E-5</v>
      </c>
      <c r="CL71" s="121">
        <v>6.3451364971669788E-5</v>
      </c>
      <c r="CM71" s="121">
        <v>1.8217013143652266E-3</v>
      </c>
      <c r="CN71" s="121">
        <v>3.0003023203026918E-3</v>
      </c>
      <c r="CO71" s="121">
        <v>3.1662428895939689E-3</v>
      </c>
      <c r="CP71" s="121">
        <v>1.8895448847626322E-3</v>
      </c>
      <c r="CQ71" s="121">
        <v>2.1400479600840036E-3</v>
      </c>
      <c r="CR71" s="121">
        <v>2.2095867676200989E-3</v>
      </c>
      <c r="CS71" s="121">
        <v>3.7241586519438539E-3</v>
      </c>
      <c r="CT71" s="121">
        <v>1.1178201934460166E-3</v>
      </c>
      <c r="CU71" s="121">
        <v>4.406161005128454E-4</v>
      </c>
      <c r="CV71" s="121">
        <v>1.5374414016999051E-4</v>
      </c>
      <c r="CW71" s="121">
        <v>4.8857737298070851E-4</v>
      </c>
      <c r="CX71" s="121">
        <v>4.6323423700167244E-4</v>
      </c>
      <c r="CY71" s="121">
        <v>6.5083783934078419E-4</v>
      </c>
      <c r="CZ71" s="121">
        <v>3.5846702187153768E-3</v>
      </c>
      <c r="DA71" s="121">
        <v>4.9889040581509543E-3</v>
      </c>
      <c r="DB71" s="121">
        <v>1.8610141261176402E-3</v>
      </c>
      <c r="DC71" s="121">
        <v>9.047102402202278E-4</v>
      </c>
      <c r="DD71" s="121">
        <v>1.8448428686584533E-3</v>
      </c>
      <c r="DE71" s="121">
        <v>5.9332424178562277E-4</v>
      </c>
      <c r="DF71" s="124">
        <v>4.7001501709729039E-4</v>
      </c>
    </row>
    <row r="72" spans="1:110" s="82" customFormat="1" ht="17" customHeight="1" x14ac:dyDescent="0.2">
      <c r="A72" s="73" t="s">
        <v>68</v>
      </c>
      <c r="B72" s="74" t="s">
        <v>194</v>
      </c>
      <c r="C72" s="121">
        <v>6.3636286879973253E-5</v>
      </c>
      <c r="D72" s="121">
        <v>1.0369233168784755E-4</v>
      </c>
      <c r="E72" s="121">
        <v>3.8992614493697005E-4</v>
      </c>
      <c r="F72" s="121">
        <v>1.9868681313764381E-5</v>
      </c>
      <c r="G72" s="121">
        <v>8.0878167138672389E-5</v>
      </c>
      <c r="H72" s="121">
        <v>0</v>
      </c>
      <c r="I72" s="121">
        <v>2.3379054953837224E-5</v>
      </c>
      <c r="J72" s="121">
        <v>1.2068366021603386E-4</v>
      </c>
      <c r="K72" s="121">
        <v>7.6345061048008461E-5</v>
      </c>
      <c r="L72" s="121">
        <v>8.2874788168997888E-5</v>
      </c>
      <c r="M72" s="121">
        <v>0</v>
      </c>
      <c r="N72" s="121">
        <v>6.0919090607215758E-5</v>
      </c>
      <c r="O72" s="121">
        <v>1.557424991465784E-5</v>
      </c>
      <c r="P72" s="121">
        <v>5.8429511928422267E-5</v>
      </c>
      <c r="Q72" s="121">
        <v>2.511813796067433E-5</v>
      </c>
      <c r="R72" s="121">
        <v>2.9019134173589417E-4</v>
      </c>
      <c r="S72" s="121">
        <v>1.5638502876547838E-4</v>
      </c>
      <c r="T72" s="121">
        <v>1.6007448250815036E-4</v>
      </c>
      <c r="U72" s="121">
        <v>1.1522752332037494E-3</v>
      </c>
      <c r="V72" s="121">
        <v>2.873842292653269E-4</v>
      </c>
      <c r="W72" s="121">
        <v>2.4961648939680203E-4</v>
      </c>
      <c r="X72" s="121">
        <v>7.2229202759491057E-5</v>
      </c>
      <c r="Y72" s="121">
        <v>2.8507137412338662E-5</v>
      </c>
      <c r="Z72" s="121">
        <v>2.8019172959733974E-4</v>
      </c>
      <c r="AA72" s="121">
        <v>2.5636207212813294E-4</v>
      </c>
      <c r="AB72" s="121">
        <v>8.4580807129838205E-5</v>
      </c>
      <c r="AC72" s="121">
        <v>1.8693616277347797E-5</v>
      </c>
      <c r="AD72" s="121">
        <v>6.0758567631954695E-5</v>
      </c>
      <c r="AE72" s="121">
        <v>8.3526938115433886E-5</v>
      </c>
      <c r="AF72" s="121">
        <v>4.8768414537629962E-5</v>
      </c>
      <c r="AG72" s="121">
        <v>2.7802732519230202E-5</v>
      </c>
      <c r="AH72" s="121">
        <v>1.4578131024638128E-4</v>
      </c>
      <c r="AI72" s="121">
        <v>5.5199546804261747E-4</v>
      </c>
      <c r="AJ72" s="121">
        <v>1.3538310740190393E-4</v>
      </c>
      <c r="AK72" s="121">
        <v>3.4589415164845477E-4</v>
      </c>
      <c r="AL72" s="121">
        <v>2.5957543523775801E-4</v>
      </c>
      <c r="AM72" s="121">
        <v>1.3284073872037768E-4</v>
      </c>
      <c r="AN72" s="121">
        <v>1.8063819218531733E-4</v>
      </c>
      <c r="AO72" s="121">
        <v>1.1221898377125657E-4</v>
      </c>
      <c r="AP72" s="121">
        <v>3.6350845785938054E-5</v>
      </c>
      <c r="AQ72" s="121">
        <v>6.3185446041588253E-5</v>
      </c>
      <c r="AR72" s="121">
        <v>8.0298570536543163E-5</v>
      </c>
      <c r="AS72" s="121">
        <v>9.5524210149334921E-5</v>
      </c>
      <c r="AT72" s="121">
        <v>8.4887747319554644E-5</v>
      </c>
      <c r="AU72" s="121">
        <v>6.1105717878598748E-5</v>
      </c>
      <c r="AV72" s="121">
        <v>8.7226141485942436E-5</v>
      </c>
      <c r="AW72" s="121">
        <v>5.8823050137760313E-5</v>
      </c>
      <c r="AX72" s="121">
        <v>5.8149255896068118E-5</v>
      </c>
      <c r="AY72" s="121">
        <v>1.4278156726499645E-4</v>
      </c>
      <c r="AZ72" s="121">
        <v>1.953133586173998E-5</v>
      </c>
      <c r="BA72" s="121">
        <v>2.5430581257704223E-5</v>
      </c>
      <c r="BB72" s="121">
        <v>2.3786293473897652E-5</v>
      </c>
      <c r="BC72" s="121">
        <v>5.7721858210622193E-6</v>
      </c>
      <c r="BD72" s="121">
        <v>1.7365094148738502E-5</v>
      </c>
      <c r="BE72" s="121">
        <v>5.5995811282129633E-5</v>
      </c>
      <c r="BF72" s="121">
        <v>1.7136917327387035E-5</v>
      </c>
      <c r="BG72" s="121">
        <v>9.7716548977133335E-5</v>
      </c>
      <c r="BH72" s="121">
        <v>8.3521744982293617E-5</v>
      </c>
      <c r="BI72" s="121">
        <v>2.2849122117486235E-4</v>
      </c>
      <c r="BJ72" s="121">
        <v>4.1289912048328717E-5</v>
      </c>
      <c r="BK72" s="121">
        <v>2.3640557076525927E-4</v>
      </c>
      <c r="BL72" s="121">
        <v>3.4641336427266618E-4</v>
      </c>
      <c r="BM72" s="121">
        <v>3.0967984226809179E-4</v>
      </c>
      <c r="BN72" s="121">
        <v>1.123034590161199E-3</v>
      </c>
      <c r="BO72" s="121">
        <v>1.3727726251432492E-3</v>
      </c>
      <c r="BP72" s="121">
        <v>2.7640695293731175E-3</v>
      </c>
      <c r="BQ72" s="121">
        <v>6.1347638571976424E-4</v>
      </c>
      <c r="BR72" s="121">
        <v>6.8439896192237185E-4</v>
      </c>
      <c r="BS72" s="121">
        <v>0.17759714039574906</v>
      </c>
      <c r="BT72" s="121">
        <v>4.1480541219214687E-4</v>
      </c>
      <c r="BU72" s="121">
        <v>8.308551348765982E-4</v>
      </c>
      <c r="BV72" s="121">
        <v>1.4678307650690644E-4</v>
      </c>
      <c r="BW72" s="121">
        <v>1.5621142806376893E-4</v>
      </c>
      <c r="BX72" s="121">
        <v>6.8583113054992401E-5</v>
      </c>
      <c r="BY72" s="121">
        <v>8.5141563893996013E-3</v>
      </c>
      <c r="BZ72" s="121">
        <v>4.2127494830335757E-4</v>
      </c>
      <c r="CA72" s="121">
        <v>5.825643163456704E-4</v>
      </c>
      <c r="CB72" s="121">
        <v>5.8988279112107589E-4</v>
      </c>
      <c r="CC72" s="121">
        <v>5.9656294730473555E-4</v>
      </c>
      <c r="CD72" s="121">
        <v>6.5107099205112681E-4</v>
      </c>
      <c r="CE72" s="121">
        <v>4.9111951794836924E-4</v>
      </c>
      <c r="CF72" s="121">
        <v>2.5913765881022E-3</v>
      </c>
      <c r="CG72" s="121">
        <v>4.5172314734327025E-4</v>
      </c>
      <c r="CH72" s="121">
        <v>2.3198525657623062E-3</v>
      </c>
      <c r="CI72" s="121">
        <v>9.7537826374038072E-4</v>
      </c>
      <c r="CJ72" s="121">
        <v>7.9140765229699937E-5</v>
      </c>
      <c r="CK72" s="121">
        <v>3.2419159517633161E-5</v>
      </c>
      <c r="CL72" s="121">
        <v>4.6727278281738773E-5</v>
      </c>
      <c r="CM72" s="121">
        <v>6.3022710535869811E-3</v>
      </c>
      <c r="CN72" s="121">
        <v>1.7302210249991957E-3</v>
      </c>
      <c r="CO72" s="121">
        <v>9.09776922486151E-4</v>
      </c>
      <c r="CP72" s="121">
        <v>1.0071130719234191E-3</v>
      </c>
      <c r="CQ72" s="121">
        <v>3.3677841338026256E-3</v>
      </c>
      <c r="CR72" s="121">
        <v>1.0635086698812237E-3</v>
      </c>
      <c r="CS72" s="121">
        <v>9.9055873057431426E-4</v>
      </c>
      <c r="CT72" s="121">
        <v>1.847296679947552E-4</v>
      </c>
      <c r="CU72" s="121">
        <v>3.0321255494023176E-4</v>
      </c>
      <c r="CV72" s="121">
        <v>1.820527548286535E-4</v>
      </c>
      <c r="CW72" s="121">
        <v>4.3206564526204034E-4</v>
      </c>
      <c r="CX72" s="121">
        <v>3.3660197462618917E-4</v>
      </c>
      <c r="CY72" s="121">
        <v>1.0821392615046543E-3</v>
      </c>
      <c r="CZ72" s="121">
        <v>3.2879604227051317E-3</v>
      </c>
      <c r="DA72" s="121">
        <v>1.4948408717290454E-3</v>
      </c>
      <c r="DB72" s="121">
        <v>2.2858178746004232E-3</v>
      </c>
      <c r="DC72" s="121">
        <v>2.0565539291724608E-4</v>
      </c>
      <c r="DD72" s="121">
        <v>2.0284116712719234E-3</v>
      </c>
      <c r="DE72" s="121">
        <v>2.3380783160266869E-4</v>
      </c>
      <c r="DF72" s="124">
        <v>1.9870438304569714E-3</v>
      </c>
    </row>
    <row r="73" spans="1:110" s="82" customFormat="1" ht="17" customHeight="1" x14ac:dyDescent="0.2">
      <c r="A73" s="73" t="s">
        <v>69</v>
      </c>
      <c r="B73" s="74" t="s">
        <v>195</v>
      </c>
      <c r="C73" s="121">
        <v>1.6328862816142715E-2</v>
      </c>
      <c r="D73" s="121">
        <v>1.5390930442141876E-2</v>
      </c>
      <c r="E73" s="121">
        <v>3.0745147213159758E-2</v>
      </c>
      <c r="F73" s="121">
        <v>2.2726489348218163E-3</v>
      </c>
      <c r="G73" s="121">
        <v>1.3915690904169891E-2</v>
      </c>
      <c r="H73" s="121">
        <v>0</v>
      </c>
      <c r="I73" s="121">
        <v>8.7956354274026656E-4</v>
      </c>
      <c r="J73" s="121">
        <v>1.5088377302394403E-2</v>
      </c>
      <c r="K73" s="121">
        <v>6.9302950964870175E-3</v>
      </c>
      <c r="L73" s="121">
        <v>2.7995560407877609E-2</v>
      </c>
      <c r="M73" s="121">
        <v>0</v>
      </c>
      <c r="N73" s="121">
        <v>9.9073138112765833E-3</v>
      </c>
      <c r="O73" s="121">
        <v>4.1159968443484907E-3</v>
      </c>
      <c r="P73" s="121">
        <v>1.2072327126806044E-2</v>
      </c>
      <c r="Q73" s="121">
        <v>5.453680813460416E-3</v>
      </c>
      <c r="R73" s="121">
        <v>2.3584693487107768E-2</v>
      </c>
      <c r="S73" s="121">
        <v>2.3079170748542092E-2</v>
      </c>
      <c r="T73" s="121">
        <v>1.7046891873265822E-2</v>
      </c>
      <c r="U73" s="121">
        <v>9.402818858075826E-3</v>
      </c>
      <c r="V73" s="121">
        <v>3.4630474557024058E-3</v>
      </c>
      <c r="W73" s="121">
        <v>2.6982634616050222E-3</v>
      </c>
      <c r="X73" s="121">
        <v>5.3920842000214171E-3</v>
      </c>
      <c r="Y73" s="121">
        <v>1.7651287437541983E-3</v>
      </c>
      <c r="Z73" s="121">
        <v>6.8342595091155488E-3</v>
      </c>
      <c r="AA73" s="121">
        <v>1.1920569958584868E-2</v>
      </c>
      <c r="AB73" s="121">
        <v>4.3241171427242835E-3</v>
      </c>
      <c r="AC73" s="121">
        <v>2.1063774696036936E-3</v>
      </c>
      <c r="AD73" s="121">
        <v>5.0088672799193257E-3</v>
      </c>
      <c r="AE73" s="121">
        <v>1.8482816131540007E-2</v>
      </c>
      <c r="AF73" s="121">
        <v>6.7088267957009177E-3</v>
      </c>
      <c r="AG73" s="121">
        <v>6.6306406591951561E-3</v>
      </c>
      <c r="AH73" s="121">
        <v>5.3613060913860018E-3</v>
      </c>
      <c r="AI73" s="121">
        <v>1.2299669650393474E-2</v>
      </c>
      <c r="AJ73" s="121">
        <v>1.1701700923068244E-2</v>
      </c>
      <c r="AK73" s="121">
        <v>1.0979770496575331E-2</v>
      </c>
      <c r="AL73" s="121">
        <v>9.4208876770964737E-3</v>
      </c>
      <c r="AM73" s="121">
        <v>6.8255512461668066E-3</v>
      </c>
      <c r="AN73" s="121">
        <v>8.853509546028062E-3</v>
      </c>
      <c r="AO73" s="121">
        <v>1.9908941381670632E-2</v>
      </c>
      <c r="AP73" s="121">
        <v>2.5491957434571671E-3</v>
      </c>
      <c r="AQ73" s="121">
        <v>9.3352046475172566E-3</v>
      </c>
      <c r="AR73" s="121">
        <v>1.1057279718179906E-2</v>
      </c>
      <c r="AS73" s="121">
        <v>1.2535805290830924E-2</v>
      </c>
      <c r="AT73" s="121">
        <v>1.1608143720183801E-2</v>
      </c>
      <c r="AU73" s="121">
        <v>1.2306285903182473E-2</v>
      </c>
      <c r="AV73" s="121">
        <v>8.9712614359589056E-3</v>
      </c>
      <c r="AW73" s="121">
        <v>4.5567552772625801E-3</v>
      </c>
      <c r="AX73" s="121">
        <v>5.053518601273079E-3</v>
      </c>
      <c r="AY73" s="121">
        <v>3.1122096991106841E-2</v>
      </c>
      <c r="AZ73" s="121">
        <v>6.1989388853433943E-3</v>
      </c>
      <c r="BA73" s="121">
        <v>4.9395836449623092E-3</v>
      </c>
      <c r="BB73" s="121">
        <v>3.2415077178171731E-3</v>
      </c>
      <c r="BC73" s="121">
        <v>1.0441048666290885E-3</v>
      </c>
      <c r="BD73" s="121">
        <v>2.4514971179564245E-3</v>
      </c>
      <c r="BE73" s="121">
        <v>1.2678619867805883E-2</v>
      </c>
      <c r="BF73" s="121">
        <v>2.9891248034051147E-3</v>
      </c>
      <c r="BG73" s="121">
        <v>2.8230589428422645E-2</v>
      </c>
      <c r="BH73" s="121">
        <v>7.1879326360759499E-3</v>
      </c>
      <c r="BI73" s="121">
        <v>1.28961154791152E-2</v>
      </c>
      <c r="BJ73" s="121">
        <v>9.9095769461788434E-3</v>
      </c>
      <c r="BK73" s="121">
        <v>4.932997095870667E-3</v>
      </c>
      <c r="BL73" s="121">
        <v>3.8396259073907812E-2</v>
      </c>
      <c r="BM73" s="121">
        <v>4.3132791498830848E-2</v>
      </c>
      <c r="BN73" s="121">
        <v>2.8536399958961185E-2</v>
      </c>
      <c r="BO73" s="121">
        <v>2.4831875054144806E-2</v>
      </c>
      <c r="BP73" s="121">
        <v>4.8802038702594067E-3</v>
      </c>
      <c r="BQ73" s="121">
        <v>8.2455297207098769E-3</v>
      </c>
      <c r="BR73" s="121">
        <v>1.8941587784026957E-2</v>
      </c>
      <c r="BS73" s="121">
        <v>4.3456243356302746E-3</v>
      </c>
      <c r="BT73" s="121">
        <v>0.606072906652105</v>
      </c>
      <c r="BU73" s="121">
        <v>5.0675858426100654E-3</v>
      </c>
      <c r="BV73" s="121">
        <v>2.0371933006369742E-3</v>
      </c>
      <c r="BW73" s="121">
        <v>4.8232475438438815E-3</v>
      </c>
      <c r="BX73" s="121">
        <v>1.5627669579962029E-3</v>
      </c>
      <c r="BY73" s="121">
        <v>5.4386727078891365E-3</v>
      </c>
      <c r="BZ73" s="121">
        <v>5.7672444945534888E-3</v>
      </c>
      <c r="CA73" s="121">
        <v>6.4133416326652357E-2</v>
      </c>
      <c r="CB73" s="121">
        <v>3.4043206309503152E-3</v>
      </c>
      <c r="CC73" s="121">
        <v>4.8818211894484254E-3</v>
      </c>
      <c r="CD73" s="121">
        <v>5.7913112942582475E-3</v>
      </c>
      <c r="CE73" s="121">
        <v>4.7911268849367122E-3</v>
      </c>
      <c r="CF73" s="121">
        <v>1.1082149489830311E-2</v>
      </c>
      <c r="CG73" s="121">
        <v>4.1855764400781032E-3</v>
      </c>
      <c r="CH73" s="121">
        <v>5.2433683956638185E-3</v>
      </c>
      <c r="CI73" s="121">
        <v>5.2737417724709372E-3</v>
      </c>
      <c r="CJ73" s="121">
        <v>4.2711184410657577E-3</v>
      </c>
      <c r="CK73" s="121">
        <v>2.1300769762338089E-4</v>
      </c>
      <c r="CL73" s="121">
        <v>1.8499689619148327E-3</v>
      </c>
      <c r="CM73" s="121">
        <v>8.8981260644296102E-3</v>
      </c>
      <c r="CN73" s="121">
        <v>8.5569478059651632E-3</v>
      </c>
      <c r="CO73" s="121">
        <v>2.4699721255018074E-2</v>
      </c>
      <c r="CP73" s="121">
        <v>3.4959615179169005E-2</v>
      </c>
      <c r="CQ73" s="121">
        <v>2.2312994619253623E-2</v>
      </c>
      <c r="CR73" s="121">
        <v>1.9419420468986166E-2</v>
      </c>
      <c r="CS73" s="121">
        <v>1.5775352513381857E-2</v>
      </c>
      <c r="CT73" s="121">
        <v>2.2442201571359614E-2</v>
      </c>
      <c r="CU73" s="121">
        <v>1.3287515542191212E-2</v>
      </c>
      <c r="CV73" s="121">
        <v>3.1635235887698425E-3</v>
      </c>
      <c r="CW73" s="121">
        <v>3.5629584295155441E-2</v>
      </c>
      <c r="CX73" s="121">
        <v>6.1968383738258857E-3</v>
      </c>
      <c r="CY73" s="121">
        <v>4.5680728502527114E-3</v>
      </c>
      <c r="CZ73" s="121">
        <v>5.7023080722049965E-2</v>
      </c>
      <c r="DA73" s="121">
        <v>2.5244929129565923E-2</v>
      </c>
      <c r="DB73" s="121">
        <v>1.1316920320109445E-2</v>
      </c>
      <c r="DC73" s="121">
        <v>2.3980283729322427E-2</v>
      </c>
      <c r="DD73" s="121">
        <v>1.2495821648204324E-2</v>
      </c>
      <c r="DE73" s="121">
        <v>0.15780449745901534</v>
      </c>
      <c r="DF73" s="124">
        <v>3.7413305121584296E-3</v>
      </c>
    </row>
    <row r="74" spans="1:110" s="82" customFormat="1" ht="17" customHeight="1" x14ac:dyDescent="0.2">
      <c r="A74" s="73" t="s">
        <v>70</v>
      </c>
      <c r="B74" s="74" t="s">
        <v>196</v>
      </c>
      <c r="C74" s="121">
        <v>2.0737064739324586E-3</v>
      </c>
      <c r="D74" s="121">
        <v>2.5086286591832719E-3</v>
      </c>
      <c r="E74" s="121">
        <v>8.9814774485406836E-3</v>
      </c>
      <c r="F74" s="121">
        <v>1.411640386352308E-3</v>
      </c>
      <c r="G74" s="121">
        <v>3.2841590723626866E-3</v>
      </c>
      <c r="H74" s="121">
        <v>0</v>
      </c>
      <c r="I74" s="121">
        <v>1.3594747568980996E-3</v>
      </c>
      <c r="J74" s="121">
        <v>1.6843784637806287E-3</v>
      </c>
      <c r="K74" s="121">
        <v>2.4202707653335621E-3</v>
      </c>
      <c r="L74" s="121">
        <v>2.6332002106290594E-3</v>
      </c>
      <c r="M74" s="121">
        <v>0</v>
      </c>
      <c r="N74" s="121">
        <v>3.2826489120488297E-3</v>
      </c>
      <c r="O74" s="121">
        <v>8.1555820777173837E-4</v>
      </c>
      <c r="P74" s="121">
        <v>2.1430462270062302E-3</v>
      </c>
      <c r="Q74" s="121">
        <v>1.3036287076333467E-3</v>
      </c>
      <c r="R74" s="121">
        <v>3.2546819461278659E-3</v>
      </c>
      <c r="S74" s="121">
        <v>3.3623965987732052E-3</v>
      </c>
      <c r="T74" s="121">
        <v>4.2365612863251162E-3</v>
      </c>
      <c r="U74" s="121">
        <v>4.7583757600692259E-3</v>
      </c>
      <c r="V74" s="121">
        <v>1.149076768463041E-3</v>
      </c>
      <c r="W74" s="121">
        <v>1.3448793291651929E-3</v>
      </c>
      <c r="X74" s="121">
        <v>1.1552151924138878E-3</v>
      </c>
      <c r="Y74" s="121">
        <v>4.0780790976027514E-4</v>
      </c>
      <c r="Z74" s="121">
        <v>1.0801826972559414E-3</v>
      </c>
      <c r="AA74" s="121">
        <v>2.2000965245294766E-3</v>
      </c>
      <c r="AB74" s="121">
        <v>5.5635936832469147E-4</v>
      </c>
      <c r="AC74" s="121">
        <v>1.2764573019905759E-3</v>
      </c>
      <c r="AD74" s="121">
        <v>1.4686462327743283E-3</v>
      </c>
      <c r="AE74" s="121">
        <v>1.9998794252577261E-3</v>
      </c>
      <c r="AF74" s="121">
        <v>1.2400981042127413E-3</v>
      </c>
      <c r="AG74" s="121">
        <v>7.301496379593064E-4</v>
      </c>
      <c r="AH74" s="121">
        <v>1.43109705201204E-3</v>
      </c>
      <c r="AI74" s="121">
        <v>4.6071472326274249E-3</v>
      </c>
      <c r="AJ74" s="121">
        <v>5.1292569103981236E-3</v>
      </c>
      <c r="AK74" s="121">
        <v>4.1510229073732762E-3</v>
      </c>
      <c r="AL74" s="121">
        <v>3.4736383126366638E-3</v>
      </c>
      <c r="AM74" s="121">
        <v>2.6007019210333576E-3</v>
      </c>
      <c r="AN74" s="121">
        <v>2.9798019493300198E-3</v>
      </c>
      <c r="AO74" s="121">
        <v>4.3322269404027858E-3</v>
      </c>
      <c r="AP74" s="121">
        <v>1.7682832588257235E-3</v>
      </c>
      <c r="AQ74" s="121">
        <v>2.166743826255522E-3</v>
      </c>
      <c r="AR74" s="121">
        <v>4.643506466373664E-3</v>
      </c>
      <c r="AS74" s="121">
        <v>4.8123010357429552E-3</v>
      </c>
      <c r="AT74" s="121">
        <v>2.1713770881772176E-3</v>
      </c>
      <c r="AU74" s="121">
        <v>2.8073979618869461E-3</v>
      </c>
      <c r="AV74" s="121">
        <v>1.8648015304873805E-3</v>
      </c>
      <c r="AW74" s="121">
        <v>7.8095540416061801E-4</v>
      </c>
      <c r="AX74" s="121">
        <v>1.0604398540409374E-3</v>
      </c>
      <c r="AY74" s="121">
        <v>4.8048859758913539E-3</v>
      </c>
      <c r="AZ74" s="121">
        <v>9.4037091740294229E-4</v>
      </c>
      <c r="BA74" s="121">
        <v>1.251743409260107E-3</v>
      </c>
      <c r="BB74" s="121">
        <v>4.2825082917701636E-4</v>
      </c>
      <c r="BC74" s="121">
        <v>2.1028776697331494E-4</v>
      </c>
      <c r="BD74" s="121">
        <v>5.837195944375335E-4</v>
      </c>
      <c r="BE74" s="121">
        <v>2.2359722230890187E-3</v>
      </c>
      <c r="BF74" s="121">
        <v>5.5696698406890004E-4</v>
      </c>
      <c r="BG74" s="121">
        <v>3.2865222643491299E-3</v>
      </c>
      <c r="BH74" s="121">
        <v>1.9618637526357288E-3</v>
      </c>
      <c r="BI74" s="121">
        <v>3.6806591973821642E-3</v>
      </c>
      <c r="BJ74" s="121">
        <v>4.9271353529194845E-3</v>
      </c>
      <c r="BK74" s="121">
        <v>4.672705270631663E-3</v>
      </c>
      <c r="BL74" s="121">
        <v>9.13202427469538E-3</v>
      </c>
      <c r="BM74" s="121">
        <v>6.5027088247903708E-3</v>
      </c>
      <c r="BN74" s="121">
        <v>1.1768691086610505E-2</v>
      </c>
      <c r="BO74" s="121">
        <v>1.1517688939460992E-2</v>
      </c>
      <c r="BP74" s="121">
        <v>9.9616203000605051E-3</v>
      </c>
      <c r="BQ74" s="121">
        <v>5.5334184677851206E-3</v>
      </c>
      <c r="BR74" s="121">
        <v>1.3038678811072917E-2</v>
      </c>
      <c r="BS74" s="121">
        <v>5.9331177048365701E-3</v>
      </c>
      <c r="BT74" s="121">
        <v>1.1832480456440662E-2</v>
      </c>
      <c r="BU74" s="121">
        <v>0.52179066315870937</v>
      </c>
      <c r="BV74" s="121">
        <v>3.9305387888374066E-2</v>
      </c>
      <c r="BW74" s="121">
        <v>4.5394769859739288E-2</v>
      </c>
      <c r="BX74" s="121">
        <v>3.7686908678759339E-2</v>
      </c>
      <c r="BY74" s="121">
        <v>3.6072503538487365E-2</v>
      </c>
      <c r="BZ74" s="121">
        <v>5.8199093278517378E-3</v>
      </c>
      <c r="CA74" s="121">
        <v>3.4646514932929411E-2</v>
      </c>
      <c r="CB74" s="121">
        <v>1.2772720615610123E-2</v>
      </c>
      <c r="CC74" s="121">
        <v>1.0289625344717144E-2</v>
      </c>
      <c r="CD74" s="121">
        <v>8.4862957644673397E-3</v>
      </c>
      <c r="CE74" s="121">
        <v>5.5376628375284594E-3</v>
      </c>
      <c r="CF74" s="121">
        <v>7.3046250357728677E-3</v>
      </c>
      <c r="CG74" s="121">
        <v>2.205223661695014E-3</v>
      </c>
      <c r="CH74" s="121">
        <v>6.3942037999524838E-3</v>
      </c>
      <c r="CI74" s="121">
        <v>4.223028254320642E-3</v>
      </c>
      <c r="CJ74" s="121">
        <v>1.9569921557261462E-3</v>
      </c>
      <c r="CK74" s="121">
        <v>2.2354864743955052E-4</v>
      </c>
      <c r="CL74" s="121">
        <v>4.6696887997402773E-4</v>
      </c>
      <c r="CM74" s="121">
        <v>1.00277310822026E-2</v>
      </c>
      <c r="CN74" s="121">
        <v>7.9581709360040231E-3</v>
      </c>
      <c r="CO74" s="121">
        <v>4.6323656755515247E-3</v>
      </c>
      <c r="CP74" s="121">
        <v>5.228254808449702E-3</v>
      </c>
      <c r="CQ74" s="121">
        <v>1.5021494393262952E-2</v>
      </c>
      <c r="CR74" s="121">
        <v>1.0130583959282579E-2</v>
      </c>
      <c r="CS74" s="121">
        <v>6.9244556466943477E-3</v>
      </c>
      <c r="CT74" s="121">
        <v>1.4377362552232804E-2</v>
      </c>
      <c r="CU74" s="121">
        <v>2.7202800952082992E-2</v>
      </c>
      <c r="CV74" s="121">
        <v>1.626483323583345E-3</v>
      </c>
      <c r="CW74" s="121">
        <v>5.1107620485288273E-3</v>
      </c>
      <c r="CX74" s="121">
        <v>3.3724184075980988E-3</v>
      </c>
      <c r="CY74" s="121">
        <v>2.1620312223965279E-3</v>
      </c>
      <c r="CZ74" s="121">
        <v>8.8775517578264952E-3</v>
      </c>
      <c r="DA74" s="121">
        <v>4.8780863966107922E-3</v>
      </c>
      <c r="DB74" s="121">
        <v>7.9831578687433909E-3</v>
      </c>
      <c r="DC74" s="121">
        <v>1.2080673381672047E-2</v>
      </c>
      <c r="DD74" s="121">
        <v>5.1807110830026917E-3</v>
      </c>
      <c r="DE74" s="121">
        <v>5.5608713984705224E-3</v>
      </c>
      <c r="DF74" s="124">
        <v>1.3724909648873638E-2</v>
      </c>
    </row>
    <row r="75" spans="1:110" s="82" customFormat="1" ht="17" customHeight="1" x14ac:dyDescent="0.2">
      <c r="A75" s="73" t="s">
        <v>71</v>
      </c>
      <c r="B75" s="74" t="s">
        <v>197</v>
      </c>
      <c r="C75" s="121">
        <v>1.1335204923072584E-3</v>
      </c>
      <c r="D75" s="121">
        <v>1.1712582409537345E-3</v>
      </c>
      <c r="E75" s="121">
        <v>3.5906621145389739E-3</v>
      </c>
      <c r="F75" s="121">
        <v>3.8785424896657753E-4</v>
      </c>
      <c r="G75" s="121">
        <v>1.2917515868881273E-3</v>
      </c>
      <c r="H75" s="121">
        <v>0</v>
      </c>
      <c r="I75" s="121">
        <v>3.1938695718415844E-4</v>
      </c>
      <c r="J75" s="121">
        <v>1.5183343505622876E-3</v>
      </c>
      <c r="K75" s="121">
        <v>7.3363890114584252E-4</v>
      </c>
      <c r="L75" s="121">
        <v>2.3307476295399646E-3</v>
      </c>
      <c r="M75" s="121">
        <v>0</v>
      </c>
      <c r="N75" s="121">
        <v>8.8950462952271819E-4</v>
      </c>
      <c r="O75" s="121">
        <v>3.7504430517339989E-4</v>
      </c>
      <c r="P75" s="121">
        <v>1.1609774462386284E-3</v>
      </c>
      <c r="Q75" s="121">
        <v>6.1597207497374109E-4</v>
      </c>
      <c r="R75" s="121">
        <v>1.6023512309599208E-3</v>
      </c>
      <c r="S75" s="121">
        <v>1.6034290599677781E-3</v>
      </c>
      <c r="T75" s="121">
        <v>2.5324389367468642E-3</v>
      </c>
      <c r="U75" s="121">
        <v>1.4937445923233113E-3</v>
      </c>
      <c r="V75" s="121">
        <v>5.3508321671226695E-4</v>
      </c>
      <c r="W75" s="121">
        <v>7.4003483525441217E-4</v>
      </c>
      <c r="X75" s="121">
        <v>5.2441372649045129E-4</v>
      </c>
      <c r="Y75" s="121">
        <v>2.2937749877079919E-4</v>
      </c>
      <c r="Z75" s="121">
        <v>7.0872044317647754E-4</v>
      </c>
      <c r="AA75" s="121">
        <v>1.7005264177773645E-3</v>
      </c>
      <c r="AB75" s="121">
        <v>2.9299748428621695E-4</v>
      </c>
      <c r="AC75" s="121">
        <v>4.6538461394363183E-4</v>
      </c>
      <c r="AD75" s="121">
        <v>9.575670543056626E-4</v>
      </c>
      <c r="AE75" s="121">
        <v>1.9844892765471856E-3</v>
      </c>
      <c r="AF75" s="121">
        <v>7.9903599070131246E-4</v>
      </c>
      <c r="AG75" s="121">
        <v>4.8614818552386802E-4</v>
      </c>
      <c r="AH75" s="121">
        <v>7.8259184296652776E-4</v>
      </c>
      <c r="AI75" s="121">
        <v>3.0912090571866405E-3</v>
      </c>
      <c r="AJ75" s="121">
        <v>1.8137262770511157E-3</v>
      </c>
      <c r="AK75" s="121">
        <v>1.9340905984609282E-3</v>
      </c>
      <c r="AL75" s="121">
        <v>1.3733654749474218E-3</v>
      </c>
      <c r="AM75" s="121">
        <v>1.1537721353608976E-3</v>
      </c>
      <c r="AN75" s="121">
        <v>1.5073335046320658E-3</v>
      </c>
      <c r="AO75" s="121">
        <v>1.8492696453516189E-3</v>
      </c>
      <c r="AP75" s="121">
        <v>4.0704817883092611E-4</v>
      </c>
      <c r="AQ75" s="121">
        <v>1.1286434890469808E-3</v>
      </c>
      <c r="AR75" s="121">
        <v>2.4573243861732235E-3</v>
      </c>
      <c r="AS75" s="121">
        <v>1.9925966328811799E-3</v>
      </c>
      <c r="AT75" s="121">
        <v>1.5820052817869528E-3</v>
      </c>
      <c r="AU75" s="121">
        <v>1.5635084269784503E-3</v>
      </c>
      <c r="AV75" s="121">
        <v>7.8821630892186628E-4</v>
      </c>
      <c r="AW75" s="121">
        <v>3.5481557020649484E-4</v>
      </c>
      <c r="AX75" s="121">
        <v>4.9040109443814427E-4</v>
      </c>
      <c r="AY75" s="121">
        <v>2.6485829625845208E-3</v>
      </c>
      <c r="AZ75" s="121">
        <v>6.5349396248254961E-4</v>
      </c>
      <c r="BA75" s="121">
        <v>4.2453103334175738E-4</v>
      </c>
      <c r="BB75" s="121">
        <v>2.1747246542948791E-4</v>
      </c>
      <c r="BC75" s="121">
        <v>1.049841987885034E-4</v>
      </c>
      <c r="BD75" s="121">
        <v>2.7522994854321917E-4</v>
      </c>
      <c r="BE75" s="121">
        <v>1.1036831291237682E-3</v>
      </c>
      <c r="BF75" s="121">
        <v>2.6877983140661339E-4</v>
      </c>
      <c r="BG75" s="121">
        <v>1.7191305685818723E-3</v>
      </c>
      <c r="BH75" s="121">
        <v>6.0376940626471088E-4</v>
      </c>
      <c r="BI75" s="121">
        <v>1.4549663511283972E-3</v>
      </c>
      <c r="BJ75" s="121">
        <v>8.6006967225078865E-4</v>
      </c>
      <c r="BK75" s="121">
        <v>4.1554655374404156E-3</v>
      </c>
      <c r="BL75" s="121">
        <v>7.481827110316309E-3</v>
      </c>
      <c r="BM75" s="121">
        <v>4.6092741459777585E-3</v>
      </c>
      <c r="BN75" s="121">
        <v>4.3633037738749041E-3</v>
      </c>
      <c r="BO75" s="121">
        <v>4.2305323757268936E-3</v>
      </c>
      <c r="BP75" s="121">
        <v>3.5456384057880362E-3</v>
      </c>
      <c r="BQ75" s="121">
        <v>9.2494169427678793E-3</v>
      </c>
      <c r="BR75" s="121">
        <v>3.3192272442558284E-3</v>
      </c>
      <c r="BS75" s="121">
        <v>8.8629806049257231E-4</v>
      </c>
      <c r="BT75" s="121">
        <v>1.6992386071881881E-2</v>
      </c>
      <c r="BU75" s="121">
        <v>9.0879606109426532E-3</v>
      </c>
      <c r="BV75" s="121">
        <v>0.51415589842515486</v>
      </c>
      <c r="BW75" s="121">
        <v>9.1584317436267909E-2</v>
      </c>
      <c r="BX75" s="121">
        <v>1.0118311320899647E-2</v>
      </c>
      <c r="BY75" s="121">
        <v>2.5657476647960014E-3</v>
      </c>
      <c r="BZ75" s="121">
        <v>4.8844742098503027E-3</v>
      </c>
      <c r="CA75" s="121">
        <v>2.0301814351843656E-2</v>
      </c>
      <c r="CB75" s="121">
        <v>2.3564133055784368E-2</v>
      </c>
      <c r="CC75" s="121">
        <v>4.6430587914988415E-3</v>
      </c>
      <c r="CD75" s="121">
        <v>3.3541725345542277E-2</v>
      </c>
      <c r="CE75" s="121">
        <v>2.9933671452362556E-2</v>
      </c>
      <c r="CF75" s="121">
        <v>1.5557243714423064E-2</v>
      </c>
      <c r="CG75" s="121">
        <v>9.5267115637737414E-3</v>
      </c>
      <c r="CH75" s="121">
        <v>8.1871949078497173E-3</v>
      </c>
      <c r="CI75" s="121">
        <v>6.3986810198225878E-3</v>
      </c>
      <c r="CJ75" s="121">
        <v>8.200652746243188E-3</v>
      </c>
      <c r="CK75" s="121">
        <v>1.1461985976606219E-3</v>
      </c>
      <c r="CL75" s="121">
        <v>1.2028722825330605E-3</v>
      </c>
      <c r="CM75" s="121">
        <v>3.3852184665936484E-3</v>
      </c>
      <c r="CN75" s="121">
        <v>2.3920199511549417E-3</v>
      </c>
      <c r="CO75" s="121">
        <v>1.4334640431832222E-2</v>
      </c>
      <c r="CP75" s="121">
        <v>1.4895842208543638E-2</v>
      </c>
      <c r="CQ75" s="121">
        <v>8.7883972735002553E-3</v>
      </c>
      <c r="CR75" s="121">
        <v>5.1758198561537155E-3</v>
      </c>
      <c r="CS75" s="121">
        <v>6.3255707742904382E-3</v>
      </c>
      <c r="CT75" s="121">
        <v>9.8886017696226125E-3</v>
      </c>
      <c r="CU75" s="121">
        <v>1.4733569354567716E-2</v>
      </c>
      <c r="CV75" s="121">
        <v>1.9291444774050032E-3</v>
      </c>
      <c r="CW75" s="121">
        <v>3.0787224646021769E-3</v>
      </c>
      <c r="CX75" s="121">
        <v>6.8729738687695052E-3</v>
      </c>
      <c r="CY75" s="121">
        <v>1.2194822458465896E-3</v>
      </c>
      <c r="CZ75" s="121">
        <v>2.8362349387894632E-2</v>
      </c>
      <c r="DA75" s="121">
        <v>1.6662476608772916E-2</v>
      </c>
      <c r="DB75" s="121">
        <v>3.8579239844797482E-3</v>
      </c>
      <c r="DC75" s="121">
        <v>1.5457849016725653E-2</v>
      </c>
      <c r="DD75" s="121">
        <v>8.2596260300713785E-3</v>
      </c>
      <c r="DE75" s="121">
        <v>5.6451683660462253E-3</v>
      </c>
      <c r="DF75" s="124">
        <v>7.6091898229921177E-3</v>
      </c>
    </row>
    <row r="76" spans="1:110" s="82" customFormat="1" ht="17" customHeight="1" x14ac:dyDescent="0.2">
      <c r="A76" s="73" t="s">
        <v>72</v>
      </c>
      <c r="B76" s="74" t="s">
        <v>198</v>
      </c>
      <c r="C76" s="121">
        <v>0</v>
      </c>
      <c r="D76" s="121">
        <v>0</v>
      </c>
      <c r="E76" s="121">
        <v>0</v>
      </c>
      <c r="F76" s="121">
        <v>0</v>
      </c>
      <c r="G76" s="121">
        <v>0</v>
      </c>
      <c r="H76" s="121">
        <v>0</v>
      </c>
      <c r="I76" s="121">
        <v>0</v>
      </c>
      <c r="J76" s="121">
        <v>0</v>
      </c>
      <c r="K76" s="121">
        <v>0</v>
      </c>
      <c r="L76" s="121">
        <v>0</v>
      </c>
      <c r="M76" s="121">
        <v>0</v>
      </c>
      <c r="N76" s="121">
        <v>0</v>
      </c>
      <c r="O76" s="121">
        <v>0</v>
      </c>
      <c r="P76" s="121">
        <v>0</v>
      </c>
      <c r="Q76" s="121">
        <v>0</v>
      </c>
      <c r="R76" s="121">
        <v>0</v>
      </c>
      <c r="S76" s="121">
        <v>0</v>
      </c>
      <c r="T76" s="121">
        <v>0</v>
      </c>
      <c r="U76" s="121">
        <v>0</v>
      </c>
      <c r="V76" s="121">
        <v>0</v>
      </c>
      <c r="W76" s="121">
        <v>0</v>
      </c>
      <c r="X76" s="121">
        <v>0</v>
      </c>
      <c r="Y76" s="121">
        <v>0</v>
      </c>
      <c r="Z76" s="121">
        <v>0</v>
      </c>
      <c r="AA76" s="121">
        <v>0</v>
      </c>
      <c r="AB76" s="121">
        <v>0</v>
      </c>
      <c r="AC76" s="121">
        <v>0</v>
      </c>
      <c r="AD76" s="121">
        <v>0</v>
      </c>
      <c r="AE76" s="121">
        <v>0</v>
      </c>
      <c r="AF76" s="121">
        <v>0</v>
      </c>
      <c r="AG76" s="121">
        <v>0</v>
      </c>
      <c r="AH76" s="121">
        <v>0</v>
      </c>
      <c r="AI76" s="121">
        <v>0</v>
      </c>
      <c r="AJ76" s="121">
        <v>0</v>
      </c>
      <c r="AK76" s="121">
        <v>0</v>
      </c>
      <c r="AL76" s="121">
        <v>0</v>
      </c>
      <c r="AM76" s="121">
        <v>0</v>
      </c>
      <c r="AN76" s="121">
        <v>0</v>
      </c>
      <c r="AO76" s="121">
        <v>0</v>
      </c>
      <c r="AP76" s="121">
        <v>0</v>
      </c>
      <c r="AQ76" s="121">
        <v>0</v>
      </c>
      <c r="AR76" s="121">
        <v>0</v>
      </c>
      <c r="AS76" s="121">
        <v>0</v>
      </c>
      <c r="AT76" s="121">
        <v>0</v>
      </c>
      <c r="AU76" s="121">
        <v>0</v>
      </c>
      <c r="AV76" s="121">
        <v>0</v>
      </c>
      <c r="AW76" s="121">
        <v>0</v>
      </c>
      <c r="AX76" s="121">
        <v>0</v>
      </c>
      <c r="AY76" s="121">
        <v>0</v>
      </c>
      <c r="AZ76" s="121">
        <v>0</v>
      </c>
      <c r="BA76" s="121">
        <v>0</v>
      </c>
      <c r="BB76" s="121">
        <v>0</v>
      </c>
      <c r="BC76" s="121">
        <v>0</v>
      </c>
      <c r="BD76" s="121">
        <v>0</v>
      </c>
      <c r="BE76" s="121">
        <v>0</v>
      </c>
      <c r="BF76" s="121">
        <v>0</v>
      </c>
      <c r="BG76" s="121">
        <v>0</v>
      </c>
      <c r="BH76" s="121">
        <v>0</v>
      </c>
      <c r="BI76" s="121">
        <v>0</v>
      </c>
      <c r="BJ76" s="121">
        <v>0</v>
      </c>
      <c r="BK76" s="121">
        <v>0</v>
      </c>
      <c r="BL76" s="121">
        <v>0</v>
      </c>
      <c r="BM76" s="121">
        <v>0</v>
      </c>
      <c r="BN76" s="121">
        <v>0</v>
      </c>
      <c r="BO76" s="121">
        <v>0</v>
      </c>
      <c r="BP76" s="121">
        <v>0</v>
      </c>
      <c r="BQ76" s="121">
        <v>0</v>
      </c>
      <c r="BR76" s="121">
        <v>0</v>
      </c>
      <c r="BS76" s="121">
        <v>0</v>
      </c>
      <c r="BT76" s="121">
        <v>0</v>
      </c>
      <c r="BU76" s="121">
        <v>0</v>
      </c>
      <c r="BV76" s="121">
        <v>0</v>
      </c>
      <c r="BW76" s="121">
        <v>0.64282233134267441</v>
      </c>
      <c r="BX76" s="121">
        <v>0</v>
      </c>
      <c r="BY76" s="121">
        <v>0</v>
      </c>
      <c r="BZ76" s="121">
        <v>0</v>
      </c>
      <c r="CA76" s="121">
        <v>0</v>
      </c>
      <c r="CB76" s="121">
        <v>0</v>
      </c>
      <c r="CC76" s="121">
        <v>0</v>
      </c>
      <c r="CD76" s="121">
        <v>0</v>
      </c>
      <c r="CE76" s="121">
        <v>0</v>
      </c>
      <c r="CF76" s="121">
        <v>0</v>
      </c>
      <c r="CG76" s="121">
        <v>0</v>
      </c>
      <c r="CH76" s="121">
        <v>0</v>
      </c>
      <c r="CI76" s="121">
        <v>0</v>
      </c>
      <c r="CJ76" s="121">
        <v>0</v>
      </c>
      <c r="CK76" s="121">
        <v>0</v>
      </c>
      <c r="CL76" s="121">
        <v>0</v>
      </c>
      <c r="CM76" s="121">
        <v>0</v>
      </c>
      <c r="CN76" s="121">
        <v>0</v>
      </c>
      <c r="CO76" s="121">
        <v>0</v>
      </c>
      <c r="CP76" s="121">
        <v>0</v>
      </c>
      <c r="CQ76" s="121">
        <v>0</v>
      </c>
      <c r="CR76" s="121">
        <v>0</v>
      </c>
      <c r="CS76" s="121">
        <v>0</v>
      </c>
      <c r="CT76" s="121">
        <v>0</v>
      </c>
      <c r="CU76" s="121">
        <v>0</v>
      </c>
      <c r="CV76" s="121">
        <v>0</v>
      </c>
      <c r="CW76" s="121">
        <v>0</v>
      </c>
      <c r="CX76" s="121">
        <v>0</v>
      </c>
      <c r="CY76" s="121">
        <v>0</v>
      </c>
      <c r="CZ76" s="121">
        <v>0</v>
      </c>
      <c r="DA76" s="121">
        <v>0</v>
      </c>
      <c r="DB76" s="121">
        <v>0</v>
      </c>
      <c r="DC76" s="121">
        <v>0</v>
      </c>
      <c r="DD76" s="121">
        <v>0</v>
      </c>
      <c r="DE76" s="121">
        <v>0</v>
      </c>
      <c r="DF76" s="124">
        <v>0</v>
      </c>
    </row>
    <row r="77" spans="1:110" s="82" customFormat="1" ht="17" customHeight="1" x14ac:dyDescent="0.2">
      <c r="A77" s="73" t="s">
        <v>73</v>
      </c>
      <c r="B77" s="74" t="s">
        <v>199</v>
      </c>
      <c r="C77" s="121">
        <v>0</v>
      </c>
      <c r="D77" s="121">
        <v>0</v>
      </c>
      <c r="E77" s="121">
        <v>0</v>
      </c>
      <c r="F77" s="121">
        <v>0</v>
      </c>
      <c r="G77" s="121">
        <v>0</v>
      </c>
      <c r="H77" s="121">
        <v>0</v>
      </c>
      <c r="I77" s="121">
        <v>0</v>
      </c>
      <c r="J77" s="121">
        <v>0</v>
      </c>
      <c r="K77" s="121">
        <v>0</v>
      </c>
      <c r="L77" s="121">
        <v>0</v>
      </c>
      <c r="M77" s="121">
        <v>0</v>
      </c>
      <c r="N77" s="121">
        <v>0</v>
      </c>
      <c r="O77" s="121">
        <v>0</v>
      </c>
      <c r="P77" s="121">
        <v>0</v>
      </c>
      <c r="Q77" s="121">
        <v>0</v>
      </c>
      <c r="R77" s="121">
        <v>0</v>
      </c>
      <c r="S77" s="121">
        <v>0</v>
      </c>
      <c r="T77" s="121">
        <v>0</v>
      </c>
      <c r="U77" s="121">
        <v>0</v>
      </c>
      <c r="V77" s="121">
        <v>0</v>
      </c>
      <c r="W77" s="121">
        <v>0</v>
      </c>
      <c r="X77" s="121">
        <v>0</v>
      </c>
      <c r="Y77" s="121">
        <v>0</v>
      </c>
      <c r="Z77" s="121">
        <v>0</v>
      </c>
      <c r="AA77" s="121">
        <v>0</v>
      </c>
      <c r="AB77" s="121">
        <v>0</v>
      </c>
      <c r="AC77" s="121">
        <v>0</v>
      </c>
      <c r="AD77" s="121">
        <v>0</v>
      </c>
      <c r="AE77" s="121">
        <v>0</v>
      </c>
      <c r="AF77" s="121">
        <v>0</v>
      </c>
      <c r="AG77" s="121">
        <v>0</v>
      </c>
      <c r="AH77" s="121">
        <v>0</v>
      </c>
      <c r="AI77" s="121">
        <v>0</v>
      </c>
      <c r="AJ77" s="121">
        <v>0</v>
      </c>
      <c r="AK77" s="121">
        <v>0</v>
      </c>
      <c r="AL77" s="121">
        <v>0</v>
      </c>
      <c r="AM77" s="121">
        <v>0</v>
      </c>
      <c r="AN77" s="121">
        <v>0</v>
      </c>
      <c r="AO77" s="121">
        <v>0</v>
      </c>
      <c r="AP77" s="121">
        <v>0</v>
      </c>
      <c r="AQ77" s="121">
        <v>0</v>
      </c>
      <c r="AR77" s="121">
        <v>0</v>
      </c>
      <c r="AS77" s="121">
        <v>0</v>
      </c>
      <c r="AT77" s="121">
        <v>0</v>
      </c>
      <c r="AU77" s="121">
        <v>0</v>
      </c>
      <c r="AV77" s="121">
        <v>0</v>
      </c>
      <c r="AW77" s="121">
        <v>0</v>
      </c>
      <c r="AX77" s="121">
        <v>0</v>
      </c>
      <c r="AY77" s="121">
        <v>0</v>
      </c>
      <c r="AZ77" s="121">
        <v>0</v>
      </c>
      <c r="BA77" s="121">
        <v>0</v>
      </c>
      <c r="BB77" s="121">
        <v>0</v>
      </c>
      <c r="BC77" s="121">
        <v>0</v>
      </c>
      <c r="BD77" s="121">
        <v>0</v>
      </c>
      <c r="BE77" s="121">
        <v>0</v>
      </c>
      <c r="BF77" s="121">
        <v>0</v>
      </c>
      <c r="BG77" s="121">
        <v>0</v>
      </c>
      <c r="BH77" s="121">
        <v>0</v>
      </c>
      <c r="BI77" s="121">
        <v>0</v>
      </c>
      <c r="BJ77" s="121">
        <v>0</v>
      </c>
      <c r="BK77" s="121">
        <v>0</v>
      </c>
      <c r="BL77" s="121">
        <v>0</v>
      </c>
      <c r="BM77" s="121">
        <v>0</v>
      </c>
      <c r="BN77" s="121">
        <v>0</v>
      </c>
      <c r="BO77" s="121">
        <v>0</v>
      </c>
      <c r="BP77" s="121">
        <v>0</v>
      </c>
      <c r="BQ77" s="121">
        <v>0</v>
      </c>
      <c r="BR77" s="121">
        <v>0</v>
      </c>
      <c r="BS77" s="121">
        <v>0</v>
      </c>
      <c r="BT77" s="121">
        <v>0</v>
      </c>
      <c r="BU77" s="121">
        <v>0</v>
      </c>
      <c r="BV77" s="121">
        <v>0</v>
      </c>
      <c r="BW77" s="121">
        <v>0</v>
      </c>
      <c r="BX77" s="121">
        <v>0.8909584120913534</v>
      </c>
      <c r="BY77" s="121">
        <v>0</v>
      </c>
      <c r="BZ77" s="121">
        <v>0</v>
      </c>
      <c r="CA77" s="121">
        <v>0</v>
      </c>
      <c r="CB77" s="121">
        <v>0</v>
      </c>
      <c r="CC77" s="121">
        <v>0</v>
      </c>
      <c r="CD77" s="121">
        <v>0</v>
      </c>
      <c r="CE77" s="121">
        <v>0</v>
      </c>
      <c r="CF77" s="121">
        <v>0</v>
      </c>
      <c r="CG77" s="121">
        <v>0</v>
      </c>
      <c r="CH77" s="121">
        <v>0</v>
      </c>
      <c r="CI77" s="121">
        <v>0</v>
      </c>
      <c r="CJ77" s="121">
        <v>0</v>
      </c>
      <c r="CK77" s="121">
        <v>0</v>
      </c>
      <c r="CL77" s="121">
        <v>0</v>
      </c>
      <c r="CM77" s="121">
        <v>0</v>
      </c>
      <c r="CN77" s="121">
        <v>0</v>
      </c>
      <c r="CO77" s="121">
        <v>0</v>
      </c>
      <c r="CP77" s="121">
        <v>0</v>
      </c>
      <c r="CQ77" s="121">
        <v>0</v>
      </c>
      <c r="CR77" s="121">
        <v>0</v>
      </c>
      <c r="CS77" s="121">
        <v>0</v>
      </c>
      <c r="CT77" s="121">
        <v>0</v>
      </c>
      <c r="CU77" s="121">
        <v>0</v>
      </c>
      <c r="CV77" s="121">
        <v>0</v>
      </c>
      <c r="CW77" s="121">
        <v>0</v>
      </c>
      <c r="CX77" s="121">
        <v>0</v>
      </c>
      <c r="CY77" s="121">
        <v>0</v>
      </c>
      <c r="CZ77" s="121">
        <v>0</v>
      </c>
      <c r="DA77" s="121">
        <v>0</v>
      </c>
      <c r="DB77" s="121">
        <v>0</v>
      </c>
      <c r="DC77" s="121">
        <v>0</v>
      </c>
      <c r="DD77" s="121">
        <v>0</v>
      </c>
      <c r="DE77" s="121">
        <v>0</v>
      </c>
      <c r="DF77" s="124">
        <v>0</v>
      </c>
    </row>
    <row r="78" spans="1:110" s="82" customFormat="1" ht="17" customHeight="1" x14ac:dyDescent="0.2">
      <c r="A78" s="73" t="s">
        <v>74</v>
      </c>
      <c r="B78" s="74" t="s">
        <v>200</v>
      </c>
      <c r="C78" s="121">
        <v>1.6727828273360761E-4</v>
      </c>
      <c r="D78" s="121">
        <v>1.9237562967472702E-4</v>
      </c>
      <c r="E78" s="121">
        <v>4.9207813869395071E-4</v>
      </c>
      <c r="F78" s="121">
        <v>1.2092628254419117E-4</v>
      </c>
      <c r="G78" s="121">
        <v>1.9708906126661739E-4</v>
      </c>
      <c r="H78" s="121">
        <v>0</v>
      </c>
      <c r="I78" s="121">
        <v>1.1585679030015908E-4</v>
      </c>
      <c r="J78" s="121">
        <v>2.718501004715643E-4</v>
      </c>
      <c r="K78" s="121">
        <v>1.4095330368644977E-4</v>
      </c>
      <c r="L78" s="121">
        <v>3.3864434578720424E-4</v>
      </c>
      <c r="M78" s="121">
        <v>0</v>
      </c>
      <c r="N78" s="121">
        <v>2.5899135300585803E-4</v>
      </c>
      <c r="O78" s="121">
        <v>9.1374835425331747E-5</v>
      </c>
      <c r="P78" s="121">
        <v>2.4323468484543738E-4</v>
      </c>
      <c r="Q78" s="121">
        <v>1.2455776088191414E-4</v>
      </c>
      <c r="R78" s="121">
        <v>7.5792030353664692E-4</v>
      </c>
      <c r="S78" s="121">
        <v>6.829174324041238E-4</v>
      </c>
      <c r="T78" s="121">
        <v>7.0575481150136335E-4</v>
      </c>
      <c r="U78" s="121">
        <v>4.8497942836340938E-4</v>
      </c>
      <c r="V78" s="121">
        <v>1.7630232412899915E-4</v>
      </c>
      <c r="W78" s="121">
        <v>2.1915073133366652E-4</v>
      </c>
      <c r="X78" s="121">
        <v>1.7046394998591029E-4</v>
      </c>
      <c r="Y78" s="121">
        <v>8.2625855812280664E-5</v>
      </c>
      <c r="Z78" s="121">
        <v>1.7290577074267763E-4</v>
      </c>
      <c r="AA78" s="121">
        <v>3.6406820179739178E-4</v>
      </c>
      <c r="AB78" s="121">
        <v>1.2072668651766416E-4</v>
      </c>
      <c r="AC78" s="121">
        <v>7.2276579181913608E-5</v>
      </c>
      <c r="AD78" s="121">
        <v>1.6160771887124356E-4</v>
      </c>
      <c r="AE78" s="121">
        <v>7.1852820978965132E-4</v>
      </c>
      <c r="AF78" s="121">
        <v>1.891947075594918E-4</v>
      </c>
      <c r="AG78" s="121">
        <v>1.3206034890935858E-4</v>
      </c>
      <c r="AH78" s="121">
        <v>1.9219710777384827E-4</v>
      </c>
      <c r="AI78" s="121">
        <v>5.7364994915190635E-4</v>
      </c>
      <c r="AJ78" s="121">
        <v>4.656101543935756E-4</v>
      </c>
      <c r="AK78" s="121">
        <v>6.8417709710515378E-4</v>
      </c>
      <c r="AL78" s="121">
        <v>4.696122248492667E-4</v>
      </c>
      <c r="AM78" s="121">
        <v>3.2734641781621756E-4</v>
      </c>
      <c r="AN78" s="121">
        <v>4.2965882605372122E-4</v>
      </c>
      <c r="AO78" s="121">
        <v>3.3854314120121274E-4</v>
      </c>
      <c r="AP78" s="121">
        <v>1.8289895233691267E-4</v>
      </c>
      <c r="AQ78" s="121">
        <v>2.934090726290748E-4</v>
      </c>
      <c r="AR78" s="121">
        <v>8.2161854377073068E-4</v>
      </c>
      <c r="AS78" s="121">
        <v>4.7414559987985297E-4</v>
      </c>
      <c r="AT78" s="121">
        <v>3.8364207666071235E-4</v>
      </c>
      <c r="AU78" s="121">
        <v>4.7011218243970588E-4</v>
      </c>
      <c r="AV78" s="121">
        <v>2.7273457205738709E-4</v>
      </c>
      <c r="AW78" s="121">
        <v>1.6840326717468623E-4</v>
      </c>
      <c r="AX78" s="121">
        <v>2.246619671455284E-4</v>
      </c>
      <c r="AY78" s="121">
        <v>9.3756651213105461E-4</v>
      </c>
      <c r="AZ78" s="121">
        <v>1.3852953471303478E-4</v>
      </c>
      <c r="BA78" s="121">
        <v>3.7078548713634178E-4</v>
      </c>
      <c r="BB78" s="121">
        <v>4.3157064199382512E-5</v>
      </c>
      <c r="BC78" s="121">
        <v>1.083962437187454E-4</v>
      </c>
      <c r="BD78" s="121">
        <v>1.4471675438341487E-4</v>
      </c>
      <c r="BE78" s="121">
        <v>3.4583179378976927E-4</v>
      </c>
      <c r="BF78" s="121">
        <v>7.2255570694188025E-5</v>
      </c>
      <c r="BG78" s="121">
        <v>4.9168241574479917E-4</v>
      </c>
      <c r="BH78" s="121">
        <v>1.3806224868340776E-4</v>
      </c>
      <c r="BI78" s="121">
        <v>4.6202200176114248E-4</v>
      </c>
      <c r="BJ78" s="121">
        <v>3.1431424167139768E-4</v>
      </c>
      <c r="BK78" s="121">
        <v>1.0609730623677841E-3</v>
      </c>
      <c r="BL78" s="121">
        <v>1.8571617696766451E-3</v>
      </c>
      <c r="BM78" s="121">
        <v>1.5588267795618414E-3</v>
      </c>
      <c r="BN78" s="121">
        <v>1.1205113645873161E-3</v>
      </c>
      <c r="BO78" s="121">
        <v>1.0335510045072016E-3</v>
      </c>
      <c r="BP78" s="121">
        <v>6.2409949142930581E-4</v>
      </c>
      <c r="BQ78" s="121">
        <v>7.4756535145188371E-4</v>
      </c>
      <c r="BR78" s="121">
        <v>2.1831688370664054E-3</v>
      </c>
      <c r="BS78" s="121">
        <v>2.3916274924188378E-3</v>
      </c>
      <c r="BT78" s="121">
        <v>3.1892150249957195E-3</v>
      </c>
      <c r="BU78" s="121">
        <v>4.9991437162153788E-3</v>
      </c>
      <c r="BV78" s="121">
        <v>8.0444646599548537E-4</v>
      </c>
      <c r="BW78" s="121">
        <v>6.8821626981504581E-4</v>
      </c>
      <c r="BX78" s="121">
        <v>3.9775368005834166E-4</v>
      </c>
      <c r="BY78" s="121">
        <v>0.64788523218858729</v>
      </c>
      <c r="BZ78" s="121">
        <v>7.0265701834066479E-4</v>
      </c>
      <c r="CA78" s="121">
        <v>1.1827276864045382E-3</v>
      </c>
      <c r="CB78" s="121">
        <v>8.267334216417949E-4</v>
      </c>
      <c r="CC78" s="121">
        <v>4.9942322882311999E-4</v>
      </c>
      <c r="CD78" s="121">
        <v>2.8060523027297864E-3</v>
      </c>
      <c r="CE78" s="121">
        <v>5.8115784106725665E-4</v>
      </c>
      <c r="CF78" s="121">
        <v>9.0631949269411104E-4</v>
      </c>
      <c r="CG78" s="121">
        <v>8.3886846509552881E-4</v>
      </c>
      <c r="CH78" s="121">
        <v>1.0837826664778141E-3</v>
      </c>
      <c r="CI78" s="121">
        <v>1.4753927555329557E-3</v>
      </c>
      <c r="CJ78" s="121">
        <v>3.1937490244920449E-4</v>
      </c>
      <c r="CK78" s="121">
        <v>4.8761409942073874E-5</v>
      </c>
      <c r="CL78" s="121">
        <v>1.1749123454068987E-4</v>
      </c>
      <c r="CM78" s="121">
        <v>4.2660614259842893E-3</v>
      </c>
      <c r="CN78" s="121">
        <v>2.0286979965150409E-3</v>
      </c>
      <c r="CO78" s="121">
        <v>3.056213658888553E-3</v>
      </c>
      <c r="CP78" s="121">
        <v>1.3621645724305868E-3</v>
      </c>
      <c r="CQ78" s="121">
        <v>3.686283992273907E-3</v>
      </c>
      <c r="CR78" s="121">
        <v>1.0944806734308002E-3</v>
      </c>
      <c r="CS78" s="121">
        <v>5.1784067820268411E-4</v>
      </c>
      <c r="CT78" s="121">
        <v>2.8828601435243752E-3</v>
      </c>
      <c r="CU78" s="121">
        <v>9.4991018863098344E-4</v>
      </c>
      <c r="CV78" s="121">
        <v>4.0332131858493485E-4</v>
      </c>
      <c r="CW78" s="121">
        <v>6.2437379579492682E-4</v>
      </c>
      <c r="CX78" s="121">
        <v>6.5088160453561619E-4</v>
      </c>
      <c r="CY78" s="121">
        <v>9.2980906021865328E-5</v>
      </c>
      <c r="CZ78" s="121">
        <v>1.0160206410029661E-3</v>
      </c>
      <c r="DA78" s="121">
        <v>7.4463198428292735E-4</v>
      </c>
      <c r="DB78" s="121">
        <v>7.8096323273298086E-4</v>
      </c>
      <c r="DC78" s="121">
        <v>5.3005059598561753E-4</v>
      </c>
      <c r="DD78" s="121">
        <v>9.3654968472803334E-4</v>
      </c>
      <c r="DE78" s="121">
        <v>1.6388128240302858E-3</v>
      </c>
      <c r="DF78" s="124">
        <v>6.3954696404801834E-4</v>
      </c>
    </row>
    <row r="79" spans="1:110" s="82" customFormat="1" ht="17" customHeight="1" x14ac:dyDescent="0.2">
      <c r="A79" s="73" t="s">
        <v>75</v>
      </c>
      <c r="B79" s="74" t="s">
        <v>201</v>
      </c>
      <c r="C79" s="121">
        <v>1.8261461319888971E-3</v>
      </c>
      <c r="D79" s="121">
        <v>8.8994289431247701E-3</v>
      </c>
      <c r="E79" s="121">
        <v>5.5587183456540078E-3</v>
      </c>
      <c r="F79" s="121">
        <v>2.9761902657923335E-3</v>
      </c>
      <c r="G79" s="121">
        <v>2.8697499452931242E-3</v>
      </c>
      <c r="H79" s="121">
        <v>0</v>
      </c>
      <c r="I79" s="121">
        <v>3.0190372657457618E-4</v>
      </c>
      <c r="J79" s="121">
        <v>4.0185017428354466E-3</v>
      </c>
      <c r="K79" s="121">
        <v>1.8185621960901299E-3</v>
      </c>
      <c r="L79" s="121">
        <v>9.3164210633889417E-3</v>
      </c>
      <c r="M79" s="121">
        <v>0</v>
      </c>
      <c r="N79" s="121">
        <v>1.4294761797019231E-3</v>
      </c>
      <c r="O79" s="121">
        <v>4.3652856313360295E-4</v>
      </c>
      <c r="P79" s="121">
        <v>3.6839914818122743E-3</v>
      </c>
      <c r="Q79" s="121">
        <v>1.2678473170270592E-3</v>
      </c>
      <c r="R79" s="121">
        <v>7.6962582318809676E-3</v>
      </c>
      <c r="S79" s="121">
        <v>6.2048929737743251E-3</v>
      </c>
      <c r="T79" s="121">
        <v>3.6642498405382328E-3</v>
      </c>
      <c r="U79" s="121">
        <v>4.9323686703546176E-3</v>
      </c>
      <c r="V79" s="121">
        <v>1.1288166396403636E-3</v>
      </c>
      <c r="W79" s="121">
        <v>2.4761373549376932E-3</v>
      </c>
      <c r="X79" s="121">
        <v>1.4306174508946011E-3</v>
      </c>
      <c r="Y79" s="121">
        <v>5.4588145980920136E-4</v>
      </c>
      <c r="Z79" s="121">
        <v>1.7521213342910813E-3</v>
      </c>
      <c r="AA79" s="121">
        <v>2.4776837727199007E-3</v>
      </c>
      <c r="AB79" s="121">
        <v>9.669798036246786E-4</v>
      </c>
      <c r="AC79" s="121">
        <v>6.8651129554669584E-4</v>
      </c>
      <c r="AD79" s="121">
        <v>5.7405997855881673E-3</v>
      </c>
      <c r="AE79" s="121">
        <v>2.7753268494949373E-3</v>
      </c>
      <c r="AF79" s="121">
        <v>1.1583241110585567E-3</v>
      </c>
      <c r="AG79" s="121">
        <v>8.218050809230829E-4</v>
      </c>
      <c r="AH79" s="121">
        <v>2.1442177859693308E-3</v>
      </c>
      <c r="AI79" s="121">
        <v>1.0746446520487171E-2</v>
      </c>
      <c r="AJ79" s="121">
        <v>5.3102387182284178E-3</v>
      </c>
      <c r="AK79" s="121">
        <v>4.3227736781953031E-3</v>
      </c>
      <c r="AL79" s="121">
        <v>6.8296294233776257E-3</v>
      </c>
      <c r="AM79" s="121">
        <v>3.3596654489576258E-3</v>
      </c>
      <c r="AN79" s="121">
        <v>6.4286061764102075E-3</v>
      </c>
      <c r="AO79" s="121">
        <v>6.9288616248271559E-3</v>
      </c>
      <c r="AP79" s="121">
        <v>2.8704946743632422E-3</v>
      </c>
      <c r="AQ79" s="121">
        <v>4.4699055005380109E-3</v>
      </c>
      <c r="AR79" s="121">
        <v>3.7144728450385386E-3</v>
      </c>
      <c r="AS79" s="121">
        <v>3.8645872932740661E-3</v>
      </c>
      <c r="AT79" s="121">
        <v>2.2372906362065972E-3</v>
      </c>
      <c r="AU79" s="121">
        <v>2.2589507691914133E-3</v>
      </c>
      <c r="AV79" s="121">
        <v>1.4401247827938509E-3</v>
      </c>
      <c r="AW79" s="121">
        <v>7.2248840703679628E-4</v>
      </c>
      <c r="AX79" s="121">
        <v>9.7684216070616724E-4</v>
      </c>
      <c r="AY79" s="121">
        <v>4.700586153526815E-3</v>
      </c>
      <c r="AZ79" s="121">
        <v>9.2409064321576767E-4</v>
      </c>
      <c r="BA79" s="121">
        <v>6.987733474485945E-4</v>
      </c>
      <c r="BB79" s="121">
        <v>4.5482216615943595E-4</v>
      </c>
      <c r="BC79" s="121">
        <v>1.5241703314647386E-4</v>
      </c>
      <c r="BD79" s="121">
        <v>5.9115032083771938E-4</v>
      </c>
      <c r="BE79" s="121">
        <v>3.9626668611782078E-3</v>
      </c>
      <c r="BF79" s="121">
        <v>1.1214192879135821E-3</v>
      </c>
      <c r="BG79" s="121">
        <v>4.4111991976227343E-3</v>
      </c>
      <c r="BH79" s="121">
        <v>1.6487336385993044E-3</v>
      </c>
      <c r="BI79" s="121">
        <v>2.518042030568319E-3</v>
      </c>
      <c r="BJ79" s="121">
        <v>1.8635780745876016E-3</v>
      </c>
      <c r="BK79" s="121">
        <v>0.1254655265867449</v>
      </c>
      <c r="BL79" s="121">
        <v>1.0908716935723917E-2</v>
      </c>
      <c r="BM79" s="121">
        <v>1.1085591304052055E-2</v>
      </c>
      <c r="BN79" s="121">
        <v>1.0342186951606625E-2</v>
      </c>
      <c r="BO79" s="121">
        <v>1.0344747636239821E-2</v>
      </c>
      <c r="BP79" s="121">
        <v>4.5263943055250753E-3</v>
      </c>
      <c r="BQ79" s="121">
        <v>1.0701064142825293E-2</v>
      </c>
      <c r="BR79" s="121">
        <v>7.1630427402344429E-3</v>
      </c>
      <c r="BS79" s="121">
        <v>4.9784701627277675E-3</v>
      </c>
      <c r="BT79" s="121">
        <v>2.6876871552847224E-3</v>
      </c>
      <c r="BU79" s="121">
        <v>4.2214226629009892E-3</v>
      </c>
      <c r="BV79" s="121">
        <v>9.422232296089323E-4</v>
      </c>
      <c r="BW79" s="121">
        <v>1.3053663928836797E-3</v>
      </c>
      <c r="BX79" s="121">
        <v>5.2894823785331355E-4</v>
      </c>
      <c r="BY79" s="121">
        <v>2.0013415862090446E-3</v>
      </c>
      <c r="BZ79" s="121">
        <v>0.46682747267180069</v>
      </c>
      <c r="CA79" s="121">
        <v>4.1173064085549584E-3</v>
      </c>
      <c r="CB79" s="121">
        <v>1.2468182552424223E-3</v>
      </c>
      <c r="CC79" s="121">
        <v>2.113323374586125E-3</v>
      </c>
      <c r="CD79" s="121">
        <v>2.4521313610217335E-3</v>
      </c>
      <c r="CE79" s="121">
        <v>1.2736587379642091E-3</v>
      </c>
      <c r="CF79" s="121">
        <v>3.4955747714399995E-3</v>
      </c>
      <c r="CG79" s="121">
        <v>3.6272084326829789E-2</v>
      </c>
      <c r="CH79" s="121">
        <v>3.0731379645186989E-3</v>
      </c>
      <c r="CI79" s="121">
        <v>2.2015543931175161E-3</v>
      </c>
      <c r="CJ79" s="121">
        <v>1.7098315405859796E-3</v>
      </c>
      <c r="CK79" s="121">
        <v>1.4143000154119719E-4</v>
      </c>
      <c r="CL79" s="121">
        <v>7.2733140681849697E-4</v>
      </c>
      <c r="CM79" s="121">
        <v>3.9838350396403056E-3</v>
      </c>
      <c r="CN79" s="121">
        <v>2.2587046172779209E-3</v>
      </c>
      <c r="CO79" s="121">
        <v>6.0086064002872145E-3</v>
      </c>
      <c r="CP79" s="121">
        <v>5.0461469702378419E-3</v>
      </c>
      <c r="CQ79" s="121">
        <v>4.7246553158212532E-3</v>
      </c>
      <c r="CR79" s="121">
        <v>3.1962367630134539E-3</v>
      </c>
      <c r="CS79" s="121">
        <v>2.4436164077495264E-3</v>
      </c>
      <c r="CT79" s="121">
        <v>6.0197818758776622E-3</v>
      </c>
      <c r="CU79" s="121">
        <v>2.1299646474281309E-3</v>
      </c>
      <c r="CV79" s="121">
        <v>1.080647104004137E-3</v>
      </c>
      <c r="CW79" s="121">
        <v>4.3849814904956645E-3</v>
      </c>
      <c r="CX79" s="121">
        <v>1.6722749187142159E-3</v>
      </c>
      <c r="CY79" s="121">
        <v>5.8222014691575652E-4</v>
      </c>
      <c r="CZ79" s="121">
        <v>6.6139960047819565E-3</v>
      </c>
      <c r="DA79" s="121">
        <v>2.195811570779822E-3</v>
      </c>
      <c r="DB79" s="121">
        <v>1.7810793284920446E-3</v>
      </c>
      <c r="DC79" s="121">
        <v>3.5178069787013665E-3</v>
      </c>
      <c r="DD79" s="121">
        <v>5.3720731358697814E-3</v>
      </c>
      <c r="DE79" s="121">
        <v>2.6014663583842065E-2</v>
      </c>
      <c r="DF79" s="124">
        <v>8.6936885856290919E-3</v>
      </c>
    </row>
    <row r="80" spans="1:110" s="82" customFormat="1" ht="17" customHeight="1" x14ac:dyDescent="0.2">
      <c r="A80" s="73" t="s">
        <v>76</v>
      </c>
      <c r="B80" s="74" t="s">
        <v>202</v>
      </c>
      <c r="C80" s="121">
        <v>0</v>
      </c>
      <c r="D80" s="121">
        <v>0</v>
      </c>
      <c r="E80" s="121">
        <v>0</v>
      </c>
      <c r="F80" s="121">
        <v>0</v>
      </c>
      <c r="G80" s="121">
        <v>0</v>
      </c>
      <c r="H80" s="121">
        <v>0</v>
      </c>
      <c r="I80" s="121">
        <v>0</v>
      </c>
      <c r="J80" s="121">
        <v>0</v>
      </c>
      <c r="K80" s="121">
        <v>0</v>
      </c>
      <c r="L80" s="121">
        <v>0</v>
      </c>
      <c r="M80" s="121">
        <v>0</v>
      </c>
      <c r="N80" s="121">
        <v>0</v>
      </c>
      <c r="O80" s="121">
        <v>0</v>
      </c>
      <c r="P80" s="121">
        <v>0</v>
      </c>
      <c r="Q80" s="121">
        <v>0</v>
      </c>
      <c r="R80" s="121">
        <v>0</v>
      </c>
      <c r="S80" s="121">
        <v>0</v>
      </c>
      <c r="T80" s="121">
        <v>0</v>
      </c>
      <c r="U80" s="121">
        <v>0</v>
      </c>
      <c r="V80" s="121">
        <v>0</v>
      </c>
      <c r="W80" s="121"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0</v>
      </c>
      <c r="AD80" s="121">
        <v>0</v>
      </c>
      <c r="AE80" s="121">
        <v>0</v>
      </c>
      <c r="AF80" s="121">
        <v>0</v>
      </c>
      <c r="AG80" s="121">
        <v>0</v>
      </c>
      <c r="AH80" s="121">
        <v>0</v>
      </c>
      <c r="AI80" s="121">
        <v>0</v>
      </c>
      <c r="AJ80" s="121">
        <v>0</v>
      </c>
      <c r="AK80" s="121">
        <v>0</v>
      </c>
      <c r="AL80" s="121">
        <v>0</v>
      </c>
      <c r="AM80" s="121">
        <v>0</v>
      </c>
      <c r="AN80" s="121">
        <v>0</v>
      </c>
      <c r="AO80" s="121"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v>0</v>
      </c>
      <c r="AU80" s="121">
        <v>0</v>
      </c>
      <c r="AV80" s="121">
        <v>0</v>
      </c>
      <c r="AW80" s="121">
        <v>0</v>
      </c>
      <c r="AX80" s="121">
        <v>0</v>
      </c>
      <c r="AY80" s="121">
        <v>0</v>
      </c>
      <c r="AZ80" s="121">
        <v>0</v>
      </c>
      <c r="BA80" s="121">
        <v>0</v>
      </c>
      <c r="BB80" s="121">
        <v>0</v>
      </c>
      <c r="BC80" s="121">
        <v>0</v>
      </c>
      <c r="BD80" s="121">
        <v>0</v>
      </c>
      <c r="BE80" s="121">
        <v>0</v>
      </c>
      <c r="BF80" s="121">
        <v>0</v>
      </c>
      <c r="BG80" s="121">
        <v>0</v>
      </c>
      <c r="BH80" s="121">
        <v>0</v>
      </c>
      <c r="BI80" s="121">
        <v>0</v>
      </c>
      <c r="BJ80" s="121">
        <v>0</v>
      </c>
      <c r="BK80" s="121">
        <v>0</v>
      </c>
      <c r="BL80" s="121">
        <v>0</v>
      </c>
      <c r="BM80" s="121">
        <v>0</v>
      </c>
      <c r="BN80" s="121">
        <v>0</v>
      </c>
      <c r="BO80" s="121">
        <v>0</v>
      </c>
      <c r="BP80" s="121">
        <v>0</v>
      </c>
      <c r="BQ80" s="121">
        <v>0</v>
      </c>
      <c r="BR80" s="121">
        <v>0</v>
      </c>
      <c r="BS80" s="121">
        <v>0</v>
      </c>
      <c r="BT80" s="121">
        <v>0</v>
      </c>
      <c r="BU80" s="121">
        <v>0</v>
      </c>
      <c r="BV80" s="121">
        <v>0</v>
      </c>
      <c r="BW80" s="121">
        <v>0</v>
      </c>
      <c r="BX80" s="121">
        <v>0</v>
      </c>
      <c r="BY80" s="121">
        <v>0</v>
      </c>
      <c r="BZ80" s="121">
        <v>0</v>
      </c>
      <c r="CA80" s="121">
        <v>0</v>
      </c>
      <c r="CB80" s="121">
        <v>0</v>
      </c>
      <c r="CC80" s="121">
        <v>0</v>
      </c>
      <c r="CD80" s="121">
        <v>0</v>
      </c>
      <c r="CE80" s="121">
        <v>0</v>
      </c>
      <c r="CF80" s="121">
        <v>0</v>
      </c>
      <c r="CG80" s="121">
        <v>0</v>
      </c>
      <c r="CH80" s="121">
        <v>0</v>
      </c>
      <c r="CI80" s="121">
        <v>0</v>
      </c>
      <c r="CJ80" s="121">
        <v>0</v>
      </c>
      <c r="CK80" s="121">
        <v>0</v>
      </c>
      <c r="CL80" s="121">
        <v>0</v>
      </c>
      <c r="CM80" s="121">
        <v>0</v>
      </c>
      <c r="CN80" s="121">
        <v>0</v>
      </c>
      <c r="CO80" s="121">
        <v>0</v>
      </c>
      <c r="CP80" s="121">
        <v>0</v>
      </c>
      <c r="CQ80" s="121">
        <v>0</v>
      </c>
      <c r="CR80" s="121">
        <v>0</v>
      </c>
      <c r="CS80" s="121">
        <v>0</v>
      </c>
      <c r="CT80" s="121">
        <v>0</v>
      </c>
      <c r="CU80" s="121">
        <v>0</v>
      </c>
      <c r="CV80" s="121">
        <v>0</v>
      </c>
      <c r="CW80" s="121">
        <v>0</v>
      </c>
      <c r="CX80" s="121">
        <v>0</v>
      </c>
      <c r="CY80" s="121">
        <v>0</v>
      </c>
      <c r="CZ80" s="121">
        <v>0</v>
      </c>
      <c r="DA80" s="121">
        <v>0</v>
      </c>
      <c r="DB80" s="121">
        <v>0</v>
      </c>
      <c r="DC80" s="121">
        <v>0</v>
      </c>
      <c r="DD80" s="121">
        <v>0</v>
      </c>
      <c r="DE80" s="121">
        <v>0</v>
      </c>
      <c r="DF80" s="124">
        <v>0</v>
      </c>
    </row>
    <row r="81" spans="1:110" s="82" customFormat="1" ht="17" customHeight="1" x14ac:dyDescent="0.2">
      <c r="A81" s="73" t="s">
        <v>77</v>
      </c>
      <c r="B81" s="74" t="s">
        <v>203</v>
      </c>
      <c r="C81" s="121">
        <v>1.8094827097656178E-4</v>
      </c>
      <c r="D81" s="121">
        <v>5.5688882581756739E-4</v>
      </c>
      <c r="E81" s="121">
        <v>3.2947651567434279E-4</v>
      </c>
      <c r="F81" s="121">
        <v>4.9952803958873187E-5</v>
      </c>
      <c r="G81" s="121">
        <v>2.4150477560016639E-4</v>
      </c>
      <c r="H81" s="121">
        <v>0</v>
      </c>
      <c r="I81" s="121">
        <v>2.2867331266715983E-5</v>
      </c>
      <c r="J81" s="121">
        <v>1.6244362926902287E-4</v>
      </c>
      <c r="K81" s="121">
        <v>7.8586383155836319E-5</v>
      </c>
      <c r="L81" s="121">
        <v>7.1952849768616104E-4</v>
      </c>
      <c r="M81" s="121">
        <v>0</v>
      </c>
      <c r="N81" s="121">
        <v>5.2555238735665237E-5</v>
      </c>
      <c r="O81" s="121">
        <v>1.020608415435415E-5</v>
      </c>
      <c r="P81" s="121">
        <v>1.914603206694968E-4</v>
      </c>
      <c r="Q81" s="121">
        <v>4.7746954031512021E-5</v>
      </c>
      <c r="R81" s="121">
        <v>4.7088696740151009E-4</v>
      </c>
      <c r="S81" s="121">
        <v>2.4260221438350004E-4</v>
      </c>
      <c r="T81" s="121">
        <v>1.3765454560768755E-4</v>
      </c>
      <c r="U81" s="121">
        <v>5.571904430565623E-4</v>
      </c>
      <c r="V81" s="121">
        <v>1.9435876944200279E-4</v>
      </c>
      <c r="W81" s="121">
        <v>3.0500998483507468E-4</v>
      </c>
      <c r="X81" s="121">
        <v>1.2511595644729983E-4</v>
      </c>
      <c r="Y81" s="121">
        <v>4.8716903483343145E-5</v>
      </c>
      <c r="Z81" s="121">
        <v>1.7682274967982159E-4</v>
      </c>
      <c r="AA81" s="121">
        <v>1.071050574703745E-4</v>
      </c>
      <c r="AB81" s="121">
        <v>5.9301025332353545E-5</v>
      </c>
      <c r="AC81" s="121">
        <v>6.0781516691281229E-4</v>
      </c>
      <c r="AD81" s="121">
        <v>2.0341231028595209E-3</v>
      </c>
      <c r="AE81" s="121">
        <v>1.20773325671075E-4</v>
      </c>
      <c r="AF81" s="121">
        <v>5.6828216548811284E-5</v>
      </c>
      <c r="AG81" s="121">
        <v>3.21709538306726E-5</v>
      </c>
      <c r="AH81" s="121">
        <v>1.5197527741822191E-4</v>
      </c>
      <c r="AI81" s="121">
        <v>1.147429115803052E-3</v>
      </c>
      <c r="AJ81" s="121">
        <v>3.1967936203977166E-4</v>
      </c>
      <c r="AK81" s="121">
        <v>4.9120196280524951E-4</v>
      </c>
      <c r="AL81" s="121">
        <v>1.5576214236169025E-3</v>
      </c>
      <c r="AM81" s="121">
        <v>5.5128168360000205E-4</v>
      </c>
      <c r="AN81" s="121">
        <v>8.1847245535040202E-4</v>
      </c>
      <c r="AO81" s="121">
        <v>9.2922799631386108E-4</v>
      </c>
      <c r="AP81" s="121">
        <v>4.0708037435799316E-4</v>
      </c>
      <c r="AQ81" s="121">
        <v>3.102423803282593E-4</v>
      </c>
      <c r="AR81" s="121">
        <v>3.6893101326718441E-4</v>
      </c>
      <c r="AS81" s="121">
        <v>3.5016991138183377E-4</v>
      </c>
      <c r="AT81" s="121">
        <v>1.528994466201435E-4</v>
      </c>
      <c r="AU81" s="121">
        <v>1.683226878770095E-4</v>
      </c>
      <c r="AV81" s="121">
        <v>6.6616571340989046E-5</v>
      </c>
      <c r="AW81" s="121">
        <v>2.8737052573551506E-5</v>
      </c>
      <c r="AX81" s="121">
        <v>4.4394292440941392E-5</v>
      </c>
      <c r="AY81" s="121">
        <v>2.6342864907166058E-4</v>
      </c>
      <c r="AZ81" s="121">
        <v>4.6745330098129312E-5</v>
      </c>
      <c r="BA81" s="121">
        <v>2.4081612609700949E-5</v>
      </c>
      <c r="BB81" s="121">
        <v>2.154821710046951E-5</v>
      </c>
      <c r="BC81" s="121">
        <v>5.9991237003765806E-6</v>
      </c>
      <c r="BD81" s="121">
        <v>1.4211115221561902E-5</v>
      </c>
      <c r="BE81" s="121">
        <v>3.9432400226106746E-4</v>
      </c>
      <c r="BF81" s="121">
        <v>1.1857751250171312E-4</v>
      </c>
      <c r="BG81" s="121">
        <v>3.662789988335926E-4</v>
      </c>
      <c r="BH81" s="121">
        <v>1.346632626951782E-4</v>
      </c>
      <c r="BI81" s="121">
        <v>2.1579938650608416E-4</v>
      </c>
      <c r="BJ81" s="121">
        <v>7.0861842945192446E-5</v>
      </c>
      <c r="BK81" s="121">
        <v>1.5042753460041726E-2</v>
      </c>
      <c r="BL81" s="121">
        <v>3.8344241778045455E-4</v>
      </c>
      <c r="BM81" s="121">
        <v>3.7421639551369175E-4</v>
      </c>
      <c r="BN81" s="121">
        <v>6.4266798144157653E-4</v>
      </c>
      <c r="BO81" s="121">
        <v>6.7817754146465899E-4</v>
      </c>
      <c r="BP81" s="121">
        <v>1.10623297393939E-3</v>
      </c>
      <c r="BQ81" s="121">
        <v>1.0229490488719317E-3</v>
      </c>
      <c r="BR81" s="121">
        <v>2.7229726318787976E-4</v>
      </c>
      <c r="BS81" s="121">
        <v>8.7517531626555043E-5</v>
      </c>
      <c r="BT81" s="121">
        <v>1.2784728178935761E-4</v>
      </c>
      <c r="BU81" s="121">
        <v>9.2780674114736203E-5</v>
      </c>
      <c r="BV81" s="121">
        <v>5.2907353216717715E-5</v>
      </c>
      <c r="BW81" s="121">
        <v>6.0882430597740282E-5</v>
      </c>
      <c r="BX81" s="121">
        <v>1.8253280312386665E-5</v>
      </c>
      <c r="BY81" s="121">
        <v>1.1717064043253299E-4</v>
      </c>
      <c r="BZ81" s="121">
        <v>8.9272426887663148E-4</v>
      </c>
      <c r="CA81" s="121">
        <v>1.8162713337161328E-3</v>
      </c>
      <c r="CB81" s="121">
        <v>0.23362662757612862</v>
      </c>
      <c r="CC81" s="121">
        <v>3.3898355344720777E-4</v>
      </c>
      <c r="CD81" s="121">
        <v>7.1339826025026471E-5</v>
      </c>
      <c r="CE81" s="121">
        <v>7.314098706322065E-5</v>
      </c>
      <c r="CF81" s="121">
        <v>1.4614573313945806E-4</v>
      </c>
      <c r="CG81" s="121">
        <v>4.1509614441656686E-4</v>
      </c>
      <c r="CH81" s="121">
        <v>7.0024061987192972E-5</v>
      </c>
      <c r="CI81" s="121">
        <v>6.3280556547071955E-5</v>
      </c>
      <c r="CJ81" s="121">
        <v>6.3286711869663291E-5</v>
      </c>
      <c r="CK81" s="121">
        <v>2.5971690589402067E-6</v>
      </c>
      <c r="CL81" s="121">
        <v>1.8117091285981391E-5</v>
      </c>
      <c r="CM81" s="121">
        <v>1.1400222049674507E-4</v>
      </c>
      <c r="CN81" s="121">
        <v>1.0924319866918421E-4</v>
      </c>
      <c r="CO81" s="121">
        <v>1.5941176404353239E-4</v>
      </c>
      <c r="CP81" s="121">
        <v>1.1796454617628407E-4</v>
      </c>
      <c r="CQ81" s="121">
        <v>2.1804502137436573E-4</v>
      </c>
      <c r="CR81" s="121">
        <v>1.1182974922754141E-4</v>
      </c>
      <c r="CS81" s="121">
        <v>9.8489232900198163E-5</v>
      </c>
      <c r="CT81" s="121">
        <v>1.5187676666819061E-4</v>
      </c>
      <c r="CU81" s="121">
        <v>8.2146219602777676E-5</v>
      </c>
      <c r="CV81" s="121">
        <v>2.9936302660367223E-5</v>
      </c>
      <c r="CW81" s="121">
        <v>2.3339297696526738E-4</v>
      </c>
      <c r="CX81" s="121">
        <v>5.6643437657925268E-5</v>
      </c>
      <c r="CY81" s="121">
        <v>3.2851823419403335E-5</v>
      </c>
      <c r="CZ81" s="121">
        <v>1.7594177613414181E-4</v>
      </c>
      <c r="DA81" s="121">
        <v>1.2159109876425767E-4</v>
      </c>
      <c r="DB81" s="121">
        <v>1.2105566815119482E-4</v>
      </c>
      <c r="DC81" s="121">
        <v>1.2710267999909702E-4</v>
      </c>
      <c r="DD81" s="121">
        <v>1.2173414597101244E-4</v>
      </c>
      <c r="DE81" s="121">
        <v>9.4420686670630932E-4</v>
      </c>
      <c r="DF81" s="124">
        <v>8.7339464514939627E-5</v>
      </c>
    </row>
    <row r="82" spans="1:110" s="82" customFormat="1" ht="17" customHeight="1" x14ac:dyDescent="0.2">
      <c r="A82" s="73" t="s">
        <v>78</v>
      </c>
      <c r="B82" s="74" t="s">
        <v>204</v>
      </c>
      <c r="C82" s="121">
        <v>1.1412463821654626E-5</v>
      </c>
      <c r="D82" s="121">
        <v>1.1879225217843565E-5</v>
      </c>
      <c r="E82" s="121">
        <v>6.7019024834448479E-5</v>
      </c>
      <c r="F82" s="121">
        <v>5.8483234409936161E-6</v>
      </c>
      <c r="G82" s="121">
        <v>1.2936081365512074E-5</v>
      </c>
      <c r="H82" s="121">
        <v>0</v>
      </c>
      <c r="I82" s="121">
        <v>1.6211587181477185E-5</v>
      </c>
      <c r="J82" s="121">
        <v>1.5299459400331128E-5</v>
      </c>
      <c r="K82" s="121">
        <v>1.0421666406931334E-5</v>
      </c>
      <c r="L82" s="121">
        <v>1.7873344771419943E-5</v>
      </c>
      <c r="M82" s="121">
        <v>0</v>
      </c>
      <c r="N82" s="121">
        <v>2.3316394132195144E-5</v>
      </c>
      <c r="O82" s="121">
        <v>8.1259902537321574E-6</v>
      </c>
      <c r="P82" s="121">
        <v>2.1487600042488203E-5</v>
      </c>
      <c r="Q82" s="121">
        <v>1.2751139118879804E-5</v>
      </c>
      <c r="R82" s="121">
        <v>2.3446412140900477E-5</v>
      </c>
      <c r="S82" s="121">
        <v>3.1806565246859017E-5</v>
      </c>
      <c r="T82" s="121">
        <v>5.6634073166733936E-5</v>
      </c>
      <c r="U82" s="121">
        <v>3.0567902102207808E-5</v>
      </c>
      <c r="V82" s="121">
        <v>1.1918792911116035E-5</v>
      </c>
      <c r="W82" s="121">
        <v>4.7197623381358341E-6</v>
      </c>
      <c r="X82" s="121">
        <v>7.1880207916352537E-6</v>
      </c>
      <c r="Y82" s="121">
        <v>1.4921630947533447E-5</v>
      </c>
      <c r="Z82" s="121">
        <v>7.1746090962294246E-6</v>
      </c>
      <c r="AA82" s="121">
        <v>1.3264652172349911E-4</v>
      </c>
      <c r="AB82" s="121">
        <v>1.0746605470061156E-5</v>
      </c>
      <c r="AC82" s="121">
        <v>3.0434261930197799E-6</v>
      </c>
      <c r="AD82" s="121">
        <v>1.13560967179466E-5</v>
      </c>
      <c r="AE82" s="121">
        <v>3.532784590437161E-5</v>
      </c>
      <c r="AF82" s="121">
        <v>2.0042106941658249E-5</v>
      </c>
      <c r="AG82" s="121">
        <v>1.2120452822889805E-5</v>
      </c>
      <c r="AH82" s="121">
        <v>1.6806386864873305E-5</v>
      </c>
      <c r="AI82" s="121">
        <v>4.0634131926088717E-5</v>
      </c>
      <c r="AJ82" s="121">
        <v>3.714404744834052E-5</v>
      </c>
      <c r="AK82" s="121">
        <v>3.7314335987256831E-5</v>
      </c>
      <c r="AL82" s="121">
        <v>2.0595512315141731E-5</v>
      </c>
      <c r="AM82" s="121">
        <v>4.2198070049917803E-5</v>
      </c>
      <c r="AN82" s="121">
        <v>2.8737590808558044E-5</v>
      </c>
      <c r="AO82" s="121">
        <v>4.5356329143342096E-5</v>
      </c>
      <c r="AP82" s="121">
        <v>9.9254968767475025E-6</v>
      </c>
      <c r="AQ82" s="121">
        <v>1.9171356659792706E-5</v>
      </c>
      <c r="AR82" s="121">
        <v>7.1014428646762285E-5</v>
      </c>
      <c r="AS82" s="121">
        <v>5.8402335682427338E-5</v>
      </c>
      <c r="AT82" s="121">
        <v>5.1429399682569476E-5</v>
      </c>
      <c r="AU82" s="121">
        <v>5.5345764965102079E-5</v>
      </c>
      <c r="AV82" s="121">
        <v>2.523203980903501E-5</v>
      </c>
      <c r="AW82" s="121">
        <v>7.559280736258064E-6</v>
      </c>
      <c r="AX82" s="121">
        <v>1.6683692794938797E-5</v>
      </c>
      <c r="AY82" s="121">
        <v>8.0669517939508702E-5</v>
      </c>
      <c r="AZ82" s="121">
        <v>1.1616082421410122E-5</v>
      </c>
      <c r="BA82" s="121">
        <v>1.553029151980054E-5</v>
      </c>
      <c r="BB82" s="121">
        <v>7.163330591283569E-6</v>
      </c>
      <c r="BC82" s="121">
        <v>3.7161814272616707E-6</v>
      </c>
      <c r="BD82" s="121">
        <v>5.3131565382217591E-6</v>
      </c>
      <c r="BE82" s="121">
        <v>3.3156139093030766E-5</v>
      </c>
      <c r="BF82" s="121">
        <v>8.1907948327645263E-6</v>
      </c>
      <c r="BG82" s="121">
        <v>6.1618355735749294E-5</v>
      </c>
      <c r="BH82" s="121">
        <v>8.972632209505282E-6</v>
      </c>
      <c r="BI82" s="121">
        <v>3.0221814753677269E-5</v>
      </c>
      <c r="BJ82" s="121">
        <v>1.9642358390219634E-5</v>
      </c>
      <c r="BK82" s="121">
        <v>2.1950412423295244E-5</v>
      </c>
      <c r="BL82" s="121">
        <v>6.9847422909713499E-5</v>
      </c>
      <c r="BM82" s="121">
        <v>8.0293097161968275E-5</v>
      </c>
      <c r="BN82" s="121">
        <v>7.1549021458114815E-5</v>
      </c>
      <c r="BO82" s="121">
        <v>8.6274972323853249E-5</v>
      </c>
      <c r="BP82" s="121">
        <v>3.7651627620434257E-5</v>
      </c>
      <c r="BQ82" s="121">
        <v>4.9634353828585978E-5</v>
      </c>
      <c r="BR82" s="121">
        <v>2.1258509819688476E-4</v>
      </c>
      <c r="BS82" s="121">
        <v>1.5487267550518867E-4</v>
      </c>
      <c r="BT82" s="121">
        <v>2.4676510084661808E-4</v>
      </c>
      <c r="BU82" s="121">
        <v>1.5214174657368355E-4</v>
      </c>
      <c r="BV82" s="121">
        <v>3.9786831422273803E-5</v>
      </c>
      <c r="BW82" s="121">
        <v>5.0332738198552774E-5</v>
      </c>
      <c r="BX82" s="121">
        <v>1.3334119634762288E-5</v>
      </c>
      <c r="BY82" s="121">
        <v>4.057160095758376E-5</v>
      </c>
      <c r="BZ82" s="121">
        <v>2.3543965511627373E-5</v>
      </c>
      <c r="CA82" s="121">
        <v>8.5773390838020429E-5</v>
      </c>
      <c r="CB82" s="121">
        <v>3.6868666555669316E-5</v>
      </c>
      <c r="CC82" s="121">
        <v>0.13232073916316262</v>
      </c>
      <c r="CD82" s="121">
        <v>1.2340097235608242E-4</v>
      </c>
      <c r="CE82" s="121">
        <v>4.0579890359151728E-5</v>
      </c>
      <c r="CF82" s="121">
        <v>7.2711165841580203E-5</v>
      </c>
      <c r="CG82" s="121">
        <v>2.9829681205162002E-3</v>
      </c>
      <c r="CH82" s="121">
        <v>1.5025478536654125E-4</v>
      </c>
      <c r="CI82" s="121">
        <v>3.1286590778755173E-4</v>
      </c>
      <c r="CJ82" s="121">
        <v>1.5191985758473137E-4</v>
      </c>
      <c r="CK82" s="121">
        <v>6.5749901748549246E-6</v>
      </c>
      <c r="CL82" s="121">
        <v>8.8509981950796122E-5</v>
      </c>
      <c r="CM82" s="121">
        <v>1.3472320951323164E-4</v>
      </c>
      <c r="CN82" s="121">
        <v>2.0079965799987303E-4</v>
      </c>
      <c r="CO82" s="121">
        <v>2.5776333456872114E-4</v>
      </c>
      <c r="CP82" s="121">
        <v>1.1253078617353335E-4</v>
      </c>
      <c r="CQ82" s="121">
        <v>7.9644541290829974E-5</v>
      </c>
      <c r="CR82" s="121">
        <v>5.2813506250351506E-5</v>
      </c>
      <c r="CS82" s="121">
        <v>4.6239491611347722E-5</v>
      </c>
      <c r="CT82" s="121">
        <v>4.9665709312255303E-4</v>
      </c>
      <c r="CU82" s="121">
        <v>1.654086780401286E-4</v>
      </c>
      <c r="CV82" s="121">
        <v>1.6853216219656392E-4</v>
      </c>
      <c r="CW82" s="121">
        <v>5.9047534177606139E-5</v>
      </c>
      <c r="CX82" s="121">
        <v>2.0387466072434394E-4</v>
      </c>
      <c r="CY82" s="121">
        <v>1.1457321478223989E-5</v>
      </c>
      <c r="CZ82" s="121">
        <v>6.1182066400341942E-5</v>
      </c>
      <c r="DA82" s="121">
        <v>9.5668342985145513E-5</v>
      </c>
      <c r="DB82" s="121">
        <v>1.0739457525191115E-4</v>
      </c>
      <c r="DC82" s="121">
        <v>1.1905763456483837E-4</v>
      </c>
      <c r="DD82" s="121">
        <v>9.2434243571639478E-5</v>
      </c>
      <c r="DE82" s="121">
        <v>8.1365811627370839E-5</v>
      </c>
      <c r="DF82" s="124">
        <v>2.4662127868715282E-4</v>
      </c>
    </row>
    <row r="83" spans="1:110" s="82" customFormat="1" ht="17" customHeight="1" x14ac:dyDescent="0.2">
      <c r="A83" s="73" t="s">
        <v>79</v>
      </c>
      <c r="B83" s="74" t="s">
        <v>205</v>
      </c>
      <c r="C83" s="121">
        <v>1.3583292926556596E-4</v>
      </c>
      <c r="D83" s="121">
        <v>5.7396266088089961E-4</v>
      </c>
      <c r="E83" s="121">
        <v>3.5024451519193863E-4</v>
      </c>
      <c r="F83" s="121">
        <v>2.8164475225033353E-5</v>
      </c>
      <c r="G83" s="121">
        <v>2.2576306140182099E-4</v>
      </c>
      <c r="H83" s="121">
        <v>0</v>
      </c>
      <c r="I83" s="121">
        <v>1.0124047891744674E-5</v>
      </c>
      <c r="J83" s="121">
        <v>3.0617230770112023E-4</v>
      </c>
      <c r="K83" s="121">
        <v>1.2063506219686085E-4</v>
      </c>
      <c r="L83" s="121">
        <v>6.1971293079505086E-4</v>
      </c>
      <c r="M83" s="121">
        <v>0</v>
      </c>
      <c r="N83" s="121">
        <v>8.6381346374358393E-5</v>
      </c>
      <c r="O83" s="121">
        <v>2.6503287699178036E-5</v>
      </c>
      <c r="P83" s="121">
        <v>2.102331233835528E-4</v>
      </c>
      <c r="Q83" s="121">
        <v>7.5407820736427285E-5</v>
      </c>
      <c r="R83" s="121">
        <v>6.7219998384953944E-4</v>
      </c>
      <c r="S83" s="121">
        <v>4.9688312511262398E-4</v>
      </c>
      <c r="T83" s="121">
        <v>3.4913273920163441E-4</v>
      </c>
      <c r="U83" s="121">
        <v>2.6554083856194626E-4</v>
      </c>
      <c r="V83" s="121">
        <v>7.73318217884532E-5</v>
      </c>
      <c r="W83" s="121">
        <v>2.434591295481149E-4</v>
      </c>
      <c r="X83" s="121">
        <v>1.122359751498378E-4</v>
      </c>
      <c r="Y83" s="121">
        <v>4.5327919785172385E-5</v>
      </c>
      <c r="Z83" s="121">
        <v>1.3746543574534711E-4</v>
      </c>
      <c r="AA83" s="121">
        <v>1.5756701012637042E-4</v>
      </c>
      <c r="AB83" s="121">
        <v>7.3264557405199006E-5</v>
      </c>
      <c r="AC83" s="121">
        <v>1.4569662839933233E-4</v>
      </c>
      <c r="AD83" s="121">
        <v>3.474715265450721E-4</v>
      </c>
      <c r="AE83" s="121">
        <v>1.5161641343252165E-4</v>
      </c>
      <c r="AF83" s="121">
        <v>7.2453463745969285E-5</v>
      </c>
      <c r="AG83" s="121">
        <v>4.9669228197527248E-5</v>
      </c>
      <c r="AH83" s="121">
        <v>1.4033135625537673E-4</v>
      </c>
      <c r="AI83" s="121">
        <v>8.6833611740779436E-4</v>
      </c>
      <c r="AJ83" s="121">
        <v>3.2295379780450931E-4</v>
      </c>
      <c r="AK83" s="121">
        <v>3.5166908208264806E-4</v>
      </c>
      <c r="AL83" s="121">
        <v>4.1282549262920264E-4</v>
      </c>
      <c r="AM83" s="121">
        <v>1.9641890388742253E-4</v>
      </c>
      <c r="AN83" s="121">
        <v>4.2101638987398007E-4</v>
      </c>
      <c r="AO83" s="121">
        <v>4.3807491851220699E-4</v>
      </c>
      <c r="AP83" s="121">
        <v>6.0454081013887081E-5</v>
      </c>
      <c r="AQ83" s="121">
        <v>1.8039268299186362E-4</v>
      </c>
      <c r="AR83" s="121">
        <v>2.2122930228225945E-4</v>
      </c>
      <c r="AS83" s="121">
        <v>2.3435198219237942E-4</v>
      </c>
      <c r="AT83" s="121">
        <v>1.3378213625981779E-4</v>
      </c>
      <c r="AU83" s="121">
        <v>1.3470382354486765E-4</v>
      </c>
      <c r="AV83" s="121">
        <v>8.6652157101139087E-5</v>
      </c>
      <c r="AW83" s="121">
        <v>3.9740062362760859E-5</v>
      </c>
      <c r="AX83" s="121">
        <v>5.5695693337464218E-5</v>
      </c>
      <c r="AY83" s="121">
        <v>2.6963104802054549E-4</v>
      </c>
      <c r="AZ83" s="121">
        <v>5.8599257419913313E-5</v>
      </c>
      <c r="BA83" s="121">
        <v>4.8565464531017954E-5</v>
      </c>
      <c r="BB83" s="121">
        <v>2.8494782641851113E-5</v>
      </c>
      <c r="BC83" s="121">
        <v>1.0121456566606694E-5</v>
      </c>
      <c r="BD83" s="121">
        <v>2.5332223852682129E-5</v>
      </c>
      <c r="BE83" s="121">
        <v>2.9687523380889357E-4</v>
      </c>
      <c r="BF83" s="121">
        <v>8.4693435424630688E-5</v>
      </c>
      <c r="BG83" s="121">
        <v>2.939146673506585E-4</v>
      </c>
      <c r="BH83" s="121">
        <v>9.9184555233327053E-5</v>
      </c>
      <c r="BI83" s="121">
        <v>1.6777255023777893E-4</v>
      </c>
      <c r="BJ83" s="121">
        <v>1.1058613448693117E-4</v>
      </c>
      <c r="BK83" s="121">
        <v>5.9842609615720274E-4</v>
      </c>
      <c r="BL83" s="121">
        <v>5.8096309201007619E-4</v>
      </c>
      <c r="BM83" s="121">
        <v>6.1210062217047299E-4</v>
      </c>
      <c r="BN83" s="121">
        <v>5.8694409301192352E-4</v>
      </c>
      <c r="BO83" s="121">
        <v>5.8990782535928241E-4</v>
      </c>
      <c r="BP83" s="121">
        <v>2.921148940835463E-4</v>
      </c>
      <c r="BQ83" s="121">
        <v>7.202056459145648E-4</v>
      </c>
      <c r="BR83" s="121">
        <v>2.4043613149416372E-4</v>
      </c>
      <c r="BS83" s="121">
        <v>5.3661638815921399E-5</v>
      </c>
      <c r="BT83" s="121">
        <v>1.0713115204672638E-4</v>
      </c>
      <c r="BU83" s="121">
        <v>1.1875364829505454E-4</v>
      </c>
      <c r="BV83" s="121">
        <v>5.499868399986903E-5</v>
      </c>
      <c r="BW83" s="121">
        <v>7.7393743608010382E-5</v>
      </c>
      <c r="BX83" s="121">
        <v>2.2324246088274407E-5</v>
      </c>
      <c r="BY83" s="121">
        <v>3.8686492371910875E-4</v>
      </c>
      <c r="BZ83" s="121">
        <v>3.3908190347501949E-4</v>
      </c>
      <c r="CA83" s="121">
        <v>4.4144343496369567E-4</v>
      </c>
      <c r="CB83" s="121">
        <v>1.5227339224775419E-4</v>
      </c>
      <c r="CC83" s="121">
        <v>2.5206374462083891E-4</v>
      </c>
      <c r="CD83" s="121">
        <v>0.50879882264601761</v>
      </c>
      <c r="CE83" s="121">
        <v>6.5634451483639607E-5</v>
      </c>
      <c r="CF83" s="121">
        <v>1.8697272418736029E-4</v>
      </c>
      <c r="CG83" s="121">
        <v>4.0146040730393686E-3</v>
      </c>
      <c r="CH83" s="121">
        <v>9.1570133512332557E-5</v>
      </c>
      <c r="CI83" s="121">
        <v>8.7009280254178744E-5</v>
      </c>
      <c r="CJ83" s="121">
        <v>1.072234534971492E-4</v>
      </c>
      <c r="CK83" s="121">
        <v>3.9534113542315378E-6</v>
      </c>
      <c r="CL83" s="121">
        <v>4.6783480080384872E-5</v>
      </c>
      <c r="CM83" s="121">
        <v>1.1564742872338364E-4</v>
      </c>
      <c r="CN83" s="121">
        <v>1.2377590573205336E-4</v>
      </c>
      <c r="CO83" s="121">
        <v>2.9571595828080263E-4</v>
      </c>
      <c r="CP83" s="121">
        <v>3.5110981632249777E-4</v>
      </c>
      <c r="CQ83" s="121">
        <v>3.2682789247904571E-4</v>
      </c>
      <c r="CR83" s="121">
        <v>2.0898826109287785E-4</v>
      </c>
      <c r="CS83" s="121">
        <v>1.6739718068136138E-4</v>
      </c>
      <c r="CT83" s="121">
        <v>2.6345186918869416E-4</v>
      </c>
      <c r="CU83" s="121">
        <v>1.0442952719428419E-4</v>
      </c>
      <c r="CV83" s="121">
        <v>1.7843078899784119E-4</v>
      </c>
      <c r="CW83" s="121">
        <v>2.8438035492372549E-4</v>
      </c>
      <c r="CX83" s="121">
        <v>7.8924910925966417E-5</v>
      </c>
      <c r="CY83" s="121">
        <v>4.3781838911083348E-5</v>
      </c>
      <c r="CZ83" s="121">
        <v>4.4670178229877906E-4</v>
      </c>
      <c r="DA83" s="121">
        <v>1.5780725197203562E-4</v>
      </c>
      <c r="DB83" s="121">
        <v>9.2156270108974131E-5</v>
      </c>
      <c r="DC83" s="121">
        <v>2.446837020072602E-4</v>
      </c>
      <c r="DD83" s="121">
        <v>1.0700665173113172E-4</v>
      </c>
      <c r="DE83" s="121">
        <v>1.8984495494413153E-3</v>
      </c>
      <c r="DF83" s="124">
        <v>6.3297708795598902E-5</v>
      </c>
    </row>
    <row r="84" spans="1:110" s="82" customFormat="1" ht="17" customHeight="1" x14ac:dyDescent="0.2">
      <c r="A84" s="73" t="s">
        <v>80</v>
      </c>
      <c r="B84" s="74" t="s">
        <v>206</v>
      </c>
      <c r="C84" s="121">
        <v>4.4819835431754305E-4</v>
      </c>
      <c r="D84" s="121">
        <v>2.1999355088730475E-3</v>
      </c>
      <c r="E84" s="121">
        <v>1.2065028916364315E-3</v>
      </c>
      <c r="F84" s="121">
        <v>6.49201272031286E-5</v>
      </c>
      <c r="G84" s="121">
        <v>8.1927601938821951E-4</v>
      </c>
      <c r="H84" s="121">
        <v>0</v>
      </c>
      <c r="I84" s="121">
        <v>2.984436680975385E-5</v>
      </c>
      <c r="J84" s="121">
        <v>1.4857179283369224E-3</v>
      </c>
      <c r="K84" s="121">
        <v>3.9943754133120018E-4</v>
      </c>
      <c r="L84" s="121">
        <v>8.1816080620305629E-3</v>
      </c>
      <c r="M84" s="121">
        <v>0</v>
      </c>
      <c r="N84" s="121">
        <v>3.4760668423129318E-4</v>
      </c>
      <c r="O84" s="121">
        <v>1.0684944353645162E-4</v>
      </c>
      <c r="P84" s="121">
        <v>4.1197785546832937E-4</v>
      </c>
      <c r="Q84" s="121">
        <v>1.6039478671072508E-4</v>
      </c>
      <c r="R84" s="121">
        <v>1.5058488557769562E-3</v>
      </c>
      <c r="S84" s="121">
        <v>1.0867953355096472E-3</v>
      </c>
      <c r="T84" s="121">
        <v>7.0215919776135617E-4</v>
      </c>
      <c r="U84" s="121">
        <v>1.5353765927738003E-3</v>
      </c>
      <c r="V84" s="121">
        <v>2.9549176147886206E-4</v>
      </c>
      <c r="W84" s="121">
        <v>4.7145674099292466E-4</v>
      </c>
      <c r="X84" s="121">
        <v>2.1837294882267396E-4</v>
      </c>
      <c r="Y84" s="121">
        <v>7.8737777401364842E-5</v>
      </c>
      <c r="Z84" s="121">
        <v>4.5070358191207647E-4</v>
      </c>
      <c r="AA84" s="121">
        <v>3.9157502740451482E-4</v>
      </c>
      <c r="AB84" s="121">
        <v>1.6523404673310054E-4</v>
      </c>
      <c r="AC84" s="121">
        <v>1.7425535285201406E-3</v>
      </c>
      <c r="AD84" s="121">
        <v>9.2823966471434149E-4</v>
      </c>
      <c r="AE84" s="121">
        <v>6.0462982905493763E-4</v>
      </c>
      <c r="AF84" s="121">
        <v>2.2098944053320442E-4</v>
      </c>
      <c r="AG84" s="121">
        <v>2.4724059533914601E-4</v>
      </c>
      <c r="AH84" s="121">
        <v>6.4342089778666469E-4</v>
      </c>
      <c r="AI84" s="121">
        <v>1.3045267189374244E-3</v>
      </c>
      <c r="AJ84" s="121">
        <v>1.396866412484088E-3</v>
      </c>
      <c r="AK84" s="121">
        <v>1.1371731234374883E-3</v>
      </c>
      <c r="AL84" s="121">
        <v>9.924792575450635E-4</v>
      </c>
      <c r="AM84" s="121">
        <v>5.8918273043698038E-4</v>
      </c>
      <c r="AN84" s="121">
        <v>1.132069169218011E-3</v>
      </c>
      <c r="AO84" s="121">
        <v>1.1678258845969629E-3</v>
      </c>
      <c r="AP84" s="121">
        <v>3.561088684722886E-4</v>
      </c>
      <c r="AQ84" s="121">
        <v>1.2628881842193108E-3</v>
      </c>
      <c r="AR84" s="121">
        <v>6.030149182308616E-4</v>
      </c>
      <c r="AS84" s="121">
        <v>8.0236525818068135E-4</v>
      </c>
      <c r="AT84" s="121">
        <v>4.1886380658508437E-4</v>
      </c>
      <c r="AU84" s="121">
        <v>4.2418412997488332E-4</v>
      </c>
      <c r="AV84" s="121">
        <v>2.5030658141785966E-4</v>
      </c>
      <c r="AW84" s="121">
        <v>1.3382841315871696E-4</v>
      </c>
      <c r="AX84" s="121">
        <v>1.7060775273846827E-4</v>
      </c>
      <c r="AY84" s="121">
        <v>9.9079518539081863E-4</v>
      </c>
      <c r="AZ84" s="121">
        <v>1.8488990176559965E-4</v>
      </c>
      <c r="BA84" s="121">
        <v>1.5307239140356557E-4</v>
      </c>
      <c r="BB84" s="121">
        <v>1.3971865200255573E-4</v>
      </c>
      <c r="BC84" s="121">
        <v>3.2258625678712618E-5</v>
      </c>
      <c r="BD84" s="121">
        <v>8.5360947445224051E-5</v>
      </c>
      <c r="BE84" s="121">
        <v>6.1215473781579203E-4</v>
      </c>
      <c r="BF84" s="121">
        <v>1.70101822901656E-4</v>
      </c>
      <c r="BG84" s="121">
        <v>7.6354876101167855E-4</v>
      </c>
      <c r="BH84" s="121">
        <v>2.5594220614332517E-4</v>
      </c>
      <c r="BI84" s="121">
        <v>4.7554878998076007E-4</v>
      </c>
      <c r="BJ84" s="121">
        <v>3.023629903289615E-4</v>
      </c>
      <c r="BK84" s="121">
        <v>5.2043435064952331E-3</v>
      </c>
      <c r="BL84" s="121">
        <v>1.0621835760453743E-3</v>
      </c>
      <c r="BM84" s="121">
        <v>1.178447441128579E-3</v>
      </c>
      <c r="BN84" s="121">
        <v>1.112501064405972E-3</v>
      </c>
      <c r="BO84" s="121">
        <v>1.1698232163584506E-3</v>
      </c>
      <c r="BP84" s="121">
        <v>2.6837545467880888E-3</v>
      </c>
      <c r="BQ84" s="121">
        <v>7.9599372179300059E-3</v>
      </c>
      <c r="BR84" s="121">
        <v>7.2794114377779822E-4</v>
      </c>
      <c r="BS84" s="121">
        <v>1.590697191169844E-4</v>
      </c>
      <c r="BT84" s="121">
        <v>3.2332759264298074E-4</v>
      </c>
      <c r="BU84" s="121">
        <v>2.8264538394787343E-4</v>
      </c>
      <c r="BV84" s="121">
        <v>2.1615174165636979E-4</v>
      </c>
      <c r="BW84" s="121">
        <v>2.5371120460970564E-4</v>
      </c>
      <c r="BX84" s="121">
        <v>4.8501859901039278E-5</v>
      </c>
      <c r="BY84" s="121">
        <v>3.6625724984482364E-4</v>
      </c>
      <c r="BZ84" s="121">
        <v>1.4867654929932457E-4</v>
      </c>
      <c r="CA84" s="121">
        <v>1.2483663613761179E-3</v>
      </c>
      <c r="CB84" s="121">
        <v>3.3629538174215689E-4</v>
      </c>
      <c r="CC84" s="121">
        <v>5.5959450499783279E-4</v>
      </c>
      <c r="CD84" s="121">
        <v>2.2913089394169053E-4</v>
      </c>
      <c r="CE84" s="121">
        <v>0.34607366462565686</v>
      </c>
      <c r="CF84" s="121">
        <v>4.9455641245367196E-4</v>
      </c>
      <c r="CG84" s="121">
        <v>1.5634399473383163E-4</v>
      </c>
      <c r="CH84" s="121">
        <v>2.9143497475833988E-4</v>
      </c>
      <c r="CI84" s="121">
        <v>3.5245015168142396E-4</v>
      </c>
      <c r="CJ84" s="121">
        <v>2.3612379266675605E-4</v>
      </c>
      <c r="CK84" s="121">
        <v>1.3649499923333903E-5</v>
      </c>
      <c r="CL84" s="121">
        <v>1.0667757261210786E-4</v>
      </c>
      <c r="CM84" s="121">
        <v>1.0619236021629924E-3</v>
      </c>
      <c r="CN84" s="121">
        <v>3.8728829865831646E-4</v>
      </c>
      <c r="CO84" s="121">
        <v>6.9304005395478456E-4</v>
      </c>
      <c r="CP84" s="121">
        <v>5.6508910791484119E-4</v>
      </c>
      <c r="CQ84" s="121">
        <v>8.9834311106545296E-4</v>
      </c>
      <c r="CR84" s="121">
        <v>5.6148853261865021E-4</v>
      </c>
      <c r="CS84" s="121">
        <v>4.4298685470690115E-4</v>
      </c>
      <c r="CT84" s="121">
        <v>6.7234362333431911E-4</v>
      </c>
      <c r="CU84" s="121">
        <v>2.4459409252467108E-4</v>
      </c>
      <c r="CV84" s="121">
        <v>1.5623177969539804E-4</v>
      </c>
      <c r="CW84" s="121">
        <v>6.5694498083193565E-4</v>
      </c>
      <c r="CX84" s="121">
        <v>1.9417930124046898E-4</v>
      </c>
      <c r="CY84" s="121">
        <v>1.4721746505437245E-4</v>
      </c>
      <c r="CZ84" s="121">
        <v>1.278342622621666E-3</v>
      </c>
      <c r="DA84" s="121">
        <v>4.3423705262293002E-4</v>
      </c>
      <c r="DB84" s="121">
        <v>2.645868962042931E-4</v>
      </c>
      <c r="DC84" s="121">
        <v>5.0260370716981339E-4</v>
      </c>
      <c r="DD84" s="121">
        <v>2.7699060994117305E-4</v>
      </c>
      <c r="DE84" s="121">
        <v>3.3103473985091969E-3</v>
      </c>
      <c r="DF84" s="124">
        <v>1.9419387148501214E-4</v>
      </c>
    </row>
    <row r="85" spans="1:110" s="82" customFormat="1" ht="17" customHeight="1" x14ac:dyDescent="0.2">
      <c r="A85" s="73" t="s">
        <v>81</v>
      </c>
      <c r="B85" s="74" t="s">
        <v>207</v>
      </c>
      <c r="C85" s="121">
        <v>1.3384364390679436E-3</v>
      </c>
      <c r="D85" s="121">
        <v>8.7942204493222931E-4</v>
      </c>
      <c r="E85" s="121">
        <v>1.5809120457798091E-3</v>
      </c>
      <c r="F85" s="121">
        <v>4.0463637343131532E-4</v>
      </c>
      <c r="G85" s="121">
        <v>8.495838826659386E-4</v>
      </c>
      <c r="H85" s="121">
        <v>0</v>
      </c>
      <c r="I85" s="121">
        <v>5.8021754249136135E-4</v>
      </c>
      <c r="J85" s="121">
        <v>5.3019304577393096E-4</v>
      </c>
      <c r="K85" s="121">
        <v>3.4818928767266921E-4</v>
      </c>
      <c r="L85" s="121">
        <v>9.5037750796342997E-4</v>
      </c>
      <c r="M85" s="121">
        <v>0</v>
      </c>
      <c r="N85" s="121">
        <v>3.7401437564737143E-4</v>
      </c>
      <c r="O85" s="121">
        <v>1.1365358128349649E-4</v>
      </c>
      <c r="P85" s="121">
        <v>7.0526414785553678E-4</v>
      </c>
      <c r="Q85" s="121">
        <v>2.1898837062684834E-4</v>
      </c>
      <c r="R85" s="121">
        <v>1.215355557175657E-3</v>
      </c>
      <c r="S85" s="121">
        <v>6.1178233335218912E-4</v>
      </c>
      <c r="T85" s="121">
        <v>1.1842306733582087E-3</v>
      </c>
      <c r="U85" s="121">
        <v>1.6799458280109955E-3</v>
      </c>
      <c r="V85" s="121">
        <v>2.825578479961129E-4</v>
      </c>
      <c r="W85" s="121">
        <v>2.0224708504437274E-4</v>
      </c>
      <c r="X85" s="121">
        <v>2.0175282229319423E-4</v>
      </c>
      <c r="Y85" s="121">
        <v>8.8181989194442817E-5</v>
      </c>
      <c r="Z85" s="121">
        <v>3.4690707509880741E-4</v>
      </c>
      <c r="AA85" s="121">
        <v>4.3208782496524005E-4</v>
      </c>
      <c r="AB85" s="121">
        <v>1.6135750133373079E-4</v>
      </c>
      <c r="AC85" s="121">
        <v>1.4314128486720836E-4</v>
      </c>
      <c r="AD85" s="121">
        <v>4.7260591661041048E-4</v>
      </c>
      <c r="AE85" s="121">
        <v>7.8630447277609208E-4</v>
      </c>
      <c r="AF85" s="121">
        <v>3.015178798701893E-4</v>
      </c>
      <c r="AG85" s="121">
        <v>2.1603990445325866E-4</v>
      </c>
      <c r="AH85" s="121">
        <v>1.3470470178180705E-3</v>
      </c>
      <c r="AI85" s="121">
        <v>1.7151397782434728E-3</v>
      </c>
      <c r="AJ85" s="121">
        <v>1.5528398757404373E-3</v>
      </c>
      <c r="AK85" s="121">
        <v>1.4224449391783487E-3</v>
      </c>
      <c r="AL85" s="121">
        <v>6.9964872045408862E-4</v>
      </c>
      <c r="AM85" s="121">
        <v>1.4262891430878958E-3</v>
      </c>
      <c r="AN85" s="121">
        <v>5.8671908786119692E-4</v>
      </c>
      <c r="AO85" s="121">
        <v>1.14320209916663E-3</v>
      </c>
      <c r="AP85" s="121">
        <v>4.0533093331570366E-4</v>
      </c>
      <c r="AQ85" s="121">
        <v>7.5267716383791686E-4</v>
      </c>
      <c r="AR85" s="121">
        <v>6.8223082253736063E-4</v>
      </c>
      <c r="AS85" s="121">
        <v>9.134727602941251E-4</v>
      </c>
      <c r="AT85" s="121">
        <v>5.9229268281439857E-4</v>
      </c>
      <c r="AU85" s="121">
        <v>5.9810914367804829E-4</v>
      </c>
      <c r="AV85" s="121">
        <v>3.8204180832476358E-4</v>
      </c>
      <c r="AW85" s="121">
        <v>1.2991748281526006E-4</v>
      </c>
      <c r="AX85" s="121">
        <v>1.4248706916624327E-4</v>
      </c>
      <c r="AY85" s="121">
        <v>3.6546485557164233E-3</v>
      </c>
      <c r="AZ85" s="121">
        <v>1.6016938405859706E-4</v>
      </c>
      <c r="BA85" s="121">
        <v>2.7922976598333436E-4</v>
      </c>
      <c r="BB85" s="121">
        <v>1.2420094322132202E-4</v>
      </c>
      <c r="BC85" s="121">
        <v>2.5115580813412244E-5</v>
      </c>
      <c r="BD85" s="121">
        <v>1.56763598087042E-4</v>
      </c>
      <c r="BE85" s="121">
        <v>5.6967583331156207E-4</v>
      </c>
      <c r="BF85" s="121">
        <v>1.7489023657614613E-4</v>
      </c>
      <c r="BG85" s="121">
        <v>1.1636875077108892E-3</v>
      </c>
      <c r="BH85" s="121">
        <v>2.0491221275422596E-4</v>
      </c>
      <c r="BI85" s="121">
        <v>4.4436596174159343E-4</v>
      </c>
      <c r="BJ85" s="121">
        <v>8.0337921484853209E-4</v>
      </c>
      <c r="BK85" s="121">
        <v>4.4716120555550812E-3</v>
      </c>
      <c r="BL85" s="121">
        <v>2.1194722162219287E-3</v>
      </c>
      <c r="BM85" s="121">
        <v>2.0889411030944596E-3</v>
      </c>
      <c r="BN85" s="121">
        <v>2.2130803347089598E-3</v>
      </c>
      <c r="BO85" s="121">
        <v>1.6135440282686133E-3</v>
      </c>
      <c r="BP85" s="121">
        <v>5.9067299790714221E-4</v>
      </c>
      <c r="BQ85" s="121">
        <v>9.4619715668803708E-4</v>
      </c>
      <c r="BR85" s="121">
        <v>1.2265919812105119E-3</v>
      </c>
      <c r="BS85" s="121">
        <v>6.6259926552381077E-4</v>
      </c>
      <c r="BT85" s="121">
        <v>4.3983402430482011E-3</v>
      </c>
      <c r="BU85" s="121">
        <v>8.0200862249749192E-4</v>
      </c>
      <c r="BV85" s="121">
        <v>3.42804939642244E-4</v>
      </c>
      <c r="BW85" s="121">
        <v>4.5936363257157846E-4</v>
      </c>
      <c r="BX85" s="121">
        <v>1.5021262688060487E-4</v>
      </c>
      <c r="BY85" s="121">
        <v>2.0994688629270247E-3</v>
      </c>
      <c r="BZ85" s="121">
        <v>7.9800263010982673E-3</v>
      </c>
      <c r="CA85" s="121">
        <v>6.7016181458579724E-2</v>
      </c>
      <c r="CB85" s="121">
        <v>2.4844239888390612E-2</v>
      </c>
      <c r="CC85" s="121">
        <v>8.3677729570102985E-2</v>
      </c>
      <c r="CD85" s="121">
        <v>1.7014989076961341E-2</v>
      </c>
      <c r="CE85" s="121">
        <v>4.4495016266707628E-3</v>
      </c>
      <c r="CF85" s="121">
        <v>0.51376444971417323</v>
      </c>
      <c r="CG85" s="121">
        <v>3.2112012449269805E-3</v>
      </c>
      <c r="CH85" s="121">
        <v>7.2967033564932124E-4</v>
      </c>
      <c r="CI85" s="121">
        <v>9.2526359586308962E-4</v>
      </c>
      <c r="CJ85" s="121">
        <v>5.3197562784731934E-4</v>
      </c>
      <c r="CK85" s="121">
        <v>2.0379746590143375E-5</v>
      </c>
      <c r="CL85" s="121">
        <v>2.6942848670106654E-4</v>
      </c>
      <c r="CM85" s="121">
        <v>1.2077129799111862E-3</v>
      </c>
      <c r="CN85" s="121">
        <v>1.1723997195119333E-3</v>
      </c>
      <c r="CO85" s="121">
        <v>1.0225375247884733E-3</v>
      </c>
      <c r="CP85" s="121">
        <v>8.3008666760397314E-4</v>
      </c>
      <c r="CQ85" s="121">
        <v>1.1776535846883701E-3</v>
      </c>
      <c r="CR85" s="121">
        <v>7.6980127806479913E-4</v>
      </c>
      <c r="CS85" s="121">
        <v>7.3543292985067839E-4</v>
      </c>
      <c r="CT85" s="121">
        <v>1.4367182243222375E-3</v>
      </c>
      <c r="CU85" s="121">
        <v>2.5758073866235789E-3</v>
      </c>
      <c r="CV85" s="121">
        <v>5.2866966951708126E-4</v>
      </c>
      <c r="CW85" s="121">
        <v>8.4863872423943934E-4</v>
      </c>
      <c r="CX85" s="121">
        <v>6.1474987214532421E-4</v>
      </c>
      <c r="CY85" s="121">
        <v>1.6212815657518972E-3</v>
      </c>
      <c r="CZ85" s="121">
        <v>2.3647615536956305E-3</v>
      </c>
      <c r="DA85" s="121">
        <v>1.2395952953389371E-3</v>
      </c>
      <c r="DB85" s="121">
        <v>2.3189788390356207E-3</v>
      </c>
      <c r="DC85" s="121">
        <v>1.1390407154013937E-3</v>
      </c>
      <c r="DD85" s="121">
        <v>1.5248997056195068E-3</v>
      </c>
      <c r="DE85" s="121">
        <v>2.0989576770657097E-3</v>
      </c>
      <c r="DF85" s="124">
        <v>5.6596317625062396E-3</v>
      </c>
    </row>
    <row r="86" spans="1:110" s="82" customFormat="1" ht="17" customHeight="1" x14ac:dyDescent="0.2">
      <c r="A86" s="73" t="s">
        <v>82</v>
      </c>
      <c r="B86" s="74" t="s">
        <v>208</v>
      </c>
      <c r="C86" s="121">
        <v>1.0033382331429713E-4</v>
      </c>
      <c r="D86" s="121">
        <v>1.3465096712407556E-4</v>
      </c>
      <c r="E86" s="121">
        <v>3.9597222838775518E-4</v>
      </c>
      <c r="F86" s="121">
        <v>5.2295676025146744E-5</v>
      </c>
      <c r="G86" s="121">
        <v>1.2752229209884108E-4</v>
      </c>
      <c r="H86" s="121">
        <v>0</v>
      </c>
      <c r="I86" s="121">
        <v>4.669060778912399E-5</v>
      </c>
      <c r="J86" s="121">
        <v>8.9357356754630522E-5</v>
      </c>
      <c r="K86" s="121">
        <v>8.8753165193206779E-5</v>
      </c>
      <c r="L86" s="121">
        <v>1.1600069217379165E-4</v>
      </c>
      <c r="M86" s="121">
        <v>0</v>
      </c>
      <c r="N86" s="121">
        <v>9.9020581701112704E-5</v>
      </c>
      <c r="O86" s="121">
        <v>3.2922979854107569E-5</v>
      </c>
      <c r="P86" s="121">
        <v>1.0257104368348919E-4</v>
      </c>
      <c r="Q86" s="121">
        <v>5.9601497712609151E-5</v>
      </c>
      <c r="R86" s="121">
        <v>1.5847581511617447E-4</v>
      </c>
      <c r="S86" s="121">
        <v>1.6950316921493288E-4</v>
      </c>
      <c r="T86" s="121">
        <v>2.1882234975419631E-4</v>
      </c>
      <c r="U86" s="121">
        <v>1.9610063317529737E-4</v>
      </c>
      <c r="V86" s="121">
        <v>6.3148909242913083E-5</v>
      </c>
      <c r="W86" s="121">
        <v>3.4684641723975461E-5</v>
      </c>
      <c r="X86" s="121">
        <v>4.8561806864318236E-5</v>
      </c>
      <c r="Y86" s="121">
        <v>1.837293572005824E-5</v>
      </c>
      <c r="Z86" s="121">
        <v>6.7503511520061775E-5</v>
      </c>
      <c r="AA86" s="121">
        <v>1.3150120999915144E-4</v>
      </c>
      <c r="AB86" s="121">
        <v>4.240010492152166E-5</v>
      </c>
      <c r="AC86" s="121">
        <v>3.1658666470707636E-5</v>
      </c>
      <c r="AD86" s="121">
        <v>1.0256713737990043E-4</v>
      </c>
      <c r="AE86" s="121">
        <v>1.604561150705974E-4</v>
      </c>
      <c r="AF86" s="121">
        <v>7.6968366161794609E-5</v>
      </c>
      <c r="AG86" s="121">
        <v>3.7921491250253575E-5</v>
      </c>
      <c r="AH86" s="121">
        <v>7.8520122373728474E-5</v>
      </c>
      <c r="AI86" s="121">
        <v>2.3300794568539929E-4</v>
      </c>
      <c r="AJ86" s="121">
        <v>1.7390418397564424E-4</v>
      </c>
      <c r="AK86" s="121">
        <v>1.7428331236508365E-4</v>
      </c>
      <c r="AL86" s="121">
        <v>1.5382556895537561E-4</v>
      </c>
      <c r="AM86" s="121">
        <v>1.1853828321797367E-4</v>
      </c>
      <c r="AN86" s="121">
        <v>1.5185313856313397E-4</v>
      </c>
      <c r="AO86" s="121">
        <v>1.9450858372773613E-4</v>
      </c>
      <c r="AP86" s="121">
        <v>4.4630011964302363E-5</v>
      </c>
      <c r="AQ86" s="121">
        <v>8.6450963194763031E-5</v>
      </c>
      <c r="AR86" s="121">
        <v>1.6044118099990803E-4</v>
      </c>
      <c r="AS86" s="121">
        <v>2.320510571482037E-4</v>
      </c>
      <c r="AT86" s="121">
        <v>1.3716857369733582E-4</v>
      </c>
      <c r="AU86" s="121">
        <v>1.740938518912624E-4</v>
      </c>
      <c r="AV86" s="121">
        <v>1.1380593806496613E-4</v>
      </c>
      <c r="AW86" s="121">
        <v>3.2824731270701771E-5</v>
      </c>
      <c r="AX86" s="121">
        <v>5.3559037902028806E-5</v>
      </c>
      <c r="AY86" s="121">
        <v>2.7893306221736638E-4</v>
      </c>
      <c r="AZ86" s="121">
        <v>6.6170553871411312E-5</v>
      </c>
      <c r="BA86" s="121">
        <v>3.858892604313128E-5</v>
      </c>
      <c r="BB86" s="121">
        <v>2.1281847930792395E-5</v>
      </c>
      <c r="BC86" s="121">
        <v>1.1065242219070933E-5</v>
      </c>
      <c r="BD86" s="121">
        <v>2.1562779757474665E-5</v>
      </c>
      <c r="BE86" s="121">
        <v>1.2391311679399173E-4</v>
      </c>
      <c r="BF86" s="121">
        <v>3.0359938064672637E-5</v>
      </c>
      <c r="BG86" s="121">
        <v>2.0317730584368471E-4</v>
      </c>
      <c r="BH86" s="121">
        <v>5.4713552865525607E-5</v>
      </c>
      <c r="BI86" s="121">
        <v>2.1059131454720075E-4</v>
      </c>
      <c r="BJ86" s="121">
        <v>1.0917691169524859E-4</v>
      </c>
      <c r="BK86" s="121">
        <v>5.9569665100150818E-4</v>
      </c>
      <c r="BL86" s="121">
        <v>5.1859757676413123E-4</v>
      </c>
      <c r="BM86" s="121">
        <v>9.4393764919346575E-4</v>
      </c>
      <c r="BN86" s="121">
        <v>7.4576570476923951E-4</v>
      </c>
      <c r="BO86" s="121">
        <v>6.9546473941528228E-4</v>
      </c>
      <c r="BP86" s="121">
        <v>8.8838160132256394E-4</v>
      </c>
      <c r="BQ86" s="121">
        <v>2.6678434200671651E-3</v>
      </c>
      <c r="BR86" s="121">
        <v>8.3755719875077111E-4</v>
      </c>
      <c r="BS86" s="121">
        <v>3.9523756007213716E-4</v>
      </c>
      <c r="BT86" s="121">
        <v>1.1129097180541286E-3</v>
      </c>
      <c r="BU86" s="121">
        <v>4.6788624551233008E-3</v>
      </c>
      <c r="BV86" s="121">
        <v>6.5338559345679839E-4</v>
      </c>
      <c r="BW86" s="121">
        <v>8.6145477222592123E-4</v>
      </c>
      <c r="BX86" s="121">
        <v>3.6062622829776108E-4</v>
      </c>
      <c r="BY86" s="121">
        <v>1.1210307930245109E-3</v>
      </c>
      <c r="BZ86" s="121">
        <v>2.7407408400792883E-4</v>
      </c>
      <c r="CA86" s="121">
        <v>8.8421900172239208E-4</v>
      </c>
      <c r="CB86" s="121">
        <v>5.4677780859155106E-4</v>
      </c>
      <c r="CC86" s="121">
        <v>5.3545152980057369E-4</v>
      </c>
      <c r="CD86" s="121">
        <v>1.9232846752898747E-3</v>
      </c>
      <c r="CE86" s="121">
        <v>5.8963048598235088E-4</v>
      </c>
      <c r="CF86" s="121">
        <v>8.2314792654635991E-4</v>
      </c>
      <c r="CG86" s="121">
        <v>0.73951701362923672</v>
      </c>
      <c r="CH86" s="121">
        <v>2.2480455862882933E-3</v>
      </c>
      <c r="CI86" s="121">
        <v>1.7265364748352485E-3</v>
      </c>
      <c r="CJ86" s="121">
        <v>4.1850363932427779E-4</v>
      </c>
      <c r="CK86" s="121">
        <v>6.1490813911658268E-5</v>
      </c>
      <c r="CL86" s="121">
        <v>2.3780406101434444E-4</v>
      </c>
      <c r="CM86" s="121">
        <v>3.2032246172513244E-3</v>
      </c>
      <c r="CN86" s="121">
        <v>1.0345098829475682E-3</v>
      </c>
      <c r="CO86" s="121">
        <v>6.2619080605201298E-3</v>
      </c>
      <c r="CP86" s="121">
        <v>5.2919914799170662E-4</v>
      </c>
      <c r="CQ86" s="121">
        <v>4.7520703315319822E-3</v>
      </c>
      <c r="CR86" s="121">
        <v>3.0226942642742737E-3</v>
      </c>
      <c r="CS86" s="121">
        <v>1.4216810158334411E-3</v>
      </c>
      <c r="CT86" s="121">
        <v>4.1032136468126396E-3</v>
      </c>
      <c r="CU86" s="121">
        <v>1.4162964653858417E-3</v>
      </c>
      <c r="CV86" s="121">
        <v>3.6179108504119021E-4</v>
      </c>
      <c r="CW86" s="121">
        <v>7.2061223495431754E-4</v>
      </c>
      <c r="CX86" s="121">
        <v>1.0638389183900037E-3</v>
      </c>
      <c r="CY86" s="121">
        <v>1.6165183311332381E-4</v>
      </c>
      <c r="CZ86" s="121">
        <v>7.127648674481765E-4</v>
      </c>
      <c r="DA86" s="121">
        <v>1.3746729268800718E-3</v>
      </c>
      <c r="DB86" s="121">
        <v>5.2958418987936586E-4</v>
      </c>
      <c r="DC86" s="121">
        <v>1.5925126267393192E-3</v>
      </c>
      <c r="DD86" s="121">
        <v>1.2532341039971145E-3</v>
      </c>
      <c r="DE86" s="121">
        <v>3.9195909409786545E-4</v>
      </c>
      <c r="DF86" s="124">
        <v>5.2229852187267228E-4</v>
      </c>
    </row>
    <row r="87" spans="1:110" s="82" customFormat="1" ht="17" customHeight="1" x14ac:dyDescent="0.2">
      <c r="A87" s="73" t="s">
        <v>83</v>
      </c>
      <c r="B87" s="74" t="s">
        <v>209</v>
      </c>
      <c r="C87" s="121">
        <v>2.5108114823139765E-4</v>
      </c>
      <c r="D87" s="121">
        <v>2.6049674916710778E-4</v>
      </c>
      <c r="E87" s="121">
        <v>9.9316630785164324E-4</v>
      </c>
      <c r="F87" s="121">
        <v>1.8099399809422956E-4</v>
      </c>
      <c r="G87" s="121">
        <v>5.0151266477344665E-4</v>
      </c>
      <c r="H87" s="121">
        <v>0</v>
      </c>
      <c r="I87" s="121">
        <v>6.7119509477807346E-5</v>
      </c>
      <c r="J87" s="121">
        <v>2.9747429915060022E-4</v>
      </c>
      <c r="K87" s="121">
        <v>1.826247603788199E-4</v>
      </c>
      <c r="L87" s="121">
        <v>3.8769342132896232E-4</v>
      </c>
      <c r="M87" s="121">
        <v>0</v>
      </c>
      <c r="N87" s="121">
        <v>2.2300460090497683E-4</v>
      </c>
      <c r="O87" s="121">
        <v>8.5497433921605554E-5</v>
      </c>
      <c r="P87" s="121">
        <v>2.7237282084763596E-4</v>
      </c>
      <c r="Q87" s="121">
        <v>1.4561920096808716E-4</v>
      </c>
      <c r="R87" s="121">
        <v>3.8458288359351721E-4</v>
      </c>
      <c r="S87" s="121">
        <v>4.5693055388786502E-4</v>
      </c>
      <c r="T87" s="121">
        <v>5.902783445509459E-4</v>
      </c>
      <c r="U87" s="121">
        <v>3.4621287292220803E-4</v>
      </c>
      <c r="V87" s="121">
        <v>1.1117782639261464E-4</v>
      </c>
      <c r="W87" s="121">
        <v>7.1601820306552822E-5</v>
      </c>
      <c r="X87" s="121">
        <v>1.1328931818850741E-4</v>
      </c>
      <c r="Y87" s="121">
        <v>4.4235891171230282E-5</v>
      </c>
      <c r="Z87" s="121">
        <v>1.584391895922608E-4</v>
      </c>
      <c r="AA87" s="121">
        <v>1.1606512696512503E-3</v>
      </c>
      <c r="AB87" s="121">
        <v>1.2342601908784466E-4</v>
      </c>
      <c r="AC87" s="121">
        <v>6.3173697519479757E-5</v>
      </c>
      <c r="AD87" s="121">
        <v>2.6705595714294762E-4</v>
      </c>
      <c r="AE87" s="121">
        <v>4.137613082962786E-4</v>
      </c>
      <c r="AF87" s="121">
        <v>2.0788990059593477E-4</v>
      </c>
      <c r="AG87" s="121">
        <v>1.0930363520085995E-4</v>
      </c>
      <c r="AH87" s="121">
        <v>2.4909275090116662E-4</v>
      </c>
      <c r="AI87" s="121">
        <v>5.9359667440450853E-4</v>
      </c>
      <c r="AJ87" s="121">
        <v>3.606776613112498E-4</v>
      </c>
      <c r="AK87" s="121">
        <v>3.9969643598104424E-4</v>
      </c>
      <c r="AL87" s="121">
        <v>2.6356474760663099E-4</v>
      </c>
      <c r="AM87" s="121">
        <v>2.318406199329922E-4</v>
      </c>
      <c r="AN87" s="121">
        <v>2.7614770904825281E-4</v>
      </c>
      <c r="AO87" s="121">
        <v>4.9778373539106436E-4</v>
      </c>
      <c r="AP87" s="121">
        <v>7.4576233411182064E-5</v>
      </c>
      <c r="AQ87" s="121">
        <v>2.2458608191205267E-4</v>
      </c>
      <c r="AR87" s="121">
        <v>3.8962884705191807E-4</v>
      </c>
      <c r="AS87" s="121">
        <v>5.9610893812374777E-4</v>
      </c>
      <c r="AT87" s="121">
        <v>3.7659908324954314E-4</v>
      </c>
      <c r="AU87" s="121">
        <v>4.6718809067694111E-4</v>
      </c>
      <c r="AV87" s="121">
        <v>2.5097106775188695E-4</v>
      </c>
      <c r="AW87" s="121">
        <v>7.6970233738187419E-5</v>
      </c>
      <c r="AX87" s="121">
        <v>1.3141117414952001E-4</v>
      </c>
      <c r="AY87" s="121">
        <v>7.9866672571384E-4</v>
      </c>
      <c r="AZ87" s="121">
        <v>1.7055958671256547E-4</v>
      </c>
      <c r="BA87" s="121">
        <v>9.4165978697159831E-5</v>
      </c>
      <c r="BB87" s="121">
        <v>5.8172590023896126E-5</v>
      </c>
      <c r="BC87" s="121">
        <v>3.0836784942806894E-5</v>
      </c>
      <c r="BD87" s="121">
        <v>5.9301191972387179E-5</v>
      </c>
      <c r="BE87" s="121">
        <v>3.4530011572271217E-4</v>
      </c>
      <c r="BF87" s="121">
        <v>8.8517572904510866E-5</v>
      </c>
      <c r="BG87" s="121">
        <v>5.6741141258980887E-4</v>
      </c>
      <c r="BH87" s="121">
        <v>1.3418400516183212E-4</v>
      </c>
      <c r="BI87" s="121">
        <v>3.9370885795416116E-4</v>
      </c>
      <c r="BJ87" s="121">
        <v>2.5800967090858169E-4</v>
      </c>
      <c r="BK87" s="121">
        <v>5.4492469734458129E-4</v>
      </c>
      <c r="BL87" s="121">
        <v>2.7987881069408541E-3</v>
      </c>
      <c r="BM87" s="121">
        <v>2.7435231796314663E-3</v>
      </c>
      <c r="BN87" s="121">
        <v>2.633631738381925E-3</v>
      </c>
      <c r="BO87" s="121">
        <v>2.6953649058012877E-3</v>
      </c>
      <c r="BP87" s="121">
        <v>4.3017117044964834E-4</v>
      </c>
      <c r="BQ87" s="121">
        <v>8.3646450573568172E-4</v>
      </c>
      <c r="BR87" s="121">
        <v>1.2875697846166903E-3</v>
      </c>
      <c r="BS87" s="121">
        <v>7.4244868195331396E-4</v>
      </c>
      <c r="BT87" s="121">
        <v>4.5420539460389745E-3</v>
      </c>
      <c r="BU87" s="121">
        <v>4.3959450238368414E-3</v>
      </c>
      <c r="BV87" s="121">
        <v>1.7630399647759112E-3</v>
      </c>
      <c r="BW87" s="121">
        <v>1.9262420334325585E-3</v>
      </c>
      <c r="BX87" s="121">
        <v>3.9361732853074549E-4</v>
      </c>
      <c r="BY87" s="121">
        <v>2.0767364426781394E-3</v>
      </c>
      <c r="BZ87" s="121">
        <v>8.3158882684890214E-4</v>
      </c>
      <c r="CA87" s="121">
        <v>1.5234582529664784E-3</v>
      </c>
      <c r="CB87" s="121">
        <v>1.845330977828203E-3</v>
      </c>
      <c r="CC87" s="121">
        <v>1.0748698208679686E-3</v>
      </c>
      <c r="CD87" s="121">
        <v>2.1191779875202547E-3</v>
      </c>
      <c r="CE87" s="121">
        <v>7.6468766402795719E-4</v>
      </c>
      <c r="CF87" s="121">
        <v>1.3510037972517949E-3</v>
      </c>
      <c r="CG87" s="121">
        <v>1.3002429336986562E-3</v>
      </c>
      <c r="CH87" s="121">
        <v>0.42177103261035537</v>
      </c>
      <c r="CI87" s="121">
        <v>1.4543979169004845E-2</v>
      </c>
      <c r="CJ87" s="121">
        <v>2.7285526394500242E-3</v>
      </c>
      <c r="CK87" s="121">
        <v>4.4634884138603339E-4</v>
      </c>
      <c r="CL87" s="121">
        <v>3.491963092420595E-4</v>
      </c>
      <c r="CM87" s="121">
        <v>3.0376313429419264E-3</v>
      </c>
      <c r="CN87" s="121">
        <v>6.215457598473834E-4</v>
      </c>
      <c r="CO87" s="121">
        <v>7.9992494594015567E-3</v>
      </c>
      <c r="CP87" s="121">
        <v>1.5469062480013599E-3</v>
      </c>
      <c r="CQ87" s="121">
        <v>3.3242932918298848E-3</v>
      </c>
      <c r="CR87" s="121">
        <v>3.5559437350885987E-3</v>
      </c>
      <c r="CS87" s="121">
        <v>1.456303951917705E-3</v>
      </c>
      <c r="CT87" s="121">
        <v>4.9499173618722638E-3</v>
      </c>
      <c r="CU87" s="121">
        <v>1.9708913444774915E-3</v>
      </c>
      <c r="CV87" s="121">
        <v>2.8175227784389828E-3</v>
      </c>
      <c r="CW87" s="121">
        <v>1.2774906315513224E-3</v>
      </c>
      <c r="CX87" s="121">
        <v>1.6443275365226597E-3</v>
      </c>
      <c r="CY87" s="121">
        <v>3.5343942349190765E-4</v>
      </c>
      <c r="CZ87" s="121">
        <v>2.7253715378316237E-3</v>
      </c>
      <c r="DA87" s="121">
        <v>3.4269601066662407E-3</v>
      </c>
      <c r="DB87" s="121">
        <v>8.91651473624621E-4</v>
      </c>
      <c r="DC87" s="121">
        <v>2.9454003701753946E-3</v>
      </c>
      <c r="DD87" s="121">
        <v>1.4411265356856526E-3</v>
      </c>
      <c r="DE87" s="121">
        <v>1.4019831838709392E-3</v>
      </c>
      <c r="DF87" s="124">
        <v>4.1760775730973277E-3</v>
      </c>
    </row>
    <row r="88" spans="1:110" s="82" customFormat="1" ht="17" customHeight="1" x14ac:dyDescent="0.2">
      <c r="A88" s="73" t="s">
        <v>84</v>
      </c>
      <c r="B88" s="74" t="s">
        <v>210</v>
      </c>
      <c r="C88" s="121">
        <v>5.4504298730711749E-5</v>
      </c>
      <c r="D88" s="121">
        <v>5.0283729479524962E-5</v>
      </c>
      <c r="E88" s="121">
        <v>1.4278795324811484E-4</v>
      </c>
      <c r="F88" s="121">
        <v>2.7444995544773016E-5</v>
      </c>
      <c r="G88" s="121">
        <v>6.8790932141694517E-5</v>
      </c>
      <c r="H88" s="121">
        <v>0</v>
      </c>
      <c r="I88" s="121">
        <v>1.3131525934512607E-5</v>
      </c>
      <c r="J88" s="121">
        <v>1.4601237067320445E-4</v>
      </c>
      <c r="K88" s="121">
        <v>6.3928365883346731E-4</v>
      </c>
      <c r="L88" s="121">
        <v>7.5419691962337707E-5</v>
      </c>
      <c r="M88" s="121">
        <v>0</v>
      </c>
      <c r="N88" s="121">
        <v>4.376481676143062E-5</v>
      </c>
      <c r="O88" s="121">
        <v>3.9260336940272429E-5</v>
      </c>
      <c r="P88" s="121">
        <v>6.809078732118811E-5</v>
      </c>
      <c r="Q88" s="121">
        <v>5.2863141245549435E-5</v>
      </c>
      <c r="R88" s="121">
        <v>8.0556327060609802E-5</v>
      </c>
      <c r="S88" s="121">
        <v>1.1938385022973687E-4</v>
      </c>
      <c r="T88" s="121">
        <v>9.8108284415388596E-5</v>
      </c>
      <c r="U88" s="121">
        <v>1.6264220014108354E-4</v>
      </c>
      <c r="V88" s="121">
        <v>4.8707368062670565E-5</v>
      </c>
      <c r="W88" s="121">
        <v>2.0016466075363555E-5</v>
      </c>
      <c r="X88" s="121">
        <v>2.7868184739017596E-5</v>
      </c>
      <c r="Y88" s="121">
        <v>9.0599122839708523E-6</v>
      </c>
      <c r="Z88" s="121">
        <v>5.6597948781225894E-5</v>
      </c>
      <c r="AA88" s="121">
        <v>1.0513765585877851E-3</v>
      </c>
      <c r="AB88" s="121">
        <v>2.0167250032282298E-4</v>
      </c>
      <c r="AC88" s="121">
        <v>1.6669889905262052E-5</v>
      </c>
      <c r="AD88" s="121">
        <v>3.6535990691303063E-5</v>
      </c>
      <c r="AE88" s="121">
        <v>1.9886155476420554E-4</v>
      </c>
      <c r="AF88" s="121">
        <v>9.8331667605083009E-5</v>
      </c>
      <c r="AG88" s="121">
        <v>3.5456413308804256E-5</v>
      </c>
      <c r="AH88" s="121">
        <v>6.8850941561769517E-5</v>
      </c>
      <c r="AI88" s="121">
        <v>1.0174826359568853E-4</v>
      </c>
      <c r="AJ88" s="121">
        <v>2.1900671738367064E-4</v>
      </c>
      <c r="AK88" s="121">
        <v>1.1483572246126332E-4</v>
      </c>
      <c r="AL88" s="121">
        <v>6.926588938576017E-5</v>
      </c>
      <c r="AM88" s="121">
        <v>6.2656421664963001E-5</v>
      </c>
      <c r="AN88" s="121">
        <v>7.0102512326067028E-5</v>
      </c>
      <c r="AO88" s="121">
        <v>9.3097762695895189E-5</v>
      </c>
      <c r="AP88" s="121">
        <v>3.1043247135224497E-5</v>
      </c>
      <c r="AQ88" s="121">
        <v>5.3093927638714732E-5</v>
      </c>
      <c r="AR88" s="121">
        <v>1.0274724425084576E-4</v>
      </c>
      <c r="AS88" s="121">
        <v>1.3090606716721623E-4</v>
      </c>
      <c r="AT88" s="121">
        <v>1.4207130619116315E-4</v>
      </c>
      <c r="AU88" s="121">
        <v>1.4309566287415689E-4</v>
      </c>
      <c r="AV88" s="121">
        <v>9.4855869690638081E-5</v>
      </c>
      <c r="AW88" s="121">
        <v>5.0814124266251211E-5</v>
      </c>
      <c r="AX88" s="121">
        <v>4.3867109589849347E-5</v>
      </c>
      <c r="AY88" s="121">
        <v>2.7901331723796733E-4</v>
      </c>
      <c r="AZ88" s="121">
        <v>1.032314928950056E-4</v>
      </c>
      <c r="BA88" s="121">
        <v>4.3922439141063042E-5</v>
      </c>
      <c r="BB88" s="121">
        <v>4.7787999283098348E-5</v>
      </c>
      <c r="BC88" s="121">
        <v>1.7904327904816652E-5</v>
      </c>
      <c r="BD88" s="121">
        <v>3.9519663721526211E-5</v>
      </c>
      <c r="BE88" s="121">
        <v>2.5838586159643106E-4</v>
      </c>
      <c r="BF88" s="121">
        <v>7.7100547397160915E-5</v>
      </c>
      <c r="BG88" s="121">
        <v>2.7565967549695393E-4</v>
      </c>
      <c r="BH88" s="121">
        <v>3.9557126485388272E-5</v>
      </c>
      <c r="BI88" s="121">
        <v>1.9675195730833807E-4</v>
      </c>
      <c r="BJ88" s="121">
        <v>1.3866729246275628E-4</v>
      </c>
      <c r="BK88" s="121">
        <v>1.4138275440039359E-4</v>
      </c>
      <c r="BL88" s="121">
        <v>3.850166181465163E-4</v>
      </c>
      <c r="BM88" s="121">
        <v>2.1068152617117171E-4</v>
      </c>
      <c r="BN88" s="121">
        <v>3.0422322718651532E-4</v>
      </c>
      <c r="BO88" s="121">
        <v>2.8640483614708211E-4</v>
      </c>
      <c r="BP88" s="121">
        <v>2.0706772635549034E-4</v>
      </c>
      <c r="BQ88" s="121">
        <v>7.3692694763338317E-4</v>
      </c>
      <c r="BR88" s="121">
        <v>8.2192522706029498E-4</v>
      </c>
      <c r="BS88" s="121">
        <v>9.1205817903116903E-5</v>
      </c>
      <c r="BT88" s="121">
        <v>6.5188487228835454E-4</v>
      </c>
      <c r="BU88" s="121">
        <v>1.5791427827245184E-3</v>
      </c>
      <c r="BV88" s="121">
        <v>1.018706812770066E-3</v>
      </c>
      <c r="BW88" s="121">
        <v>1.2829242235820422E-3</v>
      </c>
      <c r="BX88" s="121">
        <v>1.3581507088023659E-4</v>
      </c>
      <c r="BY88" s="121">
        <v>5.8471045145390118E-4</v>
      </c>
      <c r="BZ88" s="121">
        <v>1.9072030873053971E-4</v>
      </c>
      <c r="CA88" s="121">
        <v>5.1772030592566658E-4</v>
      </c>
      <c r="CB88" s="121">
        <v>2.1109534785935006E-4</v>
      </c>
      <c r="CC88" s="121">
        <v>5.5199228279645223E-4</v>
      </c>
      <c r="CD88" s="121">
        <v>3.2981784778971044E-4</v>
      </c>
      <c r="CE88" s="121">
        <v>1.8556276442525967E-4</v>
      </c>
      <c r="CF88" s="121">
        <v>8.1960789198955229E-4</v>
      </c>
      <c r="CG88" s="121">
        <v>1.5035107924655998E-4</v>
      </c>
      <c r="CH88" s="121">
        <v>1.3050514546548431E-3</v>
      </c>
      <c r="CI88" s="121">
        <v>0.40766987476648536</v>
      </c>
      <c r="CJ88" s="121">
        <v>4.2048484186548384E-4</v>
      </c>
      <c r="CK88" s="121">
        <v>6.480919368896757E-5</v>
      </c>
      <c r="CL88" s="121">
        <v>1.7431719361829683E-4</v>
      </c>
      <c r="CM88" s="121">
        <v>2.3231233932456265E-4</v>
      </c>
      <c r="CN88" s="121">
        <v>4.2358168597876042E-4</v>
      </c>
      <c r="CO88" s="121">
        <v>3.5438633874536855E-4</v>
      </c>
      <c r="CP88" s="121">
        <v>4.7314780912344645E-4</v>
      </c>
      <c r="CQ88" s="121">
        <v>5.6790785834739976E-4</v>
      </c>
      <c r="CR88" s="121">
        <v>2.637982978381775E-4</v>
      </c>
      <c r="CS88" s="121">
        <v>2.828001220295529E-4</v>
      </c>
      <c r="CT88" s="121">
        <v>5.2939337146977895E-4</v>
      </c>
      <c r="CU88" s="121">
        <v>1.0470449037679312E-3</v>
      </c>
      <c r="CV88" s="121">
        <v>5.0996127870082085E-2</v>
      </c>
      <c r="CW88" s="121">
        <v>2.2442957014304272E-4</v>
      </c>
      <c r="CX88" s="121">
        <v>8.7966652048851641E-4</v>
      </c>
      <c r="CY88" s="121">
        <v>2.0854293627847531E-4</v>
      </c>
      <c r="CZ88" s="121">
        <v>1.7040715054139472E-3</v>
      </c>
      <c r="DA88" s="121">
        <v>2.6611177932800894E-3</v>
      </c>
      <c r="DB88" s="121">
        <v>8.3776768451520006E-4</v>
      </c>
      <c r="DC88" s="121">
        <v>4.9609063123602377E-4</v>
      </c>
      <c r="DD88" s="121">
        <v>4.922418243162931E-4</v>
      </c>
      <c r="DE88" s="121">
        <v>2.4890303472980429E-4</v>
      </c>
      <c r="DF88" s="124">
        <v>1.6604076942815502E-3</v>
      </c>
    </row>
    <row r="89" spans="1:110" s="82" customFormat="1" ht="17" customHeight="1" x14ac:dyDescent="0.2">
      <c r="A89" s="73" t="s">
        <v>85</v>
      </c>
      <c r="B89" s="74" t="s">
        <v>211</v>
      </c>
      <c r="C89" s="121">
        <v>4.6499413176954979E-4</v>
      </c>
      <c r="D89" s="121">
        <v>5.5678256188313618E-4</v>
      </c>
      <c r="E89" s="121">
        <v>2.7605991378848618E-3</v>
      </c>
      <c r="F89" s="121">
        <v>6.9995756607593956E-5</v>
      </c>
      <c r="G89" s="121">
        <v>2.7592173362799791E-4</v>
      </c>
      <c r="H89" s="121">
        <v>0</v>
      </c>
      <c r="I89" s="121">
        <v>7.0764390358925714E-5</v>
      </c>
      <c r="J89" s="121">
        <v>4.057954716918617E-4</v>
      </c>
      <c r="K89" s="121">
        <v>3.9595823816553896E-4</v>
      </c>
      <c r="L89" s="121">
        <v>4.9373759665010449E-4</v>
      </c>
      <c r="M89" s="121">
        <v>0</v>
      </c>
      <c r="N89" s="121">
        <v>2.5391362137058393E-4</v>
      </c>
      <c r="O89" s="121">
        <v>9.2400253127704977E-5</v>
      </c>
      <c r="P89" s="121">
        <v>2.9874726278697787E-4</v>
      </c>
      <c r="Q89" s="121">
        <v>1.3147735585437444E-4</v>
      </c>
      <c r="R89" s="121">
        <v>6.8803364079564886E-4</v>
      </c>
      <c r="S89" s="121">
        <v>4.9625160777817996E-4</v>
      </c>
      <c r="T89" s="121">
        <v>5.503030706013475E-4</v>
      </c>
      <c r="U89" s="121">
        <v>1.0185262118042491E-3</v>
      </c>
      <c r="V89" s="121">
        <v>2.8836312436857997E-4</v>
      </c>
      <c r="W89" s="121">
        <v>2.1563270957999911E-4</v>
      </c>
      <c r="X89" s="121">
        <v>4.5619779548231634E-4</v>
      </c>
      <c r="Y89" s="121">
        <v>8.1390639199504584E-5</v>
      </c>
      <c r="Z89" s="121">
        <v>1.6652009222215404E-4</v>
      </c>
      <c r="AA89" s="121">
        <v>9.4533417242881562E-4</v>
      </c>
      <c r="AB89" s="121">
        <v>1.805523491296011E-4</v>
      </c>
      <c r="AC89" s="121">
        <v>1.1961489846836774E-4</v>
      </c>
      <c r="AD89" s="121">
        <v>1.9613333069911734E-4</v>
      </c>
      <c r="AE89" s="121">
        <v>5.3201815645235941E-4</v>
      </c>
      <c r="AF89" s="121">
        <v>2.0674940325773002E-4</v>
      </c>
      <c r="AG89" s="121">
        <v>3.2318627812094976E-4</v>
      </c>
      <c r="AH89" s="121">
        <v>3.5232757283776739E-4</v>
      </c>
      <c r="AI89" s="121">
        <v>7.2933363351785577E-4</v>
      </c>
      <c r="AJ89" s="121">
        <v>1.0328573477008734E-3</v>
      </c>
      <c r="AK89" s="121">
        <v>6.8906972041556439E-4</v>
      </c>
      <c r="AL89" s="121">
        <v>6.8444259058855685E-4</v>
      </c>
      <c r="AM89" s="121">
        <v>5.122129313718405E-4</v>
      </c>
      <c r="AN89" s="121">
        <v>7.4312498936572103E-4</v>
      </c>
      <c r="AO89" s="121">
        <v>1.0443957357612378E-3</v>
      </c>
      <c r="AP89" s="121">
        <v>1.5984947552830228E-4</v>
      </c>
      <c r="AQ89" s="121">
        <v>3.576370576860969E-4</v>
      </c>
      <c r="AR89" s="121">
        <v>1.5684174134896621E-3</v>
      </c>
      <c r="AS89" s="121">
        <v>6.5839465583361493E-4</v>
      </c>
      <c r="AT89" s="121">
        <v>7.7497006267114468E-4</v>
      </c>
      <c r="AU89" s="121">
        <v>8.5323961017109984E-4</v>
      </c>
      <c r="AV89" s="121">
        <v>5.3288194026260749E-4</v>
      </c>
      <c r="AW89" s="121">
        <v>2.590581159887942E-4</v>
      </c>
      <c r="AX89" s="121">
        <v>3.1676428578322275E-4</v>
      </c>
      <c r="AY89" s="121">
        <v>2.6026909352259895E-3</v>
      </c>
      <c r="AZ89" s="121">
        <v>1.208128763584444E-4</v>
      </c>
      <c r="BA89" s="121">
        <v>3.7144024502921128E-4</v>
      </c>
      <c r="BB89" s="121">
        <v>1.0917184587481074E-4</v>
      </c>
      <c r="BC89" s="121">
        <v>9.9044899273713E-5</v>
      </c>
      <c r="BD89" s="121">
        <v>8.5312557219468989E-4</v>
      </c>
      <c r="BE89" s="121">
        <v>5.1497237889371419E-4</v>
      </c>
      <c r="BF89" s="121">
        <v>1.2005668278313077E-4</v>
      </c>
      <c r="BG89" s="121">
        <v>8.1671140741503131E-4</v>
      </c>
      <c r="BH89" s="121">
        <v>2.6000683748927874E-4</v>
      </c>
      <c r="BI89" s="121">
        <v>7.0100268517100256E-4</v>
      </c>
      <c r="BJ89" s="121">
        <v>3.821949029734306E-4</v>
      </c>
      <c r="BK89" s="121">
        <v>5.9242348619437731E-4</v>
      </c>
      <c r="BL89" s="121">
        <v>1.4368381823267511E-3</v>
      </c>
      <c r="BM89" s="121">
        <v>1.4266152711467695E-3</v>
      </c>
      <c r="BN89" s="121">
        <v>1.6633949487423882E-3</v>
      </c>
      <c r="BO89" s="121">
        <v>1.7296856582088187E-3</v>
      </c>
      <c r="BP89" s="121">
        <v>2.7485782038044059E-3</v>
      </c>
      <c r="BQ89" s="121">
        <v>3.4296525553304002E-3</v>
      </c>
      <c r="BR89" s="121">
        <v>1.1077539032214147E-2</v>
      </c>
      <c r="BS89" s="121">
        <v>5.0961077887277278E-4</v>
      </c>
      <c r="BT89" s="121">
        <v>3.78125179151296E-3</v>
      </c>
      <c r="BU89" s="121">
        <v>9.024772951765108E-3</v>
      </c>
      <c r="BV89" s="121">
        <v>1.5673951536584873E-3</v>
      </c>
      <c r="BW89" s="121">
        <v>1.985635187706248E-3</v>
      </c>
      <c r="BX89" s="121">
        <v>6.9836821909411936E-4</v>
      </c>
      <c r="BY89" s="121">
        <v>1.2546079277178516E-3</v>
      </c>
      <c r="BZ89" s="121">
        <v>7.8682070063487871E-4</v>
      </c>
      <c r="CA89" s="121">
        <v>2.5145918720925909E-3</v>
      </c>
      <c r="CB89" s="121">
        <v>1.1632734835038139E-3</v>
      </c>
      <c r="CC89" s="121">
        <v>1.8348804505565984E-3</v>
      </c>
      <c r="CD89" s="121">
        <v>1.3806320143659667E-3</v>
      </c>
      <c r="CE89" s="121">
        <v>2.0766404612665543E-3</v>
      </c>
      <c r="CF89" s="121">
        <v>5.0480038018709573E-3</v>
      </c>
      <c r="CG89" s="121">
        <v>8.354516251004514E-4</v>
      </c>
      <c r="CH89" s="121">
        <v>6.1988756828463181E-3</v>
      </c>
      <c r="CI89" s="121">
        <v>2.0250464735432163E-3</v>
      </c>
      <c r="CJ89" s="121">
        <v>0.26668216700765618</v>
      </c>
      <c r="CK89" s="121">
        <v>4.9857663311694204E-4</v>
      </c>
      <c r="CL89" s="121">
        <v>4.9334796940932982E-4</v>
      </c>
      <c r="CM89" s="121">
        <v>4.1650382131433357E-3</v>
      </c>
      <c r="CN89" s="121">
        <v>1.9139959521574151E-3</v>
      </c>
      <c r="CO89" s="121">
        <v>9.6403721808029589E-3</v>
      </c>
      <c r="CP89" s="121">
        <v>2.339055363055184E-3</v>
      </c>
      <c r="CQ89" s="121">
        <v>4.4993510694009758E-3</v>
      </c>
      <c r="CR89" s="121">
        <v>2.0737205102208389E-3</v>
      </c>
      <c r="CS89" s="121">
        <v>8.0824391098355177E-4</v>
      </c>
      <c r="CT89" s="121">
        <v>7.7556371623572068E-3</v>
      </c>
      <c r="CU89" s="121">
        <v>3.6356714925649589E-3</v>
      </c>
      <c r="CV89" s="121">
        <v>9.1357562192422752E-4</v>
      </c>
      <c r="CW89" s="121">
        <v>1.057030530362422E-3</v>
      </c>
      <c r="CX89" s="121">
        <v>3.5266128581946179E-3</v>
      </c>
      <c r="CY89" s="121">
        <v>5.4055661738102703E-4</v>
      </c>
      <c r="CZ89" s="121">
        <v>1.0811952344122308E-3</v>
      </c>
      <c r="DA89" s="121">
        <v>7.6974142670018018E-4</v>
      </c>
      <c r="DB89" s="121">
        <v>2.1102538081561161E-3</v>
      </c>
      <c r="DC89" s="121">
        <v>8.6347303206757691E-4</v>
      </c>
      <c r="DD89" s="121">
        <v>1.3593673128236105E-3</v>
      </c>
      <c r="DE89" s="121">
        <v>1.3069983646858494E-3</v>
      </c>
      <c r="DF89" s="124">
        <v>1.2665297523296343E-3</v>
      </c>
    </row>
    <row r="90" spans="1:110" s="82" customFormat="1" ht="17" customHeight="1" x14ac:dyDescent="0.2">
      <c r="A90" s="73" t="s">
        <v>86</v>
      </c>
      <c r="B90" s="74" t="s">
        <v>212</v>
      </c>
      <c r="C90" s="121">
        <v>7.2172858342510178E-6</v>
      </c>
      <c r="D90" s="121">
        <v>7.026121274888304E-6</v>
      </c>
      <c r="E90" s="121">
        <v>2.1853984955197348E-5</v>
      </c>
      <c r="F90" s="121">
        <v>2.0390230383777109E-6</v>
      </c>
      <c r="G90" s="121">
        <v>7.401439824524191E-6</v>
      </c>
      <c r="H90" s="121">
        <v>0</v>
      </c>
      <c r="I90" s="121">
        <v>1.1115514722876655E-6</v>
      </c>
      <c r="J90" s="121">
        <v>1.2548660217971631E-5</v>
      </c>
      <c r="K90" s="121">
        <v>2.0812907072383012E-5</v>
      </c>
      <c r="L90" s="121">
        <v>1.1543237605510235E-5</v>
      </c>
      <c r="M90" s="121">
        <v>0</v>
      </c>
      <c r="N90" s="121">
        <v>4.7818797016821282E-6</v>
      </c>
      <c r="O90" s="121">
        <v>2.5777918594432429E-6</v>
      </c>
      <c r="P90" s="121">
        <v>7.1484600792584018E-6</v>
      </c>
      <c r="Q90" s="121">
        <v>4.0319654836215121E-6</v>
      </c>
      <c r="R90" s="121">
        <v>1.3717080708298113E-5</v>
      </c>
      <c r="S90" s="121">
        <v>1.212451416288732E-5</v>
      </c>
      <c r="T90" s="121">
        <v>1.2214000218436679E-5</v>
      </c>
      <c r="U90" s="121">
        <v>1.2458971473603207E-5</v>
      </c>
      <c r="V90" s="121">
        <v>4.0264625271096345E-6</v>
      </c>
      <c r="W90" s="121">
        <v>2.9539643883408194E-6</v>
      </c>
      <c r="X90" s="121">
        <v>4.6447498769171426E-6</v>
      </c>
      <c r="Y90" s="121">
        <v>2.193183026867657E-6</v>
      </c>
      <c r="Z90" s="121">
        <v>4.4443997207802724E-6</v>
      </c>
      <c r="AA90" s="121">
        <v>4.3887449537511879E-5</v>
      </c>
      <c r="AB90" s="121">
        <v>7.4616622340807257E-6</v>
      </c>
      <c r="AC90" s="121">
        <v>2.2375397117373243E-6</v>
      </c>
      <c r="AD90" s="121">
        <v>4.8353296038711565E-6</v>
      </c>
      <c r="AE90" s="121">
        <v>1.4858643031631139E-5</v>
      </c>
      <c r="AF90" s="121">
        <v>7.002422183166911E-6</v>
      </c>
      <c r="AG90" s="121">
        <v>3.2253431202209689E-6</v>
      </c>
      <c r="AH90" s="121">
        <v>6.9229115432462523E-6</v>
      </c>
      <c r="AI90" s="121">
        <v>1.3781621254683604E-5</v>
      </c>
      <c r="AJ90" s="121">
        <v>2.4153794098569288E-5</v>
      </c>
      <c r="AK90" s="121">
        <v>1.2362500334875166E-5</v>
      </c>
      <c r="AL90" s="121">
        <v>7.5472751644370773E-6</v>
      </c>
      <c r="AM90" s="121">
        <v>6.2973405106361798E-6</v>
      </c>
      <c r="AN90" s="121">
        <v>7.70396731072471E-6</v>
      </c>
      <c r="AO90" s="121">
        <v>1.163997349659519E-5</v>
      </c>
      <c r="AP90" s="121">
        <v>2.239239249973163E-6</v>
      </c>
      <c r="AQ90" s="121">
        <v>5.3914519817113003E-6</v>
      </c>
      <c r="AR90" s="121">
        <v>9.7471223026028054E-6</v>
      </c>
      <c r="AS90" s="121">
        <v>1.1589973022898181E-5</v>
      </c>
      <c r="AT90" s="121">
        <v>1.8778647762779233E-5</v>
      </c>
      <c r="AU90" s="121">
        <v>1.3147080118521082E-5</v>
      </c>
      <c r="AV90" s="121">
        <v>6.8639844246221695E-6</v>
      </c>
      <c r="AW90" s="121">
        <v>3.5238113051628945E-6</v>
      </c>
      <c r="AX90" s="121">
        <v>4.4198413676687819E-6</v>
      </c>
      <c r="AY90" s="121">
        <v>2.3427713431579843E-5</v>
      </c>
      <c r="AZ90" s="121">
        <v>6.079248111441011E-6</v>
      </c>
      <c r="BA90" s="121">
        <v>3.5637161454148004E-6</v>
      </c>
      <c r="BB90" s="121">
        <v>2.6450353041167989E-6</v>
      </c>
      <c r="BC90" s="121">
        <v>1.0150794471406415E-6</v>
      </c>
      <c r="BD90" s="121">
        <v>2.5770165510106329E-6</v>
      </c>
      <c r="BE90" s="121">
        <v>1.344022573531846E-5</v>
      </c>
      <c r="BF90" s="121">
        <v>4.2683388842600369E-6</v>
      </c>
      <c r="BG90" s="121">
        <v>1.9084923593653131E-5</v>
      </c>
      <c r="BH90" s="121">
        <v>5.5264417127412528E-6</v>
      </c>
      <c r="BI90" s="121">
        <v>1.3248720596235066E-5</v>
      </c>
      <c r="BJ90" s="121">
        <v>9.3570622464009594E-6</v>
      </c>
      <c r="BK90" s="121">
        <v>1.3391604917905837E-5</v>
      </c>
      <c r="BL90" s="121">
        <v>3.8002043697516952E-5</v>
      </c>
      <c r="BM90" s="121">
        <v>2.9342730751548497E-5</v>
      </c>
      <c r="BN90" s="121">
        <v>3.9691957895608255E-5</v>
      </c>
      <c r="BO90" s="121">
        <v>3.1583153669875177E-5</v>
      </c>
      <c r="BP90" s="121">
        <v>1.4411450589187322E-5</v>
      </c>
      <c r="BQ90" s="121">
        <v>3.0384567762935356E-5</v>
      </c>
      <c r="BR90" s="121">
        <v>5.6688217157464316E-5</v>
      </c>
      <c r="BS90" s="121">
        <v>7.9398777607984257E-6</v>
      </c>
      <c r="BT90" s="121">
        <v>1.5754832631611527E-4</v>
      </c>
      <c r="BU90" s="121">
        <v>9.5067026332758053E-5</v>
      </c>
      <c r="BV90" s="121">
        <v>3.8888323437822367E-5</v>
      </c>
      <c r="BW90" s="121">
        <v>5.6739048367041763E-5</v>
      </c>
      <c r="BX90" s="121">
        <v>8.2648092246012727E-6</v>
      </c>
      <c r="BY90" s="121">
        <v>4.4268797086313773E-5</v>
      </c>
      <c r="BZ90" s="121">
        <v>1.8181742993030945E-5</v>
      </c>
      <c r="CA90" s="121">
        <v>5.5039283209212002E-5</v>
      </c>
      <c r="CB90" s="121">
        <v>1.5947682549950165E-5</v>
      </c>
      <c r="CC90" s="121">
        <v>2.7150892699097168E-5</v>
      </c>
      <c r="CD90" s="121">
        <v>4.5435875010236483E-5</v>
      </c>
      <c r="CE90" s="121">
        <v>2.3921446384359303E-5</v>
      </c>
      <c r="CF90" s="121">
        <v>4.802860690967169E-5</v>
      </c>
      <c r="CG90" s="121">
        <v>3.3301048931797394E-5</v>
      </c>
      <c r="CH90" s="121">
        <v>3.5122778986165169E-4</v>
      </c>
      <c r="CI90" s="121">
        <v>2.0483282051001885E-4</v>
      </c>
      <c r="CJ90" s="121">
        <v>1.2887504037085846E-4</v>
      </c>
      <c r="CK90" s="121">
        <v>1.2987511107536459E-2</v>
      </c>
      <c r="CL90" s="121">
        <v>1.6072044494906824E-5</v>
      </c>
      <c r="CM90" s="121">
        <v>5.6671785619414351E-5</v>
      </c>
      <c r="CN90" s="121">
        <v>2.4679897905381214E-5</v>
      </c>
      <c r="CO90" s="121">
        <v>6.170932822519621E-5</v>
      </c>
      <c r="CP90" s="121">
        <v>3.1590288391117099E-5</v>
      </c>
      <c r="CQ90" s="121">
        <v>5.2108243335279338E-5</v>
      </c>
      <c r="CR90" s="121">
        <v>3.456577540928434E-5</v>
      </c>
      <c r="CS90" s="121">
        <v>1.9799542323068331E-5</v>
      </c>
      <c r="CT90" s="121">
        <v>4.0181832836428179E-5</v>
      </c>
      <c r="CU90" s="121">
        <v>1.0374294516603989E-4</v>
      </c>
      <c r="CV90" s="121">
        <v>1.3677612973824699E-3</v>
      </c>
      <c r="CW90" s="121">
        <v>4.5835718559873066E-5</v>
      </c>
      <c r="CX90" s="121">
        <v>1.4742269771871979E-4</v>
      </c>
      <c r="CY90" s="121">
        <v>1.2783022976490481E-5</v>
      </c>
      <c r="CZ90" s="121">
        <v>1.320090124599706E-4</v>
      </c>
      <c r="DA90" s="121">
        <v>9.0834961247282203E-5</v>
      </c>
      <c r="DB90" s="121">
        <v>3.265832183664876E-5</v>
      </c>
      <c r="DC90" s="121">
        <v>7.3487325485666519E-5</v>
      </c>
      <c r="DD90" s="121">
        <v>2.9144455099774171E-5</v>
      </c>
      <c r="DE90" s="121">
        <v>4.6772004713749897E-5</v>
      </c>
      <c r="DF90" s="124">
        <v>2.0338138186954552E-4</v>
      </c>
    </row>
    <row r="91" spans="1:110" s="82" customFormat="1" ht="17" customHeight="1" x14ac:dyDescent="0.2">
      <c r="A91" s="73" t="s">
        <v>87</v>
      </c>
      <c r="B91" s="74" t="s">
        <v>213</v>
      </c>
      <c r="C91" s="121">
        <v>1.8732107296895991E-5</v>
      </c>
      <c r="D91" s="121">
        <v>2.2490584746879427E-5</v>
      </c>
      <c r="E91" s="121">
        <v>1.2424977183335265E-4</v>
      </c>
      <c r="F91" s="121">
        <v>1.0239184376868863E-5</v>
      </c>
      <c r="G91" s="121">
        <v>2.353241227483173E-5</v>
      </c>
      <c r="H91" s="121">
        <v>0</v>
      </c>
      <c r="I91" s="121">
        <v>4.1843484172628865E-6</v>
      </c>
      <c r="J91" s="121">
        <v>2.9485310617325263E-5</v>
      </c>
      <c r="K91" s="121">
        <v>6.4594831555059808E-5</v>
      </c>
      <c r="L91" s="121">
        <v>2.4642709736466686E-5</v>
      </c>
      <c r="M91" s="121">
        <v>0</v>
      </c>
      <c r="N91" s="121">
        <v>1.8587142068331593E-5</v>
      </c>
      <c r="O91" s="121">
        <v>1.0453110564041227E-5</v>
      </c>
      <c r="P91" s="121">
        <v>2.0415058497657954E-5</v>
      </c>
      <c r="Q91" s="121">
        <v>1.2112502821322131E-5</v>
      </c>
      <c r="R91" s="121">
        <v>1.9062070304779063E-5</v>
      </c>
      <c r="S91" s="121">
        <v>3.1845931500842244E-5</v>
      </c>
      <c r="T91" s="121">
        <v>4.6593516318588401E-5</v>
      </c>
      <c r="U91" s="121">
        <v>1.350933700378471E-4</v>
      </c>
      <c r="V91" s="121">
        <v>1.4161158668104772E-5</v>
      </c>
      <c r="W91" s="121">
        <v>5.291861982904552E-6</v>
      </c>
      <c r="X91" s="121">
        <v>6.8336081036419395E-6</v>
      </c>
      <c r="Y91" s="121">
        <v>2.741420038059461E-6</v>
      </c>
      <c r="Z91" s="121">
        <v>1.1954304474510303E-5</v>
      </c>
      <c r="AA91" s="121">
        <v>1.1994545014152469E-4</v>
      </c>
      <c r="AB91" s="121">
        <v>2.2884442719611503E-5</v>
      </c>
      <c r="AC91" s="121">
        <v>5.3298616418518294E-6</v>
      </c>
      <c r="AD91" s="121">
        <v>1.429927823754418E-5</v>
      </c>
      <c r="AE91" s="121">
        <v>3.0804586580259061E-5</v>
      </c>
      <c r="AF91" s="121">
        <v>2.1491013831251728E-5</v>
      </c>
      <c r="AG91" s="121">
        <v>1.0474002694456112E-5</v>
      </c>
      <c r="AH91" s="121">
        <v>1.2652450590452139E-5</v>
      </c>
      <c r="AI91" s="121">
        <v>2.8872813563889021E-5</v>
      </c>
      <c r="AJ91" s="121">
        <v>5.3504033379622533E-5</v>
      </c>
      <c r="AK91" s="121">
        <v>2.7424309923175977E-5</v>
      </c>
      <c r="AL91" s="121">
        <v>2.2818734157748924E-5</v>
      </c>
      <c r="AM91" s="121">
        <v>1.3884237102119794E-5</v>
      </c>
      <c r="AN91" s="121">
        <v>1.5784645506519127E-5</v>
      </c>
      <c r="AO91" s="121">
        <v>2.5913429145662539E-5</v>
      </c>
      <c r="AP91" s="121">
        <v>7.6795604568338953E-6</v>
      </c>
      <c r="AQ91" s="121">
        <v>1.67189525934227E-5</v>
      </c>
      <c r="AR91" s="121">
        <v>2.7257309476778758E-5</v>
      </c>
      <c r="AS91" s="121">
        <v>3.1865541375488466E-5</v>
      </c>
      <c r="AT91" s="121">
        <v>2.9429549556388283E-5</v>
      </c>
      <c r="AU91" s="121">
        <v>3.1405369343533203E-5</v>
      </c>
      <c r="AV91" s="121">
        <v>1.9660185481444173E-5</v>
      </c>
      <c r="AW91" s="121">
        <v>9.5649385641549115E-6</v>
      </c>
      <c r="AX91" s="121">
        <v>1.5538955428525029E-5</v>
      </c>
      <c r="AY91" s="121">
        <v>6.7689248616137628E-5</v>
      </c>
      <c r="AZ91" s="121">
        <v>1.7443014575888604E-5</v>
      </c>
      <c r="BA91" s="121">
        <v>1.2857908532055836E-5</v>
      </c>
      <c r="BB91" s="121">
        <v>8.0716615420901419E-6</v>
      </c>
      <c r="BC91" s="121">
        <v>3.5075471872648592E-6</v>
      </c>
      <c r="BD91" s="121">
        <v>1.1690629654480792E-5</v>
      </c>
      <c r="BE91" s="121">
        <v>3.424008173613965E-5</v>
      </c>
      <c r="BF91" s="121">
        <v>9.9921464055973252E-6</v>
      </c>
      <c r="BG91" s="121">
        <v>4.3140092096969838E-5</v>
      </c>
      <c r="BH91" s="121">
        <v>1.2055413252774298E-5</v>
      </c>
      <c r="BI91" s="121">
        <v>3.9706168011961652E-5</v>
      </c>
      <c r="BJ91" s="121">
        <v>3.2304777318799145E-5</v>
      </c>
      <c r="BK91" s="121">
        <v>6.1629893213775664E-5</v>
      </c>
      <c r="BL91" s="121">
        <v>1.2148316154820784E-4</v>
      </c>
      <c r="BM91" s="121">
        <v>9.4871351669990864E-5</v>
      </c>
      <c r="BN91" s="121">
        <v>1.1807744756245812E-4</v>
      </c>
      <c r="BO91" s="121">
        <v>9.607742222380767E-5</v>
      </c>
      <c r="BP91" s="121">
        <v>3.799953666032409E-5</v>
      </c>
      <c r="BQ91" s="121">
        <v>9.3412336651733637E-5</v>
      </c>
      <c r="BR91" s="121">
        <v>1.7413697182265488E-4</v>
      </c>
      <c r="BS91" s="121">
        <v>2.5714892530840371E-5</v>
      </c>
      <c r="BT91" s="121">
        <v>1.466310330023281E-4</v>
      </c>
      <c r="BU91" s="121">
        <v>2.5803155246110018E-4</v>
      </c>
      <c r="BV91" s="121">
        <v>1.3229430741582192E-4</v>
      </c>
      <c r="BW91" s="121">
        <v>1.6176485930369862E-4</v>
      </c>
      <c r="BX91" s="121">
        <v>2.2675161224758061E-5</v>
      </c>
      <c r="BY91" s="121">
        <v>1.5416212174860204E-4</v>
      </c>
      <c r="BZ91" s="121">
        <v>5.3911462085290122E-5</v>
      </c>
      <c r="CA91" s="121">
        <v>8.5772129144982934E-5</v>
      </c>
      <c r="CB91" s="121">
        <v>4.2771983566502679E-5</v>
      </c>
      <c r="CC91" s="121">
        <v>1.021083579357157E-4</v>
      </c>
      <c r="CD91" s="121">
        <v>1.3923053339949434E-4</v>
      </c>
      <c r="CE91" s="121">
        <v>9.2875853347772146E-5</v>
      </c>
      <c r="CF91" s="121">
        <v>1.2607175600756122E-4</v>
      </c>
      <c r="CG91" s="121">
        <v>1.3957410871133461E-4</v>
      </c>
      <c r="CH91" s="121">
        <v>2.8005552483347657E-4</v>
      </c>
      <c r="CI91" s="121">
        <v>7.340785798664499E-3</v>
      </c>
      <c r="CJ91" s="121">
        <v>1.3702134982860958E-4</v>
      </c>
      <c r="CK91" s="121">
        <v>1.5320962197077971E-5</v>
      </c>
      <c r="CL91" s="121">
        <v>4.1317292038509479E-2</v>
      </c>
      <c r="CM91" s="121">
        <v>2.7913651389122269E-4</v>
      </c>
      <c r="CN91" s="121">
        <v>1.7166233018600316E-4</v>
      </c>
      <c r="CO91" s="121">
        <v>7.080229647869812E-4</v>
      </c>
      <c r="CP91" s="121">
        <v>1.7428083694133196E-4</v>
      </c>
      <c r="CQ91" s="121">
        <v>2.5765838023372663E-4</v>
      </c>
      <c r="CR91" s="121">
        <v>4.3447577510183664E-4</v>
      </c>
      <c r="CS91" s="121">
        <v>1.0779915203407443E-4</v>
      </c>
      <c r="CT91" s="121">
        <v>8.3818683796337435E-4</v>
      </c>
      <c r="CU91" s="121">
        <v>1.4100044931991093E-4</v>
      </c>
      <c r="CV91" s="121">
        <v>4.4824697113386262E-3</v>
      </c>
      <c r="CW91" s="121">
        <v>4.8916247835644582E-5</v>
      </c>
      <c r="CX91" s="121">
        <v>2.3090872084959347E-4</v>
      </c>
      <c r="CY91" s="121">
        <v>2.7973310419680423E-5</v>
      </c>
      <c r="CZ91" s="121">
        <v>1.7702204422383985E-4</v>
      </c>
      <c r="DA91" s="121">
        <v>3.4180187909201021E-4</v>
      </c>
      <c r="DB91" s="121">
        <v>5.8468711053059766E-4</v>
      </c>
      <c r="DC91" s="121">
        <v>1.8774928095771127E-4</v>
      </c>
      <c r="DD91" s="121">
        <v>1.1460658175395573E-4</v>
      </c>
      <c r="DE91" s="121">
        <v>5.8327733941776223E-5</v>
      </c>
      <c r="DF91" s="124">
        <v>7.8618157721474836E-5</v>
      </c>
    </row>
    <row r="92" spans="1:110" s="82" customFormat="1" ht="17" customHeight="1" x14ac:dyDescent="0.2">
      <c r="A92" s="73" t="s">
        <v>88</v>
      </c>
      <c r="B92" s="74" t="s">
        <v>214</v>
      </c>
      <c r="C92" s="121">
        <v>1.4781020887327508E-4</v>
      </c>
      <c r="D92" s="121">
        <v>3.91305921279646E-5</v>
      </c>
      <c r="E92" s="121">
        <v>1.2173065564930458E-4</v>
      </c>
      <c r="F92" s="121">
        <v>1.2989163817727679E-5</v>
      </c>
      <c r="G92" s="121">
        <v>2.3000396012754225E-4</v>
      </c>
      <c r="H92" s="121">
        <v>0</v>
      </c>
      <c r="I92" s="121">
        <v>1.7400384988055371E-5</v>
      </c>
      <c r="J92" s="121">
        <v>7.7269173279520285E-5</v>
      </c>
      <c r="K92" s="121">
        <v>7.8467190850138095E-5</v>
      </c>
      <c r="L92" s="121">
        <v>1.2250050171984825E-4</v>
      </c>
      <c r="M92" s="121">
        <v>0</v>
      </c>
      <c r="N92" s="121">
        <v>3.718607827188016E-5</v>
      </c>
      <c r="O92" s="121">
        <v>1.3075955154650749E-5</v>
      </c>
      <c r="P92" s="121">
        <v>1.0839789607050684E-4</v>
      </c>
      <c r="Q92" s="121">
        <v>2.1332965054232431E-5</v>
      </c>
      <c r="R92" s="121">
        <v>6.6065861505179829E-5</v>
      </c>
      <c r="S92" s="121">
        <v>7.2778687658140418E-5</v>
      </c>
      <c r="T92" s="121">
        <v>8.0541215741439443E-5</v>
      </c>
      <c r="U92" s="121">
        <v>5.2515651525894692E-5</v>
      </c>
      <c r="V92" s="121">
        <v>3.0317106134902063E-5</v>
      </c>
      <c r="W92" s="121">
        <v>9.07006235191836E-6</v>
      </c>
      <c r="X92" s="121">
        <v>1.1350904108031266E-5</v>
      </c>
      <c r="Y92" s="121">
        <v>7.7081305833184467E-6</v>
      </c>
      <c r="Z92" s="121">
        <v>8.0087313687536024E-5</v>
      </c>
      <c r="AA92" s="121">
        <v>2.4351904933266919E-5</v>
      </c>
      <c r="AB92" s="121">
        <v>1.1136993901992258E-5</v>
      </c>
      <c r="AC92" s="121">
        <v>1.1982080716757232E-5</v>
      </c>
      <c r="AD92" s="121">
        <v>1.9387658803004615E-4</v>
      </c>
      <c r="AE92" s="121">
        <v>6.0022234518540217E-5</v>
      </c>
      <c r="AF92" s="121">
        <v>7.1580175284720484E-5</v>
      </c>
      <c r="AG92" s="121">
        <v>3.079876286226776E-5</v>
      </c>
      <c r="AH92" s="121">
        <v>2.0289500023273682E-4</v>
      </c>
      <c r="AI92" s="121">
        <v>2.9139401774743768E-4</v>
      </c>
      <c r="AJ92" s="121">
        <v>6.745030241736742E-5</v>
      </c>
      <c r="AK92" s="121">
        <v>2.6630113437992584E-4</v>
      </c>
      <c r="AL92" s="121">
        <v>2.8190118368400993E-4</v>
      </c>
      <c r="AM92" s="121">
        <v>1.9564932919619531E-4</v>
      </c>
      <c r="AN92" s="121">
        <v>3.1398487648370295E-4</v>
      </c>
      <c r="AO92" s="121">
        <v>3.4381307010740637E-4</v>
      </c>
      <c r="AP92" s="121">
        <v>4.5354500356414782E-5</v>
      </c>
      <c r="AQ92" s="121">
        <v>7.3027734525837524E-5</v>
      </c>
      <c r="AR92" s="121">
        <v>1.2374871354639303E-4</v>
      </c>
      <c r="AS92" s="121">
        <v>2.151825830585169E-4</v>
      </c>
      <c r="AT92" s="121">
        <v>1.8805314778484828E-4</v>
      </c>
      <c r="AU92" s="121">
        <v>1.4541856703753083E-4</v>
      </c>
      <c r="AV92" s="121">
        <v>4.360511546065103E-5</v>
      </c>
      <c r="AW92" s="121">
        <v>1.0061310138214459E-5</v>
      </c>
      <c r="AX92" s="121">
        <v>1.3672341910535419E-5</v>
      </c>
      <c r="AY92" s="121">
        <v>2.6699270076685239E-4</v>
      </c>
      <c r="AZ92" s="121">
        <v>1.3649328659382349E-5</v>
      </c>
      <c r="BA92" s="121">
        <v>2.0206866794726154E-5</v>
      </c>
      <c r="BB92" s="121">
        <v>3.3748923790572754E-5</v>
      </c>
      <c r="BC92" s="121">
        <v>9.3358470074048771E-6</v>
      </c>
      <c r="BD92" s="121">
        <v>1.0641233285672261E-5</v>
      </c>
      <c r="BE92" s="121">
        <v>4.2704954959498647E-5</v>
      </c>
      <c r="BF92" s="121">
        <v>1.382932238659304E-5</v>
      </c>
      <c r="BG92" s="121">
        <v>7.4368865475137497E-5</v>
      </c>
      <c r="BH92" s="121">
        <v>4.8334260548410546E-5</v>
      </c>
      <c r="BI92" s="121">
        <v>1.8316168067925858E-4</v>
      </c>
      <c r="BJ92" s="121">
        <v>2.8164341777269897E-5</v>
      </c>
      <c r="BK92" s="121">
        <v>1.1991592627386797E-4</v>
      </c>
      <c r="BL92" s="121">
        <v>7.7573542573390977E-4</v>
      </c>
      <c r="BM92" s="121">
        <v>9.2565967227804542E-4</v>
      </c>
      <c r="BN92" s="121">
        <v>6.8033245849373545E-4</v>
      </c>
      <c r="BO92" s="121">
        <v>7.6853683450786808E-4</v>
      </c>
      <c r="BP92" s="121">
        <v>1.7862353216904769E-4</v>
      </c>
      <c r="BQ92" s="121">
        <v>1.5698991222301057E-4</v>
      </c>
      <c r="BR92" s="121">
        <v>4.7472094555131903E-4</v>
      </c>
      <c r="BS92" s="121">
        <v>9.0229727613336816E-5</v>
      </c>
      <c r="BT92" s="121">
        <v>2.4322072129131635E-4</v>
      </c>
      <c r="BU92" s="121">
        <v>4.4499133792240923E-4</v>
      </c>
      <c r="BV92" s="121">
        <v>3.9622659812078414E-4</v>
      </c>
      <c r="BW92" s="121">
        <v>4.551457996768864E-4</v>
      </c>
      <c r="BX92" s="121">
        <v>5.8046700736311254E-5</v>
      </c>
      <c r="BY92" s="121">
        <v>2.8213305154850982E-4</v>
      </c>
      <c r="BZ92" s="121">
        <v>8.2931155154284368E-5</v>
      </c>
      <c r="CA92" s="121">
        <v>2.0115888064828119E-4</v>
      </c>
      <c r="CB92" s="121">
        <v>4.8533954459305234E-4</v>
      </c>
      <c r="CC92" s="121">
        <v>1.6556618286616613E-4</v>
      </c>
      <c r="CD92" s="121">
        <v>4.0378883567270311E-4</v>
      </c>
      <c r="CE92" s="121">
        <v>1.8485832186352434E-4</v>
      </c>
      <c r="CF92" s="121">
        <v>2.4396558697947933E-4</v>
      </c>
      <c r="CG92" s="121">
        <v>7.6805850175735822E-5</v>
      </c>
      <c r="CH92" s="121">
        <v>3.0353737411546858E-4</v>
      </c>
      <c r="CI92" s="121">
        <v>2.5604541428412506E-4</v>
      </c>
      <c r="CJ92" s="121">
        <v>4.3400382791861385E-5</v>
      </c>
      <c r="CK92" s="121">
        <v>2.0088249626756252E-5</v>
      </c>
      <c r="CL92" s="121">
        <v>1.9944502221492127E-5</v>
      </c>
      <c r="CM92" s="121">
        <v>0.72573756093462127</v>
      </c>
      <c r="CN92" s="121">
        <v>4.1099357324944071E-4</v>
      </c>
      <c r="CO92" s="121">
        <v>9.1042776993193974E-5</v>
      </c>
      <c r="CP92" s="121">
        <v>1.0935900511612236E-4</v>
      </c>
      <c r="CQ92" s="121">
        <v>9.3828624931925674E-4</v>
      </c>
      <c r="CR92" s="121">
        <v>3.3535691017006668E-4</v>
      </c>
      <c r="CS92" s="121">
        <v>1.4098075746658839E-4</v>
      </c>
      <c r="CT92" s="121">
        <v>5.8082280983911281E-4</v>
      </c>
      <c r="CU92" s="121">
        <v>2.2528891731309314E-4</v>
      </c>
      <c r="CV92" s="121">
        <v>4.8844282189349702E-5</v>
      </c>
      <c r="CW92" s="121">
        <v>2.3714326728104681E-4</v>
      </c>
      <c r="CX92" s="121">
        <v>1.8108883696465379E-4</v>
      </c>
      <c r="CY92" s="121">
        <v>9.9022182550174238E-5</v>
      </c>
      <c r="CZ92" s="121">
        <v>1.0408485965641397E-4</v>
      </c>
      <c r="DA92" s="121">
        <v>3.6755702506456985E-4</v>
      </c>
      <c r="DB92" s="121">
        <v>6.9059457238720929E-5</v>
      </c>
      <c r="DC92" s="121">
        <v>1.1934493082192121E-4</v>
      </c>
      <c r="DD92" s="121">
        <v>1.9151610043681341E-4</v>
      </c>
      <c r="DE92" s="121">
        <v>1.3092192785774386E-4</v>
      </c>
      <c r="DF92" s="124">
        <v>4.8290154790582566E-2</v>
      </c>
    </row>
    <row r="93" spans="1:110" s="82" customFormat="1" ht="17" customHeight="1" x14ac:dyDescent="0.2">
      <c r="A93" s="73" t="s">
        <v>89</v>
      </c>
      <c r="B93" s="74" t="s">
        <v>215</v>
      </c>
      <c r="C93" s="121">
        <v>3.3133269107848956E-5</v>
      </c>
      <c r="D93" s="121">
        <v>5.181893586482039E-5</v>
      </c>
      <c r="E93" s="121">
        <v>1.0785497892107132E-4</v>
      </c>
      <c r="F93" s="121">
        <v>1.0744945416189118E-4</v>
      </c>
      <c r="G93" s="121">
        <v>4.2650334189261537E-5</v>
      </c>
      <c r="H93" s="121">
        <v>0</v>
      </c>
      <c r="I93" s="121">
        <v>2.351041798164564E-5</v>
      </c>
      <c r="J93" s="121">
        <v>8.5097132643283308E-5</v>
      </c>
      <c r="K93" s="121">
        <v>3.4588354620082439E-5</v>
      </c>
      <c r="L93" s="121">
        <v>2.0429717794473123E-4</v>
      </c>
      <c r="M93" s="121">
        <v>0</v>
      </c>
      <c r="N93" s="121">
        <v>2.2499886888397848E-5</v>
      </c>
      <c r="O93" s="121">
        <v>8.1860883594759818E-6</v>
      </c>
      <c r="P93" s="121">
        <v>5.1359789780007019E-5</v>
      </c>
      <c r="Q93" s="121">
        <v>4.4106958689336143E-5</v>
      </c>
      <c r="R93" s="121">
        <v>9.54832183732728E-5</v>
      </c>
      <c r="S93" s="121">
        <v>7.6534657831036967E-5</v>
      </c>
      <c r="T93" s="121">
        <v>5.7074933826142765E-5</v>
      </c>
      <c r="U93" s="121">
        <v>9.9607319159264918E-5</v>
      </c>
      <c r="V93" s="121">
        <v>4.5127879895956779E-5</v>
      </c>
      <c r="W93" s="121">
        <v>3.0355844574158053E-5</v>
      </c>
      <c r="X93" s="121">
        <v>3.239331498193144E-5</v>
      </c>
      <c r="Y93" s="121">
        <v>2.9523341821470795E-5</v>
      </c>
      <c r="Z93" s="121">
        <v>7.2151229529915956E-5</v>
      </c>
      <c r="AA93" s="121">
        <v>1.0306244477741162E-4</v>
      </c>
      <c r="AB93" s="121">
        <v>4.7319536428627943E-5</v>
      </c>
      <c r="AC93" s="121">
        <v>1.0293707838840055E-5</v>
      </c>
      <c r="AD93" s="121">
        <v>3.8717490243751399E-5</v>
      </c>
      <c r="AE93" s="121">
        <v>1.1050523781606143E-4</v>
      </c>
      <c r="AF93" s="121">
        <v>3.0421685510452215E-5</v>
      </c>
      <c r="AG93" s="121">
        <v>1.2390719081526672E-5</v>
      </c>
      <c r="AH93" s="121">
        <v>3.4316062289986748E-5</v>
      </c>
      <c r="AI93" s="121">
        <v>1.8907113995500781E-4</v>
      </c>
      <c r="AJ93" s="121">
        <v>6.0997639360500138E-4</v>
      </c>
      <c r="AK93" s="121">
        <v>1.2484058050662658E-4</v>
      </c>
      <c r="AL93" s="121">
        <v>6.6391357798631403E-5</v>
      </c>
      <c r="AM93" s="121">
        <v>6.610399862917317E-5</v>
      </c>
      <c r="AN93" s="121">
        <v>2.239869501334343E-4</v>
      </c>
      <c r="AO93" s="121">
        <v>6.00017702902093E-5</v>
      </c>
      <c r="AP93" s="121">
        <v>1.2941101912600736E-5</v>
      </c>
      <c r="AQ93" s="121">
        <v>4.6914221782959719E-5</v>
      </c>
      <c r="AR93" s="121">
        <v>3.6288216961818731E-4</v>
      </c>
      <c r="AS93" s="121">
        <v>1.3759592732566001E-4</v>
      </c>
      <c r="AT93" s="121">
        <v>3.3806502137005402E-4</v>
      </c>
      <c r="AU93" s="121">
        <v>1.7419421483701872E-4</v>
      </c>
      <c r="AV93" s="121">
        <v>1.0368498106260951E-4</v>
      </c>
      <c r="AW93" s="121">
        <v>1.217683335657596E-4</v>
      </c>
      <c r="AX93" s="121">
        <v>2.6615616620110142E-4</v>
      </c>
      <c r="AY93" s="121">
        <v>7.8285734066870123E-4</v>
      </c>
      <c r="AZ93" s="121">
        <v>2.988643286042988E-4</v>
      </c>
      <c r="BA93" s="121">
        <v>1.4801121198251455E-4</v>
      </c>
      <c r="BB93" s="121">
        <v>3.3449406934080689E-5</v>
      </c>
      <c r="BC93" s="121">
        <v>6.1469157492251788E-5</v>
      </c>
      <c r="BD93" s="121">
        <v>4.2040842146911638E-5</v>
      </c>
      <c r="BE93" s="121">
        <v>1.2505622740365633E-4</v>
      </c>
      <c r="BF93" s="121">
        <v>3.9163235984929322E-5</v>
      </c>
      <c r="BG93" s="121">
        <v>2.4284262413692541E-4</v>
      </c>
      <c r="BH93" s="121">
        <v>1.0218128734427242E-4</v>
      </c>
      <c r="BI93" s="121">
        <v>9.6972100536624469E-5</v>
      </c>
      <c r="BJ93" s="121">
        <v>4.0669584185676423E-5</v>
      </c>
      <c r="BK93" s="121">
        <v>1.1225898807666862E-4</v>
      </c>
      <c r="BL93" s="121">
        <v>3.8595689233299549E-4</v>
      </c>
      <c r="BM93" s="121">
        <v>2.0756842153342125E-4</v>
      </c>
      <c r="BN93" s="121">
        <v>3.0587661953287391E-4</v>
      </c>
      <c r="BO93" s="121">
        <v>3.2338645769010548E-4</v>
      </c>
      <c r="BP93" s="121">
        <v>4.4625985518153069E-4</v>
      </c>
      <c r="BQ93" s="121">
        <v>5.3638439555428778E-4</v>
      </c>
      <c r="BR93" s="121">
        <v>2.9698494829544637E-4</v>
      </c>
      <c r="BS93" s="121">
        <v>1.0684051556842357E-4</v>
      </c>
      <c r="BT93" s="121">
        <v>3.1060161006648125E-4</v>
      </c>
      <c r="BU93" s="121">
        <v>3.4024000990011898E-4</v>
      </c>
      <c r="BV93" s="121">
        <v>9.1359452649721596E-5</v>
      </c>
      <c r="BW93" s="121">
        <v>1.0316249640789619E-4</v>
      </c>
      <c r="BX93" s="121">
        <v>3.0726017312727664E-5</v>
      </c>
      <c r="BY93" s="121">
        <v>5.0570885911192867E-3</v>
      </c>
      <c r="BZ93" s="121">
        <v>1.4150745450133991E-4</v>
      </c>
      <c r="CA93" s="121">
        <v>6.0903858020845095E-4</v>
      </c>
      <c r="CB93" s="121">
        <v>1.3329356134942044E-4</v>
      </c>
      <c r="CC93" s="121">
        <v>1.3928944052635507E-4</v>
      </c>
      <c r="CD93" s="121">
        <v>4.5543696165297034E-4</v>
      </c>
      <c r="CE93" s="121">
        <v>2.4914475498548903E-4</v>
      </c>
      <c r="CF93" s="121">
        <v>3.5274120722090662E-4</v>
      </c>
      <c r="CG93" s="121">
        <v>2.5624957052020969E-4</v>
      </c>
      <c r="CH93" s="121">
        <v>5.0258922045564626E-3</v>
      </c>
      <c r="CI93" s="121">
        <v>8.5635574309147631E-4</v>
      </c>
      <c r="CJ93" s="121">
        <v>1.562616986635152E-3</v>
      </c>
      <c r="CK93" s="121">
        <v>2.1474081113539699E-4</v>
      </c>
      <c r="CL93" s="121">
        <v>9.4825644485816563E-5</v>
      </c>
      <c r="CM93" s="121">
        <v>2.3544415620712321E-4</v>
      </c>
      <c r="CN93" s="121">
        <v>0.77152112595153921</v>
      </c>
      <c r="CO93" s="121">
        <v>2.6422952812413887E-4</v>
      </c>
      <c r="CP93" s="121">
        <v>2.1639928591774959E-4</v>
      </c>
      <c r="CQ93" s="121">
        <v>2.1126769341112519E-4</v>
      </c>
      <c r="CR93" s="121">
        <v>1.8886369302471205E-4</v>
      </c>
      <c r="CS93" s="121">
        <v>1.0718281650684855E-4</v>
      </c>
      <c r="CT93" s="121">
        <v>1.9869733552409818E-4</v>
      </c>
      <c r="CU93" s="121">
        <v>6.2861561012009736E-4</v>
      </c>
      <c r="CV93" s="121">
        <v>2.1932885940067017E-4</v>
      </c>
      <c r="CW93" s="121">
        <v>1.3895425851955645E-4</v>
      </c>
      <c r="CX93" s="121">
        <v>5.5340521865985517E-4</v>
      </c>
      <c r="CY93" s="121">
        <v>4.4303928272811827E-5</v>
      </c>
      <c r="CZ93" s="121">
        <v>5.367716138960358E-4</v>
      </c>
      <c r="DA93" s="121">
        <v>9.7968504000737404E-4</v>
      </c>
      <c r="DB93" s="121">
        <v>1.6362143083741294E-4</v>
      </c>
      <c r="DC93" s="121">
        <v>6.7610928601330922E-4</v>
      </c>
      <c r="DD93" s="121">
        <v>3.1737918034944849E-4</v>
      </c>
      <c r="DE93" s="121">
        <v>1.4612604853961149E-4</v>
      </c>
      <c r="DF93" s="124">
        <v>1.3464296012910173E-3</v>
      </c>
    </row>
    <row r="94" spans="1:110" s="82" customFormat="1" ht="17" customHeight="1" x14ac:dyDescent="0.2">
      <c r="A94" s="73" t="s">
        <v>90</v>
      </c>
      <c r="B94" s="74" t="s">
        <v>216</v>
      </c>
      <c r="C94" s="121">
        <v>0</v>
      </c>
      <c r="D94" s="121">
        <v>0</v>
      </c>
      <c r="E94" s="121">
        <v>0</v>
      </c>
      <c r="F94" s="121">
        <v>0</v>
      </c>
      <c r="G94" s="121">
        <v>0</v>
      </c>
      <c r="H94" s="121">
        <v>0</v>
      </c>
      <c r="I94" s="121">
        <v>0</v>
      </c>
      <c r="J94" s="121">
        <v>0</v>
      </c>
      <c r="K94" s="121">
        <v>0</v>
      </c>
      <c r="L94" s="121">
        <v>0</v>
      </c>
      <c r="M94" s="121">
        <v>0</v>
      </c>
      <c r="N94" s="121">
        <v>0</v>
      </c>
      <c r="O94" s="121">
        <v>0</v>
      </c>
      <c r="P94" s="121">
        <v>0</v>
      </c>
      <c r="Q94" s="121">
        <v>0</v>
      </c>
      <c r="R94" s="121">
        <v>0</v>
      </c>
      <c r="S94" s="121">
        <v>0</v>
      </c>
      <c r="T94" s="121">
        <v>0</v>
      </c>
      <c r="U94" s="121">
        <v>0</v>
      </c>
      <c r="V94" s="121">
        <v>0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121">
        <v>0</v>
      </c>
      <c r="AI94" s="121">
        <v>0</v>
      </c>
      <c r="AJ94" s="121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121">
        <v>0</v>
      </c>
      <c r="AV94" s="121">
        <v>0</v>
      </c>
      <c r="AW94" s="121">
        <v>0</v>
      </c>
      <c r="AX94" s="121">
        <v>0</v>
      </c>
      <c r="AY94" s="121">
        <v>0</v>
      </c>
      <c r="AZ94" s="121">
        <v>0</v>
      </c>
      <c r="BA94" s="121">
        <v>0</v>
      </c>
      <c r="BB94" s="121">
        <v>0</v>
      </c>
      <c r="BC94" s="121">
        <v>0</v>
      </c>
      <c r="BD94" s="121">
        <v>0</v>
      </c>
      <c r="BE94" s="121">
        <v>0</v>
      </c>
      <c r="BF94" s="121">
        <v>0</v>
      </c>
      <c r="BG94" s="121">
        <v>0</v>
      </c>
      <c r="BH94" s="121">
        <v>0</v>
      </c>
      <c r="BI94" s="121">
        <v>0</v>
      </c>
      <c r="BJ94" s="121">
        <v>0</v>
      </c>
      <c r="BK94" s="121">
        <v>0</v>
      </c>
      <c r="BL94" s="121">
        <v>0</v>
      </c>
      <c r="BM94" s="121">
        <v>0</v>
      </c>
      <c r="BN94" s="121">
        <v>0</v>
      </c>
      <c r="BO94" s="121">
        <v>0</v>
      </c>
      <c r="BP94" s="121">
        <v>0</v>
      </c>
      <c r="BQ94" s="121">
        <v>0</v>
      </c>
      <c r="BR94" s="121">
        <v>0</v>
      </c>
      <c r="BS94" s="121">
        <v>0</v>
      </c>
      <c r="BT94" s="121">
        <v>0</v>
      </c>
      <c r="BU94" s="121">
        <v>0</v>
      </c>
      <c r="BV94" s="121">
        <v>0</v>
      </c>
      <c r="BW94" s="121">
        <v>0</v>
      </c>
      <c r="BX94" s="121">
        <v>0</v>
      </c>
      <c r="BY94" s="121">
        <v>0</v>
      </c>
      <c r="BZ94" s="121">
        <v>0</v>
      </c>
      <c r="CA94" s="121">
        <v>0</v>
      </c>
      <c r="CB94" s="121">
        <v>0</v>
      </c>
      <c r="CC94" s="121">
        <v>0</v>
      </c>
      <c r="CD94" s="121">
        <v>0</v>
      </c>
      <c r="CE94" s="121">
        <v>0</v>
      </c>
      <c r="CF94" s="121">
        <v>0</v>
      </c>
      <c r="CG94" s="121">
        <v>0</v>
      </c>
      <c r="CH94" s="121">
        <v>0</v>
      </c>
      <c r="CI94" s="121">
        <v>0</v>
      </c>
      <c r="CJ94" s="121">
        <v>0</v>
      </c>
      <c r="CK94" s="121">
        <v>0</v>
      </c>
      <c r="CL94" s="121">
        <v>0</v>
      </c>
      <c r="CM94" s="121">
        <v>0</v>
      </c>
      <c r="CN94" s="121">
        <v>0</v>
      </c>
      <c r="CO94" s="121">
        <v>0.49320261519312847</v>
      </c>
      <c r="CP94" s="121">
        <v>0</v>
      </c>
      <c r="CQ94" s="121">
        <v>0</v>
      </c>
      <c r="CR94" s="121">
        <v>0</v>
      </c>
      <c r="CS94" s="121">
        <v>0</v>
      </c>
      <c r="CT94" s="121">
        <v>0</v>
      </c>
      <c r="CU94" s="121">
        <v>0</v>
      </c>
      <c r="CV94" s="121">
        <v>0</v>
      </c>
      <c r="CW94" s="121">
        <v>0</v>
      </c>
      <c r="CX94" s="121">
        <v>0</v>
      </c>
      <c r="CY94" s="121">
        <v>0</v>
      </c>
      <c r="CZ94" s="121">
        <v>0</v>
      </c>
      <c r="DA94" s="121">
        <v>0</v>
      </c>
      <c r="DB94" s="121">
        <v>0</v>
      </c>
      <c r="DC94" s="121">
        <v>0</v>
      </c>
      <c r="DD94" s="121">
        <v>0</v>
      </c>
      <c r="DE94" s="121">
        <v>0</v>
      </c>
      <c r="DF94" s="124">
        <v>0</v>
      </c>
    </row>
    <row r="95" spans="1:110" s="82" customFormat="1" ht="17" customHeight="1" x14ac:dyDescent="0.2">
      <c r="A95" s="73" t="s">
        <v>91</v>
      </c>
      <c r="B95" s="74" t="s">
        <v>217</v>
      </c>
      <c r="C95" s="121">
        <v>0</v>
      </c>
      <c r="D95" s="121">
        <v>0</v>
      </c>
      <c r="E95" s="121">
        <v>0</v>
      </c>
      <c r="F95" s="121">
        <v>0</v>
      </c>
      <c r="G95" s="121">
        <v>0</v>
      </c>
      <c r="H95" s="121">
        <v>0</v>
      </c>
      <c r="I95" s="121">
        <v>0</v>
      </c>
      <c r="J95" s="121">
        <v>0</v>
      </c>
      <c r="K95" s="121">
        <v>0</v>
      </c>
      <c r="L95" s="121">
        <v>0</v>
      </c>
      <c r="M95" s="121">
        <v>0</v>
      </c>
      <c r="N95" s="121">
        <v>0</v>
      </c>
      <c r="O95" s="121">
        <v>0</v>
      </c>
      <c r="P95" s="121">
        <v>0</v>
      </c>
      <c r="Q95" s="121">
        <v>0</v>
      </c>
      <c r="R95" s="121">
        <v>0</v>
      </c>
      <c r="S95" s="121">
        <v>0</v>
      </c>
      <c r="T95" s="121">
        <v>0</v>
      </c>
      <c r="U95" s="121">
        <v>0</v>
      </c>
      <c r="V95" s="121">
        <v>0</v>
      </c>
      <c r="W95" s="121">
        <v>0</v>
      </c>
      <c r="X95" s="121">
        <v>0</v>
      </c>
      <c r="Y95" s="121">
        <v>0</v>
      </c>
      <c r="Z95" s="121">
        <v>0</v>
      </c>
      <c r="AA95" s="121">
        <v>0</v>
      </c>
      <c r="AB95" s="121">
        <v>0</v>
      </c>
      <c r="AC95" s="121">
        <v>0</v>
      </c>
      <c r="AD95" s="121">
        <v>0</v>
      </c>
      <c r="AE95" s="121">
        <v>0</v>
      </c>
      <c r="AF95" s="121">
        <v>0</v>
      </c>
      <c r="AG95" s="121">
        <v>0</v>
      </c>
      <c r="AH95" s="121">
        <v>0</v>
      </c>
      <c r="AI95" s="121">
        <v>0</v>
      </c>
      <c r="AJ95" s="121">
        <v>0</v>
      </c>
      <c r="AK95" s="121">
        <v>0</v>
      </c>
      <c r="AL95" s="121">
        <v>0</v>
      </c>
      <c r="AM95" s="121">
        <v>0</v>
      </c>
      <c r="AN95" s="121">
        <v>0</v>
      </c>
      <c r="AO95" s="121">
        <v>0</v>
      </c>
      <c r="AP95" s="121">
        <v>0</v>
      </c>
      <c r="AQ95" s="121">
        <v>0</v>
      </c>
      <c r="AR95" s="121">
        <v>0</v>
      </c>
      <c r="AS95" s="121">
        <v>0</v>
      </c>
      <c r="AT95" s="121">
        <v>0</v>
      </c>
      <c r="AU95" s="121">
        <v>0</v>
      </c>
      <c r="AV95" s="121">
        <v>0</v>
      </c>
      <c r="AW95" s="121">
        <v>0</v>
      </c>
      <c r="AX95" s="121">
        <v>0</v>
      </c>
      <c r="AY95" s="121">
        <v>0</v>
      </c>
      <c r="AZ95" s="121">
        <v>0</v>
      </c>
      <c r="BA95" s="121">
        <v>0</v>
      </c>
      <c r="BB95" s="121">
        <v>0</v>
      </c>
      <c r="BC95" s="121">
        <v>0</v>
      </c>
      <c r="BD95" s="121">
        <v>0</v>
      </c>
      <c r="BE95" s="121">
        <v>0</v>
      </c>
      <c r="BF95" s="121">
        <v>0</v>
      </c>
      <c r="BG95" s="121">
        <v>0</v>
      </c>
      <c r="BH95" s="121">
        <v>0</v>
      </c>
      <c r="BI95" s="121">
        <v>0</v>
      </c>
      <c r="BJ95" s="121">
        <v>0</v>
      </c>
      <c r="BK95" s="121">
        <v>0</v>
      </c>
      <c r="BL95" s="121">
        <v>0</v>
      </c>
      <c r="BM95" s="121">
        <v>0</v>
      </c>
      <c r="BN95" s="121">
        <v>0</v>
      </c>
      <c r="BO95" s="121">
        <v>0</v>
      </c>
      <c r="BP95" s="121">
        <v>0</v>
      </c>
      <c r="BQ95" s="121">
        <v>0</v>
      </c>
      <c r="BR95" s="121">
        <v>0</v>
      </c>
      <c r="BS95" s="121">
        <v>0</v>
      </c>
      <c r="BT95" s="121">
        <v>0</v>
      </c>
      <c r="BU95" s="121">
        <v>0</v>
      </c>
      <c r="BV95" s="121">
        <v>0</v>
      </c>
      <c r="BW95" s="121">
        <v>0</v>
      </c>
      <c r="BX95" s="121">
        <v>0</v>
      </c>
      <c r="BY95" s="121">
        <v>0</v>
      </c>
      <c r="BZ95" s="121">
        <v>0</v>
      </c>
      <c r="CA95" s="121">
        <v>0</v>
      </c>
      <c r="CB95" s="121">
        <v>0</v>
      </c>
      <c r="CC95" s="121">
        <v>0</v>
      </c>
      <c r="CD95" s="121">
        <v>0</v>
      </c>
      <c r="CE95" s="121">
        <v>0</v>
      </c>
      <c r="CF95" s="121">
        <v>0</v>
      </c>
      <c r="CG95" s="121">
        <v>0</v>
      </c>
      <c r="CH95" s="121">
        <v>0</v>
      </c>
      <c r="CI95" s="121">
        <v>0</v>
      </c>
      <c r="CJ95" s="121">
        <v>0</v>
      </c>
      <c r="CK95" s="121">
        <v>0</v>
      </c>
      <c r="CL95" s="121">
        <v>0</v>
      </c>
      <c r="CM95" s="121">
        <v>0</v>
      </c>
      <c r="CN95" s="121">
        <v>0</v>
      </c>
      <c r="CO95" s="121">
        <v>0</v>
      </c>
      <c r="CP95" s="121">
        <v>0.51271271316824407</v>
      </c>
      <c r="CQ95" s="121">
        <v>0</v>
      </c>
      <c r="CR95" s="121">
        <v>0</v>
      </c>
      <c r="CS95" s="121">
        <v>2.3272851468561395E-4</v>
      </c>
      <c r="CT95" s="121">
        <v>0</v>
      </c>
      <c r="CU95" s="121">
        <v>0</v>
      </c>
      <c r="CV95" s="121">
        <v>0</v>
      </c>
      <c r="CW95" s="121">
        <v>0</v>
      </c>
      <c r="CX95" s="121">
        <v>0</v>
      </c>
      <c r="CY95" s="121">
        <v>0</v>
      </c>
      <c r="CZ95" s="121">
        <v>0</v>
      </c>
      <c r="DA95" s="121">
        <v>0</v>
      </c>
      <c r="DB95" s="121">
        <v>0</v>
      </c>
      <c r="DC95" s="121">
        <v>0</v>
      </c>
      <c r="DD95" s="121">
        <v>0</v>
      </c>
      <c r="DE95" s="121">
        <v>0</v>
      </c>
      <c r="DF95" s="124">
        <v>0</v>
      </c>
    </row>
    <row r="96" spans="1:110" s="82" customFormat="1" ht="17" customHeight="1" x14ac:dyDescent="0.2">
      <c r="A96" s="73" t="s">
        <v>92</v>
      </c>
      <c r="B96" s="74" t="s">
        <v>218</v>
      </c>
      <c r="C96" s="121">
        <v>6.3331887254342859E-6</v>
      </c>
      <c r="D96" s="121">
        <v>2.943249150642113E-5</v>
      </c>
      <c r="E96" s="121">
        <v>1.7064027780938748E-5</v>
      </c>
      <c r="F96" s="121">
        <v>1.2662415657143865E-6</v>
      </c>
      <c r="G96" s="121">
        <v>1.0443320717026792E-5</v>
      </c>
      <c r="H96" s="121">
        <v>0</v>
      </c>
      <c r="I96" s="121">
        <v>8.3552026090494797E-7</v>
      </c>
      <c r="J96" s="121">
        <v>1.7090996093355955E-5</v>
      </c>
      <c r="K96" s="121">
        <v>5.4738736702238359E-6</v>
      </c>
      <c r="L96" s="121">
        <v>8.8169175931267658E-5</v>
      </c>
      <c r="M96" s="121">
        <v>0</v>
      </c>
      <c r="N96" s="121">
        <v>4.7277427250050199E-6</v>
      </c>
      <c r="O96" s="121">
        <v>1.5048046287197868E-6</v>
      </c>
      <c r="P96" s="121">
        <v>5.6379923546672198E-6</v>
      </c>
      <c r="Q96" s="121">
        <v>2.3030880034634594E-6</v>
      </c>
      <c r="R96" s="121">
        <v>1.8564069187484762E-5</v>
      </c>
      <c r="S96" s="121">
        <v>1.3780142050743625E-5</v>
      </c>
      <c r="T96" s="121">
        <v>1.2469310429375523E-5</v>
      </c>
      <c r="U96" s="121">
        <v>1.8514359945643498E-5</v>
      </c>
      <c r="V96" s="121">
        <v>3.7456842610040966E-6</v>
      </c>
      <c r="W96" s="121">
        <v>5.45525968357297E-6</v>
      </c>
      <c r="X96" s="121">
        <v>2.9063607333903454E-6</v>
      </c>
      <c r="Y96" s="121">
        <v>1.040383529240305E-6</v>
      </c>
      <c r="Z96" s="121">
        <v>5.5357471675354009E-6</v>
      </c>
      <c r="AA96" s="121">
        <v>9.3560285676876288E-6</v>
      </c>
      <c r="AB96" s="121">
        <v>2.2447635307926193E-6</v>
      </c>
      <c r="AC96" s="121">
        <v>1.8780864867299789E-5</v>
      </c>
      <c r="AD96" s="121">
        <v>1.0978327143185338E-5</v>
      </c>
      <c r="AE96" s="121">
        <v>8.3188003414316109E-6</v>
      </c>
      <c r="AF96" s="121">
        <v>3.2152476613144942E-6</v>
      </c>
      <c r="AG96" s="121">
        <v>3.1459882183484662E-6</v>
      </c>
      <c r="AH96" s="121">
        <v>8.3640569818871889E-6</v>
      </c>
      <c r="AI96" s="121">
        <v>1.6900198208825632E-5</v>
      </c>
      <c r="AJ96" s="121">
        <v>1.7030668927956444E-5</v>
      </c>
      <c r="AK96" s="121">
        <v>1.4404762212725842E-5</v>
      </c>
      <c r="AL96" s="121">
        <v>1.2202817542224127E-5</v>
      </c>
      <c r="AM96" s="121">
        <v>8.9254748912835917E-6</v>
      </c>
      <c r="AN96" s="121">
        <v>1.3667688793626893E-5</v>
      </c>
      <c r="AO96" s="121">
        <v>1.5149923938724553E-5</v>
      </c>
      <c r="AP96" s="121">
        <v>4.3807585661918643E-6</v>
      </c>
      <c r="AQ96" s="121">
        <v>1.4530930029308001E-5</v>
      </c>
      <c r="AR96" s="121">
        <v>8.3471013719140266E-6</v>
      </c>
      <c r="AS96" s="121">
        <v>1.0841679706101287E-5</v>
      </c>
      <c r="AT96" s="121">
        <v>6.1250845360341886E-6</v>
      </c>
      <c r="AU96" s="121">
        <v>6.2387107838517339E-6</v>
      </c>
      <c r="AV96" s="121">
        <v>3.6736260961204765E-6</v>
      </c>
      <c r="AW96" s="121">
        <v>1.8547757968933244E-6</v>
      </c>
      <c r="AX96" s="121">
        <v>2.4169423399102742E-6</v>
      </c>
      <c r="AY96" s="121">
        <v>1.4977806723140466E-5</v>
      </c>
      <c r="AZ96" s="121">
        <v>2.5658504098955551E-6</v>
      </c>
      <c r="BA96" s="121">
        <v>2.2375562670861329E-6</v>
      </c>
      <c r="BB96" s="121">
        <v>1.7973409550430197E-6</v>
      </c>
      <c r="BC96" s="121">
        <v>4.712642734879015E-7</v>
      </c>
      <c r="BD96" s="121">
        <v>1.2948178806815385E-6</v>
      </c>
      <c r="BE96" s="121">
        <v>7.9825142775051224E-6</v>
      </c>
      <c r="BF96" s="121">
        <v>2.2070980684802912E-6</v>
      </c>
      <c r="BG96" s="121">
        <v>1.0625255297466065E-5</v>
      </c>
      <c r="BH96" s="121">
        <v>3.4432000823870589E-6</v>
      </c>
      <c r="BI96" s="121">
        <v>6.8901229191010918E-6</v>
      </c>
      <c r="BJ96" s="121">
        <v>4.6889079079745598E-6</v>
      </c>
      <c r="BK96" s="121">
        <v>5.9864698121431894E-5</v>
      </c>
      <c r="BL96" s="121">
        <v>1.9289313059217029E-5</v>
      </c>
      <c r="BM96" s="121">
        <v>2.0131243814431488E-5</v>
      </c>
      <c r="BN96" s="121">
        <v>2.0814866093392616E-5</v>
      </c>
      <c r="BO96" s="121">
        <v>2.0770444562530481E-5</v>
      </c>
      <c r="BP96" s="121">
        <v>3.1380252308701751E-5</v>
      </c>
      <c r="BQ96" s="121">
        <v>8.9844533262789817E-5</v>
      </c>
      <c r="BR96" s="121">
        <v>6.582130717388311E-5</v>
      </c>
      <c r="BS96" s="121">
        <v>3.9572003887705663E-6</v>
      </c>
      <c r="BT96" s="121">
        <v>2.2278577161712682E-5</v>
      </c>
      <c r="BU96" s="121">
        <v>6.2882420464539812E-5</v>
      </c>
      <c r="BV96" s="121">
        <v>2.0680264850198703E-5</v>
      </c>
      <c r="BW96" s="121">
        <v>3.0319390100896406E-5</v>
      </c>
      <c r="BX96" s="121">
        <v>5.2875036488332986E-6</v>
      </c>
      <c r="BY96" s="121">
        <v>3.6822205359298191E-5</v>
      </c>
      <c r="BZ96" s="121">
        <v>7.799327566542895E-6</v>
      </c>
      <c r="CA96" s="121">
        <v>4.9497919214096411E-5</v>
      </c>
      <c r="CB96" s="121">
        <v>3.5165363574733423E-5</v>
      </c>
      <c r="CC96" s="121">
        <v>4.3885603693926802E-5</v>
      </c>
      <c r="CD96" s="121">
        <v>1.4748557075246897E-5</v>
      </c>
      <c r="CE96" s="121">
        <v>3.6526868986754527E-3</v>
      </c>
      <c r="CF96" s="121">
        <v>2.2354458336977799E-4</v>
      </c>
      <c r="CG96" s="121">
        <v>2.9130686463798779E-5</v>
      </c>
      <c r="CH96" s="121">
        <v>3.4412613302759869E-4</v>
      </c>
      <c r="CI96" s="121">
        <v>1.8930682637472839E-4</v>
      </c>
      <c r="CJ96" s="121">
        <v>3.135342767383858E-5</v>
      </c>
      <c r="CK96" s="121">
        <v>4.2194373501514003E-6</v>
      </c>
      <c r="CL96" s="121">
        <v>7.4162353321019337E-6</v>
      </c>
      <c r="CM96" s="121">
        <v>2.7019806191970383E-5</v>
      </c>
      <c r="CN96" s="121">
        <v>1.4629652762119152E-5</v>
      </c>
      <c r="CO96" s="121">
        <v>3.2910632228292561E-5</v>
      </c>
      <c r="CP96" s="121">
        <v>5.0942374928538998E-3</v>
      </c>
      <c r="CQ96" s="121">
        <v>0.58532753753520317</v>
      </c>
      <c r="CR96" s="121">
        <v>9.9796527946160616E-4</v>
      </c>
      <c r="CS96" s="121">
        <v>5.428225246257262E-4</v>
      </c>
      <c r="CT96" s="121">
        <v>1.9987759437191529E-5</v>
      </c>
      <c r="CU96" s="121">
        <v>1.1176742992290694E-5</v>
      </c>
      <c r="CV96" s="121">
        <v>3.1399074271858509E-5</v>
      </c>
      <c r="CW96" s="121">
        <v>1.0774819970586488E-5</v>
      </c>
      <c r="CX96" s="121">
        <v>2.3162541635241313E-5</v>
      </c>
      <c r="CY96" s="121">
        <v>3.4381739499751638E-6</v>
      </c>
      <c r="CZ96" s="121">
        <v>2.4825282958805653E-4</v>
      </c>
      <c r="DA96" s="121">
        <v>1.2492425811333926E-5</v>
      </c>
      <c r="DB96" s="121">
        <v>4.4935518796504328E-5</v>
      </c>
      <c r="DC96" s="121">
        <v>2.1037591161643387E-3</v>
      </c>
      <c r="DD96" s="121">
        <v>4.3236950526913734E-5</v>
      </c>
      <c r="DE96" s="121">
        <v>4.1322284751269061E-5</v>
      </c>
      <c r="DF96" s="124">
        <v>6.1040644320457501E-5</v>
      </c>
    </row>
    <row r="97" spans="1:110" s="82" customFormat="1" ht="17" customHeight="1" x14ac:dyDescent="0.2">
      <c r="A97" s="73" t="s">
        <v>93</v>
      </c>
      <c r="B97" s="74" t="s">
        <v>219</v>
      </c>
      <c r="C97" s="121">
        <v>0</v>
      </c>
      <c r="D97" s="121">
        <v>0</v>
      </c>
      <c r="E97" s="121">
        <v>0</v>
      </c>
      <c r="F97" s="121">
        <v>0</v>
      </c>
      <c r="G97" s="121">
        <v>0</v>
      </c>
      <c r="H97" s="121">
        <v>0</v>
      </c>
      <c r="I97" s="121">
        <v>0</v>
      </c>
      <c r="J97" s="121">
        <v>0</v>
      </c>
      <c r="K97" s="121">
        <v>0</v>
      </c>
      <c r="L97" s="121">
        <v>0</v>
      </c>
      <c r="M97" s="121">
        <v>0</v>
      </c>
      <c r="N97" s="121">
        <v>0</v>
      </c>
      <c r="O97" s="121">
        <v>0</v>
      </c>
      <c r="P97" s="121">
        <v>0</v>
      </c>
      <c r="Q97" s="121">
        <v>0</v>
      </c>
      <c r="R97" s="121">
        <v>0</v>
      </c>
      <c r="S97" s="121">
        <v>0</v>
      </c>
      <c r="T97" s="121">
        <v>0</v>
      </c>
      <c r="U97" s="121">
        <v>0</v>
      </c>
      <c r="V97" s="121">
        <v>0</v>
      </c>
      <c r="W97" s="121">
        <v>0</v>
      </c>
      <c r="X97" s="121">
        <v>0</v>
      </c>
      <c r="Y97" s="121">
        <v>0</v>
      </c>
      <c r="Z97" s="121">
        <v>0</v>
      </c>
      <c r="AA97" s="121">
        <v>0</v>
      </c>
      <c r="AB97" s="121">
        <v>0</v>
      </c>
      <c r="AC97" s="121">
        <v>0</v>
      </c>
      <c r="AD97" s="121">
        <v>0</v>
      </c>
      <c r="AE97" s="121">
        <v>0</v>
      </c>
      <c r="AF97" s="121">
        <v>0</v>
      </c>
      <c r="AG97" s="121">
        <v>0</v>
      </c>
      <c r="AH97" s="121">
        <v>0</v>
      </c>
      <c r="AI97" s="121">
        <v>0</v>
      </c>
      <c r="AJ97" s="121">
        <v>0</v>
      </c>
      <c r="AK97" s="121">
        <v>0</v>
      </c>
      <c r="AL97" s="121">
        <v>0</v>
      </c>
      <c r="AM97" s="121">
        <v>0</v>
      </c>
      <c r="AN97" s="121">
        <v>0</v>
      </c>
      <c r="AO97" s="121">
        <v>0</v>
      </c>
      <c r="AP97" s="121">
        <v>0</v>
      </c>
      <c r="AQ97" s="121">
        <v>0</v>
      </c>
      <c r="AR97" s="121">
        <v>0</v>
      </c>
      <c r="AS97" s="121">
        <v>0</v>
      </c>
      <c r="AT97" s="121">
        <v>0</v>
      </c>
      <c r="AU97" s="121">
        <v>0</v>
      </c>
      <c r="AV97" s="121">
        <v>0</v>
      </c>
      <c r="AW97" s="121">
        <v>0</v>
      </c>
      <c r="AX97" s="121">
        <v>0</v>
      </c>
      <c r="AY97" s="121">
        <v>0</v>
      </c>
      <c r="AZ97" s="121">
        <v>0</v>
      </c>
      <c r="BA97" s="121">
        <v>0</v>
      </c>
      <c r="BB97" s="121">
        <v>0</v>
      </c>
      <c r="BC97" s="121">
        <v>0</v>
      </c>
      <c r="BD97" s="121">
        <v>0</v>
      </c>
      <c r="BE97" s="121">
        <v>0</v>
      </c>
      <c r="BF97" s="121">
        <v>0</v>
      </c>
      <c r="BG97" s="121">
        <v>0</v>
      </c>
      <c r="BH97" s="121">
        <v>0</v>
      </c>
      <c r="BI97" s="121">
        <v>0</v>
      </c>
      <c r="BJ97" s="121">
        <v>0</v>
      </c>
      <c r="BK97" s="121">
        <v>0</v>
      </c>
      <c r="BL97" s="121">
        <v>0</v>
      </c>
      <c r="BM97" s="121">
        <v>0</v>
      </c>
      <c r="BN97" s="121">
        <v>0</v>
      </c>
      <c r="BO97" s="121">
        <v>0</v>
      </c>
      <c r="BP97" s="121">
        <v>0</v>
      </c>
      <c r="BQ97" s="121">
        <v>0</v>
      </c>
      <c r="BR97" s="121">
        <v>0</v>
      </c>
      <c r="BS97" s="121">
        <v>0</v>
      </c>
      <c r="BT97" s="121">
        <v>0</v>
      </c>
      <c r="BU97" s="121">
        <v>0</v>
      </c>
      <c r="BV97" s="121">
        <v>0</v>
      </c>
      <c r="BW97" s="121">
        <v>0</v>
      </c>
      <c r="BX97" s="121">
        <v>0</v>
      </c>
      <c r="BY97" s="121">
        <v>0</v>
      </c>
      <c r="BZ97" s="121">
        <v>0</v>
      </c>
      <c r="CA97" s="121">
        <v>0</v>
      </c>
      <c r="CB97" s="121">
        <v>0</v>
      </c>
      <c r="CC97" s="121">
        <v>0</v>
      </c>
      <c r="CD97" s="121">
        <v>0</v>
      </c>
      <c r="CE97" s="121">
        <v>0</v>
      </c>
      <c r="CF97" s="121">
        <v>0</v>
      </c>
      <c r="CG97" s="121">
        <v>0</v>
      </c>
      <c r="CH97" s="121">
        <v>0</v>
      </c>
      <c r="CI97" s="121">
        <v>0</v>
      </c>
      <c r="CJ97" s="121">
        <v>0</v>
      </c>
      <c r="CK97" s="121">
        <v>0</v>
      </c>
      <c r="CL97" s="121">
        <v>0</v>
      </c>
      <c r="CM97" s="121">
        <v>0</v>
      </c>
      <c r="CN97" s="121">
        <v>0</v>
      </c>
      <c r="CO97" s="121">
        <v>0</v>
      </c>
      <c r="CP97" s="121">
        <v>0</v>
      </c>
      <c r="CQ97" s="121">
        <v>0</v>
      </c>
      <c r="CR97" s="121">
        <v>0.7093025259363388</v>
      </c>
      <c r="CS97" s="121">
        <v>0</v>
      </c>
      <c r="CT97" s="121">
        <v>0</v>
      </c>
      <c r="CU97" s="121">
        <v>0</v>
      </c>
      <c r="CV97" s="121">
        <v>0</v>
      </c>
      <c r="CW97" s="121">
        <v>0</v>
      </c>
      <c r="CX97" s="121">
        <v>0</v>
      </c>
      <c r="CY97" s="121">
        <v>0</v>
      </c>
      <c r="CZ97" s="121">
        <v>0</v>
      </c>
      <c r="DA97" s="121">
        <v>0</v>
      </c>
      <c r="DB97" s="121">
        <v>0</v>
      </c>
      <c r="DC97" s="121">
        <v>0</v>
      </c>
      <c r="DD97" s="121">
        <v>0</v>
      </c>
      <c r="DE97" s="121">
        <v>0</v>
      </c>
      <c r="DF97" s="124">
        <v>0</v>
      </c>
    </row>
    <row r="98" spans="1:110" s="82" customFormat="1" ht="17" customHeight="1" x14ac:dyDescent="0.2">
      <c r="A98" s="73" t="s">
        <v>94</v>
      </c>
      <c r="B98" s="74" t="s">
        <v>220</v>
      </c>
      <c r="C98" s="121">
        <v>0</v>
      </c>
      <c r="D98" s="121">
        <v>0</v>
      </c>
      <c r="E98" s="121">
        <v>0</v>
      </c>
      <c r="F98" s="121">
        <v>0</v>
      </c>
      <c r="G98" s="121">
        <v>0</v>
      </c>
      <c r="H98" s="121">
        <v>0</v>
      </c>
      <c r="I98" s="121">
        <v>0</v>
      </c>
      <c r="J98" s="121">
        <v>0</v>
      </c>
      <c r="K98" s="121">
        <v>0</v>
      </c>
      <c r="L98" s="121">
        <v>0</v>
      </c>
      <c r="M98" s="121">
        <v>0</v>
      </c>
      <c r="N98" s="121">
        <v>0</v>
      </c>
      <c r="O98" s="121">
        <v>0</v>
      </c>
      <c r="P98" s="121">
        <v>0</v>
      </c>
      <c r="Q98" s="121">
        <v>0</v>
      </c>
      <c r="R98" s="121">
        <v>0</v>
      </c>
      <c r="S98" s="121">
        <v>0</v>
      </c>
      <c r="T98" s="121">
        <v>0</v>
      </c>
      <c r="U98" s="121">
        <v>0</v>
      </c>
      <c r="V98" s="121">
        <v>0</v>
      </c>
      <c r="W98" s="121">
        <v>0</v>
      </c>
      <c r="X98" s="121">
        <v>0</v>
      </c>
      <c r="Y98" s="121">
        <v>0</v>
      </c>
      <c r="Z98" s="121">
        <v>0</v>
      </c>
      <c r="AA98" s="121">
        <v>0</v>
      </c>
      <c r="AB98" s="121">
        <v>0</v>
      </c>
      <c r="AC98" s="121">
        <v>0</v>
      </c>
      <c r="AD98" s="121">
        <v>0</v>
      </c>
      <c r="AE98" s="121">
        <v>0</v>
      </c>
      <c r="AF98" s="121">
        <v>0</v>
      </c>
      <c r="AG98" s="121">
        <v>0</v>
      </c>
      <c r="AH98" s="121">
        <v>0</v>
      </c>
      <c r="AI98" s="121">
        <v>0</v>
      </c>
      <c r="AJ98" s="121">
        <v>0</v>
      </c>
      <c r="AK98" s="121">
        <v>0</v>
      </c>
      <c r="AL98" s="121">
        <v>0</v>
      </c>
      <c r="AM98" s="121">
        <v>0</v>
      </c>
      <c r="AN98" s="121">
        <v>0</v>
      </c>
      <c r="AO98" s="121">
        <v>0</v>
      </c>
      <c r="AP98" s="121">
        <v>0</v>
      </c>
      <c r="AQ98" s="121">
        <v>0</v>
      </c>
      <c r="AR98" s="121">
        <v>0</v>
      </c>
      <c r="AS98" s="121">
        <v>0</v>
      </c>
      <c r="AT98" s="121">
        <v>0</v>
      </c>
      <c r="AU98" s="121">
        <v>0</v>
      </c>
      <c r="AV98" s="121">
        <v>0</v>
      </c>
      <c r="AW98" s="121">
        <v>0</v>
      </c>
      <c r="AX98" s="121">
        <v>0</v>
      </c>
      <c r="AY98" s="121">
        <v>0</v>
      </c>
      <c r="AZ98" s="121">
        <v>0</v>
      </c>
      <c r="BA98" s="121">
        <v>0</v>
      </c>
      <c r="BB98" s="121">
        <v>0</v>
      </c>
      <c r="BC98" s="121">
        <v>0</v>
      </c>
      <c r="BD98" s="121">
        <v>0</v>
      </c>
      <c r="BE98" s="121">
        <v>0</v>
      </c>
      <c r="BF98" s="121">
        <v>0</v>
      </c>
      <c r="BG98" s="121">
        <v>0</v>
      </c>
      <c r="BH98" s="121">
        <v>0</v>
      </c>
      <c r="BI98" s="121">
        <v>0</v>
      </c>
      <c r="BJ98" s="121">
        <v>0</v>
      </c>
      <c r="BK98" s="121">
        <v>0</v>
      </c>
      <c r="BL98" s="121">
        <v>0</v>
      </c>
      <c r="BM98" s="121">
        <v>0</v>
      </c>
      <c r="BN98" s="121">
        <v>0</v>
      </c>
      <c r="BO98" s="121">
        <v>0</v>
      </c>
      <c r="BP98" s="121">
        <v>0</v>
      </c>
      <c r="BQ98" s="121">
        <v>0</v>
      </c>
      <c r="BR98" s="121">
        <v>0</v>
      </c>
      <c r="BS98" s="121">
        <v>0</v>
      </c>
      <c r="BT98" s="121">
        <v>0</v>
      </c>
      <c r="BU98" s="121">
        <v>0</v>
      </c>
      <c r="BV98" s="121">
        <v>0</v>
      </c>
      <c r="BW98" s="121">
        <v>0</v>
      </c>
      <c r="BX98" s="121">
        <v>0</v>
      </c>
      <c r="BY98" s="121">
        <v>0</v>
      </c>
      <c r="BZ98" s="121">
        <v>0</v>
      </c>
      <c r="CA98" s="121">
        <v>0</v>
      </c>
      <c r="CB98" s="121">
        <v>0</v>
      </c>
      <c r="CC98" s="121">
        <v>0</v>
      </c>
      <c r="CD98" s="121">
        <v>0</v>
      </c>
      <c r="CE98" s="121">
        <v>0</v>
      </c>
      <c r="CF98" s="121">
        <v>0</v>
      </c>
      <c r="CG98" s="121">
        <v>0</v>
      </c>
      <c r="CH98" s="121">
        <v>0</v>
      </c>
      <c r="CI98" s="121">
        <v>0</v>
      </c>
      <c r="CJ98" s="121">
        <v>0</v>
      </c>
      <c r="CK98" s="121">
        <v>0</v>
      </c>
      <c r="CL98" s="121">
        <v>0</v>
      </c>
      <c r="CM98" s="121">
        <v>0</v>
      </c>
      <c r="CN98" s="121">
        <v>0</v>
      </c>
      <c r="CO98" s="121">
        <v>0</v>
      </c>
      <c r="CP98" s="121">
        <v>0</v>
      </c>
      <c r="CQ98" s="121">
        <v>0</v>
      </c>
      <c r="CR98" s="121">
        <v>0</v>
      </c>
      <c r="CS98" s="121">
        <v>0.74112242478492496</v>
      </c>
      <c r="CT98" s="121">
        <v>0</v>
      </c>
      <c r="CU98" s="121">
        <v>0</v>
      </c>
      <c r="CV98" s="121">
        <v>0</v>
      </c>
      <c r="CW98" s="121">
        <v>0</v>
      </c>
      <c r="CX98" s="121">
        <v>0</v>
      </c>
      <c r="CY98" s="121">
        <v>0</v>
      </c>
      <c r="CZ98" s="121">
        <v>0</v>
      </c>
      <c r="DA98" s="121">
        <v>0</v>
      </c>
      <c r="DB98" s="121">
        <v>0</v>
      </c>
      <c r="DC98" s="121">
        <v>0</v>
      </c>
      <c r="DD98" s="121">
        <v>0</v>
      </c>
      <c r="DE98" s="121">
        <v>0</v>
      </c>
      <c r="DF98" s="124">
        <v>0</v>
      </c>
    </row>
    <row r="99" spans="1:110" s="82" customFormat="1" ht="17" customHeight="1" x14ac:dyDescent="0.2">
      <c r="A99" s="73" t="s">
        <v>95</v>
      </c>
      <c r="B99" s="74" t="s">
        <v>221</v>
      </c>
      <c r="C99" s="121">
        <v>4.6365820519246359E-4</v>
      </c>
      <c r="D99" s="121">
        <v>5.246260644501679E-4</v>
      </c>
      <c r="E99" s="121">
        <v>3.2805464130171289E-4</v>
      </c>
      <c r="F99" s="121">
        <v>1.6631091273296283E-4</v>
      </c>
      <c r="G99" s="121">
        <v>1.1762125923960348E-3</v>
      </c>
      <c r="H99" s="121">
        <v>0</v>
      </c>
      <c r="I99" s="121">
        <v>5.872475855454384E-5</v>
      </c>
      <c r="J99" s="121">
        <v>3.1106675405283518E-4</v>
      </c>
      <c r="K99" s="121">
        <v>1.8143714545392422E-4</v>
      </c>
      <c r="L99" s="121">
        <v>4.5421863647152381E-4</v>
      </c>
      <c r="M99" s="121">
        <v>0</v>
      </c>
      <c r="N99" s="121">
        <v>8.6928106477369841E-5</v>
      </c>
      <c r="O99" s="121">
        <v>8.4132048985710453E-5</v>
      </c>
      <c r="P99" s="121">
        <v>1.9219779626398028E-4</v>
      </c>
      <c r="Q99" s="121">
        <v>5.7619735322563139E-5</v>
      </c>
      <c r="R99" s="121">
        <v>1.9274380098871483E-4</v>
      </c>
      <c r="S99" s="121">
        <v>1.6115079445626994E-4</v>
      </c>
      <c r="T99" s="121">
        <v>2.3811589807650382E-4</v>
      </c>
      <c r="U99" s="121">
        <v>4.7489462905544869E-4</v>
      </c>
      <c r="V99" s="121">
        <v>2.7238929876759909E-4</v>
      </c>
      <c r="W99" s="121">
        <v>6.2573694722711242E-5</v>
      </c>
      <c r="X99" s="121">
        <v>9.4311552654215359E-5</v>
      </c>
      <c r="Y99" s="121">
        <v>3.238189018046979E-5</v>
      </c>
      <c r="Z99" s="121">
        <v>1.1874366775552215E-4</v>
      </c>
      <c r="AA99" s="121">
        <v>3.5454796955679735E-4</v>
      </c>
      <c r="AB99" s="121">
        <v>3.8078085251136727E-5</v>
      </c>
      <c r="AC99" s="121">
        <v>6.8584740112209169E-5</v>
      </c>
      <c r="AD99" s="121">
        <v>1.3844236582593539E-4</v>
      </c>
      <c r="AE99" s="121">
        <v>1.8957642753643207E-4</v>
      </c>
      <c r="AF99" s="121">
        <v>1.037949004510888E-4</v>
      </c>
      <c r="AG99" s="121">
        <v>2.5718990955720419E-5</v>
      </c>
      <c r="AH99" s="121">
        <v>7.4469931569677851E-5</v>
      </c>
      <c r="AI99" s="121">
        <v>5.4175885030082556E-4</v>
      </c>
      <c r="AJ99" s="121">
        <v>2.0044658298402169E-4</v>
      </c>
      <c r="AK99" s="121">
        <v>2.1549488862095549E-4</v>
      </c>
      <c r="AL99" s="121">
        <v>4.1506003668209576E-4</v>
      </c>
      <c r="AM99" s="121">
        <v>3.1317843668391353E-4</v>
      </c>
      <c r="AN99" s="121">
        <v>1.6870126605330829E-4</v>
      </c>
      <c r="AO99" s="121">
        <v>3.982575597411554E-4</v>
      </c>
      <c r="AP99" s="121">
        <v>7.7694697076517052E-5</v>
      </c>
      <c r="AQ99" s="121">
        <v>2.9586003018085809E-4</v>
      </c>
      <c r="AR99" s="121">
        <v>1.8811270921180605E-4</v>
      </c>
      <c r="AS99" s="121">
        <v>1.8067986988241124E-4</v>
      </c>
      <c r="AT99" s="121">
        <v>5.51018644940312E-4</v>
      </c>
      <c r="AU99" s="121">
        <v>2.1756414933758126E-4</v>
      </c>
      <c r="AV99" s="121">
        <v>1.1030204252747128E-4</v>
      </c>
      <c r="AW99" s="121">
        <v>4.0782050071716423E-5</v>
      </c>
      <c r="AX99" s="121">
        <v>6.3073059285068754E-5</v>
      </c>
      <c r="AY99" s="121">
        <v>2.7788864517702997E-4</v>
      </c>
      <c r="AZ99" s="121">
        <v>3.8318293591931665E-5</v>
      </c>
      <c r="BA99" s="121">
        <v>4.0084745996507959E-5</v>
      </c>
      <c r="BB99" s="121">
        <v>4.9110414094584803E-5</v>
      </c>
      <c r="BC99" s="121">
        <v>7.424983543669185E-6</v>
      </c>
      <c r="BD99" s="121">
        <v>1.8986776486137047E-5</v>
      </c>
      <c r="BE99" s="121">
        <v>8.7513718495275903E-5</v>
      </c>
      <c r="BF99" s="121">
        <v>3.1818715299294994E-5</v>
      </c>
      <c r="BG99" s="121">
        <v>1.5122392740495657E-4</v>
      </c>
      <c r="BH99" s="121">
        <v>1.0360254177544367E-4</v>
      </c>
      <c r="BI99" s="121">
        <v>1.5922462806391462E-4</v>
      </c>
      <c r="BJ99" s="121">
        <v>1.5814878666359903E-4</v>
      </c>
      <c r="BK99" s="121">
        <v>8.6033564958527787E-4</v>
      </c>
      <c r="BL99" s="121">
        <v>6.3643218294568099E-4</v>
      </c>
      <c r="BM99" s="121">
        <v>1.0492850701474034E-3</v>
      </c>
      <c r="BN99" s="121">
        <v>7.5858847482632868E-4</v>
      </c>
      <c r="BO99" s="121">
        <v>7.5637424424793663E-4</v>
      </c>
      <c r="BP99" s="121">
        <v>6.4894494064841738E-4</v>
      </c>
      <c r="BQ99" s="121">
        <v>2.8821784219956116E-3</v>
      </c>
      <c r="BR99" s="121">
        <v>3.6987027703684395E-3</v>
      </c>
      <c r="BS99" s="121">
        <v>3.7900019972015464E-4</v>
      </c>
      <c r="BT99" s="121">
        <v>4.4813318193374577E-4</v>
      </c>
      <c r="BU99" s="121">
        <v>1.6972071161130478E-3</v>
      </c>
      <c r="BV99" s="121">
        <v>4.1704126647689073E-4</v>
      </c>
      <c r="BW99" s="121">
        <v>6.2397317365794653E-4</v>
      </c>
      <c r="BX99" s="121">
        <v>1.4708399118531305E-4</v>
      </c>
      <c r="BY99" s="121">
        <v>6.3927099298689523E-4</v>
      </c>
      <c r="BZ99" s="121">
        <v>5.8834699114776901E-4</v>
      </c>
      <c r="CA99" s="121">
        <v>7.7070457085633831E-4</v>
      </c>
      <c r="CB99" s="121">
        <v>6.0678564662333006E-4</v>
      </c>
      <c r="CC99" s="121">
        <v>3.6669024712818687E-4</v>
      </c>
      <c r="CD99" s="121">
        <v>5.101148016876905E-4</v>
      </c>
      <c r="CE99" s="121">
        <v>1.3006132069855053E-3</v>
      </c>
      <c r="CF99" s="121">
        <v>1.4524340328423246E-3</v>
      </c>
      <c r="CG99" s="121">
        <v>1.4983333157862747E-4</v>
      </c>
      <c r="CH99" s="121">
        <v>7.8535605247956818E-4</v>
      </c>
      <c r="CI99" s="121">
        <v>1.9050488874116079E-3</v>
      </c>
      <c r="CJ99" s="121">
        <v>1.5636944134213708E-4</v>
      </c>
      <c r="CK99" s="121">
        <v>2.2551896293398663E-5</v>
      </c>
      <c r="CL99" s="121">
        <v>1.5778270586234793E-4</v>
      </c>
      <c r="CM99" s="121">
        <v>2.1238425022685497E-4</v>
      </c>
      <c r="CN99" s="121">
        <v>4.7240914299173539E-4</v>
      </c>
      <c r="CO99" s="121">
        <v>3.127602712073174E-3</v>
      </c>
      <c r="CP99" s="121">
        <v>1.0448193016952437E-3</v>
      </c>
      <c r="CQ99" s="121">
        <v>5.2612671026256829E-4</v>
      </c>
      <c r="CR99" s="121">
        <v>2.1871984435869346E-4</v>
      </c>
      <c r="CS99" s="121">
        <v>3.4354086959019952E-4</v>
      </c>
      <c r="CT99" s="121">
        <v>0.55315942415623953</v>
      </c>
      <c r="CU99" s="121">
        <v>1.1095823188546048E-3</v>
      </c>
      <c r="CV99" s="121">
        <v>3.7828751519849253E-4</v>
      </c>
      <c r="CW99" s="121">
        <v>8.2898092544706652E-4</v>
      </c>
      <c r="CX99" s="121">
        <v>1.1761906167474174E-3</v>
      </c>
      <c r="CY99" s="121">
        <v>1.1890386226246599E-4</v>
      </c>
      <c r="CZ99" s="121">
        <v>7.6398139070199187E-4</v>
      </c>
      <c r="DA99" s="121">
        <v>7.7305536499430434E-4</v>
      </c>
      <c r="DB99" s="121">
        <v>3.01554871212973E-3</v>
      </c>
      <c r="DC99" s="121">
        <v>1.4897514369182825E-3</v>
      </c>
      <c r="DD99" s="121">
        <v>9.6808139646934745E-4</v>
      </c>
      <c r="DE99" s="121">
        <v>2.5865366429487618E-4</v>
      </c>
      <c r="DF99" s="124">
        <v>2.3006905075557274E-4</v>
      </c>
    </row>
    <row r="100" spans="1:110" s="82" customFormat="1" ht="17" customHeight="1" x14ac:dyDescent="0.2">
      <c r="A100" s="73" t="s">
        <v>96</v>
      </c>
      <c r="B100" s="74" t="s">
        <v>222</v>
      </c>
      <c r="C100" s="121">
        <v>1.792200914896641E-3</v>
      </c>
      <c r="D100" s="121">
        <v>1.4393690310957089E-3</v>
      </c>
      <c r="E100" s="121">
        <v>2.9194012133751846E-3</v>
      </c>
      <c r="F100" s="121">
        <v>1.149054155256712E-3</v>
      </c>
      <c r="G100" s="121">
        <v>7.0364777084050987E-4</v>
      </c>
      <c r="H100" s="121">
        <v>0</v>
      </c>
      <c r="I100" s="121">
        <v>8.375190685004681E-4</v>
      </c>
      <c r="J100" s="121">
        <v>7.4817139884897799E-4</v>
      </c>
      <c r="K100" s="121">
        <v>6.2131505668904419E-4</v>
      </c>
      <c r="L100" s="121">
        <v>9.1016029982539815E-4</v>
      </c>
      <c r="M100" s="121">
        <v>0</v>
      </c>
      <c r="N100" s="121">
        <v>6.2513791336238052E-4</v>
      </c>
      <c r="O100" s="121">
        <v>1.5348059421822359E-4</v>
      </c>
      <c r="P100" s="121">
        <v>1.6710236478910798E-3</v>
      </c>
      <c r="Q100" s="121">
        <v>3.9224513271463583E-4</v>
      </c>
      <c r="R100" s="121">
        <v>8.7498503008166166E-4</v>
      </c>
      <c r="S100" s="121">
        <v>8.508112424950846E-4</v>
      </c>
      <c r="T100" s="121">
        <v>2.2421356413702669E-3</v>
      </c>
      <c r="U100" s="121">
        <v>8.6129770970906714E-4</v>
      </c>
      <c r="V100" s="121">
        <v>5.424058622908992E-4</v>
      </c>
      <c r="W100" s="121">
        <v>3.1374567934249441E-4</v>
      </c>
      <c r="X100" s="121">
        <v>2.616556860661065E-4</v>
      </c>
      <c r="Y100" s="121">
        <v>7.5703470953958994E-5</v>
      </c>
      <c r="Z100" s="121">
        <v>3.7393079528059303E-4</v>
      </c>
      <c r="AA100" s="121">
        <v>4.1917307052705789E-4</v>
      </c>
      <c r="AB100" s="121">
        <v>1.6018883240440684E-4</v>
      </c>
      <c r="AC100" s="121">
        <v>9.0341793876005456E-5</v>
      </c>
      <c r="AD100" s="121">
        <v>1.5309891344531729E-3</v>
      </c>
      <c r="AE100" s="121">
        <v>8.6760628655467413E-4</v>
      </c>
      <c r="AF100" s="121">
        <v>5.5425859992636842E-4</v>
      </c>
      <c r="AG100" s="121">
        <v>2.8610896139280454E-4</v>
      </c>
      <c r="AH100" s="121">
        <v>4.7181022963129415E-4</v>
      </c>
      <c r="AI100" s="121">
        <v>2.716736330947764E-3</v>
      </c>
      <c r="AJ100" s="121">
        <v>7.792759430899429E-4</v>
      </c>
      <c r="AK100" s="121">
        <v>2.6673073454768124E-3</v>
      </c>
      <c r="AL100" s="121">
        <v>1.2005224565289339E-3</v>
      </c>
      <c r="AM100" s="121">
        <v>8.6556592432430796E-4</v>
      </c>
      <c r="AN100" s="121">
        <v>1.1079123490393835E-3</v>
      </c>
      <c r="AO100" s="121">
        <v>1.5198917928110327E-3</v>
      </c>
      <c r="AP100" s="121">
        <v>5.069383194755959E-4</v>
      </c>
      <c r="AQ100" s="121">
        <v>9.0189397558476507E-4</v>
      </c>
      <c r="AR100" s="121">
        <v>1.0162232903762176E-3</v>
      </c>
      <c r="AS100" s="121">
        <v>1.3195886722459028E-3</v>
      </c>
      <c r="AT100" s="121">
        <v>1.4050160838102927E-3</v>
      </c>
      <c r="AU100" s="121">
        <v>1.7403354151159104E-3</v>
      </c>
      <c r="AV100" s="121">
        <v>6.2350723413393981E-4</v>
      </c>
      <c r="AW100" s="121">
        <v>5.9663798542640932E-4</v>
      </c>
      <c r="AX100" s="121">
        <v>3.8838096205564009E-4</v>
      </c>
      <c r="AY100" s="121">
        <v>3.2750041640724798E-3</v>
      </c>
      <c r="AZ100" s="121">
        <v>3.2855763035346858E-4</v>
      </c>
      <c r="BA100" s="121">
        <v>3.0407415112113838E-4</v>
      </c>
      <c r="BB100" s="121">
        <v>5.3730326687381833E-4</v>
      </c>
      <c r="BC100" s="121">
        <v>7.4354490097581279E-5</v>
      </c>
      <c r="BD100" s="121">
        <v>1.2448583333718756E-4</v>
      </c>
      <c r="BE100" s="121">
        <v>1.006572535266049E-3</v>
      </c>
      <c r="BF100" s="121">
        <v>2.5332029448067955E-4</v>
      </c>
      <c r="BG100" s="121">
        <v>1.5226002977402225E-3</v>
      </c>
      <c r="BH100" s="121">
        <v>1.002294123204779E-3</v>
      </c>
      <c r="BI100" s="121">
        <v>4.0532787145737869E-3</v>
      </c>
      <c r="BJ100" s="121">
        <v>1.2221160182564648E-3</v>
      </c>
      <c r="BK100" s="121">
        <v>1.5546924784522562E-2</v>
      </c>
      <c r="BL100" s="121">
        <v>1.2901418677229336E-2</v>
      </c>
      <c r="BM100" s="121">
        <v>8.5416283393132952E-3</v>
      </c>
      <c r="BN100" s="121">
        <v>2.0463542780318672E-2</v>
      </c>
      <c r="BO100" s="121">
        <v>2.7416905352881892E-2</v>
      </c>
      <c r="BP100" s="121">
        <v>1.6246560672713247E-3</v>
      </c>
      <c r="BQ100" s="121">
        <v>2.7151466107164365E-3</v>
      </c>
      <c r="BR100" s="121">
        <v>2.6083245360878676E-3</v>
      </c>
      <c r="BS100" s="121">
        <v>1.1830133620866537E-3</v>
      </c>
      <c r="BT100" s="121">
        <v>4.9271126844554047E-3</v>
      </c>
      <c r="BU100" s="121">
        <v>2.3162013910841511E-3</v>
      </c>
      <c r="BV100" s="121">
        <v>1.0514901904857799E-3</v>
      </c>
      <c r="BW100" s="121">
        <v>1.2165617173433322E-3</v>
      </c>
      <c r="BX100" s="121">
        <v>3.9234419273356466E-4</v>
      </c>
      <c r="BY100" s="121">
        <v>1.9150988895163068E-3</v>
      </c>
      <c r="BZ100" s="121">
        <v>1.8061388418247357E-3</v>
      </c>
      <c r="CA100" s="121">
        <v>9.0307532178203503E-2</v>
      </c>
      <c r="CB100" s="121">
        <v>1.2139459210351463E-3</v>
      </c>
      <c r="CC100" s="121">
        <v>1.7787142515633066E-2</v>
      </c>
      <c r="CD100" s="121">
        <v>2.8212532278909771E-3</v>
      </c>
      <c r="CE100" s="121">
        <v>2.0797392220442603E-3</v>
      </c>
      <c r="CF100" s="121">
        <v>2.7348066024176156E-3</v>
      </c>
      <c r="CG100" s="121">
        <v>1.4571084110826748E-3</v>
      </c>
      <c r="CH100" s="121">
        <v>3.8932048528366992E-3</v>
      </c>
      <c r="CI100" s="121">
        <v>5.3552290072823843E-3</v>
      </c>
      <c r="CJ100" s="121">
        <v>1.4402997756996802E-3</v>
      </c>
      <c r="CK100" s="121">
        <v>5.6750423503577939E-4</v>
      </c>
      <c r="CL100" s="121">
        <v>3.2867646832425093E-4</v>
      </c>
      <c r="CM100" s="121">
        <v>4.0846421649608517E-3</v>
      </c>
      <c r="CN100" s="121">
        <v>1.9390632781266532E-3</v>
      </c>
      <c r="CO100" s="121">
        <v>2.19858098742148E-3</v>
      </c>
      <c r="CP100" s="121">
        <v>4.4196089766789454E-3</v>
      </c>
      <c r="CQ100" s="121">
        <v>6.297051258788061E-3</v>
      </c>
      <c r="CR100" s="121">
        <v>3.127866096780002E-3</v>
      </c>
      <c r="CS100" s="121">
        <v>6.510212105192377E-3</v>
      </c>
      <c r="CT100" s="121">
        <v>2.4422355477117805E-3</v>
      </c>
      <c r="CU100" s="121">
        <v>0.48657672544494129</v>
      </c>
      <c r="CV100" s="121">
        <v>1.4345066706640134E-3</v>
      </c>
      <c r="CW100" s="121">
        <v>2.7027714201592239E-3</v>
      </c>
      <c r="CX100" s="121">
        <v>3.4302341815727684E-3</v>
      </c>
      <c r="CY100" s="121">
        <v>1.0079250668369075E-3</v>
      </c>
      <c r="CZ100" s="121">
        <v>1.8074329916949641E-3</v>
      </c>
      <c r="DA100" s="121">
        <v>2.8703319836760506E-3</v>
      </c>
      <c r="DB100" s="121">
        <v>3.0549162232045273E-3</v>
      </c>
      <c r="DC100" s="121">
        <v>2.2329362953283261E-3</v>
      </c>
      <c r="DD100" s="121">
        <v>2.5308423855492958E-3</v>
      </c>
      <c r="DE100" s="121">
        <v>1.9118929294665438E-3</v>
      </c>
      <c r="DF100" s="124">
        <v>1.2069781155277049E-3</v>
      </c>
    </row>
    <row r="101" spans="1:110" s="82" customFormat="1" ht="17" customHeight="1" x14ac:dyDescent="0.2">
      <c r="A101" s="73" t="s">
        <v>97</v>
      </c>
      <c r="B101" s="74" t="s">
        <v>223</v>
      </c>
      <c r="C101" s="121">
        <v>6.4345494434455897E-5</v>
      </c>
      <c r="D101" s="121">
        <v>6.6431595949228593E-5</v>
      </c>
      <c r="E101" s="121">
        <v>1.9549448957704136E-4</v>
      </c>
      <c r="F101" s="121">
        <v>3.6898394169014971E-5</v>
      </c>
      <c r="G101" s="121">
        <v>8.9833739979816766E-5</v>
      </c>
      <c r="H101" s="121">
        <v>0</v>
      </c>
      <c r="I101" s="121">
        <v>1.5769824739898941E-5</v>
      </c>
      <c r="J101" s="121">
        <v>2.122301897727404E-4</v>
      </c>
      <c r="K101" s="121">
        <v>9.6149291752435032E-4</v>
      </c>
      <c r="L101" s="121">
        <v>1.0194814002768031E-4</v>
      </c>
      <c r="M101" s="121">
        <v>0</v>
      </c>
      <c r="N101" s="121">
        <v>5.7917764732002171E-5</v>
      </c>
      <c r="O101" s="121">
        <v>5.6689635243928679E-5</v>
      </c>
      <c r="P101" s="121">
        <v>9.1918983512465625E-5</v>
      </c>
      <c r="Q101" s="121">
        <v>7.6328113022702855E-5</v>
      </c>
      <c r="R101" s="121">
        <v>1.1130326636074665E-4</v>
      </c>
      <c r="S101" s="121">
        <v>1.6992860237932187E-4</v>
      </c>
      <c r="T101" s="121">
        <v>1.3143491290008589E-4</v>
      </c>
      <c r="U101" s="121">
        <v>2.3634278658039737E-4</v>
      </c>
      <c r="V101" s="121">
        <v>7.0043701259736159E-5</v>
      </c>
      <c r="W101" s="121">
        <v>2.7433726705686011E-5</v>
      </c>
      <c r="X101" s="121">
        <v>3.9580953880711381E-5</v>
      </c>
      <c r="Y101" s="121">
        <v>1.2577639965471309E-5</v>
      </c>
      <c r="Z101" s="121">
        <v>7.7294993335977243E-5</v>
      </c>
      <c r="AA101" s="121">
        <v>1.5871793855785682E-3</v>
      </c>
      <c r="AB101" s="121">
        <v>3.0365730637793201E-4</v>
      </c>
      <c r="AC101" s="121">
        <v>2.3444469259086664E-5</v>
      </c>
      <c r="AD101" s="121">
        <v>4.064992764481209E-5</v>
      </c>
      <c r="AE101" s="121">
        <v>2.8974449493618783E-4</v>
      </c>
      <c r="AF101" s="121">
        <v>1.413478625479458E-4</v>
      </c>
      <c r="AG101" s="121">
        <v>4.9184335798663705E-5</v>
      </c>
      <c r="AH101" s="121">
        <v>9.1652836880215581E-5</v>
      </c>
      <c r="AI101" s="121">
        <v>1.2998492954575884E-4</v>
      </c>
      <c r="AJ101" s="121">
        <v>3.1920244400941987E-4</v>
      </c>
      <c r="AK101" s="121">
        <v>1.5257075402906974E-4</v>
      </c>
      <c r="AL101" s="121">
        <v>8.5219270343665909E-5</v>
      </c>
      <c r="AM101" s="121">
        <v>8.056623047357588E-5</v>
      </c>
      <c r="AN101" s="121">
        <v>8.7094816558569842E-5</v>
      </c>
      <c r="AO101" s="121">
        <v>1.1762708128141395E-4</v>
      </c>
      <c r="AP101" s="121">
        <v>4.2410893408223814E-5</v>
      </c>
      <c r="AQ101" s="121">
        <v>7.2186844788222317E-5</v>
      </c>
      <c r="AR101" s="121">
        <v>1.4004402364183082E-4</v>
      </c>
      <c r="AS101" s="121">
        <v>1.7746383197464683E-4</v>
      </c>
      <c r="AT101" s="121">
        <v>1.9962827827073741E-4</v>
      </c>
      <c r="AU101" s="121">
        <v>2.019108511824122E-4</v>
      </c>
      <c r="AV101" s="121">
        <v>1.383070329275334E-4</v>
      </c>
      <c r="AW101" s="121">
        <v>7.4608542454710262E-5</v>
      </c>
      <c r="AX101" s="121">
        <v>6.4112027744332831E-5</v>
      </c>
      <c r="AY101" s="121">
        <v>3.989397199395546E-4</v>
      </c>
      <c r="AZ101" s="121">
        <v>1.5040110873587893E-4</v>
      </c>
      <c r="BA101" s="121">
        <v>6.3875341554625383E-5</v>
      </c>
      <c r="BB101" s="121">
        <v>6.9645240047681929E-5</v>
      </c>
      <c r="BC101" s="121">
        <v>2.6283495913525345E-5</v>
      </c>
      <c r="BD101" s="121">
        <v>5.7918279781981345E-5</v>
      </c>
      <c r="BE101" s="121">
        <v>3.848477458178206E-4</v>
      </c>
      <c r="BF101" s="121">
        <v>1.1435576749327783E-4</v>
      </c>
      <c r="BG101" s="121">
        <v>4.0727319287159325E-4</v>
      </c>
      <c r="BH101" s="121">
        <v>5.3899450846791656E-5</v>
      </c>
      <c r="BI101" s="121">
        <v>2.7926934476378627E-4</v>
      </c>
      <c r="BJ101" s="121">
        <v>2.0221249529603694E-4</v>
      </c>
      <c r="BK101" s="121">
        <v>1.6884242825363833E-4</v>
      </c>
      <c r="BL101" s="121">
        <v>5.2197611867096526E-4</v>
      </c>
      <c r="BM101" s="121">
        <v>2.555523967078914E-4</v>
      </c>
      <c r="BN101" s="121">
        <v>3.9727394064278959E-4</v>
      </c>
      <c r="BO101" s="121">
        <v>3.3917612197900698E-4</v>
      </c>
      <c r="BP101" s="121">
        <v>2.9684536574427868E-4</v>
      </c>
      <c r="BQ101" s="121">
        <v>1.0983990244698583E-3</v>
      </c>
      <c r="BR101" s="121">
        <v>1.2075280367291757E-3</v>
      </c>
      <c r="BS101" s="121">
        <v>9.3613909166942184E-5</v>
      </c>
      <c r="BT101" s="121">
        <v>9.2032520609291102E-4</v>
      </c>
      <c r="BU101" s="121">
        <v>2.2146218008628621E-3</v>
      </c>
      <c r="BV101" s="121">
        <v>1.4862772426223879E-3</v>
      </c>
      <c r="BW101" s="121">
        <v>1.8993905321179633E-3</v>
      </c>
      <c r="BX101" s="121">
        <v>1.9074627481545386E-4</v>
      </c>
      <c r="BY101" s="121">
        <v>6.410379844765411E-4</v>
      </c>
      <c r="BZ101" s="121">
        <v>2.6944374625787533E-4</v>
      </c>
      <c r="CA101" s="121">
        <v>6.3693263725614834E-4</v>
      </c>
      <c r="CB101" s="121">
        <v>2.4312057322579446E-4</v>
      </c>
      <c r="CC101" s="121">
        <v>7.5236875464116152E-4</v>
      </c>
      <c r="CD101" s="121">
        <v>4.4155550496815773E-4</v>
      </c>
      <c r="CE101" s="121">
        <v>2.5495218312734773E-4</v>
      </c>
      <c r="CF101" s="121">
        <v>9.0053294927854835E-4</v>
      </c>
      <c r="CG101" s="121">
        <v>1.7465322895703905E-4</v>
      </c>
      <c r="CH101" s="121">
        <v>1.9497542718140152E-3</v>
      </c>
      <c r="CI101" s="121">
        <v>1.7149608800990446E-3</v>
      </c>
      <c r="CJ101" s="121">
        <v>6.2607178957704271E-4</v>
      </c>
      <c r="CK101" s="121">
        <v>9.6260213231087304E-5</v>
      </c>
      <c r="CL101" s="121">
        <v>2.5941018928724127E-4</v>
      </c>
      <c r="CM101" s="121">
        <v>3.3219654581192711E-4</v>
      </c>
      <c r="CN101" s="121">
        <v>5.3761355699980386E-4</v>
      </c>
      <c r="CO101" s="121">
        <v>5.1520140342188451E-4</v>
      </c>
      <c r="CP101" s="121">
        <v>6.4722220914650516E-4</v>
      </c>
      <c r="CQ101" s="121">
        <v>7.5789422592294176E-4</v>
      </c>
      <c r="CR101" s="121">
        <v>2.8374876125581631E-4</v>
      </c>
      <c r="CS101" s="121">
        <v>3.0379985397399769E-4</v>
      </c>
      <c r="CT101" s="121">
        <v>5.891853007014223E-4</v>
      </c>
      <c r="CU101" s="121">
        <v>1.1531151165299586E-3</v>
      </c>
      <c r="CV101" s="121">
        <v>7.7237154767414537E-2</v>
      </c>
      <c r="CW101" s="121">
        <v>3.0770234653894015E-4</v>
      </c>
      <c r="CX101" s="121">
        <v>1.3019877175702232E-3</v>
      </c>
      <c r="CY101" s="121">
        <v>7.0095343809318104E-5</v>
      </c>
      <c r="CZ101" s="121">
        <v>1.0051003230670023E-3</v>
      </c>
      <c r="DA101" s="121">
        <v>1.631121902309685E-3</v>
      </c>
      <c r="DB101" s="121">
        <v>6.8521045160698467E-4</v>
      </c>
      <c r="DC101" s="121">
        <v>6.3464608409873405E-4</v>
      </c>
      <c r="DD101" s="121">
        <v>6.7189319752776239E-4</v>
      </c>
      <c r="DE101" s="121">
        <v>3.5155558036541071E-4</v>
      </c>
      <c r="DF101" s="124">
        <v>3.4172557736971803E-4</v>
      </c>
    </row>
    <row r="102" spans="1:110" s="82" customFormat="1" ht="17" customHeight="1" x14ac:dyDescent="0.2">
      <c r="A102" s="73" t="s">
        <v>98</v>
      </c>
      <c r="B102" s="74" t="s">
        <v>224</v>
      </c>
      <c r="C102" s="121">
        <v>2.6800392761825629E-3</v>
      </c>
      <c r="D102" s="121">
        <v>1.7175328130528947E-3</v>
      </c>
      <c r="E102" s="121">
        <v>1.8699575214060547E-2</v>
      </c>
      <c r="F102" s="121">
        <v>7.3341071791655367E-4</v>
      </c>
      <c r="G102" s="121">
        <v>6.597812214555193E-4</v>
      </c>
      <c r="H102" s="121">
        <v>0</v>
      </c>
      <c r="I102" s="121">
        <v>6.055033657457879E-4</v>
      </c>
      <c r="J102" s="121">
        <v>8.5119389033053031E-4</v>
      </c>
      <c r="K102" s="121">
        <v>6.8713431999523284E-4</v>
      </c>
      <c r="L102" s="121">
        <v>1.1195824947718383E-3</v>
      </c>
      <c r="M102" s="121">
        <v>0</v>
      </c>
      <c r="N102" s="121">
        <v>7.7827077663729415E-4</v>
      </c>
      <c r="O102" s="121">
        <v>1.5619439922462814E-4</v>
      </c>
      <c r="P102" s="121">
        <v>1.4922061367358915E-3</v>
      </c>
      <c r="Q102" s="121">
        <v>2.2879384999877626E-4</v>
      </c>
      <c r="R102" s="121">
        <v>1.0213441785993868E-3</v>
      </c>
      <c r="S102" s="121">
        <v>7.7394857948025176E-4</v>
      </c>
      <c r="T102" s="121">
        <v>1.0043942026457687E-3</v>
      </c>
      <c r="U102" s="121">
        <v>2.3389889712954262E-3</v>
      </c>
      <c r="V102" s="121">
        <v>1.0742027320438125E-3</v>
      </c>
      <c r="W102" s="121">
        <v>7.308696128313835E-4</v>
      </c>
      <c r="X102" s="121">
        <v>7.2173513612086668E-4</v>
      </c>
      <c r="Y102" s="121">
        <v>1.7231581947946896E-4</v>
      </c>
      <c r="Z102" s="121">
        <v>4.8838096522537831E-4</v>
      </c>
      <c r="AA102" s="121">
        <v>8.8341905415656604E-4</v>
      </c>
      <c r="AB102" s="121">
        <v>1.8546093775671771E-4</v>
      </c>
      <c r="AC102" s="121">
        <v>3.4658116544766245E-4</v>
      </c>
      <c r="AD102" s="121">
        <v>1.1924548752691314E-3</v>
      </c>
      <c r="AE102" s="121">
        <v>1.3117084877161116E-3</v>
      </c>
      <c r="AF102" s="121">
        <v>1.1689122686660218E-3</v>
      </c>
      <c r="AG102" s="121">
        <v>3.1012217097067541E-4</v>
      </c>
      <c r="AH102" s="121">
        <v>5.9412937016676485E-4</v>
      </c>
      <c r="AI102" s="121">
        <v>3.1770319658219331E-3</v>
      </c>
      <c r="AJ102" s="121">
        <v>1.6908343443883538E-3</v>
      </c>
      <c r="AK102" s="121">
        <v>2.6787074654037965E-3</v>
      </c>
      <c r="AL102" s="121">
        <v>2.0018733709698797E-3</v>
      </c>
      <c r="AM102" s="121">
        <v>1.3763279398108753E-3</v>
      </c>
      <c r="AN102" s="121">
        <v>1.612207612637198E-3</v>
      </c>
      <c r="AO102" s="121">
        <v>1.1639373426653974E-3</v>
      </c>
      <c r="AP102" s="121">
        <v>5.4968828170807494E-4</v>
      </c>
      <c r="AQ102" s="121">
        <v>1.3367243591743895E-3</v>
      </c>
      <c r="AR102" s="121">
        <v>1.6366545835769461E-3</v>
      </c>
      <c r="AS102" s="121">
        <v>1.6702707398939904E-3</v>
      </c>
      <c r="AT102" s="121">
        <v>1.6016027415321685E-3</v>
      </c>
      <c r="AU102" s="121">
        <v>1.1982268062913743E-3</v>
      </c>
      <c r="AV102" s="121">
        <v>8.7084781220378926E-4</v>
      </c>
      <c r="AW102" s="121">
        <v>5.1266344523105169E-4</v>
      </c>
      <c r="AX102" s="121">
        <v>5.9152107260978929E-4</v>
      </c>
      <c r="AY102" s="121">
        <v>2.1329922093392042E-3</v>
      </c>
      <c r="AZ102" s="121">
        <v>2.6203549816052269E-4</v>
      </c>
      <c r="BA102" s="121">
        <v>2.840977427700555E-4</v>
      </c>
      <c r="BB102" s="121">
        <v>1.8484609750582228E-4</v>
      </c>
      <c r="BC102" s="121">
        <v>5.3343676906956283E-5</v>
      </c>
      <c r="BD102" s="121">
        <v>1.8183603710254025E-4</v>
      </c>
      <c r="BE102" s="121">
        <v>9.0565633884898329E-4</v>
      </c>
      <c r="BF102" s="121">
        <v>2.6668828707924401E-4</v>
      </c>
      <c r="BG102" s="121">
        <v>1.655002178845718E-3</v>
      </c>
      <c r="BH102" s="121">
        <v>2.898927453581214E-4</v>
      </c>
      <c r="BI102" s="121">
        <v>1.0792071871343885E-3</v>
      </c>
      <c r="BJ102" s="121">
        <v>6.7745836542543387E-4</v>
      </c>
      <c r="BK102" s="121">
        <v>3.0913735527830998E-3</v>
      </c>
      <c r="BL102" s="121">
        <v>3.1531602541064194E-3</v>
      </c>
      <c r="BM102" s="121">
        <v>4.1798481429339146E-3</v>
      </c>
      <c r="BN102" s="121">
        <v>4.7265904304871079E-3</v>
      </c>
      <c r="BO102" s="121">
        <v>4.0240213371653486E-3</v>
      </c>
      <c r="BP102" s="121">
        <v>6.3141827510925768E-3</v>
      </c>
      <c r="BQ102" s="121">
        <v>1.7520447774055259E-3</v>
      </c>
      <c r="BR102" s="121">
        <v>8.9592198184718034E-3</v>
      </c>
      <c r="BS102" s="121">
        <v>1.8506553678627161E-3</v>
      </c>
      <c r="BT102" s="121">
        <v>2.1569732546211384E-3</v>
      </c>
      <c r="BU102" s="121">
        <v>1.485410731606539E-3</v>
      </c>
      <c r="BV102" s="121">
        <v>8.7671121415925388E-4</v>
      </c>
      <c r="BW102" s="121">
        <v>1.0049519204039857E-3</v>
      </c>
      <c r="BX102" s="121">
        <v>2.3141170720783748E-4</v>
      </c>
      <c r="BY102" s="121">
        <v>1.5259865461117125E-3</v>
      </c>
      <c r="BZ102" s="121">
        <v>4.985945710553121E-3</v>
      </c>
      <c r="CA102" s="121">
        <v>5.392175638260864E-2</v>
      </c>
      <c r="CB102" s="121">
        <v>6.1339273390822102E-4</v>
      </c>
      <c r="CC102" s="121">
        <v>2.6557324480451739E-3</v>
      </c>
      <c r="CD102" s="121">
        <v>2.3738489035084642E-3</v>
      </c>
      <c r="CE102" s="121">
        <v>1.8092736172611909E-3</v>
      </c>
      <c r="CF102" s="121">
        <v>3.0420727398664626E-3</v>
      </c>
      <c r="CG102" s="121">
        <v>1.6315863002589505E-3</v>
      </c>
      <c r="CH102" s="121">
        <v>3.0391715224587171E-3</v>
      </c>
      <c r="CI102" s="121">
        <v>3.0798400014358535E-3</v>
      </c>
      <c r="CJ102" s="121">
        <v>2.3428800318798645E-3</v>
      </c>
      <c r="CK102" s="121">
        <v>9.3298736982678335E-5</v>
      </c>
      <c r="CL102" s="121">
        <v>2.0414056573349695E-4</v>
      </c>
      <c r="CM102" s="121">
        <v>4.5956802651347575E-3</v>
      </c>
      <c r="CN102" s="121">
        <v>1.9119351839202005E-3</v>
      </c>
      <c r="CO102" s="121">
        <v>5.0343710468103414E-3</v>
      </c>
      <c r="CP102" s="121">
        <v>1.6437929699447671E-3</v>
      </c>
      <c r="CQ102" s="121">
        <v>5.0328051600722484E-3</v>
      </c>
      <c r="CR102" s="121">
        <v>2.7863392251720174E-3</v>
      </c>
      <c r="CS102" s="121">
        <v>1.6580761014438799E-3</v>
      </c>
      <c r="CT102" s="121">
        <v>2.714284906964088E-3</v>
      </c>
      <c r="CU102" s="121">
        <v>2.442979743071437E-2</v>
      </c>
      <c r="CV102" s="121">
        <v>9.4037691344256945E-4</v>
      </c>
      <c r="CW102" s="121">
        <v>0.24989432682771889</v>
      </c>
      <c r="CX102" s="121">
        <v>1.5511211662953314E-3</v>
      </c>
      <c r="CY102" s="121">
        <v>4.9837095288444099E-4</v>
      </c>
      <c r="CZ102" s="121">
        <v>1.5085306574358851E-3</v>
      </c>
      <c r="DA102" s="121">
        <v>2.6799532755047975E-3</v>
      </c>
      <c r="DB102" s="121">
        <v>2.4974225736976445E-3</v>
      </c>
      <c r="DC102" s="121">
        <v>1.5482164570800963E-3</v>
      </c>
      <c r="DD102" s="121">
        <v>1.6125371040975128E-3</v>
      </c>
      <c r="DE102" s="121">
        <v>1.3561301933239893E-3</v>
      </c>
      <c r="DF102" s="124">
        <v>1.0370429658682317E-3</v>
      </c>
    </row>
    <row r="103" spans="1:110" s="82" customFormat="1" ht="17" customHeight="1" x14ac:dyDescent="0.2">
      <c r="A103" s="73" t="s">
        <v>99</v>
      </c>
      <c r="B103" s="74" t="s">
        <v>225</v>
      </c>
      <c r="C103" s="121">
        <v>2.9576115601831912E-3</v>
      </c>
      <c r="D103" s="121">
        <v>3.4694325367011954E-3</v>
      </c>
      <c r="E103" s="121">
        <v>2.1682678245330642E-2</v>
      </c>
      <c r="F103" s="121">
        <v>1.0460464972853049E-3</v>
      </c>
      <c r="G103" s="121">
        <v>3.713049295221271E-3</v>
      </c>
      <c r="H103" s="121">
        <v>0</v>
      </c>
      <c r="I103" s="121">
        <v>9.1161766658725987E-4</v>
      </c>
      <c r="J103" s="121">
        <v>7.3578216199619399E-3</v>
      </c>
      <c r="K103" s="121">
        <v>4.0055631884890171E-3</v>
      </c>
      <c r="L103" s="121">
        <v>6.2279790607862699E-3</v>
      </c>
      <c r="M103" s="121">
        <v>0</v>
      </c>
      <c r="N103" s="121">
        <v>3.1016539686995952E-3</v>
      </c>
      <c r="O103" s="121">
        <v>2.1057419857859034E-3</v>
      </c>
      <c r="P103" s="121">
        <v>5.1334418232851691E-3</v>
      </c>
      <c r="Q103" s="121">
        <v>3.6713556855065433E-3</v>
      </c>
      <c r="R103" s="121">
        <v>6.1861248297854646E-3</v>
      </c>
      <c r="S103" s="121">
        <v>6.6454740105109369E-3</v>
      </c>
      <c r="T103" s="121">
        <v>1.4223304639472184E-2</v>
      </c>
      <c r="U103" s="121">
        <v>8.6886248100129394E-3</v>
      </c>
      <c r="V103" s="121">
        <v>3.8150662100867689E-3</v>
      </c>
      <c r="W103" s="121">
        <v>2.0414038632548641E-3</v>
      </c>
      <c r="X103" s="121">
        <v>2.3719399237151885E-3</v>
      </c>
      <c r="Y103" s="121">
        <v>8.2634394376773594E-4</v>
      </c>
      <c r="Z103" s="121">
        <v>3.0178672532031161E-3</v>
      </c>
      <c r="AA103" s="121">
        <v>6.9712596115594494E-3</v>
      </c>
      <c r="AB103" s="121">
        <v>2.0276330350394202E-3</v>
      </c>
      <c r="AC103" s="121">
        <v>1.6305886558483304E-3</v>
      </c>
      <c r="AD103" s="121">
        <v>3.477370286965343E-3</v>
      </c>
      <c r="AE103" s="121">
        <v>1.2286845503898997E-2</v>
      </c>
      <c r="AF103" s="121">
        <v>4.8434466318527927E-3</v>
      </c>
      <c r="AG103" s="121">
        <v>2.6221566434581614E-3</v>
      </c>
      <c r="AH103" s="121">
        <v>1.0160797857036625E-2</v>
      </c>
      <c r="AI103" s="121">
        <v>2.5601245447696833E-2</v>
      </c>
      <c r="AJ103" s="121">
        <v>8.4386280043071034E-3</v>
      </c>
      <c r="AK103" s="121">
        <v>1.446370342146215E-2</v>
      </c>
      <c r="AL103" s="121">
        <v>5.5978180309677423E-3</v>
      </c>
      <c r="AM103" s="121">
        <v>4.327005414637132E-3</v>
      </c>
      <c r="AN103" s="121">
        <v>7.9779209831132899E-3</v>
      </c>
      <c r="AO103" s="121">
        <v>8.4371023682095498E-3</v>
      </c>
      <c r="AP103" s="121">
        <v>1.8048416249355202E-3</v>
      </c>
      <c r="AQ103" s="121">
        <v>5.5120854358638441E-3</v>
      </c>
      <c r="AR103" s="121">
        <v>8.0759328649760275E-3</v>
      </c>
      <c r="AS103" s="121">
        <v>1.0814874194047544E-2</v>
      </c>
      <c r="AT103" s="121">
        <v>1.2358134086721508E-2</v>
      </c>
      <c r="AU103" s="121">
        <v>9.7573699772437409E-3</v>
      </c>
      <c r="AV103" s="121">
        <v>5.6682621460629589E-3</v>
      </c>
      <c r="AW103" s="121">
        <v>3.5357666293018655E-3</v>
      </c>
      <c r="AX103" s="121">
        <v>6.0063263496988248E-3</v>
      </c>
      <c r="AY103" s="121">
        <v>2.1696475907730533E-2</v>
      </c>
      <c r="AZ103" s="121">
        <v>3.8427788286447846E-3</v>
      </c>
      <c r="BA103" s="121">
        <v>4.7053340586713822E-3</v>
      </c>
      <c r="BB103" s="121">
        <v>1.7300339046543625E-3</v>
      </c>
      <c r="BC103" s="121">
        <v>8.2888621244182783E-4</v>
      </c>
      <c r="BD103" s="121">
        <v>2.279841734304362E-3</v>
      </c>
      <c r="BE103" s="121">
        <v>1.0105404141517255E-2</v>
      </c>
      <c r="BF103" s="121">
        <v>2.7249819436196586E-3</v>
      </c>
      <c r="BG103" s="121">
        <v>1.6844661780117134E-2</v>
      </c>
      <c r="BH103" s="121">
        <v>2.939602219743992E-3</v>
      </c>
      <c r="BI103" s="121">
        <v>1.3129451595792901E-2</v>
      </c>
      <c r="BJ103" s="121">
        <v>4.3997142868421922E-3</v>
      </c>
      <c r="BK103" s="121">
        <v>1.6728508781511303E-2</v>
      </c>
      <c r="BL103" s="121">
        <v>6.1390794119988351E-2</v>
      </c>
      <c r="BM103" s="121">
        <v>3.1812887138811995E-2</v>
      </c>
      <c r="BN103" s="121">
        <v>9.4534473820078707E-2</v>
      </c>
      <c r="BO103" s="121">
        <v>4.734677853828155E-2</v>
      </c>
      <c r="BP103" s="121">
        <v>2.4492263999761971E-2</v>
      </c>
      <c r="BQ103" s="121">
        <v>2.7745564239116411E-2</v>
      </c>
      <c r="BR103" s="121">
        <v>0.1043040440554214</v>
      </c>
      <c r="BS103" s="121">
        <v>1.0376213520360578E-2</v>
      </c>
      <c r="BT103" s="121">
        <v>4.3341997340853922E-2</v>
      </c>
      <c r="BU103" s="121">
        <v>5.5839488888413551E-2</v>
      </c>
      <c r="BV103" s="121">
        <v>2.9592856859206863E-2</v>
      </c>
      <c r="BW103" s="121">
        <v>3.7276774897185852E-2</v>
      </c>
      <c r="BX103" s="121">
        <v>6.0194172551253314E-3</v>
      </c>
      <c r="BY103" s="121">
        <v>2.9829252300882507E-2</v>
      </c>
      <c r="BZ103" s="121">
        <v>1.2398080274259425E-2</v>
      </c>
      <c r="CA103" s="121">
        <v>3.814219368109311E-2</v>
      </c>
      <c r="CB103" s="121">
        <v>1.1178767036042781E-2</v>
      </c>
      <c r="CC103" s="121">
        <v>2.4266128724624168E-2</v>
      </c>
      <c r="CD103" s="121">
        <v>4.0074989552138049E-2</v>
      </c>
      <c r="CE103" s="121">
        <v>5.8621761462476642E-2</v>
      </c>
      <c r="CF103" s="121">
        <v>9.1474450966632564E-2</v>
      </c>
      <c r="CG103" s="121">
        <v>1.3578841159411862E-2</v>
      </c>
      <c r="CH103" s="121">
        <v>8.4558991392560831E-2</v>
      </c>
      <c r="CI103" s="121">
        <v>6.7833614207363377E-2</v>
      </c>
      <c r="CJ103" s="121">
        <v>4.3630304003440666E-2</v>
      </c>
      <c r="CK103" s="121">
        <v>4.1706373091268002E-3</v>
      </c>
      <c r="CL103" s="121">
        <v>3.4254996600141083E-3</v>
      </c>
      <c r="CM103" s="121">
        <v>5.4007421325027588E-2</v>
      </c>
      <c r="CN103" s="121">
        <v>3.7378364979877461E-2</v>
      </c>
      <c r="CO103" s="121">
        <v>9.0568472100517744E-2</v>
      </c>
      <c r="CP103" s="121">
        <v>2.9180336599651566E-2</v>
      </c>
      <c r="CQ103" s="121">
        <v>6.3838231072046864E-2</v>
      </c>
      <c r="CR103" s="121">
        <v>4.0793239463245264E-2</v>
      </c>
      <c r="CS103" s="121">
        <v>2.450308867700406E-2</v>
      </c>
      <c r="CT103" s="121">
        <v>4.7560875774097733E-2</v>
      </c>
      <c r="CU103" s="121">
        <v>5.8862673740505619E-2</v>
      </c>
      <c r="CV103" s="121">
        <v>2.575092323394958E-2</v>
      </c>
      <c r="CW103" s="121">
        <v>2.9072413571503149E-2</v>
      </c>
      <c r="CX103" s="121">
        <v>0.73167545026943726</v>
      </c>
      <c r="CY103" s="121">
        <v>3.8550238715451659E-3</v>
      </c>
      <c r="CZ103" s="121">
        <v>1.9318792413571196E-2</v>
      </c>
      <c r="DA103" s="121">
        <v>2.870554542462592E-2</v>
      </c>
      <c r="DB103" s="121">
        <v>1.928210908552426E-2</v>
      </c>
      <c r="DC103" s="121">
        <v>1.8907742500701923E-2</v>
      </c>
      <c r="DD103" s="121">
        <v>1.4387995756363497E-2</v>
      </c>
      <c r="DE103" s="121">
        <v>1.5932182674025238E-2</v>
      </c>
      <c r="DF103" s="124">
        <v>1.9898994452748779E-2</v>
      </c>
    </row>
    <row r="104" spans="1:110" s="82" customFormat="1" ht="17" customHeight="1" x14ac:dyDescent="0.2">
      <c r="A104" s="73" t="s">
        <v>100</v>
      </c>
      <c r="B104" s="74" t="s">
        <v>226</v>
      </c>
      <c r="C104" s="121">
        <v>0</v>
      </c>
      <c r="D104" s="121">
        <v>0</v>
      </c>
      <c r="E104" s="121">
        <v>0</v>
      </c>
      <c r="F104" s="121">
        <v>0</v>
      </c>
      <c r="G104" s="121">
        <v>0</v>
      </c>
      <c r="H104" s="121">
        <v>0</v>
      </c>
      <c r="I104" s="121">
        <v>0</v>
      </c>
      <c r="J104" s="121">
        <v>0</v>
      </c>
      <c r="K104" s="121">
        <v>0</v>
      </c>
      <c r="L104" s="121">
        <v>0</v>
      </c>
      <c r="M104" s="121">
        <v>0</v>
      </c>
      <c r="N104" s="121">
        <v>0</v>
      </c>
      <c r="O104" s="121">
        <v>0</v>
      </c>
      <c r="P104" s="121">
        <v>0</v>
      </c>
      <c r="Q104" s="121">
        <v>0</v>
      </c>
      <c r="R104" s="121">
        <v>0</v>
      </c>
      <c r="S104" s="121">
        <v>0</v>
      </c>
      <c r="T104" s="121">
        <v>0</v>
      </c>
      <c r="U104" s="121">
        <v>0</v>
      </c>
      <c r="V104" s="121">
        <v>0</v>
      </c>
      <c r="W104" s="121">
        <v>0</v>
      </c>
      <c r="X104" s="121">
        <v>0</v>
      </c>
      <c r="Y104" s="121">
        <v>0</v>
      </c>
      <c r="Z104" s="121">
        <v>0</v>
      </c>
      <c r="AA104" s="121">
        <v>0</v>
      </c>
      <c r="AB104" s="121">
        <v>0</v>
      </c>
      <c r="AC104" s="121">
        <v>0</v>
      </c>
      <c r="AD104" s="121">
        <v>0</v>
      </c>
      <c r="AE104" s="121">
        <v>0</v>
      </c>
      <c r="AF104" s="121">
        <v>0</v>
      </c>
      <c r="AG104" s="121">
        <v>0</v>
      </c>
      <c r="AH104" s="121">
        <v>0</v>
      </c>
      <c r="AI104" s="121">
        <v>0</v>
      </c>
      <c r="AJ104" s="121">
        <v>0</v>
      </c>
      <c r="AK104" s="121">
        <v>0</v>
      </c>
      <c r="AL104" s="121">
        <v>0</v>
      </c>
      <c r="AM104" s="121">
        <v>0</v>
      </c>
      <c r="AN104" s="121">
        <v>0</v>
      </c>
      <c r="AO104" s="121">
        <v>0</v>
      </c>
      <c r="AP104" s="121">
        <v>0</v>
      </c>
      <c r="AQ104" s="121">
        <v>0</v>
      </c>
      <c r="AR104" s="121">
        <v>0</v>
      </c>
      <c r="AS104" s="121">
        <v>0</v>
      </c>
      <c r="AT104" s="121">
        <v>0</v>
      </c>
      <c r="AU104" s="121">
        <v>0</v>
      </c>
      <c r="AV104" s="121">
        <v>0</v>
      </c>
      <c r="AW104" s="121">
        <v>0</v>
      </c>
      <c r="AX104" s="121">
        <v>0</v>
      </c>
      <c r="AY104" s="121">
        <v>0</v>
      </c>
      <c r="AZ104" s="121">
        <v>0</v>
      </c>
      <c r="BA104" s="121">
        <v>0</v>
      </c>
      <c r="BB104" s="121">
        <v>0</v>
      </c>
      <c r="BC104" s="121">
        <v>0</v>
      </c>
      <c r="BD104" s="121">
        <v>0</v>
      </c>
      <c r="BE104" s="121">
        <v>0</v>
      </c>
      <c r="BF104" s="121">
        <v>0</v>
      </c>
      <c r="BG104" s="121">
        <v>0</v>
      </c>
      <c r="BH104" s="121">
        <v>0</v>
      </c>
      <c r="BI104" s="121">
        <v>0</v>
      </c>
      <c r="BJ104" s="121">
        <v>0</v>
      </c>
      <c r="BK104" s="121">
        <v>0</v>
      </c>
      <c r="BL104" s="121">
        <v>0</v>
      </c>
      <c r="BM104" s="121">
        <v>0</v>
      </c>
      <c r="BN104" s="121">
        <v>0</v>
      </c>
      <c r="BO104" s="121">
        <v>0</v>
      </c>
      <c r="BP104" s="121">
        <v>0</v>
      </c>
      <c r="BQ104" s="121">
        <v>0</v>
      </c>
      <c r="BR104" s="121">
        <v>0</v>
      </c>
      <c r="BS104" s="121">
        <v>0</v>
      </c>
      <c r="BT104" s="121">
        <v>0</v>
      </c>
      <c r="BU104" s="121">
        <v>0</v>
      </c>
      <c r="BV104" s="121">
        <v>0</v>
      </c>
      <c r="BW104" s="121">
        <v>0</v>
      </c>
      <c r="BX104" s="121">
        <v>0</v>
      </c>
      <c r="BY104" s="121">
        <v>0</v>
      </c>
      <c r="BZ104" s="121">
        <v>0</v>
      </c>
      <c r="CA104" s="121">
        <v>0</v>
      </c>
      <c r="CB104" s="121">
        <v>0</v>
      </c>
      <c r="CC104" s="121">
        <v>0</v>
      </c>
      <c r="CD104" s="121">
        <v>0</v>
      </c>
      <c r="CE104" s="121">
        <v>0</v>
      </c>
      <c r="CF104" s="121">
        <v>0</v>
      </c>
      <c r="CG104" s="121">
        <v>0</v>
      </c>
      <c r="CH104" s="121">
        <v>0</v>
      </c>
      <c r="CI104" s="121">
        <v>0</v>
      </c>
      <c r="CJ104" s="121">
        <v>0</v>
      </c>
      <c r="CK104" s="121">
        <v>0</v>
      </c>
      <c r="CL104" s="121">
        <v>0</v>
      </c>
      <c r="CM104" s="121">
        <v>0</v>
      </c>
      <c r="CN104" s="121">
        <v>0</v>
      </c>
      <c r="CO104" s="121">
        <v>0</v>
      </c>
      <c r="CP104" s="121">
        <v>0</v>
      </c>
      <c r="CQ104" s="121">
        <v>0</v>
      </c>
      <c r="CR104" s="121">
        <v>0</v>
      </c>
      <c r="CS104" s="121">
        <v>0</v>
      </c>
      <c r="CT104" s="121">
        <v>0</v>
      </c>
      <c r="CU104" s="121">
        <v>0</v>
      </c>
      <c r="CV104" s="121">
        <v>0</v>
      </c>
      <c r="CW104" s="121">
        <v>0</v>
      </c>
      <c r="CX104" s="121">
        <v>0</v>
      </c>
      <c r="CY104" s="121">
        <v>4.2752048934047548E-2</v>
      </c>
      <c r="CZ104" s="121">
        <v>0</v>
      </c>
      <c r="DA104" s="121">
        <v>0</v>
      </c>
      <c r="DB104" s="121">
        <v>0</v>
      </c>
      <c r="DC104" s="121">
        <v>0</v>
      </c>
      <c r="DD104" s="121">
        <v>0</v>
      </c>
      <c r="DE104" s="121">
        <v>0</v>
      </c>
      <c r="DF104" s="124">
        <v>0</v>
      </c>
    </row>
    <row r="105" spans="1:110" s="82" customFormat="1" ht="17" customHeight="1" x14ac:dyDescent="0.2">
      <c r="A105" s="73" t="s">
        <v>101</v>
      </c>
      <c r="B105" s="74" t="s">
        <v>227</v>
      </c>
      <c r="C105" s="121">
        <v>1.7229667991158271E-7</v>
      </c>
      <c r="D105" s="121">
        <v>2.6946422271217349E-7</v>
      </c>
      <c r="E105" s="121">
        <v>5.6085787126970139E-7</v>
      </c>
      <c r="F105" s="121">
        <v>5.5874909747496192E-7</v>
      </c>
      <c r="G105" s="121">
        <v>2.2178647552131916E-7</v>
      </c>
      <c r="H105" s="121">
        <v>0</v>
      </c>
      <c r="I105" s="121">
        <v>1.2225678511787808E-7</v>
      </c>
      <c r="J105" s="121">
        <v>4.4251454260998339E-7</v>
      </c>
      <c r="K105" s="121">
        <v>1.7986328621080485E-7</v>
      </c>
      <c r="L105" s="121">
        <v>1.0623680193043348E-6</v>
      </c>
      <c r="M105" s="121">
        <v>0</v>
      </c>
      <c r="N105" s="121">
        <v>1.1700191117992511E-7</v>
      </c>
      <c r="O105" s="121">
        <v>4.2568568806464301E-8</v>
      </c>
      <c r="P105" s="121">
        <v>2.6707661206771073E-7</v>
      </c>
      <c r="Q105" s="121">
        <v>2.2936108472827107E-7</v>
      </c>
      <c r="R105" s="121">
        <v>4.9652334212594607E-7</v>
      </c>
      <c r="S105" s="121">
        <v>3.9798872243888785E-7</v>
      </c>
      <c r="T105" s="121">
        <v>2.967959959643146E-7</v>
      </c>
      <c r="U105" s="121">
        <v>5.1796912433156858E-7</v>
      </c>
      <c r="V105" s="121">
        <v>2.3466998840993023E-7</v>
      </c>
      <c r="W105" s="121">
        <v>1.5785376381108367E-7</v>
      </c>
      <c r="X105" s="121">
        <v>1.6844883626031243E-7</v>
      </c>
      <c r="Y105" s="121">
        <v>1.5352465702000974E-7</v>
      </c>
      <c r="Z105" s="121">
        <v>3.7519440834765617E-7</v>
      </c>
      <c r="AA105" s="121">
        <v>5.3593616135246726E-7</v>
      </c>
      <c r="AB105" s="121">
        <v>2.4606684583612128E-7</v>
      </c>
      <c r="AC105" s="121">
        <v>5.352842422035055E-8</v>
      </c>
      <c r="AD105" s="121">
        <v>2.0133525013163255E-7</v>
      </c>
      <c r="AE105" s="121">
        <v>5.7463951192298569E-7</v>
      </c>
      <c r="AF105" s="121">
        <v>1.5819614399363758E-7</v>
      </c>
      <c r="AG105" s="121">
        <v>6.4433115625116786E-8</v>
      </c>
      <c r="AH105" s="121">
        <v>1.7844733584719397E-7</v>
      </c>
      <c r="AI105" s="121">
        <v>9.8319093040019458E-7</v>
      </c>
      <c r="AJ105" s="121">
        <v>3.1719450048979928E-6</v>
      </c>
      <c r="AK105" s="121">
        <v>6.4918488633018677E-7</v>
      </c>
      <c r="AL105" s="121">
        <v>3.4524243551978275E-7</v>
      </c>
      <c r="AM105" s="121">
        <v>3.4374813591781335E-7</v>
      </c>
      <c r="AN105" s="121">
        <v>1.1647570218892115E-6</v>
      </c>
      <c r="AO105" s="121">
        <v>3.1201587069992769E-7</v>
      </c>
      <c r="AP105" s="121">
        <v>6.7295167485008066E-8</v>
      </c>
      <c r="AQ105" s="121">
        <v>2.439591646549838E-7</v>
      </c>
      <c r="AR105" s="121">
        <v>1.8870275921404411E-6</v>
      </c>
      <c r="AS105" s="121">
        <v>7.1551410669436733E-7</v>
      </c>
      <c r="AT105" s="121">
        <v>1.7579756644810005E-6</v>
      </c>
      <c r="AU105" s="121">
        <v>9.0582926720965955E-7</v>
      </c>
      <c r="AV105" s="121">
        <v>5.3917341918884154E-7</v>
      </c>
      <c r="AW105" s="121">
        <v>6.3320886096254514E-7</v>
      </c>
      <c r="AX105" s="121">
        <v>1.3840416297340817E-6</v>
      </c>
      <c r="AY105" s="121">
        <v>4.0709451338043598E-6</v>
      </c>
      <c r="AZ105" s="121">
        <v>1.5541277075592475E-6</v>
      </c>
      <c r="BA105" s="121">
        <v>7.6967474387354008E-7</v>
      </c>
      <c r="BB105" s="121">
        <v>1.739406317256006E-7</v>
      </c>
      <c r="BC105" s="121">
        <v>3.1964644715266801E-7</v>
      </c>
      <c r="BD105" s="121">
        <v>2.1861704919675117E-7</v>
      </c>
      <c r="BE105" s="121">
        <v>6.503062741494967E-7</v>
      </c>
      <c r="BF105" s="121">
        <v>2.0365317750063719E-7</v>
      </c>
      <c r="BG105" s="121">
        <v>1.2628086212566601E-6</v>
      </c>
      <c r="BH105" s="121">
        <v>5.3135404481832389E-7</v>
      </c>
      <c r="BI105" s="121">
        <v>5.0426569476522444E-7</v>
      </c>
      <c r="BJ105" s="121">
        <v>2.1148635547455562E-7</v>
      </c>
      <c r="BK105" s="121">
        <v>5.8375920809039797E-7</v>
      </c>
      <c r="BL105" s="121">
        <v>2.0070187134723234E-6</v>
      </c>
      <c r="BM105" s="121">
        <v>1.0793788493458485E-6</v>
      </c>
      <c r="BN105" s="121">
        <v>1.5905923993358097E-6</v>
      </c>
      <c r="BO105" s="121">
        <v>1.6816455028029066E-6</v>
      </c>
      <c r="BP105" s="121">
        <v>2.3206008189329908E-6</v>
      </c>
      <c r="BQ105" s="121">
        <v>2.7892584401969599E-6</v>
      </c>
      <c r="BR105" s="121">
        <v>1.5443547211855681E-6</v>
      </c>
      <c r="BS105" s="121">
        <v>5.5558254914606049E-7</v>
      </c>
      <c r="BT105" s="121">
        <v>1.6151628749778089E-6</v>
      </c>
      <c r="BU105" s="121">
        <v>1.7692858464421021E-6</v>
      </c>
      <c r="BV105" s="121">
        <v>4.7507930228223704E-7</v>
      </c>
      <c r="BW105" s="121">
        <v>5.3645644094504602E-7</v>
      </c>
      <c r="BX105" s="121">
        <v>1.5977870317163151E-7</v>
      </c>
      <c r="BY105" s="121">
        <v>2.6297422431588227E-5</v>
      </c>
      <c r="BZ105" s="121">
        <v>7.3585448251300187E-7</v>
      </c>
      <c r="CA105" s="121">
        <v>3.1670682710605839E-6</v>
      </c>
      <c r="CB105" s="121">
        <v>6.9314132569718452E-7</v>
      </c>
      <c r="CC105" s="121">
        <v>7.2432056345890884E-7</v>
      </c>
      <c r="CD105" s="121">
        <v>2.3683227920071646E-6</v>
      </c>
      <c r="CE105" s="121">
        <v>1.295580401730282E-6</v>
      </c>
      <c r="CF105" s="121">
        <v>1.8342934611836578E-6</v>
      </c>
      <c r="CG105" s="121">
        <v>1.3325262317367348E-6</v>
      </c>
      <c r="CH105" s="121">
        <v>2.6135197756065958E-5</v>
      </c>
      <c r="CI105" s="121">
        <v>4.4531449908432091E-6</v>
      </c>
      <c r="CJ105" s="121">
        <v>8.1257819110550676E-6</v>
      </c>
      <c r="CK105" s="121">
        <v>1.1166760720083728E-6</v>
      </c>
      <c r="CL105" s="121">
        <v>4.9310388486573808E-7</v>
      </c>
      <c r="CM105" s="121">
        <v>1.2243357661759258E-6</v>
      </c>
      <c r="CN105" s="121">
        <v>4.0119955580116958E-3</v>
      </c>
      <c r="CO105" s="121">
        <v>1.3740228977166833E-6</v>
      </c>
      <c r="CP105" s="121">
        <v>2.6259612168011265E-3</v>
      </c>
      <c r="CQ105" s="121">
        <v>1.0986154740370015E-6</v>
      </c>
      <c r="CR105" s="121">
        <v>5.1532563098338922E-3</v>
      </c>
      <c r="CS105" s="121">
        <v>8.9535248419325766E-3</v>
      </c>
      <c r="CT105" s="121">
        <v>1.033248216668423E-6</v>
      </c>
      <c r="CU105" s="121">
        <v>3.2688710012809878E-6</v>
      </c>
      <c r="CV105" s="121">
        <v>1.1405344326430434E-6</v>
      </c>
      <c r="CW105" s="121">
        <v>7.225775797904546E-7</v>
      </c>
      <c r="CX105" s="121">
        <v>2.8777686110740277E-6</v>
      </c>
      <c r="CY105" s="121">
        <v>7.8308755158880967E-5</v>
      </c>
      <c r="CZ105" s="121">
        <v>0.34706554169189552</v>
      </c>
      <c r="DA105" s="121">
        <v>5.0944710346233331E-6</v>
      </c>
      <c r="DB105" s="121">
        <v>8.5084961595264446E-7</v>
      </c>
      <c r="DC105" s="121">
        <v>3.5158433916769214E-6</v>
      </c>
      <c r="DD105" s="121">
        <v>1.6504069933236813E-6</v>
      </c>
      <c r="DE105" s="121">
        <v>7.5987168456038758E-7</v>
      </c>
      <c r="DF105" s="124">
        <v>7.0015834924711128E-6</v>
      </c>
    </row>
    <row r="106" spans="1:110" s="82" customFormat="1" ht="17" customHeight="1" x14ac:dyDescent="0.2">
      <c r="A106" s="73" t="s">
        <v>102</v>
      </c>
      <c r="B106" s="74" t="s">
        <v>228</v>
      </c>
      <c r="C106" s="121">
        <v>7.0083042958541602E-6</v>
      </c>
      <c r="D106" s="121">
        <v>7.9899936440056658E-6</v>
      </c>
      <c r="E106" s="121">
        <v>2.8450871752304936E-5</v>
      </c>
      <c r="F106" s="121">
        <v>2.2174350041469641E-6</v>
      </c>
      <c r="G106" s="121">
        <v>1.3378745854569939E-5</v>
      </c>
      <c r="H106" s="121">
        <v>0</v>
      </c>
      <c r="I106" s="121">
        <v>2.3349810852655376E-6</v>
      </c>
      <c r="J106" s="121">
        <v>2.8329379487093943E-5</v>
      </c>
      <c r="K106" s="121">
        <v>2.2507354157774562E-5</v>
      </c>
      <c r="L106" s="121">
        <v>1.9306251505620439E-5</v>
      </c>
      <c r="M106" s="121">
        <v>0</v>
      </c>
      <c r="N106" s="121">
        <v>1.5000905518744576E-5</v>
      </c>
      <c r="O106" s="121">
        <v>6.0454257583392869E-6</v>
      </c>
      <c r="P106" s="121">
        <v>1.8650915636815818E-5</v>
      </c>
      <c r="Q106" s="121">
        <v>5.7865872327012891E-6</v>
      </c>
      <c r="R106" s="121">
        <v>2.4172079052293637E-5</v>
      </c>
      <c r="S106" s="121">
        <v>2.3748673043244689E-5</v>
      </c>
      <c r="T106" s="121">
        <v>2.9168120208834056E-5</v>
      </c>
      <c r="U106" s="121">
        <v>2.2354193274910731E-5</v>
      </c>
      <c r="V106" s="121">
        <v>1.0182531248639853E-5</v>
      </c>
      <c r="W106" s="121">
        <v>3.4036588983137875E-6</v>
      </c>
      <c r="X106" s="121">
        <v>6.409161010177086E-6</v>
      </c>
      <c r="Y106" s="121">
        <v>1.7083984450182641E-6</v>
      </c>
      <c r="Z106" s="121">
        <v>1.1419041001708717E-5</v>
      </c>
      <c r="AA106" s="121">
        <v>2.8819877827520709E-5</v>
      </c>
      <c r="AB106" s="121">
        <v>3.7767131267364076E-6</v>
      </c>
      <c r="AC106" s="121">
        <v>3.5917426900772743E-6</v>
      </c>
      <c r="AD106" s="121">
        <v>1.0955416410209319E-5</v>
      </c>
      <c r="AE106" s="121">
        <v>2.7068469853395319E-5</v>
      </c>
      <c r="AF106" s="121">
        <v>1.1944966631610041E-5</v>
      </c>
      <c r="AG106" s="121">
        <v>6.8597988072339839E-6</v>
      </c>
      <c r="AH106" s="121">
        <v>1.1650337258221737E-5</v>
      </c>
      <c r="AI106" s="121">
        <v>2.6882560316671934E-5</v>
      </c>
      <c r="AJ106" s="121">
        <v>1.2718935789097761E-5</v>
      </c>
      <c r="AK106" s="121">
        <v>2.0471675292555304E-5</v>
      </c>
      <c r="AL106" s="121">
        <v>2.1266081592384497E-5</v>
      </c>
      <c r="AM106" s="121">
        <v>1.5955288881141575E-5</v>
      </c>
      <c r="AN106" s="121">
        <v>1.5475609211845504E-5</v>
      </c>
      <c r="AO106" s="121">
        <v>2.9648720517102309E-5</v>
      </c>
      <c r="AP106" s="121">
        <v>9.5836072662418134E-6</v>
      </c>
      <c r="AQ106" s="121">
        <v>1.012721808718629E-5</v>
      </c>
      <c r="AR106" s="121">
        <v>2.1818157155190649E-5</v>
      </c>
      <c r="AS106" s="121">
        <v>2.7847222912549408E-5</v>
      </c>
      <c r="AT106" s="121">
        <v>2.4095064129257604E-5</v>
      </c>
      <c r="AU106" s="121">
        <v>1.5743679035186334E-5</v>
      </c>
      <c r="AV106" s="121">
        <v>8.723280480278415E-6</v>
      </c>
      <c r="AW106" s="121">
        <v>1.5481991766886213E-5</v>
      </c>
      <c r="AX106" s="121">
        <v>1.4546059188337207E-5</v>
      </c>
      <c r="AY106" s="121">
        <v>3.1465136703209189E-5</v>
      </c>
      <c r="AZ106" s="121">
        <v>9.1886266063999331E-6</v>
      </c>
      <c r="BA106" s="121">
        <v>8.2671528189455445E-6</v>
      </c>
      <c r="BB106" s="121">
        <v>3.7192827721584133E-6</v>
      </c>
      <c r="BC106" s="121">
        <v>1.4844579939343689E-6</v>
      </c>
      <c r="BD106" s="121">
        <v>5.5734395235765772E-6</v>
      </c>
      <c r="BE106" s="121">
        <v>2.4486264230206016E-5</v>
      </c>
      <c r="BF106" s="121">
        <v>4.8412589982685953E-6</v>
      </c>
      <c r="BG106" s="121">
        <v>3.9954038576389652E-5</v>
      </c>
      <c r="BH106" s="121">
        <v>1.2888438899796094E-5</v>
      </c>
      <c r="BI106" s="121">
        <v>2.9335189972605477E-5</v>
      </c>
      <c r="BJ106" s="121">
        <v>1.1768994567914956E-5</v>
      </c>
      <c r="BK106" s="121">
        <v>2.7630985888775208E-5</v>
      </c>
      <c r="BL106" s="121">
        <v>7.0932702274664343E-5</v>
      </c>
      <c r="BM106" s="121">
        <v>5.6771707656957822E-5</v>
      </c>
      <c r="BN106" s="121">
        <v>1.2517342784397023E-4</v>
      </c>
      <c r="BO106" s="121">
        <v>7.0606312836161904E-5</v>
      </c>
      <c r="BP106" s="121">
        <v>5.2829173026750708E-5</v>
      </c>
      <c r="BQ106" s="121">
        <v>3.7721348949906405E-5</v>
      </c>
      <c r="BR106" s="121">
        <v>1.1452292874891836E-4</v>
      </c>
      <c r="BS106" s="121">
        <v>2.5836900819728203E-5</v>
      </c>
      <c r="BT106" s="121">
        <v>8.0225521454953733E-5</v>
      </c>
      <c r="BU106" s="121">
        <v>9.5754699200874938E-5</v>
      </c>
      <c r="BV106" s="121">
        <v>5.8068825990591178E-5</v>
      </c>
      <c r="BW106" s="121">
        <v>6.7128914569757205E-5</v>
      </c>
      <c r="BX106" s="121">
        <v>1.0070846943994043E-5</v>
      </c>
      <c r="BY106" s="121">
        <v>1.2115745437997017E-3</v>
      </c>
      <c r="BZ106" s="121">
        <v>3.5267354681532347E-5</v>
      </c>
      <c r="CA106" s="121">
        <v>6.3577787750898845E-5</v>
      </c>
      <c r="CB106" s="121">
        <v>4.0993770750549699E-5</v>
      </c>
      <c r="CC106" s="121">
        <v>1.0346494404475487E-4</v>
      </c>
      <c r="CD106" s="121">
        <v>6.7193891635705948E-5</v>
      </c>
      <c r="CE106" s="121">
        <v>9.0838487148725994E-5</v>
      </c>
      <c r="CF106" s="121">
        <v>1.0272473689061809E-4</v>
      </c>
      <c r="CG106" s="121">
        <v>1.8570639123592725E-4</v>
      </c>
      <c r="CH106" s="121">
        <v>3.2439880080988259E-4</v>
      </c>
      <c r="CI106" s="121">
        <v>5.1888363302927487E-4</v>
      </c>
      <c r="CJ106" s="121">
        <v>4.6611814089903662E-5</v>
      </c>
      <c r="CK106" s="121">
        <v>1.3010791312340577E-5</v>
      </c>
      <c r="CL106" s="121">
        <v>6.102841421978972E-5</v>
      </c>
      <c r="CM106" s="121">
        <v>1.1330563675283805E-4</v>
      </c>
      <c r="CN106" s="121">
        <v>1.7483476547051967E-4</v>
      </c>
      <c r="CO106" s="121">
        <v>1.0083155752026521E-4</v>
      </c>
      <c r="CP106" s="121">
        <v>5.8177752202010274E-3</v>
      </c>
      <c r="CQ106" s="121">
        <v>4.8944393908610263E-3</v>
      </c>
      <c r="CR106" s="121">
        <v>7.1109286236439757E-3</v>
      </c>
      <c r="CS106" s="121">
        <v>5.2343055391362017E-3</v>
      </c>
      <c r="CT106" s="121">
        <v>9.2883237112018169E-5</v>
      </c>
      <c r="CU106" s="121">
        <v>9.7087284589425418E-5</v>
      </c>
      <c r="CV106" s="121">
        <v>2.3905119573461325E-4</v>
      </c>
      <c r="CW106" s="121">
        <v>4.072165796024059E-5</v>
      </c>
      <c r="CX106" s="121">
        <v>5.0256149823204904E-4</v>
      </c>
      <c r="CY106" s="121">
        <v>6.0747772163213982E-4</v>
      </c>
      <c r="CZ106" s="121">
        <v>9.4377517376017682E-4</v>
      </c>
      <c r="DA106" s="121">
        <v>0.53527402404140489</v>
      </c>
      <c r="DB106" s="121">
        <v>7.8556971732446541E-5</v>
      </c>
      <c r="DC106" s="121">
        <v>2.4610635081683625E-4</v>
      </c>
      <c r="DD106" s="121">
        <v>1.200172277208453E-3</v>
      </c>
      <c r="DE106" s="121">
        <v>3.6967316392581046E-5</v>
      </c>
      <c r="DF106" s="124">
        <v>5.9152277791541636E-4</v>
      </c>
    </row>
    <row r="107" spans="1:110" s="82" customFormat="1" ht="17" customHeight="1" x14ac:dyDescent="0.2">
      <c r="A107" s="73" t="s">
        <v>103</v>
      </c>
      <c r="B107" s="74" t="s">
        <v>229</v>
      </c>
      <c r="C107" s="121">
        <v>5.9792194888779385E-6</v>
      </c>
      <c r="D107" s="121">
        <v>5.7713201288671511E-6</v>
      </c>
      <c r="E107" s="121">
        <v>1.948775576502437E-5</v>
      </c>
      <c r="F107" s="121">
        <v>3.0257345182775585E-6</v>
      </c>
      <c r="G107" s="121">
        <v>7.952494960797894E-6</v>
      </c>
      <c r="H107" s="121">
        <v>0</v>
      </c>
      <c r="I107" s="121">
        <v>1.3710901851121387E-6</v>
      </c>
      <c r="J107" s="121">
        <v>1.5815625048803694E-5</v>
      </c>
      <c r="K107" s="121">
        <v>6.6876853817962825E-5</v>
      </c>
      <c r="L107" s="121">
        <v>8.6120659057084876E-6</v>
      </c>
      <c r="M107" s="121">
        <v>0</v>
      </c>
      <c r="N107" s="121">
        <v>4.9548488559172641E-6</v>
      </c>
      <c r="O107" s="121">
        <v>4.3055654032142975E-6</v>
      </c>
      <c r="P107" s="121">
        <v>7.5492167266301997E-6</v>
      </c>
      <c r="Q107" s="121">
        <v>5.7417550244172562E-6</v>
      </c>
      <c r="R107" s="121">
        <v>8.8149870744690485E-6</v>
      </c>
      <c r="S107" s="121">
        <v>1.3190438378314312E-5</v>
      </c>
      <c r="T107" s="121">
        <v>1.1291970795760245E-5</v>
      </c>
      <c r="U107" s="121">
        <v>2.1089993314842354E-5</v>
      </c>
      <c r="V107" s="121">
        <v>5.4030385511915493E-6</v>
      </c>
      <c r="W107" s="121">
        <v>2.1566494452998225E-6</v>
      </c>
      <c r="X107" s="121">
        <v>3.0488302385623966E-6</v>
      </c>
      <c r="Y107" s="121">
        <v>1.0087025334617504E-6</v>
      </c>
      <c r="Z107" s="121">
        <v>6.0835153274362911E-6</v>
      </c>
      <c r="AA107" s="121">
        <v>1.1049710544102909E-4</v>
      </c>
      <c r="AB107" s="121">
        <v>2.1203835935482866E-5</v>
      </c>
      <c r="AC107" s="121">
        <v>1.8628340346445658E-6</v>
      </c>
      <c r="AD107" s="121">
        <v>4.1228833645612942E-6</v>
      </c>
      <c r="AE107" s="121">
        <v>2.1095176446807029E-5</v>
      </c>
      <c r="AF107" s="121">
        <v>1.0642084259439699E-5</v>
      </c>
      <c r="AG107" s="121">
        <v>3.9201097575091927E-6</v>
      </c>
      <c r="AH107" s="121">
        <v>7.4415607093064139E-6</v>
      </c>
      <c r="AI107" s="121">
        <v>1.1194009212748282E-5</v>
      </c>
      <c r="AJ107" s="121">
        <v>2.4136742753392649E-5</v>
      </c>
      <c r="AK107" s="121">
        <v>1.2496733759277116E-5</v>
      </c>
      <c r="AL107" s="121">
        <v>7.7827425361635555E-6</v>
      </c>
      <c r="AM107" s="121">
        <v>6.7872938249481118E-6</v>
      </c>
      <c r="AN107" s="121">
        <v>7.7164593667490108E-6</v>
      </c>
      <c r="AO107" s="121">
        <v>1.0404543050651167E-5</v>
      </c>
      <c r="AP107" s="121">
        <v>3.3665203072888352E-6</v>
      </c>
      <c r="AQ107" s="121">
        <v>5.9117318935023236E-6</v>
      </c>
      <c r="AR107" s="121">
        <v>1.1179074577571282E-5</v>
      </c>
      <c r="AS107" s="121">
        <v>1.4192500013339236E-5</v>
      </c>
      <c r="AT107" s="121">
        <v>1.5378887740793427E-5</v>
      </c>
      <c r="AU107" s="121">
        <v>1.548513676997483E-5</v>
      </c>
      <c r="AV107" s="121">
        <v>1.0284975360333525E-5</v>
      </c>
      <c r="AW107" s="121">
        <v>5.4669692290711292E-6</v>
      </c>
      <c r="AX107" s="121">
        <v>5.0128595057874483E-6</v>
      </c>
      <c r="AY107" s="121">
        <v>3.0687426695842463E-5</v>
      </c>
      <c r="AZ107" s="121">
        <v>1.0947628300356614E-5</v>
      </c>
      <c r="BA107" s="121">
        <v>4.9009462191426209E-6</v>
      </c>
      <c r="BB107" s="121">
        <v>5.1215633353474511E-6</v>
      </c>
      <c r="BC107" s="121">
        <v>1.938488886145064E-6</v>
      </c>
      <c r="BD107" s="121">
        <v>4.3860658565667379E-6</v>
      </c>
      <c r="BE107" s="121">
        <v>2.732538331808129E-5</v>
      </c>
      <c r="BF107" s="121">
        <v>8.1231220059303508E-6</v>
      </c>
      <c r="BG107" s="121">
        <v>2.9490311700875679E-5</v>
      </c>
      <c r="BH107" s="121">
        <v>4.3940533559999117E-6</v>
      </c>
      <c r="BI107" s="121">
        <v>2.1125346566087875E-5</v>
      </c>
      <c r="BJ107" s="121">
        <v>1.5463274726796289E-5</v>
      </c>
      <c r="BK107" s="121">
        <v>1.5122122247067741E-5</v>
      </c>
      <c r="BL107" s="121">
        <v>4.3124937544636255E-5</v>
      </c>
      <c r="BM107" s="121">
        <v>2.4781208994540033E-5</v>
      </c>
      <c r="BN107" s="121">
        <v>3.4516636876331728E-5</v>
      </c>
      <c r="BO107" s="121">
        <v>3.0896849480965812E-5</v>
      </c>
      <c r="BP107" s="121">
        <v>2.2125164471923879E-5</v>
      </c>
      <c r="BQ107" s="121">
        <v>7.7613580781754873E-5</v>
      </c>
      <c r="BR107" s="121">
        <v>8.9224036806301671E-5</v>
      </c>
      <c r="BS107" s="121">
        <v>8.6979087755449763E-6</v>
      </c>
      <c r="BT107" s="121">
        <v>7.536046493786651E-5</v>
      </c>
      <c r="BU107" s="121">
        <v>1.6315058983450221E-4</v>
      </c>
      <c r="BV107" s="121">
        <v>1.0675270174613043E-4</v>
      </c>
      <c r="BW107" s="121">
        <v>1.3516537857577305E-4</v>
      </c>
      <c r="BX107" s="121">
        <v>1.4270511996654196E-5</v>
      </c>
      <c r="BY107" s="121">
        <v>5.6332664637142227E-5</v>
      </c>
      <c r="BZ107" s="121">
        <v>2.0803466132636952E-5</v>
      </c>
      <c r="CA107" s="121">
        <v>5.1039585278217937E-5</v>
      </c>
      <c r="CB107" s="121">
        <v>2.1127654940762037E-5</v>
      </c>
      <c r="CC107" s="121">
        <v>5.6701654924820157E-5</v>
      </c>
      <c r="CD107" s="121">
        <v>3.7121911376293199E-5</v>
      </c>
      <c r="CE107" s="121">
        <v>2.1600060895696183E-5</v>
      </c>
      <c r="CF107" s="121">
        <v>7.5199301040000189E-5</v>
      </c>
      <c r="CG107" s="121">
        <v>1.846394057038702E-5</v>
      </c>
      <c r="CH107" s="121">
        <v>1.5291605930996429E-4</v>
      </c>
      <c r="CI107" s="121">
        <v>1.8005285379103172E-2</v>
      </c>
      <c r="CJ107" s="121">
        <v>4.7395306712286526E-5</v>
      </c>
      <c r="CK107" s="121">
        <v>1.1317888620518752E-5</v>
      </c>
      <c r="CL107" s="121">
        <v>1.4653328359370713E-3</v>
      </c>
      <c r="CM107" s="121">
        <v>3.2983556835514702E-5</v>
      </c>
      <c r="CN107" s="121">
        <v>9.4884288913985558E-5</v>
      </c>
      <c r="CO107" s="121">
        <v>6.2111724775547848E-5</v>
      </c>
      <c r="CP107" s="121">
        <v>5.2519123030812422E-5</v>
      </c>
      <c r="CQ107" s="121">
        <v>6.5011479594299121E-5</v>
      </c>
      <c r="CR107" s="121">
        <v>3.9509394983714915E-5</v>
      </c>
      <c r="CS107" s="121">
        <v>2.9805406922369796E-5</v>
      </c>
      <c r="CT107" s="121">
        <v>7.7144313648857949E-5</v>
      </c>
      <c r="CU107" s="121">
        <v>9.5331832758445656E-5</v>
      </c>
      <c r="CV107" s="121">
        <v>5.311446828647667E-3</v>
      </c>
      <c r="CW107" s="121">
        <v>2.4251344255665511E-5</v>
      </c>
      <c r="CX107" s="121">
        <v>9.6670841677145238E-5</v>
      </c>
      <c r="CY107" s="121">
        <v>9.0227542826861858E-5</v>
      </c>
      <c r="CZ107" s="121">
        <v>1.8012765385207703E-4</v>
      </c>
      <c r="DA107" s="121">
        <v>1.9124131966814922E-4</v>
      </c>
      <c r="DB107" s="121">
        <v>0.45117931136871592</v>
      </c>
      <c r="DC107" s="121">
        <v>5.3431835321753916E-5</v>
      </c>
      <c r="DD107" s="121">
        <v>3.9731494354531372E-4</v>
      </c>
      <c r="DE107" s="121">
        <v>2.8251623441654988E-5</v>
      </c>
      <c r="DF107" s="124">
        <v>1.9111011502980719E-4</v>
      </c>
    </row>
    <row r="108" spans="1:110" s="82" customFormat="1" ht="17" customHeight="1" x14ac:dyDescent="0.2">
      <c r="A108" s="73" t="s">
        <v>104</v>
      </c>
      <c r="B108" s="74" t="s">
        <v>230</v>
      </c>
      <c r="C108" s="121">
        <v>1.8681209012126723E-6</v>
      </c>
      <c r="D108" s="121">
        <v>1.6031379827935637E-3</v>
      </c>
      <c r="E108" s="121">
        <v>5.5175683081314886E-5</v>
      </c>
      <c r="F108" s="121">
        <v>1.3160174257259886E-7</v>
      </c>
      <c r="G108" s="121">
        <v>3.3170100189754969E-7</v>
      </c>
      <c r="H108" s="121">
        <v>0</v>
      </c>
      <c r="I108" s="121">
        <v>6.1332193012030786E-9</v>
      </c>
      <c r="J108" s="121">
        <v>2.3985589834592736E-5</v>
      </c>
      <c r="K108" s="121">
        <v>4.6492932581789809E-7</v>
      </c>
      <c r="L108" s="121">
        <v>4.7055121847266884E-6</v>
      </c>
      <c r="M108" s="121">
        <v>0</v>
      </c>
      <c r="N108" s="121">
        <v>3.4110752756562387E-7</v>
      </c>
      <c r="O108" s="121">
        <v>4.6527709820523259E-8</v>
      </c>
      <c r="P108" s="121">
        <v>2.4751204233270971E-8</v>
      </c>
      <c r="Q108" s="121">
        <v>1.3683250110306612E-8</v>
      </c>
      <c r="R108" s="121">
        <v>7.3145404136536041E-8</v>
      </c>
      <c r="S108" s="121">
        <v>3.2963074392259462E-8</v>
      </c>
      <c r="T108" s="121">
        <v>2.2073210287841588E-8</v>
      </c>
      <c r="U108" s="121">
        <v>5.7588535294091795E-7</v>
      </c>
      <c r="V108" s="121">
        <v>1.4554775845546952E-8</v>
      </c>
      <c r="W108" s="121">
        <v>8.0226702315704458E-9</v>
      </c>
      <c r="X108" s="121">
        <v>5.0646197791384652E-8</v>
      </c>
      <c r="Y108" s="121">
        <v>9.0308241919365956E-9</v>
      </c>
      <c r="Z108" s="121">
        <v>2.1917231311271077E-8</v>
      </c>
      <c r="AA108" s="121">
        <v>1.9045124143290193E-7</v>
      </c>
      <c r="AB108" s="121">
        <v>5.889157415790709E-8</v>
      </c>
      <c r="AC108" s="121">
        <v>3.4271510895608707E-9</v>
      </c>
      <c r="AD108" s="121">
        <v>1.1040938503755912E-8</v>
      </c>
      <c r="AE108" s="121">
        <v>3.7482272425130394E-8</v>
      </c>
      <c r="AF108" s="121">
        <v>3.022931234527371E-8</v>
      </c>
      <c r="AG108" s="121">
        <v>3.8893361842522483E-6</v>
      </c>
      <c r="AH108" s="121">
        <v>1.2654557537119602E-8</v>
      </c>
      <c r="AI108" s="121">
        <v>4.7999648883928974E-8</v>
      </c>
      <c r="AJ108" s="121">
        <v>1.5896181439896721E-7</v>
      </c>
      <c r="AK108" s="121">
        <v>4.7896621474882454E-8</v>
      </c>
      <c r="AL108" s="121">
        <v>1.8691546642221109E-8</v>
      </c>
      <c r="AM108" s="121">
        <v>1.8491275037342392E-8</v>
      </c>
      <c r="AN108" s="121">
        <v>5.3340268391572796E-8</v>
      </c>
      <c r="AO108" s="121">
        <v>1.9268967975712665E-8</v>
      </c>
      <c r="AP108" s="121">
        <v>4.9323437271271362E-9</v>
      </c>
      <c r="AQ108" s="121">
        <v>1.3927083910245725E-8</v>
      </c>
      <c r="AR108" s="121">
        <v>8.5336945821639526E-8</v>
      </c>
      <c r="AS108" s="121">
        <v>3.8286625289877485E-8</v>
      </c>
      <c r="AT108" s="121">
        <v>8.1817788070566577E-8</v>
      </c>
      <c r="AU108" s="121">
        <v>4.7090777280393607E-8</v>
      </c>
      <c r="AV108" s="121">
        <v>2.9064776777787008E-8</v>
      </c>
      <c r="AW108" s="121">
        <v>2.9656500140864909E-8</v>
      </c>
      <c r="AX108" s="121">
        <v>6.0389253840394568E-8</v>
      </c>
      <c r="AY108" s="121">
        <v>1.8677908437774538E-7</v>
      </c>
      <c r="AZ108" s="121">
        <v>7.0757180448325441E-8</v>
      </c>
      <c r="BA108" s="121">
        <v>3.4738326689263103E-8</v>
      </c>
      <c r="BB108" s="121">
        <v>1.0233422502289413E-8</v>
      </c>
      <c r="BC108" s="121">
        <v>1.4393030214968614E-8</v>
      </c>
      <c r="BD108" s="121">
        <v>1.1631320884612597E-8</v>
      </c>
      <c r="BE108" s="121">
        <v>4.3482804701422395E-8</v>
      </c>
      <c r="BF108" s="121">
        <v>1.3330436108208419E-8</v>
      </c>
      <c r="BG108" s="121">
        <v>7.0584065759771166E-8</v>
      </c>
      <c r="BH108" s="121">
        <v>2.4941982971765696E-8</v>
      </c>
      <c r="BI108" s="121">
        <v>3.3553380129729764E-8</v>
      </c>
      <c r="BJ108" s="121">
        <v>4.6002549080483082E-8</v>
      </c>
      <c r="BK108" s="121">
        <v>3.3674183193868904E-8</v>
      </c>
      <c r="BL108" s="121">
        <v>1.1121452766425774E-7</v>
      </c>
      <c r="BM108" s="121">
        <v>6.1519735573957032E-8</v>
      </c>
      <c r="BN108" s="121">
        <v>9.1009351967943983E-8</v>
      </c>
      <c r="BO108" s="121">
        <v>9.1768812389795787E-8</v>
      </c>
      <c r="BP108" s="121">
        <v>1.0920001217727229E-7</v>
      </c>
      <c r="BQ108" s="121">
        <v>1.7859247948396409E-7</v>
      </c>
      <c r="BR108" s="121">
        <v>1.1715100607804668E-7</v>
      </c>
      <c r="BS108" s="121">
        <v>2.8757881027383642E-8</v>
      </c>
      <c r="BT108" s="121">
        <v>1.1168533353833839E-7</v>
      </c>
      <c r="BU108" s="121">
        <v>1.6803238375181355E-7</v>
      </c>
      <c r="BV108" s="121">
        <v>8.1716094211713674E-8</v>
      </c>
      <c r="BW108" s="121">
        <v>1.0070982006890682E-7</v>
      </c>
      <c r="BX108" s="121">
        <v>1.5076915813764388E-8</v>
      </c>
      <c r="BY108" s="121">
        <v>1.1178923241704243E-6</v>
      </c>
      <c r="BZ108" s="121">
        <v>4.3114907492695394E-8</v>
      </c>
      <c r="CA108" s="121">
        <v>1.643795517502357E-7</v>
      </c>
      <c r="CB108" s="121">
        <v>4.2739835825261131E-8</v>
      </c>
      <c r="CC108" s="121">
        <v>6.6822092468677852E-8</v>
      </c>
      <c r="CD108" s="121">
        <v>1.2039664667141721E-7</v>
      </c>
      <c r="CE108" s="121">
        <v>6.6812967259840423E-8</v>
      </c>
      <c r="CF108" s="121">
        <v>1.4327329135343422E-7</v>
      </c>
      <c r="CG108" s="121">
        <v>6.7656374999939984E-8</v>
      </c>
      <c r="CH108" s="121">
        <v>1.1676009669023859E-6</v>
      </c>
      <c r="CI108" s="121">
        <v>1.0570790387324919E-5</v>
      </c>
      <c r="CJ108" s="121">
        <v>3.629236324549872E-7</v>
      </c>
      <c r="CK108" s="121">
        <v>5.2603042781289649E-8</v>
      </c>
      <c r="CL108" s="121">
        <v>8.6595386003646093E-7</v>
      </c>
      <c r="CM108" s="121">
        <v>8.9696626458443459E-8</v>
      </c>
      <c r="CN108" s="121">
        <v>1.6543015961491075E-4</v>
      </c>
      <c r="CO108" s="121">
        <v>1.682864699655275E-6</v>
      </c>
      <c r="CP108" s="121">
        <v>3.5707987250077798E-7</v>
      </c>
      <c r="CQ108" s="121">
        <v>8.8676395831640184E-8</v>
      </c>
      <c r="CR108" s="121">
        <v>1.1412719766676428E-6</v>
      </c>
      <c r="CS108" s="121">
        <v>1.7336675826874193E-6</v>
      </c>
      <c r="CT108" s="121">
        <v>1.3333673912754866E-7</v>
      </c>
      <c r="CU108" s="121">
        <v>1.9259696692815525E-7</v>
      </c>
      <c r="CV108" s="121">
        <v>3.1113584120495212E-6</v>
      </c>
      <c r="CW108" s="121">
        <v>4.5042455419879364E-8</v>
      </c>
      <c r="CX108" s="121">
        <v>1.757451762315077E-7</v>
      </c>
      <c r="CY108" s="121">
        <v>5.6927601849289687E-7</v>
      </c>
      <c r="CZ108" s="121">
        <v>8.8930537883659641E-6</v>
      </c>
      <c r="DA108" s="121">
        <v>3.2364275530141984E-7</v>
      </c>
      <c r="DB108" s="121">
        <v>2.6027775718525027E-4</v>
      </c>
      <c r="DC108" s="121">
        <v>0.69555310548637772</v>
      </c>
      <c r="DD108" s="121">
        <v>5.5138432083457013E-7</v>
      </c>
      <c r="DE108" s="121">
        <v>6.6175170312918631E-8</v>
      </c>
      <c r="DF108" s="124">
        <v>4.0333343054408293E-7</v>
      </c>
    </row>
    <row r="109" spans="1:110" s="82" customFormat="1" ht="17" customHeight="1" x14ac:dyDescent="0.2">
      <c r="A109" s="73" t="s">
        <v>105</v>
      </c>
      <c r="B109" s="74" t="s">
        <v>231</v>
      </c>
      <c r="C109" s="121">
        <v>3.1579752619075924E-5</v>
      </c>
      <c r="D109" s="121">
        <v>3.5766359153515565E-5</v>
      </c>
      <c r="E109" s="121">
        <v>1.2666483685934038E-3</v>
      </c>
      <c r="F109" s="121">
        <v>1.3133090442353489E-5</v>
      </c>
      <c r="G109" s="121">
        <v>1.1098903199863701E-4</v>
      </c>
      <c r="H109" s="121">
        <v>0</v>
      </c>
      <c r="I109" s="121">
        <v>7.2164126449431701E-6</v>
      </c>
      <c r="J109" s="121">
        <v>5.2111732116804141E-5</v>
      </c>
      <c r="K109" s="121">
        <v>2.6786782069167203E-5</v>
      </c>
      <c r="L109" s="121">
        <v>4.556000423933385E-5</v>
      </c>
      <c r="M109" s="121">
        <v>0</v>
      </c>
      <c r="N109" s="121">
        <v>1.9975719947118646E-5</v>
      </c>
      <c r="O109" s="121">
        <v>7.3729896232144693E-6</v>
      </c>
      <c r="P109" s="121">
        <v>2.4981773593804792E-5</v>
      </c>
      <c r="Q109" s="121">
        <v>1.459595947838779E-5</v>
      </c>
      <c r="R109" s="121">
        <v>2.9637216755344668E-5</v>
      </c>
      <c r="S109" s="121">
        <v>3.1517813771578846E-5</v>
      </c>
      <c r="T109" s="121">
        <v>5.1698530856087772E-5</v>
      </c>
      <c r="U109" s="121">
        <v>1.0998897842650086E-4</v>
      </c>
      <c r="V109" s="121">
        <v>2.9897963515387062E-5</v>
      </c>
      <c r="W109" s="121">
        <v>1.0884422940010685E-5</v>
      </c>
      <c r="X109" s="121">
        <v>1.3375929258566825E-5</v>
      </c>
      <c r="Y109" s="121">
        <v>4.5425963781916053E-6</v>
      </c>
      <c r="Z109" s="121">
        <v>2.6063313572062594E-5</v>
      </c>
      <c r="AA109" s="121">
        <v>3.6766035447024087E-5</v>
      </c>
      <c r="AB109" s="121">
        <v>2.1721923302968397E-5</v>
      </c>
      <c r="AC109" s="121">
        <v>1.5522240198188875E-5</v>
      </c>
      <c r="AD109" s="121">
        <v>2.3523106458692703E-5</v>
      </c>
      <c r="AE109" s="121">
        <v>3.3562419960136384E-5</v>
      </c>
      <c r="AF109" s="121">
        <v>1.854854847509925E-5</v>
      </c>
      <c r="AG109" s="121">
        <v>9.3379443352843934E-6</v>
      </c>
      <c r="AH109" s="121">
        <v>3.6911217798392703E-5</v>
      </c>
      <c r="AI109" s="121">
        <v>6.5831499458511076E-5</v>
      </c>
      <c r="AJ109" s="121">
        <v>4.1345626130803964E-4</v>
      </c>
      <c r="AK109" s="121">
        <v>6.7424658313332649E-5</v>
      </c>
      <c r="AL109" s="121">
        <v>3.9465012241371839E-5</v>
      </c>
      <c r="AM109" s="121">
        <v>2.72129021732907E-5</v>
      </c>
      <c r="AN109" s="121">
        <v>3.8374281450011994E-5</v>
      </c>
      <c r="AO109" s="121">
        <v>4.4319460604862953E-5</v>
      </c>
      <c r="AP109" s="121">
        <v>1.5285130005628357E-5</v>
      </c>
      <c r="AQ109" s="121">
        <v>2.2523843089372961E-5</v>
      </c>
      <c r="AR109" s="121">
        <v>3.7164062784631313E-5</v>
      </c>
      <c r="AS109" s="121">
        <v>4.3613170508810722E-5</v>
      </c>
      <c r="AT109" s="121">
        <v>4.5190149630768902E-5</v>
      </c>
      <c r="AU109" s="121">
        <v>4.2865293059514702E-5</v>
      </c>
      <c r="AV109" s="121">
        <v>2.5752906062466757E-5</v>
      </c>
      <c r="AW109" s="121">
        <v>1.3388993562147458E-5</v>
      </c>
      <c r="AX109" s="121">
        <v>3.3684981213449553E-5</v>
      </c>
      <c r="AY109" s="121">
        <v>9.7708401246886364E-5</v>
      </c>
      <c r="AZ109" s="121">
        <v>2.2716716940032377E-5</v>
      </c>
      <c r="BA109" s="121">
        <v>1.1697266251000121E-5</v>
      </c>
      <c r="BB109" s="121">
        <v>7.7561298436577966E-6</v>
      </c>
      <c r="BC109" s="121">
        <v>4.1658705858871956E-6</v>
      </c>
      <c r="BD109" s="121">
        <v>6.7584540076113167E-6</v>
      </c>
      <c r="BE109" s="121">
        <v>3.5445009796854107E-5</v>
      </c>
      <c r="BF109" s="121">
        <v>1.2378427716441509E-5</v>
      </c>
      <c r="BG109" s="121">
        <v>5.5808620953609426E-5</v>
      </c>
      <c r="BH109" s="121">
        <v>2.5432581488949327E-5</v>
      </c>
      <c r="BI109" s="121">
        <v>3.8846942101628535E-5</v>
      </c>
      <c r="BJ109" s="121">
        <v>3.1415015546963927E-5</v>
      </c>
      <c r="BK109" s="121">
        <v>1.0069692978014503E-4</v>
      </c>
      <c r="BL109" s="121">
        <v>2.164293679533813E-4</v>
      </c>
      <c r="BM109" s="121">
        <v>1.3925880755236324E-4</v>
      </c>
      <c r="BN109" s="121">
        <v>3.1899764056680214E-4</v>
      </c>
      <c r="BO109" s="121">
        <v>2.9838377850315126E-4</v>
      </c>
      <c r="BP109" s="121">
        <v>5.0933937182849671E-5</v>
      </c>
      <c r="BQ109" s="121">
        <v>9.3222827393572597E-5</v>
      </c>
      <c r="BR109" s="121">
        <v>3.0892020882012896E-4</v>
      </c>
      <c r="BS109" s="121">
        <v>1.7811474346661115E-5</v>
      </c>
      <c r="BT109" s="121">
        <v>3.1756449444856033E-4</v>
      </c>
      <c r="BU109" s="121">
        <v>1.5899676977769041E-4</v>
      </c>
      <c r="BV109" s="121">
        <v>5.6951201964249216E-4</v>
      </c>
      <c r="BW109" s="121">
        <v>6.0264178322834005E-4</v>
      </c>
      <c r="BX109" s="121">
        <v>2.3674172774143499E-4</v>
      </c>
      <c r="BY109" s="121">
        <v>1.7316597485207556E-4</v>
      </c>
      <c r="BZ109" s="121">
        <v>1.5752478155248845E-4</v>
      </c>
      <c r="CA109" s="121">
        <v>2.3621180326683654E-4</v>
      </c>
      <c r="CB109" s="121">
        <v>1.2366027238652693E-4</v>
      </c>
      <c r="CC109" s="121">
        <v>1.1771984117571775E-4</v>
      </c>
      <c r="CD109" s="121">
        <v>1.5316397944970379E-4</v>
      </c>
      <c r="CE109" s="121">
        <v>1.4757170398025139E-4</v>
      </c>
      <c r="CF109" s="121">
        <v>3.3458633067351911E-4</v>
      </c>
      <c r="CG109" s="121">
        <v>1.9197075950634924E-4</v>
      </c>
      <c r="CH109" s="121">
        <v>2.7142765655044322E-4</v>
      </c>
      <c r="CI109" s="121">
        <v>6.8330381365307928E-4</v>
      </c>
      <c r="CJ109" s="121">
        <v>2.3611946952107899E-4</v>
      </c>
      <c r="CK109" s="121">
        <v>7.2972518687500857E-6</v>
      </c>
      <c r="CL109" s="121">
        <v>1.3901017085430795E-4</v>
      </c>
      <c r="CM109" s="121">
        <v>2.0367611113714687E-4</v>
      </c>
      <c r="CN109" s="121">
        <v>1.8788956375053571E-3</v>
      </c>
      <c r="CO109" s="121">
        <v>1.5799812885519788E-3</v>
      </c>
      <c r="CP109" s="121">
        <v>2.016157465184125E-4</v>
      </c>
      <c r="CQ109" s="121">
        <v>2.2130236328913891E-4</v>
      </c>
      <c r="CR109" s="121">
        <v>1.6576124425344161E-4</v>
      </c>
      <c r="CS109" s="121">
        <v>1.728899597719773E-4</v>
      </c>
      <c r="CT109" s="121">
        <v>1.081267935115231E-3</v>
      </c>
      <c r="CU109" s="121">
        <v>4.6120137423461894E-4</v>
      </c>
      <c r="CV109" s="121">
        <v>4.5222289864745751E-4</v>
      </c>
      <c r="CW109" s="121">
        <v>2.441396497128632E-4</v>
      </c>
      <c r="CX109" s="121">
        <v>3.8055065720420746E-4</v>
      </c>
      <c r="CY109" s="121">
        <v>9.9489295962367578E-5</v>
      </c>
      <c r="CZ109" s="121">
        <v>2.8789616036643161E-4</v>
      </c>
      <c r="DA109" s="121">
        <v>7.2987287349341801E-4</v>
      </c>
      <c r="DB109" s="121">
        <v>8.8671198141160681E-4</v>
      </c>
      <c r="DC109" s="121">
        <v>7.5636427415136408E-4</v>
      </c>
      <c r="DD109" s="121">
        <v>0.489684408721277</v>
      </c>
      <c r="DE109" s="121">
        <v>1.0707914447749129E-4</v>
      </c>
      <c r="DF109" s="124">
        <v>5.2204810324674481E-4</v>
      </c>
    </row>
    <row r="110" spans="1:110" s="82" customFormat="1" ht="17" customHeight="1" x14ac:dyDescent="0.2">
      <c r="A110" s="73" t="s">
        <v>106</v>
      </c>
      <c r="B110" s="74" t="s">
        <v>232</v>
      </c>
      <c r="C110" s="121">
        <v>0</v>
      </c>
      <c r="D110" s="121">
        <v>0</v>
      </c>
      <c r="E110" s="121">
        <v>0</v>
      </c>
      <c r="F110" s="121">
        <v>0</v>
      </c>
      <c r="G110" s="121">
        <v>0</v>
      </c>
      <c r="H110" s="121">
        <v>0</v>
      </c>
      <c r="I110" s="121">
        <v>0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121">
        <v>0</v>
      </c>
      <c r="AI110" s="121">
        <v>0</v>
      </c>
      <c r="AJ110" s="121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121">
        <v>0</v>
      </c>
      <c r="AV110" s="121">
        <v>0</v>
      </c>
      <c r="AW110" s="121">
        <v>0</v>
      </c>
      <c r="AX110" s="121">
        <v>0</v>
      </c>
      <c r="AY110" s="121">
        <v>0</v>
      </c>
      <c r="AZ110" s="121">
        <v>0</v>
      </c>
      <c r="BA110" s="121">
        <v>0</v>
      </c>
      <c r="BB110" s="121">
        <v>0</v>
      </c>
      <c r="BC110" s="121">
        <v>0</v>
      </c>
      <c r="BD110" s="121">
        <v>0</v>
      </c>
      <c r="BE110" s="121">
        <v>0</v>
      </c>
      <c r="BF110" s="121">
        <v>0</v>
      </c>
      <c r="BG110" s="121">
        <v>0</v>
      </c>
      <c r="BH110" s="121">
        <v>0</v>
      </c>
      <c r="BI110" s="121">
        <v>0</v>
      </c>
      <c r="BJ110" s="121">
        <v>0</v>
      </c>
      <c r="BK110" s="121">
        <v>0</v>
      </c>
      <c r="BL110" s="121">
        <v>0</v>
      </c>
      <c r="BM110" s="121">
        <v>0</v>
      </c>
      <c r="BN110" s="121">
        <v>0</v>
      </c>
      <c r="BO110" s="121">
        <v>0</v>
      </c>
      <c r="BP110" s="121">
        <v>0</v>
      </c>
      <c r="BQ110" s="121">
        <v>0</v>
      </c>
      <c r="BR110" s="121">
        <v>0</v>
      </c>
      <c r="BS110" s="121">
        <v>0</v>
      </c>
      <c r="BT110" s="121">
        <v>0</v>
      </c>
      <c r="BU110" s="121">
        <v>0</v>
      </c>
      <c r="BV110" s="121">
        <v>0</v>
      </c>
      <c r="BW110" s="121">
        <v>0</v>
      </c>
      <c r="BX110" s="121">
        <v>0</v>
      </c>
      <c r="BY110" s="121">
        <v>0</v>
      </c>
      <c r="BZ110" s="121">
        <v>0</v>
      </c>
      <c r="CA110" s="121">
        <v>0</v>
      </c>
      <c r="CB110" s="121">
        <v>0</v>
      </c>
      <c r="CC110" s="121">
        <v>0</v>
      </c>
      <c r="CD110" s="121">
        <v>0</v>
      </c>
      <c r="CE110" s="121">
        <v>0</v>
      </c>
      <c r="CF110" s="121">
        <v>0</v>
      </c>
      <c r="CG110" s="121">
        <v>0</v>
      </c>
      <c r="CH110" s="121">
        <v>0</v>
      </c>
      <c r="CI110" s="121">
        <v>0</v>
      </c>
      <c r="CJ110" s="121">
        <v>0</v>
      </c>
      <c r="CK110" s="121">
        <v>0</v>
      </c>
      <c r="CL110" s="121">
        <v>0</v>
      </c>
      <c r="CM110" s="121">
        <v>0</v>
      </c>
      <c r="CN110" s="121">
        <v>0</v>
      </c>
      <c r="CO110" s="121">
        <v>0</v>
      </c>
      <c r="CP110" s="121">
        <v>0</v>
      </c>
      <c r="CQ110" s="121">
        <v>0</v>
      </c>
      <c r="CR110" s="121">
        <v>0</v>
      </c>
      <c r="CS110" s="121">
        <v>0</v>
      </c>
      <c r="CT110" s="121">
        <v>0</v>
      </c>
      <c r="CU110" s="121">
        <v>0</v>
      </c>
      <c r="CV110" s="121">
        <v>0</v>
      </c>
      <c r="CW110" s="121">
        <v>0</v>
      </c>
      <c r="CX110" s="121">
        <v>0</v>
      </c>
      <c r="CY110" s="121">
        <v>0</v>
      </c>
      <c r="CZ110" s="121">
        <v>0</v>
      </c>
      <c r="DA110" s="121">
        <v>0</v>
      </c>
      <c r="DB110" s="121">
        <v>0</v>
      </c>
      <c r="DC110" s="121">
        <v>0</v>
      </c>
      <c r="DD110" s="121">
        <v>0</v>
      </c>
      <c r="DE110" s="121">
        <v>0</v>
      </c>
      <c r="DF110" s="124">
        <v>0</v>
      </c>
    </row>
    <row r="111" spans="1:110" s="82" customFormat="1" ht="17" customHeight="1" x14ac:dyDescent="0.2">
      <c r="A111" s="73" t="s">
        <v>107</v>
      </c>
      <c r="B111" s="74" t="s">
        <v>233</v>
      </c>
      <c r="C111" s="121">
        <v>1.3045385505611026E-3</v>
      </c>
      <c r="D111" s="121">
        <v>3.453575116788992E-4</v>
      </c>
      <c r="E111" s="121">
        <v>1.0743664750230174E-3</v>
      </c>
      <c r="F111" s="121">
        <v>1.1463934100997615E-4</v>
      </c>
      <c r="G111" s="121">
        <v>2.0299614962681254E-3</v>
      </c>
      <c r="H111" s="121">
        <v>0</v>
      </c>
      <c r="I111" s="121">
        <v>1.5357175383592275E-4</v>
      </c>
      <c r="J111" s="121">
        <v>6.8195976503586018E-4</v>
      </c>
      <c r="K111" s="121">
        <v>6.9253318967975861E-4</v>
      </c>
      <c r="L111" s="121">
        <v>1.0811609575197116E-3</v>
      </c>
      <c r="M111" s="121">
        <v>0</v>
      </c>
      <c r="N111" s="121">
        <v>3.2819568431461201E-4</v>
      </c>
      <c r="O111" s="121">
        <v>1.154053411782592E-4</v>
      </c>
      <c r="P111" s="121">
        <v>9.5669463768182001E-4</v>
      </c>
      <c r="Q111" s="121">
        <v>1.8827979151885758E-4</v>
      </c>
      <c r="R111" s="121">
        <v>5.8308193910630915E-4</v>
      </c>
      <c r="S111" s="121">
        <v>6.4232778258698376E-4</v>
      </c>
      <c r="T111" s="121">
        <v>7.1083805134087436E-4</v>
      </c>
      <c r="U111" s="121">
        <v>4.6349093506862208E-4</v>
      </c>
      <c r="V111" s="121">
        <v>2.6757173266929251E-4</v>
      </c>
      <c r="W111" s="121">
        <v>8.005026232129043E-5</v>
      </c>
      <c r="X111" s="121">
        <v>1.0018044156438836E-4</v>
      </c>
      <c r="Y111" s="121">
        <v>6.803016906172611E-5</v>
      </c>
      <c r="Z111" s="121">
        <v>7.0683201730567774E-4</v>
      </c>
      <c r="AA111" s="121">
        <v>2.1492425325156026E-4</v>
      </c>
      <c r="AB111" s="121">
        <v>9.8292519801314473E-5</v>
      </c>
      <c r="AC111" s="121">
        <v>1.057510596196093E-4</v>
      </c>
      <c r="AD111" s="121">
        <v>1.7111097065919758E-3</v>
      </c>
      <c r="AE111" s="121">
        <v>5.297422919372678E-4</v>
      </c>
      <c r="AF111" s="121">
        <v>6.3174999092855213E-4</v>
      </c>
      <c r="AG111" s="121">
        <v>2.7182272300193156E-4</v>
      </c>
      <c r="AH111" s="121">
        <v>1.7907041167003282E-3</v>
      </c>
      <c r="AI111" s="121">
        <v>2.5717758769986357E-3</v>
      </c>
      <c r="AJ111" s="121">
        <v>5.9530069283576998E-4</v>
      </c>
      <c r="AK111" s="121">
        <v>2.3503119202991514E-3</v>
      </c>
      <c r="AL111" s="121">
        <v>2.4879943298090341E-3</v>
      </c>
      <c r="AM111" s="121">
        <v>1.7267555081170313E-3</v>
      </c>
      <c r="AN111" s="121">
        <v>2.7711575458047779E-3</v>
      </c>
      <c r="AO111" s="121">
        <v>3.0344142502796577E-3</v>
      </c>
      <c r="AP111" s="121">
        <v>4.0028827918852917E-4</v>
      </c>
      <c r="AQ111" s="121">
        <v>6.4452581235964945E-4</v>
      </c>
      <c r="AR111" s="121">
        <v>1.0921773850006446E-3</v>
      </c>
      <c r="AS111" s="121">
        <v>1.8991514669316348E-3</v>
      </c>
      <c r="AT111" s="121">
        <v>1.6597133764287273E-3</v>
      </c>
      <c r="AU111" s="121">
        <v>1.2834304755665125E-3</v>
      </c>
      <c r="AV111" s="121">
        <v>3.8484861467760414E-4</v>
      </c>
      <c r="AW111" s="121">
        <v>8.8798784904668088E-5</v>
      </c>
      <c r="AX111" s="121">
        <v>1.2066891207790286E-4</v>
      </c>
      <c r="AY111" s="121">
        <v>2.3564155245014255E-3</v>
      </c>
      <c r="AZ111" s="121">
        <v>1.2046580247179533E-4</v>
      </c>
      <c r="BA111" s="121">
        <v>1.7834110999987555E-4</v>
      </c>
      <c r="BB111" s="121">
        <v>2.9786015770059021E-4</v>
      </c>
      <c r="BC111" s="121">
        <v>8.2396015918912566E-5</v>
      </c>
      <c r="BD111" s="121">
        <v>9.3917051822686213E-5</v>
      </c>
      <c r="BE111" s="121">
        <v>3.7690400730307243E-4</v>
      </c>
      <c r="BF111" s="121">
        <v>1.220543852753474E-4</v>
      </c>
      <c r="BG111" s="121">
        <v>6.5636232242244482E-4</v>
      </c>
      <c r="BH111" s="121">
        <v>4.2658695010928081E-4</v>
      </c>
      <c r="BI111" s="121">
        <v>1.6165424245933625E-3</v>
      </c>
      <c r="BJ111" s="121">
        <v>2.4857193477838485E-4</v>
      </c>
      <c r="BK111" s="121">
        <v>1.0583500953213797E-3</v>
      </c>
      <c r="BL111" s="121">
        <v>6.8464605768430494E-3</v>
      </c>
      <c r="BM111" s="121">
        <v>8.1696571325581818E-3</v>
      </c>
      <c r="BN111" s="121">
        <v>6.0044561608325938E-3</v>
      </c>
      <c r="BO111" s="121">
        <v>6.7829274837252823E-3</v>
      </c>
      <c r="BP111" s="121">
        <v>1.5764897805651198E-3</v>
      </c>
      <c r="BQ111" s="121">
        <v>1.3855564788471781E-3</v>
      </c>
      <c r="BR111" s="121">
        <v>4.189776734308405E-3</v>
      </c>
      <c r="BS111" s="121">
        <v>7.963466053900408E-4</v>
      </c>
      <c r="BT111" s="121">
        <v>2.1466095585578166E-3</v>
      </c>
      <c r="BU111" s="121">
        <v>3.9273901269109481E-3</v>
      </c>
      <c r="BV111" s="121">
        <v>3.4970038669615957E-3</v>
      </c>
      <c r="BW111" s="121">
        <v>4.0170110463311421E-3</v>
      </c>
      <c r="BX111" s="121">
        <v>5.1230668991425075E-4</v>
      </c>
      <c r="BY111" s="121">
        <v>2.4900407416920977E-3</v>
      </c>
      <c r="BZ111" s="121">
        <v>7.3193110114661919E-4</v>
      </c>
      <c r="CA111" s="121">
        <v>1.775381528743983E-3</v>
      </c>
      <c r="CB111" s="121">
        <v>4.2834940215545694E-3</v>
      </c>
      <c r="CC111" s="121">
        <v>1.4612486503103412E-3</v>
      </c>
      <c r="CD111" s="121">
        <v>3.5637464180355693E-3</v>
      </c>
      <c r="CE111" s="121">
        <v>1.6315165853649095E-3</v>
      </c>
      <c r="CF111" s="121">
        <v>2.1531835700053744E-3</v>
      </c>
      <c r="CG111" s="121">
        <v>6.7787058300398397E-4</v>
      </c>
      <c r="CH111" s="121">
        <v>2.6789503180338933E-3</v>
      </c>
      <c r="CI111" s="121">
        <v>2.2597973182921496E-3</v>
      </c>
      <c r="CJ111" s="121">
        <v>3.8304169172531779E-4</v>
      </c>
      <c r="CK111" s="121">
        <v>1.7729422244349715E-4</v>
      </c>
      <c r="CL111" s="121">
        <v>1.7602554125334367E-4</v>
      </c>
      <c r="CM111" s="121">
        <v>5.4499373919688157E-4</v>
      </c>
      <c r="CN111" s="121">
        <v>3.6273337574160877E-3</v>
      </c>
      <c r="CO111" s="121">
        <v>8.0352239025374271E-4</v>
      </c>
      <c r="CP111" s="121">
        <v>9.6517716274457379E-4</v>
      </c>
      <c r="CQ111" s="121">
        <v>8.2810963669483605E-3</v>
      </c>
      <c r="CR111" s="121">
        <v>2.9597821479907843E-3</v>
      </c>
      <c r="CS111" s="121">
        <v>1.2442633996962195E-3</v>
      </c>
      <c r="CT111" s="121">
        <v>5.1262071291027075E-3</v>
      </c>
      <c r="CU111" s="121">
        <v>1.9883476242231399E-3</v>
      </c>
      <c r="CV111" s="121">
        <v>4.3108828257675604E-4</v>
      </c>
      <c r="CW111" s="121">
        <v>2.0929713619400438E-3</v>
      </c>
      <c r="CX111" s="121">
        <v>1.5982479877232505E-3</v>
      </c>
      <c r="CY111" s="121">
        <v>8.7394676918528709E-4</v>
      </c>
      <c r="CZ111" s="121">
        <v>9.1862878069502772E-4</v>
      </c>
      <c r="DA111" s="121">
        <v>3.243972878337362E-3</v>
      </c>
      <c r="DB111" s="121">
        <v>6.0950271930118594E-4</v>
      </c>
      <c r="DC111" s="121">
        <v>1.0533106221690333E-3</v>
      </c>
      <c r="DD111" s="121">
        <v>1.6902765917011541E-3</v>
      </c>
      <c r="DE111" s="121">
        <v>1.1554865073672641E-3</v>
      </c>
      <c r="DF111" s="124">
        <v>0.42619768294142479</v>
      </c>
    </row>
    <row r="112" spans="1:110" s="82" customFormat="1" ht="17" customHeight="1" x14ac:dyDescent="0.2">
      <c r="A112" s="125"/>
      <c r="B112" s="126"/>
      <c r="C112" s="127">
        <f>SUM(C4:C111)</f>
        <v>0.21045982634602894</v>
      </c>
      <c r="D112" s="127">
        <f t="shared" ref="D112:BO112" si="0">SUM(D4:D111)</f>
        <v>0.21225841033080617</v>
      </c>
      <c r="E112" s="127">
        <f t="shared" si="0"/>
        <v>0.77367259213469408</v>
      </c>
      <c r="F112" s="127">
        <f t="shared" si="0"/>
        <v>0.12951081648294349</v>
      </c>
      <c r="G112" s="127">
        <f t="shared" si="0"/>
        <v>0.24643987981615997</v>
      </c>
      <c r="H112" s="127">
        <f t="shared" si="0"/>
        <v>0</v>
      </c>
      <c r="I112" s="127">
        <f t="shared" si="0"/>
        <v>2.9739430173926502E-2</v>
      </c>
      <c r="J112" s="127">
        <f t="shared" si="0"/>
        <v>0.15565815949592396</v>
      </c>
      <c r="K112" s="127">
        <f t="shared" si="0"/>
        <v>0.15799815072433293</v>
      </c>
      <c r="L112" s="127">
        <f t="shared" si="0"/>
        <v>0.25374990925753443</v>
      </c>
      <c r="M112" s="127">
        <f t="shared" si="0"/>
        <v>0</v>
      </c>
      <c r="N112" s="127">
        <f t="shared" si="0"/>
        <v>0.12926876881527102</v>
      </c>
      <c r="O112" s="127">
        <f t="shared" si="0"/>
        <v>4.4714403269418938E-2</v>
      </c>
      <c r="P112" s="127">
        <f t="shared" si="0"/>
        <v>0.1842916134977704</v>
      </c>
      <c r="Q112" s="127">
        <f t="shared" si="0"/>
        <v>6.8686286833040552E-2</v>
      </c>
      <c r="R112" s="127">
        <f t="shared" si="0"/>
        <v>0.16898795629361735</v>
      </c>
      <c r="S112" s="127">
        <f t="shared" si="0"/>
        <v>0.27318653098438439</v>
      </c>
      <c r="T112" s="127">
        <f t="shared" si="0"/>
        <v>0.36278231015456036</v>
      </c>
      <c r="U112" s="127">
        <f t="shared" si="0"/>
        <v>0.28174574403228869</v>
      </c>
      <c r="V112" s="127">
        <f t="shared" si="0"/>
        <v>0.10389538951749561</v>
      </c>
      <c r="W112" s="127">
        <f t="shared" si="0"/>
        <v>9.3335013581720722E-2</v>
      </c>
      <c r="X112" s="127">
        <f t="shared" si="0"/>
        <v>8.3051426176862661E-2</v>
      </c>
      <c r="Y112" s="127">
        <f t="shared" si="0"/>
        <v>3.1845939105612307E-2</v>
      </c>
      <c r="Z112" s="127">
        <f t="shared" si="0"/>
        <v>0.10250895937607249</v>
      </c>
      <c r="AA112" s="127">
        <f t="shared" si="0"/>
        <v>0.17828689664259142</v>
      </c>
      <c r="AB112" s="127">
        <f t="shared" si="0"/>
        <v>4.7570046739461427E-2</v>
      </c>
      <c r="AC112" s="127">
        <f t="shared" si="0"/>
        <v>0.22971279468286837</v>
      </c>
      <c r="AD112" s="127">
        <f t="shared" si="0"/>
        <v>0.18297361087245101</v>
      </c>
      <c r="AE112" s="127">
        <f t="shared" si="0"/>
        <v>0.25988707574614256</v>
      </c>
      <c r="AF112" s="127">
        <f t="shared" si="0"/>
        <v>0.14821820985416426</v>
      </c>
      <c r="AG112" s="127">
        <f t="shared" si="0"/>
        <v>6.5910977599949502E-2</v>
      </c>
      <c r="AH112" s="127">
        <f t="shared" si="0"/>
        <v>0.14238923917977281</v>
      </c>
      <c r="AI112" s="127">
        <f t="shared" si="0"/>
        <v>0.38559752024966759</v>
      </c>
      <c r="AJ112" s="127">
        <f t="shared" si="0"/>
        <v>0.27878109945238927</v>
      </c>
      <c r="AK112" s="127">
        <f t="shared" si="0"/>
        <v>0.26446107007849395</v>
      </c>
      <c r="AL112" s="127">
        <f t="shared" si="0"/>
        <v>0.30090743667457781</v>
      </c>
      <c r="AM112" s="127">
        <f t="shared" si="0"/>
        <v>0.21943227760695733</v>
      </c>
      <c r="AN112" s="127">
        <f t="shared" si="0"/>
        <v>0.23392537983644054</v>
      </c>
      <c r="AO112" s="127">
        <f t="shared" si="0"/>
        <v>0.40442885075110413</v>
      </c>
      <c r="AP112" s="127">
        <f t="shared" si="0"/>
        <v>4.0498443206124897E-2</v>
      </c>
      <c r="AQ112" s="127">
        <f t="shared" si="0"/>
        <v>0.10899136913459093</v>
      </c>
      <c r="AR112" s="127">
        <f t="shared" si="0"/>
        <v>0.30558776345976119</v>
      </c>
      <c r="AS112" s="127">
        <f t="shared" si="0"/>
        <v>0.33476482477412406</v>
      </c>
      <c r="AT112" s="127">
        <f t="shared" si="0"/>
        <v>0.24393556928555263</v>
      </c>
      <c r="AU112" s="127">
        <f t="shared" si="0"/>
        <v>0.28935342822435955</v>
      </c>
      <c r="AV112" s="127">
        <f t="shared" si="0"/>
        <v>0.13184547757548853</v>
      </c>
      <c r="AW112" s="127">
        <f t="shared" si="0"/>
        <v>7.7549255327792041E-2</v>
      </c>
      <c r="AX112" s="127">
        <f t="shared" si="0"/>
        <v>8.4356259379585879E-2</v>
      </c>
      <c r="AY112" s="127">
        <f t="shared" si="0"/>
        <v>0.42922632167579772</v>
      </c>
      <c r="AZ112" s="127">
        <f t="shared" si="0"/>
        <v>7.8655047679275628E-2</v>
      </c>
      <c r="BA112" s="127">
        <f t="shared" si="0"/>
        <v>7.846416616146519E-2</v>
      </c>
      <c r="BB112" s="127">
        <f t="shared" si="0"/>
        <v>4.0823702629198017E-2</v>
      </c>
      <c r="BC112" s="127">
        <f t="shared" si="0"/>
        <v>1.4447324399339385E-2</v>
      </c>
      <c r="BD112" s="127">
        <f t="shared" si="0"/>
        <v>3.5943250885529861E-2</v>
      </c>
      <c r="BE112" s="127">
        <f t="shared" si="0"/>
        <v>0.17446480555705138</v>
      </c>
      <c r="BF112" s="127">
        <f t="shared" si="0"/>
        <v>5.6499709417608138E-2</v>
      </c>
      <c r="BG112" s="127">
        <f t="shared" si="0"/>
        <v>0.3242407418625981</v>
      </c>
      <c r="BH112" s="127">
        <f t="shared" si="0"/>
        <v>8.1980850166214855E-2</v>
      </c>
      <c r="BI112" s="127">
        <f t="shared" si="0"/>
        <v>0.26284479696454444</v>
      </c>
      <c r="BJ112" s="127">
        <f t="shared" si="0"/>
        <v>0.12275534611909222</v>
      </c>
      <c r="BK112" s="127">
        <f t="shared" si="0"/>
        <v>0.3142471038186096</v>
      </c>
      <c r="BL112" s="127">
        <f t="shared" si="0"/>
        <v>0.70081715563425406</v>
      </c>
      <c r="BM112" s="127">
        <f t="shared" si="0"/>
        <v>0.69267443657842398</v>
      </c>
      <c r="BN112" s="127">
        <f t="shared" si="0"/>
        <v>0.74869039533872694</v>
      </c>
      <c r="BO112" s="127">
        <f t="shared" si="0"/>
        <v>0.73655917447598851</v>
      </c>
      <c r="BP112" s="127">
        <f t="shared" ref="BP112:DF112" si="1">SUM(BP4:BP111)</f>
        <v>0.45970003980969387</v>
      </c>
      <c r="BQ112" s="127">
        <f t="shared" si="1"/>
        <v>0.34954290828389945</v>
      </c>
      <c r="BR112" s="127">
        <f t="shared" si="1"/>
        <v>0.65243106668976314</v>
      </c>
      <c r="BS112" s="127">
        <f t="shared" si="1"/>
        <v>0.22753558350110345</v>
      </c>
      <c r="BT112" s="127">
        <f t="shared" si="1"/>
        <v>0.73070588087286892</v>
      </c>
      <c r="BU112" s="127">
        <f t="shared" si="1"/>
        <v>0.64824434651682816</v>
      </c>
      <c r="BV112" s="127">
        <f t="shared" si="1"/>
        <v>0.6107843935579873</v>
      </c>
      <c r="BW112" s="127">
        <f t="shared" si="1"/>
        <v>0.85745177987987353</v>
      </c>
      <c r="BX112" s="127">
        <f t="shared" si="1"/>
        <v>0.9612788862036753</v>
      </c>
      <c r="BY112" s="127">
        <f t="shared" si="1"/>
        <v>0.80771703454439103</v>
      </c>
      <c r="BZ112" s="127">
        <f t="shared" si="1"/>
        <v>0.52865639451053348</v>
      </c>
      <c r="CA112" s="127">
        <f t="shared" si="1"/>
        <v>0.49023250103144617</v>
      </c>
      <c r="CB112" s="127">
        <f t="shared" si="1"/>
        <v>0.33919275460258597</v>
      </c>
      <c r="CC112" s="127">
        <f t="shared" si="1"/>
        <v>0.33808169565150958</v>
      </c>
      <c r="CD112" s="127">
        <f t="shared" si="1"/>
        <v>0.64754563918288377</v>
      </c>
      <c r="CE112" s="127">
        <f t="shared" si="1"/>
        <v>0.48711288933800739</v>
      </c>
      <c r="CF112" s="127">
        <f t="shared" si="1"/>
        <v>0.69612163181698761</v>
      </c>
      <c r="CG112" s="127">
        <f t="shared" si="1"/>
        <v>0.8345819029153031</v>
      </c>
      <c r="CH112" s="127">
        <f t="shared" si="1"/>
        <v>0.57829002456749534</v>
      </c>
      <c r="CI112" s="127">
        <f t="shared" si="1"/>
        <v>0.57122244118376753</v>
      </c>
      <c r="CJ112" s="127">
        <f t="shared" si="1"/>
        <v>0.343881587509414</v>
      </c>
      <c r="CK112" s="127">
        <f t="shared" si="1"/>
        <v>2.1808260630390815E-2</v>
      </c>
      <c r="CL112" s="127">
        <f t="shared" si="1"/>
        <v>5.7449853656898454E-2</v>
      </c>
      <c r="CM112" s="127">
        <f t="shared" si="1"/>
        <v>0.86255401732578596</v>
      </c>
      <c r="CN112" s="127">
        <f t="shared" si="1"/>
        <v>0.87715807707339821</v>
      </c>
      <c r="CO112" s="127">
        <f t="shared" si="1"/>
        <v>0.70810117000994766</v>
      </c>
      <c r="CP112" s="127">
        <f t="shared" si="1"/>
        <v>0.67849035042700878</v>
      </c>
      <c r="CQ112" s="127">
        <f t="shared" si="1"/>
        <v>0.78217513258346139</v>
      </c>
      <c r="CR112" s="127">
        <f t="shared" si="1"/>
        <v>0.84982870643831177</v>
      </c>
      <c r="CS112" s="127">
        <f t="shared" si="1"/>
        <v>0.85191103527405032</v>
      </c>
      <c r="CT112" s="127">
        <f t="shared" si="1"/>
        <v>0.71274957474311285</v>
      </c>
      <c r="CU112" s="127">
        <f t="shared" si="1"/>
        <v>0.66077365003840427</v>
      </c>
      <c r="CV112" s="127">
        <f t="shared" si="1"/>
        <v>0.19095005281967764</v>
      </c>
      <c r="CW112" s="127">
        <f t="shared" si="1"/>
        <v>0.40726322585673852</v>
      </c>
      <c r="CX112" s="127">
        <f t="shared" si="1"/>
        <v>0.7776839419842988</v>
      </c>
      <c r="CY112" s="127">
        <f t="shared" si="1"/>
        <v>6.8999676916447789E-2</v>
      </c>
      <c r="CZ112" s="127">
        <f t="shared" si="1"/>
        <v>0.5384479196165054</v>
      </c>
      <c r="DA112" s="127">
        <f t="shared" si="1"/>
        <v>0.66304979777733053</v>
      </c>
      <c r="DB112" s="127">
        <f t="shared" si="1"/>
        <v>0.53876738931013546</v>
      </c>
      <c r="DC112" s="127">
        <f t="shared" si="1"/>
        <v>0.81632076022817157</v>
      </c>
      <c r="DD112" s="127">
        <f t="shared" si="1"/>
        <v>0.57033832169826582</v>
      </c>
      <c r="DE112" s="127">
        <f t="shared" si="1"/>
        <v>0.34893140545162565</v>
      </c>
      <c r="DF112" s="128">
        <f t="shared" si="1"/>
        <v>0.56395518675956147</v>
      </c>
    </row>
    <row r="113" spans="1:110" s="82" customFormat="1" ht="17" customHeight="1" x14ac:dyDescent="0.2">
      <c r="A113" s="81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123"/>
      <c r="BL113" s="123"/>
      <c r="BM113" s="123"/>
      <c r="BN113" s="123"/>
      <c r="BO113" s="123"/>
      <c r="BP113" s="123"/>
      <c r="BQ113" s="123"/>
      <c r="BR113" s="123"/>
      <c r="BS113" s="123"/>
      <c r="BT113" s="123"/>
      <c r="BU113" s="123"/>
      <c r="BV113" s="123"/>
      <c r="BW113" s="123"/>
      <c r="BX113" s="123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</row>
  </sheetData>
  <customSheetViews>
    <customSheetView guid="{03C029B9-9FB8-4B03-8646-84A3361166F4}" scale="90" fitToPage="1">
      <pane xSplit="2" ySplit="3" topLeftCell="C4" activePane="bottomRight" state="frozen"/>
      <selection pane="bottomRight" activeCell="E19" sqref="E19"/>
      <pageMargins left="0.7" right="0.7" top="0.75" bottom="0.75" header="0.3" footer="0.3"/>
      <pageSetup paperSize="8" scale="40" fitToWidth="0" orientation="landscape" r:id="rId1"/>
    </customSheetView>
  </customSheetViews>
  <mergeCells count="1">
    <mergeCell ref="A2:B3"/>
  </mergeCells>
  <phoneticPr fontId="1"/>
  <pageMargins left="0.7" right="0.7" top="0.75" bottom="0.75" header="0.3" footer="0.3"/>
  <pageSetup paperSize="8" scale="40" fitToWidth="0" orientation="landscape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B84A4-5CEF-430B-8448-4CD0372EA854}">
  <sheetPr codeName="Sheet22">
    <tabColor theme="5" tint="0.79998168889431442"/>
    <pageSetUpPr autoPageBreaks="0" fitToPage="1"/>
  </sheetPr>
  <dimension ref="A1:DF113"/>
  <sheetViews>
    <sheetView view="pageBreakPreview" zoomScale="90" zoomScaleNormal="90" zoomScaleSheetLayoutView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3.6328125" defaultRowHeight="23" customHeight="1" x14ac:dyDescent="0.2"/>
  <cols>
    <col min="1" max="1" width="6.6328125" style="4" customWidth="1"/>
    <col min="2" max="2" width="30.6328125" style="3" customWidth="1"/>
    <col min="3" max="16384" width="13.6328125" style="3"/>
  </cols>
  <sheetData>
    <row r="1" spans="1:110" ht="23" customHeight="1" x14ac:dyDescent="0.2">
      <c r="A1" s="56"/>
      <c r="B1" s="1"/>
      <c r="C1" s="5"/>
      <c r="D1" s="5"/>
      <c r="E1" s="5"/>
      <c r="F1" s="5"/>
      <c r="G1" s="5"/>
      <c r="H1" s="5"/>
    </row>
    <row r="2" spans="1:110" ht="23" customHeight="1" x14ac:dyDescent="0.2">
      <c r="A2" s="243" t="s">
        <v>356</v>
      </c>
      <c r="B2" s="244"/>
      <c r="C2" s="6" t="s">
        <v>0</v>
      </c>
      <c r="D2" s="6" t="s">
        <v>1</v>
      </c>
      <c r="E2" s="6" t="s">
        <v>2</v>
      </c>
      <c r="F2" s="6" t="s">
        <v>3</v>
      </c>
      <c r="G2" s="6" t="s">
        <v>4</v>
      </c>
      <c r="H2" s="6" t="s">
        <v>5</v>
      </c>
      <c r="I2" s="6" t="s">
        <v>6</v>
      </c>
      <c r="J2" s="6" t="s">
        <v>7</v>
      </c>
      <c r="K2" s="6" t="s">
        <v>8</v>
      </c>
      <c r="L2" s="6" t="s">
        <v>9</v>
      </c>
      <c r="M2" s="6" t="s">
        <v>10</v>
      </c>
      <c r="N2" s="6" t="s">
        <v>11</v>
      </c>
      <c r="O2" s="6" t="s">
        <v>12</v>
      </c>
      <c r="P2" s="6" t="s">
        <v>13</v>
      </c>
      <c r="Q2" s="6" t="s">
        <v>14</v>
      </c>
      <c r="R2" s="6" t="s">
        <v>15</v>
      </c>
      <c r="S2" s="6" t="s">
        <v>16</v>
      </c>
      <c r="T2" s="6" t="s">
        <v>17</v>
      </c>
      <c r="U2" s="6" t="s">
        <v>18</v>
      </c>
      <c r="V2" s="6" t="s">
        <v>19</v>
      </c>
      <c r="W2" s="6" t="s">
        <v>20</v>
      </c>
      <c r="X2" s="6" t="s">
        <v>21</v>
      </c>
      <c r="Y2" s="6" t="s">
        <v>22</v>
      </c>
      <c r="Z2" s="6" t="s">
        <v>23</v>
      </c>
      <c r="AA2" s="6" t="s">
        <v>24</v>
      </c>
      <c r="AB2" s="6" t="s">
        <v>25</v>
      </c>
      <c r="AC2" s="6" t="s">
        <v>26</v>
      </c>
      <c r="AD2" s="6" t="s">
        <v>27</v>
      </c>
      <c r="AE2" s="6" t="s">
        <v>28</v>
      </c>
      <c r="AF2" s="6" t="s">
        <v>29</v>
      </c>
      <c r="AG2" s="6" t="s">
        <v>30</v>
      </c>
      <c r="AH2" s="6" t="s">
        <v>31</v>
      </c>
      <c r="AI2" s="6" t="s">
        <v>32</v>
      </c>
      <c r="AJ2" s="6" t="s">
        <v>33</v>
      </c>
      <c r="AK2" s="6" t="s">
        <v>34</v>
      </c>
      <c r="AL2" s="6" t="s">
        <v>35</v>
      </c>
      <c r="AM2" s="6" t="s">
        <v>36</v>
      </c>
      <c r="AN2" s="6" t="s">
        <v>37</v>
      </c>
      <c r="AO2" s="6" t="s">
        <v>38</v>
      </c>
      <c r="AP2" s="6" t="s">
        <v>39</v>
      </c>
      <c r="AQ2" s="6" t="s">
        <v>40</v>
      </c>
      <c r="AR2" s="6" t="s">
        <v>41</v>
      </c>
      <c r="AS2" s="6" t="s">
        <v>42</v>
      </c>
      <c r="AT2" s="6" t="s">
        <v>43</v>
      </c>
      <c r="AU2" s="6" t="s">
        <v>44</v>
      </c>
      <c r="AV2" s="6" t="s">
        <v>45</v>
      </c>
      <c r="AW2" s="6" t="s">
        <v>46</v>
      </c>
      <c r="AX2" s="6" t="s">
        <v>47</v>
      </c>
      <c r="AY2" s="6" t="s">
        <v>48</v>
      </c>
      <c r="AZ2" s="6" t="s">
        <v>49</v>
      </c>
      <c r="BA2" s="6" t="s">
        <v>50</v>
      </c>
      <c r="BB2" s="6" t="s">
        <v>51</v>
      </c>
      <c r="BC2" s="6" t="s">
        <v>52</v>
      </c>
      <c r="BD2" s="6" t="s">
        <v>53</v>
      </c>
      <c r="BE2" s="6" t="s">
        <v>54</v>
      </c>
      <c r="BF2" s="6" t="s">
        <v>55</v>
      </c>
      <c r="BG2" s="6" t="s">
        <v>56</v>
      </c>
      <c r="BH2" s="6" t="s">
        <v>57</v>
      </c>
      <c r="BI2" s="6" t="s">
        <v>58</v>
      </c>
      <c r="BJ2" s="6" t="s">
        <v>59</v>
      </c>
      <c r="BK2" s="6" t="s">
        <v>60</v>
      </c>
      <c r="BL2" s="6" t="s">
        <v>61</v>
      </c>
      <c r="BM2" s="6" t="s">
        <v>62</v>
      </c>
      <c r="BN2" s="6" t="s">
        <v>63</v>
      </c>
      <c r="BO2" s="6" t="s">
        <v>64</v>
      </c>
      <c r="BP2" s="6" t="s">
        <v>65</v>
      </c>
      <c r="BQ2" s="6" t="s">
        <v>66</v>
      </c>
      <c r="BR2" s="6" t="s">
        <v>67</v>
      </c>
      <c r="BS2" s="6" t="s">
        <v>68</v>
      </c>
      <c r="BT2" s="6" t="s">
        <v>69</v>
      </c>
      <c r="BU2" s="6" t="s">
        <v>70</v>
      </c>
      <c r="BV2" s="6" t="s">
        <v>71</v>
      </c>
      <c r="BW2" s="6" t="s">
        <v>72</v>
      </c>
      <c r="BX2" s="6" t="s">
        <v>73</v>
      </c>
      <c r="BY2" s="6" t="s">
        <v>74</v>
      </c>
      <c r="BZ2" s="6" t="s">
        <v>75</v>
      </c>
      <c r="CA2" s="6" t="s">
        <v>76</v>
      </c>
      <c r="CB2" s="6" t="s">
        <v>77</v>
      </c>
      <c r="CC2" s="6" t="s">
        <v>78</v>
      </c>
      <c r="CD2" s="6" t="s">
        <v>79</v>
      </c>
      <c r="CE2" s="6" t="s">
        <v>80</v>
      </c>
      <c r="CF2" s="6" t="s">
        <v>81</v>
      </c>
      <c r="CG2" s="6" t="s">
        <v>82</v>
      </c>
      <c r="CH2" s="6" t="s">
        <v>83</v>
      </c>
      <c r="CI2" s="6" t="s">
        <v>84</v>
      </c>
      <c r="CJ2" s="6" t="s">
        <v>85</v>
      </c>
      <c r="CK2" s="6" t="s">
        <v>86</v>
      </c>
      <c r="CL2" s="6" t="s">
        <v>87</v>
      </c>
      <c r="CM2" s="6" t="s">
        <v>88</v>
      </c>
      <c r="CN2" s="6" t="s">
        <v>89</v>
      </c>
      <c r="CO2" s="6" t="s">
        <v>90</v>
      </c>
      <c r="CP2" s="6" t="s">
        <v>91</v>
      </c>
      <c r="CQ2" s="6" t="s">
        <v>92</v>
      </c>
      <c r="CR2" s="6" t="s">
        <v>93</v>
      </c>
      <c r="CS2" s="6" t="s">
        <v>94</v>
      </c>
      <c r="CT2" s="6" t="s">
        <v>95</v>
      </c>
      <c r="CU2" s="6" t="s">
        <v>96</v>
      </c>
      <c r="CV2" s="6" t="s">
        <v>97</v>
      </c>
      <c r="CW2" s="6" t="s">
        <v>98</v>
      </c>
      <c r="CX2" s="6" t="s">
        <v>99</v>
      </c>
      <c r="CY2" s="6" t="s">
        <v>100</v>
      </c>
      <c r="CZ2" s="6" t="s">
        <v>101</v>
      </c>
      <c r="DA2" s="6" t="s">
        <v>102</v>
      </c>
      <c r="DB2" s="6" t="s">
        <v>103</v>
      </c>
      <c r="DC2" s="6" t="s">
        <v>104</v>
      </c>
      <c r="DD2" s="6" t="s">
        <v>105</v>
      </c>
      <c r="DE2" s="6" t="s">
        <v>106</v>
      </c>
      <c r="DF2" s="7" t="s">
        <v>107</v>
      </c>
    </row>
    <row r="3" spans="1:110" ht="47.5" customHeight="1" x14ac:dyDescent="0.2">
      <c r="A3" s="245"/>
      <c r="B3" s="246"/>
      <c r="C3" s="8" t="s">
        <v>126</v>
      </c>
      <c r="D3" s="8" t="s">
        <v>127</v>
      </c>
      <c r="E3" s="8" t="s">
        <v>128</v>
      </c>
      <c r="F3" s="8" t="s">
        <v>129</v>
      </c>
      <c r="G3" s="8" t="s">
        <v>130</v>
      </c>
      <c r="H3" s="8" t="s">
        <v>131</v>
      </c>
      <c r="I3" s="8" t="s">
        <v>132</v>
      </c>
      <c r="J3" s="8" t="s">
        <v>133</v>
      </c>
      <c r="K3" s="8" t="s">
        <v>134</v>
      </c>
      <c r="L3" s="8" t="s">
        <v>135</v>
      </c>
      <c r="M3" s="8" t="s">
        <v>136</v>
      </c>
      <c r="N3" s="8" t="s">
        <v>137</v>
      </c>
      <c r="O3" s="8" t="s">
        <v>138</v>
      </c>
      <c r="P3" s="8" t="s">
        <v>139</v>
      </c>
      <c r="Q3" s="8" t="s">
        <v>140</v>
      </c>
      <c r="R3" s="8" t="s">
        <v>141</v>
      </c>
      <c r="S3" s="8" t="s">
        <v>142</v>
      </c>
      <c r="T3" s="8" t="s">
        <v>143</v>
      </c>
      <c r="U3" s="8" t="s">
        <v>144</v>
      </c>
      <c r="V3" s="8" t="s">
        <v>145</v>
      </c>
      <c r="W3" s="8" t="s">
        <v>146</v>
      </c>
      <c r="X3" s="8" t="s">
        <v>147</v>
      </c>
      <c r="Y3" s="8" t="s">
        <v>148</v>
      </c>
      <c r="Z3" s="8" t="s">
        <v>149</v>
      </c>
      <c r="AA3" s="8" t="s">
        <v>150</v>
      </c>
      <c r="AB3" s="8" t="s">
        <v>151</v>
      </c>
      <c r="AC3" s="8" t="s">
        <v>152</v>
      </c>
      <c r="AD3" s="8" t="s">
        <v>153</v>
      </c>
      <c r="AE3" s="8" t="s">
        <v>154</v>
      </c>
      <c r="AF3" s="8" t="s">
        <v>155</v>
      </c>
      <c r="AG3" s="8" t="s">
        <v>156</v>
      </c>
      <c r="AH3" s="8" t="s">
        <v>157</v>
      </c>
      <c r="AI3" s="8" t="s">
        <v>158</v>
      </c>
      <c r="AJ3" s="8" t="s">
        <v>159</v>
      </c>
      <c r="AK3" s="8" t="s">
        <v>160</v>
      </c>
      <c r="AL3" s="8" t="s">
        <v>161</v>
      </c>
      <c r="AM3" s="8" t="s">
        <v>162</v>
      </c>
      <c r="AN3" s="8" t="s">
        <v>163</v>
      </c>
      <c r="AO3" s="8" t="s">
        <v>164</v>
      </c>
      <c r="AP3" s="8" t="s">
        <v>165</v>
      </c>
      <c r="AQ3" s="8" t="s">
        <v>166</v>
      </c>
      <c r="AR3" s="8" t="s">
        <v>167</v>
      </c>
      <c r="AS3" s="8" t="s">
        <v>168</v>
      </c>
      <c r="AT3" s="8" t="s">
        <v>169</v>
      </c>
      <c r="AU3" s="8" t="s">
        <v>170</v>
      </c>
      <c r="AV3" s="8" t="s">
        <v>171</v>
      </c>
      <c r="AW3" s="8" t="s">
        <v>172</v>
      </c>
      <c r="AX3" s="8" t="s">
        <v>173</v>
      </c>
      <c r="AY3" s="8" t="s">
        <v>174</v>
      </c>
      <c r="AZ3" s="8" t="s">
        <v>175</v>
      </c>
      <c r="BA3" s="8" t="s">
        <v>176</v>
      </c>
      <c r="BB3" s="8" t="s">
        <v>177</v>
      </c>
      <c r="BC3" s="8" t="s">
        <v>178</v>
      </c>
      <c r="BD3" s="8" t="s">
        <v>179</v>
      </c>
      <c r="BE3" s="8" t="s">
        <v>180</v>
      </c>
      <c r="BF3" s="8" t="s">
        <v>181</v>
      </c>
      <c r="BG3" s="8" t="s">
        <v>182</v>
      </c>
      <c r="BH3" s="8" t="s">
        <v>183</v>
      </c>
      <c r="BI3" s="8" t="s">
        <v>184</v>
      </c>
      <c r="BJ3" s="8" t="s">
        <v>185</v>
      </c>
      <c r="BK3" s="8" t="s">
        <v>186</v>
      </c>
      <c r="BL3" s="8" t="s">
        <v>187</v>
      </c>
      <c r="BM3" s="8" t="s">
        <v>188</v>
      </c>
      <c r="BN3" s="8" t="s">
        <v>189</v>
      </c>
      <c r="BO3" s="8" t="s">
        <v>190</v>
      </c>
      <c r="BP3" s="8" t="s">
        <v>191</v>
      </c>
      <c r="BQ3" s="8" t="s">
        <v>192</v>
      </c>
      <c r="BR3" s="8" t="s">
        <v>193</v>
      </c>
      <c r="BS3" s="8" t="s">
        <v>194</v>
      </c>
      <c r="BT3" s="8" t="s">
        <v>195</v>
      </c>
      <c r="BU3" s="8" t="s">
        <v>196</v>
      </c>
      <c r="BV3" s="8" t="s">
        <v>197</v>
      </c>
      <c r="BW3" s="8" t="s">
        <v>198</v>
      </c>
      <c r="BX3" s="8" t="s">
        <v>199</v>
      </c>
      <c r="BY3" s="8" t="s">
        <v>200</v>
      </c>
      <c r="BZ3" s="8" t="s">
        <v>201</v>
      </c>
      <c r="CA3" s="8" t="s">
        <v>202</v>
      </c>
      <c r="CB3" s="8" t="s">
        <v>203</v>
      </c>
      <c r="CC3" s="8" t="s">
        <v>204</v>
      </c>
      <c r="CD3" s="8" t="s">
        <v>205</v>
      </c>
      <c r="CE3" s="8" t="s">
        <v>206</v>
      </c>
      <c r="CF3" s="8" t="s">
        <v>207</v>
      </c>
      <c r="CG3" s="8" t="s">
        <v>208</v>
      </c>
      <c r="CH3" s="8" t="s">
        <v>209</v>
      </c>
      <c r="CI3" s="8" t="s">
        <v>210</v>
      </c>
      <c r="CJ3" s="8" t="s">
        <v>211</v>
      </c>
      <c r="CK3" s="8" t="s">
        <v>212</v>
      </c>
      <c r="CL3" s="8" t="s">
        <v>213</v>
      </c>
      <c r="CM3" s="8" t="s">
        <v>214</v>
      </c>
      <c r="CN3" s="8" t="s">
        <v>215</v>
      </c>
      <c r="CO3" s="8" t="s">
        <v>216</v>
      </c>
      <c r="CP3" s="8" t="s">
        <v>217</v>
      </c>
      <c r="CQ3" s="8" t="s">
        <v>218</v>
      </c>
      <c r="CR3" s="8" t="s">
        <v>219</v>
      </c>
      <c r="CS3" s="8" t="s">
        <v>220</v>
      </c>
      <c r="CT3" s="8" t="s">
        <v>221</v>
      </c>
      <c r="CU3" s="8" t="s">
        <v>222</v>
      </c>
      <c r="CV3" s="8" t="s">
        <v>223</v>
      </c>
      <c r="CW3" s="8" t="s">
        <v>224</v>
      </c>
      <c r="CX3" s="8" t="s">
        <v>225</v>
      </c>
      <c r="CY3" s="8" t="s">
        <v>226</v>
      </c>
      <c r="CZ3" s="8" t="s">
        <v>227</v>
      </c>
      <c r="DA3" s="8" t="s">
        <v>228</v>
      </c>
      <c r="DB3" s="8" t="s">
        <v>229</v>
      </c>
      <c r="DC3" s="8" t="s">
        <v>230</v>
      </c>
      <c r="DD3" s="8" t="s">
        <v>231</v>
      </c>
      <c r="DE3" s="8" t="s">
        <v>232</v>
      </c>
      <c r="DF3" s="2" t="s">
        <v>233</v>
      </c>
    </row>
    <row r="4" spans="1:110" s="82" customFormat="1" ht="17" customHeight="1" x14ac:dyDescent="0.2">
      <c r="A4" s="73" t="s">
        <v>0</v>
      </c>
      <c r="B4" s="74" t="s">
        <v>126</v>
      </c>
      <c r="C4" s="120">
        <f t="array" ref="C4:DF111">MMULT(MMULT(M!C4:DF111,A!C4:DF111),B!C4:DF111)</f>
        <v>2.8271059200425688E-2</v>
      </c>
      <c r="D4" s="121">
        <v>8.6205695895892262E-2</v>
      </c>
      <c r="E4" s="121">
        <v>1.1077650203226772E-2</v>
      </c>
      <c r="F4" s="121">
        <v>1.0540849156783732E-3</v>
      </c>
      <c r="G4" s="121">
        <v>1.0660407444118844E-2</v>
      </c>
      <c r="H4" s="121">
        <v>0</v>
      </c>
      <c r="I4" s="121">
        <v>5.8089311911072327E-5</v>
      </c>
      <c r="J4" s="121">
        <v>0.10490781368572726</v>
      </c>
      <c r="K4" s="121">
        <v>2.615957527755711E-2</v>
      </c>
      <c r="L4" s="121">
        <v>0.19756123623937649</v>
      </c>
      <c r="M4" s="121">
        <v>0</v>
      </c>
      <c r="N4" s="121">
        <v>8.9396491344064018E-3</v>
      </c>
      <c r="O4" s="121">
        <v>2.6297442647742753E-3</v>
      </c>
      <c r="P4" s="121">
        <v>1.059985879108383E-4</v>
      </c>
      <c r="Q4" s="121">
        <v>4.1716780261482187E-5</v>
      </c>
      <c r="R4" s="121">
        <v>3.3965899028577107E-3</v>
      </c>
      <c r="S4" s="121">
        <v>3.8727546233529084E-4</v>
      </c>
      <c r="T4" s="121">
        <v>1.3772786810244475E-4</v>
      </c>
      <c r="U4" s="121">
        <v>1.1173142523204428E-4</v>
      </c>
      <c r="V4" s="121">
        <v>2.7259372189156154E-5</v>
      </c>
      <c r="W4" s="121">
        <v>5.8070922498037301E-6</v>
      </c>
      <c r="X4" s="121">
        <v>4.1916019159250024E-4</v>
      </c>
      <c r="Y4" s="121">
        <v>5.5647622689173313E-5</v>
      </c>
      <c r="Z4" s="121">
        <v>9.4320150940230144E-4</v>
      </c>
      <c r="AA4" s="121">
        <v>2.665877469796735E-3</v>
      </c>
      <c r="AB4" s="121">
        <v>6.9008193082971793E-4</v>
      </c>
      <c r="AC4" s="121">
        <v>2.1783021084165784E-6</v>
      </c>
      <c r="AD4" s="121">
        <v>1.1295312687260378E-5</v>
      </c>
      <c r="AE4" s="121">
        <v>2.4847888687151318E-5</v>
      </c>
      <c r="AF4" s="121">
        <v>2.7302771461313245E-2</v>
      </c>
      <c r="AG4" s="121">
        <v>1.5632111324481014E-3</v>
      </c>
      <c r="AH4" s="121">
        <v>3.5012464311939662E-5</v>
      </c>
      <c r="AI4" s="121">
        <v>2.7115718536617047E-5</v>
      </c>
      <c r="AJ4" s="121">
        <v>7.7564395039458358E-5</v>
      </c>
      <c r="AK4" s="121">
        <v>4.9956102094107844E-4</v>
      </c>
      <c r="AL4" s="121">
        <v>1.6376695603523943E-5</v>
      </c>
      <c r="AM4" s="121">
        <v>1.7386102404970892E-5</v>
      </c>
      <c r="AN4" s="121">
        <v>2.1026005089012736E-5</v>
      </c>
      <c r="AO4" s="121">
        <v>1.2118951788066965E-5</v>
      </c>
      <c r="AP4" s="121">
        <v>2.5423619325084893E-5</v>
      </c>
      <c r="AQ4" s="121">
        <v>1.8795643851557958E-5</v>
      </c>
      <c r="AR4" s="121">
        <v>3.0711838913092928E-5</v>
      </c>
      <c r="AS4" s="121">
        <v>2.1489618654564366E-5</v>
      </c>
      <c r="AT4" s="121">
        <v>8.2155595072384396E-5</v>
      </c>
      <c r="AU4" s="121">
        <v>5.2148856099807116E-5</v>
      </c>
      <c r="AV4" s="121">
        <v>1.0453175126017331E-4</v>
      </c>
      <c r="AW4" s="121">
        <v>4.0330277392983619E-5</v>
      </c>
      <c r="AX4" s="121">
        <v>2.1270647182487246E-5</v>
      </c>
      <c r="AY4" s="121">
        <v>9.9243852533858475E-5</v>
      </c>
      <c r="AZ4" s="121">
        <v>8.2105114626014559E-5</v>
      </c>
      <c r="BA4" s="121">
        <v>1.3154518580507281E-5</v>
      </c>
      <c r="BB4" s="121">
        <v>5.4511813913556141E-5</v>
      </c>
      <c r="BC4" s="121">
        <v>8.6482113173379647E-5</v>
      </c>
      <c r="BD4" s="121">
        <v>2.3839671546861556E-5</v>
      </c>
      <c r="BE4" s="121">
        <v>1.3584114222476039E-4</v>
      </c>
      <c r="BF4" s="121">
        <v>1.8574524895456786E-4</v>
      </c>
      <c r="BG4" s="121">
        <v>1.4127849190548412E-4</v>
      </c>
      <c r="BH4" s="121">
        <v>9.6513680001016313E-5</v>
      </c>
      <c r="BI4" s="121">
        <v>9.3144355687488741E-5</v>
      </c>
      <c r="BJ4" s="121">
        <v>1.1554534436140282E-3</v>
      </c>
      <c r="BK4" s="121">
        <v>5.5288023907113522E-5</v>
      </c>
      <c r="BL4" s="121">
        <v>5.4294592417909932E-4</v>
      </c>
      <c r="BM4" s="121">
        <v>4.5923581423279057E-5</v>
      </c>
      <c r="BN4" s="121">
        <v>1.3151855117665592E-3</v>
      </c>
      <c r="BO4" s="121">
        <v>1.2023281057084749E-3</v>
      </c>
      <c r="BP4" s="121">
        <v>1.2913791502924983E-5</v>
      </c>
      <c r="BQ4" s="121">
        <v>1.9608673508555553E-5</v>
      </c>
      <c r="BR4" s="121">
        <v>4.1857556012260751E-5</v>
      </c>
      <c r="BS4" s="121">
        <v>1.3522533280131463E-4</v>
      </c>
      <c r="BT4" s="121">
        <v>1.035381622096861E-4</v>
      </c>
      <c r="BU4" s="121">
        <v>1.6382425555217675E-5</v>
      </c>
      <c r="BV4" s="121">
        <v>1.0058916187123368E-5</v>
      </c>
      <c r="BW4" s="121">
        <v>8.6484285394942881E-6</v>
      </c>
      <c r="BX4" s="121">
        <v>8.0915465231405836E-6</v>
      </c>
      <c r="BY4" s="121">
        <v>2.3457268877295895E-5</v>
      </c>
      <c r="BZ4" s="121">
        <v>2.8368331475219391E-5</v>
      </c>
      <c r="CA4" s="121">
        <v>1.1892329369105645E-4</v>
      </c>
      <c r="CB4" s="121">
        <v>3.6372601612684431E-5</v>
      </c>
      <c r="CC4" s="121">
        <v>6.1208209536765977E-5</v>
      </c>
      <c r="CD4" s="121">
        <v>2.4672680127459374E-5</v>
      </c>
      <c r="CE4" s="121">
        <v>2.8272772901057344E-5</v>
      </c>
      <c r="CF4" s="121">
        <v>1.8862851120962708E-4</v>
      </c>
      <c r="CG4" s="121">
        <v>1.0340749479206406E-5</v>
      </c>
      <c r="CH4" s="121">
        <v>2.6097424201919022E-5</v>
      </c>
      <c r="CI4" s="121">
        <v>6.9876785052411472E-5</v>
      </c>
      <c r="CJ4" s="121">
        <v>2.832071242493519E-5</v>
      </c>
      <c r="CK4" s="121">
        <v>2.5500836288393641E-5</v>
      </c>
      <c r="CL4" s="121">
        <v>1.403477546104468E-4</v>
      </c>
      <c r="CM4" s="121">
        <v>4.6966366952953E-5</v>
      </c>
      <c r="CN4" s="121">
        <v>1.306064257845586E-3</v>
      </c>
      <c r="CO4" s="121">
        <v>9.0329256439420128E-4</v>
      </c>
      <c r="CP4" s="121">
        <v>8.8182271374022305E-4</v>
      </c>
      <c r="CQ4" s="121">
        <v>5.1738822943124627E-5</v>
      </c>
      <c r="CR4" s="121">
        <v>2.4075432776956033E-3</v>
      </c>
      <c r="CS4" s="121">
        <v>3.6426141012950593E-3</v>
      </c>
      <c r="CT4" s="121">
        <v>1.7387300235815919E-3</v>
      </c>
      <c r="CU4" s="121">
        <v>7.7389415457296116E-5</v>
      </c>
      <c r="CV4" s="121">
        <v>4.4075037266277304E-5</v>
      </c>
      <c r="CW4" s="121">
        <v>2.2318197676083725E-4</v>
      </c>
      <c r="CX4" s="121">
        <v>1.8434639703560692E-5</v>
      </c>
      <c r="CY4" s="121">
        <v>1.44629692977546E-2</v>
      </c>
      <c r="CZ4" s="121">
        <v>1.7461018088610676E-2</v>
      </c>
      <c r="DA4" s="121">
        <v>1.4549974834922647E-4</v>
      </c>
      <c r="DB4" s="121">
        <v>1.6631931749423769E-3</v>
      </c>
      <c r="DC4" s="121">
        <v>3.0168532951039893E-3</v>
      </c>
      <c r="DD4" s="121">
        <v>3.1637212594880816E-3</v>
      </c>
      <c r="DE4" s="121">
        <v>3.4545939481520928E-4</v>
      </c>
      <c r="DF4" s="124">
        <v>4.5375319089267628E-5</v>
      </c>
    </row>
    <row r="5" spans="1:110" s="82" customFormat="1" ht="17" customHeight="1" x14ac:dyDescent="0.2">
      <c r="A5" s="73" t="s">
        <v>1</v>
      </c>
      <c r="B5" s="74" t="s">
        <v>127</v>
      </c>
      <c r="C5" s="120">
        <v>2.5461938889929283E-3</v>
      </c>
      <c r="D5" s="121">
        <v>4.165858820847302E-2</v>
      </c>
      <c r="E5" s="121">
        <v>2.152171717672445E-2</v>
      </c>
      <c r="F5" s="121">
        <v>2.396912002903652E-4</v>
      </c>
      <c r="G5" s="121">
        <v>3.6120516917790071E-4</v>
      </c>
      <c r="H5" s="121">
        <v>0</v>
      </c>
      <c r="I5" s="121">
        <v>3.233281015868248E-6</v>
      </c>
      <c r="J5" s="121">
        <v>3.1732782607692293E-2</v>
      </c>
      <c r="K5" s="121">
        <v>7.0699999563646253E-4</v>
      </c>
      <c r="L5" s="121">
        <v>3.339820155417836E-3</v>
      </c>
      <c r="M5" s="121">
        <v>0</v>
      </c>
      <c r="N5" s="121">
        <v>5.9216458678169415E-4</v>
      </c>
      <c r="O5" s="121">
        <v>2.2995645081340195E-4</v>
      </c>
      <c r="P5" s="121">
        <v>1.2767243692255413E-5</v>
      </c>
      <c r="Q5" s="121">
        <v>3.3489966196419685E-6</v>
      </c>
      <c r="R5" s="121">
        <v>5.2659794043926197E-5</v>
      </c>
      <c r="S5" s="121">
        <v>8.0332165545103087E-6</v>
      </c>
      <c r="T5" s="121">
        <v>2.7530256349133389E-6</v>
      </c>
      <c r="U5" s="121">
        <v>4.1750411123710798E-4</v>
      </c>
      <c r="V5" s="121">
        <v>4.0609129149988479E-6</v>
      </c>
      <c r="W5" s="121">
        <v>3.9690491921409749E-7</v>
      </c>
      <c r="X5" s="121">
        <v>9.645386213593234E-5</v>
      </c>
      <c r="Y5" s="121">
        <v>1.1123748506938717E-5</v>
      </c>
      <c r="Z5" s="121">
        <v>6.4192574119242174E-6</v>
      </c>
      <c r="AA5" s="121">
        <v>1.3520433797067037E-4</v>
      </c>
      <c r="AB5" s="121">
        <v>1.4677458936472045E-4</v>
      </c>
      <c r="AC5" s="121">
        <v>1.1684300583799577E-7</v>
      </c>
      <c r="AD5" s="121">
        <v>3.4538831437138797E-7</v>
      </c>
      <c r="AE5" s="121">
        <v>1.503997784031723E-6</v>
      </c>
      <c r="AF5" s="121">
        <v>3.129603572360854E-5</v>
      </c>
      <c r="AG5" s="121">
        <v>1.3542700287199059E-2</v>
      </c>
      <c r="AH5" s="121">
        <v>1.9480554503796491E-6</v>
      </c>
      <c r="AI5" s="121">
        <v>8.4534964919059605E-7</v>
      </c>
      <c r="AJ5" s="121">
        <v>1.3686081341254122E-5</v>
      </c>
      <c r="AK5" s="121">
        <v>1.4346671617004391E-5</v>
      </c>
      <c r="AL5" s="121">
        <v>8.4572418716992431E-9</v>
      </c>
      <c r="AM5" s="121">
        <v>3.7434437607081417E-7</v>
      </c>
      <c r="AN5" s="121">
        <v>1.0844057430725383E-6</v>
      </c>
      <c r="AO5" s="121">
        <v>2.5129193687525191E-7</v>
      </c>
      <c r="AP5" s="121">
        <v>6.7713156007299462E-7</v>
      </c>
      <c r="AQ5" s="121">
        <v>5.756517142744982E-7</v>
      </c>
      <c r="AR5" s="121">
        <v>1.1282435085589042E-6</v>
      </c>
      <c r="AS5" s="121">
        <v>5.24949209818283E-7</v>
      </c>
      <c r="AT5" s="121">
        <v>7.1051237504219507E-7</v>
      </c>
      <c r="AU5" s="121">
        <v>8.4884962634125523E-7</v>
      </c>
      <c r="AV5" s="121">
        <v>1.6285327831710466E-6</v>
      </c>
      <c r="AW5" s="121">
        <v>1.4255399419996887E-6</v>
      </c>
      <c r="AX5" s="121">
        <v>1.419708499719362E-6</v>
      </c>
      <c r="AY5" s="121">
        <v>9.3661177775317885E-7</v>
      </c>
      <c r="AZ5" s="121">
        <v>1.4777927344137842E-6</v>
      </c>
      <c r="BA5" s="121">
        <v>6.3397665961662529E-7</v>
      </c>
      <c r="BB5" s="121">
        <v>6.7522259029898442E-7</v>
      </c>
      <c r="BC5" s="121">
        <v>1.8456472414073469E-6</v>
      </c>
      <c r="BD5" s="121">
        <v>5.8240973707475202E-7</v>
      </c>
      <c r="BE5" s="121">
        <v>9.5073278985012821E-7</v>
      </c>
      <c r="BF5" s="121">
        <v>8.756469440067308E-7</v>
      </c>
      <c r="BG5" s="121">
        <v>1.0350052126699409E-6</v>
      </c>
      <c r="BH5" s="121">
        <v>1.3203198087127716E-6</v>
      </c>
      <c r="BI5" s="121">
        <v>5.5478061608290436E-7</v>
      </c>
      <c r="BJ5" s="121">
        <v>5.6210224668790305E-5</v>
      </c>
      <c r="BK5" s="121">
        <v>7.0767431271096611E-7</v>
      </c>
      <c r="BL5" s="121">
        <v>1.5054394582361202E-6</v>
      </c>
      <c r="BM5" s="121">
        <v>1.1187866821362312E-6</v>
      </c>
      <c r="BN5" s="121">
        <v>2.2368911803576337E-6</v>
      </c>
      <c r="BO5" s="121">
        <v>1.8876500919946952E-6</v>
      </c>
      <c r="BP5" s="121">
        <v>5.5307171595715056E-7</v>
      </c>
      <c r="BQ5" s="121">
        <v>8.9346118013200521E-6</v>
      </c>
      <c r="BR5" s="121">
        <v>9.7360795437068103E-7</v>
      </c>
      <c r="BS5" s="121">
        <v>1.2799856820552547E-6</v>
      </c>
      <c r="BT5" s="121">
        <v>8.4851784372887507E-7</v>
      </c>
      <c r="BU5" s="121">
        <v>6.1172372400078783E-7</v>
      </c>
      <c r="BV5" s="121">
        <v>3.5019982962177254E-7</v>
      </c>
      <c r="BW5" s="121">
        <v>2.7445405010331621E-7</v>
      </c>
      <c r="BX5" s="121">
        <v>1.0907289826024493E-7</v>
      </c>
      <c r="BY5" s="121">
        <v>1.8299782707261262E-6</v>
      </c>
      <c r="BZ5" s="121">
        <v>5.7202302288786604E-7</v>
      </c>
      <c r="CA5" s="121">
        <v>1.8663281036966204E-6</v>
      </c>
      <c r="CB5" s="121">
        <v>1.3793716246152759E-6</v>
      </c>
      <c r="CC5" s="121">
        <v>3.035996258727163E-6</v>
      </c>
      <c r="CD5" s="121">
        <v>8.6736472245140883E-7</v>
      </c>
      <c r="CE5" s="121">
        <v>7.5266700982163305E-7</v>
      </c>
      <c r="CF5" s="121">
        <v>1.1302127854627525E-5</v>
      </c>
      <c r="CG5" s="121">
        <v>9.4002635628101641E-7</v>
      </c>
      <c r="CH5" s="121">
        <v>2.7041006413681525E-6</v>
      </c>
      <c r="CI5" s="121">
        <v>1.2368382641115069E-6</v>
      </c>
      <c r="CJ5" s="121">
        <v>1.5448890401235214E-6</v>
      </c>
      <c r="CK5" s="121">
        <v>2.2485699355186601E-6</v>
      </c>
      <c r="CL5" s="121">
        <v>2.4146707453291176E-6</v>
      </c>
      <c r="CM5" s="121">
        <v>7.9445812321595859E-6</v>
      </c>
      <c r="CN5" s="121">
        <v>1.9786905917037594E-4</v>
      </c>
      <c r="CO5" s="121">
        <v>6.7665348490476937E-4</v>
      </c>
      <c r="CP5" s="121">
        <v>1.1489497045309314E-4</v>
      </c>
      <c r="CQ5" s="121">
        <v>2.3529731840800081E-6</v>
      </c>
      <c r="CR5" s="121">
        <v>4.2345435981646609E-4</v>
      </c>
      <c r="CS5" s="121">
        <v>6.8499900800445749E-4</v>
      </c>
      <c r="CT5" s="121">
        <v>2.0304341324179736E-5</v>
      </c>
      <c r="CU5" s="121">
        <v>1.5584966766967894E-6</v>
      </c>
      <c r="CV5" s="121">
        <v>8.2309585580234783E-7</v>
      </c>
      <c r="CW5" s="121">
        <v>7.3611918731564701E-7</v>
      </c>
      <c r="CX5" s="121">
        <v>7.695117242542963E-7</v>
      </c>
      <c r="CY5" s="121">
        <v>1.9281376414119927E-3</v>
      </c>
      <c r="CZ5" s="121">
        <v>3.9995126737743924E-3</v>
      </c>
      <c r="DA5" s="121">
        <v>1.8984972918021071E-6</v>
      </c>
      <c r="DB5" s="121">
        <v>7.4574352036587992E-6</v>
      </c>
      <c r="DC5" s="121">
        <v>2.1497717493783314E-5</v>
      </c>
      <c r="DD5" s="121">
        <v>1.4985851596718209E-4</v>
      </c>
      <c r="DE5" s="121">
        <v>7.2795994364115028E-6</v>
      </c>
      <c r="DF5" s="124">
        <v>3.1914236988884336E-6</v>
      </c>
    </row>
    <row r="6" spans="1:110" s="82" customFormat="1" ht="17" customHeight="1" x14ac:dyDescent="0.2">
      <c r="A6" s="73" t="s">
        <v>2</v>
      </c>
      <c r="B6" s="74" t="s">
        <v>128</v>
      </c>
      <c r="C6" s="120">
        <v>0</v>
      </c>
      <c r="D6" s="121">
        <v>0</v>
      </c>
      <c r="E6" s="121">
        <v>0</v>
      </c>
      <c r="F6" s="121">
        <v>0</v>
      </c>
      <c r="G6" s="121">
        <v>0</v>
      </c>
      <c r="H6" s="121">
        <v>0</v>
      </c>
      <c r="I6" s="121">
        <v>0</v>
      </c>
      <c r="J6" s="121">
        <v>0</v>
      </c>
      <c r="K6" s="121">
        <v>0</v>
      </c>
      <c r="L6" s="121">
        <v>0</v>
      </c>
      <c r="M6" s="121">
        <v>0</v>
      </c>
      <c r="N6" s="121">
        <v>0</v>
      </c>
      <c r="O6" s="121">
        <v>0</v>
      </c>
      <c r="P6" s="121">
        <v>0</v>
      </c>
      <c r="Q6" s="121">
        <v>0</v>
      </c>
      <c r="R6" s="121">
        <v>0</v>
      </c>
      <c r="S6" s="121">
        <v>0</v>
      </c>
      <c r="T6" s="121">
        <v>0</v>
      </c>
      <c r="U6" s="121">
        <v>0</v>
      </c>
      <c r="V6" s="121">
        <v>0</v>
      </c>
      <c r="W6" s="121">
        <v>0</v>
      </c>
      <c r="X6" s="121">
        <v>0</v>
      </c>
      <c r="Y6" s="121">
        <v>0</v>
      </c>
      <c r="Z6" s="121">
        <v>0</v>
      </c>
      <c r="AA6" s="121">
        <v>0</v>
      </c>
      <c r="AB6" s="121">
        <v>0</v>
      </c>
      <c r="AC6" s="121">
        <v>0</v>
      </c>
      <c r="AD6" s="121">
        <v>0</v>
      </c>
      <c r="AE6" s="121">
        <v>0</v>
      </c>
      <c r="AF6" s="121">
        <v>0</v>
      </c>
      <c r="AG6" s="121">
        <v>0</v>
      </c>
      <c r="AH6" s="121">
        <v>0</v>
      </c>
      <c r="AI6" s="121">
        <v>0</v>
      </c>
      <c r="AJ6" s="121">
        <v>0</v>
      </c>
      <c r="AK6" s="121">
        <v>0</v>
      </c>
      <c r="AL6" s="121">
        <v>0</v>
      </c>
      <c r="AM6" s="121">
        <v>0</v>
      </c>
      <c r="AN6" s="121">
        <v>0</v>
      </c>
      <c r="AO6" s="121">
        <v>0</v>
      </c>
      <c r="AP6" s="121">
        <v>0</v>
      </c>
      <c r="AQ6" s="121">
        <v>0</v>
      </c>
      <c r="AR6" s="121">
        <v>0</v>
      </c>
      <c r="AS6" s="121">
        <v>0</v>
      </c>
      <c r="AT6" s="121">
        <v>0</v>
      </c>
      <c r="AU6" s="121">
        <v>0</v>
      </c>
      <c r="AV6" s="121">
        <v>0</v>
      </c>
      <c r="AW6" s="121">
        <v>0</v>
      </c>
      <c r="AX6" s="121">
        <v>0</v>
      </c>
      <c r="AY6" s="121">
        <v>0</v>
      </c>
      <c r="AZ6" s="121">
        <v>0</v>
      </c>
      <c r="BA6" s="121">
        <v>0</v>
      </c>
      <c r="BB6" s="121">
        <v>0</v>
      </c>
      <c r="BC6" s="121">
        <v>0</v>
      </c>
      <c r="BD6" s="121">
        <v>0</v>
      </c>
      <c r="BE6" s="121">
        <v>0</v>
      </c>
      <c r="BF6" s="121">
        <v>0</v>
      </c>
      <c r="BG6" s="121">
        <v>0</v>
      </c>
      <c r="BH6" s="121">
        <v>0</v>
      </c>
      <c r="BI6" s="121">
        <v>0</v>
      </c>
      <c r="BJ6" s="121">
        <v>0</v>
      </c>
      <c r="BK6" s="121">
        <v>0</v>
      </c>
      <c r="BL6" s="121">
        <v>0</v>
      </c>
      <c r="BM6" s="121">
        <v>0</v>
      </c>
      <c r="BN6" s="121">
        <v>0</v>
      </c>
      <c r="BO6" s="121">
        <v>0</v>
      </c>
      <c r="BP6" s="121">
        <v>0</v>
      </c>
      <c r="BQ6" s="121">
        <v>0</v>
      </c>
      <c r="BR6" s="121">
        <v>0</v>
      </c>
      <c r="BS6" s="121">
        <v>0</v>
      </c>
      <c r="BT6" s="121">
        <v>0</v>
      </c>
      <c r="BU6" s="121">
        <v>0</v>
      </c>
      <c r="BV6" s="121">
        <v>0</v>
      </c>
      <c r="BW6" s="121">
        <v>0</v>
      </c>
      <c r="BX6" s="121">
        <v>0</v>
      </c>
      <c r="BY6" s="121">
        <v>0</v>
      </c>
      <c r="BZ6" s="121">
        <v>0</v>
      </c>
      <c r="CA6" s="121">
        <v>0</v>
      </c>
      <c r="CB6" s="121">
        <v>0</v>
      </c>
      <c r="CC6" s="121">
        <v>0</v>
      </c>
      <c r="CD6" s="121">
        <v>0</v>
      </c>
      <c r="CE6" s="121">
        <v>0</v>
      </c>
      <c r="CF6" s="121">
        <v>0</v>
      </c>
      <c r="CG6" s="121">
        <v>0</v>
      </c>
      <c r="CH6" s="121">
        <v>0</v>
      </c>
      <c r="CI6" s="121">
        <v>0</v>
      </c>
      <c r="CJ6" s="121">
        <v>0</v>
      </c>
      <c r="CK6" s="121">
        <v>0</v>
      </c>
      <c r="CL6" s="121">
        <v>0</v>
      </c>
      <c r="CM6" s="121">
        <v>0</v>
      </c>
      <c r="CN6" s="121">
        <v>0</v>
      </c>
      <c r="CO6" s="121">
        <v>0</v>
      </c>
      <c r="CP6" s="121">
        <v>0</v>
      </c>
      <c r="CQ6" s="121">
        <v>0</v>
      </c>
      <c r="CR6" s="121">
        <v>0</v>
      </c>
      <c r="CS6" s="121">
        <v>0</v>
      </c>
      <c r="CT6" s="121">
        <v>0</v>
      </c>
      <c r="CU6" s="121">
        <v>0</v>
      </c>
      <c r="CV6" s="121">
        <v>0</v>
      </c>
      <c r="CW6" s="121">
        <v>0</v>
      </c>
      <c r="CX6" s="121">
        <v>0</v>
      </c>
      <c r="CY6" s="121">
        <v>0</v>
      </c>
      <c r="CZ6" s="121">
        <v>0</v>
      </c>
      <c r="DA6" s="121">
        <v>0</v>
      </c>
      <c r="DB6" s="121">
        <v>0</v>
      </c>
      <c r="DC6" s="121">
        <v>0</v>
      </c>
      <c r="DD6" s="121">
        <v>0</v>
      </c>
      <c r="DE6" s="121">
        <v>0</v>
      </c>
      <c r="DF6" s="124">
        <v>0</v>
      </c>
    </row>
    <row r="7" spans="1:110" s="82" customFormat="1" ht="17" customHeight="1" x14ac:dyDescent="0.2">
      <c r="A7" s="73" t="s">
        <v>3</v>
      </c>
      <c r="B7" s="74" t="s">
        <v>129</v>
      </c>
      <c r="C7" s="120">
        <v>1.0495056507896338E-3</v>
      </c>
      <c r="D7" s="121">
        <v>1.7021990773401577E-4</v>
      </c>
      <c r="E7" s="121">
        <v>1.8862075642432917E-5</v>
      </c>
      <c r="F7" s="121">
        <v>0.1568826291658558</v>
      </c>
      <c r="G7" s="121">
        <v>1.791811412691157E-4</v>
      </c>
      <c r="H7" s="121">
        <v>0</v>
      </c>
      <c r="I7" s="121">
        <v>4.70618346236187E-5</v>
      </c>
      <c r="J7" s="121">
        <v>6.9078863379324847E-4</v>
      </c>
      <c r="K7" s="121">
        <v>3.241516939562835E-5</v>
      </c>
      <c r="L7" s="121">
        <v>2.0890677225354588E-4</v>
      </c>
      <c r="M7" s="121">
        <v>0</v>
      </c>
      <c r="N7" s="121">
        <v>3.2421741619278494E-5</v>
      </c>
      <c r="O7" s="121">
        <v>1.7624055466122119E-5</v>
      </c>
      <c r="P7" s="121">
        <v>5.5825982086251009E-2</v>
      </c>
      <c r="Q7" s="121">
        <v>2.1579898226084127E-3</v>
      </c>
      <c r="R7" s="121">
        <v>8.0834442577816068E-4</v>
      </c>
      <c r="S7" s="121">
        <v>1.2731873506759484E-4</v>
      </c>
      <c r="T7" s="121">
        <v>3.6985825584863473E-5</v>
      </c>
      <c r="U7" s="121">
        <v>1.4306921371638702E-5</v>
      </c>
      <c r="V7" s="121">
        <v>2.0811509537524027E-4</v>
      </c>
      <c r="W7" s="121">
        <v>3.4538799076155691E-6</v>
      </c>
      <c r="X7" s="121">
        <v>1.2139119148764341E-5</v>
      </c>
      <c r="Y7" s="121">
        <v>8.0523943278760028E-6</v>
      </c>
      <c r="Z7" s="121">
        <v>2.0917913395707725E-5</v>
      </c>
      <c r="AA7" s="121">
        <v>1.3993148597032833E-5</v>
      </c>
      <c r="AB7" s="121">
        <v>7.4611219986163836E-4</v>
      </c>
      <c r="AC7" s="121">
        <v>9.416788315486226E-7</v>
      </c>
      <c r="AD7" s="121">
        <v>4.2354516669072351E-6</v>
      </c>
      <c r="AE7" s="121">
        <v>1.2796250514248354E-5</v>
      </c>
      <c r="AF7" s="121">
        <v>2.052858249965822E-5</v>
      </c>
      <c r="AG7" s="121">
        <v>9.326548529241523E-4</v>
      </c>
      <c r="AH7" s="121">
        <v>1.4214809851459159E-4</v>
      </c>
      <c r="AI7" s="121">
        <v>9.449763546499233E-6</v>
      </c>
      <c r="AJ7" s="121">
        <v>3.5799641418300605E-4</v>
      </c>
      <c r="AK7" s="121">
        <v>3.3570617792884523E-5</v>
      </c>
      <c r="AL7" s="121">
        <v>9.9539021341079738E-6</v>
      </c>
      <c r="AM7" s="121">
        <v>8.9964314784109126E-6</v>
      </c>
      <c r="AN7" s="121">
        <v>1.7977949791249248E-5</v>
      </c>
      <c r="AO7" s="121">
        <v>5.0475628972910703E-6</v>
      </c>
      <c r="AP7" s="121">
        <v>8.6289961933480898E-6</v>
      </c>
      <c r="AQ7" s="121">
        <v>2.2418541677544464E-5</v>
      </c>
      <c r="AR7" s="121">
        <v>3.7384494845827075E-5</v>
      </c>
      <c r="AS7" s="121">
        <v>1.2617191678511084E-5</v>
      </c>
      <c r="AT7" s="121">
        <v>7.8471340741734041E-6</v>
      </c>
      <c r="AU7" s="121">
        <v>7.6143344234660055E-6</v>
      </c>
      <c r="AV7" s="121">
        <v>3.1255624700602904E-5</v>
      </c>
      <c r="AW7" s="121">
        <v>7.9775735040511321E-6</v>
      </c>
      <c r="AX7" s="121">
        <v>1.8433377430057285E-5</v>
      </c>
      <c r="AY7" s="121">
        <v>1.0990191586937663E-5</v>
      </c>
      <c r="AZ7" s="121">
        <v>1.3097876978834782E-5</v>
      </c>
      <c r="BA7" s="121">
        <v>4.3298390013776742E-6</v>
      </c>
      <c r="BB7" s="121">
        <v>1.9171445429148146E-5</v>
      </c>
      <c r="BC7" s="121">
        <v>8.0089823264676701E-6</v>
      </c>
      <c r="BD7" s="121">
        <v>6.3555303676814263E-6</v>
      </c>
      <c r="BE7" s="121">
        <v>6.9626102192578808E-6</v>
      </c>
      <c r="BF7" s="121">
        <v>8.9110408563876614E-6</v>
      </c>
      <c r="BG7" s="121">
        <v>9.5803022966291619E-6</v>
      </c>
      <c r="BH7" s="121">
        <v>7.6585598303069996E-5</v>
      </c>
      <c r="BI7" s="121">
        <v>1.1256482459498532E-5</v>
      </c>
      <c r="BJ7" s="121">
        <v>9.7985955542092477E-4</v>
      </c>
      <c r="BK7" s="121">
        <v>6.9247235924415024E-6</v>
      </c>
      <c r="BL7" s="121">
        <v>9.5517450851245885E-4</v>
      </c>
      <c r="BM7" s="121">
        <v>2.9403931071529519E-4</v>
      </c>
      <c r="BN7" s="121">
        <v>1.1137040482448207E-4</v>
      </c>
      <c r="BO7" s="121">
        <v>8.1111588995220546E-5</v>
      </c>
      <c r="BP7" s="121">
        <v>8.4778503576031915E-5</v>
      </c>
      <c r="BQ7" s="121">
        <v>2.0179531005227491E-5</v>
      </c>
      <c r="BR7" s="121">
        <v>2.2702209040013141E-5</v>
      </c>
      <c r="BS7" s="121">
        <v>9.538409640386559E-6</v>
      </c>
      <c r="BT7" s="121">
        <v>1.7592779878606549E-5</v>
      </c>
      <c r="BU7" s="121">
        <v>6.1798101579657505E-6</v>
      </c>
      <c r="BV7" s="121">
        <v>4.2210197723828539E-6</v>
      </c>
      <c r="BW7" s="121">
        <v>7.2525030713938333E-6</v>
      </c>
      <c r="BX7" s="121">
        <v>5.2519732810469898E-6</v>
      </c>
      <c r="BY7" s="121">
        <v>1.1638990558462951E-5</v>
      </c>
      <c r="BZ7" s="121">
        <v>5.814279513810038E-6</v>
      </c>
      <c r="CA7" s="121">
        <v>2.9381013865271431E-5</v>
      </c>
      <c r="CB7" s="121">
        <v>1.8711382845854178E-5</v>
      </c>
      <c r="CC7" s="121">
        <v>4.7261382213986813E-5</v>
      </c>
      <c r="CD7" s="121">
        <v>1.0232298671608163E-5</v>
      </c>
      <c r="CE7" s="121">
        <v>2.4287162549468697E-5</v>
      </c>
      <c r="CF7" s="121">
        <v>1.8313135298082058E-4</v>
      </c>
      <c r="CG7" s="121">
        <v>3.6090577740122742E-6</v>
      </c>
      <c r="CH7" s="121">
        <v>7.9221001526437735E-6</v>
      </c>
      <c r="CI7" s="121">
        <v>8.4640656086757567E-6</v>
      </c>
      <c r="CJ7" s="121">
        <v>8.0478966631218253E-6</v>
      </c>
      <c r="CK7" s="121">
        <v>7.5620187245605244E-6</v>
      </c>
      <c r="CL7" s="121">
        <v>2.5374881043945074E-5</v>
      </c>
      <c r="CM7" s="121">
        <v>8.1754551850675105E-6</v>
      </c>
      <c r="CN7" s="121">
        <v>7.589475746500374E-5</v>
      </c>
      <c r="CO7" s="121">
        <v>7.2804102423452033E-5</v>
      </c>
      <c r="CP7" s="121">
        <v>2.4950175004158226E-5</v>
      </c>
      <c r="CQ7" s="121">
        <v>1.2356913369352075E-5</v>
      </c>
      <c r="CR7" s="121">
        <v>1.1945735863350442E-4</v>
      </c>
      <c r="CS7" s="121">
        <v>1.9849099499245782E-4</v>
      </c>
      <c r="CT7" s="121">
        <v>1.2573007483375728E-5</v>
      </c>
      <c r="CU7" s="121">
        <v>7.0458420374522913E-6</v>
      </c>
      <c r="CV7" s="121">
        <v>5.1795757793061226E-6</v>
      </c>
      <c r="CW7" s="121">
        <v>5.2281188543779622E-6</v>
      </c>
      <c r="CX7" s="121">
        <v>7.7623270548079655E-6</v>
      </c>
      <c r="CY7" s="121">
        <v>1.396778961090253E-3</v>
      </c>
      <c r="CZ7" s="121">
        <v>2.0140877134883941E-3</v>
      </c>
      <c r="DA7" s="121">
        <v>1.2335562434404969E-5</v>
      </c>
      <c r="DB7" s="121">
        <v>1.9048923564565822E-5</v>
      </c>
      <c r="DC7" s="121">
        <v>4.9418743141165601E-6</v>
      </c>
      <c r="DD7" s="121">
        <v>1.2998410897310998E-4</v>
      </c>
      <c r="DE7" s="121">
        <v>8.274453393953086E-5</v>
      </c>
      <c r="DF7" s="124">
        <v>9.6147800581182137E-6</v>
      </c>
    </row>
    <row r="8" spans="1:110" s="82" customFormat="1" ht="17" customHeight="1" x14ac:dyDescent="0.2">
      <c r="A8" s="73" t="s">
        <v>4</v>
      </c>
      <c r="B8" s="74" t="s">
        <v>130</v>
      </c>
      <c r="C8" s="120">
        <v>8.593484056077006E-6</v>
      </c>
      <c r="D8" s="121">
        <v>3.6107436237057405E-4</v>
      </c>
      <c r="E8" s="121">
        <v>3.2975153826765428E-5</v>
      </c>
      <c r="F8" s="121">
        <v>3.2456010715087396E-5</v>
      </c>
      <c r="G8" s="121">
        <v>4.2660630278455125E-2</v>
      </c>
      <c r="H8" s="121">
        <v>0</v>
      </c>
      <c r="I8" s="121">
        <v>8.9743253959044449E-7</v>
      </c>
      <c r="J8" s="121">
        <v>1.0058293896346899E-2</v>
      </c>
      <c r="K8" s="121">
        <v>2.1692065976119634E-4</v>
      </c>
      <c r="L8" s="121">
        <v>1.7775395508483158E-3</v>
      </c>
      <c r="M8" s="121">
        <v>0</v>
      </c>
      <c r="N8" s="121">
        <v>3.0913512370402351E-6</v>
      </c>
      <c r="O8" s="121">
        <v>2.0457477662686139E-5</v>
      </c>
      <c r="P8" s="121">
        <v>3.9785795304808212E-6</v>
      </c>
      <c r="Q8" s="121">
        <v>1.8126014552399186E-6</v>
      </c>
      <c r="R8" s="121">
        <v>1.5889339544507507E-5</v>
      </c>
      <c r="S8" s="121">
        <v>2.3768334646627233E-6</v>
      </c>
      <c r="T8" s="121">
        <v>9.219182510149362E-7</v>
      </c>
      <c r="U8" s="121">
        <v>6.0080189658479867E-5</v>
      </c>
      <c r="V8" s="121">
        <v>1.1635373022063609E-6</v>
      </c>
      <c r="W8" s="121">
        <v>1.336056280217817E-7</v>
      </c>
      <c r="X8" s="121">
        <v>3.0520102948074523E-5</v>
      </c>
      <c r="Y8" s="121">
        <v>3.4322083029751037E-6</v>
      </c>
      <c r="Z8" s="121">
        <v>1.575331703061378E-6</v>
      </c>
      <c r="AA8" s="121">
        <v>1.5516968428167015E-4</v>
      </c>
      <c r="AB8" s="121">
        <v>4.6568589686907721E-5</v>
      </c>
      <c r="AC8" s="121">
        <v>5.349146471213781E-8</v>
      </c>
      <c r="AD8" s="121">
        <v>1.4985069551568741E-7</v>
      </c>
      <c r="AE8" s="121">
        <v>5.4820812532560395E-7</v>
      </c>
      <c r="AF8" s="121">
        <v>9.1293716369827681E-7</v>
      </c>
      <c r="AG8" s="121">
        <v>6.4734889329984526E-5</v>
      </c>
      <c r="AH8" s="121">
        <v>1.2073059356773571E-6</v>
      </c>
      <c r="AI8" s="121">
        <v>3.9685177262599841E-7</v>
      </c>
      <c r="AJ8" s="121">
        <v>3.9701109464013369E-6</v>
      </c>
      <c r="AK8" s="121">
        <v>4.6951991705007292E-6</v>
      </c>
      <c r="AL8" s="121">
        <v>9.5621174603587422E-8</v>
      </c>
      <c r="AM8" s="121">
        <v>4.2052969815121082E-7</v>
      </c>
      <c r="AN8" s="121">
        <v>8.0655001485375328E-7</v>
      </c>
      <c r="AO8" s="121">
        <v>1.9575307824751461E-7</v>
      </c>
      <c r="AP8" s="121">
        <v>3.0589576742446918E-7</v>
      </c>
      <c r="AQ8" s="121">
        <v>4.8053061833796116E-7</v>
      </c>
      <c r="AR8" s="121">
        <v>3.2853526619660512E-7</v>
      </c>
      <c r="AS8" s="121">
        <v>2.4494915608199299E-7</v>
      </c>
      <c r="AT8" s="121">
        <v>3.6382730011907906E-7</v>
      </c>
      <c r="AU8" s="121">
        <v>8.3884209446449777E-7</v>
      </c>
      <c r="AV8" s="121">
        <v>5.35650841234979E-7</v>
      </c>
      <c r="AW8" s="121">
        <v>3.9125385176221182E-7</v>
      </c>
      <c r="AX8" s="121">
        <v>7.2523683477448442E-7</v>
      </c>
      <c r="AY8" s="121">
        <v>7.5506017817896604E-7</v>
      </c>
      <c r="AZ8" s="121">
        <v>5.5007597173360932E-7</v>
      </c>
      <c r="BA8" s="121">
        <v>4.013911198199288E-7</v>
      </c>
      <c r="BB8" s="121">
        <v>4.1181027259245213E-7</v>
      </c>
      <c r="BC8" s="121">
        <v>7.5468451259153476E-7</v>
      </c>
      <c r="BD8" s="121">
        <v>4.4368420936745913E-7</v>
      </c>
      <c r="BE8" s="121">
        <v>3.6096776573206588E-7</v>
      </c>
      <c r="BF8" s="121">
        <v>3.5575597878323726E-7</v>
      </c>
      <c r="BG8" s="121">
        <v>3.9802446303806535E-7</v>
      </c>
      <c r="BH8" s="121">
        <v>5.0738948449554876E-7</v>
      </c>
      <c r="BI8" s="121">
        <v>2.8342588172818833E-7</v>
      </c>
      <c r="BJ8" s="121">
        <v>7.6709039331974104E-4</v>
      </c>
      <c r="BK8" s="121">
        <v>4.5763000354894793E-7</v>
      </c>
      <c r="BL8" s="121">
        <v>6.6198094065849154E-7</v>
      </c>
      <c r="BM8" s="121">
        <v>1.0045987896108988E-6</v>
      </c>
      <c r="BN8" s="121">
        <v>9.718049826639504E-7</v>
      </c>
      <c r="BO8" s="121">
        <v>8.4365818898145476E-7</v>
      </c>
      <c r="BP8" s="121">
        <v>2.1561737275312536E-7</v>
      </c>
      <c r="BQ8" s="121">
        <v>3.6028248421530138E-7</v>
      </c>
      <c r="BR8" s="121">
        <v>6.293860999778677E-7</v>
      </c>
      <c r="BS8" s="121">
        <v>7.235347939972347E-7</v>
      </c>
      <c r="BT8" s="121">
        <v>5.285368341183702E-7</v>
      </c>
      <c r="BU8" s="121">
        <v>4.0638433918907351E-7</v>
      </c>
      <c r="BV8" s="121">
        <v>4.0114604336957959E-7</v>
      </c>
      <c r="BW8" s="121">
        <v>3.1183928243636078E-7</v>
      </c>
      <c r="BX8" s="121">
        <v>1.1509610594170055E-7</v>
      </c>
      <c r="BY8" s="121">
        <v>9.512639480812008E-7</v>
      </c>
      <c r="BZ8" s="121">
        <v>5.5664050982966568E-7</v>
      </c>
      <c r="CA8" s="121">
        <v>2.0754735535733739E-6</v>
      </c>
      <c r="CB8" s="121">
        <v>1.2149629864314007E-6</v>
      </c>
      <c r="CC8" s="121">
        <v>3.774739894729603E-6</v>
      </c>
      <c r="CD8" s="121">
        <v>8.8151202279783869E-7</v>
      </c>
      <c r="CE8" s="121">
        <v>5.6540761007039965E-7</v>
      </c>
      <c r="CF8" s="121">
        <v>1.4461632635857537E-5</v>
      </c>
      <c r="CG8" s="121">
        <v>3.4182082457012549E-7</v>
      </c>
      <c r="CH8" s="121">
        <v>1.4981057185071986E-6</v>
      </c>
      <c r="CI8" s="121">
        <v>1.5729447836550268E-6</v>
      </c>
      <c r="CJ8" s="121">
        <v>2.9491563049187198E-6</v>
      </c>
      <c r="CK8" s="121">
        <v>1.3840356829667626E-6</v>
      </c>
      <c r="CL8" s="121">
        <v>2.6110004922248014E-6</v>
      </c>
      <c r="CM8" s="121">
        <v>4.9890373719867325E-6</v>
      </c>
      <c r="CN8" s="121">
        <v>1.0831478514829879E-4</v>
      </c>
      <c r="CO8" s="121">
        <v>1.6594134386735E-4</v>
      </c>
      <c r="CP8" s="121">
        <v>1.3297554574204313E-4</v>
      </c>
      <c r="CQ8" s="121">
        <v>1.5740154258197221E-6</v>
      </c>
      <c r="CR8" s="121">
        <v>4.3107757948422279E-4</v>
      </c>
      <c r="CS8" s="121">
        <v>7.9667344974329493E-4</v>
      </c>
      <c r="CT8" s="121">
        <v>6.3859436963281129E-6</v>
      </c>
      <c r="CU8" s="121">
        <v>1.8215931342087635E-6</v>
      </c>
      <c r="CV8" s="121">
        <v>1.2948428567172149E-6</v>
      </c>
      <c r="CW8" s="121">
        <v>4.6425484077202535E-7</v>
      </c>
      <c r="CX8" s="121">
        <v>7.5595812472670914E-7</v>
      </c>
      <c r="CY8" s="121">
        <v>4.0163375430637849E-3</v>
      </c>
      <c r="CZ8" s="121">
        <v>5.4373450612221668E-3</v>
      </c>
      <c r="DA8" s="121">
        <v>1.5881390018841787E-6</v>
      </c>
      <c r="DB8" s="121">
        <v>2.2818567112797248E-5</v>
      </c>
      <c r="DC8" s="121">
        <v>1.2928117559768249E-5</v>
      </c>
      <c r="DD8" s="121">
        <v>2.3823826211880194E-4</v>
      </c>
      <c r="DE8" s="121">
        <v>2.0730813798188569E-5</v>
      </c>
      <c r="DF8" s="124">
        <v>1.623281279697067E-6</v>
      </c>
    </row>
    <row r="9" spans="1:110" s="82" customFormat="1" ht="17" customHeight="1" x14ac:dyDescent="0.2">
      <c r="A9" s="73" t="s">
        <v>5</v>
      </c>
      <c r="B9" s="74" t="s">
        <v>131</v>
      </c>
      <c r="C9" s="120">
        <v>1.4720099761815748E-2</v>
      </c>
      <c r="D9" s="121">
        <v>6.6995463005543893E-3</v>
      </c>
      <c r="E9" s="121">
        <v>1.293235717295689E-2</v>
      </c>
      <c r="F9" s="121">
        <v>6.0410666747383601E-3</v>
      </c>
      <c r="G9" s="121">
        <v>1.6836971950269751E-2</v>
      </c>
      <c r="H9" s="121">
        <v>0</v>
      </c>
      <c r="I9" s="121">
        <v>2.6197653776617646E-2</v>
      </c>
      <c r="J9" s="121">
        <v>7.8695710115633376E-3</v>
      </c>
      <c r="K9" s="121">
        <v>5.929067587642862E-3</v>
      </c>
      <c r="L9" s="121">
        <v>4.4115156046215199E-3</v>
      </c>
      <c r="M9" s="121">
        <v>0</v>
      </c>
      <c r="N9" s="121">
        <v>1.4405828353797988E-2</v>
      </c>
      <c r="O9" s="121">
        <v>6.0961485498568398E-3</v>
      </c>
      <c r="P9" s="121">
        <v>7.0475887376376086E-3</v>
      </c>
      <c r="Q9" s="121">
        <v>4.9863942097676259E-3</v>
      </c>
      <c r="R9" s="121">
        <v>2.4161574141052349E-2</v>
      </c>
      <c r="S9" s="121">
        <v>7.2563660597913249E-3</v>
      </c>
      <c r="T9" s="121">
        <v>7.2730299854191199E-3</v>
      </c>
      <c r="U9" s="121">
        <v>0.10248925857860855</v>
      </c>
      <c r="V9" s="121">
        <v>2.902444604273258E-2</v>
      </c>
      <c r="W9" s="121">
        <v>0.11905981716584582</v>
      </c>
      <c r="X9" s="121">
        <v>2.0359858022932692E-2</v>
      </c>
      <c r="Y9" s="121">
        <v>8.2039356996971985E-3</v>
      </c>
      <c r="Z9" s="121">
        <v>2.8342310408686282E-2</v>
      </c>
      <c r="AA9" s="121">
        <v>5.86837090951489E-3</v>
      </c>
      <c r="AB9" s="121">
        <v>7.1206140089142712E-3</v>
      </c>
      <c r="AC9" s="121">
        <v>0.50096610223811744</v>
      </c>
      <c r="AD9" s="121">
        <v>0.41209599733495239</v>
      </c>
      <c r="AE9" s="121">
        <v>7.435752872927576E-3</v>
      </c>
      <c r="AF9" s="121">
        <v>8.862756439544206E-3</v>
      </c>
      <c r="AG9" s="121">
        <v>7.0783832118165319E-3</v>
      </c>
      <c r="AH9" s="121">
        <v>1.7952970182276685E-2</v>
      </c>
      <c r="AI9" s="121">
        <v>1.4673236604743897E-2</v>
      </c>
      <c r="AJ9" s="121">
        <v>3.0636686634190658E-2</v>
      </c>
      <c r="AK9" s="121">
        <v>2.4701233531093204E-2</v>
      </c>
      <c r="AL9" s="121">
        <v>3.3899147193914202E-2</v>
      </c>
      <c r="AM9" s="121">
        <v>2.3685307560891537E-2</v>
      </c>
      <c r="AN9" s="121">
        <v>3.5329813495514319E-2</v>
      </c>
      <c r="AO9" s="121">
        <v>8.9586455430281219E-3</v>
      </c>
      <c r="AP9" s="121">
        <v>1.5227861144652842E-2</v>
      </c>
      <c r="AQ9" s="121">
        <v>9.9609746932808173E-3</v>
      </c>
      <c r="AR9" s="121">
        <v>7.0867494902968186E-3</v>
      </c>
      <c r="AS9" s="121">
        <v>8.7980744863179784E-3</v>
      </c>
      <c r="AT9" s="121">
        <v>5.0860516628089131E-3</v>
      </c>
      <c r="AU9" s="121">
        <v>5.141646411302896E-3</v>
      </c>
      <c r="AV9" s="121">
        <v>4.1130516613320355E-3</v>
      </c>
      <c r="AW9" s="121">
        <v>8.8430601332586591E-3</v>
      </c>
      <c r="AX9" s="121">
        <v>8.3471639927699803E-3</v>
      </c>
      <c r="AY9" s="121">
        <v>4.5889335295637643E-3</v>
      </c>
      <c r="AZ9" s="121">
        <v>3.4638251591730487E-3</v>
      </c>
      <c r="BA9" s="121">
        <v>2.4070155332864131E-3</v>
      </c>
      <c r="BB9" s="121">
        <v>4.8665692396664189E-3</v>
      </c>
      <c r="BC9" s="121">
        <v>3.0684506641188158E-3</v>
      </c>
      <c r="BD9" s="121">
        <v>3.290369038369221E-3</v>
      </c>
      <c r="BE9" s="121">
        <v>5.3773080439283158E-3</v>
      </c>
      <c r="BF9" s="121">
        <v>5.9027657968045337E-3</v>
      </c>
      <c r="BG9" s="121">
        <v>6.9348290406706257E-3</v>
      </c>
      <c r="BH9" s="121">
        <v>7.5191052232364891E-3</v>
      </c>
      <c r="BI9" s="121">
        <v>7.2627110984335094E-3</v>
      </c>
      <c r="BJ9" s="121">
        <v>7.4466676741669789E-3</v>
      </c>
      <c r="BK9" s="121">
        <v>1.5353267847948803E-2</v>
      </c>
      <c r="BL9" s="121">
        <v>4.8621898067421525E-3</v>
      </c>
      <c r="BM9" s="121">
        <v>4.8372162918844126E-3</v>
      </c>
      <c r="BN9" s="121">
        <v>1.1117415872075844E-2</v>
      </c>
      <c r="BO9" s="121">
        <v>6.3248931487469538E-3</v>
      </c>
      <c r="BP9" s="121">
        <v>0.2375390828772645</v>
      </c>
      <c r="BQ9" s="121">
        <v>0.44259460713077126</v>
      </c>
      <c r="BR9" s="121">
        <v>1.7757228087397752E-2</v>
      </c>
      <c r="BS9" s="121">
        <v>1.8782689324625665E-2</v>
      </c>
      <c r="BT9" s="121">
        <v>7.720687136843883E-3</v>
      </c>
      <c r="BU9" s="121">
        <v>2.8301537867554379E-3</v>
      </c>
      <c r="BV9" s="121">
        <v>4.2795647464355787E-3</v>
      </c>
      <c r="BW9" s="121">
        <v>2.360808921599942E-3</v>
      </c>
      <c r="BX9" s="121">
        <v>3.5480186067372757E-4</v>
      </c>
      <c r="BY9" s="121">
        <v>9.6365378325191896E-3</v>
      </c>
      <c r="BZ9" s="121">
        <v>1.4006391399893063E-2</v>
      </c>
      <c r="CA9" s="121">
        <v>7.6104640452438477E-2</v>
      </c>
      <c r="CB9" s="121">
        <v>1.9972660596446333E-2</v>
      </c>
      <c r="CC9" s="121">
        <v>4.5178276094177315E-2</v>
      </c>
      <c r="CD9" s="121">
        <v>6.9522827122418225E-3</v>
      </c>
      <c r="CE9" s="121">
        <v>1.0584757775451819E-2</v>
      </c>
      <c r="CF9" s="121">
        <v>4.5630362740738993E-3</v>
      </c>
      <c r="CG9" s="121">
        <v>4.3231616791053811E-3</v>
      </c>
      <c r="CH9" s="121">
        <v>4.295127353420602E-3</v>
      </c>
      <c r="CI9" s="121">
        <v>2.9916345521605256E-3</v>
      </c>
      <c r="CJ9" s="121">
        <v>2.4931038523275579E-3</v>
      </c>
      <c r="CK9" s="121">
        <v>2.3692050022255579E-3</v>
      </c>
      <c r="CL9" s="121">
        <v>4.3546672263611386E-3</v>
      </c>
      <c r="CM9" s="121">
        <v>6.1103976336941163E-3</v>
      </c>
      <c r="CN9" s="121">
        <v>5.4234387418945935E-3</v>
      </c>
      <c r="CO9" s="121">
        <v>4.5292592066666247E-3</v>
      </c>
      <c r="CP9" s="121">
        <v>3.9971371234990708E-3</v>
      </c>
      <c r="CQ9" s="121">
        <v>8.9174986466290639E-3</v>
      </c>
      <c r="CR9" s="121">
        <v>6.5899991628307888E-3</v>
      </c>
      <c r="CS9" s="121">
        <v>5.7383976580584741E-3</v>
      </c>
      <c r="CT9" s="121">
        <v>3.7611694850575093E-3</v>
      </c>
      <c r="CU9" s="121">
        <v>3.6923307877208987E-3</v>
      </c>
      <c r="CV9" s="121">
        <v>2.7646138785035394E-3</v>
      </c>
      <c r="CW9" s="121">
        <v>4.6227276974059248E-3</v>
      </c>
      <c r="CX9" s="121">
        <v>2.5172574935403039E-3</v>
      </c>
      <c r="CY9" s="121">
        <v>1.9642204479872055E-2</v>
      </c>
      <c r="CZ9" s="121">
        <v>1.0924840316836609E-2</v>
      </c>
      <c r="DA9" s="121">
        <v>9.2980028795442409E-3</v>
      </c>
      <c r="DB9" s="121">
        <v>1.1138816750208077E-2</v>
      </c>
      <c r="DC9" s="121">
        <v>3.5955015239811467E-3</v>
      </c>
      <c r="DD9" s="121">
        <v>7.4548209330763992E-3</v>
      </c>
      <c r="DE9" s="121">
        <v>4.6025309120649978E-3</v>
      </c>
      <c r="DF9" s="124">
        <v>4.8620910091223416E-3</v>
      </c>
    </row>
    <row r="10" spans="1:110" s="82" customFormat="1" ht="17" customHeight="1" x14ac:dyDescent="0.2">
      <c r="A10" s="73" t="s">
        <v>6</v>
      </c>
      <c r="B10" s="74" t="s">
        <v>132</v>
      </c>
      <c r="C10" s="120">
        <v>1.4808029060449487E-4</v>
      </c>
      <c r="D10" s="121">
        <v>4.4647697678295332E-5</v>
      </c>
      <c r="E10" s="121">
        <v>1.1647792888890044E-4</v>
      </c>
      <c r="F10" s="121">
        <v>4.2378152122577671E-4</v>
      </c>
      <c r="G10" s="121">
        <v>1.6407422250598575E-5</v>
      </c>
      <c r="H10" s="121">
        <v>0</v>
      </c>
      <c r="I10" s="121">
        <v>2.3909173707585621E-3</v>
      </c>
      <c r="J10" s="121">
        <v>6.9910851426289986E-5</v>
      </c>
      <c r="K10" s="121">
        <v>2.1402878506949385E-4</v>
      </c>
      <c r="L10" s="121">
        <v>9.3507897310752175E-5</v>
      </c>
      <c r="M10" s="121">
        <v>0</v>
      </c>
      <c r="N10" s="121">
        <v>1.0163521280950275E-4</v>
      </c>
      <c r="O10" s="121">
        <v>5.0944474817942463E-5</v>
      </c>
      <c r="P10" s="121">
        <v>7.2127987976435278E-5</v>
      </c>
      <c r="Q10" s="121">
        <v>7.4502139567819172E-4</v>
      </c>
      <c r="R10" s="121">
        <v>1.3964836166640469E-3</v>
      </c>
      <c r="S10" s="121">
        <v>1.7541437545449658E-4</v>
      </c>
      <c r="T10" s="121">
        <v>5.8013886152539872E-5</v>
      </c>
      <c r="U10" s="121">
        <v>5.3949188239049073E-3</v>
      </c>
      <c r="V10" s="121">
        <v>3.0457535718514017E-2</v>
      </c>
      <c r="W10" s="121">
        <v>-2.0311548296372549E-4</v>
      </c>
      <c r="X10" s="121">
        <v>1.1004365130065799E-3</v>
      </c>
      <c r="Y10" s="121">
        <v>3.6608449136204022E-4</v>
      </c>
      <c r="Z10" s="121">
        <v>2.8396979662589819E-4</v>
      </c>
      <c r="AA10" s="121">
        <v>5.2252851908534661E-4</v>
      </c>
      <c r="AB10" s="121">
        <v>5.2536015623457009E-4</v>
      </c>
      <c r="AC10" s="121">
        <v>-1.2888838366467926E-3</v>
      </c>
      <c r="AD10" s="121">
        <v>1.8219622335370431E-2</v>
      </c>
      <c r="AE10" s="121">
        <v>1.3698221639027721E-4</v>
      </c>
      <c r="AF10" s="121">
        <v>5.9586566016659348E-4</v>
      </c>
      <c r="AG10" s="121">
        <v>1.302402405042853E-4</v>
      </c>
      <c r="AH10" s="121">
        <v>4.5286973278005231E-2</v>
      </c>
      <c r="AI10" s="121">
        <v>2.6415951905965421E-2</v>
      </c>
      <c r="AJ10" s="121">
        <v>4.0639373494375235E-2</v>
      </c>
      <c r="AK10" s="121">
        <v>2.6028632047163835E-2</v>
      </c>
      <c r="AL10" s="121">
        <v>0.16965250693735273</v>
      </c>
      <c r="AM10" s="121">
        <v>4.8470699445421379E-2</v>
      </c>
      <c r="AN10" s="121">
        <v>1.8110583204407889E-2</v>
      </c>
      <c r="AO10" s="121">
        <v>1.0612406425783894E-2</v>
      </c>
      <c r="AP10" s="121">
        <v>7.4856046804114076E-2</v>
      </c>
      <c r="AQ10" s="121">
        <v>5.7140734492682971E-3</v>
      </c>
      <c r="AR10" s="121">
        <v>4.1217434331530011E-3</v>
      </c>
      <c r="AS10" s="121">
        <v>3.8476006180188506E-3</v>
      </c>
      <c r="AT10" s="121">
        <v>1.4184442338427553E-3</v>
      </c>
      <c r="AU10" s="121">
        <v>1.576750791156635E-3</v>
      </c>
      <c r="AV10" s="121">
        <v>7.6510874345658202E-4</v>
      </c>
      <c r="AW10" s="121">
        <v>5.1096322740836462E-4</v>
      </c>
      <c r="AX10" s="121">
        <v>1.3938009089961758E-3</v>
      </c>
      <c r="AY10" s="121">
        <v>1.4689186729623411E-3</v>
      </c>
      <c r="AZ10" s="121">
        <v>1.0520418607723242E-3</v>
      </c>
      <c r="BA10" s="121">
        <v>2.7028779435532785E-4</v>
      </c>
      <c r="BB10" s="121">
        <v>1.0988495968328453E-3</v>
      </c>
      <c r="BC10" s="121">
        <v>4.2653859857420335E-4</v>
      </c>
      <c r="BD10" s="121">
        <v>2.8346331437117451E-4</v>
      </c>
      <c r="BE10" s="121">
        <v>1.3570744093893464E-3</v>
      </c>
      <c r="BF10" s="121">
        <v>1.5446907118377841E-3</v>
      </c>
      <c r="BG10" s="121">
        <v>1.0848015409883071E-3</v>
      </c>
      <c r="BH10" s="121">
        <v>3.7543468641173211E-3</v>
      </c>
      <c r="BI10" s="121">
        <v>1.1293405581893035E-3</v>
      </c>
      <c r="BJ10" s="121">
        <v>1.7367563269861188E-3</v>
      </c>
      <c r="BK10" s="121">
        <v>6.9368704090789047E-6</v>
      </c>
      <c r="BL10" s="121">
        <v>2.28126217782621E-3</v>
      </c>
      <c r="BM10" s="121">
        <v>1.4199179008301261E-3</v>
      </c>
      <c r="BN10" s="121">
        <v>5.5124393579237757E-3</v>
      </c>
      <c r="BO10" s="121">
        <v>5.3553222771144738E-3</v>
      </c>
      <c r="BP10" s="121">
        <v>1.8132968778997104E-4</v>
      </c>
      <c r="BQ10" s="121">
        <v>7.0469690081136934E-5</v>
      </c>
      <c r="BR10" s="121">
        <v>1.9734040134730815E-4</v>
      </c>
      <c r="BS10" s="121">
        <v>6.3919177067324733E-5</v>
      </c>
      <c r="BT10" s="121">
        <v>1.7757222517119357E-5</v>
      </c>
      <c r="BU10" s="121">
        <v>1.3019608425775023E-5</v>
      </c>
      <c r="BV10" s="121">
        <v>1.398920918125843E-5</v>
      </c>
      <c r="BW10" s="121">
        <v>3.0110904601420248E-5</v>
      </c>
      <c r="BX10" s="121">
        <v>2.5501006568159369E-5</v>
      </c>
      <c r="BY10" s="121">
        <v>8.0778577102875231E-5</v>
      </c>
      <c r="BZ10" s="121">
        <v>-1.4576414494605387E-5</v>
      </c>
      <c r="CA10" s="121">
        <v>-9.8639089886263812E-5</v>
      </c>
      <c r="CB10" s="121">
        <v>-1.1919934456257042E-5</v>
      </c>
      <c r="CC10" s="121">
        <v>9.0254608111329565E-7</v>
      </c>
      <c r="CD10" s="121">
        <v>8.0915282181626719E-6</v>
      </c>
      <c r="CE10" s="121">
        <v>4.3363796167326719E-5</v>
      </c>
      <c r="CF10" s="121">
        <v>1.1111991556819578E-4</v>
      </c>
      <c r="CG10" s="121">
        <v>2.5156463523108163E-6</v>
      </c>
      <c r="CH10" s="121">
        <v>2.1556289587226698E-5</v>
      </c>
      <c r="CI10" s="121">
        <v>2.3151127775882339E-5</v>
      </c>
      <c r="CJ10" s="121">
        <v>1.5366495393304017E-5</v>
      </c>
      <c r="CK10" s="121">
        <v>2.3040332630232087E-5</v>
      </c>
      <c r="CL10" s="121">
        <v>4.6517072009371558E-5</v>
      </c>
      <c r="CM10" s="121">
        <v>3.3662148876183663E-5</v>
      </c>
      <c r="CN10" s="121">
        <v>4.0773000873512489E-5</v>
      </c>
      <c r="CO10" s="121">
        <v>8.4465248672916486E-5</v>
      </c>
      <c r="CP10" s="121">
        <v>5.995110630056075E-5</v>
      </c>
      <c r="CQ10" s="121">
        <v>1.7176029948279023E-4</v>
      </c>
      <c r="CR10" s="121">
        <v>3.8356530202018727E-5</v>
      </c>
      <c r="CS10" s="121">
        <v>2.5612016374323889E-5</v>
      </c>
      <c r="CT10" s="121">
        <v>2.4757989873848756E-5</v>
      </c>
      <c r="CU10" s="121">
        <v>3.6187215850213243E-5</v>
      </c>
      <c r="CV10" s="121">
        <v>1.1012831001825548E-5</v>
      </c>
      <c r="CW10" s="121">
        <v>2.8217787117642916E-4</v>
      </c>
      <c r="CX10" s="121">
        <v>8.7319928025511156E-6</v>
      </c>
      <c r="CY10" s="121">
        <v>-1.3881185584624093E-5</v>
      </c>
      <c r="CZ10" s="121">
        <v>3.9451030956428841E-6</v>
      </c>
      <c r="DA10" s="121">
        <v>3.5871998911364747E-5</v>
      </c>
      <c r="DB10" s="121">
        <v>5.8920737850419E-5</v>
      </c>
      <c r="DC10" s="121">
        <v>4.5400280267442398E-5</v>
      </c>
      <c r="DD10" s="121">
        <v>1.0552227710009149E-4</v>
      </c>
      <c r="DE10" s="121">
        <v>2.0477314218085579E-4</v>
      </c>
      <c r="DF10" s="124">
        <v>2.5251788476127093E-4</v>
      </c>
    </row>
    <row r="11" spans="1:110" s="82" customFormat="1" ht="17" customHeight="1" x14ac:dyDescent="0.2">
      <c r="A11" s="73" t="s">
        <v>7</v>
      </c>
      <c r="B11" s="74" t="s">
        <v>133</v>
      </c>
      <c r="C11" s="120">
        <v>8.9888678760021204E-4</v>
      </c>
      <c r="D11" s="121">
        <v>4.6502400311973655E-2</v>
      </c>
      <c r="E11" s="121">
        <v>3.7891860048307143E-3</v>
      </c>
      <c r="F11" s="121">
        <v>7.9254956736876155E-3</v>
      </c>
      <c r="G11" s="121">
        <v>2.5739238769779474E-2</v>
      </c>
      <c r="H11" s="121">
        <v>0</v>
      </c>
      <c r="I11" s="121">
        <v>3.4976831995582345E-5</v>
      </c>
      <c r="J11" s="121">
        <v>0.17671473858923142</v>
      </c>
      <c r="K11" s="121">
        <v>5.5318082245101957E-2</v>
      </c>
      <c r="L11" s="121">
        <v>0.20296317398387304</v>
      </c>
      <c r="M11" s="121">
        <v>0</v>
      </c>
      <c r="N11" s="121">
        <v>3.5434458889122494E-4</v>
      </c>
      <c r="O11" s="121">
        <v>4.7325464723830526E-3</v>
      </c>
      <c r="P11" s="121">
        <v>8.7090513770141955E-4</v>
      </c>
      <c r="Q11" s="121">
        <v>9.3386495273781788E-5</v>
      </c>
      <c r="R11" s="121">
        <v>3.9729958741596336E-3</v>
      </c>
      <c r="S11" s="121">
        <v>5.6117352070069566E-4</v>
      </c>
      <c r="T11" s="121">
        <v>1.9028767794530149E-4</v>
      </c>
      <c r="U11" s="121">
        <v>2.0182185701856764E-4</v>
      </c>
      <c r="V11" s="121">
        <v>2.0255313664778077E-4</v>
      </c>
      <c r="W11" s="121">
        <v>1.7465186441348074E-5</v>
      </c>
      <c r="X11" s="121">
        <v>7.6639300679246531E-3</v>
      </c>
      <c r="Y11" s="121">
        <v>7.9871927182311147E-4</v>
      </c>
      <c r="Z11" s="121">
        <v>3.1058742427386195E-4</v>
      </c>
      <c r="AA11" s="121">
        <v>9.7035014014439386E-3</v>
      </c>
      <c r="AB11" s="121">
        <v>1.1798837800808853E-2</v>
      </c>
      <c r="AC11" s="121">
        <v>7.5673989640172606E-6</v>
      </c>
      <c r="AD11" s="121">
        <v>2.6640334022700831E-5</v>
      </c>
      <c r="AE11" s="121">
        <v>9.5446751091932838E-5</v>
      </c>
      <c r="AF11" s="121">
        <v>1.7046920245296715E-4</v>
      </c>
      <c r="AG11" s="121">
        <v>1.6068436380012981E-2</v>
      </c>
      <c r="AH11" s="121">
        <v>8.8189291944392251E-5</v>
      </c>
      <c r="AI11" s="121">
        <v>3.6791215978976234E-5</v>
      </c>
      <c r="AJ11" s="121">
        <v>6.9397321870656953E-4</v>
      </c>
      <c r="AK11" s="121">
        <v>1.0383787355735816E-3</v>
      </c>
      <c r="AL11" s="121">
        <v>1.3032932907396258E-5</v>
      </c>
      <c r="AM11" s="121">
        <v>1.1672140634720896E-5</v>
      </c>
      <c r="AN11" s="121">
        <v>3.6459258763957409E-5</v>
      </c>
      <c r="AO11" s="121">
        <v>7.3102442335080848E-6</v>
      </c>
      <c r="AP11" s="121">
        <v>3.3217277660831959E-5</v>
      </c>
      <c r="AQ11" s="121">
        <v>1.6443208085560018E-5</v>
      </c>
      <c r="AR11" s="121">
        <v>2.3693043394128238E-5</v>
      </c>
      <c r="AS11" s="121">
        <v>1.7339413074182028E-5</v>
      </c>
      <c r="AT11" s="121">
        <v>2.4430120183590966E-5</v>
      </c>
      <c r="AU11" s="121">
        <v>2.0682435519448369E-5</v>
      </c>
      <c r="AV11" s="121">
        <v>3.8268238185625459E-5</v>
      </c>
      <c r="AW11" s="121">
        <v>3.2556859593808159E-5</v>
      </c>
      <c r="AX11" s="121">
        <v>4.596482285998088E-5</v>
      </c>
      <c r="AY11" s="121">
        <v>3.2319673288360537E-5</v>
      </c>
      <c r="AZ11" s="121">
        <v>4.2582958951596265E-5</v>
      </c>
      <c r="BA11" s="121">
        <v>1.6414412632039156E-5</v>
      </c>
      <c r="BB11" s="121">
        <v>2.5451807218480438E-5</v>
      </c>
      <c r="BC11" s="121">
        <v>3.7117368901733322E-5</v>
      </c>
      <c r="BD11" s="121">
        <v>2.4123205726439179E-5</v>
      </c>
      <c r="BE11" s="121">
        <v>2.6411769584604321E-5</v>
      </c>
      <c r="BF11" s="121">
        <v>2.5364316249853433E-5</v>
      </c>
      <c r="BG11" s="121">
        <v>3.4716625977436245E-5</v>
      </c>
      <c r="BH11" s="121">
        <v>3.690122228449515E-5</v>
      </c>
      <c r="BI11" s="121">
        <v>1.5178559218482008E-5</v>
      </c>
      <c r="BJ11" s="121">
        <v>3.5130437100331065E-3</v>
      </c>
      <c r="BK11" s="121">
        <v>1.5435503071890908E-5</v>
      </c>
      <c r="BL11" s="121">
        <v>4.6657605905753573E-5</v>
      </c>
      <c r="BM11" s="121">
        <v>3.8745848408287555E-5</v>
      </c>
      <c r="BN11" s="121">
        <v>3.8032945278519594E-5</v>
      </c>
      <c r="BO11" s="121">
        <v>2.3153995063796142E-5</v>
      </c>
      <c r="BP11" s="121">
        <v>1.1769048392724409E-5</v>
      </c>
      <c r="BQ11" s="121">
        <v>3.3705085033415954E-5</v>
      </c>
      <c r="BR11" s="121">
        <v>2.8407240260354866E-5</v>
      </c>
      <c r="BS11" s="121">
        <v>3.6658684667302617E-5</v>
      </c>
      <c r="BT11" s="121">
        <v>2.0753519535476566E-5</v>
      </c>
      <c r="BU11" s="121">
        <v>1.7259464796938315E-5</v>
      </c>
      <c r="BV11" s="121">
        <v>1.0379632282766055E-5</v>
      </c>
      <c r="BW11" s="121">
        <v>8.6370705273413003E-6</v>
      </c>
      <c r="BX11" s="121">
        <v>3.1548910791179481E-6</v>
      </c>
      <c r="BY11" s="121">
        <v>4.6494685283198113E-5</v>
      </c>
      <c r="BZ11" s="121">
        <v>1.519936060358214E-5</v>
      </c>
      <c r="CA11" s="121">
        <v>4.5850348721136131E-5</v>
      </c>
      <c r="CB11" s="121">
        <v>2.8692129065846571E-5</v>
      </c>
      <c r="CC11" s="121">
        <v>7.6321930323487453E-5</v>
      </c>
      <c r="CD11" s="121">
        <v>2.4230428732358988E-5</v>
      </c>
      <c r="CE11" s="121">
        <v>2.6286442763981659E-5</v>
      </c>
      <c r="CF11" s="121">
        <v>2.8215122502254694E-4</v>
      </c>
      <c r="CG11" s="121">
        <v>1.1694308595501631E-5</v>
      </c>
      <c r="CH11" s="121">
        <v>6.1555039222422445E-5</v>
      </c>
      <c r="CI11" s="121">
        <v>2.9493782232919955E-5</v>
      </c>
      <c r="CJ11" s="121">
        <v>5.4625082905966258E-5</v>
      </c>
      <c r="CK11" s="121">
        <v>6.1299537855820263E-5</v>
      </c>
      <c r="CL11" s="121">
        <v>1.2846967271566348E-4</v>
      </c>
      <c r="CM11" s="121">
        <v>5.0805921447275471E-4</v>
      </c>
      <c r="CN11" s="121">
        <v>5.9346408156162721E-3</v>
      </c>
      <c r="CO11" s="121">
        <v>2.3506345414918339E-3</v>
      </c>
      <c r="CP11" s="121">
        <v>3.4465969274545061E-3</v>
      </c>
      <c r="CQ11" s="121">
        <v>1.0761479540354307E-4</v>
      </c>
      <c r="CR11" s="121">
        <v>1.0268407599492359E-2</v>
      </c>
      <c r="CS11" s="121">
        <v>1.6434060400842773E-2</v>
      </c>
      <c r="CT11" s="121">
        <v>1.2998192970607059E-3</v>
      </c>
      <c r="CU11" s="121">
        <v>2.7857881524173544E-5</v>
      </c>
      <c r="CV11" s="121">
        <v>2.6808186482085993E-5</v>
      </c>
      <c r="CW11" s="121">
        <v>2.0744659150277813E-5</v>
      </c>
      <c r="CX11" s="121">
        <v>2.3981090959956811E-5</v>
      </c>
      <c r="CY11" s="121">
        <v>5.5571321214946512E-2</v>
      </c>
      <c r="CZ11" s="121">
        <v>0.12051240223041093</v>
      </c>
      <c r="DA11" s="121">
        <v>7.1170776949376537E-5</v>
      </c>
      <c r="DB11" s="121">
        <v>1.6460550666655267E-4</v>
      </c>
      <c r="DC11" s="121">
        <v>1.2046830811976552E-3</v>
      </c>
      <c r="DD11" s="121">
        <v>4.2266757153711252E-3</v>
      </c>
      <c r="DE11" s="121">
        <v>3.6201232743191707E-4</v>
      </c>
      <c r="DF11" s="124">
        <v>1.3375366225478727E-4</v>
      </c>
    </row>
    <row r="12" spans="1:110" s="82" customFormat="1" ht="17" customHeight="1" x14ac:dyDescent="0.2">
      <c r="A12" s="73" t="s">
        <v>8</v>
      </c>
      <c r="B12" s="74" t="s">
        <v>134</v>
      </c>
      <c r="C12" s="120">
        <v>3.0026599557884616E-5</v>
      </c>
      <c r="D12" s="121">
        <v>1.2080359497172627E-4</v>
      </c>
      <c r="E12" s="121">
        <v>1.3723771067657297E-5</v>
      </c>
      <c r="F12" s="121">
        <v>9.3412282357951171E-6</v>
      </c>
      <c r="G12" s="121">
        <v>6.9374435752927073E-3</v>
      </c>
      <c r="H12" s="121">
        <v>0</v>
      </c>
      <c r="I12" s="121">
        <v>2.7447869445345733E-5</v>
      </c>
      <c r="J12" s="121">
        <v>1.1266296682289141E-3</v>
      </c>
      <c r="K12" s="121">
        <v>3.3661641798372832E-2</v>
      </c>
      <c r="L12" s="121">
        <v>1.0698162925165255E-4</v>
      </c>
      <c r="M12" s="121">
        <v>0</v>
      </c>
      <c r="N12" s="121">
        <v>1.2925215658432443E-5</v>
      </c>
      <c r="O12" s="121">
        <v>1.6713992323404207E-5</v>
      </c>
      <c r="P12" s="121">
        <v>2.1576009838871151E-5</v>
      </c>
      <c r="Q12" s="121">
        <v>1.4738332715192254E-5</v>
      </c>
      <c r="R12" s="121">
        <v>1.8295880708429881E-5</v>
      </c>
      <c r="S12" s="121">
        <v>1.3612937197453085E-5</v>
      </c>
      <c r="T12" s="121">
        <v>1.2200397191282121E-5</v>
      </c>
      <c r="U12" s="121">
        <v>8.3273067775892412E-6</v>
      </c>
      <c r="V12" s="121">
        <v>1.0635654358027294E-5</v>
      </c>
      <c r="W12" s="121">
        <v>2.7572186478976644E-6</v>
      </c>
      <c r="X12" s="121">
        <v>1.3963624186334591E-5</v>
      </c>
      <c r="Y12" s="121">
        <v>8.2820167477038788E-6</v>
      </c>
      <c r="Z12" s="121">
        <v>2.3637083703884397E-5</v>
      </c>
      <c r="AA12" s="121">
        <v>9.5742981244465976E-5</v>
      </c>
      <c r="AB12" s="121">
        <v>1.6911512871164274E-5</v>
      </c>
      <c r="AC12" s="121">
        <v>1.5888925797839265E-6</v>
      </c>
      <c r="AD12" s="121">
        <v>1.9887770041513272E-5</v>
      </c>
      <c r="AE12" s="121">
        <v>1.1296284568982017E-5</v>
      </c>
      <c r="AF12" s="121">
        <v>1.7655259197627974E-5</v>
      </c>
      <c r="AG12" s="121">
        <v>2.6418996455411331E-5</v>
      </c>
      <c r="AH12" s="121">
        <v>4.6196020427992573E-5</v>
      </c>
      <c r="AI12" s="121">
        <v>2.7199082399454266E-5</v>
      </c>
      <c r="AJ12" s="121">
        <v>1.3786113490491747E-5</v>
      </c>
      <c r="AK12" s="121">
        <v>3.4236548118085237E-5</v>
      </c>
      <c r="AL12" s="121">
        <v>2.0098588196051754E-5</v>
      </c>
      <c r="AM12" s="121">
        <v>2.0024029986061777E-5</v>
      </c>
      <c r="AN12" s="121">
        <v>3.8880921002689302E-5</v>
      </c>
      <c r="AO12" s="121">
        <v>2.4316455810012156E-5</v>
      </c>
      <c r="AP12" s="121">
        <v>1.7917586294786183E-5</v>
      </c>
      <c r="AQ12" s="121">
        <v>1.3141979337450428E-5</v>
      </c>
      <c r="AR12" s="121">
        <v>1.4874808480564008E-5</v>
      </c>
      <c r="AS12" s="121">
        <v>2.076037594168456E-5</v>
      </c>
      <c r="AT12" s="121">
        <v>2.4882986891273729E-5</v>
      </c>
      <c r="AU12" s="121">
        <v>1.8087122690577775E-5</v>
      </c>
      <c r="AV12" s="121">
        <v>1.3049705784565211E-5</v>
      </c>
      <c r="AW12" s="121">
        <v>8.2478370665079128E-6</v>
      </c>
      <c r="AX12" s="121">
        <v>8.4757027740865254E-6</v>
      </c>
      <c r="AY12" s="121">
        <v>2.2310277729450401E-5</v>
      </c>
      <c r="AZ12" s="121">
        <v>1.0353068923380589E-5</v>
      </c>
      <c r="BA12" s="121">
        <v>9.394634115810403E-6</v>
      </c>
      <c r="BB12" s="121">
        <v>2.4109008172617865E-5</v>
      </c>
      <c r="BC12" s="121">
        <v>1.9157573823714924E-5</v>
      </c>
      <c r="BD12" s="121">
        <v>1.038084582603719E-5</v>
      </c>
      <c r="BE12" s="121">
        <v>8.6483990677704664E-6</v>
      </c>
      <c r="BF12" s="121">
        <v>8.2829391518771528E-6</v>
      </c>
      <c r="BG12" s="121">
        <v>1.0910298530053863E-5</v>
      </c>
      <c r="BH12" s="121">
        <v>1.7566673691153842E-5</v>
      </c>
      <c r="BI12" s="121">
        <v>2.0414367412927229E-5</v>
      </c>
      <c r="BJ12" s="121">
        <v>1.7473538804364E-5</v>
      </c>
      <c r="BK12" s="121">
        <v>1.3974385742745919E-5</v>
      </c>
      <c r="BL12" s="121">
        <v>3.7627159556006561E-5</v>
      </c>
      <c r="BM12" s="121">
        <v>4.3848762806541759E-5</v>
      </c>
      <c r="BN12" s="121">
        <v>3.2965777078518225E-5</v>
      </c>
      <c r="BO12" s="121">
        <v>3.564521938216749E-5</v>
      </c>
      <c r="BP12" s="121">
        <v>1.1410681125135889E-5</v>
      </c>
      <c r="BQ12" s="121">
        <v>9.9657155254425667E-6</v>
      </c>
      <c r="BR12" s="121">
        <v>2.6064431483476715E-5</v>
      </c>
      <c r="BS12" s="121">
        <v>1.6675742760624855E-5</v>
      </c>
      <c r="BT12" s="121">
        <v>9.2471765715940445E-5</v>
      </c>
      <c r="BU12" s="121">
        <v>2.5552125108868817E-5</v>
      </c>
      <c r="BV12" s="121">
        <v>2.5458247156160622E-5</v>
      </c>
      <c r="BW12" s="121">
        <v>2.0438642142445987E-5</v>
      </c>
      <c r="BX12" s="121">
        <v>2.9747284139357623E-6</v>
      </c>
      <c r="BY12" s="121">
        <v>1.718779812567732E-5</v>
      </c>
      <c r="BZ12" s="121">
        <v>1.2319799026532376E-5</v>
      </c>
      <c r="CA12" s="121">
        <v>4.0862064183475716E-5</v>
      </c>
      <c r="CB12" s="121">
        <v>5.0768671246000311E-5</v>
      </c>
      <c r="CC12" s="121">
        <v>6.8893479867961522E-5</v>
      </c>
      <c r="CD12" s="121">
        <v>3.2519571221115966E-5</v>
      </c>
      <c r="CE12" s="121">
        <v>1.8181776295410164E-5</v>
      </c>
      <c r="CF12" s="121">
        <v>2.3820688306500339E-4</v>
      </c>
      <c r="CG12" s="121">
        <v>5.7191740085092108E-6</v>
      </c>
      <c r="CH12" s="121">
        <v>2.3225378883840753E-5</v>
      </c>
      <c r="CI12" s="121">
        <v>1.553458263459277E-5</v>
      </c>
      <c r="CJ12" s="121">
        <v>1.0057752144063376E-5</v>
      </c>
      <c r="CK12" s="121">
        <v>3.2973575194268291E-5</v>
      </c>
      <c r="CL12" s="121">
        <v>1.7081676882222972E-5</v>
      </c>
      <c r="CM12" s="121">
        <v>5.0308896877627233E-5</v>
      </c>
      <c r="CN12" s="121">
        <v>6.0079786555325345E-4</v>
      </c>
      <c r="CO12" s="121">
        <v>6.1209971980867459E-5</v>
      </c>
      <c r="CP12" s="121">
        <v>5.9189789745355264E-4</v>
      </c>
      <c r="CQ12" s="121">
        <v>4.2673822873954187E-5</v>
      </c>
      <c r="CR12" s="121">
        <v>1.4246095094740305E-3</v>
      </c>
      <c r="CS12" s="121">
        <v>2.3651386127109355E-3</v>
      </c>
      <c r="CT12" s="121">
        <v>3.2634050872892446E-5</v>
      </c>
      <c r="CU12" s="121">
        <v>1.5932964299214236E-5</v>
      </c>
      <c r="CV12" s="121">
        <v>7.6180388214145513E-6</v>
      </c>
      <c r="CW12" s="121">
        <v>2.0109839947262788E-5</v>
      </c>
      <c r="CX12" s="121">
        <v>1.5626547394485241E-5</v>
      </c>
      <c r="CY12" s="121">
        <v>1.7010687958063118E-2</v>
      </c>
      <c r="CZ12" s="121">
        <v>5.2326802390708006E-2</v>
      </c>
      <c r="DA12" s="121">
        <v>2.4658142595549108E-5</v>
      </c>
      <c r="DB12" s="121">
        <v>1.0143175194999154E-5</v>
      </c>
      <c r="DC12" s="121">
        <v>8.5006590421168234E-5</v>
      </c>
      <c r="DD12" s="121">
        <v>1.0045333272154081E-3</v>
      </c>
      <c r="DE12" s="121">
        <v>2.3821021004728468E-5</v>
      </c>
      <c r="DF12" s="124">
        <v>3.0210885946308037E-3</v>
      </c>
    </row>
    <row r="13" spans="1:110" s="82" customFormat="1" ht="17" customHeight="1" x14ac:dyDescent="0.2">
      <c r="A13" s="73" t="s">
        <v>9</v>
      </c>
      <c r="B13" s="74" t="s">
        <v>135</v>
      </c>
      <c r="C13" s="120">
        <v>3.4779830429938607E-3</v>
      </c>
      <c r="D13" s="121">
        <v>0.15621024611327328</v>
      </c>
      <c r="E13" s="121">
        <v>1.5370732349978279E-2</v>
      </c>
      <c r="F13" s="121">
        <v>1.0219925088420076E-3</v>
      </c>
      <c r="G13" s="121">
        <v>4.3301883513084755E-2</v>
      </c>
      <c r="H13" s="121">
        <v>0</v>
      </c>
      <c r="I13" s="121">
        <v>1.1524133393967599E-6</v>
      </c>
      <c r="J13" s="121">
        <v>3.4466092508071413E-3</v>
      </c>
      <c r="K13" s="121">
        <v>1.0790223283789077E-4</v>
      </c>
      <c r="L13" s="121">
        <v>2.3223610837820572E-2</v>
      </c>
      <c r="M13" s="121">
        <v>0</v>
      </c>
      <c r="N13" s="121">
        <v>6.8498884126574883E-5</v>
      </c>
      <c r="O13" s="121">
        <v>2.7752271638183672E-5</v>
      </c>
      <c r="P13" s="121">
        <v>1.4004184277303984E-5</v>
      </c>
      <c r="Q13" s="121">
        <v>2.3024401884621614E-6</v>
      </c>
      <c r="R13" s="121">
        <v>1.1849710331104883E-5</v>
      </c>
      <c r="S13" s="121">
        <v>2.8456582231235015E-6</v>
      </c>
      <c r="T13" s="121">
        <v>1.4852017640699675E-6</v>
      </c>
      <c r="U13" s="121">
        <v>2.8861664587441667E-4</v>
      </c>
      <c r="V13" s="121">
        <v>1.8875917206123563E-6</v>
      </c>
      <c r="W13" s="121">
        <v>3.2985042901780265E-7</v>
      </c>
      <c r="X13" s="121">
        <v>1.2444887131538155E-5</v>
      </c>
      <c r="Y13" s="121">
        <v>2.575231651618736E-6</v>
      </c>
      <c r="Z13" s="121">
        <v>3.0468480922613103E-6</v>
      </c>
      <c r="AA13" s="121">
        <v>2.1508169778166428E-5</v>
      </c>
      <c r="AB13" s="121">
        <v>1.795536619852776E-5</v>
      </c>
      <c r="AC13" s="121">
        <v>1.344964748935801E-7</v>
      </c>
      <c r="AD13" s="121">
        <v>1.6507488748222229E-7</v>
      </c>
      <c r="AE13" s="121">
        <v>1.4211759550645297E-6</v>
      </c>
      <c r="AF13" s="121">
        <v>3.8676140689684756E-5</v>
      </c>
      <c r="AG13" s="121">
        <v>1.3247662642154375E-3</v>
      </c>
      <c r="AH13" s="121">
        <v>1.0553351232796343E-6</v>
      </c>
      <c r="AI13" s="121">
        <v>8.3377344573601052E-7</v>
      </c>
      <c r="AJ13" s="121">
        <v>2.592864721735081E-6</v>
      </c>
      <c r="AK13" s="121">
        <v>3.0117902006271167E-6</v>
      </c>
      <c r="AL13" s="121">
        <v>2.5312770600800651E-7</v>
      </c>
      <c r="AM13" s="121">
        <v>4.7925239410459132E-7</v>
      </c>
      <c r="AN13" s="121">
        <v>8.9161363869282741E-7</v>
      </c>
      <c r="AO13" s="121">
        <v>8.5402121427462034E-7</v>
      </c>
      <c r="AP13" s="121">
        <v>6.7926304263541064E-7</v>
      </c>
      <c r="AQ13" s="121">
        <v>8.9567314682150788E-7</v>
      </c>
      <c r="AR13" s="121">
        <v>9.3953796949785627E-7</v>
      </c>
      <c r="AS13" s="121">
        <v>8.0495091610766917E-7</v>
      </c>
      <c r="AT13" s="121">
        <v>1.1563871775790029E-6</v>
      </c>
      <c r="AU13" s="121">
        <v>1.036549068263998E-6</v>
      </c>
      <c r="AV13" s="121">
        <v>1.4526782395538332E-6</v>
      </c>
      <c r="AW13" s="121">
        <v>1.304190094048053E-6</v>
      </c>
      <c r="AX13" s="121">
        <v>1.2318237136644621E-6</v>
      </c>
      <c r="AY13" s="121">
        <v>1.5607838652741606E-6</v>
      </c>
      <c r="AZ13" s="121">
        <v>1.6991606630351765E-6</v>
      </c>
      <c r="BA13" s="121">
        <v>1.0086369558777587E-6</v>
      </c>
      <c r="BB13" s="121">
        <v>1.4316414467609125E-6</v>
      </c>
      <c r="BC13" s="121">
        <v>1.6113100751229707E-6</v>
      </c>
      <c r="BD13" s="121">
        <v>1.0648381282255998E-6</v>
      </c>
      <c r="BE13" s="121">
        <v>1.2086237813522782E-6</v>
      </c>
      <c r="BF13" s="121">
        <v>1.0833239663558068E-6</v>
      </c>
      <c r="BG13" s="121">
        <v>1.5982026312309824E-6</v>
      </c>
      <c r="BH13" s="121">
        <v>1.544423257970046E-6</v>
      </c>
      <c r="BI13" s="121">
        <v>1.0196676067291259E-6</v>
      </c>
      <c r="BJ13" s="121">
        <v>2.5589211374153188E-5</v>
      </c>
      <c r="BK13" s="121">
        <v>4.5297946162395139E-7</v>
      </c>
      <c r="BL13" s="121">
        <v>2.1784292031245083E-6</v>
      </c>
      <c r="BM13" s="121">
        <v>1.476697094336289E-6</v>
      </c>
      <c r="BN13" s="121">
        <v>6.3534671920959334E-5</v>
      </c>
      <c r="BO13" s="121">
        <v>2.5171790392817504E-6</v>
      </c>
      <c r="BP13" s="121">
        <v>3.8157120213572984E-7</v>
      </c>
      <c r="BQ13" s="121">
        <v>1.3377180453417181E-6</v>
      </c>
      <c r="BR13" s="121">
        <v>8.6091928996674006E-7</v>
      </c>
      <c r="BS13" s="121">
        <v>8.188004367092859E-7</v>
      </c>
      <c r="BT13" s="121">
        <v>1.9999044796651214E-5</v>
      </c>
      <c r="BU13" s="121">
        <v>4.602131653154715E-7</v>
      </c>
      <c r="BV13" s="121">
        <v>2.5355621729848101E-7</v>
      </c>
      <c r="BW13" s="121">
        <v>2.7774948307649506E-7</v>
      </c>
      <c r="BX13" s="121">
        <v>8.0520260117650215E-8</v>
      </c>
      <c r="BY13" s="121">
        <v>1.0987066165228792E-6</v>
      </c>
      <c r="BZ13" s="121">
        <v>4.2440867957231507E-7</v>
      </c>
      <c r="CA13" s="121">
        <v>2.259014724160442E-6</v>
      </c>
      <c r="CB13" s="121">
        <v>4.237689711637651E-7</v>
      </c>
      <c r="CC13" s="121">
        <v>8.0331336624683122E-7</v>
      </c>
      <c r="CD13" s="121">
        <v>4.6426057850871511E-7</v>
      </c>
      <c r="CE13" s="121">
        <v>4.3829254234120181E-7</v>
      </c>
      <c r="CF13" s="121">
        <v>2.1687508268127696E-6</v>
      </c>
      <c r="CG13" s="121">
        <v>2.8560278545688868E-7</v>
      </c>
      <c r="CH13" s="121">
        <v>1.517811577297873E-6</v>
      </c>
      <c r="CI13" s="121">
        <v>1.3659630832138102E-5</v>
      </c>
      <c r="CJ13" s="121">
        <v>1.1118550344871353E-6</v>
      </c>
      <c r="CK13" s="121">
        <v>1.5956084913851334E-6</v>
      </c>
      <c r="CL13" s="121">
        <v>1.2219236239796323E-5</v>
      </c>
      <c r="CM13" s="121">
        <v>1.2897144704606467E-6</v>
      </c>
      <c r="CN13" s="121">
        <v>1.2947854441532777E-4</v>
      </c>
      <c r="CO13" s="121">
        <v>1.9732150656196074E-3</v>
      </c>
      <c r="CP13" s="121">
        <v>4.2457058189988754E-5</v>
      </c>
      <c r="CQ13" s="121">
        <v>1.0175829179834378E-6</v>
      </c>
      <c r="CR13" s="121">
        <v>8.9489663921106036E-5</v>
      </c>
      <c r="CS13" s="121">
        <v>9.8298070737872645E-5</v>
      </c>
      <c r="CT13" s="121">
        <v>5.1058952308591544E-6</v>
      </c>
      <c r="CU13" s="121">
        <v>9.1304619294096482E-7</v>
      </c>
      <c r="CV13" s="121">
        <v>7.7296872444974097E-6</v>
      </c>
      <c r="CW13" s="121">
        <v>1.7722719417826969E-6</v>
      </c>
      <c r="CX13" s="121">
        <v>4.6610406749179178E-7</v>
      </c>
      <c r="CY13" s="121">
        <v>2.9724628050032417E-4</v>
      </c>
      <c r="CZ13" s="121">
        <v>5.3464134653831181E-4</v>
      </c>
      <c r="DA13" s="121">
        <v>1.565246051277515E-6</v>
      </c>
      <c r="DB13" s="121">
        <v>4.3601495835065684E-4</v>
      </c>
      <c r="DC13" s="121">
        <v>3.8045203897949754E-3</v>
      </c>
      <c r="DD13" s="121">
        <v>2.4927490914749996E-5</v>
      </c>
      <c r="DE13" s="121">
        <v>5.9884114675820289E-6</v>
      </c>
      <c r="DF13" s="124">
        <v>1.0841425615989622E-6</v>
      </c>
    </row>
    <row r="14" spans="1:110" s="82" customFormat="1" ht="17" customHeight="1" x14ac:dyDescent="0.2">
      <c r="A14" s="73" t="s">
        <v>10</v>
      </c>
      <c r="B14" s="74" t="s">
        <v>136</v>
      </c>
      <c r="C14" s="120">
        <v>0</v>
      </c>
      <c r="D14" s="121">
        <v>0</v>
      </c>
      <c r="E14" s="121"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21">
        <v>0</v>
      </c>
      <c r="N14" s="121"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v>0</v>
      </c>
      <c r="W14" s="121">
        <v>0</v>
      </c>
      <c r="X14" s="121">
        <v>0</v>
      </c>
      <c r="Y14" s="121">
        <v>0</v>
      </c>
      <c r="Z14" s="121">
        <v>0</v>
      </c>
      <c r="AA14" s="121">
        <v>0</v>
      </c>
      <c r="AB14" s="121">
        <v>0</v>
      </c>
      <c r="AC14" s="121">
        <v>0</v>
      </c>
      <c r="AD14" s="121">
        <v>0</v>
      </c>
      <c r="AE14" s="121">
        <v>0</v>
      </c>
      <c r="AF14" s="121"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0</v>
      </c>
      <c r="BE14" s="121">
        <v>0</v>
      </c>
      <c r="BF14" s="121">
        <v>0</v>
      </c>
      <c r="BG14" s="121">
        <v>0</v>
      </c>
      <c r="BH14" s="121"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v>0</v>
      </c>
      <c r="BP14" s="121"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0</v>
      </c>
      <c r="CF14" s="121">
        <v>0</v>
      </c>
      <c r="CG14" s="121">
        <v>0</v>
      </c>
      <c r="CH14" s="121">
        <v>0</v>
      </c>
      <c r="CI14" s="121">
        <v>0</v>
      </c>
      <c r="CJ14" s="121">
        <v>0</v>
      </c>
      <c r="CK14" s="121">
        <v>0</v>
      </c>
      <c r="CL14" s="121">
        <v>0</v>
      </c>
      <c r="CM14" s="121">
        <v>0</v>
      </c>
      <c r="CN14" s="121">
        <v>0</v>
      </c>
      <c r="CO14" s="121">
        <v>0</v>
      </c>
      <c r="CP14" s="121">
        <v>0</v>
      </c>
      <c r="CQ14" s="121">
        <v>0</v>
      </c>
      <c r="CR14" s="121">
        <v>0</v>
      </c>
      <c r="CS14" s="121">
        <v>0</v>
      </c>
      <c r="CT14" s="121">
        <v>0</v>
      </c>
      <c r="CU14" s="121">
        <v>0</v>
      </c>
      <c r="CV14" s="121">
        <v>0</v>
      </c>
      <c r="CW14" s="121">
        <v>0</v>
      </c>
      <c r="CX14" s="121">
        <v>0</v>
      </c>
      <c r="CY14" s="121">
        <v>0</v>
      </c>
      <c r="CZ14" s="121">
        <v>0</v>
      </c>
      <c r="DA14" s="121">
        <v>0</v>
      </c>
      <c r="DB14" s="121">
        <v>0</v>
      </c>
      <c r="DC14" s="121">
        <v>0</v>
      </c>
      <c r="DD14" s="121">
        <v>0</v>
      </c>
      <c r="DE14" s="121">
        <v>0</v>
      </c>
      <c r="DF14" s="124">
        <v>0</v>
      </c>
    </row>
    <row r="15" spans="1:110" s="82" customFormat="1" ht="17" customHeight="1" x14ac:dyDescent="0.2">
      <c r="A15" s="73" t="s">
        <v>11</v>
      </c>
      <c r="B15" s="74" t="s">
        <v>137</v>
      </c>
      <c r="C15" s="120">
        <v>2.2616671533988631E-4</v>
      </c>
      <c r="D15" s="121">
        <v>9.5192053410586981E-5</v>
      </c>
      <c r="E15" s="121">
        <v>2.409599970858431E-4</v>
      </c>
      <c r="F15" s="121">
        <v>6.815077742227324E-4</v>
      </c>
      <c r="G15" s="121">
        <v>6.5870611467930672E-3</v>
      </c>
      <c r="H15" s="121">
        <v>0</v>
      </c>
      <c r="I15" s="121">
        <v>1.6666990468575663E-4</v>
      </c>
      <c r="J15" s="121">
        <v>1.4788660217691081E-4</v>
      </c>
      <c r="K15" s="121">
        <v>1.7206748560257435E-4</v>
      </c>
      <c r="L15" s="121">
        <v>8.3185900183428569E-5</v>
      </c>
      <c r="M15" s="121">
        <v>0</v>
      </c>
      <c r="N15" s="121">
        <v>0.13609860271016908</v>
      </c>
      <c r="O15" s="121">
        <v>0.1464679559098635</v>
      </c>
      <c r="P15" s="121">
        <v>4.0891640982124356E-4</v>
      </c>
      <c r="Q15" s="121">
        <v>3.5426465191546012E-3</v>
      </c>
      <c r="R15" s="121">
        <v>5.5778521657639146E-4</v>
      </c>
      <c r="S15" s="121">
        <v>2.6405121492564282E-3</v>
      </c>
      <c r="T15" s="121">
        <v>2.8193750967229803E-4</v>
      </c>
      <c r="U15" s="121">
        <v>1.1659624465239302E-3</v>
      </c>
      <c r="V15" s="121">
        <v>9.3017885223192621E-5</v>
      </c>
      <c r="W15" s="121">
        <v>3.3482934464645348E-5</v>
      </c>
      <c r="X15" s="121">
        <v>7.4262360097656149E-5</v>
      </c>
      <c r="Y15" s="121">
        <v>7.4830365156372682E-5</v>
      </c>
      <c r="Z15" s="121">
        <v>7.6901606027236146E-3</v>
      </c>
      <c r="AA15" s="121">
        <v>1.4317466776834909E-4</v>
      </c>
      <c r="AB15" s="121">
        <v>1.6051287903312667E-4</v>
      </c>
      <c r="AC15" s="121">
        <v>1.5770861666548324E-5</v>
      </c>
      <c r="AD15" s="121">
        <v>6.6156265271852276E-5</v>
      </c>
      <c r="AE15" s="121">
        <v>3.4106831369713563E-4</v>
      </c>
      <c r="AF15" s="121">
        <v>1.0262373383327996E-2</v>
      </c>
      <c r="AG15" s="121">
        <v>3.6812483329789876E-2</v>
      </c>
      <c r="AH15" s="121">
        <v>2.847488138176822E-3</v>
      </c>
      <c r="AI15" s="121">
        <v>1.3836367275831736E-4</v>
      </c>
      <c r="AJ15" s="121">
        <v>1.8367109900831161E-4</v>
      </c>
      <c r="AK15" s="121">
        <v>1.6681039349475217E-3</v>
      </c>
      <c r="AL15" s="121">
        <v>7.3254100505744651E-5</v>
      </c>
      <c r="AM15" s="121">
        <v>6.3447886747095136E-5</v>
      </c>
      <c r="AN15" s="121">
        <v>1.2957982058119699E-4</v>
      </c>
      <c r="AO15" s="121">
        <v>6.5581153483022293E-5</v>
      </c>
      <c r="AP15" s="121">
        <v>1.2701749196721235E-4</v>
      </c>
      <c r="AQ15" s="121">
        <v>3.0113389562046611E-4</v>
      </c>
      <c r="AR15" s="121">
        <v>2.0946301504875574E-4</v>
      </c>
      <c r="AS15" s="121">
        <v>3.5306375881913316E-4</v>
      </c>
      <c r="AT15" s="121">
        <v>2.1536270196245954E-4</v>
      </c>
      <c r="AU15" s="121">
        <v>2.5074028455208437E-4</v>
      </c>
      <c r="AV15" s="121">
        <v>2.6601975438227967E-4</v>
      </c>
      <c r="AW15" s="121">
        <v>1.7525205492048294E-3</v>
      </c>
      <c r="AX15" s="121">
        <v>2.3191742035251269E-4</v>
      </c>
      <c r="AY15" s="121">
        <v>1.549058285903098E-4</v>
      </c>
      <c r="AZ15" s="121">
        <v>2.4146795354791119E-3</v>
      </c>
      <c r="BA15" s="121">
        <v>1.1879384601322553E-4</v>
      </c>
      <c r="BB15" s="121">
        <v>1.7604949645862785E-4</v>
      </c>
      <c r="BC15" s="121">
        <v>2.6307286106391797E-4</v>
      </c>
      <c r="BD15" s="121">
        <v>1.4572958287509082E-4</v>
      </c>
      <c r="BE15" s="121">
        <v>9.8004807551143594E-4</v>
      </c>
      <c r="BF15" s="121">
        <v>4.2061524165015724E-4</v>
      </c>
      <c r="BG15" s="121">
        <v>8.0079646465628762E-4</v>
      </c>
      <c r="BH15" s="121">
        <v>3.0661681698641832E-3</v>
      </c>
      <c r="BI15" s="121">
        <v>3.8299133355871066E-4</v>
      </c>
      <c r="BJ15" s="121">
        <v>3.6572952089955501E-3</v>
      </c>
      <c r="BK15" s="121">
        <v>3.0337398207311712E-4</v>
      </c>
      <c r="BL15" s="121">
        <v>5.2180794303293126E-4</v>
      </c>
      <c r="BM15" s="121">
        <v>2.2278280487018215E-3</v>
      </c>
      <c r="BN15" s="121">
        <v>6.2791274048496859E-4</v>
      </c>
      <c r="BO15" s="121">
        <v>3.1855094524986397E-4</v>
      </c>
      <c r="BP15" s="121">
        <v>8.7789204974430613E-5</v>
      </c>
      <c r="BQ15" s="121">
        <v>1.958791493249134E-4</v>
      </c>
      <c r="BR15" s="121">
        <v>2.8462332917001759E-4</v>
      </c>
      <c r="BS15" s="121">
        <v>2.3215538056205653E-4</v>
      </c>
      <c r="BT15" s="121">
        <v>3.5997728359708851E-4</v>
      </c>
      <c r="BU15" s="121">
        <v>1.3635377622319846E-4</v>
      </c>
      <c r="BV15" s="121">
        <v>6.6572821578992513E-5</v>
      </c>
      <c r="BW15" s="121">
        <v>7.818527116425572E-5</v>
      </c>
      <c r="BX15" s="121">
        <v>4.4771707916190832E-5</v>
      </c>
      <c r="BY15" s="121">
        <v>6.9921624079231253E-4</v>
      </c>
      <c r="BZ15" s="121">
        <v>1.5554551342922255E-4</v>
      </c>
      <c r="CA15" s="121">
        <v>3.1987119661084973E-4</v>
      </c>
      <c r="CB15" s="121">
        <v>2.1582737662554823E-3</v>
      </c>
      <c r="CC15" s="121">
        <v>3.9508340405029231E-4</v>
      </c>
      <c r="CD15" s="121">
        <v>5.627390160188974E-4</v>
      </c>
      <c r="CE15" s="121">
        <v>5.886412097242538E-4</v>
      </c>
      <c r="CF15" s="121">
        <v>1.079400084003106E-3</v>
      </c>
      <c r="CG15" s="121">
        <v>1.213865210738843E-4</v>
      </c>
      <c r="CH15" s="121">
        <v>1.551153226861865E-4</v>
      </c>
      <c r="CI15" s="121">
        <v>1.8969151297853175E-4</v>
      </c>
      <c r="CJ15" s="121">
        <v>4.1902595748046694E-4</v>
      </c>
      <c r="CK15" s="121">
        <v>1.4208606536810113E-4</v>
      </c>
      <c r="CL15" s="121">
        <v>2.5402373806987711E-4</v>
      </c>
      <c r="CM15" s="121">
        <v>1.9912552403968846E-4</v>
      </c>
      <c r="CN15" s="121">
        <v>9.4317732933662585E-5</v>
      </c>
      <c r="CO15" s="121">
        <v>2.0586320070018467E-4</v>
      </c>
      <c r="CP15" s="121">
        <v>1.8617807837093681E-4</v>
      </c>
      <c r="CQ15" s="121">
        <v>2.1530498371225104E-3</v>
      </c>
      <c r="CR15" s="121">
        <v>2.5472773057306824E-4</v>
      </c>
      <c r="CS15" s="121">
        <v>1.9542820643315235E-4</v>
      </c>
      <c r="CT15" s="121">
        <v>4.4495981287360971E-4</v>
      </c>
      <c r="CU15" s="121">
        <v>2.250060515723436E-4</v>
      </c>
      <c r="CV15" s="121">
        <v>1.1648972770041822E-4</v>
      </c>
      <c r="CW15" s="121">
        <v>2.4412377098983844E-4</v>
      </c>
      <c r="CX15" s="121">
        <v>3.5498564231377399E-4</v>
      </c>
      <c r="CY15" s="121">
        <v>9.574884178218078E-4</v>
      </c>
      <c r="CZ15" s="121">
        <v>1.1830749741340355E-4</v>
      </c>
      <c r="DA15" s="121">
        <v>2.8748113840516067E-4</v>
      </c>
      <c r="DB15" s="121">
        <v>2.3916967847024463E-3</v>
      </c>
      <c r="DC15" s="121">
        <v>1.9565528242979514E-4</v>
      </c>
      <c r="DD15" s="121">
        <v>4.2187762424594435E-4</v>
      </c>
      <c r="DE15" s="121">
        <v>1.2488452630569011E-2</v>
      </c>
      <c r="DF15" s="124">
        <v>1.6000520329562809E-4</v>
      </c>
    </row>
    <row r="16" spans="1:110" s="82" customFormat="1" ht="17" customHeight="1" x14ac:dyDescent="0.2">
      <c r="A16" s="73" t="s">
        <v>12</v>
      </c>
      <c r="B16" s="74" t="s">
        <v>138</v>
      </c>
      <c r="C16" s="120">
        <v>2.8419891099287797E-3</v>
      </c>
      <c r="D16" s="121">
        <v>1.0035905375232427E-3</v>
      </c>
      <c r="E16" s="121">
        <v>5.1693915717363099E-3</v>
      </c>
      <c r="F16" s="121">
        <v>4.8966050818674285E-4</v>
      </c>
      <c r="G16" s="121">
        <v>4.2744801930998102E-3</v>
      </c>
      <c r="H16" s="121">
        <v>0</v>
      </c>
      <c r="I16" s="121">
        <v>3.004499364107628E-3</v>
      </c>
      <c r="J16" s="121">
        <v>1.7618080765037449E-3</v>
      </c>
      <c r="K16" s="121">
        <v>7.3669581382835149E-4</v>
      </c>
      <c r="L16" s="121">
        <v>7.1182890113850948E-4</v>
      </c>
      <c r="M16" s="121">
        <v>0</v>
      </c>
      <c r="N16" s="121">
        <v>2.5360942802993155E-3</v>
      </c>
      <c r="O16" s="121">
        <v>1.437345483575408E-2</v>
      </c>
      <c r="P16" s="121">
        <v>1.4504716651697472E-3</v>
      </c>
      <c r="Q16" s="121">
        <v>2.2366065759327658E-3</v>
      </c>
      <c r="R16" s="121">
        <v>2.0200852458149049E-3</v>
      </c>
      <c r="S16" s="121">
        <v>1.8841960724027031E-3</v>
      </c>
      <c r="T16" s="121">
        <v>1.0582683598265516E-3</v>
      </c>
      <c r="U16" s="121">
        <v>6.5146360423108457E-3</v>
      </c>
      <c r="V16" s="121">
        <v>1.1155604970873693E-3</v>
      </c>
      <c r="W16" s="121">
        <v>1.7957745135659808E-4</v>
      </c>
      <c r="X16" s="121">
        <v>8.1671032999352036E-4</v>
      </c>
      <c r="Y16" s="121">
        <v>9.6969057438850642E-4</v>
      </c>
      <c r="Z16" s="121">
        <v>1.5159947229088275E-3</v>
      </c>
      <c r="AA16" s="121">
        <v>2.2206577087644473E-3</v>
      </c>
      <c r="AB16" s="121">
        <v>1.1466294629222482E-3</v>
      </c>
      <c r="AC16" s="121">
        <v>7.2251520192521989E-5</v>
      </c>
      <c r="AD16" s="121">
        <v>5.335844875434785E-4</v>
      </c>
      <c r="AE16" s="121">
        <v>1.3433221570270599E-3</v>
      </c>
      <c r="AF16" s="121">
        <v>2.183519715926046E-3</v>
      </c>
      <c r="AG16" s="121">
        <v>4.7453636657342081E-3</v>
      </c>
      <c r="AH16" s="121">
        <v>7.3010010841614318E-3</v>
      </c>
      <c r="AI16" s="121">
        <v>1.2733306485619941E-3</v>
      </c>
      <c r="AJ16" s="121">
        <v>4.6926111161428958E-3</v>
      </c>
      <c r="AK16" s="121">
        <v>2.3966944846924697E-3</v>
      </c>
      <c r="AL16" s="121">
        <v>3.223738444668442E-4</v>
      </c>
      <c r="AM16" s="121">
        <v>5.5179268435668412E-4</v>
      </c>
      <c r="AN16" s="121">
        <v>1.6305244043729875E-3</v>
      </c>
      <c r="AO16" s="121">
        <v>9.8540034751106657E-4</v>
      </c>
      <c r="AP16" s="121">
        <v>1.2739326709062184E-3</v>
      </c>
      <c r="AQ16" s="121">
        <v>2.0488703124463842E-3</v>
      </c>
      <c r="AR16" s="121">
        <v>1.3789168279294559E-3</v>
      </c>
      <c r="AS16" s="121">
        <v>1.2622726191897117E-3</v>
      </c>
      <c r="AT16" s="121">
        <v>1.6077162618008231E-3</v>
      </c>
      <c r="AU16" s="121">
        <v>1.3553854440496824E-3</v>
      </c>
      <c r="AV16" s="121">
        <v>1.6731526500751591E-3</v>
      </c>
      <c r="AW16" s="121">
        <v>1.9161988528058531E-3</v>
      </c>
      <c r="AX16" s="121">
        <v>4.6930588178437814E-3</v>
      </c>
      <c r="AY16" s="121">
        <v>1.9312647711049798E-3</v>
      </c>
      <c r="AZ16" s="121">
        <v>6.0025701257552756E-3</v>
      </c>
      <c r="BA16" s="121">
        <v>1.0199166429699052E-3</v>
      </c>
      <c r="BB16" s="121">
        <v>1.1393723514412184E-3</v>
      </c>
      <c r="BC16" s="121">
        <v>2.5343173333595391E-3</v>
      </c>
      <c r="BD16" s="121">
        <v>1.4903776697158049E-3</v>
      </c>
      <c r="BE16" s="121">
        <v>2.6582413742370346E-3</v>
      </c>
      <c r="BF16" s="121">
        <v>1.0730781019602765E-3</v>
      </c>
      <c r="BG16" s="121">
        <v>1.2008191701579607E-3</v>
      </c>
      <c r="BH16" s="121">
        <v>1.5911557926265724E-3</v>
      </c>
      <c r="BI16" s="121">
        <v>8.7855482715208091E-4</v>
      </c>
      <c r="BJ16" s="121">
        <v>3.4987593427625516E-3</v>
      </c>
      <c r="BK16" s="121">
        <v>2.2922975566403814E-3</v>
      </c>
      <c r="BL16" s="121">
        <v>4.2851183918617801E-3</v>
      </c>
      <c r="BM16" s="121">
        <v>2.1764169222019793E-3</v>
      </c>
      <c r="BN16" s="121">
        <v>2.2049332189953094E-3</v>
      </c>
      <c r="BO16" s="121">
        <v>2.2491409234236441E-3</v>
      </c>
      <c r="BP16" s="121">
        <v>3.9187129403139847E-4</v>
      </c>
      <c r="BQ16" s="121">
        <v>8.5350560088083159E-4</v>
      </c>
      <c r="BR16" s="121">
        <v>1.6477308457340976E-3</v>
      </c>
      <c r="BS16" s="121">
        <v>2.8841470807568501E-3</v>
      </c>
      <c r="BT16" s="121">
        <v>4.026969693205918E-3</v>
      </c>
      <c r="BU16" s="121">
        <v>1.6402790075526333E-3</v>
      </c>
      <c r="BV16" s="121">
        <v>4.7266079814606954E-4</v>
      </c>
      <c r="BW16" s="121">
        <v>3.2181006598942401E-4</v>
      </c>
      <c r="BX16" s="121">
        <v>1.375801890334658E-4</v>
      </c>
      <c r="BY16" s="121">
        <v>1.14634541714269E-3</v>
      </c>
      <c r="BZ16" s="121">
        <v>1.0099923548424782E-3</v>
      </c>
      <c r="CA16" s="121">
        <v>1.8828444197825968E-3</v>
      </c>
      <c r="CB16" s="121">
        <v>2.0950718086542009E-3</v>
      </c>
      <c r="CC16" s="121">
        <v>2.2416396185929569E-3</v>
      </c>
      <c r="CD16" s="121">
        <v>6.6277293124115597E-4</v>
      </c>
      <c r="CE16" s="121">
        <v>2.0286659234809825E-3</v>
      </c>
      <c r="CF16" s="121">
        <v>2.7241827399687238E-3</v>
      </c>
      <c r="CG16" s="121">
        <v>1.5849920320314024E-3</v>
      </c>
      <c r="CH16" s="121">
        <v>8.7588166533363032E-4</v>
      </c>
      <c r="CI16" s="121">
        <v>1.1141631141838217E-3</v>
      </c>
      <c r="CJ16" s="121">
        <v>1.2177240604056038E-3</v>
      </c>
      <c r="CK16" s="121">
        <v>1.2017698038233871E-3</v>
      </c>
      <c r="CL16" s="121">
        <v>1.567954725258252E-3</v>
      </c>
      <c r="CM16" s="121">
        <v>4.3713765054719175E-3</v>
      </c>
      <c r="CN16" s="121">
        <v>3.9428525040128675E-4</v>
      </c>
      <c r="CO16" s="121">
        <v>1.234361228903437E-3</v>
      </c>
      <c r="CP16" s="121">
        <v>3.1495196509005239E-3</v>
      </c>
      <c r="CQ16" s="121">
        <v>1.0581149541241085E-2</v>
      </c>
      <c r="CR16" s="121">
        <v>5.7170583689611382E-3</v>
      </c>
      <c r="CS16" s="121">
        <v>2.8940330965729704E-3</v>
      </c>
      <c r="CT16" s="121">
        <v>1.9568970637859878E-2</v>
      </c>
      <c r="CU16" s="121">
        <v>3.161533225102678E-3</v>
      </c>
      <c r="CV16" s="121">
        <v>5.7492341884713837E-4</v>
      </c>
      <c r="CW16" s="121">
        <v>1.446046960402363E-3</v>
      </c>
      <c r="CX16" s="121">
        <v>1.8134350484481027E-3</v>
      </c>
      <c r="CY16" s="121">
        <v>5.7113143927111001E-3</v>
      </c>
      <c r="CZ16" s="121">
        <v>1.7204631161733964E-3</v>
      </c>
      <c r="DA16" s="121">
        <v>9.5861308784991398E-3</v>
      </c>
      <c r="DB16" s="121">
        <v>3.9321867354146119E-3</v>
      </c>
      <c r="DC16" s="121">
        <v>8.4127740686917134E-3</v>
      </c>
      <c r="DD16" s="121">
        <v>2.9402003705124333E-3</v>
      </c>
      <c r="DE16" s="121">
        <v>6.4282710858522846E-3</v>
      </c>
      <c r="DF16" s="124">
        <v>8.3948387389960939E-4</v>
      </c>
    </row>
    <row r="17" spans="1:110" s="82" customFormat="1" ht="17" customHeight="1" x14ac:dyDescent="0.2">
      <c r="A17" s="73" t="s">
        <v>13</v>
      </c>
      <c r="B17" s="74" t="s">
        <v>139</v>
      </c>
      <c r="C17" s="120">
        <v>5.4566292723550987E-4</v>
      </c>
      <c r="D17" s="121">
        <v>5.2231181110430989E-3</v>
      </c>
      <c r="E17" s="121">
        <v>5.0288419924420283E-4</v>
      </c>
      <c r="F17" s="121">
        <v>1.050313393683858E-2</v>
      </c>
      <c r="G17" s="121">
        <v>7.6845148191507216E-4</v>
      </c>
      <c r="H17" s="121">
        <v>0</v>
      </c>
      <c r="I17" s="121">
        <v>7.6572970937696097E-4</v>
      </c>
      <c r="J17" s="121">
        <v>6.2862717861533507E-4</v>
      </c>
      <c r="K17" s="121">
        <v>3.3759161211942518E-4</v>
      </c>
      <c r="L17" s="121">
        <v>6.8428817186553018E-4</v>
      </c>
      <c r="M17" s="121">
        <v>0</v>
      </c>
      <c r="N17" s="121">
        <v>4.4765118753521959E-4</v>
      </c>
      <c r="O17" s="121">
        <v>5.3365822371167116E-4</v>
      </c>
      <c r="P17" s="121">
        <v>0.14316341079785469</v>
      </c>
      <c r="Q17" s="121">
        <v>0.10004846332393622</v>
      </c>
      <c r="R17" s="121">
        <v>2.8645334408630398E-2</v>
      </c>
      <c r="S17" s="121">
        <v>4.8681651600035207E-3</v>
      </c>
      <c r="T17" s="121">
        <v>1.273676272064375E-3</v>
      </c>
      <c r="U17" s="121">
        <v>5.4894533689360677E-4</v>
      </c>
      <c r="V17" s="121">
        <v>5.3721449636353843E-4</v>
      </c>
      <c r="W17" s="121">
        <v>9.9935718500725385E-5</v>
      </c>
      <c r="X17" s="121">
        <v>3.3859327876279176E-4</v>
      </c>
      <c r="Y17" s="121">
        <v>2.5995521820390777E-4</v>
      </c>
      <c r="Z17" s="121">
        <v>7.0852715515700717E-4</v>
      </c>
      <c r="AA17" s="121">
        <v>3.28496967194299E-4</v>
      </c>
      <c r="AB17" s="121">
        <v>4.5766845363746678E-4</v>
      </c>
      <c r="AC17" s="121">
        <v>3.8240002605921914E-5</v>
      </c>
      <c r="AD17" s="121">
        <v>1.3722485371089484E-4</v>
      </c>
      <c r="AE17" s="121">
        <v>5.4720962863845726E-4</v>
      </c>
      <c r="AF17" s="121">
        <v>3.283681668563735E-4</v>
      </c>
      <c r="AG17" s="121">
        <v>5.7400542621356492E-4</v>
      </c>
      <c r="AH17" s="121">
        <v>6.5665035027691037E-3</v>
      </c>
      <c r="AI17" s="121">
        <v>3.8157781335191302E-4</v>
      </c>
      <c r="AJ17" s="121">
        <v>1.654365895866362E-2</v>
      </c>
      <c r="AK17" s="121">
        <v>1.3581496175123979E-3</v>
      </c>
      <c r="AL17" s="121">
        <v>4.1926187757072077E-4</v>
      </c>
      <c r="AM17" s="121">
        <v>3.7813718544104128E-4</v>
      </c>
      <c r="AN17" s="121">
        <v>7.488068442339091E-4</v>
      </c>
      <c r="AO17" s="121">
        <v>2.1590437669535259E-4</v>
      </c>
      <c r="AP17" s="121">
        <v>3.5571680424862999E-4</v>
      </c>
      <c r="AQ17" s="121">
        <v>1.0161376009649636E-3</v>
      </c>
      <c r="AR17" s="121">
        <v>1.6926911357721855E-3</v>
      </c>
      <c r="AS17" s="121">
        <v>5.4963632611027143E-4</v>
      </c>
      <c r="AT17" s="121">
        <v>3.3265071173452525E-4</v>
      </c>
      <c r="AU17" s="121">
        <v>3.1209397300478622E-4</v>
      </c>
      <c r="AV17" s="121">
        <v>1.3757056819457341E-3</v>
      </c>
      <c r="AW17" s="121">
        <v>3.2575051002955248E-4</v>
      </c>
      <c r="AX17" s="121">
        <v>7.9870626222245777E-4</v>
      </c>
      <c r="AY17" s="121">
        <v>4.5855427416928289E-4</v>
      </c>
      <c r="AZ17" s="121">
        <v>5.6092771633919317E-4</v>
      </c>
      <c r="BA17" s="121">
        <v>1.7099285033173148E-4</v>
      </c>
      <c r="BB17" s="121">
        <v>8.4874608758274059E-4</v>
      </c>
      <c r="BC17" s="121">
        <v>3.1323697015071816E-4</v>
      </c>
      <c r="BD17" s="121">
        <v>2.4349862916354492E-4</v>
      </c>
      <c r="BE17" s="121">
        <v>2.6860673877082659E-4</v>
      </c>
      <c r="BF17" s="121">
        <v>3.5462505401471313E-4</v>
      </c>
      <c r="BG17" s="121">
        <v>3.6766407732932602E-4</v>
      </c>
      <c r="BH17" s="121">
        <v>3.1607806508857353E-3</v>
      </c>
      <c r="BI17" s="121">
        <v>4.8909910492795391E-4</v>
      </c>
      <c r="BJ17" s="121">
        <v>3.0308879560403283E-2</v>
      </c>
      <c r="BK17" s="121">
        <v>3.0348577000677892E-4</v>
      </c>
      <c r="BL17" s="121">
        <v>4.429396878413968E-2</v>
      </c>
      <c r="BM17" s="121">
        <v>1.2021755267036275E-2</v>
      </c>
      <c r="BN17" s="121">
        <v>1.2976200214934155E-3</v>
      </c>
      <c r="BO17" s="121">
        <v>2.5240068221479271E-3</v>
      </c>
      <c r="BP17" s="121">
        <v>3.9270854051248064E-3</v>
      </c>
      <c r="BQ17" s="121">
        <v>7.9473086489309302E-4</v>
      </c>
      <c r="BR17" s="121">
        <v>9.3563366761854807E-4</v>
      </c>
      <c r="BS17" s="121">
        <v>3.9529059572496704E-4</v>
      </c>
      <c r="BT17" s="121">
        <v>7.9645269828258617E-4</v>
      </c>
      <c r="BU17" s="121">
        <v>2.5996295335841915E-4</v>
      </c>
      <c r="BV17" s="121">
        <v>1.7341010694228362E-4</v>
      </c>
      <c r="BW17" s="121">
        <v>2.983930677036981E-4</v>
      </c>
      <c r="BX17" s="121">
        <v>2.1421323945487286E-4</v>
      </c>
      <c r="BY17" s="121">
        <v>4.7400461790896026E-4</v>
      </c>
      <c r="BZ17" s="121">
        <v>2.5615139975275009E-4</v>
      </c>
      <c r="CA17" s="121">
        <v>1.3070868621677333E-3</v>
      </c>
      <c r="CB17" s="121">
        <v>8.5286240250959512E-4</v>
      </c>
      <c r="CC17" s="121">
        <v>2.1754524073122946E-3</v>
      </c>
      <c r="CD17" s="121">
        <v>4.4940468433373533E-4</v>
      </c>
      <c r="CE17" s="121">
        <v>1.0787415476331353E-3</v>
      </c>
      <c r="CF17" s="121">
        <v>8.4723913033993466E-3</v>
      </c>
      <c r="CG17" s="121">
        <v>1.5244507162006545E-4</v>
      </c>
      <c r="CH17" s="121">
        <v>3.0570551097392764E-4</v>
      </c>
      <c r="CI17" s="121">
        <v>3.435356892090735E-4</v>
      </c>
      <c r="CJ17" s="121">
        <v>2.8308682518788281E-4</v>
      </c>
      <c r="CK17" s="121">
        <v>2.8873046682664153E-4</v>
      </c>
      <c r="CL17" s="121">
        <v>9.2097235120664497E-4</v>
      </c>
      <c r="CM17" s="121">
        <v>2.4797820777519092E-4</v>
      </c>
      <c r="CN17" s="121">
        <v>3.4006077329109733E-4</v>
      </c>
      <c r="CO17" s="121">
        <v>4.932397543167083E-4</v>
      </c>
      <c r="CP17" s="121">
        <v>1.9402597935695798E-4</v>
      </c>
      <c r="CQ17" s="121">
        <v>4.6030434467785909E-4</v>
      </c>
      <c r="CR17" s="121">
        <v>3.5049492544157805E-4</v>
      </c>
      <c r="CS17" s="121">
        <v>2.4653149101985778E-4</v>
      </c>
      <c r="CT17" s="121">
        <v>4.7233743072536681E-4</v>
      </c>
      <c r="CU17" s="121">
        <v>2.6801814519558778E-4</v>
      </c>
      <c r="CV17" s="121">
        <v>1.8957618043919321E-4</v>
      </c>
      <c r="CW17" s="121">
        <v>2.0153735587995501E-4</v>
      </c>
      <c r="CX17" s="121">
        <v>3.1704327765392381E-4</v>
      </c>
      <c r="CY17" s="121">
        <v>7.586717370805647E-4</v>
      </c>
      <c r="CZ17" s="121">
        <v>8.0571596979126762E-4</v>
      </c>
      <c r="DA17" s="121">
        <v>4.0392601424537114E-4</v>
      </c>
      <c r="DB17" s="121">
        <v>7.9231700148841276E-4</v>
      </c>
      <c r="DC17" s="121">
        <v>1.1702846074148067E-4</v>
      </c>
      <c r="DD17" s="121">
        <v>7.7155499402678767E-4</v>
      </c>
      <c r="DE17" s="121">
        <v>2.8834577585512338E-3</v>
      </c>
      <c r="DF17" s="124">
        <v>3.8377256681414184E-4</v>
      </c>
    </row>
    <row r="18" spans="1:110" s="82" customFormat="1" ht="17" customHeight="1" x14ac:dyDescent="0.2">
      <c r="A18" s="73" t="s">
        <v>14</v>
      </c>
      <c r="B18" s="74" t="s">
        <v>140</v>
      </c>
      <c r="C18" s="120">
        <v>4.3891895248055379E-4</v>
      </c>
      <c r="D18" s="121">
        <v>3.5117165201087379E-4</v>
      </c>
      <c r="E18" s="121">
        <v>4.4969544567498992E-4</v>
      </c>
      <c r="F18" s="121">
        <v>4.2134710164405703E-4</v>
      </c>
      <c r="G18" s="121">
        <v>7.3363287877817112E-4</v>
      </c>
      <c r="H18" s="121">
        <v>0</v>
      </c>
      <c r="I18" s="121">
        <v>9.444783306524297E-4</v>
      </c>
      <c r="J18" s="121">
        <v>8.0018879044407225E-4</v>
      </c>
      <c r="K18" s="121">
        <v>6.1784344869775785E-4</v>
      </c>
      <c r="L18" s="121">
        <v>3.0635803823967847E-4</v>
      </c>
      <c r="M18" s="121">
        <v>0</v>
      </c>
      <c r="N18" s="121">
        <v>1.7980291587407573E-3</v>
      </c>
      <c r="O18" s="121">
        <v>1.4175082705866779E-3</v>
      </c>
      <c r="P18" s="121">
        <v>8.7505309333668819E-4</v>
      </c>
      <c r="Q18" s="121">
        <v>2.5196142770472E-2</v>
      </c>
      <c r="R18" s="121">
        <v>1.7871196285193195E-3</v>
      </c>
      <c r="S18" s="121">
        <v>1.5675474533908451E-3</v>
      </c>
      <c r="T18" s="121">
        <v>9.0801694084844287E-4</v>
      </c>
      <c r="U18" s="121">
        <v>1.2788612689569991E-3</v>
      </c>
      <c r="V18" s="121">
        <v>1.2338283236268696E-3</v>
      </c>
      <c r="W18" s="121">
        <v>2.221942279767687E-4</v>
      </c>
      <c r="X18" s="121">
        <v>7.9017717503614203E-4</v>
      </c>
      <c r="Y18" s="121">
        <v>1.1214992841505813E-3</v>
      </c>
      <c r="Z18" s="121">
        <v>1.4441081082378073E-3</v>
      </c>
      <c r="AA18" s="121">
        <v>2.1299865388018082E-3</v>
      </c>
      <c r="AB18" s="121">
        <v>8.9872882148730765E-4</v>
      </c>
      <c r="AC18" s="121">
        <v>6.286700051387664E-5</v>
      </c>
      <c r="AD18" s="121">
        <v>5.6288364596371191E-4</v>
      </c>
      <c r="AE18" s="121">
        <v>1.1313664312561989E-3</v>
      </c>
      <c r="AF18" s="121">
        <v>1.5752855638137974E-3</v>
      </c>
      <c r="AG18" s="121">
        <v>1.921474779058407E-3</v>
      </c>
      <c r="AH18" s="121">
        <v>1.2104203414621715E-3</v>
      </c>
      <c r="AI18" s="121">
        <v>9.7170895887511858E-4</v>
      </c>
      <c r="AJ18" s="121">
        <v>4.5679338912318025E-3</v>
      </c>
      <c r="AK18" s="121">
        <v>1.8925266463696287E-3</v>
      </c>
      <c r="AL18" s="121">
        <v>4.6842062266599704E-4</v>
      </c>
      <c r="AM18" s="121">
        <v>5.2462709023531819E-4</v>
      </c>
      <c r="AN18" s="121">
        <v>1.3347138684801202E-3</v>
      </c>
      <c r="AO18" s="121">
        <v>4.0209165878373615E-4</v>
      </c>
      <c r="AP18" s="121">
        <v>1.2560922056566502E-3</v>
      </c>
      <c r="AQ18" s="121">
        <v>2.202775426660363E-3</v>
      </c>
      <c r="AR18" s="121">
        <v>7.0323944283853649E-4</v>
      </c>
      <c r="AS18" s="121">
        <v>8.443522583824304E-4</v>
      </c>
      <c r="AT18" s="121">
        <v>9.538566595733148E-4</v>
      </c>
      <c r="AU18" s="121">
        <v>8.2228455670303421E-4</v>
      </c>
      <c r="AV18" s="121">
        <v>9.9176031010728225E-4</v>
      </c>
      <c r="AW18" s="121">
        <v>1.0895790953807515E-3</v>
      </c>
      <c r="AX18" s="121">
        <v>2.6199856835996023E-3</v>
      </c>
      <c r="AY18" s="121">
        <v>1.0675177646021572E-3</v>
      </c>
      <c r="AZ18" s="121">
        <v>1.2655798241343822E-3</v>
      </c>
      <c r="BA18" s="121">
        <v>7.4951879492434587E-4</v>
      </c>
      <c r="BB18" s="121">
        <v>1.016412193672017E-3</v>
      </c>
      <c r="BC18" s="121">
        <v>2.190690197192909E-3</v>
      </c>
      <c r="BD18" s="121">
        <v>1.7625523465927724E-3</v>
      </c>
      <c r="BE18" s="121">
        <v>9.3429423030654728E-4</v>
      </c>
      <c r="BF18" s="121">
        <v>1.1473101309756543E-3</v>
      </c>
      <c r="BG18" s="121">
        <v>1.0811730110730571E-3</v>
      </c>
      <c r="BH18" s="121">
        <v>5.8898330205503328E-3</v>
      </c>
      <c r="BI18" s="121">
        <v>1.0233451480347153E-3</v>
      </c>
      <c r="BJ18" s="121">
        <v>3.8289566401480566E-3</v>
      </c>
      <c r="BK18" s="121">
        <v>6.5218647754025302E-4</v>
      </c>
      <c r="BL18" s="121">
        <v>9.2500785616186909E-3</v>
      </c>
      <c r="BM18" s="121">
        <v>1.9440488261236195E-2</v>
      </c>
      <c r="BN18" s="121">
        <v>5.5169966722985373E-4</v>
      </c>
      <c r="BO18" s="121">
        <v>5.4601565145701329E-4</v>
      </c>
      <c r="BP18" s="121">
        <v>1.2425653578693279E-3</v>
      </c>
      <c r="BQ18" s="121">
        <v>1.7980904554019898E-3</v>
      </c>
      <c r="BR18" s="121">
        <v>5.66849803510834E-3</v>
      </c>
      <c r="BS18" s="121">
        <v>3.4583927680637699E-3</v>
      </c>
      <c r="BT18" s="121">
        <v>1.3193899499304503E-3</v>
      </c>
      <c r="BU18" s="121">
        <v>2.8670096354849613E-3</v>
      </c>
      <c r="BV18" s="121">
        <v>1.0394593171662817E-3</v>
      </c>
      <c r="BW18" s="121">
        <v>2.2831215041788132E-3</v>
      </c>
      <c r="BX18" s="121">
        <v>6.088893624266121E-4</v>
      </c>
      <c r="BY18" s="121">
        <v>1.088357782437273E-3</v>
      </c>
      <c r="BZ18" s="121">
        <v>5.8809660322353284E-4</v>
      </c>
      <c r="CA18" s="121">
        <v>1.4574365870622646E-3</v>
      </c>
      <c r="CB18" s="121">
        <v>1.1650335942047499E-3</v>
      </c>
      <c r="CC18" s="121">
        <v>1.7280825900229874E-3</v>
      </c>
      <c r="CD18" s="121">
        <v>7.9802371709173693E-4</v>
      </c>
      <c r="CE18" s="121">
        <v>2.6858314157001653E-3</v>
      </c>
      <c r="CF18" s="121">
        <v>3.4276300241830111E-3</v>
      </c>
      <c r="CG18" s="121">
        <v>4.5049245429848228E-4</v>
      </c>
      <c r="CH18" s="121">
        <v>3.5439392608500142E-3</v>
      </c>
      <c r="CI18" s="121">
        <v>1.2916873521459909E-3</v>
      </c>
      <c r="CJ18" s="121">
        <v>2.4427729683694169E-3</v>
      </c>
      <c r="CK18" s="121">
        <v>3.3865811636401167E-3</v>
      </c>
      <c r="CL18" s="121">
        <v>1.8649861276791948E-3</v>
      </c>
      <c r="CM18" s="121">
        <v>1.291284935194769E-3</v>
      </c>
      <c r="CN18" s="121">
        <v>3.093314549322896E-3</v>
      </c>
      <c r="CO18" s="121">
        <v>4.937810839586272E-3</v>
      </c>
      <c r="CP18" s="121">
        <v>2.210805805897849E-3</v>
      </c>
      <c r="CQ18" s="121">
        <v>1.0495343091447332E-3</v>
      </c>
      <c r="CR18" s="121">
        <v>6.4422589466192233E-3</v>
      </c>
      <c r="CS18" s="121">
        <v>3.2065485627061187E-3</v>
      </c>
      <c r="CT18" s="121">
        <v>1.3606011584482814E-2</v>
      </c>
      <c r="CU18" s="121">
        <v>2.259285069222375E-3</v>
      </c>
      <c r="CV18" s="121">
        <v>8.6388735458959643E-4</v>
      </c>
      <c r="CW18" s="121">
        <v>6.2463602609404178E-4</v>
      </c>
      <c r="CX18" s="121">
        <v>1.7073124057887547E-3</v>
      </c>
      <c r="CY18" s="121">
        <v>2.3022044447481142E-3</v>
      </c>
      <c r="CZ18" s="121">
        <v>2.5182355351372585E-3</v>
      </c>
      <c r="DA18" s="121">
        <v>9.3303611246581394E-4</v>
      </c>
      <c r="DB18" s="121">
        <v>4.4349358352208561E-3</v>
      </c>
      <c r="DC18" s="121">
        <v>3.9413312742460002E-4</v>
      </c>
      <c r="DD18" s="121">
        <v>2.473822763995626E-3</v>
      </c>
      <c r="DE18" s="121">
        <v>7.3977153102738088E-4</v>
      </c>
      <c r="DF18" s="124">
        <v>7.7093595450981303E-4</v>
      </c>
    </row>
    <row r="19" spans="1:110" s="82" customFormat="1" ht="17" customHeight="1" x14ac:dyDescent="0.2">
      <c r="A19" s="73" t="s">
        <v>15</v>
      </c>
      <c r="B19" s="74" t="s">
        <v>141</v>
      </c>
      <c r="C19" s="120">
        <v>5.6716765812322885E-3</v>
      </c>
      <c r="D19" s="121">
        <v>1.3084572757205096E-3</v>
      </c>
      <c r="E19" s="121">
        <v>4.4505114323215144E-3</v>
      </c>
      <c r="F19" s="121">
        <v>9.4226725501730002E-4</v>
      </c>
      <c r="G19" s="121">
        <v>5.6113280844291905E-4</v>
      </c>
      <c r="H19" s="121">
        <v>0</v>
      </c>
      <c r="I19" s="121">
        <v>7.7672215919148821E-4</v>
      </c>
      <c r="J19" s="121">
        <v>2.3826662519691511E-3</v>
      </c>
      <c r="K19" s="121">
        <v>2.610950862975601E-3</v>
      </c>
      <c r="L19" s="121">
        <v>9.6039565162728355E-4</v>
      </c>
      <c r="M19" s="121">
        <v>0</v>
      </c>
      <c r="N19" s="121">
        <v>2.1705849965476015E-3</v>
      </c>
      <c r="O19" s="121">
        <v>2.9977642269521584E-3</v>
      </c>
      <c r="P19" s="121">
        <v>4.9928803346728388E-3</v>
      </c>
      <c r="Q19" s="121">
        <v>3.3887668800108893E-3</v>
      </c>
      <c r="R19" s="121">
        <v>0.29406281138109486</v>
      </c>
      <c r="S19" s="121">
        <v>0.22601403109408991</v>
      </c>
      <c r="T19" s="121">
        <v>7.7196298003900293E-2</v>
      </c>
      <c r="U19" s="121">
        <v>7.1586078138318257E-4</v>
      </c>
      <c r="V19" s="121">
        <v>5.42318122246688E-4</v>
      </c>
      <c r="W19" s="121">
        <v>1.3720952796687503E-4</v>
      </c>
      <c r="X19" s="121">
        <v>4.0071523650811323E-4</v>
      </c>
      <c r="Y19" s="121">
        <v>7.0139959754204895E-4</v>
      </c>
      <c r="Z19" s="121">
        <v>2.0661519067316621E-2</v>
      </c>
      <c r="AA19" s="121">
        <v>6.6258884031541601E-3</v>
      </c>
      <c r="AB19" s="121">
        <v>2.9722825733318071E-3</v>
      </c>
      <c r="AC19" s="121">
        <v>6.1584618419238912E-5</v>
      </c>
      <c r="AD19" s="121">
        <v>2.1782840862295604E-4</v>
      </c>
      <c r="AE19" s="121">
        <v>1.8103456027983029E-3</v>
      </c>
      <c r="AF19" s="121">
        <v>3.1487422596667663E-3</v>
      </c>
      <c r="AG19" s="121">
        <v>1.5673758000063684E-3</v>
      </c>
      <c r="AH19" s="121">
        <v>4.6855064616022251E-3</v>
      </c>
      <c r="AI19" s="121">
        <v>7.1236324002732477E-4</v>
      </c>
      <c r="AJ19" s="121">
        <v>1.5822955722169942E-2</v>
      </c>
      <c r="AK19" s="121">
        <v>1.3623902494494218E-2</v>
      </c>
      <c r="AL19" s="121">
        <v>2.8401015784221441E-4</v>
      </c>
      <c r="AM19" s="121">
        <v>3.1307392753360534E-4</v>
      </c>
      <c r="AN19" s="121">
        <v>4.6990955184923814E-4</v>
      </c>
      <c r="AO19" s="121">
        <v>5.151673774323552E-4</v>
      </c>
      <c r="AP19" s="121">
        <v>6.8220827848186833E-4</v>
      </c>
      <c r="AQ19" s="121">
        <v>6.4875090493097349E-4</v>
      </c>
      <c r="AR19" s="121">
        <v>5.955276623397411E-4</v>
      </c>
      <c r="AS19" s="121">
        <v>1.2715332654757818E-3</v>
      </c>
      <c r="AT19" s="121">
        <v>9.5206784391792558E-4</v>
      </c>
      <c r="AU19" s="121">
        <v>9.4264714133410654E-4</v>
      </c>
      <c r="AV19" s="121">
        <v>7.5052984886711342E-4</v>
      </c>
      <c r="AW19" s="121">
        <v>1.4922694065280669E-3</v>
      </c>
      <c r="AX19" s="121">
        <v>3.1266475747950056E-3</v>
      </c>
      <c r="AY19" s="121">
        <v>2.6003266156447492E-3</v>
      </c>
      <c r="AZ19" s="121">
        <v>3.5507847512025255E-3</v>
      </c>
      <c r="BA19" s="121">
        <v>4.8434491165777005E-4</v>
      </c>
      <c r="BB19" s="121">
        <v>2.1744234972699752E-3</v>
      </c>
      <c r="BC19" s="121">
        <v>2.4155689458451608E-3</v>
      </c>
      <c r="BD19" s="121">
        <v>1.112921942371618E-3</v>
      </c>
      <c r="BE19" s="121">
        <v>6.6966113443057149E-4</v>
      </c>
      <c r="BF19" s="121">
        <v>5.3527579064190577E-4</v>
      </c>
      <c r="BG19" s="121">
        <v>9.9826073786341853E-4</v>
      </c>
      <c r="BH19" s="121">
        <v>4.6806220154646901E-4</v>
      </c>
      <c r="BI19" s="121">
        <v>5.6680363711850265E-4</v>
      </c>
      <c r="BJ19" s="121">
        <v>1.3717717168756379E-2</v>
      </c>
      <c r="BK19" s="121">
        <v>9.9438925317886897E-4</v>
      </c>
      <c r="BL19" s="121">
        <v>4.3483797715142911E-3</v>
      </c>
      <c r="BM19" s="121">
        <v>4.0306374589684016E-3</v>
      </c>
      <c r="BN19" s="121">
        <v>8.6908562386623159E-4</v>
      </c>
      <c r="BO19" s="121">
        <v>5.0909882705740741E-4</v>
      </c>
      <c r="BP19" s="121">
        <v>3.8268871722704203E-4</v>
      </c>
      <c r="BQ19" s="121">
        <v>7.2093552900272836E-4</v>
      </c>
      <c r="BR19" s="121">
        <v>1.1483511583751749E-3</v>
      </c>
      <c r="BS19" s="121">
        <v>1.204679877115541E-3</v>
      </c>
      <c r="BT19" s="121">
        <v>1.1406796874398181E-3</v>
      </c>
      <c r="BU19" s="121">
        <v>1.9656140922530247E-3</v>
      </c>
      <c r="BV19" s="121">
        <v>5.3164786764926494E-4</v>
      </c>
      <c r="BW19" s="121">
        <v>4.4335159417764982E-4</v>
      </c>
      <c r="BX19" s="121">
        <v>2.3697941711488946E-4</v>
      </c>
      <c r="BY19" s="121">
        <v>8.1769548715060806E-4</v>
      </c>
      <c r="BZ19" s="121">
        <v>9.4660402903591731E-4</v>
      </c>
      <c r="CA19" s="121">
        <v>1.9054417485602601E-3</v>
      </c>
      <c r="CB19" s="121">
        <v>1.2845534567542203E-3</v>
      </c>
      <c r="CC19" s="121">
        <v>3.4078931945699322E-3</v>
      </c>
      <c r="CD19" s="121">
        <v>2.5116994354905191E-3</v>
      </c>
      <c r="CE19" s="121">
        <v>4.6144769263822931E-3</v>
      </c>
      <c r="CF19" s="121">
        <v>1.1763431898666689E-2</v>
      </c>
      <c r="CG19" s="121">
        <v>8.6137741986685827E-4</v>
      </c>
      <c r="CH19" s="121">
        <v>1.4011533063415424E-3</v>
      </c>
      <c r="CI19" s="121">
        <v>1.6264173749347094E-3</v>
      </c>
      <c r="CJ19" s="121">
        <v>4.6999451900468754E-3</v>
      </c>
      <c r="CK19" s="121">
        <v>1.4367934225113872E-3</v>
      </c>
      <c r="CL19" s="121">
        <v>4.7086197258992123E-2</v>
      </c>
      <c r="CM19" s="121">
        <v>1.0346271698741763E-3</v>
      </c>
      <c r="CN19" s="121">
        <v>2.5319301803857701E-3</v>
      </c>
      <c r="CO19" s="121">
        <v>6.6565149996311579E-3</v>
      </c>
      <c r="CP19" s="121">
        <v>1.0845960128351862E-3</v>
      </c>
      <c r="CQ19" s="121">
        <v>5.3968125256179849E-3</v>
      </c>
      <c r="CR19" s="121">
        <v>2.5894410145209778E-3</v>
      </c>
      <c r="CS19" s="121">
        <v>2.0440811655041738E-3</v>
      </c>
      <c r="CT19" s="121">
        <v>3.8213484309940352E-3</v>
      </c>
      <c r="CU19" s="121">
        <v>7.5150157709036802E-4</v>
      </c>
      <c r="CV19" s="121">
        <v>2.4844534995717171E-3</v>
      </c>
      <c r="CW19" s="121">
        <v>8.9830548067385452E-4</v>
      </c>
      <c r="CX19" s="121">
        <v>2.6900827283670358E-3</v>
      </c>
      <c r="CY19" s="121">
        <v>1.5687292636583968E-3</v>
      </c>
      <c r="CZ19" s="121">
        <v>8.9206472714615918E-4</v>
      </c>
      <c r="DA19" s="121">
        <v>1.4836367303612914E-3</v>
      </c>
      <c r="DB19" s="121">
        <v>1.3563190169546264E-3</v>
      </c>
      <c r="DC19" s="121">
        <v>8.0387787945838843E-4</v>
      </c>
      <c r="DD19" s="121">
        <v>9.0573058570431382E-4</v>
      </c>
      <c r="DE19" s="121">
        <v>0.12425781457123797</v>
      </c>
      <c r="DF19" s="124">
        <v>7.6856915796749117E-4</v>
      </c>
    </row>
    <row r="20" spans="1:110" s="82" customFormat="1" ht="17" customHeight="1" x14ac:dyDescent="0.2">
      <c r="A20" s="73" t="s">
        <v>16</v>
      </c>
      <c r="B20" s="74" t="s">
        <v>142</v>
      </c>
      <c r="C20" s="120">
        <v>3.0298960879352632E-2</v>
      </c>
      <c r="D20" s="121">
        <v>5.8380561954345794E-3</v>
      </c>
      <c r="E20" s="121">
        <v>2.2724781468064944E-2</v>
      </c>
      <c r="F20" s="121">
        <v>2.3995968195566486E-3</v>
      </c>
      <c r="G20" s="121">
        <v>1.0028174806555941E-3</v>
      </c>
      <c r="H20" s="121">
        <v>0</v>
      </c>
      <c r="I20" s="121">
        <v>7.7698714969908443E-4</v>
      </c>
      <c r="J20" s="121">
        <v>9.2829943225897892E-3</v>
      </c>
      <c r="K20" s="121">
        <v>1.192049472730399E-2</v>
      </c>
      <c r="L20" s="121">
        <v>3.4196572598199897E-3</v>
      </c>
      <c r="M20" s="121">
        <v>0</v>
      </c>
      <c r="N20" s="121">
        <v>1.8465194176289807E-3</v>
      </c>
      <c r="O20" s="121">
        <v>2.433503836459018E-3</v>
      </c>
      <c r="P20" s="121">
        <v>1.6618644047559942E-3</v>
      </c>
      <c r="Q20" s="121">
        <v>4.6446627977485373E-3</v>
      </c>
      <c r="R20" s="121">
        <v>1.5411032435391483E-3</v>
      </c>
      <c r="S20" s="121">
        <v>9.3443070186519858E-3</v>
      </c>
      <c r="T20" s="121">
        <v>1.2046651534971435E-3</v>
      </c>
      <c r="U20" s="121">
        <v>1.8673730000645257E-3</v>
      </c>
      <c r="V20" s="121">
        <v>9.7170496739418005E-4</v>
      </c>
      <c r="W20" s="121">
        <v>1.5168114933635104E-4</v>
      </c>
      <c r="X20" s="121">
        <v>1.1267081240123402E-3</v>
      </c>
      <c r="Y20" s="121">
        <v>2.4689561967771168E-3</v>
      </c>
      <c r="Z20" s="121">
        <v>3.5781627161764356E-3</v>
      </c>
      <c r="AA20" s="121">
        <v>1.5699514949768303E-2</v>
      </c>
      <c r="AB20" s="121">
        <v>1.0045185610954967E-2</v>
      </c>
      <c r="AC20" s="121">
        <v>5.5398697906107201E-5</v>
      </c>
      <c r="AD20" s="121">
        <v>1.933128737851804E-4</v>
      </c>
      <c r="AE20" s="121">
        <v>2.1871349204730019E-3</v>
      </c>
      <c r="AF20" s="121">
        <v>1.6875857653645035E-3</v>
      </c>
      <c r="AG20" s="121">
        <v>3.6149455983305778E-3</v>
      </c>
      <c r="AH20" s="121">
        <v>3.1645566311249134E-3</v>
      </c>
      <c r="AI20" s="121">
        <v>6.861516756437318E-4</v>
      </c>
      <c r="AJ20" s="121">
        <v>1.359189328120213E-2</v>
      </c>
      <c r="AK20" s="121">
        <v>1.4469966295702092E-3</v>
      </c>
      <c r="AL20" s="121">
        <v>2.0120070866838218E-4</v>
      </c>
      <c r="AM20" s="121">
        <v>2.1704803080484732E-4</v>
      </c>
      <c r="AN20" s="121">
        <v>4.194897633224403E-4</v>
      </c>
      <c r="AO20" s="121">
        <v>6.2464883455466246E-4</v>
      </c>
      <c r="AP20" s="121">
        <v>4.2507307150152891E-4</v>
      </c>
      <c r="AQ20" s="121">
        <v>5.971083188628535E-4</v>
      </c>
      <c r="AR20" s="121">
        <v>6.4175611399001735E-4</v>
      </c>
      <c r="AS20" s="121">
        <v>2.9520596703961231E-3</v>
      </c>
      <c r="AT20" s="121">
        <v>7.795472109016179E-4</v>
      </c>
      <c r="AU20" s="121">
        <v>9.138420778272183E-4</v>
      </c>
      <c r="AV20" s="121">
        <v>1.2061771704618008E-3</v>
      </c>
      <c r="AW20" s="121">
        <v>9.7083580195461575E-4</v>
      </c>
      <c r="AX20" s="121">
        <v>1.8883637065466809E-3</v>
      </c>
      <c r="AY20" s="121">
        <v>1.8485867781347161E-3</v>
      </c>
      <c r="AZ20" s="121">
        <v>4.9609883019845142E-3</v>
      </c>
      <c r="BA20" s="121">
        <v>4.6413884112259546E-4</v>
      </c>
      <c r="BB20" s="121">
        <v>4.952494030415415E-3</v>
      </c>
      <c r="BC20" s="121">
        <v>1.2904325097859474E-3</v>
      </c>
      <c r="BD20" s="121">
        <v>1.1012295470349115E-3</v>
      </c>
      <c r="BE20" s="121">
        <v>5.7242750189474725E-4</v>
      </c>
      <c r="BF20" s="121">
        <v>4.5940925116996225E-4</v>
      </c>
      <c r="BG20" s="121">
        <v>8.1259328366759345E-4</v>
      </c>
      <c r="BH20" s="121">
        <v>6.1898586034640573E-4</v>
      </c>
      <c r="BI20" s="121">
        <v>6.1248105230193352E-4</v>
      </c>
      <c r="BJ20" s="121">
        <v>3.8434420782987094E-3</v>
      </c>
      <c r="BK20" s="121">
        <v>1.3631573530462405E-3</v>
      </c>
      <c r="BL20" s="121">
        <v>6.1708634849835602E-4</v>
      </c>
      <c r="BM20" s="121">
        <v>1.1283225499046704E-3</v>
      </c>
      <c r="BN20" s="121">
        <v>7.9747846298152791E-4</v>
      </c>
      <c r="BO20" s="121">
        <v>4.3709988147093594E-4</v>
      </c>
      <c r="BP20" s="121">
        <v>1.8174664442966696E-4</v>
      </c>
      <c r="BQ20" s="121">
        <v>2.7117287019188852E-4</v>
      </c>
      <c r="BR20" s="121">
        <v>6.6650324766302099E-4</v>
      </c>
      <c r="BS20" s="121">
        <v>1.3896803427505108E-3</v>
      </c>
      <c r="BT20" s="121">
        <v>4.1630667400421118E-3</v>
      </c>
      <c r="BU20" s="121">
        <v>1.7212728010122245E-3</v>
      </c>
      <c r="BV20" s="121">
        <v>4.6527708347261212E-4</v>
      </c>
      <c r="BW20" s="121">
        <v>3.2573658530723733E-4</v>
      </c>
      <c r="BX20" s="121">
        <v>1.243607191290749E-4</v>
      </c>
      <c r="BY20" s="121">
        <v>9.0388643140749774E-4</v>
      </c>
      <c r="BZ20" s="121">
        <v>9.1500423176989394E-4</v>
      </c>
      <c r="CA20" s="121">
        <v>1.8168924801470789E-3</v>
      </c>
      <c r="CB20" s="121">
        <v>1.3229452795480278E-3</v>
      </c>
      <c r="CC20" s="121">
        <v>3.0736758335772251E-3</v>
      </c>
      <c r="CD20" s="121">
        <v>1.5284371857310832E-3</v>
      </c>
      <c r="CE20" s="121">
        <v>1.9156375476126085E-3</v>
      </c>
      <c r="CF20" s="121">
        <v>9.5899786769118121E-3</v>
      </c>
      <c r="CG20" s="121">
        <v>9.4426120422830219E-4</v>
      </c>
      <c r="CH20" s="121">
        <v>9.992509993775186E-4</v>
      </c>
      <c r="CI20" s="121">
        <v>7.820520390000098E-4</v>
      </c>
      <c r="CJ20" s="121">
        <v>8.8074491286191533E-4</v>
      </c>
      <c r="CK20" s="121">
        <v>8.2880019640320553E-4</v>
      </c>
      <c r="CL20" s="121">
        <v>9.2819608163853757E-4</v>
      </c>
      <c r="CM20" s="121">
        <v>7.9119565857148333E-4</v>
      </c>
      <c r="CN20" s="121">
        <v>9.7488965189207499E-4</v>
      </c>
      <c r="CO20" s="121">
        <v>2.4710999185764558E-3</v>
      </c>
      <c r="CP20" s="121">
        <v>2.3429451827207673E-3</v>
      </c>
      <c r="CQ20" s="121">
        <v>3.9070880425831128E-3</v>
      </c>
      <c r="CR20" s="121">
        <v>3.9553704854056199E-3</v>
      </c>
      <c r="CS20" s="121">
        <v>4.4728681401417884E-3</v>
      </c>
      <c r="CT20" s="121">
        <v>2.1788357069056205E-3</v>
      </c>
      <c r="CU20" s="121">
        <v>6.3665298671823048E-4</v>
      </c>
      <c r="CV20" s="121">
        <v>7.8587187531422588E-4</v>
      </c>
      <c r="CW20" s="121">
        <v>7.2639211391615642E-4</v>
      </c>
      <c r="CX20" s="121">
        <v>8.1081076209253819E-4</v>
      </c>
      <c r="CY20" s="121">
        <v>2.3543240570703004E-3</v>
      </c>
      <c r="CZ20" s="121">
        <v>3.0996557719666301E-3</v>
      </c>
      <c r="DA20" s="121">
        <v>1.6833508828894596E-3</v>
      </c>
      <c r="DB20" s="121">
        <v>1.0083111475025746E-3</v>
      </c>
      <c r="DC20" s="121">
        <v>1.3274656314235698E-3</v>
      </c>
      <c r="DD20" s="121">
        <v>1.551231630652047E-3</v>
      </c>
      <c r="DE20" s="121">
        <v>0.17599224041729947</v>
      </c>
      <c r="DF20" s="124">
        <v>5.5511538421901653E-4</v>
      </c>
    </row>
    <row r="21" spans="1:110" s="82" customFormat="1" ht="17" customHeight="1" x14ac:dyDescent="0.2">
      <c r="A21" s="73" t="s">
        <v>17</v>
      </c>
      <c r="B21" s="74" t="s">
        <v>143</v>
      </c>
      <c r="C21" s="120">
        <v>7.8297608809847806E-4</v>
      </c>
      <c r="D21" s="121">
        <v>4.6928231114351862E-4</v>
      </c>
      <c r="E21" s="121">
        <v>5.0071498373302774E-4</v>
      </c>
      <c r="F21" s="121">
        <v>3.068316726921132E-4</v>
      </c>
      <c r="G21" s="121">
        <v>5.80628899372236E-4</v>
      </c>
      <c r="H21" s="121">
        <v>0</v>
      </c>
      <c r="I21" s="121">
        <v>1.0068803728881554E-3</v>
      </c>
      <c r="J21" s="121">
        <v>4.6087558196918482E-3</v>
      </c>
      <c r="K21" s="121">
        <v>1.3757503644833825E-3</v>
      </c>
      <c r="L21" s="121">
        <v>7.1773780879658339E-4</v>
      </c>
      <c r="M21" s="121">
        <v>0</v>
      </c>
      <c r="N21" s="121">
        <v>6.1838039467241787E-4</v>
      </c>
      <c r="O21" s="121">
        <v>7.8149317295724051E-4</v>
      </c>
      <c r="P21" s="121">
        <v>6.016483986360856E-4</v>
      </c>
      <c r="Q21" s="121">
        <v>8.4677583053680157E-4</v>
      </c>
      <c r="R21" s="121">
        <v>8.9968286335524511E-4</v>
      </c>
      <c r="S21" s="121">
        <v>1.7391493947668726E-3</v>
      </c>
      <c r="T21" s="121">
        <v>2.117379806303063E-2</v>
      </c>
      <c r="U21" s="121">
        <v>5.2183569070334771E-4</v>
      </c>
      <c r="V21" s="121">
        <v>5.2673489692554572E-4</v>
      </c>
      <c r="W21" s="121">
        <v>1.6400766243023548E-4</v>
      </c>
      <c r="X21" s="121">
        <v>3.9793276047965926E-4</v>
      </c>
      <c r="Y21" s="121">
        <v>3.2179434456635248E-4</v>
      </c>
      <c r="Z21" s="121">
        <v>1.3790105245801391E-3</v>
      </c>
      <c r="AA21" s="121">
        <v>3.1780770084184847E-3</v>
      </c>
      <c r="AB21" s="121">
        <v>3.094446849839214E-3</v>
      </c>
      <c r="AC21" s="121">
        <v>8.0171659494409443E-5</v>
      </c>
      <c r="AD21" s="121">
        <v>2.6232479846761644E-4</v>
      </c>
      <c r="AE21" s="121">
        <v>7.7477158556355983E-4</v>
      </c>
      <c r="AF21" s="121">
        <v>5.021901804253497E-4</v>
      </c>
      <c r="AG21" s="121">
        <v>7.3811835467699368E-4</v>
      </c>
      <c r="AH21" s="121">
        <v>2.5141194383473853E-3</v>
      </c>
      <c r="AI21" s="121">
        <v>4.9511255943354639E-4</v>
      </c>
      <c r="AJ21" s="121">
        <v>1.2302319997975503E-3</v>
      </c>
      <c r="AK21" s="121">
        <v>5.4473127089226187E-4</v>
      </c>
      <c r="AL21" s="121">
        <v>2.9135966271194856E-4</v>
      </c>
      <c r="AM21" s="121">
        <v>2.9371219644505197E-4</v>
      </c>
      <c r="AN21" s="121">
        <v>1.2294612978593106E-3</v>
      </c>
      <c r="AO21" s="121">
        <v>3.1820259209509102E-4</v>
      </c>
      <c r="AP21" s="121">
        <v>6.3065985147471408E-4</v>
      </c>
      <c r="AQ21" s="121">
        <v>1.0261914553377214E-3</v>
      </c>
      <c r="AR21" s="121">
        <v>5.4818324527857473E-4</v>
      </c>
      <c r="AS21" s="121">
        <v>3.0452875293301858E-3</v>
      </c>
      <c r="AT21" s="121">
        <v>1.0598127530478427E-3</v>
      </c>
      <c r="AU21" s="121">
        <v>8.8251816504532463E-4</v>
      </c>
      <c r="AV21" s="121">
        <v>1.6474103258787474E-3</v>
      </c>
      <c r="AW21" s="121">
        <v>1.4925369920810976E-3</v>
      </c>
      <c r="AX21" s="121">
        <v>8.8787294458354999E-4</v>
      </c>
      <c r="AY21" s="121">
        <v>7.0058259278430108E-4</v>
      </c>
      <c r="AZ21" s="121">
        <v>5.5432002357793811E-3</v>
      </c>
      <c r="BA21" s="121">
        <v>8.4539366943574181E-4</v>
      </c>
      <c r="BB21" s="121">
        <v>6.0001178897884679E-4</v>
      </c>
      <c r="BC21" s="121">
        <v>3.0511569166123513E-3</v>
      </c>
      <c r="BD21" s="121">
        <v>9.5638532815180968E-4</v>
      </c>
      <c r="BE21" s="121">
        <v>9.2824974504340861E-4</v>
      </c>
      <c r="BF21" s="121">
        <v>6.816223150376391E-4</v>
      </c>
      <c r="BG21" s="121">
        <v>6.2601535680412124E-4</v>
      </c>
      <c r="BH21" s="121">
        <v>9.3040596626871601E-4</v>
      </c>
      <c r="BI21" s="121">
        <v>1.4352809928029251E-3</v>
      </c>
      <c r="BJ21" s="121">
        <v>4.4100537501266628E-3</v>
      </c>
      <c r="BK21" s="121">
        <v>2.0645473144222043E-3</v>
      </c>
      <c r="BL21" s="121">
        <v>8.2784168378457644E-4</v>
      </c>
      <c r="BM21" s="121">
        <v>9.8593223617462014E-4</v>
      </c>
      <c r="BN21" s="121">
        <v>7.8317254249032637E-4</v>
      </c>
      <c r="BO21" s="121">
        <v>6.1268912669116215E-4</v>
      </c>
      <c r="BP21" s="121">
        <v>1.1032702202318748E-3</v>
      </c>
      <c r="BQ21" s="121">
        <v>3.2134285724594626E-3</v>
      </c>
      <c r="BR21" s="121">
        <v>2.4991786362369632E-3</v>
      </c>
      <c r="BS21" s="121">
        <v>3.0596238021400094E-3</v>
      </c>
      <c r="BT21" s="121">
        <v>2.9305344919747095E-3</v>
      </c>
      <c r="BU21" s="121">
        <v>8.7650145477211582E-3</v>
      </c>
      <c r="BV21" s="121">
        <v>1.1829770202897679E-3</v>
      </c>
      <c r="BW21" s="121">
        <v>9.0897850807130243E-4</v>
      </c>
      <c r="BX21" s="121">
        <v>5.1671598743127255E-4</v>
      </c>
      <c r="BY21" s="121">
        <v>1.2389026428457862E-3</v>
      </c>
      <c r="BZ21" s="121">
        <v>1.0034348670872515E-3</v>
      </c>
      <c r="CA21" s="121">
        <v>1.2672012440624093E-3</v>
      </c>
      <c r="CB21" s="121">
        <v>9.3207019651150511E-4</v>
      </c>
      <c r="CC21" s="121">
        <v>1.4970423904733076E-3</v>
      </c>
      <c r="CD21" s="121">
        <v>1.1390518193635591E-3</v>
      </c>
      <c r="CE21" s="121">
        <v>1.0357115498825851E-3</v>
      </c>
      <c r="CF21" s="121">
        <v>3.0307965551479945E-3</v>
      </c>
      <c r="CG21" s="121">
        <v>3.1402767550562094E-3</v>
      </c>
      <c r="CH21" s="121">
        <v>4.7625992535124326E-3</v>
      </c>
      <c r="CI21" s="121">
        <v>2.5001197551199443E-3</v>
      </c>
      <c r="CJ21" s="121">
        <v>3.1860156757680213E-3</v>
      </c>
      <c r="CK21" s="121">
        <v>4.7022661610586084E-3</v>
      </c>
      <c r="CL21" s="121">
        <v>4.3899238424324964E-2</v>
      </c>
      <c r="CM21" s="121">
        <v>3.2050832597643819E-3</v>
      </c>
      <c r="CN21" s="121">
        <v>1.8249094292739462E-3</v>
      </c>
      <c r="CO21" s="121">
        <v>1.4127281323668287E-2</v>
      </c>
      <c r="CP21" s="121">
        <v>1.5604007933381567E-3</v>
      </c>
      <c r="CQ21" s="121">
        <v>4.6790576107997505E-3</v>
      </c>
      <c r="CR21" s="121">
        <v>3.1815636015681478E-3</v>
      </c>
      <c r="CS21" s="121">
        <v>9.7121510143121151E-4</v>
      </c>
      <c r="CT21" s="121">
        <v>1.8351962895144295E-2</v>
      </c>
      <c r="CU21" s="121">
        <v>9.9771559051955137E-4</v>
      </c>
      <c r="CV21" s="121">
        <v>1.5722750377652028E-2</v>
      </c>
      <c r="CW21" s="121">
        <v>1.1935153780600893E-3</v>
      </c>
      <c r="CX21" s="121">
        <v>1.8099966525916562E-3</v>
      </c>
      <c r="CY21" s="121">
        <v>1.2008356874782414E-3</v>
      </c>
      <c r="CZ21" s="121">
        <v>1.0250647267209666E-3</v>
      </c>
      <c r="DA21" s="121">
        <v>1.3812832404781251E-3</v>
      </c>
      <c r="DB21" s="121">
        <v>2.9831252042516665E-3</v>
      </c>
      <c r="DC21" s="121">
        <v>5.4261844612670885E-4</v>
      </c>
      <c r="DD21" s="121">
        <v>1.3237141406701588E-3</v>
      </c>
      <c r="DE21" s="121">
        <v>1.0508278285791429E-3</v>
      </c>
      <c r="DF21" s="124">
        <v>8.4906183832246887E-4</v>
      </c>
    </row>
    <row r="22" spans="1:110" s="82" customFormat="1" ht="17" customHeight="1" x14ac:dyDescent="0.2">
      <c r="A22" s="73" t="s">
        <v>18</v>
      </c>
      <c r="B22" s="74" t="s">
        <v>144</v>
      </c>
      <c r="C22" s="120">
        <v>1.6166175855679664E-2</v>
      </c>
      <c r="D22" s="121">
        <v>5.7392003794412842E-4</v>
      </c>
      <c r="E22" s="121">
        <v>8.0598713497114719E-4</v>
      </c>
      <c r="F22" s="121">
        <v>7.3753004208392556E-5</v>
      </c>
      <c r="G22" s="121">
        <v>7.42139680179116E-5</v>
      </c>
      <c r="H22" s="121">
        <v>0</v>
      </c>
      <c r="I22" s="121">
        <v>5.5013155076219972E-6</v>
      </c>
      <c r="J22" s="121">
        <v>6.7727349614899726E-4</v>
      </c>
      <c r="K22" s="121">
        <v>1.8137602772764328E-4</v>
      </c>
      <c r="L22" s="121">
        <v>1.2623010945370778E-3</v>
      </c>
      <c r="M22" s="121">
        <v>0</v>
      </c>
      <c r="N22" s="121">
        <v>9.5023729198289982E-5</v>
      </c>
      <c r="O22" s="121">
        <v>2.7829957859722824E-5</v>
      </c>
      <c r="P22" s="121">
        <v>1.5863784626809157E-5</v>
      </c>
      <c r="Q22" s="121">
        <v>6.5863464525829851E-6</v>
      </c>
      <c r="R22" s="121">
        <v>5.0164212100222879E-5</v>
      </c>
      <c r="S22" s="121">
        <v>1.5071546349490777E-5</v>
      </c>
      <c r="T22" s="121">
        <v>9.1032766965509127E-6</v>
      </c>
      <c r="U22" s="121">
        <v>0.10196964718201765</v>
      </c>
      <c r="V22" s="121">
        <v>3.4229164036863216E-3</v>
      </c>
      <c r="W22" s="121">
        <v>1.2214234944200561E-5</v>
      </c>
      <c r="X22" s="121">
        <v>4.0923316642029672E-3</v>
      </c>
      <c r="Y22" s="121">
        <v>2.7856589291314019E-3</v>
      </c>
      <c r="Z22" s="121">
        <v>3.6288234133052892E-4</v>
      </c>
      <c r="AA22" s="121">
        <v>7.2291404877160412E-4</v>
      </c>
      <c r="AB22" s="121">
        <v>8.1412120038110386E-4</v>
      </c>
      <c r="AC22" s="121">
        <v>3.1879477143637694E-6</v>
      </c>
      <c r="AD22" s="121">
        <v>-9.5159590709343017E-4</v>
      </c>
      <c r="AE22" s="121">
        <v>6.2081263378324823E-5</v>
      </c>
      <c r="AF22" s="121">
        <v>2.8215275044593801E-4</v>
      </c>
      <c r="AG22" s="121">
        <v>3.072970707979109E-5</v>
      </c>
      <c r="AH22" s="121">
        <v>3.5065150555568965E-5</v>
      </c>
      <c r="AI22" s="121">
        <v>6.1606035870466566E-6</v>
      </c>
      <c r="AJ22" s="121">
        <v>1.7009077795425188E-5</v>
      </c>
      <c r="AK22" s="121">
        <v>6.9826862398182643E-5</v>
      </c>
      <c r="AL22" s="121">
        <v>-8.5359418262885946E-4</v>
      </c>
      <c r="AM22" s="121">
        <v>-8.00249182172392E-5</v>
      </c>
      <c r="AN22" s="121">
        <v>-7.8861813790803275E-5</v>
      </c>
      <c r="AO22" s="121">
        <v>-1.5326482543632116E-5</v>
      </c>
      <c r="AP22" s="121">
        <v>1.411344522939986E-5</v>
      </c>
      <c r="AQ22" s="121">
        <v>5.3618299622664792E-6</v>
      </c>
      <c r="AR22" s="121">
        <v>-8.8744816957564528E-7</v>
      </c>
      <c r="AS22" s="121">
        <v>-1.0274479322507208E-6</v>
      </c>
      <c r="AT22" s="121">
        <v>3.9255307543074326E-6</v>
      </c>
      <c r="AU22" s="121">
        <v>1.0258975077485948E-5</v>
      </c>
      <c r="AV22" s="121">
        <v>5.668766410652354E-6</v>
      </c>
      <c r="AW22" s="121">
        <v>1.3822062694249199E-5</v>
      </c>
      <c r="AX22" s="121">
        <v>7.4882641627357821E-6</v>
      </c>
      <c r="AY22" s="121">
        <v>4.7157142853773486E-6</v>
      </c>
      <c r="AZ22" s="121">
        <v>7.4322621848901969E-6</v>
      </c>
      <c r="BA22" s="121">
        <v>3.2839728574991365E-6</v>
      </c>
      <c r="BB22" s="121">
        <v>2.6041819749995996E-5</v>
      </c>
      <c r="BC22" s="121">
        <v>6.764062832563227E-6</v>
      </c>
      <c r="BD22" s="121">
        <v>4.5228878673294946E-6</v>
      </c>
      <c r="BE22" s="121">
        <v>3.9146925105142194E-6</v>
      </c>
      <c r="BF22" s="121">
        <v>3.1697631113735219E-6</v>
      </c>
      <c r="BG22" s="121">
        <v>5.2899854215261605E-6</v>
      </c>
      <c r="BH22" s="121">
        <v>1.165033852680836E-6</v>
      </c>
      <c r="BI22" s="121">
        <v>2.8202484480955399E-6</v>
      </c>
      <c r="BJ22" s="121">
        <v>2.9946717059334623E-5</v>
      </c>
      <c r="BK22" s="121">
        <v>3.8603138818467729E-6</v>
      </c>
      <c r="BL22" s="121">
        <v>7.1380606949120328E-6</v>
      </c>
      <c r="BM22" s="121">
        <v>5.3597799439158659E-6</v>
      </c>
      <c r="BN22" s="121">
        <v>1.2075279388031764E-4</v>
      </c>
      <c r="BO22" s="121">
        <v>1.2247337410763553E-4</v>
      </c>
      <c r="BP22" s="121">
        <v>6.2263879663685355E-5</v>
      </c>
      <c r="BQ22" s="121">
        <v>7.5721418842088496E-5</v>
      </c>
      <c r="BR22" s="121">
        <v>1.2072445844054767E-5</v>
      </c>
      <c r="BS22" s="121">
        <v>1.1781665341375428E-5</v>
      </c>
      <c r="BT22" s="121">
        <v>3.2966821964497384E-6</v>
      </c>
      <c r="BU22" s="121">
        <v>2.9421627188070547E-6</v>
      </c>
      <c r="BV22" s="121">
        <v>5.8164538592094362E-6</v>
      </c>
      <c r="BW22" s="121">
        <v>2.7309791541982931E-6</v>
      </c>
      <c r="BX22" s="121">
        <v>4.5876365966537212E-7</v>
      </c>
      <c r="BY22" s="121">
        <v>3.6443229557857077E-6</v>
      </c>
      <c r="BZ22" s="121">
        <v>1.4517292893306917E-6</v>
      </c>
      <c r="CA22" s="121">
        <v>3.4395101885737669E-6</v>
      </c>
      <c r="CB22" s="121">
        <v>3.9182742037330578E-6</v>
      </c>
      <c r="CC22" s="121">
        <v>2.6759307847896176E-6</v>
      </c>
      <c r="CD22" s="121">
        <v>2.8780457186365015E-6</v>
      </c>
      <c r="CE22" s="121">
        <v>9.1779185564782558E-6</v>
      </c>
      <c r="CF22" s="121">
        <v>4.6231271273722723E-6</v>
      </c>
      <c r="CG22" s="121">
        <v>1.1208259750102106E-6</v>
      </c>
      <c r="CH22" s="121">
        <v>2.7621212523682474E-6</v>
      </c>
      <c r="CI22" s="121">
        <v>3.9588456509140895E-6</v>
      </c>
      <c r="CJ22" s="121">
        <v>1.6154972522027662E-6</v>
      </c>
      <c r="CK22" s="121">
        <v>3.2683620773918962E-6</v>
      </c>
      <c r="CL22" s="121">
        <v>5.6330233690587236E-6</v>
      </c>
      <c r="CM22" s="121">
        <v>3.3123127326499708E-6</v>
      </c>
      <c r="CN22" s="121">
        <v>1.2191524568596703E-5</v>
      </c>
      <c r="CO22" s="121">
        <v>1.8271109586160433E-5</v>
      </c>
      <c r="CP22" s="121">
        <v>5.4450707735094009E-5</v>
      </c>
      <c r="CQ22" s="121">
        <v>2.2150060596102036E-5</v>
      </c>
      <c r="CR22" s="121">
        <v>2.0756721909259201E-5</v>
      </c>
      <c r="CS22" s="121">
        <v>2.6512106775106656E-5</v>
      </c>
      <c r="CT22" s="121">
        <v>1.4713286922148036E-5</v>
      </c>
      <c r="CU22" s="121">
        <v>2.6755465158402621E-6</v>
      </c>
      <c r="CV22" s="121">
        <v>2.881423461577269E-6</v>
      </c>
      <c r="CW22" s="121">
        <v>5.6903844756780519E-6</v>
      </c>
      <c r="CX22" s="121">
        <v>1.8371988775780005E-6</v>
      </c>
      <c r="CY22" s="121">
        <v>1.0027530131533439E-4</v>
      </c>
      <c r="CZ22" s="121">
        <v>1.1472207702600469E-4</v>
      </c>
      <c r="DA22" s="121">
        <v>8.598191129052641E-6</v>
      </c>
      <c r="DB22" s="121">
        <v>6.3136458194488508E-5</v>
      </c>
      <c r="DC22" s="121">
        <v>4.4796145747399951E-5</v>
      </c>
      <c r="DD22" s="121">
        <v>2.4391766085911457E-4</v>
      </c>
      <c r="DE22" s="121">
        <v>8.7192834044385353E-6</v>
      </c>
      <c r="DF22" s="124">
        <v>2.6331900524516149E-4</v>
      </c>
    </row>
    <row r="23" spans="1:110" s="82" customFormat="1" ht="17" customHeight="1" x14ac:dyDescent="0.2">
      <c r="A23" s="73" t="s">
        <v>19</v>
      </c>
      <c r="B23" s="74" t="s">
        <v>145</v>
      </c>
      <c r="C23" s="120">
        <v>1.5869610479808365E-3</v>
      </c>
      <c r="D23" s="121">
        <v>1.3003223624698888E-3</v>
      </c>
      <c r="E23" s="121">
        <v>3.2536493989973868E-4</v>
      </c>
      <c r="F23" s="121">
        <v>1.279336677850933E-4</v>
      </c>
      <c r="G23" s="121">
        <v>1.4904549239104549E-3</v>
      </c>
      <c r="H23" s="121">
        <v>0</v>
      </c>
      <c r="I23" s="121">
        <v>3.5910859758263763E-4</v>
      </c>
      <c r="J23" s="121">
        <v>4.8802956341708831E-3</v>
      </c>
      <c r="K23" s="121">
        <v>3.2378195715474871E-3</v>
      </c>
      <c r="L23" s="121">
        <v>2.7311165077126207E-3</v>
      </c>
      <c r="M23" s="121">
        <v>0</v>
      </c>
      <c r="N23" s="121">
        <v>1.2759886813176158E-2</v>
      </c>
      <c r="O23" s="121">
        <v>1.8103574264439876E-3</v>
      </c>
      <c r="P23" s="121">
        <v>5.8424208920862129E-4</v>
      </c>
      <c r="Q23" s="121">
        <v>7.1826473934128744E-4</v>
      </c>
      <c r="R23" s="121">
        <v>7.5392891158322607E-3</v>
      </c>
      <c r="S23" s="121">
        <v>1.5731907905675762E-3</v>
      </c>
      <c r="T23" s="121">
        <v>5.3058780030938865E-4</v>
      </c>
      <c r="U23" s="121">
        <v>4.1099061071315911E-2</v>
      </c>
      <c r="V23" s="121">
        <v>0.11291371355398219</v>
      </c>
      <c r="W23" s="121">
        <v>1.2816732429316293E-2</v>
      </c>
      <c r="X23" s="121">
        <v>3.0966496329760413E-2</v>
      </c>
      <c r="Y23" s="121">
        <v>1.9803351318787524E-2</v>
      </c>
      <c r="Z23" s="121">
        <v>3.4651531815866492E-2</v>
      </c>
      <c r="AA23" s="121">
        <v>2.8343974556783769E-2</v>
      </c>
      <c r="AB23" s="121">
        <v>4.8452759281531824E-2</v>
      </c>
      <c r="AC23" s="121">
        <v>6.5358187373705507E-5</v>
      </c>
      <c r="AD23" s="121">
        <v>3.2697469524155964E-4</v>
      </c>
      <c r="AE23" s="121">
        <v>3.8504520729751709E-3</v>
      </c>
      <c r="AF23" s="121">
        <v>2.2517024430805992E-2</v>
      </c>
      <c r="AG23" s="121">
        <v>1.9557056879864697E-3</v>
      </c>
      <c r="AH23" s="121">
        <v>1.6967979903343821E-2</v>
      </c>
      <c r="AI23" s="121">
        <v>1.1333519481172695E-3</v>
      </c>
      <c r="AJ23" s="121">
        <v>1.6321161836456658E-2</v>
      </c>
      <c r="AK23" s="121">
        <v>2.5751666665423468E-3</v>
      </c>
      <c r="AL23" s="121">
        <v>5.9145154644762409E-3</v>
      </c>
      <c r="AM23" s="121">
        <v>5.6233900324419266E-3</v>
      </c>
      <c r="AN23" s="121">
        <v>2.1641748391213887E-3</v>
      </c>
      <c r="AO23" s="121">
        <v>1.4188237009730936E-3</v>
      </c>
      <c r="AP23" s="121">
        <v>1.0953660339992016E-2</v>
      </c>
      <c r="AQ23" s="121">
        <v>1.282079410645034E-3</v>
      </c>
      <c r="AR23" s="121">
        <v>4.698733166212098E-3</v>
      </c>
      <c r="AS23" s="121">
        <v>1.2278011080921812E-3</v>
      </c>
      <c r="AT23" s="121">
        <v>1.8838231823547307E-3</v>
      </c>
      <c r="AU23" s="121">
        <v>1.0330348489913895E-3</v>
      </c>
      <c r="AV23" s="121">
        <v>9.7169191910738081E-4</v>
      </c>
      <c r="AW23" s="121">
        <v>8.1824216654360245E-3</v>
      </c>
      <c r="AX23" s="121">
        <v>2.7742433145093344E-3</v>
      </c>
      <c r="AY23" s="121">
        <v>1.2811055247498285E-3</v>
      </c>
      <c r="AZ23" s="121">
        <v>1.3610327121894616E-3</v>
      </c>
      <c r="BA23" s="121">
        <v>2.5217221786890836E-3</v>
      </c>
      <c r="BB23" s="121">
        <v>2.873184591256931E-3</v>
      </c>
      <c r="BC23" s="121">
        <v>2.9522154788910069E-3</v>
      </c>
      <c r="BD23" s="121">
        <v>1.7163531122001308E-3</v>
      </c>
      <c r="BE23" s="121">
        <v>7.0729283129635358E-4</v>
      </c>
      <c r="BF23" s="121">
        <v>5.8227627255977765E-4</v>
      </c>
      <c r="BG23" s="121">
        <v>7.0830540683778276E-4</v>
      </c>
      <c r="BH23" s="121">
        <v>2.720200228712564E-3</v>
      </c>
      <c r="BI23" s="121">
        <v>8.5921790112944646E-4</v>
      </c>
      <c r="BJ23" s="121">
        <v>3.6258157026357305E-3</v>
      </c>
      <c r="BK23" s="121">
        <v>7.905805582310801E-4</v>
      </c>
      <c r="BL23" s="121">
        <v>5.4709309546690187E-4</v>
      </c>
      <c r="BM23" s="121">
        <v>7.8865594894073554E-4</v>
      </c>
      <c r="BN23" s="121">
        <v>8.8094865972673439E-4</v>
      </c>
      <c r="BO23" s="121">
        <v>1.1089205702097236E-3</v>
      </c>
      <c r="BP23" s="121">
        <v>1.0080195949580922E-4</v>
      </c>
      <c r="BQ23" s="121">
        <v>1.5480241122367176E-4</v>
      </c>
      <c r="BR23" s="121">
        <v>7.1685267265862085E-3</v>
      </c>
      <c r="BS23" s="121">
        <v>6.1825977117868792E-3</v>
      </c>
      <c r="BT23" s="121">
        <v>7.2277743420929186E-5</v>
      </c>
      <c r="BU23" s="121">
        <v>6.4694957149951502E-5</v>
      </c>
      <c r="BV23" s="121">
        <v>4.1898630183264429E-5</v>
      </c>
      <c r="BW23" s="121">
        <v>3.8892479006170767E-5</v>
      </c>
      <c r="BX23" s="121">
        <v>1.841555074154566E-5</v>
      </c>
      <c r="BY23" s="121">
        <v>2.7387353555463872E-4</v>
      </c>
      <c r="BZ23" s="121">
        <v>1.1621899865902848E-4</v>
      </c>
      <c r="CA23" s="121">
        <v>3.3133006484445713E-4</v>
      </c>
      <c r="CB23" s="121">
        <v>1.0358028980790416E-4</v>
      </c>
      <c r="CC23" s="121">
        <v>2.3668083321773923E-4</v>
      </c>
      <c r="CD23" s="121">
        <v>7.6418749187244563E-5</v>
      </c>
      <c r="CE23" s="121">
        <v>8.1446182597687527E-4</v>
      </c>
      <c r="CF23" s="121">
        <v>5.994989124585452E-4</v>
      </c>
      <c r="CG23" s="121">
        <v>4.1240597229223925E-5</v>
      </c>
      <c r="CH23" s="121">
        <v>1.2202022538168546E-4</v>
      </c>
      <c r="CI23" s="121">
        <v>8.7463917716446279E-5</v>
      </c>
      <c r="CJ23" s="121">
        <v>7.9794517977908722E-5</v>
      </c>
      <c r="CK23" s="121">
        <v>7.0173314069550146E-5</v>
      </c>
      <c r="CL23" s="121">
        <v>4.0615214268140988E-4</v>
      </c>
      <c r="CM23" s="121">
        <v>2.7091797359063717E-4</v>
      </c>
      <c r="CN23" s="121">
        <v>1.4590680146533478E-4</v>
      </c>
      <c r="CO23" s="121">
        <v>7.2279981476206451E-3</v>
      </c>
      <c r="CP23" s="121">
        <v>2.4110840726265029E-3</v>
      </c>
      <c r="CQ23" s="121">
        <v>1.4279668561856956E-2</v>
      </c>
      <c r="CR23" s="121">
        <v>5.9528512328710403E-4</v>
      </c>
      <c r="CS23" s="121">
        <v>4.9457837301181108E-4</v>
      </c>
      <c r="CT23" s="121">
        <v>1.165708820526292E-4</v>
      </c>
      <c r="CU23" s="121">
        <v>1.1487284266842818E-4</v>
      </c>
      <c r="CV23" s="121">
        <v>2.3984745733570637E-4</v>
      </c>
      <c r="CW23" s="121">
        <v>7.4837115739414877E-4</v>
      </c>
      <c r="CX23" s="121">
        <v>6.2287339249444382E-5</v>
      </c>
      <c r="CY23" s="121">
        <v>5.4111382707606765E-4</v>
      </c>
      <c r="CZ23" s="121">
        <v>7.3435442720581553E-4</v>
      </c>
      <c r="DA23" s="121">
        <v>1.6063098736266278E-3</v>
      </c>
      <c r="DB23" s="121">
        <v>7.3352761033581638E-4</v>
      </c>
      <c r="DC23" s="121">
        <v>4.4451101715670309E-3</v>
      </c>
      <c r="DD23" s="121">
        <v>2.4888949396784885E-4</v>
      </c>
      <c r="DE23" s="121">
        <v>8.7966367003944161E-4</v>
      </c>
      <c r="DF23" s="124">
        <v>6.778703528195866E-4</v>
      </c>
    </row>
    <row r="24" spans="1:110" s="82" customFormat="1" ht="17" customHeight="1" x14ac:dyDescent="0.2">
      <c r="A24" s="73" t="s">
        <v>20</v>
      </c>
      <c r="B24" s="74" t="s">
        <v>146</v>
      </c>
      <c r="C24" s="120">
        <v>3.3333761078837806E-4</v>
      </c>
      <c r="D24" s="121">
        <v>3.7463308155535523E-5</v>
      </c>
      <c r="E24" s="121">
        <v>4.4185619235600864E-5</v>
      </c>
      <c r="F24" s="121">
        <v>1.1141656504741949E-5</v>
      </c>
      <c r="G24" s="121">
        <v>2.3199031573000188E-5</v>
      </c>
      <c r="H24" s="121">
        <v>0</v>
      </c>
      <c r="I24" s="121">
        <v>6.0161507061094869E-5</v>
      </c>
      <c r="J24" s="121">
        <v>1.0182036039216946E-4</v>
      </c>
      <c r="K24" s="121">
        <v>1.0596597737384012E-4</v>
      </c>
      <c r="L24" s="121">
        <v>6.2730095049790213E-5</v>
      </c>
      <c r="M24" s="121">
        <v>0</v>
      </c>
      <c r="N24" s="121">
        <v>5.3116768592374275E-4</v>
      </c>
      <c r="O24" s="121">
        <v>1.4786395476040559E-4</v>
      </c>
      <c r="P24" s="121">
        <v>1.7920670609008888E-4</v>
      </c>
      <c r="Q24" s="121">
        <v>1.5699645143593677E-4</v>
      </c>
      <c r="R24" s="121">
        <v>2.2905748616934403E-4</v>
      </c>
      <c r="S24" s="121">
        <v>1.9831568776693882E-4</v>
      </c>
      <c r="T24" s="121">
        <v>1.5175792161664498E-4</v>
      </c>
      <c r="U24" s="121">
        <v>1.4527297707100983E-2</v>
      </c>
      <c r="V24" s="121">
        <v>6.0822332662205606E-3</v>
      </c>
      <c r="W24" s="121">
        <v>0.26103156990156368</v>
      </c>
      <c r="X24" s="121">
        <v>0.10609282944969788</v>
      </c>
      <c r="Y24" s="121">
        <v>2.4647204006585512E-2</v>
      </c>
      <c r="Z24" s="121">
        <v>3.4853664493479123E-3</v>
      </c>
      <c r="AA24" s="121">
        <v>1.7894476790229631E-3</v>
      </c>
      <c r="AB24" s="121">
        <v>3.1927388705249853E-2</v>
      </c>
      <c r="AC24" s="121">
        <v>1.3064075349401743E-4</v>
      </c>
      <c r="AD24" s="121">
        <v>6.9577263238142291E-5</v>
      </c>
      <c r="AE24" s="121">
        <v>1.0335948707107772E-3</v>
      </c>
      <c r="AF24" s="121">
        <v>2.1451348038466298E-3</v>
      </c>
      <c r="AG24" s="121">
        <v>1.473274141289653E-4</v>
      </c>
      <c r="AH24" s="121">
        <v>5.9747008518071958E-4</v>
      </c>
      <c r="AI24" s="121">
        <v>4.4088604981749473E-5</v>
      </c>
      <c r="AJ24" s="121">
        <v>5.5202236266356568E-5</v>
      </c>
      <c r="AK24" s="121">
        <v>4.6291057448037904E-4</v>
      </c>
      <c r="AL24" s="121">
        <v>6.1305228752978677E-6</v>
      </c>
      <c r="AM24" s="121">
        <v>1.5925922789934388E-5</v>
      </c>
      <c r="AN24" s="121">
        <v>3.2121984557028061E-5</v>
      </c>
      <c r="AO24" s="121">
        <v>6.0112933495756248E-6</v>
      </c>
      <c r="AP24" s="121">
        <v>3.0752160368145887E-5</v>
      </c>
      <c r="AQ24" s="121">
        <v>3.1280830919881558E-5</v>
      </c>
      <c r="AR24" s="121">
        <v>3.7399602348183029E-5</v>
      </c>
      <c r="AS24" s="121">
        <v>3.541784101913933E-5</v>
      </c>
      <c r="AT24" s="121">
        <v>6.4747132588342915E-5</v>
      </c>
      <c r="AU24" s="121">
        <v>2.5767438700934879E-5</v>
      </c>
      <c r="AV24" s="121">
        <v>1.2022291409993561E-4</v>
      </c>
      <c r="AW24" s="121">
        <v>1.5515196209410042E-4</v>
      </c>
      <c r="AX24" s="121">
        <v>1.670304418320364E-4</v>
      </c>
      <c r="AY24" s="121">
        <v>6.7188618877647162E-5</v>
      </c>
      <c r="AZ24" s="121">
        <v>1.4715518924841433E-4</v>
      </c>
      <c r="BA24" s="121">
        <v>2.9135162105044372E-5</v>
      </c>
      <c r="BB24" s="121">
        <v>9.2827843401301283E-5</v>
      </c>
      <c r="BC24" s="121">
        <v>6.2700112095446077E-5</v>
      </c>
      <c r="BD24" s="121">
        <v>6.2497467943794534E-5</v>
      </c>
      <c r="BE24" s="121">
        <v>8.275894653229812E-5</v>
      </c>
      <c r="BF24" s="121">
        <v>7.5127593473457702E-5</v>
      </c>
      <c r="BG24" s="121">
        <v>1.090490158746894E-4</v>
      </c>
      <c r="BH24" s="121">
        <v>9.9996407645142518E-5</v>
      </c>
      <c r="BI24" s="121">
        <v>3.8133785308655692E-5</v>
      </c>
      <c r="BJ24" s="121">
        <v>3.5933715081748192E-4</v>
      </c>
      <c r="BK24" s="121">
        <v>1.2516101600836651E-5</v>
      </c>
      <c r="BL24" s="121">
        <v>3.6390649088873479E-5</v>
      </c>
      <c r="BM24" s="121">
        <v>4.3462378462150723E-5</v>
      </c>
      <c r="BN24" s="121">
        <v>2.5526446622390973E-5</v>
      </c>
      <c r="BO24" s="121">
        <v>2.3541253659363646E-5</v>
      </c>
      <c r="BP24" s="121">
        <v>1.1603728800970786E-5</v>
      </c>
      <c r="BQ24" s="121">
        <v>2.7979758172822698E-4</v>
      </c>
      <c r="BR24" s="121">
        <v>4.6065667148246803E-5</v>
      </c>
      <c r="BS24" s="121">
        <v>3.6502281328443557E-5</v>
      </c>
      <c r="BT24" s="121">
        <v>7.5410616154634675E-6</v>
      </c>
      <c r="BU24" s="121">
        <v>6.405108794943323E-6</v>
      </c>
      <c r="BV24" s="121">
        <v>3.3963302534030631E-6</v>
      </c>
      <c r="BW24" s="121">
        <v>3.6806138971024417E-6</v>
      </c>
      <c r="BX24" s="121">
        <v>1.4773798511468328E-6</v>
      </c>
      <c r="BY24" s="121">
        <v>6.5370404372098824E-6</v>
      </c>
      <c r="BZ24" s="121">
        <v>8.9989253983464148E-6</v>
      </c>
      <c r="CA24" s="121">
        <v>3.8451912727421436E-5</v>
      </c>
      <c r="CB24" s="121">
        <v>1.0620288275975004E-5</v>
      </c>
      <c r="CC24" s="121">
        <v>2.3788821032008663E-5</v>
      </c>
      <c r="CD24" s="121">
        <v>6.816076357725817E-6</v>
      </c>
      <c r="CE24" s="121">
        <v>1.0779408420030031E-5</v>
      </c>
      <c r="CF24" s="121">
        <v>2.8976981954271322E-5</v>
      </c>
      <c r="CG24" s="121">
        <v>3.677252838089828E-6</v>
      </c>
      <c r="CH24" s="121">
        <v>6.2200131796164971E-6</v>
      </c>
      <c r="CI24" s="121">
        <v>7.4628143266502431E-6</v>
      </c>
      <c r="CJ24" s="121">
        <v>1.2515209257175498E-5</v>
      </c>
      <c r="CK24" s="121">
        <v>6.1752591242694932E-6</v>
      </c>
      <c r="CL24" s="121">
        <v>4.0134169356815734E-5</v>
      </c>
      <c r="CM24" s="121">
        <v>8.1583280947270668E-6</v>
      </c>
      <c r="CN24" s="121">
        <v>2.1190689582452808E-5</v>
      </c>
      <c r="CO24" s="121">
        <v>1.2047244915265138E-3</v>
      </c>
      <c r="CP24" s="121">
        <v>1.9629507149442527E-4</v>
      </c>
      <c r="CQ24" s="121">
        <v>1.526827534267099E-4</v>
      </c>
      <c r="CR24" s="121">
        <v>2.717834705674546E-5</v>
      </c>
      <c r="CS24" s="121">
        <v>2.0728708952140014E-5</v>
      </c>
      <c r="CT24" s="121">
        <v>1.7897355016771651E-5</v>
      </c>
      <c r="CU24" s="121">
        <v>1.5992356395758322E-5</v>
      </c>
      <c r="CV24" s="121">
        <v>1.8897255667707507E-5</v>
      </c>
      <c r="CW24" s="121">
        <v>5.4775918569661086E-5</v>
      </c>
      <c r="CX24" s="121">
        <v>1.6005797680725841E-5</v>
      </c>
      <c r="CY24" s="121">
        <v>3.0381123863761132E-5</v>
      </c>
      <c r="CZ24" s="121">
        <v>2.3534443976259259E-5</v>
      </c>
      <c r="DA24" s="121">
        <v>1.2778002627332298E-4</v>
      </c>
      <c r="DB24" s="121">
        <v>1.8482185950252148E-5</v>
      </c>
      <c r="DC24" s="121">
        <v>8.5761841114852797E-5</v>
      </c>
      <c r="DD24" s="121">
        <v>3.5513405117897911E-5</v>
      </c>
      <c r="DE24" s="121">
        <v>1.0218077274152311E-4</v>
      </c>
      <c r="DF24" s="124">
        <v>1.5613449611358013E-5</v>
      </c>
    </row>
    <row r="25" spans="1:110" s="82" customFormat="1" ht="17" customHeight="1" x14ac:dyDescent="0.2">
      <c r="A25" s="73" t="s">
        <v>21</v>
      </c>
      <c r="B25" s="74" t="s">
        <v>147</v>
      </c>
      <c r="C25" s="120">
        <v>1.2165548580400371E-3</v>
      </c>
      <c r="D25" s="121">
        <v>7.836847474993738E-4</v>
      </c>
      <c r="E25" s="121">
        <v>4.988155508235633E-4</v>
      </c>
      <c r="F25" s="121">
        <v>2.2426403932167773E-4</v>
      </c>
      <c r="G25" s="121">
        <v>4.5280316792703051E-4</v>
      </c>
      <c r="H25" s="121">
        <v>0</v>
      </c>
      <c r="I25" s="121">
        <v>1.4257265834058573E-3</v>
      </c>
      <c r="J25" s="121">
        <v>3.3962512807326427E-3</v>
      </c>
      <c r="K25" s="121">
        <v>4.0568221240027576E-3</v>
      </c>
      <c r="L25" s="121">
        <v>1.6277828692036122E-3</v>
      </c>
      <c r="M25" s="121">
        <v>0</v>
      </c>
      <c r="N25" s="121">
        <v>1.9980807695605608E-2</v>
      </c>
      <c r="O25" s="121">
        <v>3.9155421644291978E-3</v>
      </c>
      <c r="P25" s="121">
        <v>3.3878199841451484E-3</v>
      </c>
      <c r="Q25" s="121">
        <v>3.0012299480654016E-3</v>
      </c>
      <c r="R25" s="121">
        <v>8.0108659844051605E-3</v>
      </c>
      <c r="S25" s="121">
        <v>5.5826946344402582E-3</v>
      </c>
      <c r="T25" s="121">
        <v>1.869325534623059E-3</v>
      </c>
      <c r="U25" s="121">
        <v>7.3262349443748258E-3</v>
      </c>
      <c r="V25" s="121">
        <v>2.6859774471286468E-2</v>
      </c>
      <c r="W25" s="121">
        <v>2.5695760131522836E-3</v>
      </c>
      <c r="X25" s="121">
        <v>0.2247118195059094</v>
      </c>
      <c r="Y25" s="121">
        <v>0.44219739461166113</v>
      </c>
      <c r="Z25" s="121">
        <v>0.16004957148488233</v>
      </c>
      <c r="AA25" s="121">
        <v>6.9699262207069429E-2</v>
      </c>
      <c r="AB25" s="121">
        <v>0.1470469157014985</v>
      </c>
      <c r="AC25" s="121">
        <v>2.8123402502275801E-4</v>
      </c>
      <c r="AD25" s="121">
        <v>1.6830352845919785E-3</v>
      </c>
      <c r="AE25" s="121">
        <v>4.0690997366880761E-2</v>
      </c>
      <c r="AF25" s="121">
        <v>8.93879611150519E-2</v>
      </c>
      <c r="AG25" s="121">
        <v>5.3442609264116123E-3</v>
      </c>
      <c r="AH25" s="121">
        <v>1.9452518166226895E-2</v>
      </c>
      <c r="AI25" s="121">
        <v>5.8185371387694336E-4</v>
      </c>
      <c r="AJ25" s="121">
        <v>1.1303402403714511E-3</v>
      </c>
      <c r="AK25" s="121">
        <v>1.4381791334756455E-2</v>
      </c>
      <c r="AL25" s="121">
        <v>2.809961963008581E-4</v>
      </c>
      <c r="AM25" s="121">
        <v>1.807612480768714E-4</v>
      </c>
      <c r="AN25" s="121">
        <v>3.0638297721800981E-4</v>
      </c>
      <c r="AO25" s="121">
        <v>7.0672556090966546E-5</v>
      </c>
      <c r="AP25" s="121">
        <v>5.6551051323911318E-4</v>
      </c>
      <c r="AQ25" s="121">
        <v>9.1853735428310305E-4</v>
      </c>
      <c r="AR25" s="121">
        <v>4.2494133143615567E-4</v>
      </c>
      <c r="AS25" s="121">
        <v>7.8539622643904411E-4</v>
      </c>
      <c r="AT25" s="121">
        <v>1.8228386949769458E-3</v>
      </c>
      <c r="AU25" s="121">
        <v>4.4412093132372891E-4</v>
      </c>
      <c r="AV25" s="121">
        <v>2.8663687577345758E-3</v>
      </c>
      <c r="AW25" s="121">
        <v>5.7065463140458135E-3</v>
      </c>
      <c r="AX25" s="121">
        <v>1.5087614503050213E-3</v>
      </c>
      <c r="AY25" s="121">
        <v>2.0116745755143122E-3</v>
      </c>
      <c r="AZ25" s="121">
        <v>5.8568105150305517E-3</v>
      </c>
      <c r="BA25" s="121">
        <v>5.8100205725253329E-4</v>
      </c>
      <c r="BB25" s="121">
        <v>2.934048011239736E-3</v>
      </c>
      <c r="BC25" s="121">
        <v>1.6251875288269891E-3</v>
      </c>
      <c r="BD25" s="121">
        <v>1.2577388227916078E-3</v>
      </c>
      <c r="BE25" s="121">
        <v>1.9076909820007302E-3</v>
      </c>
      <c r="BF25" s="121">
        <v>1.4726275105680215E-3</v>
      </c>
      <c r="BG25" s="121">
        <v>2.219922965081448E-3</v>
      </c>
      <c r="BH25" s="121">
        <v>8.9478300875264901E-4</v>
      </c>
      <c r="BI25" s="121">
        <v>7.834785110600981E-4</v>
      </c>
      <c r="BJ25" s="121">
        <v>3.419051686936821E-3</v>
      </c>
      <c r="BK25" s="121">
        <v>2.5198110343417526E-4</v>
      </c>
      <c r="BL25" s="121">
        <v>5.9315614506073487E-4</v>
      </c>
      <c r="BM25" s="121">
        <v>8.1553380090989994E-4</v>
      </c>
      <c r="BN25" s="121">
        <v>5.0643294029027546E-4</v>
      </c>
      <c r="BO25" s="121">
        <v>4.6020726438103591E-4</v>
      </c>
      <c r="BP25" s="121">
        <v>1.0139336521761743E-4</v>
      </c>
      <c r="BQ25" s="121">
        <v>1.7650444591567408E-4</v>
      </c>
      <c r="BR25" s="121">
        <v>1.082223688861725E-3</v>
      </c>
      <c r="BS25" s="121">
        <v>7.0998699170493065E-4</v>
      </c>
      <c r="BT25" s="121">
        <v>1.6265578216646554E-4</v>
      </c>
      <c r="BU25" s="121">
        <v>1.2137134516538987E-4</v>
      </c>
      <c r="BV25" s="121">
        <v>5.1276183735605955E-5</v>
      </c>
      <c r="BW25" s="121">
        <v>7.6170958789102675E-5</v>
      </c>
      <c r="BX25" s="121">
        <v>2.9315691889530572E-5</v>
      </c>
      <c r="BY25" s="121">
        <v>1.1087398247365772E-4</v>
      </c>
      <c r="BZ25" s="121">
        <v>1.3603316204781508E-4</v>
      </c>
      <c r="CA25" s="121">
        <v>5.8132418212712938E-4</v>
      </c>
      <c r="CB25" s="121">
        <v>1.6176592834636256E-4</v>
      </c>
      <c r="CC25" s="121">
        <v>3.7491465618827191E-4</v>
      </c>
      <c r="CD25" s="121">
        <v>1.3970025699957378E-4</v>
      </c>
      <c r="CE25" s="121">
        <v>2.0469053664160054E-4</v>
      </c>
      <c r="CF25" s="121">
        <v>1.0108570626716547E-3</v>
      </c>
      <c r="CG25" s="121">
        <v>6.843831865142763E-5</v>
      </c>
      <c r="CH25" s="121">
        <v>9.2391968766543701E-5</v>
      </c>
      <c r="CI25" s="121">
        <v>9.8947581888327656E-5</v>
      </c>
      <c r="CJ25" s="121">
        <v>2.5303770566509386E-4</v>
      </c>
      <c r="CK25" s="121">
        <v>8.7926301499338812E-5</v>
      </c>
      <c r="CL25" s="121">
        <v>5.9476665835124303E-4</v>
      </c>
      <c r="CM25" s="121">
        <v>1.2687559531042737E-4</v>
      </c>
      <c r="CN25" s="121">
        <v>8.4544988291049251E-4</v>
      </c>
      <c r="CO25" s="121">
        <v>6.0469095320362905E-3</v>
      </c>
      <c r="CP25" s="121">
        <v>5.243657648047728E-3</v>
      </c>
      <c r="CQ25" s="121">
        <v>2.1331793625449682E-3</v>
      </c>
      <c r="CR25" s="121">
        <v>4.2045198779071176E-4</v>
      </c>
      <c r="CS25" s="121">
        <v>3.2250237940975308E-4</v>
      </c>
      <c r="CT25" s="121">
        <v>2.8338191098715022E-4</v>
      </c>
      <c r="CU25" s="121">
        <v>2.1894642997342392E-4</v>
      </c>
      <c r="CV25" s="121">
        <v>1.9300229264280548E-4</v>
      </c>
      <c r="CW25" s="121">
        <v>1.4469174993344343E-3</v>
      </c>
      <c r="CX25" s="121">
        <v>1.2997513220788329E-4</v>
      </c>
      <c r="CY25" s="121">
        <v>3.3023379832180014E-4</v>
      </c>
      <c r="CZ25" s="121">
        <v>3.5029758408021308E-4</v>
      </c>
      <c r="DA25" s="121">
        <v>1.0183255247664038E-3</v>
      </c>
      <c r="DB25" s="121">
        <v>2.8921772765091091E-4</v>
      </c>
      <c r="DC25" s="121">
        <v>3.263364859914119E-3</v>
      </c>
      <c r="DD25" s="121">
        <v>2.681650736366506E-4</v>
      </c>
      <c r="DE25" s="121">
        <v>2.3257284528610811E-3</v>
      </c>
      <c r="DF25" s="124">
        <v>2.9613043905345204E-4</v>
      </c>
    </row>
    <row r="26" spans="1:110" s="82" customFormat="1" ht="17" customHeight="1" x14ac:dyDescent="0.2">
      <c r="A26" s="73" t="s">
        <v>22</v>
      </c>
      <c r="B26" s="74" t="s">
        <v>148</v>
      </c>
      <c r="C26" s="120">
        <v>1.5427644669803004E-3</v>
      </c>
      <c r="D26" s="121">
        <v>2.3138724237941959E-4</v>
      </c>
      <c r="E26" s="121">
        <v>4.3567091802476697E-4</v>
      </c>
      <c r="F26" s="121">
        <v>3.8677923298646515E-4</v>
      </c>
      <c r="G26" s="121">
        <v>5.4962805586676903E-4</v>
      </c>
      <c r="H26" s="121">
        <v>0</v>
      </c>
      <c r="I26" s="121">
        <v>1.7218890822919824E-4</v>
      </c>
      <c r="J26" s="121">
        <v>1.1505956426738069E-3</v>
      </c>
      <c r="K26" s="121">
        <v>1.8375764169469746E-3</v>
      </c>
      <c r="L26" s="121">
        <v>2.5699100303137721E-4</v>
      </c>
      <c r="M26" s="121">
        <v>0</v>
      </c>
      <c r="N26" s="121">
        <v>5.7947962727063363E-3</v>
      </c>
      <c r="O26" s="121">
        <v>1.7407582773182968E-3</v>
      </c>
      <c r="P26" s="121">
        <v>3.4779183978816421E-3</v>
      </c>
      <c r="Q26" s="121">
        <v>3.445869908831202E-3</v>
      </c>
      <c r="R26" s="121">
        <v>1.3516898782144971E-3</v>
      </c>
      <c r="S26" s="121">
        <v>2.4005580819630164E-3</v>
      </c>
      <c r="T26" s="121">
        <v>2.5783558550013116E-3</v>
      </c>
      <c r="U26" s="121">
        <v>8.0416841914384926E-4</v>
      </c>
      <c r="V26" s="121">
        <v>5.0275435210313192E-4</v>
      </c>
      <c r="W26" s="121">
        <v>5.4772483292192863E-5</v>
      </c>
      <c r="X26" s="121">
        <v>2.4952777912314782E-4</v>
      </c>
      <c r="Y26" s="121">
        <v>1.0239790384810766E-3</v>
      </c>
      <c r="Z26" s="121">
        <v>5.6348956315250796E-2</v>
      </c>
      <c r="AA26" s="121">
        <v>3.7755012260669708E-3</v>
      </c>
      <c r="AB26" s="121">
        <v>3.3771972290985226E-2</v>
      </c>
      <c r="AC26" s="121">
        <v>1.8296544372906726E-5</v>
      </c>
      <c r="AD26" s="121">
        <v>9.0708094244776045E-5</v>
      </c>
      <c r="AE26" s="121">
        <v>0.1248636792226526</v>
      </c>
      <c r="AF26" s="121">
        <v>2.035531414367795E-3</v>
      </c>
      <c r="AG26" s="121">
        <v>7.4434672960179155E-3</v>
      </c>
      <c r="AH26" s="121">
        <v>2.1653102433305173E-3</v>
      </c>
      <c r="AI26" s="121">
        <v>2.0030820652481524E-4</v>
      </c>
      <c r="AJ26" s="121">
        <v>4.4277624531149592E-4</v>
      </c>
      <c r="AK26" s="121">
        <v>2.3065106837931357E-3</v>
      </c>
      <c r="AL26" s="121">
        <v>5.873219956563546E-5</v>
      </c>
      <c r="AM26" s="121">
        <v>7.0080641668853217E-5</v>
      </c>
      <c r="AN26" s="121">
        <v>1.3232434305430072E-4</v>
      </c>
      <c r="AO26" s="121">
        <v>4.9027924283001701E-5</v>
      </c>
      <c r="AP26" s="121">
        <v>1.422697286393768E-4</v>
      </c>
      <c r="AQ26" s="121">
        <v>1.3629030871025111E-3</v>
      </c>
      <c r="AR26" s="121">
        <v>2.5945408370769556E-4</v>
      </c>
      <c r="AS26" s="121">
        <v>5.0786979278242118E-4</v>
      </c>
      <c r="AT26" s="121">
        <v>6.5645305099720384E-4</v>
      </c>
      <c r="AU26" s="121">
        <v>5.1448334964148323E-4</v>
      </c>
      <c r="AV26" s="121">
        <v>1.9361646564857748E-3</v>
      </c>
      <c r="AW26" s="121">
        <v>3.761269336762373E-3</v>
      </c>
      <c r="AX26" s="121">
        <v>2.7214385885813725E-3</v>
      </c>
      <c r="AY26" s="121">
        <v>4.8584419783668387E-3</v>
      </c>
      <c r="AZ26" s="121">
        <v>6.9907037954034922E-3</v>
      </c>
      <c r="BA26" s="121">
        <v>4.0335495190970278E-4</v>
      </c>
      <c r="BB26" s="121">
        <v>8.443263272771822E-3</v>
      </c>
      <c r="BC26" s="121">
        <v>4.298931277270792E-3</v>
      </c>
      <c r="BD26" s="121">
        <v>3.524281549523443E-3</v>
      </c>
      <c r="BE26" s="121">
        <v>4.2638919968008169E-3</v>
      </c>
      <c r="BF26" s="121">
        <v>2.3628534422134801E-3</v>
      </c>
      <c r="BG26" s="121">
        <v>6.1298806296283493E-3</v>
      </c>
      <c r="BH26" s="121">
        <v>8.8276795134374761E-4</v>
      </c>
      <c r="BI26" s="121">
        <v>1.2507024413873173E-3</v>
      </c>
      <c r="BJ26" s="121">
        <v>8.3717007778430375E-3</v>
      </c>
      <c r="BK26" s="121">
        <v>2.0401144660552885E-4</v>
      </c>
      <c r="BL26" s="121">
        <v>8.8151841790577105E-4</v>
      </c>
      <c r="BM26" s="121">
        <v>1.0425769074509312E-3</v>
      </c>
      <c r="BN26" s="121">
        <v>7.7563026856995233E-4</v>
      </c>
      <c r="BO26" s="121">
        <v>6.9315526732541927E-4</v>
      </c>
      <c r="BP26" s="121">
        <v>7.3759418210722112E-5</v>
      </c>
      <c r="BQ26" s="121">
        <v>1.2480167412901592E-4</v>
      </c>
      <c r="BR26" s="121">
        <v>2.5425526596962208E-3</v>
      </c>
      <c r="BS26" s="121">
        <v>2.6006558269161016E-4</v>
      </c>
      <c r="BT26" s="121">
        <v>3.2115815069921265E-4</v>
      </c>
      <c r="BU26" s="121">
        <v>2.3881411486389371E-4</v>
      </c>
      <c r="BV26" s="121">
        <v>9.5070341169698066E-5</v>
      </c>
      <c r="BW26" s="121">
        <v>1.6599793020753313E-4</v>
      </c>
      <c r="BX26" s="121">
        <v>5.4245510042118451E-5</v>
      </c>
      <c r="BY26" s="121">
        <v>1.311743024014206E-4</v>
      </c>
      <c r="BZ26" s="121">
        <v>8.5808934334490096E-5</v>
      </c>
      <c r="CA26" s="121">
        <v>3.0222652983338171E-4</v>
      </c>
      <c r="CB26" s="121">
        <v>8.6042260478222759E-5</v>
      </c>
      <c r="CC26" s="121">
        <v>2.7830533289553168E-4</v>
      </c>
      <c r="CD26" s="121">
        <v>1.6169793589149024E-4</v>
      </c>
      <c r="CE26" s="121">
        <v>2.7922886546218891E-4</v>
      </c>
      <c r="CF26" s="121">
        <v>4.9444092031013535E-4</v>
      </c>
      <c r="CG26" s="121">
        <v>4.1402314792413972E-5</v>
      </c>
      <c r="CH26" s="121">
        <v>9.7249133855157485E-5</v>
      </c>
      <c r="CI26" s="121">
        <v>1.2732359578127299E-4</v>
      </c>
      <c r="CJ26" s="121">
        <v>5.4698069235041764E-4</v>
      </c>
      <c r="CK26" s="121">
        <v>9.684702349057044E-5</v>
      </c>
      <c r="CL26" s="121">
        <v>3.914850799666937E-4</v>
      </c>
      <c r="CM26" s="121">
        <v>1.2248193036833339E-4</v>
      </c>
      <c r="CN26" s="121">
        <v>9.2839594696960293E-5</v>
      </c>
      <c r="CO26" s="121">
        <v>8.5247168867013821E-4</v>
      </c>
      <c r="CP26" s="121">
        <v>5.7536788919019155E-4</v>
      </c>
      <c r="CQ26" s="121">
        <v>5.9011864758278616E-4</v>
      </c>
      <c r="CR26" s="121">
        <v>1.294631510983941E-4</v>
      </c>
      <c r="CS26" s="121">
        <v>1.2585503661526783E-4</v>
      </c>
      <c r="CT26" s="121">
        <v>2.8885536403173447E-4</v>
      </c>
      <c r="CU26" s="121">
        <v>1.7177141318241773E-4</v>
      </c>
      <c r="CV26" s="121">
        <v>2.9188171502268388E-4</v>
      </c>
      <c r="CW26" s="121">
        <v>9.4113781433511007E-4</v>
      </c>
      <c r="CX26" s="121">
        <v>1.3679616886912041E-4</v>
      </c>
      <c r="CY26" s="121">
        <v>2.4944234476179989E-4</v>
      </c>
      <c r="CZ26" s="121">
        <v>2.2608158092232887E-4</v>
      </c>
      <c r="DA26" s="121">
        <v>3.6512048264730708E-4</v>
      </c>
      <c r="DB26" s="121">
        <v>4.5610872988047631E-4</v>
      </c>
      <c r="DC26" s="121">
        <v>1.7103228374953006E-4</v>
      </c>
      <c r="DD26" s="121">
        <v>1.3571855895437454E-4</v>
      </c>
      <c r="DE26" s="121">
        <v>2.7301340618893478E-3</v>
      </c>
      <c r="DF26" s="124">
        <v>7.2119372925316108E-4</v>
      </c>
    </row>
    <row r="27" spans="1:110" s="82" customFormat="1" ht="17" customHeight="1" x14ac:dyDescent="0.2">
      <c r="A27" s="73" t="s">
        <v>23</v>
      </c>
      <c r="B27" s="74" t="s">
        <v>149</v>
      </c>
      <c r="C27" s="120">
        <v>3.3279728164840475E-5</v>
      </c>
      <c r="D27" s="121">
        <v>1.0924017876192869E-5</v>
      </c>
      <c r="E27" s="121">
        <v>4.6700730591640642E-5</v>
      </c>
      <c r="F27" s="121">
        <v>2.5273491824012733E-5</v>
      </c>
      <c r="G27" s="121">
        <v>2.1693287727827189E-4</v>
      </c>
      <c r="H27" s="121">
        <v>0</v>
      </c>
      <c r="I27" s="121">
        <v>2.3698135757400458E-5</v>
      </c>
      <c r="J27" s="121">
        <v>1.8445369544918629E-5</v>
      </c>
      <c r="K27" s="121">
        <v>1.7742971804873126E-5</v>
      </c>
      <c r="L27" s="121">
        <v>8.1616093875638565E-6</v>
      </c>
      <c r="M27" s="121">
        <v>0</v>
      </c>
      <c r="N27" s="121">
        <v>0.10560636692811251</v>
      </c>
      <c r="O27" s="121">
        <v>6.7369169176893687E-2</v>
      </c>
      <c r="P27" s="121">
        <v>1.4971001952830879E-4</v>
      </c>
      <c r="Q27" s="121">
        <v>6.7904506734482815E-4</v>
      </c>
      <c r="R27" s="121">
        <v>8.6632741642243556E-4</v>
      </c>
      <c r="S27" s="121">
        <v>1.8988672625037839E-4</v>
      </c>
      <c r="T27" s="121">
        <v>4.9799996025456627E-5</v>
      </c>
      <c r="U27" s="121">
        <v>7.8046959091665575E-5</v>
      </c>
      <c r="V27" s="121">
        <v>3.0700030752666595E-5</v>
      </c>
      <c r="W27" s="121">
        <v>2.5222678964540918E-6</v>
      </c>
      <c r="X27" s="121">
        <v>1.0998403528341452E-5</v>
      </c>
      <c r="Y27" s="121">
        <v>9.8623259153912594E-6</v>
      </c>
      <c r="Z27" s="121">
        <v>3.3527298071313192E-4</v>
      </c>
      <c r="AA27" s="121">
        <v>3.1491423587406715E-5</v>
      </c>
      <c r="AB27" s="121">
        <v>1.7695720038920231E-5</v>
      </c>
      <c r="AC27" s="121">
        <v>1.0011917524696937E-6</v>
      </c>
      <c r="AD27" s="121">
        <v>2.5633663844281291E-4</v>
      </c>
      <c r="AE27" s="121">
        <v>3.214466182188256E-4</v>
      </c>
      <c r="AF27" s="121">
        <v>3.7580717985791982E-4</v>
      </c>
      <c r="AG27" s="121">
        <v>1.2039851563009393E-3</v>
      </c>
      <c r="AH27" s="121">
        <v>3.9101633852962675E-4</v>
      </c>
      <c r="AI27" s="121">
        <v>6.4535029682531638E-5</v>
      </c>
      <c r="AJ27" s="121">
        <v>7.1828983310905781E-5</v>
      </c>
      <c r="AK27" s="121">
        <v>3.5665566170835052E-3</v>
      </c>
      <c r="AL27" s="121">
        <v>3.5685058196039006E-5</v>
      </c>
      <c r="AM27" s="121">
        <v>1.9226350463680068E-5</v>
      </c>
      <c r="AN27" s="121">
        <v>4.1612781241747286E-5</v>
      </c>
      <c r="AO27" s="121">
        <v>1.0887719752571453E-5</v>
      </c>
      <c r="AP27" s="121">
        <v>9.9480090453793018E-5</v>
      </c>
      <c r="AQ27" s="121">
        <v>3.5111632273650099E-5</v>
      </c>
      <c r="AR27" s="121">
        <v>2.4408509939468026E-5</v>
      </c>
      <c r="AS27" s="121">
        <v>2.4238793926956838E-5</v>
      </c>
      <c r="AT27" s="121">
        <v>2.7144270986796617E-5</v>
      </c>
      <c r="AU27" s="121">
        <v>3.3496282039299975E-5</v>
      </c>
      <c r="AV27" s="121">
        <v>1.6817213627258497E-4</v>
      </c>
      <c r="AW27" s="121">
        <v>8.1544068138869293E-5</v>
      </c>
      <c r="AX27" s="121">
        <v>4.1207529380805129E-5</v>
      </c>
      <c r="AY27" s="121">
        <v>2.9999428876604639E-5</v>
      </c>
      <c r="AZ27" s="121">
        <v>1.1060826442517788E-4</v>
      </c>
      <c r="BA27" s="121">
        <v>1.2591468758672702E-5</v>
      </c>
      <c r="BB27" s="121">
        <v>3.3065320429709143E-5</v>
      </c>
      <c r="BC27" s="121">
        <v>3.2980347365803682E-5</v>
      </c>
      <c r="BD27" s="121">
        <v>2.3089702906640146E-5</v>
      </c>
      <c r="BE27" s="121">
        <v>5.7345070615828032E-5</v>
      </c>
      <c r="BF27" s="121">
        <v>2.5843578723505993E-5</v>
      </c>
      <c r="BG27" s="121">
        <v>4.3362040764622325E-5</v>
      </c>
      <c r="BH27" s="121">
        <v>1.0365562802137195E-4</v>
      </c>
      <c r="BI27" s="121">
        <v>2.1869803388580593E-5</v>
      </c>
      <c r="BJ27" s="121">
        <v>6.7076444999541046E-3</v>
      </c>
      <c r="BK27" s="121">
        <v>2.2416304585736868E-5</v>
      </c>
      <c r="BL27" s="121">
        <v>5.7123113606091279E-5</v>
      </c>
      <c r="BM27" s="121">
        <v>1.0716192310586025E-4</v>
      </c>
      <c r="BN27" s="121">
        <v>5.7863536177999018E-5</v>
      </c>
      <c r="BO27" s="121">
        <v>4.7498843083598206E-5</v>
      </c>
      <c r="BP27" s="121">
        <v>8.6154060718275641E-6</v>
      </c>
      <c r="BQ27" s="121">
        <v>1.2817233463660525E-5</v>
      </c>
      <c r="BR27" s="121">
        <v>3.6322427792493692E-5</v>
      </c>
      <c r="BS27" s="121">
        <v>2.5112289409636938E-5</v>
      </c>
      <c r="BT27" s="121">
        <v>3.3242546659750491E-5</v>
      </c>
      <c r="BU27" s="121">
        <v>1.5710564392624318E-5</v>
      </c>
      <c r="BV27" s="121">
        <v>5.9754611209505651E-6</v>
      </c>
      <c r="BW27" s="121">
        <v>5.8292923406216569E-6</v>
      </c>
      <c r="BX27" s="121">
        <v>2.8096702511135653E-6</v>
      </c>
      <c r="BY27" s="121">
        <v>2.8332958852916306E-5</v>
      </c>
      <c r="BZ27" s="121">
        <v>1.1164844153006491E-5</v>
      </c>
      <c r="CA27" s="121">
        <v>2.3989006415037911E-5</v>
      </c>
      <c r="CB27" s="121">
        <v>7.4393998338747911E-5</v>
      </c>
      <c r="CC27" s="121">
        <v>2.6549915280300569E-5</v>
      </c>
      <c r="CD27" s="121">
        <v>2.2781591402216517E-5</v>
      </c>
      <c r="CE27" s="121">
        <v>3.1553013362822609E-5</v>
      </c>
      <c r="CF27" s="121">
        <v>5.3172620631895118E-5</v>
      </c>
      <c r="CG27" s="121">
        <v>1.2734002056742164E-5</v>
      </c>
      <c r="CH27" s="121">
        <v>1.4038942811815406E-5</v>
      </c>
      <c r="CI27" s="121">
        <v>1.6473501225903647E-5</v>
      </c>
      <c r="CJ27" s="121">
        <v>4.0039551264199573E-5</v>
      </c>
      <c r="CK27" s="121">
        <v>1.4513051355849377E-5</v>
      </c>
      <c r="CL27" s="121">
        <v>4.2641976872322427E-5</v>
      </c>
      <c r="CM27" s="121">
        <v>3.1606688640547474E-5</v>
      </c>
      <c r="CN27" s="121">
        <v>1.2294025532804823E-5</v>
      </c>
      <c r="CO27" s="121">
        <v>3.4118090259042869E-5</v>
      </c>
      <c r="CP27" s="121">
        <v>2.4486955853448674E-5</v>
      </c>
      <c r="CQ27" s="121">
        <v>1.1938734908970097E-4</v>
      </c>
      <c r="CR27" s="121">
        <v>4.3080952427181529E-5</v>
      </c>
      <c r="CS27" s="121">
        <v>2.4950876885861056E-5</v>
      </c>
      <c r="CT27" s="121">
        <v>1.1955395848868447E-4</v>
      </c>
      <c r="CU27" s="121">
        <v>3.5406917818071923E-5</v>
      </c>
      <c r="CV27" s="121">
        <v>1.2145413547916717E-5</v>
      </c>
      <c r="CW27" s="121">
        <v>2.1273267317010766E-5</v>
      </c>
      <c r="CX27" s="121">
        <v>2.4610829220660561E-5</v>
      </c>
      <c r="CY27" s="121">
        <v>6.2282748565911606E-5</v>
      </c>
      <c r="CZ27" s="121">
        <v>1.6592804132565802E-5</v>
      </c>
      <c r="DA27" s="121">
        <v>6.4593731731793345E-5</v>
      </c>
      <c r="DB27" s="121">
        <v>1.007584245636914E-4</v>
      </c>
      <c r="DC27" s="121">
        <v>4.9007984814150388E-5</v>
      </c>
      <c r="DD27" s="121">
        <v>3.8897762434755796E-5</v>
      </c>
      <c r="DE27" s="121">
        <v>6.2133768313592122E-4</v>
      </c>
      <c r="DF27" s="124">
        <v>5.3278966354311642E-5</v>
      </c>
    </row>
    <row r="28" spans="1:110" s="82" customFormat="1" ht="17" customHeight="1" x14ac:dyDescent="0.2">
      <c r="A28" s="73" t="s">
        <v>24</v>
      </c>
      <c r="B28" s="74" t="s">
        <v>150</v>
      </c>
      <c r="C28" s="120">
        <v>4.1299186832195472E-5</v>
      </c>
      <c r="D28" s="121">
        <v>1.0568792502307205E-2</v>
      </c>
      <c r="E28" s="121">
        <v>5.2359068201995483E-4</v>
      </c>
      <c r="F28" s="121">
        <v>4.3803238921814167E-6</v>
      </c>
      <c r="G28" s="121">
        <v>2.1118115019628609E-3</v>
      </c>
      <c r="H28" s="121">
        <v>0</v>
      </c>
      <c r="I28" s="121">
        <v>1.2660675518591833E-5</v>
      </c>
      <c r="J28" s="121">
        <v>2.2937576094397106E-4</v>
      </c>
      <c r="K28" s="121">
        <v>1.3304039388082455E-5</v>
      </c>
      <c r="L28" s="121">
        <v>3.4185161062634962E-5</v>
      </c>
      <c r="M28" s="121">
        <v>0</v>
      </c>
      <c r="N28" s="121">
        <v>1.0871623179626099E-5</v>
      </c>
      <c r="O28" s="121">
        <v>7.3115512978448247E-5</v>
      </c>
      <c r="P28" s="121">
        <v>1.0759934461465642E-5</v>
      </c>
      <c r="Q28" s="121">
        <v>8.1689091270919713E-6</v>
      </c>
      <c r="R28" s="121">
        <v>1.2012819686942417E-5</v>
      </c>
      <c r="S28" s="121">
        <v>8.3712221710017581E-6</v>
      </c>
      <c r="T28" s="121">
        <v>8.8334390812576587E-6</v>
      </c>
      <c r="U28" s="121">
        <v>2.2544696185519931E-5</v>
      </c>
      <c r="V28" s="121">
        <v>1.5973021205776367E-5</v>
      </c>
      <c r="W28" s="121">
        <v>8.0597223658820601E-6</v>
      </c>
      <c r="X28" s="121">
        <v>6.8882353329770205E-6</v>
      </c>
      <c r="Y28" s="121">
        <v>6.0870766977435909E-6</v>
      </c>
      <c r="Z28" s="121">
        <v>1.9575483124994873E-5</v>
      </c>
      <c r="AA28" s="121">
        <v>4.0930029537788327E-2</v>
      </c>
      <c r="AB28" s="121">
        <v>9.1128596564336015E-4</v>
      </c>
      <c r="AC28" s="121">
        <v>1.7903973516232914E-6</v>
      </c>
      <c r="AD28" s="121">
        <v>9.3118658327505884E-6</v>
      </c>
      <c r="AE28" s="121">
        <v>4.6736343392361864E-6</v>
      </c>
      <c r="AF28" s="121">
        <v>7.9390354554752627E-6</v>
      </c>
      <c r="AG28" s="121">
        <v>9.6568223397837936E-5</v>
      </c>
      <c r="AH28" s="121">
        <v>1.9681094177352965E-5</v>
      </c>
      <c r="AI28" s="121">
        <v>1.7093149182299432E-5</v>
      </c>
      <c r="AJ28" s="121">
        <v>6.5884101732856456E-6</v>
      </c>
      <c r="AK28" s="121">
        <v>1.8685951878040584E-5</v>
      </c>
      <c r="AL28" s="121">
        <v>9.9557739234006195E-6</v>
      </c>
      <c r="AM28" s="121">
        <v>8.6422274285221408E-6</v>
      </c>
      <c r="AN28" s="121">
        <v>1.6940653575430532E-5</v>
      </c>
      <c r="AO28" s="121">
        <v>8.7329846258003103E-6</v>
      </c>
      <c r="AP28" s="121">
        <v>1.0360877186347545E-5</v>
      </c>
      <c r="AQ28" s="121">
        <v>6.719232280062119E-6</v>
      </c>
      <c r="AR28" s="121">
        <v>6.3544707546846664E-6</v>
      </c>
      <c r="AS28" s="121">
        <v>8.2856917785269042E-6</v>
      </c>
      <c r="AT28" s="121">
        <v>9.0517380425953157E-6</v>
      </c>
      <c r="AU28" s="121">
        <v>6.6086879317320689E-6</v>
      </c>
      <c r="AV28" s="121">
        <v>7.7175928475295527E-6</v>
      </c>
      <c r="AW28" s="121">
        <v>5.1457027071605698E-6</v>
      </c>
      <c r="AX28" s="121">
        <v>4.7811980863857338E-6</v>
      </c>
      <c r="AY28" s="121">
        <v>7.5563525119201713E-6</v>
      </c>
      <c r="AZ28" s="121">
        <v>3.5547504055609093E-6</v>
      </c>
      <c r="BA28" s="121">
        <v>3.4972033896406759E-6</v>
      </c>
      <c r="BB28" s="121">
        <v>9.4545953178770272E-6</v>
      </c>
      <c r="BC28" s="121">
        <v>6.9339511683560468E-6</v>
      </c>
      <c r="BD28" s="121">
        <v>4.9974018233996667E-6</v>
      </c>
      <c r="BE28" s="121">
        <v>4.4297062599118963E-6</v>
      </c>
      <c r="BF28" s="121">
        <v>4.5558935859348065E-6</v>
      </c>
      <c r="BG28" s="121">
        <v>5.1398771930031902E-6</v>
      </c>
      <c r="BH28" s="121">
        <v>1.0000268868556318E-5</v>
      </c>
      <c r="BI28" s="121">
        <v>1.0154835145031948E-5</v>
      </c>
      <c r="BJ28" s="121">
        <v>9.2026176840720571E-6</v>
      </c>
      <c r="BK28" s="121">
        <v>4.5701862301323568E-5</v>
      </c>
      <c r="BL28" s="121">
        <v>1.4265136426784051E-5</v>
      </c>
      <c r="BM28" s="121">
        <v>1.6331704036600357E-5</v>
      </c>
      <c r="BN28" s="121">
        <v>1.8261087767918957E-5</v>
      </c>
      <c r="BO28" s="121">
        <v>2.1062793544522562E-5</v>
      </c>
      <c r="BP28" s="121">
        <v>3.0912149927470956E-5</v>
      </c>
      <c r="BQ28" s="121">
        <v>1.400374025315887E-5</v>
      </c>
      <c r="BR28" s="121">
        <v>3.4569692296115326E-5</v>
      </c>
      <c r="BS28" s="121">
        <v>4.4445339537779044E-3</v>
      </c>
      <c r="BT28" s="121">
        <v>9.0711537059059743E-6</v>
      </c>
      <c r="BU28" s="121">
        <v>2.1933401028242964E-5</v>
      </c>
      <c r="BV28" s="121">
        <v>1.0540662945180046E-5</v>
      </c>
      <c r="BW28" s="121">
        <v>8.5401044431242927E-6</v>
      </c>
      <c r="BX28" s="121">
        <v>1.6848871993531746E-6</v>
      </c>
      <c r="BY28" s="121">
        <v>6.5615706402980179E-5</v>
      </c>
      <c r="BZ28" s="121">
        <v>2.5628293140456573E-5</v>
      </c>
      <c r="CA28" s="121">
        <v>9.255157776493085E-6</v>
      </c>
      <c r="CB28" s="121">
        <v>2.8557487299911412E-5</v>
      </c>
      <c r="CC28" s="121">
        <v>1.5685807409893013E-5</v>
      </c>
      <c r="CD28" s="121">
        <v>1.5758390769409351E-5</v>
      </c>
      <c r="CE28" s="121">
        <v>1.8598757849078303E-4</v>
      </c>
      <c r="CF28" s="121">
        <v>3.3397450070299903E-5</v>
      </c>
      <c r="CG28" s="121">
        <v>6.2044078224646724E-4</v>
      </c>
      <c r="CH28" s="121">
        <v>4.1225136860101024E-5</v>
      </c>
      <c r="CI28" s="121">
        <v>2.1131621307787711E-5</v>
      </c>
      <c r="CJ28" s="121">
        <v>5.9647200152969597E-6</v>
      </c>
      <c r="CK28" s="121">
        <v>2.0904018259151737E-5</v>
      </c>
      <c r="CL28" s="121">
        <v>1.6241603481424896E-5</v>
      </c>
      <c r="CM28" s="121">
        <v>2.6265795481969354E-4</v>
      </c>
      <c r="CN28" s="121">
        <v>4.3457633224085147E-5</v>
      </c>
      <c r="CO28" s="121">
        <v>4.8873301460056521E-4</v>
      </c>
      <c r="CP28" s="121">
        <v>0.1552472531659938</v>
      </c>
      <c r="CQ28" s="121">
        <v>1.6161310195246668E-2</v>
      </c>
      <c r="CR28" s="121">
        <v>6.8290255969511281E-3</v>
      </c>
      <c r="CS28" s="121">
        <v>3.2495131853014507E-3</v>
      </c>
      <c r="CT28" s="121">
        <v>1.4755877480625647E-5</v>
      </c>
      <c r="CU28" s="121">
        <v>8.259650436224983E-6</v>
      </c>
      <c r="CV28" s="121">
        <v>8.0834464919804294E-6</v>
      </c>
      <c r="CW28" s="121">
        <v>1.0317881588804287E-5</v>
      </c>
      <c r="CX28" s="121">
        <v>7.5128282491179135E-6</v>
      </c>
      <c r="CY28" s="121">
        <v>1.2369020702412015E-4</v>
      </c>
      <c r="CZ28" s="121">
        <v>7.0199276061564108E-5</v>
      </c>
      <c r="DA28" s="121">
        <v>2.3822326300941013E-5</v>
      </c>
      <c r="DB28" s="121">
        <v>7.9263231988580151E-5</v>
      </c>
      <c r="DC28" s="121">
        <v>6.9317566919731066E-2</v>
      </c>
      <c r="DD28" s="121">
        <v>3.2656084816047063E-5</v>
      </c>
      <c r="DE28" s="121">
        <v>6.7845960553714587E-6</v>
      </c>
      <c r="DF28" s="124">
        <v>9.6993883701928629E-4</v>
      </c>
    </row>
    <row r="29" spans="1:110" s="82" customFormat="1" ht="17" customHeight="1" x14ac:dyDescent="0.2">
      <c r="A29" s="73" t="s">
        <v>25</v>
      </c>
      <c r="B29" s="74" t="s">
        <v>151</v>
      </c>
      <c r="C29" s="120">
        <v>2.7976065246088765E-2</v>
      </c>
      <c r="D29" s="121">
        <v>3.1647128064634083E-3</v>
      </c>
      <c r="E29" s="121">
        <v>6.6353687434920197E-3</v>
      </c>
      <c r="F29" s="121">
        <v>1.1239237784927522E-3</v>
      </c>
      <c r="G29" s="121">
        <v>2.2980972089832398E-3</v>
      </c>
      <c r="H29" s="121">
        <v>0</v>
      </c>
      <c r="I29" s="121">
        <v>7.8734500066993326E-3</v>
      </c>
      <c r="J29" s="121">
        <v>4.3784864542933174E-3</v>
      </c>
      <c r="K29" s="121">
        <v>3.7473493655447382E-3</v>
      </c>
      <c r="L29" s="121">
        <v>2.5834563267600604E-3</v>
      </c>
      <c r="M29" s="121">
        <v>0</v>
      </c>
      <c r="N29" s="121">
        <v>1.7114182937299938E-2</v>
      </c>
      <c r="O29" s="121">
        <v>1.9101821133235553E-2</v>
      </c>
      <c r="P29" s="121">
        <v>3.3406169346478443E-2</v>
      </c>
      <c r="Q29" s="121">
        <v>2.862034660814336E-2</v>
      </c>
      <c r="R29" s="121">
        <v>7.9959013289528282E-3</v>
      </c>
      <c r="S29" s="121">
        <v>2.1822997896013066E-2</v>
      </c>
      <c r="T29" s="121">
        <v>3.1356850101583088E-2</v>
      </c>
      <c r="U29" s="121">
        <v>5.5433279664007613E-3</v>
      </c>
      <c r="V29" s="121">
        <v>9.3721848991541786E-3</v>
      </c>
      <c r="W29" s="121">
        <v>7.7493514461974026E-3</v>
      </c>
      <c r="X29" s="121">
        <v>1.4426239237343479E-2</v>
      </c>
      <c r="Y29" s="121">
        <v>1.275509181759669E-2</v>
      </c>
      <c r="Z29" s="121">
        <v>1.740610841980024E-2</v>
      </c>
      <c r="AA29" s="121">
        <v>1.954266101535625E-2</v>
      </c>
      <c r="AB29" s="121">
        <v>7.4888411543176978E-2</v>
      </c>
      <c r="AC29" s="121">
        <v>1.0924111696852198E-3</v>
      </c>
      <c r="AD29" s="121">
        <v>1.2943270278161337E-2</v>
      </c>
      <c r="AE29" s="121">
        <v>5.4413555844836968E-3</v>
      </c>
      <c r="AF29" s="121">
        <v>1.0670896996106984E-2</v>
      </c>
      <c r="AG29" s="121">
        <v>7.1983428304630568E-3</v>
      </c>
      <c r="AH29" s="121">
        <v>2.568629461761663E-3</v>
      </c>
      <c r="AI29" s="121">
        <v>8.8635964063630644E-3</v>
      </c>
      <c r="AJ29" s="121">
        <v>1.7741919376370689E-3</v>
      </c>
      <c r="AK29" s="121">
        <v>1.6254312648352944E-2</v>
      </c>
      <c r="AL29" s="121">
        <v>9.5502517713830736E-4</v>
      </c>
      <c r="AM29" s="121">
        <v>1.4320104148827686E-3</v>
      </c>
      <c r="AN29" s="121">
        <v>5.7271132934754495E-3</v>
      </c>
      <c r="AO29" s="121">
        <v>6.4898245938288957E-4</v>
      </c>
      <c r="AP29" s="121">
        <v>8.0271066371525842E-4</v>
      </c>
      <c r="AQ29" s="121">
        <v>2.2927451323618078E-3</v>
      </c>
      <c r="AR29" s="121">
        <v>6.9190202316672788E-3</v>
      </c>
      <c r="AS29" s="121">
        <v>4.9046571495997499E-3</v>
      </c>
      <c r="AT29" s="121">
        <v>3.1555786504897641E-3</v>
      </c>
      <c r="AU29" s="121">
        <v>3.7607946998712183E-3</v>
      </c>
      <c r="AV29" s="121">
        <v>1.7661025672835194E-2</v>
      </c>
      <c r="AW29" s="121">
        <v>2.7598901801378661E-3</v>
      </c>
      <c r="AX29" s="121">
        <v>4.6886250381960324E-3</v>
      </c>
      <c r="AY29" s="121">
        <v>5.0341769360335627E-3</v>
      </c>
      <c r="AZ29" s="121">
        <v>4.2429075727939448E-3</v>
      </c>
      <c r="BA29" s="121">
        <v>2.9649081031918921E-3</v>
      </c>
      <c r="BB29" s="121">
        <v>4.852395833113878E-3</v>
      </c>
      <c r="BC29" s="121">
        <v>5.0876277920770671E-3</v>
      </c>
      <c r="BD29" s="121">
        <v>8.5258283173287198E-3</v>
      </c>
      <c r="BE29" s="121">
        <v>1.099526549636028E-2</v>
      </c>
      <c r="BF29" s="121">
        <v>1.2151543486207006E-2</v>
      </c>
      <c r="BG29" s="121">
        <v>1.6680834604478126E-2</v>
      </c>
      <c r="BH29" s="121">
        <v>1.8178864397925081E-2</v>
      </c>
      <c r="BI29" s="121">
        <v>5.4274784827560082E-3</v>
      </c>
      <c r="BJ29" s="121">
        <v>3.4629145690765986E-2</v>
      </c>
      <c r="BK29" s="121">
        <v>9.5362347606818088E-4</v>
      </c>
      <c r="BL29" s="121">
        <v>6.6876822631919608E-3</v>
      </c>
      <c r="BM29" s="121">
        <v>7.2204164763622434E-3</v>
      </c>
      <c r="BN29" s="121">
        <v>2.9367829121959318E-3</v>
      </c>
      <c r="BO29" s="121">
        <v>2.7142406417814532E-3</v>
      </c>
      <c r="BP29" s="121">
        <v>1.0738619993205479E-3</v>
      </c>
      <c r="BQ29" s="121">
        <v>5.9742384883955928E-3</v>
      </c>
      <c r="BR29" s="121">
        <v>3.0972022623800455E-3</v>
      </c>
      <c r="BS29" s="121">
        <v>3.4604425030455646E-3</v>
      </c>
      <c r="BT29" s="121">
        <v>6.5017858561496652E-4</v>
      </c>
      <c r="BU29" s="121">
        <v>8.8120310738818331E-4</v>
      </c>
      <c r="BV29" s="121">
        <v>4.3917623702327226E-4</v>
      </c>
      <c r="BW29" s="121">
        <v>4.6043489125258851E-4</v>
      </c>
      <c r="BX29" s="121">
        <v>2.1811129612033458E-4</v>
      </c>
      <c r="BY29" s="121">
        <v>9.2808417496015457E-4</v>
      </c>
      <c r="BZ29" s="121">
        <v>7.8859978053368756E-4</v>
      </c>
      <c r="CA29" s="121">
        <v>2.0377409112169688E-3</v>
      </c>
      <c r="CB29" s="121">
        <v>6.3243614514832392E-4</v>
      </c>
      <c r="CC29" s="121">
        <v>1.4152357496831601E-3</v>
      </c>
      <c r="CD29" s="121">
        <v>6.0630364556885563E-4</v>
      </c>
      <c r="CE29" s="121">
        <v>1.2204334627750775E-3</v>
      </c>
      <c r="CF29" s="121">
        <v>1.8298906060111981E-3</v>
      </c>
      <c r="CG29" s="121">
        <v>3.4279946866363077E-4</v>
      </c>
      <c r="CH29" s="121">
        <v>1.0009271875659048E-3</v>
      </c>
      <c r="CI29" s="121">
        <v>1.3503634629704758E-3</v>
      </c>
      <c r="CJ29" s="121">
        <v>1.72135942271438E-3</v>
      </c>
      <c r="CK29" s="121">
        <v>1.1110606262205269E-3</v>
      </c>
      <c r="CL29" s="121">
        <v>5.9942882148503055E-3</v>
      </c>
      <c r="CM29" s="121">
        <v>1.0817494370459753E-3</v>
      </c>
      <c r="CN29" s="121">
        <v>6.1592097891268469E-4</v>
      </c>
      <c r="CO29" s="121">
        <v>1.2361252614064466E-2</v>
      </c>
      <c r="CP29" s="121">
        <v>3.7986633832889868E-3</v>
      </c>
      <c r="CQ29" s="121">
        <v>1.3272232257132833E-2</v>
      </c>
      <c r="CR29" s="121">
        <v>4.758852761707383E-3</v>
      </c>
      <c r="CS29" s="121">
        <v>3.5514717725723564E-3</v>
      </c>
      <c r="CT29" s="121">
        <v>3.1700370861943473E-3</v>
      </c>
      <c r="CU29" s="121">
        <v>3.1636796847175045E-3</v>
      </c>
      <c r="CV29" s="121">
        <v>4.320585523089027E-3</v>
      </c>
      <c r="CW29" s="121">
        <v>5.7765763476389873E-3</v>
      </c>
      <c r="CX29" s="121">
        <v>3.9886121177814442E-3</v>
      </c>
      <c r="CY29" s="121">
        <v>5.2128727335815986E-3</v>
      </c>
      <c r="CZ29" s="121">
        <v>3.2489419188604044E-3</v>
      </c>
      <c r="DA29" s="121">
        <v>3.3145727742537531E-2</v>
      </c>
      <c r="DB29" s="121">
        <v>2.6414938702617376E-3</v>
      </c>
      <c r="DC29" s="121">
        <v>1.2201392540125984E-3</v>
      </c>
      <c r="DD29" s="121">
        <v>7.9235656985469638E-3</v>
      </c>
      <c r="DE29" s="121">
        <v>1.3156173002561666E-2</v>
      </c>
      <c r="DF29" s="124">
        <v>9.7603859285990389E-4</v>
      </c>
    </row>
    <row r="30" spans="1:110" s="82" customFormat="1" ht="17" customHeight="1" x14ac:dyDescent="0.2">
      <c r="A30" s="73" t="s">
        <v>26</v>
      </c>
      <c r="B30" s="74" t="s">
        <v>152</v>
      </c>
      <c r="C30" s="120">
        <v>1.8221530671204415E-2</v>
      </c>
      <c r="D30" s="121">
        <v>5.5785418437387206E-3</v>
      </c>
      <c r="E30" s="121">
        <v>5.8894156296231265E-3</v>
      </c>
      <c r="F30" s="121">
        <v>9.1276169244157053E-3</v>
      </c>
      <c r="G30" s="121">
        <v>2.1447018907864254E-2</v>
      </c>
      <c r="H30" s="121">
        <v>0</v>
      </c>
      <c r="I30" s="121">
        <v>4.0792054502481315E-2</v>
      </c>
      <c r="J30" s="121">
        <v>5.5941112152078556E-3</v>
      </c>
      <c r="K30" s="121">
        <v>3.5424718640003476E-3</v>
      </c>
      <c r="L30" s="121">
        <v>4.1352139430694381E-3</v>
      </c>
      <c r="M30" s="121">
        <v>0</v>
      </c>
      <c r="N30" s="121">
        <v>7.0519182382482023E-3</v>
      </c>
      <c r="O30" s="121">
        <v>3.2243382363981278E-3</v>
      </c>
      <c r="P30" s="121">
        <v>4.8230223976554343E-3</v>
      </c>
      <c r="Q30" s="121">
        <v>3.2271922181503214E-3</v>
      </c>
      <c r="R30" s="121">
        <v>6.3411722168235487E-3</v>
      </c>
      <c r="S30" s="121">
        <v>3.4074046591071635E-3</v>
      </c>
      <c r="T30" s="121">
        <v>3.3746295350665337E-3</v>
      </c>
      <c r="U30" s="121">
        <v>3.0421998197805805E-2</v>
      </c>
      <c r="V30" s="121">
        <v>9.2833783367769155E-3</v>
      </c>
      <c r="W30" s="121">
        <v>0.23094165701181157</v>
      </c>
      <c r="X30" s="121">
        <v>1.4087165411867438E-2</v>
      </c>
      <c r="Y30" s="121">
        <v>4.2692401220313985E-3</v>
      </c>
      <c r="Z30" s="121">
        <v>7.5535319254041245E-3</v>
      </c>
      <c r="AA30" s="121">
        <v>2.9484636020263686E-3</v>
      </c>
      <c r="AB30" s="121">
        <v>6.2753518594632881E-3</v>
      </c>
      <c r="AC30" s="121">
        <v>3.0386804619123655E-2</v>
      </c>
      <c r="AD30" s="121">
        <v>5.2096366573130402E-2</v>
      </c>
      <c r="AE30" s="121">
        <v>1.8303346802295668E-3</v>
      </c>
      <c r="AF30" s="121">
        <v>3.3823068520023808E-3</v>
      </c>
      <c r="AG30" s="121">
        <v>4.2547407311686759E-3</v>
      </c>
      <c r="AH30" s="121">
        <v>1.4223594645432059E-2</v>
      </c>
      <c r="AI30" s="121">
        <v>9.5090682950747466E-3</v>
      </c>
      <c r="AJ30" s="121">
        <v>1.9646116340257654E-2</v>
      </c>
      <c r="AK30" s="121">
        <v>1.6140882172960364E-2</v>
      </c>
      <c r="AL30" s="121">
        <v>4.5316833164446152E-3</v>
      </c>
      <c r="AM30" s="121">
        <v>4.4320054816605822E-3</v>
      </c>
      <c r="AN30" s="121">
        <v>4.9789691893764058E-3</v>
      </c>
      <c r="AO30" s="121">
        <v>2.5431655453765404E-3</v>
      </c>
      <c r="AP30" s="121">
        <v>7.3350641330001921E-3</v>
      </c>
      <c r="AQ30" s="121">
        <v>4.7043263157920869E-3</v>
      </c>
      <c r="AR30" s="121">
        <v>4.4731345833896752E-3</v>
      </c>
      <c r="AS30" s="121">
        <v>4.2432358997683012E-3</v>
      </c>
      <c r="AT30" s="121">
        <v>2.3560656216278547E-3</v>
      </c>
      <c r="AU30" s="121">
        <v>2.5184284168424651E-3</v>
      </c>
      <c r="AV30" s="121">
        <v>2.9705391929784608E-3</v>
      </c>
      <c r="AW30" s="121">
        <v>2.4958226730571105E-3</v>
      </c>
      <c r="AX30" s="121">
        <v>2.1707262163667726E-3</v>
      </c>
      <c r="AY30" s="121">
        <v>2.26974625713822E-3</v>
      </c>
      <c r="AZ30" s="121">
        <v>1.8221200288169603E-3</v>
      </c>
      <c r="BA30" s="121">
        <v>1.3410487435060708E-3</v>
      </c>
      <c r="BB30" s="121">
        <v>1.804972276600868E-3</v>
      </c>
      <c r="BC30" s="121">
        <v>1.3145113464228225E-3</v>
      </c>
      <c r="BD30" s="121">
        <v>1.7144641232022184E-3</v>
      </c>
      <c r="BE30" s="121">
        <v>2.1555598312325524E-3</v>
      </c>
      <c r="BF30" s="121">
        <v>1.9265851877206233E-3</v>
      </c>
      <c r="BG30" s="121">
        <v>2.672080194461596E-3</v>
      </c>
      <c r="BH30" s="121">
        <v>2.895179457882206E-3</v>
      </c>
      <c r="BI30" s="121">
        <v>3.7333281539074915E-3</v>
      </c>
      <c r="BJ30" s="121">
        <v>7.1008595859437034E-3</v>
      </c>
      <c r="BK30" s="121">
        <v>1.6374577290590893E-2</v>
      </c>
      <c r="BL30" s="121">
        <v>5.2057557556395677E-3</v>
      </c>
      <c r="BM30" s="121">
        <v>5.532275481427637E-3</v>
      </c>
      <c r="BN30" s="121">
        <v>9.48872238317011E-3</v>
      </c>
      <c r="BO30" s="121">
        <v>5.0916125329302162E-3</v>
      </c>
      <c r="BP30" s="121">
        <v>1.2359180894878514E-2</v>
      </c>
      <c r="BQ30" s="121">
        <v>1.5753875819536682E-2</v>
      </c>
      <c r="BR30" s="121">
        <v>1.1130598127259096E-2</v>
      </c>
      <c r="BS30" s="121">
        <v>1.0950272622427312E-2</v>
      </c>
      <c r="BT30" s="121">
        <v>6.1263690653168331E-3</v>
      </c>
      <c r="BU30" s="121">
        <v>2.2496698751916233E-3</v>
      </c>
      <c r="BV30" s="121">
        <v>1.7463327599725681E-3</v>
      </c>
      <c r="BW30" s="121">
        <v>1.4190892531072323E-3</v>
      </c>
      <c r="BX30" s="121">
        <v>3.4871189367036788E-4</v>
      </c>
      <c r="BY30" s="121">
        <v>2.8912233267020483E-3</v>
      </c>
      <c r="BZ30" s="121">
        <v>2.5067528211540058E-2</v>
      </c>
      <c r="CA30" s="121">
        <v>0.14634315485703978</v>
      </c>
      <c r="CB30" s="121">
        <v>3.7932730702482494E-2</v>
      </c>
      <c r="CC30" s="121">
        <v>8.5639261580843618E-2</v>
      </c>
      <c r="CD30" s="121">
        <v>1.1322245967544017E-2</v>
      </c>
      <c r="CE30" s="121">
        <v>2.941625765602314E-3</v>
      </c>
      <c r="CF30" s="121">
        <v>2.7703946545219534E-3</v>
      </c>
      <c r="CG30" s="121">
        <v>5.6071441157901246E-3</v>
      </c>
      <c r="CH30" s="121">
        <v>2.48485904399302E-3</v>
      </c>
      <c r="CI30" s="121">
        <v>2.4434182357002633E-3</v>
      </c>
      <c r="CJ30" s="121">
        <v>2.8182107378271403E-3</v>
      </c>
      <c r="CK30" s="121">
        <v>1.3350688166389785E-3</v>
      </c>
      <c r="CL30" s="121">
        <v>4.2079940564678526E-3</v>
      </c>
      <c r="CM30" s="121">
        <v>6.3633105163532272E-3</v>
      </c>
      <c r="CN30" s="121">
        <v>3.286398224913281E-3</v>
      </c>
      <c r="CO30" s="121">
        <v>4.4577893434791516E-3</v>
      </c>
      <c r="CP30" s="121">
        <v>2.6513247852143229E-3</v>
      </c>
      <c r="CQ30" s="121">
        <v>5.6011586318431813E-3</v>
      </c>
      <c r="CR30" s="121">
        <v>2.5223133315859462E-3</v>
      </c>
      <c r="CS30" s="121">
        <v>2.8828586579175458E-3</v>
      </c>
      <c r="CT30" s="121">
        <v>4.2087183302772562E-3</v>
      </c>
      <c r="CU30" s="121">
        <v>3.8772231702809447E-3</v>
      </c>
      <c r="CV30" s="121">
        <v>2.6495193642363125E-3</v>
      </c>
      <c r="CW30" s="121">
        <v>4.044424545636539E-3</v>
      </c>
      <c r="CX30" s="121">
        <v>2.0553113675091431E-3</v>
      </c>
      <c r="CY30" s="121">
        <v>1.0122124127699871E-2</v>
      </c>
      <c r="CZ30" s="121">
        <v>3.7922600585094785E-3</v>
      </c>
      <c r="DA30" s="121">
        <v>6.3663372674173683E-3</v>
      </c>
      <c r="DB30" s="121">
        <v>9.1512167200521657E-3</v>
      </c>
      <c r="DC30" s="121">
        <v>2.3602369685632768E-3</v>
      </c>
      <c r="DD30" s="121">
        <v>6.2894047472210743E-3</v>
      </c>
      <c r="DE30" s="121">
        <v>3.1019645351371846E-3</v>
      </c>
      <c r="DF30" s="124">
        <v>7.1189048853648774E-3</v>
      </c>
    </row>
    <row r="31" spans="1:110" s="82" customFormat="1" ht="17" customHeight="1" x14ac:dyDescent="0.2">
      <c r="A31" s="73" t="s">
        <v>27</v>
      </c>
      <c r="B31" s="74" t="s">
        <v>153</v>
      </c>
      <c r="C31" s="120">
        <v>2.7552165014770811E-4</v>
      </c>
      <c r="D31" s="121">
        <v>2.0194359133791451E-4</v>
      </c>
      <c r="E31" s="121">
        <v>5.4364597464259985E-4</v>
      </c>
      <c r="F31" s="121">
        <v>6.979558360554756E-5</v>
      </c>
      <c r="G31" s="121">
        <v>3.2365068025465684E-4</v>
      </c>
      <c r="H31" s="121">
        <v>0</v>
      </c>
      <c r="I31" s="121">
        <v>3.3446132097017333E-4</v>
      </c>
      <c r="J31" s="121">
        <v>1.851570660552342E-4</v>
      </c>
      <c r="K31" s="121">
        <v>1.6844459285908113E-4</v>
      </c>
      <c r="L31" s="121">
        <v>9.8803210845454576E-5</v>
      </c>
      <c r="M31" s="121">
        <v>0</v>
      </c>
      <c r="N31" s="121">
        <v>3.6545351501146778E-4</v>
      </c>
      <c r="O31" s="121">
        <v>1.7629681937991298E-4</v>
      </c>
      <c r="P31" s="121">
        <v>2.5620692972814466E-4</v>
      </c>
      <c r="Q31" s="121">
        <v>3.6961623620916699E-4</v>
      </c>
      <c r="R31" s="121">
        <v>8.7365700853584229E-4</v>
      </c>
      <c r="S31" s="121">
        <v>2.5522989222250513E-4</v>
      </c>
      <c r="T31" s="121">
        <v>2.7682002501271596E-4</v>
      </c>
      <c r="U31" s="121">
        <v>2.9348529228728141E-3</v>
      </c>
      <c r="V31" s="121">
        <v>1.6077610585152576E-3</v>
      </c>
      <c r="W31" s="121">
        <v>6.1205542832890893E-4</v>
      </c>
      <c r="X31" s="121">
        <v>4.8037129353297788E-3</v>
      </c>
      <c r="Y31" s="121">
        <v>5.7281723639735253E-4</v>
      </c>
      <c r="Z31" s="121">
        <v>7.2992924510927417E-4</v>
      </c>
      <c r="AA31" s="121">
        <v>2.3620656498683602E-4</v>
      </c>
      <c r="AB31" s="121">
        <v>3.7448588610490536E-4</v>
      </c>
      <c r="AC31" s="121">
        <v>6.2051547578753139E-5</v>
      </c>
      <c r="AD31" s="121">
        <v>1.8411923454678607E-2</v>
      </c>
      <c r="AE31" s="121">
        <v>3.9216622016935584E-4</v>
      </c>
      <c r="AF31" s="121">
        <v>4.1298708137323819E-4</v>
      </c>
      <c r="AG31" s="121">
        <v>2.646497197564272E-4</v>
      </c>
      <c r="AH31" s="121">
        <v>3.4492322190971019E-4</v>
      </c>
      <c r="AI31" s="121">
        <v>5.7888577922138719E-4</v>
      </c>
      <c r="AJ31" s="121">
        <v>4.3236634085478521E-4</v>
      </c>
      <c r="AK31" s="121">
        <v>4.4044516149463302E-3</v>
      </c>
      <c r="AL31" s="121">
        <v>3.7847209573058108E-2</v>
      </c>
      <c r="AM31" s="121">
        <v>1.6378547344960824E-2</v>
      </c>
      <c r="AN31" s="121">
        <v>1.6638378348624701E-2</v>
      </c>
      <c r="AO31" s="121">
        <v>3.764456875353588E-3</v>
      </c>
      <c r="AP31" s="121">
        <v>1.8898103968237304E-3</v>
      </c>
      <c r="AQ31" s="121">
        <v>7.2105286347874946E-4</v>
      </c>
      <c r="AR31" s="121">
        <v>1.5130773452072461E-3</v>
      </c>
      <c r="AS31" s="121">
        <v>1.4660076258150199E-3</v>
      </c>
      <c r="AT31" s="121">
        <v>6.7891403608329962E-4</v>
      </c>
      <c r="AU31" s="121">
        <v>7.4040268212852199E-4</v>
      </c>
      <c r="AV31" s="121">
        <v>3.2039467557984125E-4</v>
      </c>
      <c r="AW31" s="121">
        <v>3.8963579854913734E-4</v>
      </c>
      <c r="AX31" s="121">
        <v>4.0744352174228328E-4</v>
      </c>
      <c r="AY31" s="121">
        <v>5.4503204606307218E-4</v>
      </c>
      <c r="AZ31" s="121">
        <v>4.312774573665223E-4</v>
      </c>
      <c r="BA31" s="121">
        <v>1.346947034522208E-4</v>
      </c>
      <c r="BB31" s="121">
        <v>4.6659301636003308E-4</v>
      </c>
      <c r="BC31" s="121">
        <v>2.0251014865232947E-4</v>
      </c>
      <c r="BD31" s="121">
        <v>1.7616821661530359E-4</v>
      </c>
      <c r="BE31" s="121">
        <v>5.6719759453953606E-4</v>
      </c>
      <c r="BF31" s="121">
        <v>6.4757071848750146E-4</v>
      </c>
      <c r="BG31" s="121">
        <v>6.3168893848550441E-4</v>
      </c>
      <c r="BH31" s="121">
        <v>1.5879267446275045E-3</v>
      </c>
      <c r="BI31" s="121">
        <v>7.9000187382269641E-4</v>
      </c>
      <c r="BJ31" s="121">
        <v>2.634789695459793E-4</v>
      </c>
      <c r="BK31" s="121">
        <v>4.4586605152140699E-4</v>
      </c>
      <c r="BL31" s="121">
        <v>7.2353795960896305E-4</v>
      </c>
      <c r="BM31" s="121">
        <v>3.119598873259942E-4</v>
      </c>
      <c r="BN31" s="121">
        <v>1.5796418205611017E-2</v>
      </c>
      <c r="BO31" s="121">
        <v>5.9968610755624825E-3</v>
      </c>
      <c r="BP31" s="121">
        <v>1.243430201334008E-2</v>
      </c>
      <c r="BQ31" s="121">
        <v>2.583681261303215E-4</v>
      </c>
      <c r="BR31" s="121">
        <v>6.5088734503664439E-4</v>
      </c>
      <c r="BS31" s="121">
        <v>7.5717931080083241E-4</v>
      </c>
      <c r="BT31" s="121">
        <v>1.9391183847634864E-4</v>
      </c>
      <c r="BU31" s="121">
        <v>7.24582786272707E-5</v>
      </c>
      <c r="BV31" s="121">
        <v>1.4795625255695699E-4</v>
      </c>
      <c r="BW31" s="121">
        <v>8.2435903774918191E-5</v>
      </c>
      <c r="BX31" s="121">
        <v>1.1508130565126452E-5</v>
      </c>
      <c r="BY31" s="121">
        <v>4.550780615861139E-4</v>
      </c>
      <c r="BZ31" s="121">
        <v>6.2265198718894273E-5</v>
      </c>
      <c r="CA31" s="121">
        <v>1.1543067361989769E-4</v>
      </c>
      <c r="CB31" s="121">
        <v>4.3758719080294173E-5</v>
      </c>
      <c r="CC31" s="121">
        <v>1.3196209858839126E-4</v>
      </c>
      <c r="CD31" s="121">
        <v>5.7431413126128189E-5</v>
      </c>
      <c r="CE31" s="121">
        <v>4.814626224791342E-4</v>
      </c>
      <c r="CF31" s="121">
        <v>1.7456256746280096E-4</v>
      </c>
      <c r="CG31" s="121">
        <v>6.4027073650201716E-5</v>
      </c>
      <c r="CH31" s="121">
        <v>1.4165569031715869E-4</v>
      </c>
      <c r="CI31" s="121">
        <v>7.6855063891051678E-5</v>
      </c>
      <c r="CJ31" s="121">
        <v>4.9203438486348979E-5</v>
      </c>
      <c r="CK31" s="121">
        <v>7.0667949108157538E-5</v>
      </c>
      <c r="CL31" s="121">
        <v>1.0655060214453111E-4</v>
      </c>
      <c r="CM31" s="121">
        <v>1.119563360723779E-4</v>
      </c>
      <c r="CN31" s="121">
        <v>1.5560784159265387E-4</v>
      </c>
      <c r="CO31" s="121">
        <v>1.1023763362177885E-4</v>
      </c>
      <c r="CP31" s="121">
        <v>1.1290192154116579E-4</v>
      </c>
      <c r="CQ31" s="121">
        <v>2.2591409699588706E-4</v>
      </c>
      <c r="CR31" s="121">
        <v>1.8807857458685585E-4</v>
      </c>
      <c r="CS31" s="121">
        <v>1.5430317972445369E-4</v>
      </c>
      <c r="CT31" s="121">
        <v>1.9085904965312911E-4</v>
      </c>
      <c r="CU31" s="121">
        <v>9.3941322310192859E-5</v>
      </c>
      <c r="CV31" s="121">
        <v>6.8383310110747871E-5</v>
      </c>
      <c r="CW31" s="121">
        <v>1.6526893139855601E-4</v>
      </c>
      <c r="CX31" s="121">
        <v>5.3839188064733007E-5</v>
      </c>
      <c r="CY31" s="121">
        <v>4.6330137205262585E-4</v>
      </c>
      <c r="CZ31" s="121">
        <v>5.0764750140780044E-4</v>
      </c>
      <c r="DA31" s="121">
        <v>2.156861982503531E-4</v>
      </c>
      <c r="DB31" s="121">
        <v>3.2517721275547855E-4</v>
      </c>
      <c r="DC31" s="121">
        <v>8.5959227151912048E-5</v>
      </c>
      <c r="DD31" s="121">
        <v>2.3026107021588009E-4</v>
      </c>
      <c r="DE31" s="121">
        <v>1.4535084508233593E-4</v>
      </c>
      <c r="DF31" s="124">
        <v>8.5903965907947681E-5</v>
      </c>
    </row>
    <row r="32" spans="1:110" s="82" customFormat="1" ht="17" customHeight="1" x14ac:dyDescent="0.2">
      <c r="A32" s="73" t="s">
        <v>28</v>
      </c>
      <c r="B32" s="74" t="s">
        <v>154</v>
      </c>
      <c r="C32" s="120">
        <v>1.5795001479973331E-2</v>
      </c>
      <c r="D32" s="121">
        <v>2.2625379879488059E-3</v>
      </c>
      <c r="E32" s="121">
        <v>4.1233811670421273E-3</v>
      </c>
      <c r="F32" s="121">
        <v>4.1049116381641241E-3</v>
      </c>
      <c r="G32" s="121">
        <v>5.8187662109279734E-3</v>
      </c>
      <c r="H32" s="121">
        <v>0</v>
      </c>
      <c r="I32" s="121">
        <v>1.3634302535440836E-3</v>
      </c>
      <c r="J32" s="121">
        <v>1.181531887233693E-2</v>
      </c>
      <c r="K32" s="121">
        <v>2.0318324585386474E-2</v>
      </c>
      <c r="L32" s="121">
        <v>2.5250918679127618E-3</v>
      </c>
      <c r="M32" s="121">
        <v>0</v>
      </c>
      <c r="N32" s="121">
        <v>3.0595772139792618E-3</v>
      </c>
      <c r="O32" s="121">
        <v>7.4085123797222492E-3</v>
      </c>
      <c r="P32" s="121">
        <v>1.0698616701652128E-2</v>
      </c>
      <c r="Q32" s="121">
        <v>3.3441930816021224E-2</v>
      </c>
      <c r="R32" s="121">
        <v>3.214933515432603E-3</v>
      </c>
      <c r="S32" s="121">
        <v>1.2629788948051794E-2</v>
      </c>
      <c r="T32" s="121">
        <v>2.3621901106154409E-2</v>
      </c>
      <c r="U32" s="121">
        <v>8.6767353001685008E-3</v>
      </c>
      <c r="V32" s="121">
        <v>5.0606221976973445E-3</v>
      </c>
      <c r="W32" s="121">
        <v>2.7885148660230895E-4</v>
      </c>
      <c r="X32" s="121">
        <v>2.1559467907273431E-3</v>
      </c>
      <c r="Y32" s="121">
        <v>1.8029740910953517E-3</v>
      </c>
      <c r="Z32" s="121">
        <v>5.2281720632780249E-3</v>
      </c>
      <c r="AA32" s="121">
        <v>4.1524760084429804E-2</v>
      </c>
      <c r="AB32" s="121">
        <v>1.6475698251487533E-2</v>
      </c>
      <c r="AC32" s="121">
        <v>1.5171955217329152E-4</v>
      </c>
      <c r="AD32" s="121">
        <v>3.1039999301171609E-4</v>
      </c>
      <c r="AE32" s="121">
        <v>0.13944550098842085</v>
      </c>
      <c r="AF32" s="121">
        <v>1.739170898180355E-2</v>
      </c>
      <c r="AG32" s="121">
        <v>4.8776768431162666E-2</v>
      </c>
      <c r="AH32" s="121">
        <v>2.0040445556996512E-2</v>
      </c>
      <c r="AI32" s="121">
        <v>1.4387901414298844E-3</v>
      </c>
      <c r="AJ32" s="121">
        <v>4.2275396331277254E-3</v>
      </c>
      <c r="AK32" s="121">
        <v>2.7852448375646544E-3</v>
      </c>
      <c r="AL32" s="121">
        <v>3.8444192365437083E-4</v>
      </c>
      <c r="AM32" s="121">
        <v>4.6828396946397319E-4</v>
      </c>
      <c r="AN32" s="121">
        <v>9.5076665184498079E-4</v>
      </c>
      <c r="AO32" s="121">
        <v>4.0845125446335349E-4</v>
      </c>
      <c r="AP32" s="121">
        <v>8.9862322658217813E-4</v>
      </c>
      <c r="AQ32" s="121">
        <v>3.4336192681437066E-3</v>
      </c>
      <c r="AR32" s="121">
        <v>2.0884326405147969E-3</v>
      </c>
      <c r="AS32" s="121">
        <v>4.8634400510161888E-3</v>
      </c>
      <c r="AT32" s="121">
        <v>6.1262868120894451E-3</v>
      </c>
      <c r="AU32" s="121">
        <v>3.433392004266581E-3</v>
      </c>
      <c r="AV32" s="121">
        <v>1.2145277317699101E-2</v>
      </c>
      <c r="AW32" s="121">
        <v>1.3214737127130703E-2</v>
      </c>
      <c r="AX32" s="121">
        <v>8.8727921471988633E-3</v>
      </c>
      <c r="AY32" s="121">
        <v>1.4493028296911896E-2</v>
      </c>
      <c r="AZ32" s="121">
        <v>2.7136355795044566E-2</v>
      </c>
      <c r="BA32" s="121">
        <v>2.2786134299792337E-3</v>
      </c>
      <c r="BB32" s="121">
        <v>7.6390096445768871E-2</v>
      </c>
      <c r="BC32" s="121">
        <v>2.3735820079624846E-2</v>
      </c>
      <c r="BD32" s="121">
        <v>2.7536938586075796E-2</v>
      </c>
      <c r="BE32" s="121">
        <v>3.3307738609307698E-2</v>
      </c>
      <c r="BF32" s="121">
        <v>1.4068914532700229E-2</v>
      </c>
      <c r="BG32" s="121">
        <v>3.241540502191121E-2</v>
      </c>
      <c r="BH32" s="121">
        <v>4.2429323980879572E-3</v>
      </c>
      <c r="BI32" s="121">
        <v>1.08502641240094E-2</v>
      </c>
      <c r="BJ32" s="121">
        <v>5.2623545217052793E-2</v>
      </c>
      <c r="BK32" s="121">
        <v>2.1310554716851165E-3</v>
      </c>
      <c r="BL32" s="121">
        <v>8.8446304372074482E-3</v>
      </c>
      <c r="BM32" s="121">
        <v>1.080203279874185E-2</v>
      </c>
      <c r="BN32" s="121">
        <v>8.259529196391344E-3</v>
      </c>
      <c r="BO32" s="121">
        <v>7.1509088421131675E-3</v>
      </c>
      <c r="BP32" s="121">
        <v>6.2014812682683674E-4</v>
      </c>
      <c r="BQ32" s="121">
        <v>1.061454779574967E-3</v>
      </c>
      <c r="BR32" s="121">
        <v>2.826817926569335E-2</v>
      </c>
      <c r="BS32" s="121">
        <v>2.6213532476157394E-3</v>
      </c>
      <c r="BT32" s="121">
        <v>3.456131243225369E-3</v>
      </c>
      <c r="BU32" s="121">
        <v>2.5114394110975183E-3</v>
      </c>
      <c r="BV32" s="121">
        <v>9.7068340250771896E-4</v>
      </c>
      <c r="BW32" s="121">
        <v>1.7809051993812001E-3</v>
      </c>
      <c r="BX32" s="121">
        <v>5.818451807844974E-4</v>
      </c>
      <c r="BY32" s="121">
        <v>1.243673013183115E-3</v>
      </c>
      <c r="BZ32" s="121">
        <v>8.0717825718038514E-4</v>
      </c>
      <c r="CA32" s="121">
        <v>2.6736941878337367E-3</v>
      </c>
      <c r="CB32" s="121">
        <v>7.6489799661494601E-4</v>
      </c>
      <c r="CC32" s="121">
        <v>2.7101389960524388E-3</v>
      </c>
      <c r="CD32" s="121">
        <v>1.6599170043829991E-3</v>
      </c>
      <c r="CE32" s="121">
        <v>2.9059988542887664E-3</v>
      </c>
      <c r="CF32" s="121">
        <v>5.1448935970811443E-3</v>
      </c>
      <c r="CG32" s="121">
        <v>3.8723762168994829E-4</v>
      </c>
      <c r="CH32" s="121">
        <v>9.0837524236940363E-4</v>
      </c>
      <c r="CI32" s="121">
        <v>1.245396132123569E-3</v>
      </c>
      <c r="CJ32" s="121">
        <v>5.8615723333449079E-3</v>
      </c>
      <c r="CK32" s="121">
        <v>9.0013032213280759E-4</v>
      </c>
      <c r="CL32" s="121">
        <v>3.4319938190380569E-3</v>
      </c>
      <c r="CM32" s="121">
        <v>1.2052829395997682E-3</v>
      </c>
      <c r="CN32" s="121">
        <v>8.8746656609028538E-4</v>
      </c>
      <c r="CO32" s="121">
        <v>8.8271885473977241E-3</v>
      </c>
      <c r="CP32" s="121">
        <v>4.2887990264245408E-3</v>
      </c>
      <c r="CQ32" s="121">
        <v>1.2664562768012391E-3</v>
      </c>
      <c r="CR32" s="121">
        <v>1.0828641735803693E-3</v>
      </c>
      <c r="CS32" s="121">
        <v>1.0283789853541621E-3</v>
      </c>
      <c r="CT32" s="121">
        <v>2.8526681120588735E-3</v>
      </c>
      <c r="CU32" s="121">
        <v>1.3786469052705719E-3</v>
      </c>
      <c r="CV32" s="121">
        <v>2.9807745705344442E-3</v>
      </c>
      <c r="CW32" s="121">
        <v>6.8168756208482912E-3</v>
      </c>
      <c r="CX32" s="121">
        <v>1.2849653912747584E-3</v>
      </c>
      <c r="CY32" s="121">
        <v>2.3599809755710842E-3</v>
      </c>
      <c r="CZ32" s="121">
        <v>2.2782444598375712E-3</v>
      </c>
      <c r="DA32" s="121">
        <v>2.6548179694802039E-3</v>
      </c>
      <c r="DB32" s="121">
        <v>4.8285246163563425E-3</v>
      </c>
      <c r="DC32" s="121">
        <v>1.7694838347418484E-3</v>
      </c>
      <c r="DD32" s="121">
        <v>1.0474014929037984E-3</v>
      </c>
      <c r="DE32" s="121">
        <v>2.6436339737183654E-2</v>
      </c>
      <c r="DF32" s="124">
        <v>1.8290471789732718E-3</v>
      </c>
    </row>
    <row r="33" spans="1:110" s="82" customFormat="1" ht="17" customHeight="1" x14ac:dyDescent="0.2">
      <c r="A33" s="73" t="s">
        <v>29</v>
      </c>
      <c r="B33" s="74" t="s">
        <v>155</v>
      </c>
      <c r="C33" s="120">
        <v>1.6880216028117684E-3</v>
      </c>
      <c r="D33" s="121">
        <v>1.0145179200573694E-3</v>
      </c>
      <c r="E33" s="121">
        <v>2.4005523863763513E-3</v>
      </c>
      <c r="F33" s="121">
        <v>1.0663278322363876E-3</v>
      </c>
      <c r="G33" s="121">
        <v>9.8419230543921933E-4</v>
      </c>
      <c r="H33" s="121">
        <v>0</v>
      </c>
      <c r="I33" s="121">
        <v>5.271661568467834E-3</v>
      </c>
      <c r="J33" s="121">
        <v>6.4557952725782363E-4</v>
      </c>
      <c r="K33" s="121">
        <v>5.0476538530455899E-4</v>
      </c>
      <c r="L33" s="121">
        <v>3.6005389721128545E-4</v>
      </c>
      <c r="M33" s="121">
        <v>0</v>
      </c>
      <c r="N33" s="121">
        <v>8.2367735558277002E-4</v>
      </c>
      <c r="O33" s="121">
        <v>4.5679579767692663E-3</v>
      </c>
      <c r="P33" s="121">
        <v>1.0257175390415642E-3</v>
      </c>
      <c r="Q33" s="121">
        <v>1.3169593822901938E-3</v>
      </c>
      <c r="R33" s="121">
        <v>4.8720088905760171E-4</v>
      </c>
      <c r="S33" s="121">
        <v>8.0157595072068123E-4</v>
      </c>
      <c r="T33" s="121">
        <v>5.2474497730297461E-4</v>
      </c>
      <c r="U33" s="121">
        <v>1.8297041359270679E-3</v>
      </c>
      <c r="V33" s="121">
        <v>7.6343920012276231E-4</v>
      </c>
      <c r="W33" s="121">
        <v>2.8092945470049201E-4</v>
      </c>
      <c r="X33" s="121">
        <v>8.8649082396253761E-4</v>
      </c>
      <c r="Y33" s="121">
        <v>1.0126966600787085E-3</v>
      </c>
      <c r="Z33" s="121">
        <v>3.8342174194657986E-4</v>
      </c>
      <c r="AA33" s="121">
        <v>2.6923428299902396E-3</v>
      </c>
      <c r="AB33" s="121">
        <v>5.9207519235255376E-4</v>
      </c>
      <c r="AC33" s="121">
        <v>7.3489634195786531E-5</v>
      </c>
      <c r="AD33" s="121">
        <v>5.6319507083064891E-4</v>
      </c>
      <c r="AE33" s="121">
        <v>1.088297381729062E-3</v>
      </c>
      <c r="AF33" s="121">
        <v>3.5192776597578898E-2</v>
      </c>
      <c r="AG33" s="121">
        <v>1.3613490440570331E-2</v>
      </c>
      <c r="AH33" s="121">
        <v>8.2180851929714157E-4</v>
      </c>
      <c r="AI33" s="121">
        <v>1.2345251453950666E-3</v>
      </c>
      <c r="AJ33" s="121">
        <v>9.6642393717725605E-4</v>
      </c>
      <c r="AK33" s="121">
        <v>1.8564303361230353E-3</v>
      </c>
      <c r="AL33" s="121">
        <v>1.0171903715134305E-3</v>
      </c>
      <c r="AM33" s="121">
        <v>1.272176395836583E-3</v>
      </c>
      <c r="AN33" s="121">
        <v>1.1133750591161629E-3</v>
      </c>
      <c r="AO33" s="121">
        <v>5.3122519499681001E-4</v>
      </c>
      <c r="AP33" s="121">
        <v>8.1480397056757792E-4</v>
      </c>
      <c r="AQ33" s="121">
        <v>7.3965943865930933E-4</v>
      </c>
      <c r="AR33" s="121">
        <v>2.6999436322597734E-3</v>
      </c>
      <c r="AS33" s="121">
        <v>1.5066055369980943E-3</v>
      </c>
      <c r="AT33" s="121">
        <v>8.8852030990459983E-3</v>
      </c>
      <c r="AU33" s="121">
        <v>5.2676278964285984E-3</v>
      </c>
      <c r="AV33" s="121">
        <v>1.2114603009731266E-2</v>
      </c>
      <c r="AW33" s="121">
        <v>2.9407543186532321E-3</v>
      </c>
      <c r="AX33" s="121">
        <v>5.320291810010393E-4</v>
      </c>
      <c r="AY33" s="121">
        <v>1.0778631205238276E-2</v>
      </c>
      <c r="AZ33" s="121">
        <v>7.6162948602741002E-3</v>
      </c>
      <c r="BA33" s="121">
        <v>5.9100750520047233E-4</v>
      </c>
      <c r="BB33" s="121">
        <v>5.2068577421731125E-3</v>
      </c>
      <c r="BC33" s="121">
        <v>9.2361886553823311E-3</v>
      </c>
      <c r="BD33" s="121">
        <v>1.7517772225405987E-3</v>
      </c>
      <c r="BE33" s="121">
        <v>1.6324701276570666E-2</v>
      </c>
      <c r="BF33" s="121">
        <v>2.3281700392910953E-2</v>
      </c>
      <c r="BG33" s="121">
        <v>1.6758319608208252E-2</v>
      </c>
      <c r="BH33" s="121">
        <v>1.0045222995427453E-2</v>
      </c>
      <c r="BI33" s="121">
        <v>1.1045581913630823E-2</v>
      </c>
      <c r="BJ33" s="121">
        <v>5.7935160700575226E-3</v>
      </c>
      <c r="BK33" s="121">
        <v>5.4175719899509714E-3</v>
      </c>
      <c r="BL33" s="121">
        <v>8.5713251568203042E-4</v>
      </c>
      <c r="BM33" s="121">
        <v>9.4383506809083318E-4</v>
      </c>
      <c r="BN33" s="121">
        <v>3.5403174687404547E-3</v>
      </c>
      <c r="BO33" s="121">
        <v>3.3337476521300147E-3</v>
      </c>
      <c r="BP33" s="121">
        <v>8.4209700416950869E-4</v>
      </c>
      <c r="BQ33" s="121">
        <v>3.4890966114767947E-4</v>
      </c>
      <c r="BR33" s="121">
        <v>2.5224879453205101E-3</v>
      </c>
      <c r="BS33" s="121">
        <v>1.5651858484506335E-2</v>
      </c>
      <c r="BT33" s="121">
        <v>5.534743401634305E-4</v>
      </c>
      <c r="BU33" s="121">
        <v>3.2752622534907314E-4</v>
      </c>
      <c r="BV33" s="121">
        <v>1.7301830534581226E-4</v>
      </c>
      <c r="BW33" s="121">
        <v>1.4507605064940153E-4</v>
      </c>
      <c r="BX33" s="121">
        <v>4.4041887663724474E-5</v>
      </c>
      <c r="BY33" s="121">
        <v>9.1379909971263222E-4</v>
      </c>
      <c r="BZ33" s="121">
        <v>2.2246632989467636E-3</v>
      </c>
      <c r="CA33" s="121">
        <v>1.032712442211276E-2</v>
      </c>
      <c r="CB33" s="121">
        <v>1.6298016428934628E-3</v>
      </c>
      <c r="CC33" s="121">
        <v>1.2711221603620942E-3</v>
      </c>
      <c r="CD33" s="121">
        <v>1.0069615603888135E-3</v>
      </c>
      <c r="CE33" s="121">
        <v>8.8676981899753833E-4</v>
      </c>
      <c r="CF33" s="121">
        <v>6.1986247604522786E-4</v>
      </c>
      <c r="CG33" s="121">
        <v>5.2589427979303298E-4</v>
      </c>
      <c r="CH33" s="121">
        <v>6.7688633041165672E-4</v>
      </c>
      <c r="CI33" s="121">
        <v>5.0031191341830164E-4</v>
      </c>
      <c r="CJ33" s="121">
        <v>5.8520177682105901E-4</v>
      </c>
      <c r="CK33" s="121">
        <v>5.7286316236645335E-4</v>
      </c>
      <c r="CL33" s="121">
        <v>4.6228207772513834E-4</v>
      </c>
      <c r="CM33" s="121">
        <v>1.4064922133378102E-3</v>
      </c>
      <c r="CN33" s="121">
        <v>3.9537713531769518E-4</v>
      </c>
      <c r="CO33" s="121">
        <v>8.1475172231693408E-4</v>
      </c>
      <c r="CP33" s="121">
        <v>1.3908739393679237E-3</v>
      </c>
      <c r="CQ33" s="121">
        <v>1.162073208728243E-3</v>
      </c>
      <c r="CR33" s="121">
        <v>1.7688840078900476E-3</v>
      </c>
      <c r="CS33" s="121">
        <v>1.3235190496604871E-3</v>
      </c>
      <c r="CT33" s="121">
        <v>4.0194938477976184E-3</v>
      </c>
      <c r="CU33" s="121">
        <v>2.8001629778966566E-3</v>
      </c>
      <c r="CV33" s="121">
        <v>3.2700888857305698E-4</v>
      </c>
      <c r="CW33" s="121">
        <v>2.7406794807530763E-2</v>
      </c>
      <c r="CX33" s="121">
        <v>2.7191087504269341E-4</v>
      </c>
      <c r="CY33" s="121">
        <v>1.3055451894395777E-3</v>
      </c>
      <c r="CZ33" s="121">
        <v>4.4914953924411305E-4</v>
      </c>
      <c r="DA33" s="121">
        <v>8.8487535410698964E-4</v>
      </c>
      <c r="DB33" s="121">
        <v>2.0417553388546736E-3</v>
      </c>
      <c r="DC33" s="121">
        <v>8.8015913507924586E-3</v>
      </c>
      <c r="DD33" s="121">
        <v>1.0908833762299081E-3</v>
      </c>
      <c r="DE33" s="121">
        <v>8.543556144668769E-3</v>
      </c>
      <c r="DF33" s="124">
        <v>4.9942678934382194E-4</v>
      </c>
    </row>
    <row r="34" spans="1:110" s="82" customFormat="1" ht="17" customHeight="1" x14ac:dyDescent="0.2">
      <c r="A34" s="73" t="s">
        <v>30</v>
      </c>
      <c r="B34" s="74" t="s">
        <v>156</v>
      </c>
      <c r="C34" s="120">
        <v>6.4210454805052299E-5</v>
      </c>
      <c r="D34" s="121">
        <v>2.8833114544989714E-5</v>
      </c>
      <c r="E34" s="121">
        <v>3.1844559441734727E-5</v>
      </c>
      <c r="F34" s="121">
        <v>1.5764562549315617E-4</v>
      </c>
      <c r="G34" s="121">
        <v>1.2705214553666559E-4</v>
      </c>
      <c r="H34" s="121">
        <v>0</v>
      </c>
      <c r="I34" s="121">
        <v>1.4423466958756819E-3</v>
      </c>
      <c r="J34" s="121">
        <v>7.8692211043471908E-5</v>
      </c>
      <c r="K34" s="121">
        <v>5.2129435189741992E-5</v>
      </c>
      <c r="L34" s="121">
        <v>2.7217117810551473E-5</v>
      </c>
      <c r="M34" s="121">
        <v>0</v>
      </c>
      <c r="N34" s="121">
        <v>1.202112786002336E-4</v>
      </c>
      <c r="O34" s="121">
        <v>4.9533142429229087E-3</v>
      </c>
      <c r="P34" s="121">
        <v>1.1122868322155165E-4</v>
      </c>
      <c r="Q34" s="121">
        <v>8.4410486114926803E-4</v>
      </c>
      <c r="R34" s="121">
        <v>8.5260491005783158E-5</v>
      </c>
      <c r="S34" s="121">
        <v>1.4708952473360679E-4</v>
      </c>
      <c r="T34" s="121">
        <v>9.1266963682338413E-5</v>
      </c>
      <c r="U34" s="121">
        <v>2.1138581279836645E-4</v>
      </c>
      <c r="V34" s="121">
        <v>6.3655612861938173E-5</v>
      </c>
      <c r="W34" s="121">
        <v>8.1214003135878627E-5</v>
      </c>
      <c r="X34" s="121">
        <v>4.4459515271323455E-5</v>
      </c>
      <c r="Y34" s="121">
        <v>3.5937927516478483E-5</v>
      </c>
      <c r="Z34" s="121">
        <v>1.1418707212408284E-4</v>
      </c>
      <c r="AA34" s="121">
        <v>5.8886922775804097E-5</v>
      </c>
      <c r="AB34" s="121">
        <v>2.3915348981012153E-4</v>
      </c>
      <c r="AC34" s="121">
        <v>3.9782498864703457E-6</v>
      </c>
      <c r="AD34" s="121">
        <v>1.9534945857561332E-4</v>
      </c>
      <c r="AE34" s="121">
        <v>8.5274585452787958E-5</v>
      </c>
      <c r="AF34" s="121">
        <v>1.3653251237706778E-4</v>
      </c>
      <c r="AG34" s="121">
        <v>0.147041587288187</v>
      </c>
      <c r="AH34" s="121">
        <v>9.0882108832935219E-5</v>
      </c>
      <c r="AI34" s="121">
        <v>1.3007924270601323E-4</v>
      </c>
      <c r="AJ34" s="121">
        <v>8.6483507636450001E-4</v>
      </c>
      <c r="AK34" s="121">
        <v>3.8289745872118548E-4</v>
      </c>
      <c r="AL34" s="121">
        <v>6.5278916766185177E-5</v>
      </c>
      <c r="AM34" s="121">
        <v>9.6066755360368314E-5</v>
      </c>
      <c r="AN34" s="121">
        <v>2.8607559407864565E-4</v>
      </c>
      <c r="AO34" s="121">
        <v>5.4821831851732194E-5</v>
      </c>
      <c r="AP34" s="121">
        <v>8.1650862439733391E-5</v>
      </c>
      <c r="AQ34" s="121">
        <v>1.3370461829747778E-4</v>
      </c>
      <c r="AR34" s="121">
        <v>3.6750733158194191E-4</v>
      </c>
      <c r="AS34" s="121">
        <v>8.8205022755260458E-5</v>
      </c>
      <c r="AT34" s="121">
        <v>6.2441193527562825E-5</v>
      </c>
      <c r="AU34" s="121">
        <v>2.3201796804263154E-4</v>
      </c>
      <c r="AV34" s="121">
        <v>5.3512967993487811E-4</v>
      </c>
      <c r="AW34" s="121">
        <v>3.0596763574079473E-4</v>
      </c>
      <c r="AX34" s="121">
        <v>2.4166032777673803E-4</v>
      </c>
      <c r="AY34" s="121">
        <v>8.7651409535502737E-5</v>
      </c>
      <c r="AZ34" s="121">
        <v>5.1599575593114172E-5</v>
      </c>
      <c r="BA34" s="121">
        <v>1.3417785362123538E-4</v>
      </c>
      <c r="BB34" s="121">
        <v>9.1841914951954807E-5</v>
      </c>
      <c r="BC34" s="121">
        <v>5.2632975031369916E-4</v>
      </c>
      <c r="BD34" s="121">
        <v>5.9471764058505965E-5</v>
      </c>
      <c r="BE34" s="121">
        <v>1.3846909453509148E-4</v>
      </c>
      <c r="BF34" s="121">
        <v>1.3191639115105606E-4</v>
      </c>
      <c r="BG34" s="121">
        <v>1.3957693343621654E-4</v>
      </c>
      <c r="BH34" s="121">
        <v>8.3494656974250416E-5</v>
      </c>
      <c r="BI34" s="121">
        <v>8.8200883298592515E-5</v>
      </c>
      <c r="BJ34" s="121">
        <v>1.1471412852484583E-3</v>
      </c>
      <c r="BK34" s="121">
        <v>1.3920956991966604E-4</v>
      </c>
      <c r="BL34" s="121">
        <v>6.5388139875643747E-5</v>
      </c>
      <c r="BM34" s="121">
        <v>7.6446839091163325E-5</v>
      </c>
      <c r="BN34" s="121">
        <v>7.2490878656081249E-5</v>
      </c>
      <c r="BO34" s="121">
        <v>1.00197002163684E-4</v>
      </c>
      <c r="BP34" s="121">
        <v>1.4538430566210126E-4</v>
      </c>
      <c r="BQ34" s="121">
        <v>5.0294234700177121E-3</v>
      </c>
      <c r="BR34" s="121">
        <v>2.4057459946482437E-4</v>
      </c>
      <c r="BS34" s="121">
        <v>3.0167568850197028E-4</v>
      </c>
      <c r="BT34" s="121">
        <v>1.2465691561327466E-4</v>
      </c>
      <c r="BU34" s="121">
        <v>1.4098182833317433E-4</v>
      </c>
      <c r="BV34" s="121">
        <v>3.7361878891094821E-5</v>
      </c>
      <c r="BW34" s="121">
        <v>2.6026205171704704E-5</v>
      </c>
      <c r="BX34" s="121">
        <v>1.001198849093544E-5</v>
      </c>
      <c r="BY34" s="121">
        <v>1.6360578193113368E-4</v>
      </c>
      <c r="BZ34" s="121">
        <v>5.4863431875013297E-5</v>
      </c>
      <c r="CA34" s="121">
        <v>1.1424017565528194E-4</v>
      </c>
      <c r="CB34" s="121">
        <v>3.6163822118199492E-5</v>
      </c>
      <c r="CC34" s="121">
        <v>6.6065227257766532E-5</v>
      </c>
      <c r="CD34" s="121">
        <v>3.2192105590294584E-5</v>
      </c>
      <c r="CE34" s="121">
        <v>5.3428130549885664E-5</v>
      </c>
      <c r="CF34" s="121">
        <v>8.4488942159955841E-5</v>
      </c>
      <c r="CG34" s="121">
        <v>3.8479328214379186E-4</v>
      </c>
      <c r="CH34" s="121">
        <v>4.8929423212677487E-4</v>
      </c>
      <c r="CI34" s="121">
        <v>2.4565924289267875E-4</v>
      </c>
      <c r="CJ34" s="121">
        <v>4.0045277563596355E-5</v>
      </c>
      <c r="CK34" s="121">
        <v>2.0558714649512039E-4</v>
      </c>
      <c r="CL34" s="121">
        <v>7.910506732813525E-5</v>
      </c>
      <c r="CM34" s="121">
        <v>2.7292218407927926E-4</v>
      </c>
      <c r="CN34" s="121">
        <v>1.1256995585225774E-4</v>
      </c>
      <c r="CO34" s="121">
        <v>3.0338248391992403E-4</v>
      </c>
      <c r="CP34" s="121">
        <v>7.3468383710872072E-5</v>
      </c>
      <c r="CQ34" s="121">
        <v>2.1275678156513694E-4</v>
      </c>
      <c r="CR34" s="121">
        <v>1.1516233756442721E-4</v>
      </c>
      <c r="CS34" s="121">
        <v>8.1032783969147066E-5</v>
      </c>
      <c r="CT34" s="121">
        <v>1.2573376861600414E-3</v>
      </c>
      <c r="CU34" s="121">
        <v>4.9867980300823784E-4</v>
      </c>
      <c r="CV34" s="121">
        <v>9.5914450145853579E-5</v>
      </c>
      <c r="CW34" s="121">
        <v>6.7087997323586824E-5</v>
      </c>
      <c r="CX34" s="121">
        <v>1.2851572471311428E-4</v>
      </c>
      <c r="CY34" s="121">
        <v>2.2680348254456483E-4</v>
      </c>
      <c r="CZ34" s="121">
        <v>9.6603521474879496E-5</v>
      </c>
      <c r="DA34" s="121">
        <v>2.4085100092813351E-4</v>
      </c>
      <c r="DB34" s="121">
        <v>2.2025797995941344E-4</v>
      </c>
      <c r="DC34" s="121">
        <v>5.8825375546206532E-5</v>
      </c>
      <c r="DD34" s="121">
        <v>7.844053003561055E-4</v>
      </c>
      <c r="DE34" s="121">
        <v>8.9372380517090233E-5</v>
      </c>
      <c r="DF34" s="124">
        <v>4.4226573600364411E-4</v>
      </c>
    </row>
    <row r="35" spans="1:110" s="82" customFormat="1" ht="17" customHeight="1" x14ac:dyDescent="0.2">
      <c r="A35" s="73" t="s">
        <v>31</v>
      </c>
      <c r="B35" s="74" t="s">
        <v>157</v>
      </c>
      <c r="C35" s="120">
        <v>1.6580563741891002E-4</v>
      </c>
      <c r="D35" s="121">
        <v>1.275931542790929E-4</v>
      </c>
      <c r="E35" s="121">
        <v>2.2898487270005564E-4</v>
      </c>
      <c r="F35" s="121">
        <v>1.6263330888575362E-4</v>
      </c>
      <c r="G35" s="121">
        <v>8.2608902995593534E-5</v>
      </c>
      <c r="H35" s="121">
        <v>0</v>
      </c>
      <c r="I35" s="121">
        <v>1.8980579310500062E-4</v>
      </c>
      <c r="J35" s="121">
        <v>6.3764539003747307E-4</v>
      </c>
      <c r="K35" s="121">
        <v>5.9058505435940073E-3</v>
      </c>
      <c r="L35" s="121">
        <v>8.5188309248123337E-5</v>
      </c>
      <c r="M35" s="121">
        <v>0</v>
      </c>
      <c r="N35" s="121">
        <v>2.8468774839650465E-4</v>
      </c>
      <c r="O35" s="121">
        <v>9.6137311756717666E-4</v>
      </c>
      <c r="P35" s="121">
        <v>1.8064535256112418E-4</v>
      </c>
      <c r="Q35" s="121">
        <v>4.9163967398902575E-3</v>
      </c>
      <c r="R35" s="121">
        <v>8.3192340391201729E-5</v>
      </c>
      <c r="S35" s="121">
        <v>7.3465712801928758E-5</v>
      </c>
      <c r="T35" s="121">
        <v>9.4686251017520972E-5</v>
      </c>
      <c r="U35" s="121">
        <v>1.5153802373292819E-4</v>
      </c>
      <c r="V35" s="121">
        <v>8.9039843592808045E-4</v>
      </c>
      <c r="W35" s="121">
        <v>4.0111422488507703E-5</v>
      </c>
      <c r="X35" s="121">
        <v>8.1404981184302614E-4</v>
      </c>
      <c r="Y35" s="121">
        <v>2.0167140259270814E-4</v>
      </c>
      <c r="Z35" s="121">
        <v>1.0813646625849068E-4</v>
      </c>
      <c r="AA35" s="121">
        <v>1.1118211161956855E-2</v>
      </c>
      <c r="AB35" s="121">
        <v>3.253276837212439E-3</v>
      </c>
      <c r="AC35" s="121">
        <v>9.8387449980055755E-6</v>
      </c>
      <c r="AD35" s="121">
        <v>7.4585058331822206E-5</v>
      </c>
      <c r="AE35" s="121">
        <v>2.7086214857682529E-3</v>
      </c>
      <c r="AF35" s="121">
        <v>5.8510284586779247E-4</v>
      </c>
      <c r="AG35" s="121">
        <v>1.7183676381316053E-4</v>
      </c>
      <c r="AH35" s="121">
        <v>3.0828836580766999E-2</v>
      </c>
      <c r="AI35" s="121">
        <v>3.2405584589038905E-4</v>
      </c>
      <c r="AJ35" s="121">
        <v>1.5995204998516302E-4</v>
      </c>
      <c r="AK35" s="121">
        <v>6.9284868106354895E-3</v>
      </c>
      <c r="AL35" s="121">
        <v>1.0486289548853378E-4</v>
      </c>
      <c r="AM35" s="121">
        <v>7.2199601121782957E-5</v>
      </c>
      <c r="AN35" s="121">
        <v>1.396978660056881E-4</v>
      </c>
      <c r="AO35" s="121">
        <v>3.9053796400306705E-5</v>
      </c>
      <c r="AP35" s="121">
        <v>2.4149353219562116E-4</v>
      </c>
      <c r="AQ35" s="121">
        <v>2.115386439483589E-4</v>
      </c>
      <c r="AR35" s="121">
        <v>4.1068359876970354E-4</v>
      </c>
      <c r="AS35" s="121">
        <v>2.5645821203350138E-3</v>
      </c>
      <c r="AT35" s="121">
        <v>1.2297872492713826E-3</v>
      </c>
      <c r="AU35" s="121">
        <v>2.1217305777396795E-4</v>
      </c>
      <c r="AV35" s="121">
        <v>4.7389710729122455E-3</v>
      </c>
      <c r="AW35" s="121">
        <v>2.204187956431126E-3</v>
      </c>
      <c r="AX35" s="121">
        <v>5.3964798669717123E-3</v>
      </c>
      <c r="AY35" s="121">
        <v>2.9951169607000456E-4</v>
      </c>
      <c r="AZ35" s="121">
        <v>1.9332765566559657E-3</v>
      </c>
      <c r="BA35" s="121">
        <v>6.4969338873883714E-4</v>
      </c>
      <c r="BB35" s="121">
        <v>2.7684536007133997E-3</v>
      </c>
      <c r="BC35" s="121">
        <v>6.0474084722631958E-4</v>
      </c>
      <c r="BD35" s="121">
        <v>9.4669382399012697E-4</v>
      </c>
      <c r="BE35" s="121">
        <v>1.3203936319555E-2</v>
      </c>
      <c r="BF35" s="121">
        <v>4.409989750157578E-3</v>
      </c>
      <c r="BG35" s="121">
        <v>1.9364723904916956E-4</v>
      </c>
      <c r="BH35" s="121">
        <v>9.0151058587085368E-4</v>
      </c>
      <c r="BI35" s="121">
        <v>5.9557634204420078E-3</v>
      </c>
      <c r="BJ35" s="121">
        <v>7.5109080812337569E-3</v>
      </c>
      <c r="BK35" s="121">
        <v>9.7756903121987463E-5</v>
      </c>
      <c r="BL35" s="121">
        <v>2.62204639046688E-3</v>
      </c>
      <c r="BM35" s="121">
        <v>1.8944511120672378E-3</v>
      </c>
      <c r="BN35" s="121">
        <v>1.5836063516945715E-4</v>
      </c>
      <c r="BO35" s="121">
        <v>1.64750214243604E-4</v>
      </c>
      <c r="BP35" s="121">
        <v>1.2175031896852822E-4</v>
      </c>
      <c r="BQ35" s="121">
        <v>1.3336259898778796E-4</v>
      </c>
      <c r="BR35" s="121">
        <v>2.8248230613883875E-4</v>
      </c>
      <c r="BS35" s="121">
        <v>1.9805542443510405E-4</v>
      </c>
      <c r="BT35" s="121">
        <v>9.7675440719137172E-5</v>
      </c>
      <c r="BU35" s="121">
        <v>5.1437123695969668E-5</v>
      </c>
      <c r="BV35" s="121">
        <v>3.4715494366814469E-5</v>
      </c>
      <c r="BW35" s="121">
        <v>5.4029059252513873E-5</v>
      </c>
      <c r="BX35" s="121">
        <v>3.4904395402849524E-5</v>
      </c>
      <c r="BY35" s="121">
        <v>2.7793736688304339E-4</v>
      </c>
      <c r="BZ35" s="121">
        <v>1.2069857439672212E-4</v>
      </c>
      <c r="CA35" s="121">
        <v>5.5614181202097489E-4</v>
      </c>
      <c r="CB35" s="121">
        <v>7.310513096410474E-5</v>
      </c>
      <c r="CC35" s="121">
        <v>5.0598482165408951E-4</v>
      </c>
      <c r="CD35" s="121">
        <v>6.6303404380767795E-5</v>
      </c>
      <c r="CE35" s="121">
        <v>1.3082880277252509E-4</v>
      </c>
      <c r="CF35" s="121">
        <v>1.0508701539864586E-4</v>
      </c>
      <c r="CG35" s="121">
        <v>3.6293560859569189E-5</v>
      </c>
      <c r="CH35" s="121">
        <v>7.6073278517232513E-5</v>
      </c>
      <c r="CI35" s="121">
        <v>9.0072025372629861E-5</v>
      </c>
      <c r="CJ35" s="121">
        <v>9.7443520540199888E-5</v>
      </c>
      <c r="CK35" s="121">
        <v>6.7667991231992741E-5</v>
      </c>
      <c r="CL35" s="121">
        <v>8.948490929697219E-5</v>
      </c>
      <c r="CM35" s="121">
        <v>1.7103558925634285E-4</v>
      </c>
      <c r="CN35" s="121">
        <v>3.8646037563272922E-4</v>
      </c>
      <c r="CO35" s="121">
        <v>1.2730601098153158E-3</v>
      </c>
      <c r="CP35" s="121">
        <v>1.0450825188076077E-3</v>
      </c>
      <c r="CQ35" s="121">
        <v>5.2347646546077216E-3</v>
      </c>
      <c r="CR35" s="121">
        <v>2.6454340742378016E-4</v>
      </c>
      <c r="CS35" s="121">
        <v>2.1680318439232032E-4</v>
      </c>
      <c r="CT35" s="121">
        <v>2.7560151627598219E-4</v>
      </c>
      <c r="CU35" s="121">
        <v>3.1021878081803541E-4</v>
      </c>
      <c r="CV35" s="121">
        <v>7.2764677938706932E-5</v>
      </c>
      <c r="CW35" s="121">
        <v>3.1982690326296569E-3</v>
      </c>
      <c r="CX35" s="121">
        <v>4.3206016572673809E-5</v>
      </c>
      <c r="CY35" s="121">
        <v>5.2483113455898008E-4</v>
      </c>
      <c r="CZ35" s="121">
        <v>2.8256909964586858E-4</v>
      </c>
      <c r="DA35" s="121">
        <v>2.1013389599227179E-4</v>
      </c>
      <c r="DB35" s="121">
        <v>6.7687801879020345E-4</v>
      </c>
      <c r="DC35" s="121">
        <v>3.8302891694023646E-4</v>
      </c>
      <c r="DD35" s="121">
        <v>1.5601064724332311E-4</v>
      </c>
      <c r="DE35" s="121">
        <v>3.4739869301368876E-4</v>
      </c>
      <c r="DF35" s="124">
        <v>5.8462806876519657E-4</v>
      </c>
    </row>
    <row r="36" spans="1:110" s="82" customFormat="1" ht="17" customHeight="1" x14ac:dyDescent="0.2">
      <c r="A36" s="73" t="s">
        <v>32</v>
      </c>
      <c r="B36" s="74" t="s">
        <v>158</v>
      </c>
      <c r="C36" s="120">
        <v>1.2688865443381356E-4</v>
      </c>
      <c r="D36" s="121">
        <v>1.0868217129093918E-4</v>
      </c>
      <c r="E36" s="121">
        <v>1.7947808244010526E-4</v>
      </c>
      <c r="F36" s="121">
        <v>6.8584500941121638E-5</v>
      </c>
      <c r="G36" s="121">
        <v>4.2315218505583307E-5</v>
      </c>
      <c r="H36" s="121">
        <v>0</v>
      </c>
      <c r="I36" s="121">
        <v>2.1910323792948057E-4</v>
      </c>
      <c r="J36" s="121">
        <v>5.0003629192924618E-5</v>
      </c>
      <c r="K36" s="121">
        <v>4.2404291902006502E-5</v>
      </c>
      <c r="L36" s="121">
        <v>3.8897441265511182E-5</v>
      </c>
      <c r="M36" s="121">
        <v>0</v>
      </c>
      <c r="N36" s="121">
        <v>1.245868668162815E-4</v>
      </c>
      <c r="O36" s="121">
        <v>6.742792184009947E-5</v>
      </c>
      <c r="P36" s="121">
        <v>7.6250802484614956E-5</v>
      </c>
      <c r="Q36" s="121">
        <v>8.7910199807907324E-5</v>
      </c>
      <c r="R36" s="121">
        <v>2.3654361234119286E-4</v>
      </c>
      <c r="S36" s="121">
        <v>1.2757860016287766E-4</v>
      </c>
      <c r="T36" s="121">
        <v>7.1838047032205766E-5</v>
      </c>
      <c r="U36" s="121">
        <v>1.0951807234804138E-4</v>
      </c>
      <c r="V36" s="121">
        <v>1.439772403095551E-4</v>
      </c>
      <c r="W36" s="121">
        <v>7.5009410453537979E-5</v>
      </c>
      <c r="X36" s="121">
        <v>1.5810695240916987E-4</v>
      </c>
      <c r="Y36" s="121">
        <v>1.7661989842684506E-4</v>
      </c>
      <c r="Z36" s="121">
        <v>2.5916780803910208E-4</v>
      </c>
      <c r="AA36" s="121">
        <v>6.5461050937788725E-5</v>
      </c>
      <c r="AB36" s="121">
        <v>1.0657919753905222E-4</v>
      </c>
      <c r="AC36" s="121">
        <v>1.1143187095730979E-5</v>
      </c>
      <c r="AD36" s="121">
        <v>1.2717560038611787E-4</v>
      </c>
      <c r="AE36" s="121">
        <v>1.2771140733218041E-4</v>
      </c>
      <c r="AF36" s="121">
        <v>1.0164396625503002E-4</v>
      </c>
      <c r="AG36" s="121">
        <v>6.3122095277808521E-5</v>
      </c>
      <c r="AH36" s="121">
        <v>1.2932547782438456E-4</v>
      </c>
      <c r="AI36" s="121">
        <v>5.3706412771403242E-2</v>
      </c>
      <c r="AJ36" s="121">
        <v>1.4627954103704993E-4</v>
      </c>
      <c r="AK36" s="121">
        <v>3.8581198985670811E-4</v>
      </c>
      <c r="AL36" s="121">
        <v>2.0701822828076737E-4</v>
      </c>
      <c r="AM36" s="121">
        <v>1.6861105403210606E-4</v>
      </c>
      <c r="AN36" s="121">
        <v>2.0655227617048745E-4</v>
      </c>
      <c r="AO36" s="121">
        <v>9.8224743579319537E-5</v>
      </c>
      <c r="AP36" s="121">
        <v>1.4619989641044423E-4</v>
      </c>
      <c r="AQ36" s="121">
        <v>1.1613796098761456E-4</v>
      </c>
      <c r="AR36" s="121">
        <v>1.435638860851586E-4</v>
      </c>
      <c r="AS36" s="121">
        <v>1.4057636348247253E-4</v>
      </c>
      <c r="AT36" s="121">
        <v>7.779409700416568E-5</v>
      </c>
      <c r="AU36" s="121">
        <v>6.8207707287243997E-5</v>
      </c>
      <c r="AV36" s="121">
        <v>5.9961797355910326E-5</v>
      </c>
      <c r="AW36" s="121">
        <v>6.5769567282509595E-5</v>
      </c>
      <c r="AX36" s="121">
        <v>1.2433635700397999E-4</v>
      </c>
      <c r="AY36" s="121">
        <v>9.3965131576933836E-5</v>
      </c>
      <c r="AZ36" s="121">
        <v>6.0136454380152192E-5</v>
      </c>
      <c r="BA36" s="121">
        <v>5.5939293639387627E-5</v>
      </c>
      <c r="BB36" s="121">
        <v>9.1967105883764737E-5</v>
      </c>
      <c r="BC36" s="121">
        <v>7.0969279916442975E-5</v>
      </c>
      <c r="BD36" s="121">
        <v>7.0595568419409019E-5</v>
      </c>
      <c r="BE36" s="121">
        <v>4.1501440302361907E-5</v>
      </c>
      <c r="BF36" s="121">
        <v>5.2635438877989337E-5</v>
      </c>
      <c r="BG36" s="121">
        <v>5.2222847102771374E-5</v>
      </c>
      <c r="BH36" s="121">
        <v>7.2401478939030403E-5</v>
      </c>
      <c r="BI36" s="121">
        <v>7.4761003312591708E-5</v>
      </c>
      <c r="BJ36" s="121">
        <v>3.9688116680092553E-4</v>
      </c>
      <c r="BK36" s="121">
        <v>4.9680784449229179E-5</v>
      </c>
      <c r="BL36" s="121">
        <v>1.4975103351544058E-2</v>
      </c>
      <c r="BM36" s="121">
        <v>1.7703831050919945E-2</v>
      </c>
      <c r="BN36" s="121">
        <v>2.8815199230227507E-2</v>
      </c>
      <c r="BO36" s="121">
        <v>1.5569031415871933E-2</v>
      </c>
      <c r="BP36" s="121">
        <v>3.5688892549314607E-4</v>
      </c>
      <c r="BQ36" s="121">
        <v>9.7883147062625725E-4</v>
      </c>
      <c r="BR36" s="121">
        <v>8.8846103259640919E-4</v>
      </c>
      <c r="BS36" s="121">
        <v>1.845232276660669E-4</v>
      </c>
      <c r="BT36" s="121">
        <v>1.0510714395960037E-4</v>
      </c>
      <c r="BU36" s="121">
        <v>9.608433299127954E-5</v>
      </c>
      <c r="BV36" s="121">
        <v>1.2523949529547081E-4</v>
      </c>
      <c r="BW36" s="121">
        <v>3.5245750635291129E-4</v>
      </c>
      <c r="BX36" s="121">
        <v>3.3601223777069127E-4</v>
      </c>
      <c r="BY36" s="121">
        <v>4.033081052043563E-4</v>
      </c>
      <c r="BZ36" s="121">
        <v>3.3358760794187307E-5</v>
      </c>
      <c r="CA36" s="121">
        <v>4.1044626976454736E-4</v>
      </c>
      <c r="CB36" s="121">
        <v>8.8498567603817184E-5</v>
      </c>
      <c r="CC36" s="121">
        <v>1.0469667035613257E-4</v>
      </c>
      <c r="CD36" s="121">
        <v>9.1416379045059914E-5</v>
      </c>
      <c r="CE36" s="121">
        <v>2.6515788486922148E-4</v>
      </c>
      <c r="CF36" s="121">
        <v>3.5019864439882501E-4</v>
      </c>
      <c r="CG36" s="121">
        <v>4.9144574392727096E-5</v>
      </c>
      <c r="CH36" s="121">
        <v>1.5751203476179515E-4</v>
      </c>
      <c r="CI36" s="121">
        <v>1.9935645544224737E-4</v>
      </c>
      <c r="CJ36" s="121">
        <v>4.1147370824162417E-5</v>
      </c>
      <c r="CK36" s="121">
        <v>1.908855660664311E-4</v>
      </c>
      <c r="CL36" s="121">
        <v>6.0967949954204648E-5</v>
      </c>
      <c r="CM36" s="121">
        <v>1.8317023837384605E-4</v>
      </c>
      <c r="CN36" s="121">
        <v>2.1939602117165656E-4</v>
      </c>
      <c r="CO36" s="121">
        <v>1.315140150133655E-4</v>
      </c>
      <c r="CP36" s="121">
        <v>7.3652538594729314E-5</v>
      </c>
      <c r="CQ36" s="121">
        <v>1.0222968968701114E-4</v>
      </c>
      <c r="CR36" s="121">
        <v>1.1012938724187657E-4</v>
      </c>
      <c r="CS36" s="121">
        <v>7.4212273921663726E-5</v>
      </c>
      <c r="CT36" s="121">
        <v>5.5784052583147912E-5</v>
      </c>
      <c r="CU36" s="121">
        <v>7.6467636457749661E-5</v>
      </c>
      <c r="CV36" s="121">
        <v>6.4971027578773153E-5</v>
      </c>
      <c r="CW36" s="121">
        <v>4.4924088451607636E-5</v>
      </c>
      <c r="CX36" s="121">
        <v>4.641968800643127E-5</v>
      </c>
      <c r="CY36" s="121">
        <v>1.3744705773115928E-4</v>
      </c>
      <c r="CZ36" s="121">
        <v>8.1024156603490987E-5</v>
      </c>
      <c r="DA36" s="121">
        <v>1.0510252550407221E-4</v>
      </c>
      <c r="DB36" s="121">
        <v>1.390403925010626E-4</v>
      </c>
      <c r="DC36" s="121">
        <v>3.7699523062648037E-5</v>
      </c>
      <c r="DD36" s="121">
        <v>9.6570048912984698E-5</v>
      </c>
      <c r="DE36" s="121">
        <v>6.6419342624597736E-5</v>
      </c>
      <c r="DF36" s="124">
        <v>5.0540065207700766E-4</v>
      </c>
    </row>
    <row r="37" spans="1:110" s="82" customFormat="1" ht="17" customHeight="1" x14ac:dyDescent="0.2">
      <c r="A37" s="73" t="s">
        <v>33</v>
      </c>
      <c r="B37" s="74" t="s">
        <v>159</v>
      </c>
      <c r="C37" s="120">
        <v>1.882138972869553E-4</v>
      </c>
      <c r="D37" s="121">
        <v>1.7927476718526047E-5</v>
      </c>
      <c r="E37" s="121">
        <v>3.0054818549988889E-5</v>
      </c>
      <c r="F37" s="121">
        <v>8.6509576022245315E-6</v>
      </c>
      <c r="G37" s="121">
        <v>1.2186364034429955E-5</v>
      </c>
      <c r="H37" s="121">
        <v>0</v>
      </c>
      <c r="I37" s="121">
        <v>2.8959283118253269E-5</v>
      </c>
      <c r="J37" s="121">
        <v>1.811275680734385E-5</v>
      </c>
      <c r="K37" s="121">
        <v>7.0708859204875462E-5</v>
      </c>
      <c r="L37" s="121">
        <v>2.1739173970330048E-5</v>
      </c>
      <c r="M37" s="121">
        <v>0</v>
      </c>
      <c r="N37" s="121">
        <v>1.2483106409931978E-5</v>
      </c>
      <c r="O37" s="121">
        <v>1.0718498897566335E-5</v>
      </c>
      <c r="P37" s="121">
        <v>2.2185192652259958E-5</v>
      </c>
      <c r="Q37" s="121">
        <v>3.9818218490810284E-4</v>
      </c>
      <c r="R37" s="121">
        <v>1.6871685980402634E-5</v>
      </c>
      <c r="S37" s="121">
        <v>1.0894648136622002E-5</v>
      </c>
      <c r="T37" s="121">
        <v>9.7439304776500177E-6</v>
      </c>
      <c r="U37" s="121">
        <v>1.3398538266085876E-5</v>
      </c>
      <c r="V37" s="121">
        <v>1.2847544449895231E-4</v>
      </c>
      <c r="W37" s="121">
        <v>6.7363702171985338E-6</v>
      </c>
      <c r="X37" s="121">
        <v>1.9261056302629941E-5</v>
      </c>
      <c r="Y37" s="121">
        <v>1.1197278424829971E-5</v>
      </c>
      <c r="Z37" s="121">
        <v>1.6503395261140198E-5</v>
      </c>
      <c r="AA37" s="121">
        <v>1.504801691812382E-5</v>
      </c>
      <c r="AB37" s="121">
        <v>3.0215704859717056E-5</v>
      </c>
      <c r="AC37" s="121">
        <v>1.7846499819544469E-6</v>
      </c>
      <c r="AD37" s="121">
        <v>9.6706547774788499E-6</v>
      </c>
      <c r="AE37" s="121">
        <v>5.8426727250184037E-5</v>
      </c>
      <c r="AF37" s="121">
        <v>1.9841531222496413E-5</v>
      </c>
      <c r="AG37" s="121">
        <v>1.4971965063771265E-5</v>
      </c>
      <c r="AH37" s="121">
        <v>1.8494100400878295E-5</v>
      </c>
      <c r="AI37" s="121">
        <v>2.3153206777972346E-5</v>
      </c>
      <c r="AJ37" s="121">
        <v>3.0019934061055451E-3</v>
      </c>
      <c r="AK37" s="121">
        <v>2.1702086220681649E-5</v>
      </c>
      <c r="AL37" s="121">
        <v>1.3543574320323037E-5</v>
      </c>
      <c r="AM37" s="121">
        <v>1.1746290734431519E-5</v>
      </c>
      <c r="AN37" s="121">
        <v>2.4096396372896332E-5</v>
      </c>
      <c r="AO37" s="121">
        <v>9.479427246284394E-6</v>
      </c>
      <c r="AP37" s="121">
        <v>1.7549152157960393E-5</v>
      </c>
      <c r="AQ37" s="121">
        <v>1.367492493043921E-5</v>
      </c>
      <c r="AR37" s="121">
        <v>2.0042097589887779E-5</v>
      </c>
      <c r="AS37" s="121">
        <v>3.3308102294368286E-4</v>
      </c>
      <c r="AT37" s="121">
        <v>1.344227391426332E-4</v>
      </c>
      <c r="AU37" s="121">
        <v>1.2085585831593503E-4</v>
      </c>
      <c r="AV37" s="121">
        <v>4.6747629639892459E-4</v>
      </c>
      <c r="AW37" s="121">
        <v>3.72171658068088E-3</v>
      </c>
      <c r="AX37" s="121">
        <v>2.7473211634479168E-2</v>
      </c>
      <c r="AY37" s="121">
        <v>1.4419734498463753E-3</v>
      </c>
      <c r="AZ37" s="121">
        <v>2.5593035052367017E-4</v>
      </c>
      <c r="BA37" s="121">
        <v>1.1628229060558211E-3</v>
      </c>
      <c r="BB37" s="121">
        <v>3.8720251394049082E-4</v>
      </c>
      <c r="BC37" s="121">
        <v>1.7981159030241924E-3</v>
      </c>
      <c r="BD37" s="121">
        <v>7.3154841645593923E-4</v>
      </c>
      <c r="BE37" s="121">
        <v>1.2788963812402328E-4</v>
      </c>
      <c r="BF37" s="121">
        <v>8.9807591518128481E-5</v>
      </c>
      <c r="BG37" s="121">
        <v>2.2097355714387697E-4</v>
      </c>
      <c r="BH37" s="121">
        <v>7.1143425587218685E-5</v>
      </c>
      <c r="BI37" s="121">
        <v>5.2172032436205151E-5</v>
      </c>
      <c r="BJ37" s="121">
        <v>3.1235600930685213E-4</v>
      </c>
      <c r="BK37" s="121">
        <v>7.8067761705016589E-5</v>
      </c>
      <c r="BL37" s="121">
        <v>3.1534252823252327E-3</v>
      </c>
      <c r="BM37" s="121">
        <v>4.4325641561326207E-4</v>
      </c>
      <c r="BN37" s="121">
        <v>1.4841325568146763E-4</v>
      </c>
      <c r="BO37" s="121">
        <v>5.9860522246045218E-4</v>
      </c>
      <c r="BP37" s="121">
        <v>2.2035724337521364E-5</v>
      </c>
      <c r="BQ37" s="121">
        <v>2.9774463090315901E-5</v>
      </c>
      <c r="BR37" s="121">
        <v>4.1607295053085198E-5</v>
      </c>
      <c r="BS37" s="121">
        <v>1.8930962125428914E-4</v>
      </c>
      <c r="BT37" s="121">
        <v>4.9221723041238578E-5</v>
      </c>
      <c r="BU37" s="121">
        <v>1.2068487029391053E-5</v>
      </c>
      <c r="BV37" s="121">
        <v>8.5599810714271162E-6</v>
      </c>
      <c r="BW37" s="121">
        <v>1.2564494010239495E-5</v>
      </c>
      <c r="BX37" s="121">
        <v>8.0160242511740271E-6</v>
      </c>
      <c r="BY37" s="121">
        <v>1.9104334108316689E-5</v>
      </c>
      <c r="BZ37" s="121">
        <v>3.0626980677024472E-5</v>
      </c>
      <c r="CA37" s="121">
        <v>7.9078682082179384E-5</v>
      </c>
      <c r="CB37" s="121">
        <v>6.4285674856625699E-5</v>
      </c>
      <c r="CC37" s="121">
        <v>1.6426715931795583E-5</v>
      </c>
      <c r="CD37" s="121">
        <v>8.3178286562010214E-5</v>
      </c>
      <c r="CE37" s="121">
        <v>1.6407981991746518E-5</v>
      </c>
      <c r="CF37" s="121">
        <v>2.3999161849381955E-5</v>
      </c>
      <c r="CG37" s="121">
        <v>6.3847195701297643E-6</v>
      </c>
      <c r="CH37" s="121">
        <v>1.5653257673862672E-5</v>
      </c>
      <c r="CI37" s="121">
        <v>2.0920522326885147E-5</v>
      </c>
      <c r="CJ37" s="121">
        <v>1.4120360137661109E-5</v>
      </c>
      <c r="CK37" s="121">
        <v>1.5588010889401865E-5</v>
      </c>
      <c r="CL37" s="121">
        <v>2.1833578107454715E-5</v>
      </c>
      <c r="CM37" s="121">
        <v>5.3624675301507713E-5</v>
      </c>
      <c r="CN37" s="121">
        <v>8.8362188855514593E-5</v>
      </c>
      <c r="CO37" s="121">
        <v>3.1797483266731009E-5</v>
      </c>
      <c r="CP37" s="121">
        <v>1.1421796456651184E-4</v>
      </c>
      <c r="CQ37" s="121">
        <v>1.3452329216868508E-4</v>
      </c>
      <c r="CR37" s="121">
        <v>4.6853615919834648E-4</v>
      </c>
      <c r="CS37" s="121">
        <v>2.8863000573498064E-4</v>
      </c>
      <c r="CT37" s="121">
        <v>1.149721014852739E-4</v>
      </c>
      <c r="CU37" s="121">
        <v>4.1233273592481464E-5</v>
      </c>
      <c r="CV37" s="121">
        <v>8.5781947305331628E-6</v>
      </c>
      <c r="CW37" s="121">
        <v>4.0522238511304861E-4</v>
      </c>
      <c r="CX37" s="121">
        <v>9.3617849844607161E-6</v>
      </c>
      <c r="CY37" s="121">
        <v>5.8097614059085198E-4</v>
      </c>
      <c r="CZ37" s="121">
        <v>4.7657394724701427E-4</v>
      </c>
      <c r="DA37" s="121">
        <v>1.3602762756830404E-5</v>
      </c>
      <c r="DB37" s="121">
        <v>2.1467628859032989E-5</v>
      </c>
      <c r="DC37" s="121">
        <v>7.8705152833697171E-6</v>
      </c>
      <c r="DD37" s="121">
        <v>1.1420525163174729E-4</v>
      </c>
      <c r="DE37" s="121">
        <v>1.7457298167508292E-4</v>
      </c>
      <c r="DF37" s="124">
        <v>3.6673550736263729E-4</v>
      </c>
    </row>
    <row r="38" spans="1:110" s="82" customFormat="1" ht="17" customHeight="1" x14ac:dyDescent="0.2">
      <c r="A38" s="73" t="s">
        <v>34</v>
      </c>
      <c r="B38" s="74" t="s">
        <v>160</v>
      </c>
      <c r="C38" s="120">
        <v>2.8418491100078136E-3</v>
      </c>
      <c r="D38" s="121">
        <v>6.6711083992744568E-4</v>
      </c>
      <c r="E38" s="121">
        <v>5.0205949538381055E-3</v>
      </c>
      <c r="F38" s="121">
        <v>1.0331536882115826E-4</v>
      </c>
      <c r="G38" s="121">
        <v>9.3576790008867148E-5</v>
      </c>
      <c r="H38" s="121">
        <v>0</v>
      </c>
      <c r="I38" s="121">
        <v>1.7391295814979738E-4</v>
      </c>
      <c r="J38" s="121">
        <v>3.2748140413506869E-4</v>
      </c>
      <c r="K38" s="121">
        <v>1.7346510257196059E-4</v>
      </c>
      <c r="L38" s="121">
        <v>3.7525841373317788E-4</v>
      </c>
      <c r="M38" s="121">
        <v>0</v>
      </c>
      <c r="N38" s="121">
        <v>1.4020580002962064E-4</v>
      </c>
      <c r="O38" s="121">
        <v>7.8384524210998083E-5</v>
      </c>
      <c r="P38" s="121">
        <v>2.3322767780721516E-4</v>
      </c>
      <c r="Q38" s="121">
        <v>5.3114005169660288E-4</v>
      </c>
      <c r="R38" s="121">
        <v>7.2184043923126091E-4</v>
      </c>
      <c r="S38" s="121">
        <v>1.6497838111594995E-4</v>
      </c>
      <c r="T38" s="121">
        <v>9.576098020393552E-5</v>
      </c>
      <c r="U38" s="121">
        <v>4.469409353985411E-3</v>
      </c>
      <c r="V38" s="121">
        <v>9.5772332726414989E-3</v>
      </c>
      <c r="W38" s="121">
        <v>8.647153235774085E-5</v>
      </c>
      <c r="X38" s="121">
        <v>5.5303184675677131E-4</v>
      </c>
      <c r="Y38" s="121">
        <v>6.8155045067440161E-4</v>
      </c>
      <c r="Z38" s="121">
        <v>3.6381226692759036E-4</v>
      </c>
      <c r="AA38" s="121">
        <v>1.4204552252123815E-3</v>
      </c>
      <c r="AB38" s="121">
        <v>4.7480467804266135E-4</v>
      </c>
      <c r="AC38" s="121">
        <v>2.4901754773859723E-5</v>
      </c>
      <c r="AD38" s="121">
        <v>6.9393908969986977E-3</v>
      </c>
      <c r="AE38" s="121">
        <v>1.9157535112477038E-4</v>
      </c>
      <c r="AF38" s="121">
        <v>3.8329269205352742E-4</v>
      </c>
      <c r="AG38" s="121">
        <v>1.6896808870890302E-4</v>
      </c>
      <c r="AH38" s="121">
        <v>5.2812945560693448E-3</v>
      </c>
      <c r="AI38" s="121">
        <v>2.489009293246091E-2</v>
      </c>
      <c r="AJ38" s="121">
        <v>1.3723365575783908E-2</v>
      </c>
      <c r="AK38" s="121">
        <v>3.9172715120881212E-2</v>
      </c>
      <c r="AL38" s="121">
        <v>1.1549044872435497E-2</v>
      </c>
      <c r="AM38" s="121">
        <v>4.1645132562215595E-3</v>
      </c>
      <c r="AN38" s="121">
        <v>1.0102055302081154E-2</v>
      </c>
      <c r="AO38" s="121">
        <v>9.5672219049208198E-4</v>
      </c>
      <c r="AP38" s="121">
        <v>4.1853866412602088E-2</v>
      </c>
      <c r="AQ38" s="121">
        <v>5.7714145453865943E-3</v>
      </c>
      <c r="AR38" s="121">
        <v>4.5329740134735412E-3</v>
      </c>
      <c r="AS38" s="121">
        <v>2.3285202458626676E-3</v>
      </c>
      <c r="AT38" s="121">
        <v>4.6119357319681668E-3</v>
      </c>
      <c r="AU38" s="121">
        <v>5.8327422991747467E-3</v>
      </c>
      <c r="AV38" s="121">
        <v>1.2320280968965132E-3</v>
      </c>
      <c r="AW38" s="121">
        <v>8.1767628649625172E-3</v>
      </c>
      <c r="AX38" s="121">
        <v>2.4737215425520835E-3</v>
      </c>
      <c r="AY38" s="121">
        <v>3.8760513768040013E-3</v>
      </c>
      <c r="AZ38" s="121">
        <v>1.6584927862934699E-3</v>
      </c>
      <c r="BA38" s="121">
        <v>7.8681540106750728E-4</v>
      </c>
      <c r="BB38" s="121">
        <v>1.3000708162244814E-3</v>
      </c>
      <c r="BC38" s="121">
        <v>1.7049151691585353E-3</v>
      </c>
      <c r="BD38" s="121">
        <v>1.4153533365520706E-3</v>
      </c>
      <c r="BE38" s="121">
        <v>2.8705837385319581E-3</v>
      </c>
      <c r="BF38" s="121">
        <v>1.4023273746625944E-3</v>
      </c>
      <c r="BG38" s="121">
        <v>2.5052629829714229E-3</v>
      </c>
      <c r="BH38" s="121">
        <v>1.7648869992802109E-3</v>
      </c>
      <c r="BI38" s="121">
        <v>7.9786107248165628E-4</v>
      </c>
      <c r="BJ38" s="121">
        <v>1.7691984546174529E-3</v>
      </c>
      <c r="BK38" s="121">
        <v>6.3349723540556224E-5</v>
      </c>
      <c r="BL38" s="121">
        <v>5.4269194737490813E-3</v>
      </c>
      <c r="BM38" s="121">
        <v>9.4249231162884788E-3</v>
      </c>
      <c r="BN38" s="121">
        <v>8.8628238721354512E-3</v>
      </c>
      <c r="BO38" s="121">
        <v>8.962082308913993E-3</v>
      </c>
      <c r="BP38" s="121">
        <v>3.0600220703381228E-4</v>
      </c>
      <c r="BQ38" s="121">
        <v>6.2387703467861708E-4</v>
      </c>
      <c r="BR38" s="121">
        <v>4.6059721989775999E-3</v>
      </c>
      <c r="BS38" s="121">
        <v>1.5689649812492833E-4</v>
      </c>
      <c r="BT38" s="121">
        <v>1.3880498247892392E-4</v>
      </c>
      <c r="BU38" s="121">
        <v>8.6322180557648671E-5</v>
      </c>
      <c r="BV38" s="121">
        <v>9.1916209629669342E-5</v>
      </c>
      <c r="BW38" s="121">
        <v>1.894181714053987E-4</v>
      </c>
      <c r="BX38" s="121">
        <v>1.5750131857109195E-4</v>
      </c>
      <c r="BY38" s="121">
        <v>3.0682318766040188E-4</v>
      </c>
      <c r="BZ38" s="121">
        <v>5.4337823951423147E-5</v>
      </c>
      <c r="CA38" s="121">
        <v>3.9812857038713469E-4</v>
      </c>
      <c r="CB38" s="121">
        <v>8.2483054394820221E-5</v>
      </c>
      <c r="CC38" s="121">
        <v>1.4361083904343243E-4</v>
      </c>
      <c r="CD38" s="121">
        <v>8.9814638287198653E-5</v>
      </c>
      <c r="CE38" s="121">
        <v>1.849340059143519E-4</v>
      </c>
      <c r="CF38" s="121">
        <v>2.5321200946868517E-4</v>
      </c>
      <c r="CG38" s="121">
        <v>4.9839107131525224E-5</v>
      </c>
      <c r="CH38" s="121">
        <v>1.4359419941064493E-4</v>
      </c>
      <c r="CI38" s="121">
        <v>1.4902034617691407E-4</v>
      </c>
      <c r="CJ38" s="121">
        <v>5.3522873512831905E-5</v>
      </c>
      <c r="CK38" s="121">
        <v>1.4046183063045156E-4</v>
      </c>
      <c r="CL38" s="121">
        <v>1.2857985370800157E-4</v>
      </c>
      <c r="CM38" s="121">
        <v>1.8627869766388229E-4</v>
      </c>
      <c r="CN38" s="121">
        <v>8.7630313780726987E-4</v>
      </c>
      <c r="CO38" s="121">
        <v>1.9751052810933464E-4</v>
      </c>
      <c r="CP38" s="121">
        <v>1.9718437490137252E-4</v>
      </c>
      <c r="CQ38" s="121">
        <v>1.6639877455424111E-4</v>
      </c>
      <c r="CR38" s="121">
        <v>1.2547985641400409E-4</v>
      </c>
      <c r="CS38" s="121">
        <v>1.1929524594649189E-4</v>
      </c>
      <c r="CT38" s="121">
        <v>8.5397968159153049E-5</v>
      </c>
      <c r="CU38" s="121">
        <v>1.2712679004654658E-4</v>
      </c>
      <c r="CV38" s="121">
        <v>6.3132441548223038E-5</v>
      </c>
      <c r="CW38" s="121">
        <v>7.5752978238605195E-4</v>
      </c>
      <c r="CX38" s="121">
        <v>4.8776602397523914E-5</v>
      </c>
      <c r="CY38" s="121">
        <v>2.4451743298136612E-4</v>
      </c>
      <c r="CZ38" s="121">
        <v>1.7254062916635958E-4</v>
      </c>
      <c r="DA38" s="121">
        <v>1.937602327938275E-4</v>
      </c>
      <c r="DB38" s="121">
        <v>5.5514239393367453E-4</v>
      </c>
      <c r="DC38" s="121">
        <v>1.0194285600253671E-4</v>
      </c>
      <c r="DD38" s="121">
        <v>6.551095785154767E-4</v>
      </c>
      <c r="DE38" s="121">
        <v>3.5744329094574718E-3</v>
      </c>
      <c r="DF38" s="124">
        <v>9.1367155517637277E-4</v>
      </c>
    </row>
    <row r="39" spans="1:110" s="82" customFormat="1" ht="17" customHeight="1" x14ac:dyDescent="0.2">
      <c r="A39" s="73" t="s">
        <v>35</v>
      </c>
      <c r="B39" s="74" t="s">
        <v>161</v>
      </c>
      <c r="C39" s="120">
        <v>8.1554578227530742E-5</v>
      </c>
      <c r="D39" s="121">
        <v>3.8181954156024738E-5</v>
      </c>
      <c r="E39" s="121">
        <v>7.1853985845259463E-5</v>
      </c>
      <c r="F39" s="121">
        <v>2.9808158443223395E-5</v>
      </c>
      <c r="G39" s="121">
        <v>8.3989861452598896E-5</v>
      </c>
      <c r="H39" s="121">
        <v>0</v>
      </c>
      <c r="I39" s="121">
        <v>2.9256578103044144E-4</v>
      </c>
      <c r="J39" s="121">
        <v>5.0598277120638102E-5</v>
      </c>
      <c r="K39" s="121">
        <v>4.5609406334249438E-4</v>
      </c>
      <c r="L39" s="121">
        <v>2.1187545835693903E-5</v>
      </c>
      <c r="M39" s="121">
        <v>0</v>
      </c>
      <c r="N39" s="121">
        <v>3.8275165732755877E-5</v>
      </c>
      <c r="O39" s="121">
        <v>8.1919535287096291E-5</v>
      </c>
      <c r="P39" s="121">
        <v>1.9489671983268186E-4</v>
      </c>
      <c r="Q39" s="121">
        <v>2.6762729237332652E-3</v>
      </c>
      <c r="R39" s="121">
        <v>5.3224470062198554E-5</v>
      </c>
      <c r="S39" s="121">
        <v>3.8759683781726119E-5</v>
      </c>
      <c r="T39" s="121">
        <v>2.6512816501204013E-5</v>
      </c>
      <c r="U39" s="121">
        <v>3.2003835198343142E-5</v>
      </c>
      <c r="V39" s="121">
        <v>2.0500064089653121E-4</v>
      </c>
      <c r="W39" s="121">
        <v>2.3516449682014762E-5</v>
      </c>
      <c r="X39" s="121">
        <v>1.0964665017159899E-4</v>
      </c>
      <c r="Y39" s="121">
        <v>6.2753188471815737E-5</v>
      </c>
      <c r="Z39" s="121">
        <v>5.4239479871867435E-5</v>
      </c>
      <c r="AA39" s="121">
        <v>1.9847189586041624E-4</v>
      </c>
      <c r="AB39" s="121">
        <v>1.8530566605549819E-4</v>
      </c>
      <c r="AC39" s="121">
        <v>6.9325009432193187E-6</v>
      </c>
      <c r="AD39" s="121">
        <v>2.8984683530018098E-5</v>
      </c>
      <c r="AE39" s="121">
        <v>2.0671249453630867E-4</v>
      </c>
      <c r="AF39" s="121">
        <v>5.7879613581444673E-4</v>
      </c>
      <c r="AG39" s="121">
        <v>1.5788709192534456E-4</v>
      </c>
      <c r="AH39" s="121">
        <v>1.5504282492399596E-4</v>
      </c>
      <c r="AI39" s="121">
        <v>1.5788226731391105E-3</v>
      </c>
      <c r="AJ39" s="121">
        <v>2.8585902631788533E-4</v>
      </c>
      <c r="AK39" s="121">
        <v>3.0276779701456563E-4</v>
      </c>
      <c r="AL39" s="121">
        <v>0.17141379822175393</v>
      </c>
      <c r="AM39" s="121">
        <v>0.20575206190510528</v>
      </c>
      <c r="AN39" s="121">
        <v>7.4771497523863237E-2</v>
      </c>
      <c r="AO39" s="121">
        <v>4.5036074316839009E-2</v>
      </c>
      <c r="AP39" s="121">
        <v>7.2243860533452336E-5</v>
      </c>
      <c r="AQ39" s="121">
        <v>1.3027252584005579E-4</v>
      </c>
      <c r="AR39" s="121">
        <v>1.6441759645324967E-2</v>
      </c>
      <c r="AS39" s="121">
        <v>1.495775441320198E-2</v>
      </c>
      <c r="AT39" s="121">
        <v>5.2084148792411718E-3</v>
      </c>
      <c r="AU39" s="121">
        <v>5.8004706202109384E-3</v>
      </c>
      <c r="AV39" s="121">
        <v>2.1939813316502613E-3</v>
      </c>
      <c r="AW39" s="121">
        <v>1.7173322522974857E-4</v>
      </c>
      <c r="AX39" s="121">
        <v>7.3074953508076945E-4</v>
      </c>
      <c r="AY39" s="121">
        <v>4.5072100728391394E-3</v>
      </c>
      <c r="AZ39" s="121">
        <v>3.7891143829809088E-3</v>
      </c>
      <c r="BA39" s="121">
        <v>5.7411351482887865E-4</v>
      </c>
      <c r="BB39" s="121">
        <v>3.6402939221507323E-3</v>
      </c>
      <c r="BC39" s="121">
        <v>8.7544154256918654E-4</v>
      </c>
      <c r="BD39" s="121">
        <v>7.0998206693356455E-4</v>
      </c>
      <c r="BE39" s="121">
        <v>4.5270041067972527E-3</v>
      </c>
      <c r="BF39" s="121">
        <v>5.9048431634840517E-3</v>
      </c>
      <c r="BG39" s="121">
        <v>3.6312312736280022E-3</v>
      </c>
      <c r="BH39" s="121">
        <v>1.5405083228606438E-2</v>
      </c>
      <c r="BI39" s="121">
        <v>4.2211496076949009E-3</v>
      </c>
      <c r="BJ39" s="121">
        <v>8.5007740060364159E-4</v>
      </c>
      <c r="BK39" s="121">
        <v>3.8023010935912811E-5</v>
      </c>
      <c r="BL39" s="121">
        <v>2.5574687894391523E-3</v>
      </c>
      <c r="BM39" s="121">
        <v>2.4556430751003998E-3</v>
      </c>
      <c r="BN39" s="121">
        <v>2.1029336208487075E-3</v>
      </c>
      <c r="BO39" s="121">
        <v>3.3191832828143963E-3</v>
      </c>
      <c r="BP39" s="121">
        <v>7.339433574455249E-5</v>
      </c>
      <c r="BQ39" s="121">
        <v>1.5623989214499671E-4</v>
      </c>
      <c r="BR39" s="121">
        <v>1.9477628633614668E-4</v>
      </c>
      <c r="BS39" s="121">
        <v>4.2520534076185952E-5</v>
      </c>
      <c r="BT39" s="121">
        <v>5.0470989335035109E-5</v>
      </c>
      <c r="BU39" s="121">
        <v>2.4748093468937144E-5</v>
      </c>
      <c r="BV39" s="121">
        <v>2.380516609833045E-5</v>
      </c>
      <c r="BW39" s="121">
        <v>5.3101047793987889E-5</v>
      </c>
      <c r="BX39" s="121">
        <v>4.3798194495300226E-5</v>
      </c>
      <c r="BY39" s="121">
        <v>2.1539495178843181E-4</v>
      </c>
      <c r="BZ39" s="121">
        <v>4.2910106625551156E-5</v>
      </c>
      <c r="CA39" s="121">
        <v>2.1673583103740891E-4</v>
      </c>
      <c r="CB39" s="121">
        <v>1.0946572670252096E-4</v>
      </c>
      <c r="CC39" s="121">
        <v>3.8615057794045584E-4</v>
      </c>
      <c r="CD39" s="121">
        <v>4.3424300956887534E-5</v>
      </c>
      <c r="CE39" s="121">
        <v>7.1507127959009618E-5</v>
      </c>
      <c r="CF39" s="121">
        <v>3.4253267058313166E-4</v>
      </c>
      <c r="CG39" s="121">
        <v>1.8569151461492174E-5</v>
      </c>
      <c r="CH39" s="121">
        <v>4.185212296042566E-5</v>
      </c>
      <c r="CI39" s="121">
        <v>4.0818854646522573E-5</v>
      </c>
      <c r="CJ39" s="121">
        <v>2.6580214921923462E-5</v>
      </c>
      <c r="CK39" s="121">
        <v>4.1728722837142319E-5</v>
      </c>
      <c r="CL39" s="121">
        <v>2.6012995054366416E-5</v>
      </c>
      <c r="CM39" s="121">
        <v>7.8040767621031089E-5</v>
      </c>
      <c r="CN39" s="121">
        <v>4.2299260501416976E-5</v>
      </c>
      <c r="CO39" s="121">
        <v>4.0076819835182076E-5</v>
      </c>
      <c r="CP39" s="121">
        <v>4.1954685032114359E-5</v>
      </c>
      <c r="CQ39" s="121">
        <v>4.0095770354456659E-5</v>
      </c>
      <c r="CR39" s="121">
        <v>3.5861600963266158E-5</v>
      </c>
      <c r="CS39" s="121">
        <v>2.4842103141919505E-5</v>
      </c>
      <c r="CT39" s="121">
        <v>4.3808646001166851E-5</v>
      </c>
      <c r="CU39" s="121">
        <v>9.7523710592443497E-5</v>
      </c>
      <c r="CV39" s="121">
        <v>1.7605641237349598E-5</v>
      </c>
      <c r="CW39" s="121">
        <v>7.8244529590804654E-4</v>
      </c>
      <c r="CX39" s="121">
        <v>1.6114967682752676E-5</v>
      </c>
      <c r="CY39" s="121">
        <v>5.8128937421175349E-5</v>
      </c>
      <c r="CZ39" s="121">
        <v>5.1415784440084051E-5</v>
      </c>
      <c r="DA39" s="121">
        <v>6.454877441245813E-5</v>
      </c>
      <c r="DB39" s="121">
        <v>3.9444603631069707E-5</v>
      </c>
      <c r="DC39" s="121">
        <v>2.3102926503006792E-5</v>
      </c>
      <c r="DD39" s="121">
        <v>8.2087594995566192E-5</v>
      </c>
      <c r="DE39" s="121">
        <v>6.6618277623102206E-5</v>
      </c>
      <c r="DF39" s="124">
        <v>2.8065571865282273E-4</v>
      </c>
    </row>
    <row r="40" spans="1:110" s="82" customFormat="1" ht="17" customHeight="1" x14ac:dyDescent="0.2">
      <c r="A40" s="73" t="s">
        <v>36</v>
      </c>
      <c r="B40" s="74" t="s">
        <v>162</v>
      </c>
      <c r="C40" s="120">
        <v>5.0360633389731559E-4</v>
      </c>
      <c r="D40" s="121">
        <v>2.3730567625880142E-4</v>
      </c>
      <c r="E40" s="121">
        <v>4.3134290856050085E-4</v>
      </c>
      <c r="F40" s="121">
        <v>1.8209752899232126E-4</v>
      </c>
      <c r="G40" s="121">
        <v>5.323400429207664E-4</v>
      </c>
      <c r="H40" s="121">
        <v>0</v>
      </c>
      <c r="I40" s="121">
        <v>1.7121367464530508E-3</v>
      </c>
      <c r="J40" s="121">
        <v>3.1660330416434295E-4</v>
      </c>
      <c r="K40" s="121">
        <v>2.8919111666371473E-3</v>
      </c>
      <c r="L40" s="121">
        <v>1.3137778649611911E-4</v>
      </c>
      <c r="M40" s="121">
        <v>0</v>
      </c>
      <c r="N40" s="121">
        <v>2.374156077326729E-4</v>
      </c>
      <c r="O40" s="121">
        <v>5.0755092200583589E-4</v>
      </c>
      <c r="P40" s="121">
        <v>1.2183055952289744E-3</v>
      </c>
      <c r="Q40" s="121">
        <v>1.647371673380435E-2</v>
      </c>
      <c r="R40" s="121">
        <v>3.3635600829902342E-4</v>
      </c>
      <c r="S40" s="121">
        <v>2.446720268174379E-4</v>
      </c>
      <c r="T40" s="121">
        <v>1.6504956782901329E-4</v>
      </c>
      <c r="U40" s="121">
        <v>2.0552994995815465E-4</v>
      </c>
      <c r="V40" s="121">
        <v>1.0259243809811716E-3</v>
      </c>
      <c r="W40" s="121">
        <v>1.4600817888000064E-4</v>
      </c>
      <c r="X40" s="121">
        <v>6.9084650854258928E-4</v>
      </c>
      <c r="Y40" s="121">
        <v>3.9661002260084761E-4</v>
      </c>
      <c r="Z40" s="121">
        <v>3.4230643091993381E-4</v>
      </c>
      <c r="AA40" s="121">
        <v>1.2537087446126767E-3</v>
      </c>
      <c r="AB40" s="121">
        <v>1.168830294224401E-3</v>
      </c>
      <c r="AC40" s="121">
        <v>4.3135810555499977E-5</v>
      </c>
      <c r="AD40" s="121">
        <v>1.9064100384278741E-4</v>
      </c>
      <c r="AE40" s="121">
        <v>1.2764182487902064E-3</v>
      </c>
      <c r="AF40" s="121">
        <v>3.602884519094266E-3</v>
      </c>
      <c r="AG40" s="121">
        <v>9.7060591298304911E-4</v>
      </c>
      <c r="AH40" s="121">
        <v>9.7432051971752562E-4</v>
      </c>
      <c r="AI40" s="121">
        <v>9.7349770054937709E-3</v>
      </c>
      <c r="AJ40" s="121">
        <v>1.4697291572015067E-3</v>
      </c>
      <c r="AK40" s="121">
        <v>1.8808217006705168E-3</v>
      </c>
      <c r="AL40" s="121">
        <v>2.7366454058412468E-4</v>
      </c>
      <c r="AM40" s="121">
        <v>0.13376252970021146</v>
      </c>
      <c r="AN40" s="121">
        <v>5.2073693322974825E-2</v>
      </c>
      <c r="AO40" s="121">
        <v>0.27582550552662083</v>
      </c>
      <c r="AP40" s="121">
        <v>4.5108278764804672E-4</v>
      </c>
      <c r="AQ40" s="121">
        <v>7.7706140308716597E-4</v>
      </c>
      <c r="AR40" s="121">
        <v>0.10002479897126024</v>
      </c>
      <c r="AS40" s="121">
        <v>9.5007540834399717E-2</v>
      </c>
      <c r="AT40" s="121">
        <v>3.0011758771000596E-2</v>
      </c>
      <c r="AU40" s="121">
        <v>3.3314523467852825E-2</v>
      </c>
      <c r="AV40" s="121">
        <v>1.3148803217672551E-2</v>
      </c>
      <c r="AW40" s="121">
        <v>1.0659836830074041E-3</v>
      </c>
      <c r="AX40" s="121">
        <v>4.498087427876018E-3</v>
      </c>
      <c r="AY40" s="121">
        <v>2.7190576058801111E-2</v>
      </c>
      <c r="AZ40" s="121">
        <v>2.4504272653883743E-2</v>
      </c>
      <c r="BA40" s="121">
        <v>3.4282144530426591E-3</v>
      </c>
      <c r="BB40" s="121">
        <v>2.264872118455187E-2</v>
      </c>
      <c r="BC40" s="121">
        <v>6.253785740538054E-3</v>
      </c>
      <c r="BD40" s="121">
        <v>4.2469124096013895E-3</v>
      </c>
      <c r="BE40" s="121">
        <v>2.6927116224511844E-2</v>
      </c>
      <c r="BF40" s="121">
        <v>3.6846452347567511E-2</v>
      </c>
      <c r="BG40" s="121">
        <v>1.8964100260904594E-2</v>
      </c>
      <c r="BH40" s="121">
        <v>0.10077480891475771</v>
      </c>
      <c r="BI40" s="121">
        <v>2.2908882912830567E-2</v>
      </c>
      <c r="BJ40" s="121">
        <v>5.1714439026272147E-3</v>
      </c>
      <c r="BK40" s="121">
        <v>2.3285062522479337E-4</v>
      </c>
      <c r="BL40" s="121">
        <v>1.569689638409796E-2</v>
      </c>
      <c r="BM40" s="121">
        <v>1.5924067438667318E-2</v>
      </c>
      <c r="BN40" s="121">
        <v>1.3027552433572382E-2</v>
      </c>
      <c r="BO40" s="121">
        <v>1.9792443852633235E-2</v>
      </c>
      <c r="BP40" s="121">
        <v>4.5999308345790965E-4</v>
      </c>
      <c r="BQ40" s="121">
        <v>1.0068680836025031E-3</v>
      </c>
      <c r="BR40" s="121">
        <v>1.211272377971798E-3</v>
      </c>
      <c r="BS40" s="121">
        <v>2.5797965997693912E-4</v>
      </c>
      <c r="BT40" s="121">
        <v>3.1640588084188789E-4</v>
      </c>
      <c r="BU40" s="121">
        <v>1.5350783033587286E-4</v>
      </c>
      <c r="BV40" s="121">
        <v>1.505244472514418E-4</v>
      </c>
      <c r="BW40" s="121">
        <v>3.4081512057896533E-4</v>
      </c>
      <c r="BX40" s="121">
        <v>2.8303608571400243E-4</v>
      </c>
      <c r="BY40" s="121">
        <v>1.2349753588163125E-3</v>
      </c>
      <c r="BZ40" s="121">
        <v>2.5924386047920339E-4</v>
      </c>
      <c r="CA40" s="121">
        <v>1.2982376893091875E-3</v>
      </c>
      <c r="CB40" s="121">
        <v>7.0143246913723491E-4</v>
      </c>
      <c r="CC40" s="121">
        <v>2.1692422158191473E-3</v>
      </c>
      <c r="CD40" s="121">
        <v>2.6906370338842937E-4</v>
      </c>
      <c r="CE40" s="121">
        <v>4.5265282515144473E-4</v>
      </c>
      <c r="CF40" s="121">
        <v>2.1303556229444395E-3</v>
      </c>
      <c r="CG40" s="121">
        <v>1.1190146098661069E-4</v>
      </c>
      <c r="CH40" s="121">
        <v>2.6131068391256873E-4</v>
      </c>
      <c r="CI40" s="121">
        <v>2.5611702889359464E-4</v>
      </c>
      <c r="CJ40" s="121">
        <v>1.5943610318256519E-4</v>
      </c>
      <c r="CK40" s="121">
        <v>2.6248337485501117E-4</v>
      </c>
      <c r="CL40" s="121">
        <v>1.5983943171645745E-4</v>
      </c>
      <c r="CM40" s="121">
        <v>4.8152228199402125E-4</v>
      </c>
      <c r="CN40" s="121">
        <v>2.6803229964263863E-4</v>
      </c>
      <c r="CO40" s="121">
        <v>2.4546269331634807E-4</v>
      </c>
      <c r="CP40" s="121">
        <v>2.6085610365818057E-4</v>
      </c>
      <c r="CQ40" s="121">
        <v>2.4437312157111856E-4</v>
      </c>
      <c r="CR40" s="121">
        <v>2.2202064838112631E-4</v>
      </c>
      <c r="CS40" s="121">
        <v>1.5385774325310926E-4</v>
      </c>
      <c r="CT40" s="121">
        <v>2.7045507068433887E-4</v>
      </c>
      <c r="CU40" s="121">
        <v>5.7429248928815568E-4</v>
      </c>
      <c r="CV40" s="121">
        <v>1.0879196429165152E-4</v>
      </c>
      <c r="CW40" s="121">
        <v>4.4587224250693305E-3</v>
      </c>
      <c r="CX40" s="121">
        <v>9.9352985671324136E-5</v>
      </c>
      <c r="CY40" s="121">
        <v>3.5759561181071146E-4</v>
      </c>
      <c r="CZ40" s="121">
        <v>3.205090236149002E-4</v>
      </c>
      <c r="DA40" s="121">
        <v>4.0528122521780953E-4</v>
      </c>
      <c r="DB40" s="121">
        <v>2.4431528566657502E-4</v>
      </c>
      <c r="DC40" s="121">
        <v>1.4238286474031557E-4</v>
      </c>
      <c r="DD40" s="121">
        <v>4.9695006881171123E-4</v>
      </c>
      <c r="DE40" s="121">
        <v>4.0598848272586159E-4</v>
      </c>
      <c r="DF40" s="124">
        <v>1.7103719467726304E-3</v>
      </c>
    </row>
    <row r="41" spans="1:110" s="82" customFormat="1" ht="17" customHeight="1" x14ac:dyDescent="0.2">
      <c r="A41" s="73" t="s">
        <v>37</v>
      </c>
      <c r="B41" s="74" t="s">
        <v>163</v>
      </c>
      <c r="C41" s="121">
        <v>7.5043529965657953E-5</v>
      </c>
      <c r="D41" s="121">
        <v>3.6884085567968599E-5</v>
      </c>
      <c r="E41" s="121">
        <v>1.3357081557361359E-4</v>
      </c>
      <c r="F41" s="121">
        <v>3.4106993931012488E-5</v>
      </c>
      <c r="G41" s="121">
        <v>1.1577076773420769E-4</v>
      </c>
      <c r="H41" s="121">
        <v>0</v>
      </c>
      <c r="I41" s="121">
        <v>5.2254740455401707E-4</v>
      </c>
      <c r="J41" s="121">
        <v>2.9201071963589405E-5</v>
      </c>
      <c r="K41" s="121">
        <v>8.9368723319251393E-5</v>
      </c>
      <c r="L41" s="121">
        <v>1.8361596247012124E-5</v>
      </c>
      <c r="M41" s="121">
        <v>0</v>
      </c>
      <c r="N41" s="121">
        <v>3.1956565024327256E-5</v>
      </c>
      <c r="O41" s="121">
        <v>2.3726377485639761E-5</v>
      </c>
      <c r="P41" s="121">
        <v>6.2427410495665851E-5</v>
      </c>
      <c r="Q41" s="121">
        <v>3.8350629649465731E-4</v>
      </c>
      <c r="R41" s="121">
        <v>3.413653184210543E-5</v>
      </c>
      <c r="S41" s="121">
        <v>2.1855667996878596E-5</v>
      </c>
      <c r="T41" s="121">
        <v>2.1069795045044371E-5</v>
      </c>
      <c r="U41" s="121">
        <v>3.8418005309475018E-5</v>
      </c>
      <c r="V41" s="121">
        <v>6.7500872940993959E-5</v>
      </c>
      <c r="W41" s="121">
        <v>2.2155118183976891E-5</v>
      </c>
      <c r="X41" s="121">
        <v>4.8000873361775384E-5</v>
      </c>
      <c r="Y41" s="121">
        <v>2.9708382162522264E-5</v>
      </c>
      <c r="Z41" s="121">
        <v>3.256744284817856E-5</v>
      </c>
      <c r="AA41" s="121">
        <v>5.3207512384844623E-5</v>
      </c>
      <c r="AB41" s="121">
        <v>4.3504310746509351E-5</v>
      </c>
      <c r="AC41" s="121">
        <v>6.0358180098396658E-6</v>
      </c>
      <c r="AD41" s="121">
        <v>2.6288935821948494E-5</v>
      </c>
      <c r="AE41" s="121">
        <v>6.143185533630874E-5</v>
      </c>
      <c r="AF41" s="121">
        <v>7.1464343554629263E-5</v>
      </c>
      <c r="AG41" s="121">
        <v>1.5187060472536955E-4</v>
      </c>
      <c r="AH41" s="121">
        <v>6.7249564562743105E-5</v>
      </c>
      <c r="AI41" s="121">
        <v>1.4843011091219272E-4</v>
      </c>
      <c r="AJ41" s="121">
        <v>1.4802722386477768E-3</v>
      </c>
      <c r="AK41" s="121">
        <v>1.7949693616423485E-4</v>
      </c>
      <c r="AL41" s="121">
        <v>3.4922112408614123E-5</v>
      </c>
      <c r="AM41" s="121">
        <v>3.0815803870403412E-5</v>
      </c>
      <c r="AN41" s="121">
        <v>4.360240290196743E-3</v>
      </c>
      <c r="AO41" s="121">
        <v>2.1321751247743157E-5</v>
      </c>
      <c r="AP41" s="121">
        <v>4.7161464964385358E-5</v>
      </c>
      <c r="AQ41" s="121">
        <v>4.276721933971482E-5</v>
      </c>
      <c r="AR41" s="121">
        <v>1.0292276741695843E-2</v>
      </c>
      <c r="AS41" s="121">
        <v>2.2463581690634988E-3</v>
      </c>
      <c r="AT41" s="121">
        <v>1.5107213642195057E-2</v>
      </c>
      <c r="AU41" s="121">
        <v>1.7547301202969139E-2</v>
      </c>
      <c r="AV41" s="121">
        <v>5.03753898416764E-3</v>
      </c>
      <c r="AW41" s="121">
        <v>9.2219173940671646E-5</v>
      </c>
      <c r="AX41" s="121">
        <v>3.0716238138384403E-4</v>
      </c>
      <c r="AY41" s="121">
        <v>5.8721766968451786E-3</v>
      </c>
      <c r="AZ41" s="121">
        <v>1.0556004402674886E-3</v>
      </c>
      <c r="BA41" s="121">
        <v>6.66910712351276E-4</v>
      </c>
      <c r="BB41" s="121">
        <v>3.0545176250831537E-4</v>
      </c>
      <c r="BC41" s="121">
        <v>4.3550856195207106E-4</v>
      </c>
      <c r="BD41" s="121">
        <v>9.8508267769976759E-4</v>
      </c>
      <c r="BE41" s="121">
        <v>6.918708457051807E-3</v>
      </c>
      <c r="BF41" s="121">
        <v>6.1438709321645921E-3</v>
      </c>
      <c r="BG41" s="121">
        <v>1.7752033170227517E-2</v>
      </c>
      <c r="BH41" s="121">
        <v>1.8335662939590894E-2</v>
      </c>
      <c r="BI41" s="121">
        <v>1.6032125947298012E-2</v>
      </c>
      <c r="BJ41" s="121">
        <v>7.9682029005024332E-4</v>
      </c>
      <c r="BK41" s="121">
        <v>5.0735630852594848E-5</v>
      </c>
      <c r="BL41" s="121">
        <v>6.2720232749992983E-4</v>
      </c>
      <c r="BM41" s="121">
        <v>7.3792759503957717E-4</v>
      </c>
      <c r="BN41" s="121">
        <v>8.7242798455201874E-4</v>
      </c>
      <c r="BO41" s="121">
        <v>3.9304014458062574E-3</v>
      </c>
      <c r="BP41" s="121">
        <v>7.2256340009288703E-5</v>
      </c>
      <c r="BQ41" s="121">
        <v>5.7687020242814815E-5</v>
      </c>
      <c r="BR41" s="121">
        <v>2.2572376989596522E-4</v>
      </c>
      <c r="BS41" s="121">
        <v>6.2225091222154093E-5</v>
      </c>
      <c r="BT41" s="121">
        <v>3.2373196909791156E-5</v>
      </c>
      <c r="BU41" s="121">
        <v>2.5390601631526112E-5</v>
      </c>
      <c r="BV41" s="121">
        <v>1.6578698711869951E-5</v>
      </c>
      <c r="BW41" s="121">
        <v>2.2645627501571335E-5</v>
      </c>
      <c r="BX41" s="121">
        <v>1.4098685067441483E-5</v>
      </c>
      <c r="BY41" s="121">
        <v>5.9413398546967835E-4</v>
      </c>
      <c r="BZ41" s="121">
        <v>6.1311103929017203E-5</v>
      </c>
      <c r="CA41" s="121">
        <v>3.8295997501879871E-4</v>
      </c>
      <c r="CB41" s="121">
        <v>9.2565039401445992E-5</v>
      </c>
      <c r="CC41" s="121">
        <v>1.1376500034129299E-3</v>
      </c>
      <c r="CD41" s="121">
        <v>3.4187613189160597E-5</v>
      </c>
      <c r="CE41" s="121">
        <v>3.8890580679608376E-5</v>
      </c>
      <c r="CF41" s="121">
        <v>6.2764646255738618E-5</v>
      </c>
      <c r="CG41" s="121">
        <v>3.0741118802975781E-5</v>
      </c>
      <c r="CH41" s="121">
        <v>3.836747046732579E-5</v>
      </c>
      <c r="CI41" s="121">
        <v>3.7127825510284342E-5</v>
      </c>
      <c r="CJ41" s="121">
        <v>4.5008271617775513E-5</v>
      </c>
      <c r="CK41" s="121">
        <v>3.2922235301078197E-5</v>
      </c>
      <c r="CL41" s="121">
        <v>2.943218436130507E-5</v>
      </c>
      <c r="CM41" s="121">
        <v>9.0123328771470637E-5</v>
      </c>
      <c r="CN41" s="121">
        <v>2.8189372816600265E-5</v>
      </c>
      <c r="CO41" s="121">
        <v>5.0062842010747479E-5</v>
      </c>
      <c r="CP41" s="121">
        <v>4.0238129820724913E-5</v>
      </c>
      <c r="CQ41" s="121">
        <v>5.5684732898371438E-5</v>
      </c>
      <c r="CR41" s="121">
        <v>3.7954787090326932E-5</v>
      </c>
      <c r="CS41" s="121">
        <v>2.6352507626032132E-5</v>
      </c>
      <c r="CT41" s="121">
        <v>3.7450936792851668E-5</v>
      </c>
      <c r="CU41" s="121">
        <v>2.1193880279923784E-4</v>
      </c>
      <c r="CV41" s="121">
        <v>2.0306120653320249E-5</v>
      </c>
      <c r="CW41" s="121">
        <v>2.300467533609719E-3</v>
      </c>
      <c r="CX41" s="121">
        <v>1.8207286707666723E-5</v>
      </c>
      <c r="CY41" s="121">
        <v>6.1581399398809753E-5</v>
      </c>
      <c r="CZ41" s="121">
        <v>3.8471034898614521E-5</v>
      </c>
      <c r="DA41" s="121">
        <v>3.6903318651782982E-5</v>
      </c>
      <c r="DB41" s="121">
        <v>4.3699782028434729E-5</v>
      </c>
      <c r="DC41" s="121">
        <v>2.5771121444427361E-5</v>
      </c>
      <c r="DD41" s="121">
        <v>5.1641283069125915E-5</v>
      </c>
      <c r="DE41" s="121">
        <v>8.0594322786951351E-5</v>
      </c>
      <c r="DF41" s="124">
        <v>1.8114928106090103E-4</v>
      </c>
    </row>
    <row r="42" spans="1:110" s="82" customFormat="1" ht="17" customHeight="1" x14ac:dyDescent="0.2">
      <c r="A42" s="73" t="s">
        <v>38</v>
      </c>
      <c r="B42" s="74" t="s">
        <v>164</v>
      </c>
      <c r="C42" s="121">
        <v>7.345182701534798E-5</v>
      </c>
      <c r="D42" s="121">
        <v>3.6639011087568431E-5</v>
      </c>
      <c r="E42" s="121">
        <v>7.8911259337159878E-5</v>
      </c>
      <c r="F42" s="121">
        <v>2.83646913278187E-5</v>
      </c>
      <c r="G42" s="121">
        <v>9.2422400677034415E-5</v>
      </c>
      <c r="H42" s="121">
        <v>0</v>
      </c>
      <c r="I42" s="121">
        <v>1.3483785041796382E-4</v>
      </c>
      <c r="J42" s="121">
        <v>4.9120099844977505E-5</v>
      </c>
      <c r="K42" s="121">
        <v>4.4010399145991656E-4</v>
      </c>
      <c r="L42" s="121">
        <v>2.0192023163105266E-5</v>
      </c>
      <c r="M42" s="121">
        <v>0</v>
      </c>
      <c r="N42" s="121">
        <v>3.2535261731311604E-5</v>
      </c>
      <c r="O42" s="121">
        <v>3.3561625883656364E-5</v>
      </c>
      <c r="P42" s="121">
        <v>1.6130681630654916E-4</v>
      </c>
      <c r="Q42" s="121">
        <v>9.3062813962398339E-3</v>
      </c>
      <c r="R42" s="121">
        <v>4.9039720844992715E-5</v>
      </c>
      <c r="S42" s="121">
        <v>3.6143208025635064E-5</v>
      </c>
      <c r="T42" s="121">
        <v>2.4182524274220666E-5</v>
      </c>
      <c r="U42" s="121">
        <v>3.43294454034604E-5</v>
      </c>
      <c r="V42" s="121">
        <v>2.7749526898493637E-4</v>
      </c>
      <c r="W42" s="121">
        <v>2.3295953096931384E-5</v>
      </c>
      <c r="X42" s="121">
        <v>1.0702626225818956E-4</v>
      </c>
      <c r="Y42" s="121">
        <v>5.9817274556254583E-5</v>
      </c>
      <c r="Z42" s="121">
        <v>4.9416278188230097E-5</v>
      </c>
      <c r="AA42" s="121">
        <v>1.9193976520450923E-4</v>
      </c>
      <c r="AB42" s="121">
        <v>1.834071459886628E-4</v>
      </c>
      <c r="AC42" s="121">
        <v>6.982948929919846E-6</v>
      </c>
      <c r="AD42" s="121">
        <v>3.0926836787079022E-5</v>
      </c>
      <c r="AE42" s="121">
        <v>7.7291628516253382E-5</v>
      </c>
      <c r="AF42" s="121">
        <v>2.2235173986053276E-4</v>
      </c>
      <c r="AG42" s="121">
        <v>1.4327005813269213E-4</v>
      </c>
      <c r="AH42" s="121">
        <v>1.7226713327125675E-4</v>
      </c>
      <c r="AI42" s="121">
        <v>1.0362542390414491E-3</v>
      </c>
      <c r="AJ42" s="121">
        <v>5.7233281670415195E-4</v>
      </c>
      <c r="AK42" s="121">
        <v>6.521564764341251E-4</v>
      </c>
      <c r="AL42" s="121">
        <v>4.8433687690420738E-5</v>
      </c>
      <c r="AM42" s="121">
        <v>3.8313678796707174E-5</v>
      </c>
      <c r="AN42" s="121">
        <v>3.8949482835287544E-4</v>
      </c>
      <c r="AO42" s="121">
        <v>2.3484561262560067E-5</v>
      </c>
      <c r="AP42" s="121">
        <v>7.4360484738072693E-5</v>
      </c>
      <c r="AQ42" s="121">
        <v>4.6036039501043548E-4</v>
      </c>
      <c r="AR42" s="121">
        <v>2.8053033995949463E-2</v>
      </c>
      <c r="AS42" s="121">
        <v>1.4439118551335183E-2</v>
      </c>
      <c r="AT42" s="121">
        <v>7.8178888894498422E-3</v>
      </c>
      <c r="AU42" s="121">
        <v>5.3535627999261697E-3</v>
      </c>
      <c r="AV42" s="121">
        <v>2.7256800483112923E-3</v>
      </c>
      <c r="AW42" s="121">
        <v>2.3182680428454082E-4</v>
      </c>
      <c r="AX42" s="121">
        <v>1.7457512063820512E-3</v>
      </c>
      <c r="AY42" s="121">
        <v>3.0288219919137353E-3</v>
      </c>
      <c r="AZ42" s="121">
        <v>8.0898158195797827E-3</v>
      </c>
      <c r="BA42" s="121">
        <v>2.7402708398898106E-4</v>
      </c>
      <c r="BB42" s="121">
        <v>2.4444061079324265E-3</v>
      </c>
      <c r="BC42" s="121">
        <v>1.2297104234619621E-3</v>
      </c>
      <c r="BD42" s="121">
        <v>7.2765486916245023E-4</v>
      </c>
      <c r="BE42" s="121">
        <v>3.0556682479842487E-3</v>
      </c>
      <c r="BF42" s="121">
        <v>2.783638062320834E-3</v>
      </c>
      <c r="BG42" s="121">
        <v>3.9463857927809027E-3</v>
      </c>
      <c r="BH42" s="121">
        <v>1.8656861228514433E-2</v>
      </c>
      <c r="BI42" s="121">
        <v>1.030051294926106E-2</v>
      </c>
      <c r="BJ42" s="121">
        <v>1.4027015630551009E-3</v>
      </c>
      <c r="BK42" s="121">
        <v>3.8432248210672407E-5</v>
      </c>
      <c r="BL42" s="121">
        <v>1.2197265886126809E-3</v>
      </c>
      <c r="BM42" s="121">
        <v>1.9991925336522785E-3</v>
      </c>
      <c r="BN42" s="121">
        <v>6.3730424105325526E-4</v>
      </c>
      <c r="BO42" s="121">
        <v>9.3125502246227897E-4</v>
      </c>
      <c r="BP42" s="121">
        <v>6.9855390094037233E-5</v>
      </c>
      <c r="BQ42" s="121">
        <v>1.3232617120848927E-4</v>
      </c>
      <c r="BR42" s="121">
        <v>1.939920275156181E-4</v>
      </c>
      <c r="BS42" s="121">
        <v>4.7753768402131463E-5</v>
      </c>
      <c r="BT42" s="121">
        <v>4.8961142223621356E-5</v>
      </c>
      <c r="BU42" s="121">
        <v>2.7090869355999813E-5</v>
      </c>
      <c r="BV42" s="121">
        <v>2.1757525565241774E-5</v>
      </c>
      <c r="BW42" s="121">
        <v>4.6800876544436975E-5</v>
      </c>
      <c r="BX42" s="121">
        <v>3.6655388173639852E-5</v>
      </c>
      <c r="BY42" s="121">
        <v>4.1941241647272016E-4</v>
      </c>
      <c r="BZ42" s="121">
        <v>4.2510587767301021E-5</v>
      </c>
      <c r="CA42" s="121">
        <v>2.1508322465830783E-4</v>
      </c>
      <c r="CB42" s="121">
        <v>1.0602711501313196E-4</v>
      </c>
      <c r="CC42" s="121">
        <v>7.4669952110912262E-4</v>
      </c>
      <c r="CD42" s="121">
        <v>3.5752107024891573E-5</v>
      </c>
      <c r="CE42" s="121">
        <v>6.4997034310076144E-5</v>
      </c>
      <c r="CF42" s="121">
        <v>1.1050358977805924E-4</v>
      </c>
      <c r="CG42" s="121">
        <v>2.3303501514174011E-5</v>
      </c>
      <c r="CH42" s="121">
        <v>4.3189537118371552E-5</v>
      </c>
      <c r="CI42" s="121">
        <v>3.9729836490436344E-5</v>
      </c>
      <c r="CJ42" s="121">
        <v>3.2391778755653803E-5</v>
      </c>
      <c r="CK42" s="121">
        <v>4.1328788139413549E-5</v>
      </c>
      <c r="CL42" s="121">
        <v>2.9420349458152106E-5</v>
      </c>
      <c r="CM42" s="121">
        <v>9.6329519749256443E-5</v>
      </c>
      <c r="CN42" s="121">
        <v>4.0741048392795164E-5</v>
      </c>
      <c r="CO42" s="121">
        <v>4.6875688231344684E-5</v>
      </c>
      <c r="CP42" s="121">
        <v>4.4626140697215783E-5</v>
      </c>
      <c r="CQ42" s="121">
        <v>4.2576342373935626E-5</v>
      </c>
      <c r="CR42" s="121">
        <v>4.0100338892669893E-5</v>
      </c>
      <c r="CS42" s="121">
        <v>2.661247198241506E-5</v>
      </c>
      <c r="CT42" s="121">
        <v>5.5375866609853185E-5</v>
      </c>
      <c r="CU42" s="121">
        <v>1.1623192326151236E-4</v>
      </c>
      <c r="CV42" s="121">
        <v>1.8397129912024199E-5</v>
      </c>
      <c r="CW42" s="121">
        <v>9.9536867780607619E-4</v>
      </c>
      <c r="CX42" s="121">
        <v>1.787993905437003E-5</v>
      </c>
      <c r="CY42" s="121">
        <v>5.2296593902649758E-5</v>
      </c>
      <c r="CZ42" s="121">
        <v>5.0402820822799497E-5</v>
      </c>
      <c r="DA42" s="121">
        <v>6.3383754656490808E-5</v>
      </c>
      <c r="DB42" s="121">
        <v>4.1964005118264143E-5</v>
      </c>
      <c r="DC42" s="121">
        <v>2.3303066006065001E-5</v>
      </c>
      <c r="DD42" s="121">
        <v>6.9229326546209693E-5</v>
      </c>
      <c r="DE42" s="121">
        <v>8.5467871774487153E-5</v>
      </c>
      <c r="DF42" s="124">
        <v>1.8725348069268291E-4</v>
      </c>
    </row>
    <row r="43" spans="1:110" s="82" customFormat="1" ht="17" customHeight="1" x14ac:dyDescent="0.2">
      <c r="A43" s="73" t="s">
        <v>39</v>
      </c>
      <c r="B43" s="74" t="s">
        <v>165</v>
      </c>
      <c r="C43" s="121">
        <v>2.0220525782093973E-4</v>
      </c>
      <c r="D43" s="121">
        <v>9.6204735378330945E-5</v>
      </c>
      <c r="E43" s="121">
        <v>2.2911163296311963E-4</v>
      </c>
      <c r="F43" s="121">
        <v>6.8887898680817432E-5</v>
      </c>
      <c r="G43" s="121">
        <v>1.1889864822907048E-4</v>
      </c>
      <c r="H43" s="121">
        <v>0</v>
      </c>
      <c r="I43" s="121">
        <v>3.467152819131411E-4</v>
      </c>
      <c r="J43" s="121">
        <v>4.0033330105036455E-4</v>
      </c>
      <c r="K43" s="121">
        <v>9.6552344486558537E-4</v>
      </c>
      <c r="L43" s="121">
        <v>8.6825640505862713E-5</v>
      </c>
      <c r="M43" s="121">
        <v>0</v>
      </c>
      <c r="N43" s="121">
        <v>1.7367505200014075E-4</v>
      </c>
      <c r="O43" s="121">
        <v>1.2448228595396006E-4</v>
      </c>
      <c r="P43" s="121">
        <v>4.576786481621999E-4</v>
      </c>
      <c r="Q43" s="121">
        <v>2.7674209116322341E-3</v>
      </c>
      <c r="R43" s="121">
        <v>1.5743538886242245E-4</v>
      </c>
      <c r="S43" s="121">
        <v>1.0710466636493194E-4</v>
      </c>
      <c r="T43" s="121">
        <v>-4.5058443834245806E-4</v>
      </c>
      <c r="U43" s="121">
        <v>3.9924662335881055E-4</v>
      </c>
      <c r="V43" s="121">
        <v>3.5532802172910584E-2</v>
      </c>
      <c r="W43" s="121">
        <v>1.3946454293595431E-4</v>
      </c>
      <c r="X43" s="121">
        <v>1.5732494372211602E-3</v>
      </c>
      <c r="Y43" s="121">
        <v>3.4673775548090723E-4</v>
      </c>
      <c r="Z43" s="121">
        <v>3.8602396675442525E-4</v>
      </c>
      <c r="AA43" s="121">
        <v>9.0405410246307682E-4</v>
      </c>
      <c r="AB43" s="121">
        <v>2.9205701763183479E-3</v>
      </c>
      <c r="AC43" s="121">
        <v>1.7750856956341851E-5</v>
      </c>
      <c r="AD43" s="121">
        <v>1.0575638052102579E-4</v>
      </c>
      <c r="AE43" s="121">
        <v>1.1926360124736085E-3</v>
      </c>
      <c r="AF43" s="121">
        <v>8.4167725649230384E-4</v>
      </c>
      <c r="AG43" s="121">
        <v>5.8780124129328786E-4</v>
      </c>
      <c r="AH43" s="121">
        <v>2.4678117689201605E-3</v>
      </c>
      <c r="AI43" s="121">
        <v>5.0296273527998222E-4</v>
      </c>
      <c r="AJ43" s="121">
        <v>2.9195440203719232E-2</v>
      </c>
      <c r="AK43" s="121">
        <v>1.0111152561621034E-2</v>
      </c>
      <c r="AL43" s="121">
        <v>1.0359527396340501E-2</v>
      </c>
      <c r="AM43" s="121">
        <v>1.6112904804221503E-2</v>
      </c>
      <c r="AN43" s="121">
        <v>4.1489298307475385E-3</v>
      </c>
      <c r="AO43" s="121">
        <v>3.2422579863738421E-3</v>
      </c>
      <c r="AP43" s="121">
        <v>0.37356527875451645</v>
      </c>
      <c r="AQ43" s="121">
        <v>0.52163341886160053</v>
      </c>
      <c r="AR43" s="121">
        <v>9.2754359509168039E-3</v>
      </c>
      <c r="AS43" s="121">
        <v>2.1053069034963356E-2</v>
      </c>
      <c r="AT43" s="121">
        <v>7.7154199394583655E-3</v>
      </c>
      <c r="AU43" s="121">
        <v>5.8500754677981246E-3</v>
      </c>
      <c r="AV43" s="121">
        <v>1.2442294774480278E-2</v>
      </c>
      <c r="AW43" s="121">
        <v>1.4818516009077954E-2</v>
      </c>
      <c r="AX43" s="121">
        <v>2.9111579589995398E-2</v>
      </c>
      <c r="AY43" s="121">
        <v>2.7659640551733332E-2</v>
      </c>
      <c r="AZ43" s="121">
        <v>8.8696012571927371E-3</v>
      </c>
      <c r="BA43" s="121">
        <v>6.0823315189063882E-3</v>
      </c>
      <c r="BB43" s="121">
        <v>1.5006701541070762E-2</v>
      </c>
      <c r="BC43" s="121">
        <v>1.0506705071796898E-2</v>
      </c>
      <c r="BD43" s="121">
        <v>4.5477311515256707E-3</v>
      </c>
      <c r="BE43" s="121">
        <v>8.1315819620291878E-3</v>
      </c>
      <c r="BF43" s="121">
        <v>7.2441622906491473E-3</v>
      </c>
      <c r="BG43" s="121">
        <v>1.6473114717889845E-2</v>
      </c>
      <c r="BH43" s="121">
        <v>7.4767028615439083E-3</v>
      </c>
      <c r="BI43" s="121">
        <v>4.1091147346214805E-3</v>
      </c>
      <c r="BJ43" s="121">
        <v>1.7441889776897038E-2</v>
      </c>
      <c r="BK43" s="121">
        <v>8.9850042542619684E-5</v>
      </c>
      <c r="BL43" s="121">
        <v>1.969803896694153E-3</v>
      </c>
      <c r="BM43" s="121">
        <v>2.8742536459781705E-3</v>
      </c>
      <c r="BN43" s="121">
        <v>1.1146355283520174E-3</v>
      </c>
      <c r="BO43" s="121">
        <v>5.9950285407115887E-3</v>
      </c>
      <c r="BP43" s="121">
        <v>2.2099877661633648E-4</v>
      </c>
      <c r="BQ43" s="121">
        <v>2.0340596822773554E-4</v>
      </c>
      <c r="BR43" s="121">
        <v>4.3971115898022234E-4</v>
      </c>
      <c r="BS43" s="121">
        <v>1.5212472912718605E-4</v>
      </c>
      <c r="BT43" s="121">
        <v>9.429486341092319E-5</v>
      </c>
      <c r="BU43" s="121">
        <v>5.2179930544395543E-5</v>
      </c>
      <c r="BV43" s="121">
        <v>4.6518897118976028E-5</v>
      </c>
      <c r="BW43" s="121">
        <v>7.6432732490839254E-5</v>
      </c>
      <c r="BX43" s="121">
        <v>5.3873765892884755E-5</v>
      </c>
      <c r="BY43" s="121">
        <v>2.455682526843706E-4</v>
      </c>
      <c r="BZ43" s="121">
        <v>1.003368531982094E-4</v>
      </c>
      <c r="CA43" s="121">
        <v>5.3945404108620473E-4</v>
      </c>
      <c r="CB43" s="121">
        <v>1.1165444861377261E-4</v>
      </c>
      <c r="CC43" s="121">
        <v>3.746630763409743E-4</v>
      </c>
      <c r="CD43" s="121">
        <v>7.8646581853949007E-5</v>
      </c>
      <c r="CE43" s="121">
        <v>1.2374299894092451E-4</v>
      </c>
      <c r="CF43" s="121">
        <v>2.0418710053740047E-4</v>
      </c>
      <c r="CG43" s="121">
        <v>3.4229021804540561E-5</v>
      </c>
      <c r="CH43" s="121">
        <v>9.1032264117425811E-5</v>
      </c>
      <c r="CI43" s="121">
        <v>9.8653706749584263E-5</v>
      </c>
      <c r="CJ43" s="121">
        <v>1.1803461524611384E-4</v>
      </c>
      <c r="CK43" s="121">
        <v>8.4579908999579348E-5</v>
      </c>
      <c r="CL43" s="121">
        <v>4.1503158846736246E-4</v>
      </c>
      <c r="CM43" s="121">
        <v>1.7232681502778489E-4</v>
      </c>
      <c r="CN43" s="121">
        <v>8.6849269008855686E-5</v>
      </c>
      <c r="CO43" s="121">
        <v>3.3344276532922771E-4</v>
      </c>
      <c r="CP43" s="121">
        <v>5.8442329009447149E-4</v>
      </c>
      <c r="CQ43" s="121">
        <v>2.3078942065875429E-4</v>
      </c>
      <c r="CR43" s="121">
        <v>1.3395758206455566E-4</v>
      </c>
      <c r="CS43" s="121">
        <v>1.4062516955067625E-4</v>
      </c>
      <c r="CT43" s="121">
        <v>1.3483828482023521E-4</v>
      </c>
      <c r="CU43" s="121">
        <v>3.2124536864958862E-4</v>
      </c>
      <c r="CV43" s="121">
        <v>5.1792539248817428E-5</v>
      </c>
      <c r="CW43" s="121">
        <v>2.8196418776565719E-3</v>
      </c>
      <c r="CX43" s="121">
        <v>5.2091489194375533E-5</v>
      </c>
      <c r="CY43" s="121">
        <v>2.7203107095970171E-4</v>
      </c>
      <c r="CZ43" s="121">
        <v>1.7674621974458305E-4</v>
      </c>
      <c r="DA43" s="121">
        <v>3.0767453990235218E-4</v>
      </c>
      <c r="DB43" s="121">
        <v>1.1838855532845377E-4</v>
      </c>
      <c r="DC43" s="121">
        <v>1.0865126628072948E-4</v>
      </c>
      <c r="DD43" s="121">
        <v>2.242848028397233E-4</v>
      </c>
      <c r="DE43" s="121">
        <v>9.3121359667518286E-4</v>
      </c>
      <c r="DF43" s="124">
        <v>1.2814049262231055E-3</v>
      </c>
    </row>
    <row r="44" spans="1:110" s="82" customFormat="1" ht="17" customHeight="1" x14ac:dyDescent="0.2">
      <c r="A44" s="73" t="s">
        <v>40</v>
      </c>
      <c r="B44" s="74" t="s">
        <v>166</v>
      </c>
      <c r="C44" s="121">
        <v>3.32544189009249E-4</v>
      </c>
      <c r="D44" s="121">
        <v>1.9286475374993899E-4</v>
      </c>
      <c r="E44" s="121">
        <v>4.4282405663250237E-4</v>
      </c>
      <c r="F44" s="121">
        <v>1.3511383018523338E-4</v>
      </c>
      <c r="G44" s="121">
        <v>2.1179922442008664E-4</v>
      </c>
      <c r="H44" s="121">
        <v>0</v>
      </c>
      <c r="I44" s="121">
        <v>7.8490989886529185E-4</v>
      </c>
      <c r="J44" s="121">
        <v>1.2177896773325344E-3</v>
      </c>
      <c r="K44" s="121">
        <v>2.1320349989415351E-3</v>
      </c>
      <c r="L44" s="121">
        <v>1.685414698473063E-4</v>
      </c>
      <c r="M44" s="121">
        <v>0</v>
      </c>
      <c r="N44" s="121">
        <v>1.7050061410556368E-4</v>
      </c>
      <c r="O44" s="121">
        <v>1.5609831447842374E-4</v>
      </c>
      <c r="P44" s="121">
        <v>1.2008327268014513E-3</v>
      </c>
      <c r="Q44" s="121">
        <v>8.5233283285837073E-3</v>
      </c>
      <c r="R44" s="121">
        <v>2.3444735581052583E-4</v>
      </c>
      <c r="S44" s="121">
        <v>2.2334580434952791E-4</v>
      </c>
      <c r="T44" s="121">
        <v>1.5574302277900755E-3</v>
      </c>
      <c r="U44" s="121">
        <v>1.8510143510381158E-4</v>
      </c>
      <c r="V44" s="121">
        <v>1.4433197067364736E-3</v>
      </c>
      <c r="W44" s="121">
        <v>1.0521836941923311E-4</v>
      </c>
      <c r="X44" s="121">
        <v>3.5600578397373836E-4</v>
      </c>
      <c r="Y44" s="121">
        <v>2.1312875015644297E-4</v>
      </c>
      <c r="Z44" s="121">
        <v>2.3069615433386127E-4</v>
      </c>
      <c r="AA44" s="121">
        <v>1.913718533729329E-3</v>
      </c>
      <c r="AB44" s="121">
        <v>1.5580732531062546E-3</v>
      </c>
      <c r="AC44" s="121">
        <v>4.1242506879127405E-5</v>
      </c>
      <c r="AD44" s="121">
        <v>1.302705615591127E-4</v>
      </c>
      <c r="AE44" s="121">
        <v>1.7356655331413795E-3</v>
      </c>
      <c r="AF44" s="121">
        <v>1.7694228495104246E-3</v>
      </c>
      <c r="AG44" s="121">
        <v>1.6377793503965143E-3</v>
      </c>
      <c r="AH44" s="121">
        <v>1.7379807331347084E-3</v>
      </c>
      <c r="AI44" s="121">
        <v>5.4368869993049048E-4</v>
      </c>
      <c r="AJ44" s="121">
        <v>1.8603592668239956E-3</v>
      </c>
      <c r="AK44" s="121">
        <v>2.0849599838935447E-3</v>
      </c>
      <c r="AL44" s="121">
        <v>2.0261470072149469E-4</v>
      </c>
      <c r="AM44" s="121">
        <v>1.2453399511844266E-3</v>
      </c>
      <c r="AN44" s="121">
        <v>6.4299811473626485E-4</v>
      </c>
      <c r="AO44" s="121">
        <v>3.381001311782566E-4</v>
      </c>
      <c r="AP44" s="121">
        <v>3.1018061008431948E-3</v>
      </c>
      <c r="AQ44" s="121">
        <v>1.7916904303832699E-2</v>
      </c>
      <c r="AR44" s="121">
        <v>3.1251182782137218E-2</v>
      </c>
      <c r="AS44" s="121">
        <v>3.4722062044936844E-2</v>
      </c>
      <c r="AT44" s="121">
        <v>2.59397509461716E-2</v>
      </c>
      <c r="AU44" s="121">
        <v>1.4564408035279926E-2</v>
      </c>
      <c r="AV44" s="121">
        <v>2.3078694717323576E-2</v>
      </c>
      <c r="AW44" s="121">
        <v>1.1745560955333356E-2</v>
      </c>
      <c r="AX44" s="121">
        <v>3.4898706256122076E-2</v>
      </c>
      <c r="AY44" s="121">
        <v>4.6024498823506774E-2</v>
      </c>
      <c r="AZ44" s="121">
        <v>2.6747104845512078E-2</v>
      </c>
      <c r="BA44" s="121">
        <v>1.628665688086104E-2</v>
      </c>
      <c r="BB44" s="121">
        <v>1.8474087879456175E-2</v>
      </c>
      <c r="BC44" s="121">
        <v>3.1028550863562081E-2</v>
      </c>
      <c r="BD44" s="121">
        <v>1.3195327237172155E-2</v>
      </c>
      <c r="BE44" s="121">
        <v>1.6033769066375558E-2</v>
      </c>
      <c r="BF44" s="121">
        <v>1.6307005486932764E-2</v>
      </c>
      <c r="BG44" s="121">
        <v>2.9176486275175228E-2</v>
      </c>
      <c r="BH44" s="121">
        <v>1.9890518061467671E-2</v>
      </c>
      <c r="BI44" s="121">
        <v>1.1628905565984874E-2</v>
      </c>
      <c r="BJ44" s="121">
        <v>1.1021170507314406E-2</v>
      </c>
      <c r="BK44" s="121">
        <v>1.7884053401623503E-4</v>
      </c>
      <c r="BL44" s="121">
        <v>5.6097163990430294E-3</v>
      </c>
      <c r="BM44" s="121">
        <v>8.2808772596111441E-3</v>
      </c>
      <c r="BN44" s="121">
        <v>3.0908255420331039E-3</v>
      </c>
      <c r="BO44" s="121">
        <v>2.1548550802031545E-2</v>
      </c>
      <c r="BP44" s="121">
        <v>6.5105110529394493E-4</v>
      </c>
      <c r="BQ44" s="121">
        <v>5.4278162467519004E-4</v>
      </c>
      <c r="BR44" s="121">
        <v>9.4965848061744681E-4</v>
      </c>
      <c r="BS44" s="121">
        <v>2.3772171724452336E-4</v>
      </c>
      <c r="BT44" s="121">
        <v>1.937310839908572E-4</v>
      </c>
      <c r="BU44" s="121">
        <v>1.2256867572132439E-4</v>
      </c>
      <c r="BV44" s="121">
        <v>1.0207330556405069E-4</v>
      </c>
      <c r="BW44" s="121">
        <v>1.9191136256734714E-4</v>
      </c>
      <c r="BX44" s="121">
        <v>1.4748077769307708E-4</v>
      </c>
      <c r="BY44" s="121">
        <v>6.6461325522909934E-4</v>
      </c>
      <c r="BZ44" s="121">
        <v>2.0204547978519433E-4</v>
      </c>
      <c r="CA44" s="121">
        <v>1.1680177054519511E-3</v>
      </c>
      <c r="CB44" s="121">
        <v>2.6579271416897536E-4</v>
      </c>
      <c r="CC44" s="121">
        <v>9.816481950570429E-4</v>
      </c>
      <c r="CD44" s="121">
        <v>1.5197051025352557E-4</v>
      </c>
      <c r="CE44" s="121">
        <v>2.6512924529610213E-4</v>
      </c>
      <c r="CF44" s="121">
        <v>4.097870850120092E-4</v>
      </c>
      <c r="CG44" s="121">
        <v>8.300304405544151E-5</v>
      </c>
      <c r="CH44" s="121">
        <v>1.95966044715379E-4</v>
      </c>
      <c r="CI44" s="121">
        <v>2.0241538486074696E-4</v>
      </c>
      <c r="CJ44" s="121">
        <v>1.8013631399008357E-4</v>
      </c>
      <c r="CK44" s="121">
        <v>1.8588619813093716E-4</v>
      </c>
      <c r="CL44" s="121">
        <v>5.6132991385516749E-4</v>
      </c>
      <c r="CM44" s="121">
        <v>4.0573553535565104E-4</v>
      </c>
      <c r="CN44" s="121">
        <v>1.7875662455377154E-4</v>
      </c>
      <c r="CO44" s="121">
        <v>3.8832210499424108E-4</v>
      </c>
      <c r="CP44" s="121">
        <v>1.9700815649333152E-3</v>
      </c>
      <c r="CQ44" s="121">
        <v>2.5334081265180399E-4</v>
      </c>
      <c r="CR44" s="121">
        <v>2.9828802388658218E-4</v>
      </c>
      <c r="CS44" s="121">
        <v>3.9342441460364863E-4</v>
      </c>
      <c r="CT44" s="121">
        <v>3.3884376913625785E-4</v>
      </c>
      <c r="CU44" s="121">
        <v>6.2797486637276054E-4</v>
      </c>
      <c r="CV44" s="121">
        <v>1.207022984519777E-4</v>
      </c>
      <c r="CW44" s="121">
        <v>5.9379264192685934E-3</v>
      </c>
      <c r="CX44" s="121">
        <v>1.094202267770814E-4</v>
      </c>
      <c r="CY44" s="121">
        <v>7.4991865674157955E-4</v>
      </c>
      <c r="CZ44" s="121">
        <v>4.4590552579330442E-4</v>
      </c>
      <c r="DA44" s="121">
        <v>8.3970533719518177E-4</v>
      </c>
      <c r="DB44" s="121">
        <v>2.1519832090432503E-4</v>
      </c>
      <c r="DC44" s="121">
        <v>1.6938104047189103E-4</v>
      </c>
      <c r="DD44" s="121">
        <v>5.1189163101340092E-4</v>
      </c>
      <c r="DE44" s="121">
        <v>1.3786609118570958E-3</v>
      </c>
      <c r="DF44" s="124">
        <v>1.046538714811055E-3</v>
      </c>
    </row>
    <row r="45" spans="1:110" s="82" customFormat="1" ht="17" customHeight="1" x14ac:dyDescent="0.2">
      <c r="A45" s="73" t="s">
        <v>41</v>
      </c>
      <c r="B45" s="74" t="s">
        <v>167</v>
      </c>
      <c r="C45" s="121">
        <v>3.6863886710107927E-4</v>
      </c>
      <c r="D45" s="121">
        <v>3.177092379587219E-4</v>
      </c>
      <c r="E45" s="121">
        <v>5.2399221456193162E-4</v>
      </c>
      <c r="F45" s="121">
        <v>8.6068824757806135E-5</v>
      </c>
      <c r="G45" s="121">
        <v>2.3019972012883422E-4</v>
      </c>
      <c r="H45" s="121">
        <v>0</v>
      </c>
      <c r="I45" s="121">
        <v>4.6649459457090648E-4</v>
      </c>
      <c r="J45" s="121">
        <v>1.4705667499241733E-4</v>
      </c>
      <c r="K45" s="121">
        <v>1.4161848283866343E-4</v>
      </c>
      <c r="L45" s="121">
        <v>1.1325146395068946E-4</v>
      </c>
      <c r="M45" s="121">
        <v>0</v>
      </c>
      <c r="N45" s="121">
        <v>3.6333434173524079E-4</v>
      </c>
      <c r="O45" s="121">
        <v>2.0641473513628692E-4</v>
      </c>
      <c r="P45" s="121">
        <v>4.2070289632686051E-4</v>
      </c>
      <c r="Q45" s="121">
        <v>8.6712956940808775E-4</v>
      </c>
      <c r="R45" s="121">
        <v>6.9061770290917838E-4</v>
      </c>
      <c r="S45" s="121">
        <v>3.7174353758176335E-4</v>
      </c>
      <c r="T45" s="121">
        <v>2.0920245489138237E-4</v>
      </c>
      <c r="U45" s="121">
        <v>3.16921053213284E-4</v>
      </c>
      <c r="V45" s="121">
        <v>4.2019215652635926E-4</v>
      </c>
      <c r="W45" s="121">
        <v>2.1837124399694491E-4</v>
      </c>
      <c r="X45" s="121">
        <v>4.6390128223091601E-4</v>
      </c>
      <c r="Y45" s="121">
        <v>5.1462610103742063E-4</v>
      </c>
      <c r="Z45" s="121">
        <v>7.5214715976461136E-4</v>
      </c>
      <c r="AA45" s="121">
        <v>1.9773050897868073E-4</v>
      </c>
      <c r="AB45" s="121">
        <v>2.5647364191915554E-4</v>
      </c>
      <c r="AC45" s="121">
        <v>3.1073067147565461E-5</v>
      </c>
      <c r="AD45" s="121">
        <v>2.4305014580587174E-4</v>
      </c>
      <c r="AE45" s="121">
        <v>3.7263277306235482E-4</v>
      </c>
      <c r="AF45" s="121">
        <v>3.0327258960918943E-4</v>
      </c>
      <c r="AG45" s="121">
        <v>1.8938562631359948E-4</v>
      </c>
      <c r="AH45" s="121">
        <v>3.7732061357288391E-4</v>
      </c>
      <c r="AI45" s="121">
        <v>5.9751697847392653E-4</v>
      </c>
      <c r="AJ45" s="121">
        <v>4.3202320740327399E-4</v>
      </c>
      <c r="AK45" s="121">
        <v>5.8097103904974109E-4</v>
      </c>
      <c r="AL45" s="121">
        <v>5.920249501306724E-4</v>
      </c>
      <c r="AM45" s="121">
        <v>4.8691972385597174E-4</v>
      </c>
      <c r="AN45" s="121">
        <v>6.1398368111333719E-4</v>
      </c>
      <c r="AO45" s="121">
        <v>2.8327939859052695E-4</v>
      </c>
      <c r="AP45" s="121">
        <v>4.1222061791908334E-4</v>
      </c>
      <c r="AQ45" s="121">
        <v>3.3914445579609042E-4</v>
      </c>
      <c r="AR45" s="121">
        <v>1.2664690039766033E-2</v>
      </c>
      <c r="AS45" s="121">
        <v>1.0158769379774771E-3</v>
      </c>
      <c r="AT45" s="121">
        <v>4.1109859518432358E-4</v>
      </c>
      <c r="AU45" s="121">
        <v>3.1897321974754591E-4</v>
      </c>
      <c r="AV45" s="121">
        <v>1.9421057222749792E-4</v>
      </c>
      <c r="AW45" s="121">
        <v>1.941187008822878E-4</v>
      </c>
      <c r="AX45" s="121">
        <v>3.8830160310935653E-4</v>
      </c>
      <c r="AY45" s="121">
        <v>2.8812651807006573E-4</v>
      </c>
      <c r="AZ45" s="121">
        <v>1.8642556215554059E-4</v>
      </c>
      <c r="BA45" s="121">
        <v>1.7002006112734353E-4</v>
      </c>
      <c r="BB45" s="121">
        <v>2.7494273974224253E-4</v>
      </c>
      <c r="BC45" s="121">
        <v>2.711724987049065E-4</v>
      </c>
      <c r="BD45" s="121">
        <v>2.2123042324233589E-4</v>
      </c>
      <c r="BE45" s="121">
        <v>1.2494535226943159E-4</v>
      </c>
      <c r="BF45" s="121">
        <v>1.5819691706359413E-4</v>
      </c>
      <c r="BG45" s="121">
        <v>1.5816966536919526E-4</v>
      </c>
      <c r="BH45" s="121">
        <v>7.5416483331397994E-3</v>
      </c>
      <c r="BI45" s="121">
        <v>1.1131130961098174E-3</v>
      </c>
      <c r="BJ45" s="121">
        <v>5.5704434408180613E-3</v>
      </c>
      <c r="BK45" s="121">
        <v>1.5797727567841907E-4</v>
      </c>
      <c r="BL45" s="121">
        <v>3.9618718010916314E-2</v>
      </c>
      <c r="BM45" s="121">
        <v>5.1427082504914678E-2</v>
      </c>
      <c r="BN45" s="121">
        <v>1.7258551473709267E-2</v>
      </c>
      <c r="BO45" s="121">
        <v>3.3128539435729645E-2</v>
      </c>
      <c r="BP45" s="121">
        <v>1.035949815156899E-3</v>
      </c>
      <c r="BQ45" s="121">
        <v>2.8252813172496062E-3</v>
      </c>
      <c r="BR45" s="121">
        <v>2.5824504264638903E-3</v>
      </c>
      <c r="BS45" s="121">
        <v>3.1918586305511402E-4</v>
      </c>
      <c r="BT45" s="121">
        <v>3.0684034110976718E-4</v>
      </c>
      <c r="BU45" s="121">
        <v>2.7796133071623496E-4</v>
      </c>
      <c r="BV45" s="121">
        <v>3.6078407462904292E-4</v>
      </c>
      <c r="BW45" s="121">
        <v>9.9368619172532304E-4</v>
      </c>
      <c r="BX45" s="121">
        <v>8.388327340884289E-4</v>
      </c>
      <c r="BY45" s="121">
        <v>1.2342327049429346E-3</v>
      </c>
      <c r="BZ45" s="121">
        <v>9.9786372633599795E-5</v>
      </c>
      <c r="CA45" s="121">
        <v>1.2125840308242636E-3</v>
      </c>
      <c r="CB45" s="121">
        <v>4.0262723559401025E-4</v>
      </c>
      <c r="CC45" s="121">
        <v>3.7000481647201885E-4</v>
      </c>
      <c r="CD45" s="121">
        <v>2.6496753394582832E-4</v>
      </c>
      <c r="CE45" s="121">
        <v>7.7110645197970792E-4</v>
      </c>
      <c r="CF45" s="121">
        <v>1.0262489142769365E-3</v>
      </c>
      <c r="CG45" s="121">
        <v>1.4433768824016876E-4</v>
      </c>
      <c r="CH45" s="121">
        <v>4.5850273145535669E-4</v>
      </c>
      <c r="CI45" s="121">
        <v>5.8122261999854615E-4</v>
      </c>
      <c r="CJ45" s="121">
        <v>1.3331916791966894E-4</v>
      </c>
      <c r="CK45" s="121">
        <v>5.5460455597472784E-4</v>
      </c>
      <c r="CL45" s="121">
        <v>1.8233929176571261E-4</v>
      </c>
      <c r="CM45" s="121">
        <v>5.3472859756265956E-4</v>
      </c>
      <c r="CN45" s="121">
        <v>6.3787575940819083E-4</v>
      </c>
      <c r="CO45" s="121">
        <v>3.3999262239356193E-4</v>
      </c>
      <c r="CP45" s="121">
        <v>2.153324911285009E-4</v>
      </c>
      <c r="CQ45" s="121">
        <v>2.9339626132405069E-4</v>
      </c>
      <c r="CR45" s="121">
        <v>3.2280936904872601E-4</v>
      </c>
      <c r="CS45" s="121">
        <v>2.1800264980742037E-4</v>
      </c>
      <c r="CT45" s="121">
        <v>1.6612358114906318E-4</v>
      </c>
      <c r="CU45" s="121">
        <v>2.7688423535621821E-4</v>
      </c>
      <c r="CV45" s="121">
        <v>1.916322954248894E-4</v>
      </c>
      <c r="CW45" s="121">
        <v>2.0641499037112561E-4</v>
      </c>
      <c r="CX45" s="121">
        <v>1.3705166035268089E-4</v>
      </c>
      <c r="CY45" s="121">
        <v>3.9542968451653025E-4</v>
      </c>
      <c r="CZ45" s="121">
        <v>2.3762155804331125E-4</v>
      </c>
      <c r="DA45" s="121">
        <v>3.0939991754612152E-4</v>
      </c>
      <c r="DB45" s="121">
        <v>4.1022271213996979E-4</v>
      </c>
      <c r="DC45" s="121">
        <v>1.1015524398444131E-4</v>
      </c>
      <c r="DD45" s="121">
        <v>2.8731245111756042E-4</v>
      </c>
      <c r="DE45" s="121">
        <v>3.0534550330521955E-4</v>
      </c>
      <c r="DF45" s="124">
        <v>1.0074048524202955E-3</v>
      </c>
    </row>
    <row r="46" spans="1:110" s="82" customFormat="1" ht="17" customHeight="1" x14ac:dyDescent="0.2">
      <c r="A46" s="73" t="s">
        <v>42</v>
      </c>
      <c r="B46" s="74" t="s">
        <v>168</v>
      </c>
      <c r="C46" s="121">
        <v>2.4003161291657558E-3</v>
      </c>
      <c r="D46" s="121">
        <v>9.8866317731699667E-4</v>
      </c>
      <c r="E46" s="121">
        <v>8.3095808392608247E-4</v>
      </c>
      <c r="F46" s="121">
        <v>8.6825120025350866E-4</v>
      </c>
      <c r="G46" s="121">
        <v>8.493920331377531E-4</v>
      </c>
      <c r="H46" s="121">
        <v>0</v>
      </c>
      <c r="I46" s="121">
        <v>4.3406336714837453E-3</v>
      </c>
      <c r="J46" s="121">
        <v>2.327846191038087E-3</v>
      </c>
      <c r="K46" s="121">
        <v>2.9139512558100947E-2</v>
      </c>
      <c r="L46" s="121">
        <v>6.6904058902399882E-4</v>
      </c>
      <c r="M46" s="121">
        <v>0</v>
      </c>
      <c r="N46" s="121">
        <v>6.0907594940980765E-4</v>
      </c>
      <c r="O46" s="121">
        <v>1.1220297748090182E-3</v>
      </c>
      <c r="P46" s="121">
        <v>7.5548994424388767E-3</v>
      </c>
      <c r="Q46" s="121">
        <v>2.7108250244167558E-2</v>
      </c>
      <c r="R46" s="121">
        <v>1.1638488952001062E-3</v>
      </c>
      <c r="S46" s="121">
        <v>1.1808241591337722E-3</v>
      </c>
      <c r="T46" s="121">
        <v>6.2673875200291496E-4</v>
      </c>
      <c r="U46" s="121">
        <v>5.3758043587942268E-4</v>
      </c>
      <c r="V46" s="121">
        <v>7.8374615302248193E-3</v>
      </c>
      <c r="W46" s="121">
        <v>6.2222890433393603E-4</v>
      </c>
      <c r="X46" s="121">
        <v>5.4210190098879707E-3</v>
      </c>
      <c r="Y46" s="121">
        <v>2.4447772422719412E-3</v>
      </c>
      <c r="Z46" s="121">
        <v>1.1379276173446768E-3</v>
      </c>
      <c r="AA46" s="121">
        <v>1.1745053987610908E-2</v>
      </c>
      <c r="AB46" s="121">
        <v>1.1021349855553968E-2</v>
      </c>
      <c r="AC46" s="121">
        <v>2.6310154026106902E-4</v>
      </c>
      <c r="AD46" s="121">
        <v>8.2594207193746323E-4</v>
      </c>
      <c r="AE46" s="121">
        <v>1.7038316382094632E-3</v>
      </c>
      <c r="AF46" s="121">
        <v>1.3388131618878224E-2</v>
      </c>
      <c r="AG46" s="121">
        <v>8.5802676755725588E-3</v>
      </c>
      <c r="AH46" s="121">
        <v>7.6964543907128138E-3</v>
      </c>
      <c r="AI46" s="121">
        <v>5.5404892808833314E-3</v>
      </c>
      <c r="AJ46" s="121">
        <v>9.4072724357507648E-3</v>
      </c>
      <c r="AK46" s="121">
        <v>5.1361249912848985E-3</v>
      </c>
      <c r="AL46" s="121">
        <v>6.5453048960890405E-4</v>
      </c>
      <c r="AM46" s="121">
        <v>7.0943687897915967E-4</v>
      </c>
      <c r="AN46" s="121">
        <v>7.2313174131478693E-3</v>
      </c>
      <c r="AO46" s="121">
        <v>4.9304063494155564E-4</v>
      </c>
      <c r="AP46" s="121">
        <v>2.2702543846149005E-3</v>
      </c>
      <c r="AQ46" s="121">
        <v>2.8320871859070945E-3</v>
      </c>
      <c r="AR46" s="121">
        <v>2.3747801676749093E-2</v>
      </c>
      <c r="AS46" s="121">
        <v>5.0797623755998778E-2</v>
      </c>
      <c r="AT46" s="121">
        <v>1.4596684539795117E-2</v>
      </c>
      <c r="AU46" s="121">
        <v>1.7114735821025861E-2</v>
      </c>
      <c r="AV46" s="121">
        <v>2.7691773260060965E-2</v>
      </c>
      <c r="AW46" s="121">
        <v>6.2264749957423654E-3</v>
      </c>
      <c r="AX46" s="121">
        <v>1.6417302423167527E-2</v>
      </c>
      <c r="AY46" s="121">
        <v>2.2372058031369511E-2</v>
      </c>
      <c r="AZ46" s="121">
        <v>1.5989271132665853E-2</v>
      </c>
      <c r="BA46" s="121">
        <v>9.635304001907272E-3</v>
      </c>
      <c r="BB46" s="121">
        <v>1.4706991777312382E-2</v>
      </c>
      <c r="BC46" s="121">
        <v>1.5675108669063638E-2</v>
      </c>
      <c r="BD46" s="121">
        <v>2.4143706209891883E-2</v>
      </c>
      <c r="BE46" s="121">
        <v>5.7213574633284171E-3</v>
      </c>
      <c r="BF46" s="121">
        <v>6.8252646563576342E-3</v>
      </c>
      <c r="BG46" s="121">
        <v>8.2871991196361849E-3</v>
      </c>
      <c r="BH46" s="121">
        <v>2.774343354466887E-2</v>
      </c>
      <c r="BI46" s="121">
        <v>5.9471117080913257E-3</v>
      </c>
      <c r="BJ46" s="121">
        <v>1.5310076479993724E-2</v>
      </c>
      <c r="BK46" s="121">
        <v>7.3671541205765708E-4</v>
      </c>
      <c r="BL46" s="121">
        <v>9.4080711709410691E-3</v>
      </c>
      <c r="BM46" s="121">
        <v>3.624300910392509E-2</v>
      </c>
      <c r="BN46" s="121">
        <v>4.2834815307838444E-3</v>
      </c>
      <c r="BO46" s="121">
        <v>4.2297743344271235E-3</v>
      </c>
      <c r="BP46" s="121">
        <v>1.1068694279033787E-3</v>
      </c>
      <c r="BQ46" s="121">
        <v>3.0416775636346502E-3</v>
      </c>
      <c r="BR46" s="121">
        <v>2.6500454468826066E-3</v>
      </c>
      <c r="BS46" s="121">
        <v>6.3755120927423562E-4</v>
      </c>
      <c r="BT46" s="121">
        <v>1.8879774813508996E-3</v>
      </c>
      <c r="BU46" s="121">
        <v>3.800861353274075E-4</v>
      </c>
      <c r="BV46" s="121">
        <v>3.5290759883988807E-4</v>
      </c>
      <c r="BW46" s="121">
        <v>8.6516890488005547E-4</v>
      </c>
      <c r="BX46" s="121">
        <v>7.9055274382271471E-4</v>
      </c>
      <c r="BY46" s="121">
        <v>1.3782602944089084E-3</v>
      </c>
      <c r="BZ46" s="121">
        <v>1.0561684810488298E-3</v>
      </c>
      <c r="CA46" s="121">
        <v>2.3632421811005753E-3</v>
      </c>
      <c r="CB46" s="121">
        <v>1.1309042704633534E-3</v>
      </c>
      <c r="CC46" s="121">
        <v>1.5877091842631411E-3</v>
      </c>
      <c r="CD46" s="121">
        <v>9.7915775011564628E-4</v>
      </c>
      <c r="CE46" s="121">
        <v>2.0433029087369783E-3</v>
      </c>
      <c r="CF46" s="121">
        <v>3.9250312621770785E-3</v>
      </c>
      <c r="CG46" s="121">
        <v>2.4096959363652771E-4</v>
      </c>
      <c r="CH46" s="121">
        <v>8.8767738289984336E-4</v>
      </c>
      <c r="CI46" s="121">
        <v>5.966639751420243E-4</v>
      </c>
      <c r="CJ46" s="121">
        <v>4.2132350832355066E-4</v>
      </c>
      <c r="CK46" s="121">
        <v>7.5098407237436866E-4</v>
      </c>
      <c r="CL46" s="121">
        <v>5.4636696713730747E-4</v>
      </c>
      <c r="CM46" s="121">
        <v>2.1441264319735924E-3</v>
      </c>
      <c r="CN46" s="121">
        <v>6.9341480873062094E-4</v>
      </c>
      <c r="CO46" s="121">
        <v>7.0087308701712525E-4</v>
      </c>
      <c r="CP46" s="121">
        <v>1.3873539593892857E-3</v>
      </c>
      <c r="CQ46" s="121">
        <v>6.9487533321202575E-4</v>
      </c>
      <c r="CR46" s="121">
        <v>8.3080430834418914E-4</v>
      </c>
      <c r="CS46" s="121">
        <v>6.319445556316704E-4</v>
      </c>
      <c r="CT46" s="121">
        <v>1.4907431337306148E-3</v>
      </c>
      <c r="CU46" s="121">
        <v>1.5427389175512983E-3</v>
      </c>
      <c r="CV46" s="121">
        <v>2.6384194076717961E-4</v>
      </c>
      <c r="CW46" s="121">
        <v>5.5709632836070232E-3</v>
      </c>
      <c r="CX46" s="121">
        <v>3.2252927696539555E-4</v>
      </c>
      <c r="CY46" s="121">
        <v>1.4628391764535233E-3</v>
      </c>
      <c r="CZ46" s="121">
        <v>2.3079033771682342E-3</v>
      </c>
      <c r="DA46" s="121">
        <v>2.8295124742368522E-3</v>
      </c>
      <c r="DB46" s="121">
        <v>6.1758584106683871E-4</v>
      </c>
      <c r="DC46" s="121">
        <v>6.3715512033571669E-4</v>
      </c>
      <c r="DD46" s="121">
        <v>3.1433496716019201E-3</v>
      </c>
      <c r="DE46" s="121">
        <v>1.5453770010235527E-3</v>
      </c>
      <c r="DF46" s="124">
        <v>2.353905275862927E-3</v>
      </c>
    </row>
    <row r="47" spans="1:110" s="82" customFormat="1" ht="17" customHeight="1" x14ac:dyDescent="0.2">
      <c r="A47" s="73" t="s">
        <v>43</v>
      </c>
      <c r="B47" s="74" t="s">
        <v>169</v>
      </c>
      <c r="C47" s="121">
        <v>1.0747460417326648E-3</v>
      </c>
      <c r="D47" s="121">
        <v>5.1602881556619582E-4</v>
      </c>
      <c r="E47" s="121">
        <v>2.1035293745385675E-3</v>
      </c>
      <c r="F47" s="121">
        <v>5.0490891571920065E-4</v>
      </c>
      <c r="G47" s="121">
        <v>3.4121171436739218E-4</v>
      </c>
      <c r="H47" s="121">
        <v>0</v>
      </c>
      <c r="I47" s="121">
        <v>3.8697850905135781E-3</v>
      </c>
      <c r="J47" s="121">
        <v>3.5947480978998017E-4</v>
      </c>
      <c r="K47" s="121">
        <v>3.964945466594884E-4</v>
      </c>
      <c r="L47" s="121">
        <v>2.42907572752183E-4</v>
      </c>
      <c r="M47" s="121">
        <v>0</v>
      </c>
      <c r="N47" s="121">
        <v>4.3457883492898909E-4</v>
      </c>
      <c r="O47" s="121">
        <v>2.7060441369310817E-4</v>
      </c>
      <c r="P47" s="121">
        <v>6.2257481755210943E-4</v>
      </c>
      <c r="Q47" s="121">
        <v>7.0384215034109243E-4</v>
      </c>
      <c r="R47" s="121">
        <v>3.8871336691983805E-4</v>
      </c>
      <c r="S47" s="121">
        <v>2.307823788907657E-4</v>
      </c>
      <c r="T47" s="121">
        <v>2.588197660605264E-4</v>
      </c>
      <c r="U47" s="121">
        <v>5.7452630270892E-4</v>
      </c>
      <c r="V47" s="121">
        <v>7.5290941013575116E-4</v>
      </c>
      <c r="W47" s="121">
        <v>3.042402462078699E-4</v>
      </c>
      <c r="X47" s="121">
        <v>5.2272232261132653E-4</v>
      </c>
      <c r="Y47" s="121">
        <v>2.9816542878421899E-4</v>
      </c>
      <c r="Z47" s="121">
        <v>3.5966601116876271E-4</v>
      </c>
      <c r="AA47" s="121">
        <v>4.0187843598033624E-4</v>
      </c>
      <c r="AB47" s="121">
        <v>2.7440290010168625E-4</v>
      </c>
      <c r="AC47" s="121">
        <v>8.2365379743409706E-5</v>
      </c>
      <c r="AD47" s="121">
        <v>3.3153506357516173E-4</v>
      </c>
      <c r="AE47" s="121">
        <v>7.104996875777112E-4</v>
      </c>
      <c r="AF47" s="121">
        <v>6.2480316743270838E-4</v>
      </c>
      <c r="AG47" s="121">
        <v>3.461773314627839E-4</v>
      </c>
      <c r="AH47" s="121">
        <v>2.1060323395403241E-3</v>
      </c>
      <c r="AI47" s="121">
        <v>7.3514444670805094E-4</v>
      </c>
      <c r="AJ47" s="121">
        <v>3.3274561032345124E-3</v>
      </c>
      <c r="AK47" s="121">
        <v>1.5099651078095044E-3</v>
      </c>
      <c r="AL47" s="121">
        <v>3.8098564111341764E-4</v>
      </c>
      <c r="AM47" s="121">
        <v>3.76074338012766E-4</v>
      </c>
      <c r="AN47" s="121">
        <v>1.6721949337389311E-3</v>
      </c>
      <c r="AO47" s="121">
        <v>2.1280579533946252E-4</v>
      </c>
      <c r="AP47" s="121">
        <v>5.1993082745159123E-4</v>
      </c>
      <c r="AQ47" s="121">
        <v>4.9773698211338891E-4</v>
      </c>
      <c r="AR47" s="121">
        <v>1.1686832048400366E-3</v>
      </c>
      <c r="AS47" s="121">
        <v>1.2928877125725417E-3</v>
      </c>
      <c r="AT47" s="121">
        <v>0.11441822729272966</v>
      </c>
      <c r="AU47" s="121">
        <v>2.4958272831441881E-2</v>
      </c>
      <c r="AV47" s="121">
        <v>1.6210427125722293E-2</v>
      </c>
      <c r="AW47" s="121">
        <v>1.5544460439663344E-3</v>
      </c>
      <c r="AX47" s="121">
        <v>1.8447230623283141E-3</v>
      </c>
      <c r="AY47" s="121">
        <v>1.4483253681494522E-2</v>
      </c>
      <c r="AZ47" s="121">
        <v>1.4983993722433272E-2</v>
      </c>
      <c r="BA47" s="121">
        <v>1.9357435438416243E-3</v>
      </c>
      <c r="BB47" s="121">
        <v>4.6894875953992565E-4</v>
      </c>
      <c r="BC47" s="121">
        <v>3.3398165883420702E-3</v>
      </c>
      <c r="BD47" s="121">
        <v>1.1181086060634846E-3</v>
      </c>
      <c r="BE47" s="121">
        <v>4.3292844735200149E-3</v>
      </c>
      <c r="BF47" s="121">
        <v>4.1617614007976086E-3</v>
      </c>
      <c r="BG47" s="121">
        <v>9.6808156762487226E-3</v>
      </c>
      <c r="BH47" s="121">
        <v>2.7110872492847434E-2</v>
      </c>
      <c r="BI47" s="121">
        <v>1.0586560658297451E-2</v>
      </c>
      <c r="BJ47" s="121">
        <v>6.0463766070250453E-4</v>
      </c>
      <c r="BK47" s="121">
        <v>6.9005444909523545E-4</v>
      </c>
      <c r="BL47" s="121">
        <v>6.6548719549865435E-3</v>
      </c>
      <c r="BM47" s="121">
        <v>1.0680606872563907E-3</v>
      </c>
      <c r="BN47" s="121">
        <v>4.0803356239045487E-3</v>
      </c>
      <c r="BO47" s="121">
        <v>4.5442114872643507E-3</v>
      </c>
      <c r="BP47" s="121">
        <v>9.5428127398282359E-4</v>
      </c>
      <c r="BQ47" s="121">
        <v>3.0890007652671929E-4</v>
      </c>
      <c r="BR47" s="121">
        <v>1.1158348011542848E-2</v>
      </c>
      <c r="BS47" s="121">
        <v>8.6438970846740141E-4</v>
      </c>
      <c r="BT47" s="121">
        <v>3.4009776283359727E-4</v>
      </c>
      <c r="BU47" s="121">
        <v>2.4912008024242986E-4</v>
      </c>
      <c r="BV47" s="121">
        <v>1.7366928942713321E-4</v>
      </c>
      <c r="BW47" s="121">
        <v>1.3581646342437134E-4</v>
      </c>
      <c r="BX47" s="121">
        <v>3.8243214605967809E-5</v>
      </c>
      <c r="BY47" s="121">
        <v>7.8214241397610003E-4</v>
      </c>
      <c r="BZ47" s="121">
        <v>9.5597016744252154E-4</v>
      </c>
      <c r="CA47" s="121">
        <v>6.1463510626402129E-3</v>
      </c>
      <c r="CB47" s="121">
        <v>2.6649430681940684E-4</v>
      </c>
      <c r="CC47" s="121">
        <v>1.3699711406182625E-3</v>
      </c>
      <c r="CD47" s="121">
        <v>4.3915484196086532E-4</v>
      </c>
      <c r="CE47" s="121">
        <v>4.4839757056476667E-4</v>
      </c>
      <c r="CF47" s="121">
        <v>7.4558687585921297E-4</v>
      </c>
      <c r="CG47" s="121">
        <v>2.4765209306951396E-4</v>
      </c>
      <c r="CH47" s="121">
        <v>5.2025170611506876E-4</v>
      </c>
      <c r="CI47" s="121">
        <v>4.3214309743977685E-4</v>
      </c>
      <c r="CJ47" s="121">
        <v>6.5293568493820706E-4</v>
      </c>
      <c r="CK47" s="121">
        <v>3.7247101825910189E-4</v>
      </c>
      <c r="CL47" s="121">
        <v>3.2557911323456945E-4</v>
      </c>
      <c r="CM47" s="121">
        <v>7.602953534605239E-4</v>
      </c>
      <c r="CN47" s="121">
        <v>3.044820709504782E-4</v>
      </c>
      <c r="CO47" s="121">
        <v>7.0983184090482241E-4</v>
      </c>
      <c r="CP47" s="121">
        <v>3.0870979908123456E-4</v>
      </c>
      <c r="CQ47" s="121">
        <v>6.5762292558503783E-4</v>
      </c>
      <c r="CR47" s="121">
        <v>3.8579756440416154E-4</v>
      </c>
      <c r="CS47" s="121">
        <v>2.9463709792340869E-4</v>
      </c>
      <c r="CT47" s="121">
        <v>3.8239499217525909E-4</v>
      </c>
      <c r="CU47" s="121">
        <v>3.3487580674610214E-3</v>
      </c>
      <c r="CV47" s="121">
        <v>2.501422123682428E-4</v>
      </c>
      <c r="CW47" s="121">
        <v>3.8484381698489743E-2</v>
      </c>
      <c r="CX47" s="121">
        <v>2.9816832409341711E-4</v>
      </c>
      <c r="CY47" s="121">
        <v>7.0135925867278721E-4</v>
      </c>
      <c r="CZ47" s="121">
        <v>3.0540935327935252E-4</v>
      </c>
      <c r="DA47" s="121">
        <v>5.1510791217820992E-4</v>
      </c>
      <c r="DB47" s="121">
        <v>5.2056614813961329E-4</v>
      </c>
      <c r="DC47" s="121">
        <v>2.3298132204768639E-4</v>
      </c>
      <c r="DD47" s="121">
        <v>4.1395784511611013E-4</v>
      </c>
      <c r="DE47" s="121">
        <v>2.7983897121069273E-4</v>
      </c>
      <c r="DF47" s="124">
        <v>2.33970999326882E-4</v>
      </c>
    </row>
    <row r="48" spans="1:110" s="82" customFormat="1" ht="17" customHeight="1" x14ac:dyDescent="0.2">
      <c r="A48" s="73" t="s">
        <v>44</v>
      </c>
      <c r="B48" s="74" t="s">
        <v>170</v>
      </c>
      <c r="C48" s="121">
        <v>1.4741899243868621E-3</v>
      </c>
      <c r="D48" s="121">
        <v>6.8193729752472987E-4</v>
      </c>
      <c r="E48" s="121">
        <v>2.8762259026050667E-3</v>
      </c>
      <c r="F48" s="121">
        <v>7.746913862781761E-4</v>
      </c>
      <c r="G48" s="121">
        <v>3.1845411571261779E-4</v>
      </c>
      <c r="H48" s="121">
        <v>0</v>
      </c>
      <c r="I48" s="121">
        <v>2.7941071117972283E-3</v>
      </c>
      <c r="J48" s="121">
        <v>4.6638727309384888E-4</v>
      </c>
      <c r="K48" s="121">
        <v>5.0897877804569557E-4</v>
      </c>
      <c r="L48" s="121">
        <v>3.2290666278505582E-4</v>
      </c>
      <c r="M48" s="121">
        <v>0</v>
      </c>
      <c r="N48" s="121">
        <v>5.5106532014110969E-4</v>
      </c>
      <c r="O48" s="121">
        <v>3.4862317280288078E-4</v>
      </c>
      <c r="P48" s="121">
        <v>9.963057516430545E-4</v>
      </c>
      <c r="Q48" s="121">
        <v>6.2486626789165999E-4</v>
      </c>
      <c r="R48" s="121">
        <v>4.564365513355213E-4</v>
      </c>
      <c r="S48" s="121">
        <v>2.9548216949677546E-4</v>
      </c>
      <c r="T48" s="121">
        <v>3.643099241828528E-4</v>
      </c>
      <c r="U48" s="121">
        <v>7.2807352865109499E-4</v>
      </c>
      <c r="V48" s="121">
        <v>9.7874530438622136E-4</v>
      </c>
      <c r="W48" s="121">
        <v>3.9506240102690917E-4</v>
      </c>
      <c r="X48" s="121">
        <v>6.6124953846117217E-4</v>
      </c>
      <c r="Y48" s="121">
        <v>3.5923412031320547E-4</v>
      </c>
      <c r="Z48" s="121">
        <v>4.2515587278981891E-4</v>
      </c>
      <c r="AA48" s="121">
        <v>5.2701312212292712E-4</v>
      </c>
      <c r="AB48" s="121">
        <v>3.2890348351250013E-4</v>
      </c>
      <c r="AC48" s="121">
        <v>1.1307320045090173E-4</v>
      </c>
      <c r="AD48" s="121">
        <v>4.4797517519938775E-4</v>
      </c>
      <c r="AE48" s="121">
        <v>2.7220361840757292E-3</v>
      </c>
      <c r="AF48" s="121">
        <v>8.5470858003528687E-4</v>
      </c>
      <c r="AG48" s="121">
        <v>5.1069662580629116E-4</v>
      </c>
      <c r="AH48" s="121">
        <v>9.1835777109497039E-4</v>
      </c>
      <c r="AI48" s="121">
        <v>9.8504431813977301E-4</v>
      </c>
      <c r="AJ48" s="121">
        <v>3.2267131504603464E-3</v>
      </c>
      <c r="AK48" s="121">
        <v>2.2567275236007279E-3</v>
      </c>
      <c r="AL48" s="121">
        <v>4.9142761466793223E-4</v>
      </c>
      <c r="AM48" s="121">
        <v>4.5976178192219419E-4</v>
      </c>
      <c r="AN48" s="121">
        <v>1.7514038000028382E-3</v>
      </c>
      <c r="AO48" s="121">
        <v>5.0581891609488712E-4</v>
      </c>
      <c r="AP48" s="121">
        <v>8.395346608637503E-4</v>
      </c>
      <c r="AQ48" s="121">
        <v>8.5225770396183276E-4</v>
      </c>
      <c r="AR48" s="121">
        <v>7.2263499181248337E-4</v>
      </c>
      <c r="AS48" s="121">
        <v>1.1130834361157502E-3</v>
      </c>
      <c r="AT48" s="121">
        <v>4.4043640336573122E-3</v>
      </c>
      <c r="AU48" s="121">
        <v>7.4312730400591984E-2</v>
      </c>
      <c r="AV48" s="121">
        <v>2.3870854117978794E-3</v>
      </c>
      <c r="AW48" s="121">
        <v>3.1168487555159542E-3</v>
      </c>
      <c r="AX48" s="121">
        <v>2.0062380112501601E-3</v>
      </c>
      <c r="AY48" s="121">
        <v>1.8540021272605081E-3</v>
      </c>
      <c r="AZ48" s="121">
        <v>1.2405955965250496E-3</v>
      </c>
      <c r="BA48" s="121">
        <v>1.3950390587595676E-3</v>
      </c>
      <c r="BB48" s="121">
        <v>5.8319641637257814E-4</v>
      </c>
      <c r="BC48" s="121">
        <v>1.5583318058823119E-3</v>
      </c>
      <c r="BD48" s="121">
        <v>1.0993901085709335E-3</v>
      </c>
      <c r="BE48" s="121">
        <v>8.9479049088906411E-4</v>
      </c>
      <c r="BF48" s="121">
        <v>8.4762723895200444E-4</v>
      </c>
      <c r="BG48" s="121">
        <v>1.275314473947384E-3</v>
      </c>
      <c r="BH48" s="121">
        <v>3.4696201583644375E-3</v>
      </c>
      <c r="BI48" s="121">
        <v>1.8673081554196227E-3</v>
      </c>
      <c r="BJ48" s="121">
        <v>7.0922242766969157E-4</v>
      </c>
      <c r="BK48" s="121">
        <v>9.1459021448077793E-4</v>
      </c>
      <c r="BL48" s="121">
        <v>5.5751311993240509E-4</v>
      </c>
      <c r="BM48" s="121">
        <v>7.7084322590143754E-4</v>
      </c>
      <c r="BN48" s="121">
        <v>8.429209903574583E-4</v>
      </c>
      <c r="BO48" s="121">
        <v>6.7510524080020861E-4</v>
      </c>
      <c r="BP48" s="121">
        <v>1.2896133896419166E-3</v>
      </c>
      <c r="BQ48" s="121">
        <v>3.5980828631048978E-4</v>
      </c>
      <c r="BR48" s="121">
        <v>1.868887792828022E-3</v>
      </c>
      <c r="BS48" s="121">
        <v>1.0354136364544258E-3</v>
      </c>
      <c r="BT48" s="121">
        <v>4.0451627392886326E-4</v>
      </c>
      <c r="BU48" s="121">
        <v>3.0087388597016697E-4</v>
      </c>
      <c r="BV48" s="121">
        <v>1.9877568998692645E-4</v>
      </c>
      <c r="BW48" s="121">
        <v>1.602252113159965E-4</v>
      </c>
      <c r="BX48" s="121">
        <v>3.8591503219436224E-5</v>
      </c>
      <c r="BY48" s="121">
        <v>3.2101951003833435E-4</v>
      </c>
      <c r="BZ48" s="121">
        <v>1.2957587844791036E-3</v>
      </c>
      <c r="CA48" s="121">
        <v>8.3010494660750965E-3</v>
      </c>
      <c r="CB48" s="121">
        <v>2.2712092650057405E-4</v>
      </c>
      <c r="CC48" s="121">
        <v>8.9569436102490164E-4</v>
      </c>
      <c r="CD48" s="121">
        <v>5.3366195087173752E-4</v>
      </c>
      <c r="CE48" s="121">
        <v>5.4081535674947755E-4</v>
      </c>
      <c r="CF48" s="121">
        <v>6.7537948566881553E-4</v>
      </c>
      <c r="CG48" s="121">
        <v>2.9536454722137563E-4</v>
      </c>
      <c r="CH48" s="121">
        <v>6.1750543798639202E-4</v>
      </c>
      <c r="CI48" s="121">
        <v>5.5580286816806369E-4</v>
      </c>
      <c r="CJ48" s="121">
        <v>8.8057878310456082E-4</v>
      </c>
      <c r="CK48" s="121">
        <v>4.7452977294775963E-4</v>
      </c>
      <c r="CL48" s="121">
        <v>3.8553732091221947E-4</v>
      </c>
      <c r="CM48" s="121">
        <v>7.2652051085940288E-4</v>
      </c>
      <c r="CN48" s="121">
        <v>3.0922285633914391E-4</v>
      </c>
      <c r="CO48" s="121">
        <v>8.6135473358088532E-4</v>
      </c>
      <c r="CP48" s="121">
        <v>2.8308774595618686E-4</v>
      </c>
      <c r="CQ48" s="121">
        <v>7.8265737077705009E-4</v>
      </c>
      <c r="CR48" s="121">
        <v>4.3778226628190658E-4</v>
      </c>
      <c r="CS48" s="121">
        <v>2.7197325171532144E-4</v>
      </c>
      <c r="CT48" s="121">
        <v>4.7595696371542336E-4</v>
      </c>
      <c r="CU48" s="121">
        <v>4.7147308710381889E-3</v>
      </c>
      <c r="CV48" s="121">
        <v>3.2420258676230996E-4</v>
      </c>
      <c r="CW48" s="121">
        <v>5.3123703430731251E-2</v>
      </c>
      <c r="CX48" s="121">
        <v>2.8196501580700232E-4</v>
      </c>
      <c r="CY48" s="121">
        <v>7.5957096116062016E-4</v>
      </c>
      <c r="CZ48" s="121">
        <v>2.8437664093621201E-4</v>
      </c>
      <c r="DA48" s="121">
        <v>5.155741457600106E-4</v>
      </c>
      <c r="DB48" s="121">
        <v>6.034313830924849E-4</v>
      </c>
      <c r="DC48" s="121">
        <v>2.4639542363527129E-4</v>
      </c>
      <c r="DD48" s="121">
        <v>4.1188050811682248E-4</v>
      </c>
      <c r="DE48" s="121">
        <v>2.7671257577983459E-4</v>
      </c>
      <c r="DF48" s="124">
        <v>2.5466714757643006E-4</v>
      </c>
    </row>
    <row r="49" spans="1:110" s="82" customFormat="1" ht="17" customHeight="1" x14ac:dyDescent="0.2">
      <c r="A49" s="73" t="s">
        <v>45</v>
      </c>
      <c r="B49" s="74" t="s">
        <v>171</v>
      </c>
      <c r="C49" s="121">
        <v>6.4265740068661034E-4</v>
      </c>
      <c r="D49" s="121">
        <v>3.7356180553020798E-4</v>
      </c>
      <c r="E49" s="121">
        <v>1.3185000885274957E-3</v>
      </c>
      <c r="F49" s="121">
        <v>3.8204596809105867E-4</v>
      </c>
      <c r="G49" s="121">
        <v>1.9370126035845111E-4</v>
      </c>
      <c r="H49" s="121">
        <v>0</v>
      </c>
      <c r="I49" s="121">
        <v>1.0248488994822769E-3</v>
      </c>
      <c r="J49" s="121">
        <v>2.6832964428996506E-4</v>
      </c>
      <c r="K49" s="121">
        <v>2.3180550984185663E-4</v>
      </c>
      <c r="L49" s="121">
        <v>2.0008276922818115E-4</v>
      </c>
      <c r="M49" s="121">
        <v>0</v>
      </c>
      <c r="N49" s="121">
        <v>2.912402025518264E-4</v>
      </c>
      <c r="O49" s="121">
        <v>2.3637461299590864E-4</v>
      </c>
      <c r="P49" s="121">
        <v>3.9379670942109513E-4</v>
      </c>
      <c r="Q49" s="121">
        <v>2.2677299173149776E-4</v>
      </c>
      <c r="R49" s="121">
        <v>2.7736742344404457E-4</v>
      </c>
      <c r="S49" s="121">
        <v>1.935977930554027E-4</v>
      </c>
      <c r="T49" s="121">
        <v>2.0688296446832113E-4</v>
      </c>
      <c r="U49" s="121">
        <v>3.1847593819110285E-4</v>
      </c>
      <c r="V49" s="121">
        <v>4.0993996696231621E-4</v>
      </c>
      <c r="W49" s="121">
        <v>1.6656712529730189E-4</v>
      </c>
      <c r="X49" s="121">
        <v>2.9573732554522171E-4</v>
      </c>
      <c r="Y49" s="121">
        <v>1.7789202238052294E-4</v>
      </c>
      <c r="Z49" s="121">
        <v>2.257567510507704E-4</v>
      </c>
      <c r="AA49" s="121">
        <v>2.4922043827737232E-4</v>
      </c>
      <c r="AB49" s="121">
        <v>1.9516904914294823E-4</v>
      </c>
      <c r="AC49" s="121">
        <v>4.6954593634779827E-5</v>
      </c>
      <c r="AD49" s="121">
        <v>1.8664902001619155E-4</v>
      </c>
      <c r="AE49" s="121">
        <v>2.4510650726153652E-4</v>
      </c>
      <c r="AF49" s="121">
        <v>3.611399991478014E-4</v>
      </c>
      <c r="AG49" s="121">
        <v>2.7972979060510584E-4</v>
      </c>
      <c r="AH49" s="121">
        <v>2.4903627365763264E-4</v>
      </c>
      <c r="AI49" s="121">
        <v>4.1828424925368664E-4</v>
      </c>
      <c r="AJ49" s="121">
        <v>3.1476383983870593E-4</v>
      </c>
      <c r="AK49" s="121">
        <v>4.9550569241096822E-4</v>
      </c>
      <c r="AL49" s="121">
        <v>2.080486039262207E-4</v>
      </c>
      <c r="AM49" s="121">
        <v>1.987704575656349E-4</v>
      </c>
      <c r="AN49" s="121">
        <v>3.0791183976227335E-4</v>
      </c>
      <c r="AO49" s="121">
        <v>1.5791806526435582E-4</v>
      </c>
      <c r="AP49" s="121">
        <v>2.9572364988137057E-4</v>
      </c>
      <c r="AQ49" s="121">
        <v>2.8570571891036161E-4</v>
      </c>
      <c r="AR49" s="121">
        <v>2.9328848131153089E-4</v>
      </c>
      <c r="AS49" s="121">
        <v>2.5356096118210982E-4</v>
      </c>
      <c r="AT49" s="121">
        <v>3.1951635096518684E-3</v>
      </c>
      <c r="AU49" s="121">
        <v>3.532081217922763E-3</v>
      </c>
      <c r="AV49" s="121">
        <v>8.2179126642381847E-2</v>
      </c>
      <c r="AW49" s="121">
        <v>3.4295889021580833E-4</v>
      </c>
      <c r="AX49" s="121">
        <v>3.2106651528011182E-4</v>
      </c>
      <c r="AY49" s="121">
        <v>9.1589833460419977E-4</v>
      </c>
      <c r="AZ49" s="121">
        <v>2.1086372604367263E-4</v>
      </c>
      <c r="BA49" s="121">
        <v>6.4407819190111476E-4</v>
      </c>
      <c r="BB49" s="121">
        <v>2.4495370328013049E-4</v>
      </c>
      <c r="BC49" s="121">
        <v>1.1110056662644546E-3</v>
      </c>
      <c r="BD49" s="121">
        <v>1.1846659799544354E-3</v>
      </c>
      <c r="BE49" s="121">
        <v>4.4293773439814968E-4</v>
      </c>
      <c r="BF49" s="121">
        <v>4.5122725974738865E-4</v>
      </c>
      <c r="BG49" s="121">
        <v>5.8732898135102467E-4</v>
      </c>
      <c r="BH49" s="121">
        <v>1.9703115929465341E-3</v>
      </c>
      <c r="BI49" s="121">
        <v>5.9268792655064692E-4</v>
      </c>
      <c r="BJ49" s="121">
        <v>5.6786034171607232E-4</v>
      </c>
      <c r="BK49" s="121">
        <v>4.8376018565602833E-4</v>
      </c>
      <c r="BL49" s="121">
        <v>5.7706130692796386E-4</v>
      </c>
      <c r="BM49" s="121">
        <v>3.3642519195221384E-4</v>
      </c>
      <c r="BN49" s="121">
        <v>4.7056472513811446E-4</v>
      </c>
      <c r="BO49" s="121">
        <v>3.7621202444181344E-4</v>
      </c>
      <c r="BP49" s="121">
        <v>4.9853527562416448E-4</v>
      </c>
      <c r="BQ49" s="121">
        <v>1.5924494817695994E-4</v>
      </c>
      <c r="BR49" s="121">
        <v>7.8554155201277323E-4</v>
      </c>
      <c r="BS49" s="121">
        <v>4.9819596182627346E-4</v>
      </c>
      <c r="BT49" s="121">
        <v>1.0913171587117998E-3</v>
      </c>
      <c r="BU49" s="121">
        <v>2.2510210486140306E-4</v>
      </c>
      <c r="BV49" s="121">
        <v>1.2358477047196676E-4</v>
      </c>
      <c r="BW49" s="121">
        <v>9.6453841752029915E-5</v>
      </c>
      <c r="BX49" s="121">
        <v>2.2965023005179858E-5</v>
      </c>
      <c r="BY49" s="121">
        <v>1.8487967410233411E-4</v>
      </c>
      <c r="BZ49" s="121">
        <v>5.3737854318175232E-4</v>
      </c>
      <c r="CA49" s="121">
        <v>3.4246949320670922E-3</v>
      </c>
      <c r="CB49" s="121">
        <v>1.4030730032727739E-4</v>
      </c>
      <c r="CC49" s="121">
        <v>4.9504563474922557E-4</v>
      </c>
      <c r="CD49" s="121">
        <v>6.2570146828938697E-4</v>
      </c>
      <c r="CE49" s="121">
        <v>4.1441099579661404E-4</v>
      </c>
      <c r="CF49" s="121">
        <v>4.3847677830223167E-4</v>
      </c>
      <c r="CG49" s="121">
        <v>2.1816087575492562E-4</v>
      </c>
      <c r="CH49" s="121">
        <v>3.5867275553320413E-4</v>
      </c>
      <c r="CI49" s="121">
        <v>4.4614091915206369E-4</v>
      </c>
      <c r="CJ49" s="121">
        <v>3.8525160085848859E-4</v>
      </c>
      <c r="CK49" s="121">
        <v>4.1873152243821887E-4</v>
      </c>
      <c r="CL49" s="121">
        <v>1.1504691300790869E-3</v>
      </c>
      <c r="CM49" s="121">
        <v>2.4430340259703315E-3</v>
      </c>
      <c r="CN49" s="121">
        <v>1.784720369224512E-4</v>
      </c>
      <c r="CO49" s="121">
        <v>5.1639526898655341E-4</v>
      </c>
      <c r="CP49" s="121">
        <v>1.3376324855929262E-2</v>
      </c>
      <c r="CQ49" s="121">
        <v>7.5872581311725584E-3</v>
      </c>
      <c r="CR49" s="121">
        <v>2.9080824848851678E-3</v>
      </c>
      <c r="CS49" s="121">
        <v>2.1330985898686894E-3</v>
      </c>
      <c r="CT49" s="121">
        <v>3.1738261817488455E-4</v>
      </c>
      <c r="CU49" s="121">
        <v>3.4803455657224864E-3</v>
      </c>
      <c r="CV49" s="121">
        <v>2.7118108807701097E-4</v>
      </c>
      <c r="CW49" s="121">
        <v>1.9517871313879488E-2</v>
      </c>
      <c r="CX49" s="121">
        <v>3.2310311932939168E-4</v>
      </c>
      <c r="CY49" s="121">
        <v>4.6264186063902838E-4</v>
      </c>
      <c r="CZ49" s="121">
        <v>2.2346791801652164E-4</v>
      </c>
      <c r="DA49" s="121">
        <v>3.3364603592780988E-4</v>
      </c>
      <c r="DB49" s="121">
        <v>4.252904875885105E-3</v>
      </c>
      <c r="DC49" s="121">
        <v>7.574166466497799E-3</v>
      </c>
      <c r="DD49" s="121">
        <v>5.5642088442140662E-4</v>
      </c>
      <c r="DE49" s="121">
        <v>1.8725020686576662E-2</v>
      </c>
      <c r="DF49" s="124">
        <v>3.4063477657466886E-4</v>
      </c>
    </row>
    <row r="50" spans="1:110" s="82" customFormat="1" ht="17" customHeight="1" x14ac:dyDescent="0.2">
      <c r="A50" s="73" t="s">
        <v>46</v>
      </c>
      <c r="B50" s="74" t="s">
        <v>172</v>
      </c>
      <c r="C50" s="121">
        <v>4.6977965992389063E-4</v>
      </c>
      <c r="D50" s="121">
        <v>2.2252661099617088E-4</v>
      </c>
      <c r="E50" s="121">
        <v>9.2774993298105879E-4</v>
      </c>
      <c r="F50" s="121">
        <v>2.14825657963843E-4</v>
      </c>
      <c r="G50" s="121">
        <v>1.153559459874308E-4</v>
      </c>
      <c r="H50" s="121">
        <v>0</v>
      </c>
      <c r="I50" s="121">
        <v>8.0132383589820075E-4</v>
      </c>
      <c r="J50" s="121">
        <v>1.4883731279917572E-4</v>
      </c>
      <c r="K50" s="121">
        <v>1.7856794723869766E-4</v>
      </c>
      <c r="L50" s="121">
        <v>1.0479684733564E-4</v>
      </c>
      <c r="M50" s="121">
        <v>0</v>
      </c>
      <c r="N50" s="121">
        <v>1.7960462616164812E-4</v>
      </c>
      <c r="O50" s="121">
        <v>1.1910458219422808E-4</v>
      </c>
      <c r="P50" s="121">
        <v>2.6899061452927137E-4</v>
      </c>
      <c r="Q50" s="121">
        <v>1.4834375433097946E-4</v>
      </c>
      <c r="R50" s="121">
        <v>1.4956579625012627E-4</v>
      </c>
      <c r="S50" s="121">
        <v>9.2730000696250337E-5</v>
      </c>
      <c r="T50" s="121">
        <v>1.1078045083920576E-4</v>
      </c>
      <c r="U50" s="121">
        <v>2.3059744652241358E-4</v>
      </c>
      <c r="V50" s="121">
        <v>3.1744050468062818E-4</v>
      </c>
      <c r="W50" s="121">
        <v>1.2753852540900708E-4</v>
      </c>
      <c r="X50" s="121">
        <v>2.1810818464793229E-4</v>
      </c>
      <c r="Y50" s="121">
        <v>1.1866548940874048E-4</v>
      </c>
      <c r="Z50" s="121">
        <v>1.3832548729718507E-4</v>
      </c>
      <c r="AA50" s="121">
        <v>1.6049619809638084E-4</v>
      </c>
      <c r="AB50" s="121">
        <v>1.0902811927297854E-4</v>
      </c>
      <c r="AC50" s="121">
        <v>3.4125444462493017E-5</v>
      </c>
      <c r="AD50" s="121">
        <v>1.3673758135466561E-4</v>
      </c>
      <c r="AE50" s="121">
        <v>1.6673947480312231E-4</v>
      </c>
      <c r="AF50" s="121">
        <v>2.7842868355168308E-4</v>
      </c>
      <c r="AG50" s="121">
        <v>1.5078371822552626E-4</v>
      </c>
      <c r="AH50" s="121">
        <v>1.6181627488345401E-4</v>
      </c>
      <c r="AI50" s="121">
        <v>3.0823972151806581E-4</v>
      </c>
      <c r="AJ50" s="121">
        <v>2.3484232243058546E-4</v>
      </c>
      <c r="AK50" s="121">
        <v>3.6606978865393199E-4</v>
      </c>
      <c r="AL50" s="121">
        <v>1.5631016111796275E-4</v>
      </c>
      <c r="AM50" s="121">
        <v>1.4874962679010495E-4</v>
      </c>
      <c r="AN50" s="121">
        <v>2.3677479778461133E-4</v>
      </c>
      <c r="AO50" s="121">
        <v>8.8070662142755517E-5</v>
      </c>
      <c r="AP50" s="121">
        <v>2.1530872084129046E-4</v>
      </c>
      <c r="AQ50" s="121">
        <v>2.0628338539810438E-4</v>
      </c>
      <c r="AR50" s="121">
        <v>2.1451208866106523E-4</v>
      </c>
      <c r="AS50" s="121">
        <v>1.1237143543301117E-3</v>
      </c>
      <c r="AT50" s="121">
        <v>2.8929596043048428E-3</v>
      </c>
      <c r="AU50" s="121">
        <v>9.0178522435564144E-3</v>
      </c>
      <c r="AV50" s="121">
        <v>7.3173769182530574E-2</v>
      </c>
      <c r="AW50" s="121">
        <v>0.13227613735571023</v>
      </c>
      <c r="AX50" s="121">
        <v>4.5515061372420944E-2</v>
      </c>
      <c r="AY50" s="121">
        <v>3.3988893262671398E-2</v>
      </c>
      <c r="AZ50" s="121">
        <v>0.12275798793545324</v>
      </c>
      <c r="BA50" s="121">
        <v>0.21438815437284553</v>
      </c>
      <c r="BB50" s="121">
        <v>6.0720299334696318E-2</v>
      </c>
      <c r="BC50" s="121">
        <v>0.14844652551007434</v>
      </c>
      <c r="BD50" s="121">
        <v>0.18385922407555605</v>
      </c>
      <c r="BE50" s="121">
        <v>5.8608924970983637E-3</v>
      </c>
      <c r="BF50" s="121">
        <v>4.6015422724625388E-3</v>
      </c>
      <c r="BG50" s="121">
        <v>1.3040311417351078E-2</v>
      </c>
      <c r="BH50" s="121">
        <v>9.3358521238605689E-4</v>
      </c>
      <c r="BI50" s="121">
        <v>3.8562899600848208E-3</v>
      </c>
      <c r="BJ50" s="121">
        <v>3.0142637867227513E-3</v>
      </c>
      <c r="BK50" s="121">
        <v>2.9557389420483695E-4</v>
      </c>
      <c r="BL50" s="121">
        <v>3.398208626878772E-4</v>
      </c>
      <c r="BM50" s="121">
        <v>3.6276107376170092E-4</v>
      </c>
      <c r="BN50" s="121">
        <v>3.2473348489117963E-4</v>
      </c>
      <c r="BO50" s="121">
        <v>3.7344523324459164E-4</v>
      </c>
      <c r="BP50" s="121">
        <v>4.1694789519815571E-4</v>
      </c>
      <c r="BQ50" s="121">
        <v>1.1457901932010605E-4</v>
      </c>
      <c r="BR50" s="121">
        <v>5.3045573773314073E-4</v>
      </c>
      <c r="BS50" s="121">
        <v>3.3758300296657666E-4</v>
      </c>
      <c r="BT50" s="121">
        <v>1.5391503768031744E-4</v>
      </c>
      <c r="BU50" s="121">
        <v>1.0277181733605861E-4</v>
      </c>
      <c r="BV50" s="121">
        <v>6.773852235797825E-5</v>
      </c>
      <c r="BW50" s="121">
        <v>5.5189139385598586E-5</v>
      </c>
      <c r="BX50" s="121">
        <v>1.4654762874942483E-5</v>
      </c>
      <c r="BY50" s="121">
        <v>2.2099023108459223E-4</v>
      </c>
      <c r="BZ50" s="121">
        <v>4.1638739576526881E-4</v>
      </c>
      <c r="CA50" s="121">
        <v>2.6736298352841438E-3</v>
      </c>
      <c r="CB50" s="121">
        <v>6.1367679105481807E-5</v>
      </c>
      <c r="CC50" s="121">
        <v>5.0142130585937889E-4</v>
      </c>
      <c r="CD50" s="121">
        <v>1.7335287869614923E-4</v>
      </c>
      <c r="CE50" s="121">
        <v>1.6751779511732642E-4</v>
      </c>
      <c r="CF50" s="121">
        <v>2.00328818432737E-4</v>
      </c>
      <c r="CG50" s="121">
        <v>9.495603051806353E-5</v>
      </c>
      <c r="CH50" s="121">
        <v>2.076530030662504E-4</v>
      </c>
      <c r="CI50" s="121">
        <v>2.0449042509186933E-4</v>
      </c>
      <c r="CJ50" s="121">
        <v>2.9716073453576574E-4</v>
      </c>
      <c r="CK50" s="121">
        <v>1.5982928286309038E-4</v>
      </c>
      <c r="CL50" s="121">
        <v>1.8076491921403673E-4</v>
      </c>
      <c r="CM50" s="121">
        <v>3.3373313015269191E-4</v>
      </c>
      <c r="CN50" s="121">
        <v>1.0821750090427671E-4</v>
      </c>
      <c r="CO50" s="121">
        <v>3.6115294792672995E-4</v>
      </c>
      <c r="CP50" s="121">
        <v>3.792827961717134E-4</v>
      </c>
      <c r="CQ50" s="121">
        <v>4.1159146015446943E-4</v>
      </c>
      <c r="CR50" s="121">
        <v>2.0365545670548982E-4</v>
      </c>
      <c r="CS50" s="121">
        <v>1.3357927054202633E-4</v>
      </c>
      <c r="CT50" s="121">
        <v>1.6163071221960101E-4</v>
      </c>
      <c r="CU50" s="121">
        <v>1.5520957733588556E-3</v>
      </c>
      <c r="CV50" s="121">
        <v>1.1480513973942722E-4</v>
      </c>
      <c r="CW50" s="121">
        <v>1.7046792103542339E-2</v>
      </c>
      <c r="CX50" s="121">
        <v>1.020122368682826E-4</v>
      </c>
      <c r="CY50" s="121">
        <v>2.499170551375298E-4</v>
      </c>
      <c r="CZ50" s="121">
        <v>9.6481907326282574E-5</v>
      </c>
      <c r="DA50" s="121">
        <v>1.7406041611087235E-4</v>
      </c>
      <c r="DB50" s="121">
        <v>2.8983384998194851E-4</v>
      </c>
      <c r="DC50" s="121">
        <v>2.4142149280482816E-4</v>
      </c>
      <c r="DD50" s="121">
        <v>1.4168215972441034E-4</v>
      </c>
      <c r="DE50" s="121">
        <v>7.9285174708388858E-4</v>
      </c>
      <c r="DF50" s="124">
        <v>9.6854913352410743E-5</v>
      </c>
    </row>
    <row r="51" spans="1:110" s="82" customFormat="1" ht="17" customHeight="1" x14ac:dyDescent="0.2">
      <c r="A51" s="73" t="s">
        <v>47</v>
      </c>
      <c r="B51" s="74" t="s">
        <v>173</v>
      </c>
      <c r="C51" s="121">
        <v>1.8476397878419675E-3</v>
      </c>
      <c r="D51" s="121">
        <v>8.7826981482797353E-4</v>
      </c>
      <c r="E51" s="121">
        <v>3.6231526323695323E-3</v>
      </c>
      <c r="F51" s="121">
        <v>9.3763262781161377E-4</v>
      </c>
      <c r="G51" s="121">
        <v>4.3432909249823532E-4</v>
      </c>
      <c r="H51" s="121">
        <v>0</v>
      </c>
      <c r="I51" s="121">
        <v>3.1774784251403527E-3</v>
      </c>
      <c r="J51" s="121">
        <v>6.2181452460207071E-4</v>
      </c>
      <c r="K51" s="121">
        <v>8.3908235703124235E-4</v>
      </c>
      <c r="L51" s="121">
        <v>4.18624581411808E-4</v>
      </c>
      <c r="M51" s="121">
        <v>0</v>
      </c>
      <c r="N51" s="121">
        <v>7.2784183098109471E-4</v>
      </c>
      <c r="O51" s="121">
        <v>4.8271088450783256E-4</v>
      </c>
      <c r="P51" s="121">
        <v>1.1031552986273498E-3</v>
      </c>
      <c r="Q51" s="121">
        <v>7.6754494235251232E-4</v>
      </c>
      <c r="R51" s="121">
        <v>6.0316368569268675E-4</v>
      </c>
      <c r="S51" s="121">
        <v>3.8534333947478933E-4</v>
      </c>
      <c r="T51" s="121">
        <v>5.9139363200194878E-4</v>
      </c>
      <c r="U51" s="121">
        <v>9.3349002899733582E-4</v>
      </c>
      <c r="V51" s="121">
        <v>1.2966935112720534E-3</v>
      </c>
      <c r="W51" s="121">
        <v>5.0558703701364372E-4</v>
      </c>
      <c r="X51" s="121">
        <v>8.8175735285466838E-4</v>
      </c>
      <c r="Y51" s="121">
        <v>4.8649823902639712E-4</v>
      </c>
      <c r="Z51" s="121">
        <v>5.5857512779442073E-4</v>
      </c>
      <c r="AA51" s="121">
        <v>7.2105968783516157E-4</v>
      </c>
      <c r="AB51" s="121">
        <v>5.0427452382301174E-4</v>
      </c>
      <c r="AC51" s="121">
        <v>1.3590984229136426E-4</v>
      </c>
      <c r="AD51" s="121">
        <v>5.3968028440055948E-4</v>
      </c>
      <c r="AE51" s="121">
        <v>6.1777482578937717E-4</v>
      </c>
      <c r="AF51" s="121">
        <v>1.1511626799851217E-3</v>
      </c>
      <c r="AG51" s="121">
        <v>6.6565600605334189E-4</v>
      </c>
      <c r="AH51" s="121">
        <v>6.8727200016259298E-4</v>
      </c>
      <c r="AI51" s="121">
        <v>1.2454960240692696E-3</v>
      </c>
      <c r="AJ51" s="121">
        <v>9.4178590815800734E-4</v>
      </c>
      <c r="AK51" s="121">
        <v>1.4543770369654387E-3</v>
      </c>
      <c r="AL51" s="121">
        <v>6.1694266501283244E-4</v>
      </c>
      <c r="AM51" s="121">
        <v>5.8520533152881492E-4</v>
      </c>
      <c r="AN51" s="121">
        <v>9.3944249003721141E-4</v>
      </c>
      <c r="AO51" s="121">
        <v>3.6029790071581854E-4</v>
      </c>
      <c r="AP51" s="121">
        <v>8.604931065026261E-4</v>
      </c>
      <c r="AQ51" s="121">
        <v>8.7066893337372456E-4</v>
      </c>
      <c r="AR51" s="121">
        <v>9.2917681280569968E-4</v>
      </c>
      <c r="AS51" s="121">
        <v>8.588811311415789E-3</v>
      </c>
      <c r="AT51" s="121">
        <v>1.5856489862193034E-2</v>
      </c>
      <c r="AU51" s="121">
        <v>7.4224405154820275E-3</v>
      </c>
      <c r="AV51" s="121">
        <v>3.343963008547806E-2</v>
      </c>
      <c r="AW51" s="121">
        <v>9.9396196392925198E-2</v>
      </c>
      <c r="AX51" s="121">
        <v>0.21508103721373673</v>
      </c>
      <c r="AY51" s="121">
        <v>1.9891704768697657E-2</v>
      </c>
      <c r="AZ51" s="121">
        <v>2.9441436378460795E-2</v>
      </c>
      <c r="BA51" s="121">
        <v>0.17097002507214756</v>
      </c>
      <c r="BB51" s="121">
        <v>4.7687843895910534E-2</v>
      </c>
      <c r="BC51" s="121">
        <v>0.13249342548241011</v>
      </c>
      <c r="BD51" s="121">
        <v>0.11605758652004236</v>
      </c>
      <c r="BE51" s="121">
        <v>6.1914726845595557E-3</v>
      </c>
      <c r="BF51" s="121">
        <v>5.2117988601247155E-3</v>
      </c>
      <c r="BG51" s="121">
        <v>1.2918951469858159E-2</v>
      </c>
      <c r="BH51" s="121">
        <v>5.2727237496279743E-3</v>
      </c>
      <c r="BI51" s="121">
        <v>2.6444847433652807E-3</v>
      </c>
      <c r="BJ51" s="121">
        <v>2.0522225244079596E-3</v>
      </c>
      <c r="BK51" s="121">
        <v>1.1690023228204645E-3</v>
      </c>
      <c r="BL51" s="121">
        <v>1.4285058585236175E-3</v>
      </c>
      <c r="BM51" s="121">
        <v>1.3748563476031267E-3</v>
      </c>
      <c r="BN51" s="121">
        <v>1.1524938877756992E-3</v>
      </c>
      <c r="BO51" s="121">
        <v>9.9116048135435941E-4</v>
      </c>
      <c r="BP51" s="121">
        <v>1.635719416466092E-3</v>
      </c>
      <c r="BQ51" s="121">
        <v>4.652591400754432E-4</v>
      </c>
      <c r="BR51" s="121">
        <v>2.1490530493237544E-3</v>
      </c>
      <c r="BS51" s="121">
        <v>1.3886826018234912E-3</v>
      </c>
      <c r="BT51" s="121">
        <v>6.1570017907304378E-4</v>
      </c>
      <c r="BU51" s="121">
        <v>5.4529979225739485E-4</v>
      </c>
      <c r="BV51" s="121">
        <v>3.1100757143829038E-4</v>
      </c>
      <c r="BW51" s="121">
        <v>2.4659228703322088E-4</v>
      </c>
      <c r="BX51" s="121">
        <v>6.5917676743203427E-5</v>
      </c>
      <c r="BY51" s="121">
        <v>5.1564281597865744E-4</v>
      </c>
      <c r="BZ51" s="121">
        <v>1.6717036791996708E-3</v>
      </c>
      <c r="CA51" s="121">
        <v>1.0411201111056419E-2</v>
      </c>
      <c r="CB51" s="121">
        <v>2.9930863007596691E-4</v>
      </c>
      <c r="CC51" s="121">
        <v>1.1613058738734027E-3</v>
      </c>
      <c r="CD51" s="121">
        <v>7.8454672388617052E-4</v>
      </c>
      <c r="CE51" s="121">
        <v>7.4140976094925505E-4</v>
      </c>
      <c r="CF51" s="121">
        <v>8.7185369070363417E-4</v>
      </c>
      <c r="CG51" s="121">
        <v>4.6549913025802742E-4</v>
      </c>
      <c r="CH51" s="121">
        <v>1.1625547184998433E-3</v>
      </c>
      <c r="CI51" s="121">
        <v>2.2315272178218739E-3</v>
      </c>
      <c r="CJ51" s="121">
        <v>1.6745146344819264E-3</v>
      </c>
      <c r="CK51" s="121">
        <v>9.3603453622577296E-4</v>
      </c>
      <c r="CL51" s="121">
        <v>2.861565546210457E-3</v>
      </c>
      <c r="CM51" s="121">
        <v>2.1969068072229514E-3</v>
      </c>
      <c r="CN51" s="121">
        <v>4.7236801944386137E-4</v>
      </c>
      <c r="CO51" s="121">
        <v>4.0568970007185783E-3</v>
      </c>
      <c r="CP51" s="121">
        <v>5.3148830737177852E-4</v>
      </c>
      <c r="CQ51" s="121">
        <v>1.2170936564572543E-3</v>
      </c>
      <c r="CR51" s="121">
        <v>7.1773702843128562E-4</v>
      </c>
      <c r="CS51" s="121">
        <v>5.089843326936699E-4</v>
      </c>
      <c r="CT51" s="121">
        <v>7.5978915092255849E-4</v>
      </c>
      <c r="CU51" s="121">
        <v>5.8373008415186674E-3</v>
      </c>
      <c r="CV51" s="121">
        <v>8.4626712222381987E-4</v>
      </c>
      <c r="CW51" s="121">
        <v>6.6346232239691549E-2</v>
      </c>
      <c r="CX51" s="121">
        <v>4.4125903774139069E-4</v>
      </c>
      <c r="CY51" s="121">
        <v>1.0503988595980127E-3</v>
      </c>
      <c r="CZ51" s="121">
        <v>4.1124282348176588E-4</v>
      </c>
      <c r="DA51" s="121">
        <v>8.0532483404103291E-4</v>
      </c>
      <c r="DB51" s="121">
        <v>8.6617629525118154E-4</v>
      </c>
      <c r="DC51" s="121">
        <v>4.7391052402584086E-4</v>
      </c>
      <c r="DD51" s="121">
        <v>6.9028438689258502E-4</v>
      </c>
      <c r="DE51" s="121">
        <v>2.8300791705181991E-2</v>
      </c>
      <c r="DF51" s="124">
        <v>4.8873559235871353E-4</v>
      </c>
    </row>
    <row r="52" spans="1:110" s="82" customFormat="1" ht="17" customHeight="1" x14ac:dyDescent="0.2">
      <c r="A52" s="73" t="s">
        <v>48</v>
      </c>
      <c r="B52" s="74" t="s">
        <v>174</v>
      </c>
      <c r="C52" s="121">
        <v>2.2610096607688856E-4</v>
      </c>
      <c r="D52" s="121">
        <v>1.1734710570677787E-4</v>
      </c>
      <c r="E52" s="121">
        <v>4.4298355551161044E-4</v>
      </c>
      <c r="F52" s="121">
        <v>1.0017562532888739E-4</v>
      </c>
      <c r="G52" s="121">
        <v>1.9951370953769725E-4</v>
      </c>
      <c r="H52" s="121">
        <v>0</v>
      </c>
      <c r="I52" s="121">
        <v>4.5651146700629512E-4</v>
      </c>
      <c r="J52" s="121">
        <v>7.1723355413319195E-5</v>
      </c>
      <c r="K52" s="121">
        <v>7.5057700625755556E-5</v>
      </c>
      <c r="L52" s="121">
        <v>5.0684330892301648E-5</v>
      </c>
      <c r="M52" s="121">
        <v>0</v>
      </c>
      <c r="N52" s="121">
        <v>9.0440516578879927E-5</v>
      </c>
      <c r="O52" s="121">
        <v>5.5371696634661553E-5</v>
      </c>
      <c r="P52" s="121">
        <v>1.2631229295770549E-4</v>
      </c>
      <c r="Q52" s="121">
        <v>1.2076412358391503E-4</v>
      </c>
      <c r="R52" s="121">
        <v>8.314935008628788E-5</v>
      </c>
      <c r="S52" s="121">
        <v>5.0008794054835271E-5</v>
      </c>
      <c r="T52" s="121">
        <v>5.4248972373557242E-5</v>
      </c>
      <c r="U52" s="121">
        <v>1.1411309595865238E-4</v>
      </c>
      <c r="V52" s="121">
        <v>1.5436073987102575E-4</v>
      </c>
      <c r="W52" s="121">
        <v>6.4025113480942875E-5</v>
      </c>
      <c r="X52" s="121">
        <v>1.0926897049490437E-4</v>
      </c>
      <c r="Y52" s="121">
        <v>6.5253177506866594E-5</v>
      </c>
      <c r="Z52" s="121">
        <v>7.9484646754919951E-5</v>
      </c>
      <c r="AA52" s="121">
        <v>7.4333242459671814E-5</v>
      </c>
      <c r="AB52" s="121">
        <v>5.1632426806971801E-5</v>
      </c>
      <c r="AC52" s="121">
        <v>1.6540977721234728E-5</v>
      </c>
      <c r="AD52" s="121">
        <v>6.8767181753321731E-5</v>
      </c>
      <c r="AE52" s="121">
        <v>9.1731148822849978E-5</v>
      </c>
      <c r="AF52" s="121">
        <v>1.3134396243222462E-4</v>
      </c>
      <c r="AG52" s="121">
        <v>7.010171407023988E-5</v>
      </c>
      <c r="AH52" s="121">
        <v>8.6193847948106417E-5</v>
      </c>
      <c r="AI52" s="121">
        <v>1.537618061412715E-4</v>
      </c>
      <c r="AJ52" s="121">
        <v>1.2867169915072041E-4</v>
      </c>
      <c r="AK52" s="121">
        <v>1.8483997694202888E-4</v>
      </c>
      <c r="AL52" s="121">
        <v>8.588662074534343E-5</v>
      </c>
      <c r="AM52" s="121">
        <v>7.9317681005185986E-5</v>
      </c>
      <c r="AN52" s="121">
        <v>1.256633808626263E-4</v>
      </c>
      <c r="AO52" s="121">
        <v>4.6832738356595518E-5</v>
      </c>
      <c r="AP52" s="121">
        <v>1.0896419883972123E-4</v>
      </c>
      <c r="AQ52" s="121">
        <v>1.0384453866765621E-4</v>
      </c>
      <c r="AR52" s="121">
        <v>2.2917783508825886E-4</v>
      </c>
      <c r="AS52" s="121">
        <v>1.9214915587625097E-4</v>
      </c>
      <c r="AT52" s="121">
        <v>7.6779327247824304E-3</v>
      </c>
      <c r="AU52" s="121">
        <v>6.6952226861315333E-3</v>
      </c>
      <c r="AV52" s="121">
        <v>4.4763870709007732E-3</v>
      </c>
      <c r="AW52" s="121">
        <v>1.1924584238305373E-4</v>
      </c>
      <c r="AX52" s="121">
        <v>4.2349325583472823E-4</v>
      </c>
      <c r="AY52" s="121">
        <v>7.4622279926373256E-2</v>
      </c>
      <c r="AZ52" s="121">
        <v>4.2196150787742956E-3</v>
      </c>
      <c r="BA52" s="121">
        <v>4.2054657384171003E-3</v>
      </c>
      <c r="BB52" s="121">
        <v>2.7111148216353519E-3</v>
      </c>
      <c r="BC52" s="121">
        <v>2.8044245861374188E-3</v>
      </c>
      <c r="BD52" s="121">
        <v>2.9439029736903917E-3</v>
      </c>
      <c r="BE52" s="121">
        <v>1.854880684213207E-2</v>
      </c>
      <c r="BF52" s="121">
        <v>9.1879331684665815E-3</v>
      </c>
      <c r="BG52" s="121">
        <v>1.9776993932154679E-2</v>
      </c>
      <c r="BH52" s="121">
        <v>6.0044232226389707E-3</v>
      </c>
      <c r="BI52" s="121">
        <v>3.1120850778691808E-3</v>
      </c>
      <c r="BJ52" s="121">
        <v>1.0264097304273808E-4</v>
      </c>
      <c r="BK52" s="121">
        <v>1.4036593660769276E-4</v>
      </c>
      <c r="BL52" s="121">
        <v>7.1059226765506729E-4</v>
      </c>
      <c r="BM52" s="121">
        <v>1.2451030762251362E-3</v>
      </c>
      <c r="BN52" s="121">
        <v>6.144447977542662E-4</v>
      </c>
      <c r="BO52" s="121">
        <v>1.3782301634787848E-3</v>
      </c>
      <c r="BP52" s="121">
        <v>2.1655948937349961E-4</v>
      </c>
      <c r="BQ52" s="121">
        <v>1.1208676534387042E-4</v>
      </c>
      <c r="BR52" s="121">
        <v>3.3624875968013383E-4</v>
      </c>
      <c r="BS52" s="121">
        <v>1.6429431356633034E-4</v>
      </c>
      <c r="BT52" s="121">
        <v>6.861637905669106E-5</v>
      </c>
      <c r="BU52" s="121">
        <v>5.2336110247712023E-5</v>
      </c>
      <c r="BV52" s="121">
        <v>3.8001657527124983E-5</v>
      </c>
      <c r="BW52" s="121">
        <v>4.4756236193509273E-5</v>
      </c>
      <c r="BX52" s="121">
        <v>2.4148466585437201E-5</v>
      </c>
      <c r="BY52" s="121">
        <v>2.0884307070517544E-4</v>
      </c>
      <c r="BZ52" s="121">
        <v>1.9547194421750967E-4</v>
      </c>
      <c r="CA52" s="121">
        <v>1.2756674789227394E-3</v>
      </c>
      <c r="CB52" s="121">
        <v>5.4693737158747007E-5</v>
      </c>
      <c r="CC52" s="121">
        <v>3.2667457328738349E-4</v>
      </c>
      <c r="CD52" s="121">
        <v>8.1763422671939383E-5</v>
      </c>
      <c r="CE52" s="121">
        <v>9.4071178313227656E-5</v>
      </c>
      <c r="CF52" s="121">
        <v>1.1089630705846842E-4</v>
      </c>
      <c r="CG52" s="121">
        <v>4.7316730564155103E-5</v>
      </c>
      <c r="CH52" s="121">
        <v>1.0401128300457217E-4</v>
      </c>
      <c r="CI52" s="121">
        <v>9.6954510227987268E-5</v>
      </c>
      <c r="CJ52" s="121">
        <v>1.3411921417669269E-4</v>
      </c>
      <c r="CK52" s="121">
        <v>8.1552085577730918E-5</v>
      </c>
      <c r="CL52" s="121">
        <v>6.376760459724243E-5</v>
      </c>
      <c r="CM52" s="121">
        <v>1.3163319588128291E-4</v>
      </c>
      <c r="CN52" s="121">
        <v>6.1153761167938048E-5</v>
      </c>
      <c r="CO52" s="121">
        <v>1.3583490239126928E-4</v>
      </c>
      <c r="CP52" s="121">
        <v>6.2750702090488158E-5</v>
      </c>
      <c r="CQ52" s="121">
        <v>1.3333601041653684E-4</v>
      </c>
      <c r="CR52" s="121">
        <v>7.6055171758249228E-5</v>
      </c>
      <c r="CS52" s="121">
        <v>4.7822785042987963E-5</v>
      </c>
      <c r="CT52" s="121">
        <v>7.5702936463844744E-5</v>
      </c>
      <c r="CU52" s="121">
        <v>6.9634760193380797E-4</v>
      </c>
      <c r="CV52" s="121">
        <v>5.284326231998518E-5</v>
      </c>
      <c r="CW52" s="121">
        <v>7.9886582567457436E-3</v>
      </c>
      <c r="CX52" s="121">
        <v>4.5382404189744988E-5</v>
      </c>
      <c r="CY52" s="121">
        <v>1.2264172678399439E-4</v>
      </c>
      <c r="CZ52" s="121">
        <v>4.8038593754034393E-5</v>
      </c>
      <c r="DA52" s="121">
        <v>8.4045713722261833E-5</v>
      </c>
      <c r="DB52" s="121">
        <v>1.0357238242151731E-4</v>
      </c>
      <c r="DC52" s="121">
        <v>4.8363818298548751E-5</v>
      </c>
      <c r="DD52" s="121">
        <v>7.3455506465687837E-5</v>
      </c>
      <c r="DE52" s="121">
        <v>6.2571198579370972E-5</v>
      </c>
      <c r="DF52" s="124">
        <v>7.0946513078891312E-5</v>
      </c>
    </row>
    <row r="53" spans="1:110" s="82" customFormat="1" ht="17" customHeight="1" x14ac:dyDescent="0.2">
      <c r="A53" s="73" t="s">
        <v>49</v>
      </c>
      <c r="B53" s="74" t="s">
        <v>175</v>
      </c>
      <c r="C53" s="121">
        <v>2.1573189200331917E-4</v>
      </c>
      <c r="D53" s="121">
        <v>1.0132570157841323E-4</v>
      </c>
      <c r="E53" s="121">
        <v>4.2592558033378641E-4</v>
      </c>
      <c r="F53" s="121">
        <v>9.7499154593291994E-5</v>
      </c>
      <c r="G53" s="121">
        <v>4.5963094806580447E-5</v>
      </c>
      <c r="H53" s="121">
        <v>0</v>
      </c>
      <c r="I53" s="121">
        <v>3.6372465680487877E-4</v>
      </c>
      <c r="J53" s="121">
        <v>6.7139590004347755E-5</v>
      </c>
      <c r="K53" s="121">
        <v>6.901705735380952E-5</v>
      </c>
      <c r="L53" s="121">
        <v>4.7811509435624856E-5</v>
      </c>
      <c r="M53" s="121">
        <v>0</v>
      </c>
      <c r="N53" s="121">
        <v>8.1578497313611594E-5</v>
      </c>
      <c r="O53" s="121">
        <v>5.0809916737151435E-5</v>
      </c>
      <c r="P53" s="121">
        <v>1.1968462316473394E-4</v>
      </c>
      <c r="Q53" s="121">
        <v>4.9050231712184277E-5</v>
      </c>
      <c r="R53" s="121">
        <v>6.7188404861047459E-5</v>
      </c>
      <c r="S53" s="121">
        <v>4.1383240793955867E-5</v>
      </c>
      <c r="T53" s="121">
        <v>4.9754090138301938E-5</v>
      </c>
      <c r="U53" s="121">
        <v>1.0598624271501331E-4</v>
      </c>
      <c r="V53" s="121">
        <v>1.4284057742297522E-4</v>
      </c>
      <c r="W53" s="121">
        <v>5.8506738581802846E-5</v>
      </c>
      <c r="X53" s="121">
        <v>9.7361455019923085E-5</v>
      </c>
      <c r="Y53" s="121">
        <v>5.283093560539369E-5</v>
      </c>
      <c r="Z53" s="121">
        <v>6.230495088404245E-5</v>
      </c>
      <c r="AA53" s="121">
        <v>6.7885278266453992E-5</v>
      </c>
      <c r="AB53" s="121">
        <v>4.4647968797496322E-5</v>
      </c>
      <c r="AC53" s="121">
        <v>1.5574547849609408E-5</v>
      </c>
      <c r="AD53" s="121">
        <v>6.3031525083365731E-5</v>
      </c>
      <c r="AE53" s="121">
        <v>7.2620343159023664E-5</v>
      </c>
      <c r="AF53" s="121">
        <v>1.2235855036815617E-4</v>
      </c>
      <c r="AG53" s="121">
        <v>6.4410876510876875E-5</v>
      </c>
      <c r="AH53" s="121">
        <v>6.7915168359448713E-5</v>
      </c>
      <c r="AI53" s="121">
        <v>1.4025875617587282E-4</v>
      </c>
      <c r="AJ53" s="121">
        <v>9.3053483207227545E-5</v>
      </c>
      <c r="AK53" s="121">
        <v>1.6242743738506735E-4</v>
      </c>
      <c r="AL53" s="121">
        <v>7.1615430742889678E-5</v>
      </c>
      <c r="AM53" s="121">
        <v>6.7759366468187596E-5</v>
      </c>
      <c r="AN53" s="121">
        <v>1.015495454004155E-4</v>
      </c>
      <c r="AO53" s="121">
        <v>3.9469643085563409E-5</v>
      </c>
      <c r="AP53" s="121">
        <v>9.8064345384595627E-5</v>
      </c>
      <c r="AQ53" s="121">
        <v>9.248260310855378E-5</v>
      </c>
      <c r="AR53" s="121">
        <v>8.1565456081775546E-5</v>
      </c>
      <c r="AS53" s="121">
        <v>7.481658681055964E-5</v>
      </c>
      <c r="AT53" s="121">
        <v>9.6559970726144983E-5</v>
      </c>
      <c r="AU53" s="121">
        <v>6.5114717401254545E-5</v>
      </c>
      <c r="AV53" s="121">
        <v>8.6086382247015062E-5</v>
      </c>
      <c r="AW53" s="121">
        <v>9.0244566693656856E-5</v>
      </c>
      <c r="AX53" s="121">
        <v>8.0588975902278552E-5</v>
      </c>
      <c r="AY53" s="121">
        <v>6.7561986863671415E-5</v>
      </c>
      <c r="AZ53" s="121">
        <v>6.4857489125341644E-2</v>
      </c>
      <c r="BA53" s="121">
        <v>3.8617150644798468E-5</v>
      </c>
      <c r="BB53" s="121">
        <v>5.9601727212778406E-5</v>
      </c>
      <c r="BC53" s="121">
        <v>4.3002370570187707E-5</v>
      </c>
      <c r="BD53" s="121">
        <v>5.4086055971184085E-5</v>
      </c>
      <c r="BE53" s="121">
        <v>5.1693541723356645E-5</v>
      </c>
      <c r="BF53" s="121">
        <v>5.0525519896455139E-5</v>
      </c>
      <c r="BG53" s="121">
        <v>6.0830612388665763E-5</v>
      </c>
      <c r="BH53" s="121">
        <v>3.4192250593078586E-4</v>
      </c>
      <c r="BI53" s="121">
        <v>4.3550143858935475E-4</v>
      </c>
      <c r="BJ53" s="121">
        <v>8.6571075886446278E-5</v>
      </c>
      <c r="BK53" s="121">
        <v>1.4350208118902997E-4</v>
      </c>
      <c r="BL53" s="121">
        <v>3.2747809714949692E-3</v>
      </c>
      <c r="BM53" s="121">
        <v>9.7988989001157131E-5</v>
      </c>
      <c r="BN53" s="121">
        <v>1.1355714147189389E-4</v>
      </c>
      <c r="BO53" s="121">
        <v>9.7961500608897238E-5</v>
      </c>
      <c r="BP53" s="121">
        <v>1.9170847168633578E-4</v>
      </c>
      <c r="BQ53" s="121">
        <v>4.9175075125937388E-5</v>
      </c>
      <c r="BR53" s="121">
        <v>2.3224942568381848E-4</v>
      </c>
      <c r="BS53" s="121">
        <v>1.5419130424908272E-4</v>
      </c>
      <c r="BT53" s="121">
        <v>6.0554895930729071E-5</v>
      </c>
      <c r="BU53" s="121">
        <v>4.6239463089813318E-5</v>
      </c>
      <c r="BV53" s="121">
        <v>3.0532202763404271E-5</v>
      </c>
      <c r="BW53" s="121">
        <v>2.4249837871313595E-5</v>
      </c>
      <c r="BX53" s="121">
        <v>5.5199544159294552E-6</v>
      </c>
      <c r="BY53" s="121">
        <v>4.9669905300791378E-5</v>
      </c>
      <c r="BZ53" s="121">
        <v>2.0662252937682661E-4</v>
      </c>
      <c r="CA53" s="121">
        <v>1.2438119136787748E-3</v>
      </c>
      <c r="CB53" s="121">
        <v>2.7781964319780522E-5</v>
      </c>
      <c r="CC53" s="121">
        <v>1.4568870715168806E-4</v>
      </c>
      <c r="CD53" s="121">
        <v>7.5558848036904409E-5</v>
      </c>
      <c r="CE53" s="121">
        <v>7.4644141340318869E-5</v>
      </c>
      <c r="CF53" s="121">
        <v>1.0524358167355686E-4</v>
      </c>
      <c r="CG53" s="121">
        <v>4.1742686984340435E-5</v>
      </c>
      <c r="CH53" s="121">
        <v>9.3812912065529021E-5</v>
      </c>
      <c r="CI53" s="121">
        <v>9.6153396392365857E-5</v>
      </c>
      <c r="CJ53" s="121">
        <v>1.3187337546998501E-4</v>
      </c>
      <c r="CK53" s="121">
        <v>7.3590815490679615E-5</v>
      </c>
      <c r="CL53" s="121">
        <v>4.2355556686759452E-4</v>
      </c>
      <c r="CM53" s="121">
        <v>5.1192088956949447E-4</v>
      </c>
      <c r="CN53" s="121">
        <v>4.6432948925264773E-5</v>
      </c>
      <c r="CO53" s="121">
        <v>1.2784706069556194E-4</v>
      </c>
      <c r="CP53" s="121">
        <v>4.0969207302777646E-5</v>
      </c>
      <c r="CQ53" s="121">
        <v>1.1755584448000431E-4</v>
      </c>
      <c r="CR53" s="121">
        <v>6.5648699360232953E-5</v>
      </c>
      <c r="CS53" s="121">
        <v>4.0965578805561556E-5</v>
      </c>
      <c r="CT53" s="121">
        <v>7.2042177014257255E-5</v>
      </c>
      <c r="CU53" s="121">
        <v>7.8523025686583463E-4</v>
      </c>
      <c r="CV53" s="121">
        <v>5.9117381101001251E-5</v>
      </c>
      <c r="CW53" s="121">
        <v>7.8798676125584749E-3</v>
      </c>
      <c r="CX53" s="121">
        <v>5.7347340298822275E-5</v>
      </c>
      <c r="CY53" s="121">
        <v>1.1422495101356589E-4</v>
      </c>
      <c r="CZ53" s="121">
        <v>4.1848668455958585E-5</v>
      </c>
      <c r="DA53" s="121">
        <v>7.6670924558355259E-5</v>
      </c>
      <c r="DB53" s="121">
        <v>2.7418795972166966E-4</v>
      </c>
      <c r="DC53" s="121">
        <v>3.6272251577035647E-5</v>
      </c>
      <c r="DD53" s="121">
        <v>6.5737850868100841E-5</v>
      </c>
      <c r="DE53" s="121">
        <v>3.2411263678824148E-5</v>
      </c>
      <c r="DF53" s="124">
        <v>7.8819881122481095E-5</v>
      </c>
    </row>
    <row r="54" spans="1:110" s="82" customFormat="1" ht="17" customHeight="1" x14ac:dyDescent="0.2">
      <c r="A54" s="73" t="s">
        <v>50</v>
      </c>
      <c r="B54" s="74" t="s">
        <v>176</v>
      </c>
      <c r="C54" s="121">
        <v>8.0751797923436959E-5</v>
      </c>
      <c r="D54" s="121">
        <v>3.8161050643287493E-5</v>
      </c>
      <c r="E54" s="121">
        <v>1.5951961323369099E-4</v>
      </c>
      <c r="F54" s="121">
        <v>3.6620973206811774E-5</v>
      </c>
      <c r="G54" s="121">
        <v>3.2215391301634347E-5</v>
      </c>
      <c r="H54" s="121">
        <v>0</v>
      </c>
      <c r="I54" s="121">
        <v>1.3825229329218077E-4</v>
      </c>
      <c r="J54" s="121">
        <v>2.6484246864329376E-5</v>
      </c>
      <c r="K54" s="121">
        <v>2.6752762356596292E-5</v>
      </c>
      <c r="L54" s="121">
        <v>1.8448706986675082E-5</v>
      </c>
      <c r="M54" s="121">
        <v>0</v>
      </c>
      <c r="N54" s="121">
        <v>3.1278411527033304E-5</v>
      </c>
      <c r="O54" s="121">
        <v>2.0643022059457561E-5</v>
      </c>
      <c r="P54" s="121">
        <v>4.6093252794454465E-5</v>
      </c>
      <c r="Q54" s="121">
        <v>2.1855621967350971E-5</v>
      </c>
      <c r="R54" s="121">
        <v>2.6456150334651187E-5</v>
      </c>
      <c r="S54" s="121">
        <v>1.6536254968614322E-5</v>
      </c>
      <c r="T54" s="121">
        <v>2.0196609029291067E-5</v>
      </c>
      <c r="U54" s="121">
        <v>4.0480664940347255E-5</v>
      </c>
      <c r="V54" s="121">
        <v>5.4544170988339961E-5</v>
      </c>
      <c r="W54" s="121">
        <v>2.2238163477352745E-5</v>
      </c>
      <c r="X54" s="121">
        <v>3.728165740639037E-5</v>
      </c>
      <c r="Y54" s="121">
        <v>2.0682622035963963E-5</v>
      </c>
      <c r="Z54" s="121">
        <v>2.4799219232099862E-5</v>
      </c>
      <c r="AA54" s="121">
        <v>2.6777187498730271E-5</v>
      </c>
      <c r="AB54" s="121">
        <v>1.7983767465784226E-5</v>
      </c>
      <c r="AC54" s="121">
        <v>6.0532080605213208E-6</v>
      </c>
      <c r="AD54" s="121">
        <v>2.4183830136703012E-5</v>
      </c>
      <c r="AE54" s="121">
        <v>3.6730599979564948E-5</v>
      </c>
      <c r="AF54" s="121">
        <v>4.6937473391031712E-5</v>
      </c>
      <c r="AG54" s="121">
        <v>2.5640685371568931E-5</v>
      </c>
      <c r="AH54" s="121">
        <v>3.1310021941288132E-5</v>
      </c>
      <c r="AI54" s="121">
        <v>5.5228568170183435E-5</v>
      </c>
      <c r="AJ54" s="121">
        <v>4.8022179969023342E-5</v>
      </c>
      <c r="AK54" s="121">
        <v>6.7816340323628317E-5</v>
      </c>
      <c r="AL54" s="121">
        <v>2.7711599244580592E-5</v>
      </c>
      <c r="AM54" s="121">
        <v>2.6148042991028331E-5</v>
      </c>
      <c r="AN54" s="121">
        <v>4.4515152027876497E-5</v>
      </c>
      <c r="AO54" s="121">
        <v>1.6633412980111231E-5</v>
      </c>
      <c r="AP54" s="121">
        <v>3.8127294221925641E-5</v>
      </c>
      <c r="AQ54" s="121">
        <v>3.6353716598871363E-5</v>
      </c>
      <c r="AR54" s="121">
        <v>3.338594312394547E-5</v>
      </c>
      <c r="AS54" s="121">
        <v>3.2711024828370722E-5</v>
      </c>
      <c r="AT54" s="121">
        <v>9.9552195129841252E-4</v>
      </c>
      <c r="AU54" s="121">
        <v>5.7517072116009434E-3</v>
      </c>
      <c r="AV54" s="121">
        <v>2.3919157078772482E-3</v>
      </c>
      <c r="AW54" s="121">
        <v>1.5093532265677946E-4</v>
      </c>
      <c r="AX54" s="121">
        <v>4.1125278319571976E-5</v>
      </c>
      <c r="AY54" s="121">
        <v>2.1213063742346067E-3</v>
      </c>
      <c r="AZ54" s="121">
        <v>5.0438297033744281E-5</v>
      </c>
      <c r="BA54" s="121">
        <v>4.740786199935644E-2</v>
      </c>
      <c r="BB54" s="121">
        <v>3.7370843537650689E-5</v>
      </c>
      <c r="BC54" s="121">
        <v>2.7447659858404442E-4</v>
      </c>
      <c r="BD54" s="121">
        <v>1.823983513213943E-4</v>
      </c>
      <c r="BE54" s="121">
        <v>1.3015693858683982E-4</v>
      </c>
      <c r="BF54" s="121">
        <v>6.9547444501954399E-5</v>
      </c>
      <c r="BG54" s="121">
        <v>1.3098637796383008E-4</v>
      </c>
      <c r="BH54" s="121">
        <v>3.9539978983675391E-3</v>
      </c>
      <c r="BI54" s="121">
        <v>9.9692497822715702E-5</v>
      </c>
      <c r="BJ54" s="121">
        <v>3.1932786119501138E-5</v>
      </c>
      <c r="BK54" s="121">
        <v>5.2706216678415166E-5</v>
      </c>
      <c r="BL54" s="121">
        <v>1.6948201033812664E-4</v>
      </c>
      <c r="BM54" s="121">
        <v>8.5090904731024338E-5</v>
      </c>
      <c r="BN54" s="121">
        <v>4.1804631042325415E-4</v>
      </c>
      <c r="BO54" s="121">
        <v>7.4791449435397304E-4</v>
      </c>
      <c r="BP54" s="121">
        <v>7.3812299045977736E-5</v>
      </c>
      <c r="BQ54" s="121">
        <v>2.2666205940071155E-5</v>
      </c>
      <c r="BR54" s="121">
        <v>1.0192399000094606E-4</v>
      </c>
      <c r="BS54" s="121">
        <v>5.9518000372827083E-5</v>
      </c>
      <c r="BT54" s="121">
        <v>2.6017567988137878E-5</v>
      </c>
      <c r="BU54" s="121">
        <v>2.1628042758124261E-5</v>
      </c>
      <c r="BV54" s="121">
        <v>1.4183643991412027E-5</v>
      </c>
      <c r="BW54" s="121">
        <v>1.2041204924645889E-5</v>
      </c>
      <c r="BX54" s="121">
        <v>3.1578702886475085E-6</v>
      </c>
      <c r="BY54" s="121">
        <v>3.2606538219098242E-5</v>
      </c>
      <c r="BZ54" s="121">
        <v>7.2048083162388297E-5</v>
      </c>
      <c r="CA54" s="121">
        <v>4.5794114395043226E-4</v>
      </c>
      <c r="CB54" s="121">
        <v>2.670066368423278E-5</v>
      </c>
      <c r="CC54" s="121">
        <v>4.908238641092427E-5</v>
      </c>
      <c r="CD54" s="121">
        <v>3.1468470243349669E-5</v>
      </c>
      <c r="CE54" s="121">
        <v>3.431210395859246E-5</v>
      </c>
      <c r="CF54" s="121">
        <v>3.9525787804419653E-5</v>
      </c>
      <c r="CG54" s="121">
        <v>1.6167434889500039E-5</v>
      </c>
      <c r="CH54" s="121">
        <v>4.1297248646967803E-5</v>
      </c>
      <c r="CI54" s="121">
        <v>3.6105941282459719E-5</v>
      </c>
      <c r="CJ54" s="121">
        <v>6.17861520522086E-5</v>
      </c>
      <c r="CK54" s="121">
        <v>3.4484196821005529E-5</v>
      </c>
      <c r="CL54" s="121">
        <v>2.435796339745503E-5</v>
      </c>
      <c r="CM54" s="121">
        <v>4.651819111943261E-4</v>
      </c>
      <c r="CN54" s="121">
        <v>2.011299899509537E-5</v>
      </c>
      <c r="CO54" s="121">
        <v>5.3241268756730332E-5</v>
      </c>
      <c r="CP54" s="121">
        <v>8.164473662279372E-5</v>
      </c>
      <c r="CQ54" s="121">
        <v>5.2497730154538619E-5</v>
      </c>
      <c r="CR54" s="121">
        <v>2.8702791445080612E-5</v>
      </c>
      <c r="CS54" s="121">
        <v>1.7900589903318174E-5</v>
      </c>
      <c r="CT54" s="121">
        <v>2.9851227924217442E-5</v>
      </c>
      <c r="CU54" s="121">
        <v>2.5793445015254716E-4</v>
      </c>
      <c r="CV54" s="121">
        <v>2.1393478264186762E-5</v>
      </c>
      <c r="CW54" s="121">
        <v>2.9212812076247581E-3</v>
      </c>
      <c r="CX54" s="121">
        <v>6.842676837596878E-5</v>
      </c>
      <c r="CY54" s="121">
        <v>4.4488830668027593E-5</v>
      </c>
      <c r="CZ54" s="121">
        <v>1.6998232082864454E-5</v>
      </c>
      <c r="DA54" s="121">
        <v>3.0665880258545354E-5</v>
      </c>
      <c r="DB54" s="121">
        <v>3.7460613174346866E-5</v>
      </c>
      <c r="DC54" s="121">
        <v>1.9694773612238659E-5</v>
      </c>
      <c r="DD54" s="121">
        <v>2.2911215944074892E-5</v>
      </c>
      <c r="DE54" s="121">
        <v>2.6076346631692515E-5</v>
      </c>
      <c r="DF54" s="124">
        <v>5.9130835606895301E-5</v>
      </c>
    </row>
    <row r="55" spans="1:110" s="82" customFormat="1" ht="17" customHeight="1" x14ac:dyDescent="0.2">
      <c r="A55" s="73" t="s">
        <v>51</v>
      </c>
      <c r="B55" s="74" t="s">
        <v>177</v>
      </c>
      <c r="C55" s="121">
        <v>2.420833916338158E-4</v>
      </c>
      <c r="D55" s="121">
        <v>1.765353215143527E-4</v>
      </c>
      <c r="E55" s="121">
        <v>3.7562955647487875E-4</v>
      </c>
      <c r="F55" s="121">
        <v>9.0140185421313057E-5</v>
      </c>
      <c r="G55" s="121">
        <v>3.7626426061340208E-4</v>
      </c>
      <c r="H55" s="121">
        <v>0</v>
      </c>
      <c r="I55" s="121">
        <v>7.1832863467437941E-4</v>
      </c>
      <c r="J55" s="121">
        <v>8.9922552145247625E-5</v>
      </c>
      <c r="K55" s="121">
        <v>9.664824249805091E-5</v>
      </c>
      <c r="L55" s="121">
        <v>6.7976662106106935E-5</v>
      </c>
      <c r="M55" s="121">
        <v>0</v>
      </c>
      <c r="N55" s="121">
        <v>1.0870517297314251E-4</v>
      </c>
      <c r="O55" s="121">
        <v>8.0412306044672015E-5</v>
      </c>
      <c r="P55" s="121">
        <v>1.2932863252201738E-4</v>
      </c>
      <c r="Q55" s="121">
        <v>6.1088338601481386E-4</v>
      </c>
      <c r="R55" s="121">
        <v>1.3209104633462419E-4</v>
      </c>
      <c r="S55" s="121">
        <v>8.1398278207165268E-5</v>
      </c>
      <c r="T55" s="121">
        <v>2.7397560516539276E-4</v>
      </c>
      <c r="U55" s="121">
        <v>1.1675642038257461E-4</v>
      </c>
      <c r="V55" s="121">
        <v>1.5534585746241161E-4</v>
      </c>
      <c r="W55" s="121">
        <v>6.6059604960190828E-5</v>
      </c>
      <c r="X55" s="121">
        <v>1.2461972797135531E-4</v>
      </c>
      <c r="Y55" s="121">
        <v>9.1565091385069212E-5</v>
      </c>
      <c r="Z55" s="121">
        <v>1.2284660859272913E-4</v>
      </c>
      <c r="AA55" s="121">
        <v>1.0328774589969784E-4</v>
      </c>
      <c r="AB55" s="121">
        <v>8.091745440193978E-5</v>
      </c>
      <c r="AC55" s="121">
        <v>1.6690717477685412E-5</v>
      </c>
      <c r="AD55" s="121">
        <v>7.3875139085293433E-5</v>
      </c>
      <c r="AE55" s="121">
        <v>1.2733170702028501E-4</v>
      </c>
      <c r="AF55" s="121">
        <v>1.3569495732746904E-4</v>
      </c>
      <c r="AG55" s="121">
        <v>9.3484528624483069E-5</v>
      </c>
      <c r="AH55" s="121">
        <v>1.0952851169037324E-4</v>
      </c>
      <c r="AI55" s="121">
        <v>1.656779307803089E-4</v>
      </c>
      <c r="AJ55" s="121">
        <v>1.3054362475700443E-4</v>
      </c>
      <c r="AK55" s="121">
        <v>2.4613969453478682E-4</v>
      </c>
      <c r="AL55" s="121">
        <v>1.1004690369875459E-4</v>
      </c>
      <c r="AM55" s="121">
        <v>1.0000141229137042E-4</v>
      </c>
      <c r="AN55" s="121">
        <v>1.4278591788713813E-4</v>
      </c>
      <c r="AO55" s="121">
        <v>6.5393182623801717E-5</v>
      </c>
      <c r="AP55" s="121">
        <v>1.2132069244877746E-4</v>
      </c>
      <c r="AQ55" s="121">
        <v>1.1154336641853414E-4</v>
      </c>
      <c r="AR55" s="121">
        <v>1.2330374579044728E-4</v>
      </c>
      <c r="AS55" s="121">
        <v>6.7538952213655912E-4</v>
      </c>
      <c r="AT55" s="121">
        <v>1.6472795984839291E-3</v>
      </c>
      <c r="AU55" s="121">
        <v>9.9251377979981824E-4</v>
      </c>
      <c r="AV55" s="121">
        <v>5.3129709054201991E-3</v>
      </c>
      <c r="AW55" s="121">
        <v>5.6684896730790357E-3</v>
      </c>
      <c r="AX55" s="121">
        <v>6.6130172068994929E-3</v>
      </c>
      <c r="AY55" s="121">
        <v>6.4213648844979295E-3</v>
      </c>
      <c r="AZ55" s="121">
        <v>9.1782216070353719E-3</v>
      </c>
      <c r="BA55" s="121">
        <v>2.8091729448490128E-3</v>
      </c>
      <c r="BB55" s="121">
        <v>8.3069047930897311E-2</v>
      </c>
      <c r="BC55" s="121">
        <v>1.0681609181927577E-2</v>
      </c>
      <c r="BD55" s="121">
        <v>2.1229092736638859E-3</v>
      </c>
      <c r="BE55" s="121">
        <v>1.5459834326457353E-2</v>
      </c>
      <c r="BF55" s="121">
        <v>7.0889027047518795E-3</v>
      </c>
      <c r="BG55" s="121">
        <v>3.9548741336647699E-3</v>
      </c>
      <c r="BH55" s="121">
        <v>1.4575079945115233E-3</v>
      </c>
      <c r="BI55" s="121">
        <v>6.8160631894001707E-3</v>
      </c>
      <c r="BJ55" s="121">
        <v>1.3008667291385069E-3</v>
      </c>
      <c r="BK55" s="121">
        <v>1.4167328805930437E-4</v>
      </c>
      <c r="BL55" s="121">
        <v>4.1959709231894644E-3</v>
      </c>
      <c r="BM55" s="121">
        <v>3.9841491027828033E-3</v>
      </c>
      <c r="BN55" s="121">
        <v>1.2312808831429047E-3</v>
      </c>
      <c r="BO55" s="121">
        <v>1.7574358710666352E-3</v>
      </c>
      <c r="BP55" s="121">
        <v>2.3338906779705104E-4</v>
      </c>
      <c r="BQ55" s="121">
        <v>2.6501659587805526E-4</v>
      </c>
      <c r="BR55" s="121">
        <v>7.070818573193476E-4</v>
      </c>
      <c r="BS55" s="121">
        <v>1.6490714578926534E-4</v>
      </c>
      <c r="BT55" s="121">
        <v>2.8757924382211337E-4</v>
      </c>
      <c r="BU55" s="121">
        <v>8.2839055161790701E-5</v>
      </c>
      <c r="BV55" s="121">
        <v>1.2982234905509438E-4</v>
      </c>
      <c r="BW55" s="121">
        <v>1.3300472385085725E-4</v>
      </c>
      <c r="BX55" s="121">
        <v>7.0651871350494943E-5</v>
      </c>
      <c r="BY55" s="121">
        <v>7.109871796276043E-4</v>
      </c>
      <c r="BZ55" s="121">
        <v>1.7770598226360301E-4</v>
      </c>
      <c r="CA55" s="121">
        <v>1.2023166348012896E-3</v>
      </c>
      <c r="CB55" s="121">
        <v>1.6575036956368349E-4</v>
      </c>
      <c r="CC55" s="121">
        <v>7.3118289241644427E-4</v>
      </c>
      <c r="CD55" s="121">
        <v>1.8173355791953539E-4</v>
      </c>
      <c r="CE55" s="121">
        <v>1.9239301290617701E-4</v>
      </c>
      <c r="CF55" s="121">
        <v>6.3827809774877082E-4</v>
      </c>
      <c r="CG55" s="121">
        <v>5.8399647104850439E-5</v>
      </c>
      <c r="CH55" s="121">
        <v>1.3411314495759312E-4</v>
      </c>
      <c r="CI55" s="121">
        <v>6.8589305459780081E-4</v>
      </c>
      <c r="CJ55" s="121">
        <v>1.6572398737628528E-4</v>
      </c>
      <c r="CK55" s="121">
        <v>1.3020517573112349E-4</v>
      </c>
      <c r="CL55" s="121">
        <v>5.7986088512668448E-4</v>
      </c>
      <c r="CM55" s="121">
        <v>5.1402798348427114E-4</v>
      </c>
      <c r="CN55" s="121">
        <v>8.75760665899777E-4</v>
      </c>
      <c r="CO55" s="121">
        <v>2.2475514600812715E-4</v>
      </c>
      <c r="CP55" s="121">
        <v>1.1307565072172605E-4</v>
      </c>
      <c r="CQ55" s="121">
        <v>2.0123393690436286E-4</v>
      </c>
      <c r="CR55" s="121">
        <v>9.6640195434218786E-5</v>
      </c>
      <c r="CS55" s="121">
        <v>6.819940221574792E-5</v>
      </c>
      <c r="CT55" s="121">
        <v>9.5367781575203344E-5</v>
      </c>
      <c r="CU55" s="121">
        <v>6.1793406095750358E-4</v>
      </c>
      <c r="CV55" s="121">
        <v>2.100802437924109E-4</v>
      </c>
      <c r="CW55" s="121">
        <v>5.801105388666572E-3</v>
      </c>
      <c r="CX55" s="121">
        <v>1.3823210790578003E-4</v>
      </c>
      <c r="CY55" s="121">
        <v>2.2389899382333888E-4</v>
      </c>
      <c r="CZ55" s="121">
        <v>1.0926803312727158E-4</v>
      </c>
      <c r="DA55" s="121">
        <v>1.201944400542268E-4</v>
      </c>
      <c r="DB55" s="121">
        <v>4.3588083098158534E-4</v>
      </c>
      <c r="DC55" s="121">
        <v>6.2791401603124321E-5</v>
      </c>
      <c r="DD55" s="121">
        <v>1.5286012436432518E-4</v>
      </c>
      <c r="DE55" s="121">
        <v>1.8356049022862051E-4</v>
      </c>
      <c r="DF55" s="124">
        <v>3.299293965219512E-4</v>
      </c>
    </row>
    <row r="56" spans="1:110" s="82" customFormat="1" ht="17" customHeight="1" x14ac:dyDescent="0.2">
      <c r="A56" s="73" t="s">
        <v>52</v>
      </c>
      <c r="B56" s="74" t="s">
        <v>178</v>
      </c>
      <c r="C56" s="121">
        <v>8.3934697658640751E-5</v>
      </c>
      <c r="D56" s="121">
        <v>5.3632681593644912E-5</v>
      </c>
      <c r="E56" s="121">
        <v>1.348672157842992E-4</v>
      </c>
      <c r="F56" s="121">
        <v>1.3363277346453776E-4</v>
      </c>
      <c r="G56" s="121">
        <v>1.2284307987704194E-4</v>
      </c>
      <c r="H56" s="121">
        <v>0</v>
      </c>
      <c r="I56" s="121">
        <v>1.3487076502925835E-4</v>
      </c>
      <c r="J56" s="121">
        <v>7.279464197488068E-5</v>
      </c>
      <c r="K56" s="121">
        <v>8.5526017483207597E-5</v>
      </c>
      <c r="L56" s="121">
        <v>4.4651072517640408E-5</v>
      </c>
      <c r="M56" s="121">
        <v>0</v>
      </c>
      <c r="N56" s="121">
        <v>6.2721415379506559E-5</v>
      </c>
      <c r="O56" s="121">
        <v>6.1975857203200703E-5</v>
      </c>
      <c r="P56" s="121">
        <v>7.3813025134643464E-5</v>
      </c>
      <c r="Q56" s="121">
        <v>6.7141287294792001E-5</v>
      </c>
      <c r="R56" s="121">
        <v>6.6928980180324974E-5</v>
      </c>
      <c r="S56" s="121">
        <v>4.9427235535925216E-5</v>
      </c>
      <c r="T56" s="121">
        <v>5.1741934293905138E-5</v>
      </c>
      <c r="U56" s="121">
        <v>5.6102298022800752E-5</v>
      </c>
      <c r="V56" s="121">
        <v>6.6985650265419144E-5</v>
      </c>
      <c r="W56" s="121">
        <v>3.1782611402770624E-5</v>
      </c>
      <c r="X56" s="121">
        <v>5.9735190446948396E-5</v>
      </c>
      <c r="Y56" s="121">
        <v>5.1323024872505188E-5</v>
      </c>
      <c r="Z56" s="121">
        <v>5.3170466415713154E-5</v>
      </c>
      <c r="AA56" s="121">
        <v>1.6307884330423435E-4</v>
      </c>
      <c r="AB56" s="121">
        <v>5.415418746598832E-5</v>
      </c>
      <c r="AC56" s="121">
        <v>1.6931546918519981E-5</v>
      </c>
      <c r="AD56" s="121">
        <v>7.9409478558396861E-5</v>
      </c>
      <c r="AE56" s="121">
        <v>5.8647776025929405E-5</v>
      </c>
      <c r="AF56" s="121">
        <v>8.1970993476434978E-5</v>
      </c>
      <c r="AG56" s="121">
        <v>9.7286719958042094E-5</v>
      </c>
      <c r="AH56" s="121">
        <v>1.7751243136817529E-4</v>
      </c>
      <c r="AI56" s="121">
        <v>1.0959096344140726E-4</v>
      </c>
      <c r="AJ56" s="121">
        <v>6.2478623267356922E-5</v>
      </c>
      <c r="AK56" s="121">
        <v>1.0061432015398858E-4</v>
      </c>
      <c r="AL56" s="121">
        <v>4.1264139946863895E-5</v>
      </c>
      <c r="AM56" s="121">
        <v>4.2563446813348059E-5</v>
      </c>
      <c r="AN56" s="121">
        <v>6.4670162434164036E-5</v>
      </c>
      <c r="AO56" s="121">
        <v>3.7901999677734671E-5</v>
      </c>
      <c r="AP56" s="121">
        <v>5.8816997834920289E-5</v>
      </c>
      <c r="AQ56" s="121">
        <v>5.3474451630860548E-5</v>
      </c>
      <c r="AR56" s="121">
        <v>1.2880898725627047E-4</v>
      </c>
      <c r="AS56" s="121">
        <v>6.1848584090710431E-5</v>
      </c>
      <c r="AT56" s="121">
        <v>2.2090347845616525E-3</v>
      </c>
      <c r="AU56" s="121">
        <v>2.4360234808611095E-4</v>
      </c>
      <c r="AV56" s="121">
        <v>1.0728303382186504E-4</v>
      </c>
      <c r="AW56" s="121">
        <v>1.385629015110753E-4</v>
      </c>
      <c r="AX56" s="121">
        <v>9.0542332805530179E-5</v>
      </c>
      <c r="AY56" s="121">
        <v>1.1818690826312959E-4</v>
      </c>
      <c r="AZ56" s="121">
        <v>7.0529057378147266E-5</v>
      </c>
      <c r="BA56" s="121">
        <v>7.6087242571610197E-5</v>
      </c>
      <c r="BB56" s="121">
        <v>5.9108878896827174E-5</v>
      </c>
      <c r="BC56" s="121">
        <v>9.2561444722716723E-3</v>
      </c>
      <c r="BD56" s="121">
        <v>1.2427851789995821E-4</v>
      </c>
      <c r="BE56" s="121">
        <v>1.6520003573899142E-2</v>
      </c>
      <c r="BF56" s="121">
        <v>8.968772846919779E-3</v>
      </c>
      <c r="BG56" s="121">
        <v>8.2882629950661605E-5</v>
      </c>
      <c r="BH56" s="121">
        <v>9.1839372225576976E-3</v>
      </c>
      <c r="BI56" s="121">
        <v>5.6244318198868588E-4</v>
      </c>
      <c r="BJ56" s="121">
        <v>7.0577856431595332E-5</v>
      </c>
      <c r="BK56" s="121">
        <v>1.8514912853729638E-4</v>
      </c>
      <c r="BL56" s="121">
        <v>1.4287666711105752E-3</v>
      </c>
      <c r="BM56" s="121">
        <v>4.4484868166820221E-4</v>
      </c>
      <c r="BN56" s="121">
        <v>2.8168143915357291E-3</v>
      </c>
      <c r="BO56" s="121">
        <v>4.1011183021611563E-3</v>
      </c>
      <c r="BP56" s="121">
        <v>9.6567984977150663E-5</v>
      </c>
      <c r="BQ56" s="121">
        <v>8.0412662584358285E-5</v>
      </c>
      <c r="BR56" s="121">
        <v>1.908545889154001E-4</v>
      </c>
      <c r="BS56" s="121">
        <v>1.0289587608392375E-4</v>
      </c>
      <c r="BT56" s="121">
        <v>2.908885181793215E-4</v>
      </c>
      <c r="BU56" s="121">
        <v>1.8517946755293902E-4</v>
      </c>
      <c r="BV56" s="121">
        <v>2.616292849722488E-4</v>
      </c>
      <c r="BW56" s="121">
        <v>1.4873070262825741E-4</v>
      </c>
      <c r="BX56" s="121">
        <v>2.1651402601700082E-5</v>
      </c>
      <c r="BY56" s="121">
        <v>1.678358224831735E-4</v>
      </c>
      <c r="BZ56" s="121">
        <v>2.2547756202011951E-4</v>
      </c>
      <c r="CA56" s="121">
        <v>3.6121298090179465E-4</v>
      </c>
      <c r="CB56" s="121">
        <v>1.3621354637623266E-4</v>
      </c>
      <c r="CC56" s="121">
        <v>1.5509395623800726E-4</v>
      </c>
      <c r="CD56" s="121">
        <v>2.0924214745794882E-4</v>
      </c>
      <c r="CE56" s="121">
        <v>1.2966241258477001E-4</v>
      </c>
      <c r="CF56" s="121">
        <v>1.9900948138198545E-4</v>
      </c>
      <c r="CG56" s="121">
        <v>3.5941007535930966E-5</v>
      </c>
      <c r="CH56" s="121">
        <v>1.2101323811018977E-4</v>
      </c>
      <c r="CI56" s="121">
        <v>1.7574255437811871E-4</v>
      </c>
      <c r="CJ56" s="121">
        <v>3.9764100853540796E-4</v>
      </c>
      <c r="CK56" s="121">
        <v>1.5332400350289064E-4</v>
      </c>
      <c r="CL56" s="121">
        <v>2.3630554567197692E-4</v>
      </c>
      <c r="CM56" s="121">
        <v>1.3908898515214948E-3</v>
      </c>
      <c r="CN56" s="121">
        <v>8.2231070410009914E-5</v>
      </c>
      <c r="CO56" s="121">
        <v>3.6041938629244189E-4</v>
      </c>
      <c r="CP56" s="121">
        <v>7.8645764980229786E-5</v>
      </c>
      <c r="CQ56" s="121">
        <v>9.7078812402929252E-5</v>
      </c>
      <c r="CR56" s="121">
        <v>7.8830170163442394E-5</v>
      </c>
      <c r="CS56" s="121">
        <v>4.3217983161502375E-5</v>
      </c>
      <c r="CT56" s="121">
        <v>1.2511374636233754E-4</v>
      </c>
      <c r="CU56" s="121">
        <v>3.0535487136412834E-4</v>
      </c>
      <c r="CV56" s="121">
        <v>3.0728362632544229E-4</v>
      </c>
      <c r="CW56" s="121">
        <v>1.7709463603658023E-3</v>
      </c>
      <c r="CX56" s="121">
        <v>5.9700769300722624E-4</v>
      </c>
      <c r="CY56" s="121">
        <v>9.2901431793863845E-5</v>
      </c>
      <c r="CZ56" s="121">
        <v>1.4526304759069009E-4</v>
      </c>
      <c r="DA56" s="121">
        <v>7.830979110066074E-5</v>
      </c>
      <c r="DB56" s="121">
        <v>3.5973709180112698E-4</v>
      </c>
      <c r="DC56" s="121">
        <v>9.8042500185726789E-5</v>
      </c>
      <c r="DD56" s="121">
        <v>7.5627765423484373E-5</v>
      </c>
      <c r="DE56" s="121">
        <v>8.0683336845585848E-5</v>
      </c>
      <c r="DF56" s="124">
        <v>1.8424694741199819E-4</v>
      </c>
    </row>
    <row r="57" spans="1:110" s="82" customFormat="1" ht="17" customHeight="1" x14ac:dyDescent="0.2">
      <c r="A57" s="73" t="s">
        <v>53</v>
      </c>
      <c r="B57" s="74" t="s">
        <v>179</v>
      </c>
      <c r="C57" s="121">
        <v>7.0751184714962998E-5</v>
      </c>
      <c r="D57" s="121">
        <v>3.5839612626663781E-5</v>
      </c>
      <c r="E57" s="121">
        <v>1.0499330016377903E-4</v>
      </c>
      <c r="F57" s="121">
        <v>4.5748379110662686E-5</v>
      </c>
      <c r="G57" s="121">
        <v>1.7392664137974527E-5</v>
      </c>
      <c r="H57" s="121">
        <v>0</v>
      </c>
      <c r="I57" s="121">
        <v>1.6036062812782893E-4</v>
      </c>
      <c r="J57" s="121">
        <v>2.4070156986806447E-5</v>
      </c>
      <c r="K57" s="121">
        <v>2.5223832337977464E-5</v>
      </c>
      <c r="L57" s="121">
        <v>1.6619056123064412E-5</v>
      </c>
      <c r="M57" s="121">
        <v>0</v>
      </c>
      <c r="N57" s="121">
        <v>2.8457455145257152E-5</v>
      </c>
      <c r="O57" s="121">
        <v>1.9021542214065557E-5</v>
      </c>
      <c r="P57" s="121">
        <v>4.7660402175443909E-5</v>
      </c>
      <c r="Q57" s="121">
        <v>2.3802826401791589E-5</v>
      </c>
      <c r="R57" s="121">
        <v>2.383950261758853E-5</v>
      </c>
      <c r="S57" s="121">
        <v>1.6231233339976533E-5</v>
      </c>
      <c r="T57" s="121">
        <v>2.8142696619614765E-5</v>
      </c>
      <c r="U57" s="121">
        <v>2.9587700556590657E-5</v>
      </c>
      <c r="V57" s="121">
        <v>4.3074909814317128E-5</v>
      </c>
      <c r="W57" s="121">
        <v>1.6918884881610267E-5</v>
      </c>
      <c r="X57" s="121">
        <v>2.7164384364479554E-5</v>
      </c>
      <c r="Y57" s="121">
        <v>1.5347161454603275E-5</v>
      </c>
      <c r="Z57" s="121">
        <v>2.1247681545642214E-5</v>
      </c>
      <c r="AA57" s="121">
        <v>2.0515948043789299E-5</v>
      </c>
      <c r="AB57" s="121">
        <v>1.6013004500925E-5</v>
      </c>
      <c r="AC57" s="121">
        <v>4.0858827786487613E-6</v>
      </c>
      <c r="AD57" s="121">
        <v>2.6636285447428675E-5</v>
      </c>
      <c r="AE57" s="121">
        <v>2.2455903467775447E-5</v>
      </c>
      <c r="AF57" s="121">
        <v>3.6291774766261104E-5</v>
      </c>
      <c r="AG57" s="121">
        <v>2.3519071103247425E-5</v>
      </c>
      <c r="AH57" s="121">
        <v>2.3134617135948754E-5</v>
      </c>
      <c r="AI57" s="121">
        <v>4.9759366682453087E-5</v>
      </c>
      <c r="AJ57" s="121">
        <v>2.7419915959757941E-5</v>
      </c>
      <c r="AK57" s="121">
        <v>6.1430978272874762E-5</v>
      </c>
      <c r="AL57" s="121">
        <v>2.2584798574060119E-5</v>
      </c>
      <c r="AM57" s="121">
        <v>2.1682058939008764E-5</v>
      </c>
      <c r="AN57" s="121">
        <v>3.3362629302556378E-5</v>
      </c>
      <c r="AO57" s="121">
        <v>1.6709326303824244E-5</v>
      </c>
      <c r="AP57" s="121">
        <v>3.5885645281907795E-5</v>
      </c>
      <c r="AQ57" s="121">
        <v>3.0304112873818344E-5</v>
      </c>
      <c r="AR57" s="121">
        <v>2.6048206189448496E-5</v>
      </c>
      <c r="AS57" s="121">
        <v>2.5874870828918453E-5</v>
      </c>
      <c r="AT57" s="121">
        <v>3.4787441748957622E-5</v>
      </c>
      <c r="AU57" s="121">
        <v>7.3712212466509476E-5</v>
      </c>
      <c r="AV57" s="121">
        <v>2.8855446967967996E-5</v>
      </c>
      <c r="AW57" s="121">
        <v>3.6613357506700489E-5</v>
      </c>
      <c r="AX57" s="121">
        <v>2.616229140093897E-5</v>
      </c>
      <c r="AY57" s="121">
        <v>3.1116220719303116E-5</v>
      </c>
      <c r="AZ57" s="121">
        <v>1.6982966903008473E-5</v>
      </c>
      <c r="BA57" s="121">
        <v>1.4947642125406137E-5</v>
      </c>
      <c r="BB57" s="121">
        <v>3.8725167486018048E-5</v>
      </c>
      <c r="BC57" s="121">
        <v>8.5574376568491251E-5</v>
      </c>
      <c r="BD57" s="121">
        <v>4.8083818518951063E-2</v>
      </c>
      <c r="BE57" s="121">
        <v>2.0442600285729336E-5</v>
      </c>
      <c r="BF57" s="121">
        <v>1.8720092933184897E-5</v>
      </c>
      <c r="BG57" s="121">
        <v>2.2240519837297381E-5</v>
      </c>
      <c r="BH57" s="121">
        <v>3.0880120032632091E-5</v>
      </c>
      <c r="BI57" s="121">
        <v>4.5227387465554032E-5</v>
      </c>
      <c r="BJ57" s="121">
        <v>4.0426737657225432E-5</v>
      </c>
      <c r="BK57" s="121">
        <v>1.3805606606032264E-4</v>
      </c>
      <c r="BL57" s="121">
        <v>6.3912977036478043E-5</v>
      </c>
      <c r="BM57" s="121">
        <v>5.2921071237957824E-5</v>
      </c>
      <c r="BN57" s="121">
        <v>9.9802869633760515E-5</v>
      </c>
      <c r="BO57" s="121">
        <v>1.2200993730263152E-4</v>
      </c>
      <c r="BP57" s="121">
        <v>5.0243979795050011E-5</v>
      </c>
      <c r="BQ57" s="121">
        <v>2.2684254114682362E-5</v>
      </c>
      <c r="BR57" s="121">
        <v>6.1754471842593526E-5</v>
      </c>
      <c r="BS57" s="121">
        <v>4.9725831760526681E-5</v>
      </c>
      <c r="BT57" s="121">
        <v>3.4939082409239269E-5</v>
      </c>
      <c r="BU57" s="121">
        <v>2.1386822179939756E-5</v>
      </c>
      <c r="BV57" s="121">
        <v>1.2411343467014689E-5</v>
      </c>
      <c r="BW57" s="121">
        <v>9.8691092463246126E-6</v>
      </c>
      <c r="BX57" s="121">
        <v>2.666142382819952E-6</v>
      </c>
      <c r="BY57" s="121">
        <v>1.5182407218290934E-5</v>
      </c>
      <c r="BZ57" s="121">
        <v>5.3434838126029737E-5</v>
      </c>
      <c r="CA57" s="121">
        <v>6.0575469052443886E-4</v>
      </c>
      <c r="CB57" s="121">
        <v>1.3280133035725948E-5</v>
      </c>
      <c r="CC57" s="121">
        <v>1.4190185288036556E-4</v>
      </c>
      <c r="CD57" s="121">
        <v>3.0407376168005401E-5</v>
      </c>
      <c r="CE57" s="121">
        <v>2.9367349755872856E-5</v>
      </c>
      <c r="CF57" s="121">
        <v>3.0278739434536371E-5</v>
      </c>
      <c r="CG57" s="121">
        <v>1.7812174204735755E-5</v>
      </c>
      <c r="CH57" s="121">
        <v>8.8385674136466581E-5</v>
      </c>
      <c r="CI57" s="121">
        <v>8.7020289144127956E-5</v>
      </c>
      <c r="CJ57" s="121">
        <v>4.2112285621585857E-5</v>
      </c>
      <c r="CK57" s="121">
        <v>8.4340055738891444E-5</v>
      </c>
      <c r="CL57" s="121">
        <v>2.7449392741865126E-5</v>
      </c>
      <c r="CM57" s="121">
        <v>3.8551639655527382E-5</v>
      </c>
      <c r="CN57" s="121">
        <v>1.7425514724508841E-5</v>
      </c>
      <c r="CO57" s="121">
        <v>3.7324785148192383E-5</v>
      </c>
      <c r="CP57" s="121">
        <v>2.6039107254733756E-5</v>
      </c>
      <c r="CQ57" s="121">
        <v>4.9000220128865397E-5</v>
      </c>
      <c r="CR57" s="121">
        <v>2.6116727874292084E-5</v>
      </c>
      <c r="CS57" s="121">
        <v>3.3786184025547301E-5</v>
      </c>
      <c r="CT57" s="121">
        <v>2.6030934792153169E-5</v>
      </c>
      <c r="CU57" s="121">
        <v>2.3507850351774037E-3</v>
      </c>
      <c r="CV57" s="121">
        <v>3.3138815160274696E-5</v>
      </c>
      <c r="CW57" s="121">
        <v>1.7595632251967057E-3</v>
      </c>
      <c r="CX57" s="121">
        <v>2.3799890720681186E-5</v>
      </c>
      <c r="CY57" s="121">
        <v>6.1198426095809412E-5</v>
      </c>
      <c r="CZ57" s="121">
        <v>1.7351029319467268E-5</v>
      </c>
      <c r="DA57" s="121">
        <v>3.0243887787044117E-5</v>
      </c>
      <c r="DB57" s="121">
        <v>3.6778222612087786E-5</v>
      </c>
      <c r="DC57" s="121">
        <v>1.637228568868532E-5</v>
      </c>
      <c r="DD57" s="121">
        <v>2.6657527173900412E-5</v>
      </c>
      <c r="DE57" s="121">
        <v>1.405298892790831E-5</v>
      </c>
      <c r="DF57" s="124">
        <v>1.5599933017270646E-5</v>
      </c>
    </row>
    <row r="58" spans="1:110" s="82" customFormat="1" ht="17" customHeight="1" x14ac:dyDescent="0.2">
      <c r="A58" s="73" t="s">
        <v>54</v>
      </c>
      <c r="B58" s="74" t="s">
        <v>180</v>
      </c>
      <c r="C58" s="121">
        <v>0</v>
      </c>
      <c r="D58" s="121">
        <v>0</v>
      </c>
      <c r="E58" s="121"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0</v>
      </c>
      <c r="L58" s="121">
        <v>0</v>
      </c>
      <c r="M58" s="121">
        <v>0</v>
      </c>
      <c r="N58" s="121">
        <v>0</v>
      </c>
      <c r="O58" s="121">
        <v>0</v>
      </c>
      <c r="P58" s="121">
        <v>0</v>
      </c>
      <c r="Q58" s="121">
        <v>0</v>
      </c>
      <c r="R58" s="121">
        <v>0</v>
      </c>
      <c r="S58" s="121">
        <v>0</v>
      </c>
      <c r="T58" s="121">
        <v>0</v>
      </c>
      <c r="U58" s="121">
        <v>0</v>
      </c>
      <c r="V58" s="121">
        <v>0</v>
      </c>
      <c r="W58" s="121">
        <v>0</v>
      </c>
      <c r="X58" s="121">
        <v>0</v>
      </c>
      <c r="Y58" s="121">
        <v>0</v>
      </c>
      <c r="Z58" s="121">
        <v>0</v>
      </c>
      <c r="AA58" s="121">
        <v>0</v>
      </c>
      <c r="AB58" s="121">
        <v>0</v>
      </c>
      <c r="AC58" s="121">
        <v>0</v>
      </c>
      <c r="AD58" s="121">
        <v>0</v>
      </c>
      <c r="AE58" s="121">
        <v>0</v>
      </c>
      <c r="AF58" s="121">
        <v>0</v>
      </c>
      <c r="AG58" s="121"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v>0</v>
      </c>
      <c r="AN58" s="121">
        <v>0</v>
      </c>
      <c r="AO58" s="121">
        <v>0</v>
      </c>
      <c r="AP58" s="121">
        <v>0</v>
      </c>
      <c r="AQ58" s="121">
        <v>0</v>
      </c>
      <c r="AR58" s="121">
        <v>0</v>
      </c>
      <c r="AS58" s="121">
        <v>0</v>
      </c>
      <c r="AT58" s="121">
        <v>0</v>
      </c>
      <c r="AU58" s="121">
        <v>0</v>
      </c>
      <c r="AV58" s="121">
        <v>0</v>
      </c>
      <c r="AW58" s="121">
        <v>0</v>
      </c>
      <c r="AX58" s="121">
        <v>0</v>
      </c>
      <c r="AY58" s="121">
        <v>0</v>
      </c>
      <c r="AZ58" s="121">
        <v>0</v>
      </c>
      <c r="BA58" s="121">
        <v>0</v>
      </c>
      <c r="BB58" s="121">
        <v>0</v>
      </c>
      <c r="BC58" s="121">
        <v>0</v>
      </c>
      <c r="BD58" s="121">
        <v>0</v>
      </c>
      <c r="BE58" s="121">
        <v>0</v>
      </c>
      <c r="BF58" s="121">
        <v>0</v>
      </c>
      <c r="BG58" s="121">
        <v>0</v>
      </c>
      <c r="BH58" s="121">
        <v>0</v>
      </c>
      <c r="BI58" s="121">
        <v>0</v>
      </c>
      <c r="BJ58" s="121">
        <v>0</v>
      </c>
      <c r="BK58" s="121">
        <v>0</v>
      </c>
      <c r="BL58" s="121">
        <v>0</v>
      </c>
      <c r="BM58" s="121">
        <v>0</v>
      </c>
      <c r="BN58" s="121">
        <v>0</v>
      </c>
      <c r="BO58" s="121">
        <v>0</v>
      </c>
      <c r="BP58" s="121">
        <v>0</v>
      </c>
      <c r="BQ58" s="121">
        <v>0</v>
      </c>
      <c r="BR58" s="121">
        <v>0</v>
      </c>
      <c r="BS58" s="121">
        <v>0</v>
      </c>
      <c r="BT58" s="121">
        <v>0</v>
      </c>
      <c r="BU58" s="121">
        <v>0</v>
      </c>
      <c r="BV58" s="121">
        <v>0</v>
      </c>
      <c r="BW58" s="121">
        <v>0</v>
      </c>
      <c r="BX58" s="121">
        <v>0</v>
      </c>
      <c r="BY58" s="121">
        <v>0</v>
      </c>
      <c r="BZ58" s="121">
        <v>0</v>
      </c>
      <c r="CA58" s="121">
        <v>0</v>
      </c>
      <c r="CB58" s="121">
        <v>0</v>
      </c>
      <c r="CC58" s="121">
        <v>0</v>
      </c>
      <c r="CD58" s="121">
        <v>0</v>
      </c>
      <c r="CE58" s="121">
        <v>0</v>
      </c>
      <c r="CF58" s="121">
        <v>0</v>
      </c>
      <c r="CG58" s="121">
        <v>0</v>
      </c>
      <c r="CH58" s="121">
        <v>0</v>
      </c>
      <c r="CI58" s="121">
        <v>0</v>
      </c>
      <c r="CJ58" s="121">
        <v>0</v>
      </c>
      <c r="CK58" s="121">
        <v>0</v>
      </c>
      <c r="CL58" s="121">
        <v>0</v>
      </c>
      <c r="CM58" s="121">
        <v>0</v>
      </c>
      <c r="CN58" s="121">
        <v>0</v>
      </c>
      <c r="CO58" s="121">
        <v>0</v>
      </c>
      <c r="CP58" s="121">
        <v>0</v>
      </c>
      <c r="CQ58" s="121">
        <v>0</v>
      </c>
      <c r="CR58" s="121">
        <v>0</v>
      </c>
      <c r="CS58" s="121">
        <v>0</v>
      </c>
      <c r="CT58" s="121">
        <v>0</v>
      </c>
      <c r="CU58" s="121">
        <v>0</v>
      </c>
      <c r="CV58" s="121">
        <v>0</v>
      </c>
      <c r="CW58" s="121">
        <v>0</v>
      </c>
      <c r="CX58" s="121">
        <v>0</v>
      </c>
      <c r="CY58" s="121">
        <v>0</v>
      </c>
      <c r="CZ58" s="121">
        <v>0</v>
      </c>
      <c r="DA58" s="121">
        <v>0</v>
      </c>
      <c r="DB58" s="121">
        <v>0</v>
      </c>
      <c r="DC58" s="121">
        <v>0</v>
      </c>
      <c r="DD58" s="121">
        <v>0</v>
      </c>
      <c r="DE58" s="121">
        <v>0</v>
      </c>
      <c r="DF58" s="124">
        <v>0</v>
      </c>
    </row>
    <row r="59" spans="1:110" s="82" customFormat="1" ht="17" customHeight="1" x14ac:dyDescent="0.2">
      <c r="A59" s="73" t="s">
        <v>55</v>
      </c>
      <c r="B59" s="74" t="s">
        <v>181</v>
      </c>
      <c r="C59" s="121">
        <v>5.9947313600684118E-5</v>
      </c>
      <c r="D59" s="121">
        <v>2.7971486322814075E-5</v>
      </c>
      <c r="E59" s="121">
        <v>1.1886436728782969E-4</v>
      </c>
      <c r="F59" s="121">
        <v>2.6795969694897594E-5</v>
      </c>
      <c r="G59" s="121">
        <v>1.2376735682742437E-5</v>
      </c>
      <c r="H59" s="121">
        <v>0</v>
      </c>
      <c r="I59" s="121">
        <v>1.0037956186034427E-4</v>
      </c>
      <c r="J59" s="121">
        <v>1.8424756211112062E-5</v>
      </c>
      <c r="K59" s="121">
        <v>1.8967965798696744E-5</v>
      </c>
      <c r="L59" s="121">
        <v>1.3132142779824711E-5</v>
      </c>
      <c r="M59" s="121">
        <v>0</v>
      </c>
      <c r="N59" s="121">
        <v>2.2548101119889787E-5</v>
      </c>
      <c r="O59" s="121">
        <v>1.3874536358681202E-5</v>
      </c>
      <c r="P59" s="121">
        <v>3.3024722643102185E-5</v>
      </c>
      <c r="Q59" s="121">
        <v>1.3247892387631696E-5</v>
      </c>
      <c r="R59" s="121">
        <v>1.8424613895192742E-5</v>
      </c>
      <c r="S59" s="121">
        <v>1.1292778847433651E-5</v>
      </c>
      <c r="T59" s="121">
        <v>1.3432912424405737E-5</v>
      </c>
      <c r="U59" s="121">
        <v>2.9339124806358914E-5</v>
      </c>
      <c r="V59" s="121">
        <v>3.9636016220333783E-5</v>
      </c>
      <c r="W59" s="121">
        <v>1.622042866137057E-5</v>
      </c>
      <c r="X59" s="121">
        <v>2.7026948228134214E-5</v>
      </c>
      <c r="Y59" s="121">
        <v>1.4613792507521998E-5</v>
      </c>
      <c r="Z59" s="121">
        <v>1.7193809315864697E-5</v>
      </c>
      <c r="AA59" s="121">
        <v>1.8596662057818879E-5</v>
      </c>
      <c r="AB59" s="121">
        <v>1.2156361899037038E-5</v>
      </c>
      <c r="AC59" s="121">
        <v>4.3208276915669716E-6</v>
      </c>
      <c r="AD59" s="121">
        <v>1.7374748472157679E-5</v>
      </c>
      <c r="AE59" s="121">
        <v>1.8945068480508725E-5</v>
      </c>
      <c r="AF59" s="121">
        <v>3.3947556048186437E-5</v>
      </c>
      <c r="AG59" s="121">
        <v>1.7675979578901629E-5</v>
      </c>
      <c r="AH59" s="121">
        <v>1.8576655947644169E-5</v>
      </c>
      <c r="AI59" s="121">
        <v>3.8628372334563683E-5</v>
      </c>
      <c r="AJ59" s="121">
        <v>2.5707069649797099E-5</v>
      </c>
      <c r="AK59" s="121">
        <v>4.4848797957983755E-5</v>
      </c>
      <c r="AL59" s="121">
        <v>1.9865285345360452E-5</v>
      </c>
      <c r="AM59" s="121">
        <v>1.8781820183093363E-5</v>
      </c>
      <c r="AN59" s="121">
        <v>2.8110307563162506E-5</v>
      </c>
      <c r="AO59" s="121">
        <v>1.0838419596303354E-5</v>
      </c>
      <c r="AP59" s="121">
        <v>2.7034204754255715E-5</v>
      </c>
      <c r="AQ59" s="121">
        <v>2.5565499573686848E-5</v>
      </c>
      <c r="AR59" s="121">
        <v>2.2564021344705093E-5</v>
      </c>
      <c r="AS59" s="121">
        <v>2.0658465169068189E-5</v>
      </c>
      <c r="AT59" s="121">
        <v>2.6642017257833837E-5</v>
      </c>
      <c r="AU59" s="121">
        <v>1.7861642724897258E-5</v>
      </c>
      <c r="AV59" s="121">
        <v>2.3760243155725717E-5</v>
      </c>
      <c r="AW59" s="121">
        <v>2.4818432767272368E-5</v>
      </c>
      <c r="AX59" s="121">
        <v>2.218209085532922E-5</v>
      </c>
      <c r="AY59" s="121">
        <v>1.8443500052266826E-5</v>
      </c>
      <c r="AZ59" s="121">
        <v>1.1051329956625853E-5</v>
      </c>
      <c r="BA59" s="121">
        <v>1.0515440517874794E-5</v>
      </c>
      <c r="BB59" s="121">
        <v>1.5646470753821157E-5</v>
      </c>
      <c r="BC59" s="121">
        <v>1.1681412227256261E-5</v>
      </c>
      <c r="BD59" s="121">
        <v>1.4789054098375204E-5</v>
      </c>
      <c r="BE59" s="121">
        <v>1.4102549470603731E-5</v>
      </c>
      <c r="BF59" s="121">
        <v>4.3705092015223705E-2</v>
      </c>
      <c r="BG59" s="121">
        <v>1.6669890365624442E-5</v>
      </c>
      <c r="BH59" s="121">
        <v>1.100509759342777E-5</v>
      </c>
      <c r="BI59" s="121">
        <v>1.5229043334029285E-5</v>
      </c>
      <c r="BJ59" s="121">
        <v>2.1874919615441944E-5</v>
      </c>
      <c r="BK59" s="121">
        <v>3.7127868423455067E-5</v>
      </c>
      <c r="BL59" s="121">
        <v>2.0240249343170463E-5</v>
      </c>
      <c r="BM59" s="121">
        <v>2.6803803131413212E-5</v>
      </c>
      <c r="BN59" s="121">
        <v>3.0214229754242703E-5</v>
      </c>
      <c r="BO59" s="121">
        <v>2.5772543618453885E-5</v>
      </c>
      <c r="BP59" s="121">
        <v>5.3335465166323697E-5</v>
      </c>
      <c r="BQ59" s="121">
        <v>1.3327339082898427E-5</v>
      </c>
      <c r="BR59" s="121">
        <v>6.4139773099433894E-5</v>
      </c>
      <c r="BS59" s="121">
        <v>4.2564198725569869E-5</v>
      </c>
      <c r="BT59" s="121">
        <v>1.6274228841297583E-5</v>
      </c>
      <c r="BU59" s="121">
        <v>1.2305201735931704E-5</v>
      </c>
      <c r="BV59" s="121">
        <v>8.2282384911320366E-6</v>
      </c>
      <c r="BW59" s="121">
        <v>6.5135853231169422E-6</v>
      </c>
      <c r="BX59" s="121">
        <v>1.4857311335956708E-6</v>
      </c>
      <c r="BY59" s="121">
        <v>9.8800374808471582E-6</v>
      </c>
      <c r="BZ59" s="121">
        <v>5.3168808389944824E-5</v>
      </c>
      <c r="CA59" s="121">
        <v>3.4271602479532006E-4</v>
      </c>
      <c r="CB59" s="121">
        <v>6.8801807237134527E-6</v>
      </c>
      <c r="CC59" s="121">
        <v>3.0256660594558038E-5</v>
      </c>
      <c r="CD59" s="121">
        <v>2.042392400370365E-5</v>
      </c>
      <c r="CE59" s="121">
        <v>2.0074596242861031E-5</v>
      </c>
      <c r="CF59" s="121">
        <v>2.2910555302496307E-5</v>
      </c>
      <c r="CG59" s="121">
        <v>1.1154881466212089E-5</v>
      </c>
      <c r="CH59" s="121">
        <v>2.5324440198109162E-5</v>
      </c>
      <c r="CI59" s="121">
        <v>2.284875485803363E-5</v>
      </c>
      <c r="CJ59" s="121">
        <v>3.6049692096060658E-5</v>
      </c>
      <c r="CK59" s="121">
        <v>1.8902869174022059E-5</v>
      </c>
      <c r="CL59" s="121">
        <v>1.5596235886631088E-5</v>
      </c>
      <c r="CM59" s="121">
        <v>2.186120766772777E-4</v>
      </c>
      <c r="CN59" s="121">
        <v>1.2640892729728009E-5</v>
      </c>
      <c r="CO59" s="121">
        <v>3.4896801688333522E-5</v>
      </c>
      <c r="CP59" s="121">
        <v>1.0991117909900084E-5</v>
      </c>
      <c r="CQ59" s="121">
        <v>3.2227494225313176E-5</v>
      </c>
      <c r="CR59" s="121">
        <v>1.7906844350556067E-5</v>
      </c>
      <c r="CS59" s="121">
        <v>1.0957456827673572E-5</v>
      </c>
      <c r="CT59" s="121">
        <v>1.9518304812079892E-5</v>
      </c>
      <c r="CU59" s="121">
        <v>1.8973262237704906E-4</v>
      </c>
      <c r="CV59" s="121">
        <v>1.3164551750831982E-5</v>
      </c>
      <c r="CW59" s="121">
        <v>2.204744319629838E-3</v>
      </c>
      <c r="CX59" s="121">
        <v>1.1367337248482705E-5</v>
      </c>
      <c r="CY59" s="121">
        <v>3.1064252300699178E-5</v>
      </c>
      <c r="CZ59" s="121">
        <v>1.1356723984808237E-5</v>
      </c>
      <c r="DA59" s="121">
        <v>2.0995497392641239E-5</v>
      </c>
      <c r="DB59" s="121">
        <v>2.4313542914174574E-5</v>
      </c>
      <c r="DC59" s="121">
        <v>9.8697977308212992E-6</v>
      </c>
      <c r="DD59" s="121">
        <v>1.5541838325474461E-5</v>
      </c>
      <c r="DE59" s="121">
        <v>8.6521438622550431E-6</v>
      </c>
      <c r="DF59" s="124">
        <v>2.9300495025864451E-5</v>
      </c>
    </row>
    <row r="60" spans="1:110" s="82" customFormat="1" ht="17" customHeight="1" x14ac:dyDescent="0.2">
      <c r="A60" s="73" t="s">
        <v>56</v>
      </c>
      <c r="B60" s="74" t="s">
        <v>182</v>
      </c>
      <c r="C60" s="121">
        <v>1.3205392557687611E-3</v>
      </c>
      <c r="D60" s="121">
        <v>6.1698991604529493E-4</v>
      </c>
      <c r="E60" s="121">
        <v>2.614333774305839E-3</v>
      </c>
      <c r="F60" s="121">
        <v>5.9231941720959251E-4</v>
      </c>
      <c r="G60" s="121">
        <v>2.7111839001407528E-4</v>
      </c>
      <c r="H60" s="121">
        <v>0</v>
      </c>
      <c r="I60" s="121">
        <v>2.2297178284353229E-3</v>
      </c>
      <c r="J60" s="121">
        <v>4.0678507539617872E-4</v>
      </c>
      <c r="K60" s="121">
        <v>4.1743278532357361E-4</v>
      </c>
      <c r="L60" s="121">
        <v>2.8973084926689312E-4</v>
      </c>
      <c r="M60" s="121">
        <v>0</v>
      </c>
      <c r="N60" s="121">
        <v>4.9939917305060334E-4</v>
      </c>
      <c r="O60" s="121">
        <v>3.0860818631871814E-4</v>
      </c>
      <c r="P60" s="121">
        <v>7.2776815466178289E-4</v>
      </c>
      <c r="Q60" s="121">
        <v>2.9461035320759685E-4</v>
      </c>
      <c r="R60" s="121">
        <v>4.0989173623189637E-4</v>
      </c>
      <c r="S60" s="121">
        <v>2.518685941164464E-4</v>
      </c>
      <c r="T60" s="121">
        <v>2.9970102630197935E-4</v>
      </c>
      <c r="U60" s="121">
        <v>6.4735467398919773E-4</v>
      </c>
      <c r="V60" s="121">
        <v>8.7340989597702251E-4</v>
      </c>
      <c r="W60" s="121">
        <v>3.5835312220056786E-4</v>
      </c>
      <c r="X60" s="121">
        <v>5.9659658972901618E-4</v>
      </c>
      <c r="Y60" s="121">
        <v>3.2544760946559185E-4</v>
      </c>
      <c r="Z60" s="121">
        <v>3.7836983493928409E-4</v>
      </c>
      <c r="AA60" s="121">
        <v>4.1610033655964352E-4</v>
      </c>
      <c r="AB60" s="121">
        <v>2.707722115525994E-4</v>
      </c>
      <c r="AC60" s="121">
        <v>9.5250172620634649E-5</v>
      </c>
      <c r="AD60" s="121">
        <v>3.8054517865348771E-4</v>
      </c>
      <c r="AE60" s="121">
        <v>4.203097405234614E-4</v>
      </c>
      <c r="AF60" s="121">
        <v>7.4735500685598193E-4</v>
      </c>
      <c r="AG60" s="121">
        <v>3.9181206416465092E-4</v>
      </c>
      <c r="AH60" s="121">
        <v>4.0647435498265404E-4</v>
      </c>
      <c r="AI60" s="121">
        <v>8.5147759674400253E-4</v>
      </c>
      <c r="AJ60" s="121">
        <v>5.6808198753307995E-4</v>
      </c>
      <c r="AK60" s="121">
        <v>9.8953260343421969E-4</v>
      </c>
      <c r="AL60" s="121">
        <v>4.3650009837752296E-4</v>
      </c>
      <c r="AM60" s="121">
        <v>4.1358618943414705E-4</v>
      </c>
      <c r="AN60" s="121">
        <v>6.1690250902617138E-4</v>
      </c>
      <c r="AO60" s="121">
        <v>2.3770277502099905E-4</v>
      </c>
      <c r="AP60" s="121">
        <v>5.9672662661031171E-4</v>
      </c>
      <c r="AQ60" s="121">
        <v>5.6366694647647954E-4</v>
      </c>
      <c r="AR60" s="121">
        <v>5.006588694407791E-4</v>
      </c>
      <c r="AS60" s="121">
        <v>4.5573039176275315E-4</v>
      </c>
      <c r="AT60" s="121">
        <v>5.8708673380920373E-4</v>
      </c>
      <c r="AU60" s="121">
        <v>4.4625105593156683E-4</v>
      </c>
      <c r="AV60" s="121">
        <v>5.25840297459197E-4</v>
      </c>
      <c r="AW60" s="121">
        <v>5.4888166468309153E-4</v>
      </c>
      <c r="AX60" s="121">
        <v>4.911941152419048E-4</v>
      </c>
      <c r="AY60" s="121">
        <v>4.0780789320217579E-4</v>
      </c>
      <c r="AZ60" s="121">
        <v>2.4565172009241917E-4</v>
      </c>
      <c r="BA60" s="121">
        <v>2.3642448049619204E-4</v>
      </c>
      <c r="BB60" s="121">
        <v>3.4402333498471542E-4</v>
      </c>
      <c r="BC60" s="121">
        <v>2.6441855907689333E-4</v>
      </c>
      <c r="BD60" s="121">
        <v>3.294121489162242E-4</v>
      </c>
      <c r="BE60" s="121">
        <v>0.27590482864371496</v>
      </c>
      <c r="BF60" s="121">
        <v>0.24614902679231673</v>
      </c>
      <c r="BG60" s="121">
        <v>0.17482775136860779</v>
      </c>
      <c r="BH60" s="121">
        <v>2.4308138029954777E-4</v>
      </c>
      <c r="BI60" s="121">
        <v>3.9503492330363051E-2</v>
      </c>
      <c r="BJ60" s="121">
        <v>4.8724272901123412E-4</v>
      </c>
      <c r="BK60" s="121">
        <v>8.206246774964571E-4</v>
      </c>
      <c r="BL60" s="121">
        <v>4.4675342910507605E-4</v>
      </c>
      <c r="BM60" s="121">
        <v>5.8955307497790294E-4</v>
      </c>
      <c r="BN60" s="121">
        <v>6.6505964735298401E-4</v>
      </c>
      <c r="BO60" s="121">
        <v>5.6622471654687299E-4</v>
      </c>
      <c r="BP60" s="121">
        <v>1.1733948708880062E-3</v>
      </c>
      <c r="BQ60" s="121">
        <v>2.9496081478665566E-4</v>
      </c>
      <c r="BR60" s="121">
        <v>1.4152535459121657E-3</v>
      </c>
      <c r="BS60" s="121">
        <v>9.5967837858193105E-4</v>
      </c>
      <c r="BT60" s="121">
        <v>3.6974732937310157E-4</v>
      </c>
      <c r="BU60" s="121">
        <v>2.8367723109208251E-4</v>
      </c>
      <c r="BV60" s="121">
        <v>1.8108094360799588E-4</v>
      </c>
      <c r="BW60" s="121">
        <v>1.4295656168708773E-4</v>
      </c>
      <c r="BX60" s="121">
        <v>3.3436061301328485E-5</v>
      </c>
      <c r="BY60" s="121">
        <v>1.5925457790437732E-3</v>
      </c>
      <c r="BZ60" s="121">
        <v>1.1711731159981999E-3</v>
      </c>
      <c r="CA60" s="121">
        <v>7.605406260843375E-3</v>
      </c>
      <c r="CB60" s="121">
        <v>1.5213619676318179E-4</v>
      </c>
      <c r="CC60" s="121">
        <v>3.3453382919428269E-3</v>
      </c>
      <c r="CD60" s="121">
        <v>4.5669315678059907E-4</v>
      </c>
      <c r="CE60" s="121">
        <v>4.4321643729065417E-4</v>
      </c>
      <c r="CF60" s="121">
        <v>5.2728869642930929E-4</v>
      </c>
      <c r="CG60" s="121">
        <v>2.8347322146466493E-4</v>
      </c>
      <c r="CH60" s="121">
        <v>5.6018970168016525E-4</v>
      </c>
      <c r="CI60" s="121">
        <v>5.088810075087847E-4</v>
      </c>
      <c r="CJ60" s="121">
        <v>7.9833988833776805E-4</v>
      </c>
      <c r="CK60" s="121">
        <v>4.1771918602397811E-4</v>
      </c>
      <c r="CL60" s="121">
        <v>3.5754928537236233E-4</v>
      </c>
      <c r="CM60" s="121">
        <v>7.4315060820247009E-4</v>
      </c>
      <c r="CN60" s="121">
        <v>2.831523520321717E-4</v>
      </c>
      <c r="CO60" s="121">
        <v>7.7715296828498759E-4</v>
      </c>
      <c r="CP60" s="121">
        <v>2.4573859758268517E-4</v>
      </c>
      <c r="CQ60" s="121">
        <v>7.1241170641935447E-4</v>
      </c>
      <c r="CR60" s="121">
        <v>3.9507689037117583E-4</v>
      </c>
      <c r="CS60" s="121">
        <v>2.4221151110489115E-4</v>
      </c>
      <c r="CT60" s="121">
        <v>4.3936282543680251E-4</v>
      </c>
      <c r="CU60" s="121">
        <v>4.1732898824448127E-3</v>
      </c>
      <c r="CV60" s="121">
        <v>2.955876557976397E-4</v>
      </c>
      <c r="CW60" s="121">
        <v>4.8448177813928683E-2</v>
      </c>
      <c r="CX60" s="121">
        <v>2.5353451626374814E-4</v>
      </c>
      <c r="CY60" s="121">
        <v>6.8454202953836113E-4</v>
      </c>
      <c r="CZ60" s="121">
        <v>2.5298047018208595E-4</v>
      </c>
      <c r="DA60" s="121">
        <v>4.6338895312175238E-4</v>
      </c>
      <c r="DB60" s="121">
        <v>5.4066208279660629E-4</v>
      </c>
      <c r="DC60" s="121">
        <v>2.1961509334844902E-4</v>
      </c>
      <c r="DD60" s="121">
        <v>3.5264522113699929E-4</v>
      </c>
      <c r="DE60" s="121">
        <v>1.9450391629686749E-4</v>
      </c>
      <c r="DF60" s="124">
        <v>2.3751424722544604E-4</v>
      </c>
    </row>
    <row r="61" spans="1:110" s="82" customFormat="1" ht="17" customHeight="1" x14ac:dyDescent="0.2">
      <c r="A61" s="73" t="s">
        <v>57</v>
      </c>
      <c r="B61" s="74" t="s">
        <v>183</v>
      </c>
      <c r="C61" s="121">
        <v>3.6555333913087391E-5</v>
      </c>
      <c r="D61" s="121">
        <v>7.6632325148314544E-5</v>
      </c>
      <c r="E61" s="121">
        <v>1.8344819468111216E-5</v>
      </c>
      <c r="F61" s="121">
        <v>1.6924778449013196E-5</v>
      </c>
      <c r="G61" s="121">
        <v>1.8035467719570604E-2</v>
      </c>
      <c r="H61" s="121">
        <v>0</v>
      </c>
      <c r="I61" s="121">
        <v>1.6567593801613477E-4</v>
      </c>
      <c r="J61" s="121">
        <v>1.2215756783326811E-4</v>
      </c>
      <c r="K61" s="121">
        <v>2.0714003014215415E-5</v>
      </c>
      <c r="L61" s="121">
        <v>8.4197796945453715E-5</v>
      </c>
      <c r="M61" s="121">
        <v>0</v>
      </c>
      <c r="N61" s="121">
        <v>1.3701794890800781E-5</v>
      </c>
      <c r="O61" s="121">
        <v>8.9461426668601393E-6</v>
      </c>
      <c r="P61" s="121">
        <v>3.5883742682917351E-5</v>
      </c>
      <c r="Q61" s="121">
        <v>2.3739424810489744E-5</v>
      </c>
      <c r="R61" s="121">
        <v>6.9963319347943971E-5</v>
      </c>
      <c r="S61" s="121">
        <v>2.9179456305403052E-5</v>
      </c>
      <c r="T61" s="121">
        <v>1.6897569211160852E-5</v>
      </c>
      <c r="U61" s="121">
        <v>5.8473729208290309E-5</v>
      </c>
      <c r="V61" s="121">
        <v>5.8134257380552244E-5</v>
      </c>
      <c r="W61" s="121">
        <v>5.3815287732123737E-5</v>
      </c>
      <c r="X61" s="121">
        <v>3.8225901790926005E-5</v>
      </c>
      <c r="Y61" s="121">
        <v>3.3624672349872699E-5</v>
      </c>
      <c r="Z61" s="121">
        <v>5.0795251894048484E-5</v>
      </c>
      <c r="AA61" s="121">
        <v>2.0551146644586506E-5</v>
      </c>
      <c r="AB61" s="121">
        <v>3.2563538938291354E-5</v>
      </c>
      <c r="AC61" s="121">
        <v>5.968838525982519E-5</v>
      </c>
      <c r="AD61" s="121">
        <v>2.3274892289032548E-4</v>
      </c>
      <c r="AE61" s="121">
        <v>1.547684550676336E-5</v>
      </c>
      <c r="AF61" s="121">
        <v>1.4568052833436268E-5</v>
      </c>
      <c r="AG61" s="121">
        <v>1.6994643180300838E-5</v>
      </c>
      <c r="AH61" s="121">
        <v>4.3858245893598437E-5</v>
      </c>
      <c r="AI61" s="121">
        <v>1.1289549893476439E-4</v>
      </c>
      <c r="AJ61" s="121">
        <v>4.196330577754237E-5</v>
      </c>
      <c r="AK61" s="121">
        <v>6.8676423035048497E-5</v>
      </c>
      <c r="AL61" s="121">
        <v>1.2295290713974921E-4</v>
      </c>
      <c r="AM61" s="121">
        <v>6.2109056689674762E-5</v>
      </c>
      <c r="AN61" s="121">
        <v>1.1369659496571553E-4</v>
      </c>
      <c r="AO61" s="121">
        <v>6.9204627913474427E-5</v>
      </c>
      <c r="AP61" s="121">
        <v>1.6022237903641614E-4</v>
      </c>
      <c r="AQ61" s="121">
        <v>4.8800968276030448E-5</v>
      </c>
      <c r="AR61" s="121">
        <v>4.155834686995285E-5</v>
      </c>
      <c r="AS61" s="121">
        <v>3.5928653457262211E-5</v>
      </c>
      <c r="AT61" s="121">
        <v>2.1957008656126153E-5</v>
      </c>
      <c r="AU61" s="121">
        <v>2.1344041406752465E-5</v>
      </c>
      <c r="AV61" s="121">
        <v>1.6007191318770746E-5</v>
      </c>
      <c r="AW61" s="121">
        <v>1.2097835079724488E-5</v>
      </c>
      <c r="AX61" s="121">
        <v>1.4172085781721144E-5</v>
      </c>
      <c r="AY61" s="121">
        <v>2.2732891317853724E-5</v>
      </c>
      <c r="AZ61" s="121">
        <v>1.6790685758857357E-5</v>
      </c>
      <c r="BA61" s="121">
        <v>8.6914404109204539E-6</v>
      </c>
      <c r="BB61" s="121">
        <v>1.6335620012735867E-5</v>
      </c>
      <c r="BC61" s="121">
        <v>1.1672562909181572E-5</v>
      </c>
      <c r="BD61" s="121">
        <v>1.1077339502106872E-5</v>
      </c>
      <c r="BE61" s="121">
        <v>4.957051628489306E-5</v>
      </c>
      <c r="BF61" s="121">
        <v>4.9656580198786022E-5</v>
      </c>
      <c r="BG61" s="121">
        <v>3.0777579912306239E-5</v>
      </c>
      <c r="BH61" s="121">
        <v>0.10226227913115561</v>
      </c>
      <c r="BI61" s="121">
        <v>2.5262782818471778E-5</v>
      </c>
      <c r="BJ61" s="121">
        <v>2.8876158464076268E-5</v>
      </c>
      <c r="BK61" s="121">
        <v>1.4245348306895745E-3</v>
      </c>
      <c r="BL61" s="121">
        <v>2.2178686906091981E-5</v>
      </c>
      <c r="BM61" s="121">
        <v>2.1696277232556922E-5</v>
      </c>
      <c r="BN61" s="121">
        <v>3.5298935468441371E-5</v>
      </c>
      <c r="BO61" s="121">
        <v>3.6701078172097328E-5</v>
      </c>
      <c r="BP61" s="121">
        <v>7.437819358539088E-5</v>
      </c>
      <c r="BQ61" s="121">
        <v>6.2243026021701389E-5</v>
      </c>
      <c r="BR61" s="121">
        <v>1.7307253343817562E-5</v>
      </c>
      <c r="BS61" s="121">
        <v>1.8380397108306047E-5</v>
      </c>
      <c r="BT61" s="121">
        <v>1.2587712678407054E-5</v>
      </c>
      <c r="BU61" s="121">
        <v>7.6792617030877221E-6</v>
      </c>
      <c r="BV61" s="121">
        <v>4.9719963129983666E-6</v>
      </c>
      <c r="BW61" s="121">
        <v>4.0117658738996791E-6</v>
      </c>
      <c r="BX61" s="121">
        <v>1.1231321765173954E-6</v>
      </c>
      <c r="BY61" s="121">
        <v>8.7561132255063486E-6</v>
      </c>
      <c r="BZ61" s="121">
        <v>8.6579865795215441E-5</v>
      </c>
      <c r="CA61" s="121">
        <v>1.5085874003985676E-4</v>
      </c>
      <c r="CB61" s="121">
        <v>1.9966556950728388E-2</v>
      </c>
      <c r="CC61" s="121">
        <v>1.6115067791442101E-4</v>
      </c>
      <c r="CD61" s="121">
        <v>2.5438887266608359E-5</v>
      </c>
      <c r="CE61" s="121">
        <v>1.3675405878170895E-5</v>
      </c>
      <c r="CF61" s="121">
        <v>5.3600273936257339E-4</v>
      </c>
      <c r="CG61" s="121">
        <v>2.5407162270453943E-5</v>
      </c>
      <c r="CH61" s="121">
        <v>6.8713054654205099E-6</v>
      </c>
      <c r="CI61" s="121">
        <v>5.7613229126738218E-6</v>
      </c>
      <c r="CJ61" s="121">
        <v>9.5773177172782744E-6</v>
      </c>
      <c r="CK61" s="121">
        <v>6.68824009778472E-6</v>
      </c>
      <c r="CL61" s="121">
        <v>1.4565054048086983E-5</v>
      </c>
      <c r="CM61" s="121">
        <v>7.5836476356658385E-4</v>
      </c>
      <c r="CN61" s="121">
        <v>1.036060953339861E-4</v>
      </c>
      <c r="CO61" s="121">
        <v>2.7935217736284866E-5</v>
      </c>
      <c r="CP61" s="121">
        <v>8.4402997597734376E-6</v>
      </c>
      <c r="CQ61" s="121">
        <v>1.313296596958142E-5</v>
      </c>
      <c r="CR61" s="121">
        <v>1.0756364442915675E-5</v>
      </c>
      <c r="CS61" s="121">
        <v>1.3428373170976165E-5</v>
      </c>
      <c r="CT61" s="121">
        <v>1.0795428156202291E-5</v>
      </c>
      <c r="CU61" s="121">
        <v>1.9498224057721844E-5</v>
      </c>
      <c r="CV61" s="121">
        <v>4.882734844140475E-6</v>
      </c>
      <c r="CW61" s="121">
        <v>1.7693885701245681E-5</v>
      </c>
      <c r="CX61" s="121">
        <v>5.5208455508078467E-6</v>
      </c>
      <c r="CY61" s="121">
        <v>6.7963572617220784E-5</v>
      </c>
      <c r="CZ61" s="121">
        <v>6.3188393343256721E-5</v>
      </c>
      <c r="DA61" s="121">
        <v>9.5078679688651983E-6</v>
      </c>
      <c r="DB61" s="121">
        <v>2.8354010904273422E-5</v>
      </c>
      <c r="DC61" s="121">
        <v>7.7272537861586912E-6</v>
      </c>
      <c r="DD61" s="121">
        <v>1.3837346527389753E-5</v>
      </c>
      <c r="DE61" s="121">
        <v>4.9342556540133527E-5</v>
      </c>
      <c r="DF61" s="124">
        <v>9.0827938968477084E-5</v>
      </c>
    </row>
    <row r="62" spans="1:110" s="82" customFormat="1" ht="17" customHeight="1" x14ac:dyDescent="0.2">
      <c r="A62" s="73" t="s">
        <v>58</v>
      </c>
      <c r="B62" s="74" t="s">
        <v>184</v>
      </c>
      <c r="C62" s="121">
        <v>1.9906773473180007E-4</v>
      </c>
      <c r="D62" s="121">
        <v>1.1312267763576153E-4</v>
      </c>
      <c r="E62" s="121">
        <v>3.2807871997637771E-4</v>
      </c>
      <c r="F62" s="121">
        <v>1.2655843637514848E-4</v>
      </c>
      <c r="G62" s="121">
        <v>8.9744536785058243E-5</v>
      </c>
      <c r="H62" s="121">
        <v>0</v>
      </c>
      <c r="I62" s="121">
        <v>6.2996200680326777E-4</v>
      </c>
      <c r="J62" s="121">
        <v>1.3212096639250942E-4</v>
      </c>
      <c r="K62" s="121">
        <v>1.0751312925854351E-4</v>
      </c>
      <c r="L62" s="121">
        <v>9.0590764764252846E-5</v>
      </c>
      <c r="M62" s="121">
        <v>0</v>
      </c>
      <c r="N62" s="121">
        <v>1.8074980246372992E-4</v>
      </c>
      <c r="O62" s="121">
        <v>1.7131907520492E-4</v>
      </c>
      <c r="P62" s="121">
        <v>1.6874123897542018E-4</v>
      </c>
      <c r="Q62" s="121">
        <v>1.6111018564863344E-4</v>
      </c>
      <c r="R62" s="121">
        <v>2.290702630573034E-4</v>
      </c>
      <c r="S62" s="121">
        <v>1.7043220549415152E-4</v>
      </c>
      <c r="T62" s="121">
        <v>1.8883277858587039E-4</v>
      </c>
      <c r="U62" s="121">
        <v>1.6330657284688353E-4</v>
      </c>
      <c r="V62" s="121">
        <v>1.9257408526975647E-4</v>
      </c>
      <c r="W62" s="121">
        <v>9.9402000157195635E-5</v>
      </c>
      <c r="X62" s="121">
        <v>1.5175179961237319E-4</v>
      </c>
      <c r="Y62" s="121">
        <v>1.9310156275415596E-4</v>
      </c>
      <c r="Z62" s="121">
        <v>1.2728855303300072E-4</v>
      </c>
      <c r="AA62" s="121">
        <v>3.0446951927607275E-4</v>
      </c>
      <c r="AB62" s="121">
        <v>1.6406694390552415E-4</v>
      </c>
      <c r="AC62" s="121">
        <v>2.2730557680952891E-5</v>
      </c>
      <c r="AD62" s="121">
        <v>7.8481620359531048E-5</v>
      </c>
      <c r="AE62" s="121">
        <v>1.9571978668957678E-4</v>
      </c>
      <c r="AF62" s="121">
        <v>1.7720752347173278E-4</v>
      </c>
      <c r="AG62" s="121">
        <v>1.7165090135252959E-4</v>
      </c>
      <c r="AH62" s="121">
        <v>1.5346338775174643E-4</v>
      </c>
      <c r="AI62" s="121">
        <v>2.0237716742869526E-4</v>
      </c>
      <c r="AJ62" s="121">
        <v>1.7882202328111486E-4</v>
      </c>
      <c r="AK62" s="121">
        <v>2.7655296235529713E-4</v>
      </c>
      <c r="AL62" s="121">
        <v>1.1282747684435259E-4</v>
      </c>
      <c r="AM62" s="121">
        <v>1.3349227891694176E-4</v>
      </c>
      <c r="AN62" s="121">
        <v>1.8370038025811115E-4</v>
      </c>
      <c r="AO62" s="121">
        <v>8.9600384111362328E-5</v>
      </c>
      <c r="AP62" s="121">
        <v>1.9843875685213188E-4</v>
      </c>
      <c r="AQ62" s="121">
        <v>1.4741875826828835E-4</v>
      </c>
      <c r="AR62" s="121">
        <v>2.4338781814913882E-4</v>
      </c>
      <c r="AS62" s="121">
        <v>1.6124127086387222E-4</v>
      </c>
      <c r="AT62" s="121">
        <v>1.8874040178082639E-4</v>
      </c>
      <c r="AU62" s="121">
        <v>1.7382586494888431E-4</v>
      </c>
      <c r="AV62" s="121">
        <v>1.8357157874048833E-4</v>
      </c>
      <c r="AW62" s="121">
        <v>1.7311868321222331E-4</v>
      </c>
      <c r="AX62" s="121">
        <v>1.8641583036254594E-4</v>
      </c>
      <c r="AY62" s="121">
        <v>1.8440259288225944E-4</v>
      </c>
      <c r="AZ62" s="121">
        <v>1.2378444650761221E-4</v>
      </c>
      <c r="BA62" s="121">
        <v>2.1908527037602565E-4</v>
      </c>
      <c r="BB62" s="121">
        <v>1.1746969096394086E-4</v>
      </c>
      <c r="BC62" s="121">
        <v>3.498441334537953E-4</v>
      </c>
      <c r="BD62" s="121">
        <v>1.97909698865447E-4</v>
      </c>
      <c r="BE62" s="121">
        <v>1.2736192362797105E-4</v>
      </c>
      <c r="BF62" s="121">
        <v>1.0229582073045962E-4</v>
      </c>
      <c r="BG62" s="121">
        <v>1.3514696545342589E-4</v>
      </c>
      <c r="BH62" s="121">
        <v>1.0796078253268022E-4</v>
      </c>
      <c r="BI62" s="121">
        <v>0.15993089844707789</v>
      </c>
      <c r="BJ62" s="121">
        <v>2.1013225196480267E-4</v>
      </c>
      <c r="BK62" s="121">
        <v>2.5660352720287483E-4</v>
      </c>
      <c r="BL62" s="121">
        <v>2.1411044697369676E-4</v>
      </c>
      <c r="BM62" s="121">
        <v>2.1108892066888052E-4</v>
      </c>
      <c r="BN62" s="121">
        <v>1.830094802943267E-4</v>
      </c>
      <c r="BO62" s="121">
        <v>1.7178175661204266E-4</v>
      </c>
      <c r="BP62" s="121">
        <v>2.0032209612552517E-4</v>
      </c>
      <c r="BQ62" s="121">
        <v>1.2040872916614457E-4</v>
      </c>
      <c r="BR62" s="121">
        <v>4.2020081406452285E-4</v>
      </c>
      <c r="BS62" s="121">
        <v>9.5125690621851878E-4</v>
      </c>
      <c r="BT62" s="121">
        <v>4.3478339810978245E-4</v>
      </c>
      <c r="BU62" s="121">
        <v>5.7956345206543766E-4</v>
      </c>
      <c r="BV62" s="121">
        <v>1.2949420606833762E-4</v>
      </c>
      <c r="BW62" s="121">
        <v>8.7325638435816822E-5</v>
      </c>
      <c r="BX62" s="121">
        <v>3.816003401005376E-5</v>
      </c>
      <c r="BY62" s="121">
        <v>4.7999417125945083E-2</v>
      </c>
      <c r="BZ62" s="121">
        <v>2.3677004334362955E-4</v>
      </c>
      <c r="CA62" s="121">
        <v>9.6273877150601802E-4</v>
      </c>
      <c r="CB62" s="121">
        <v>1.9961525179090927E-4</v>
      </c>
      <c r="CC62" s="121">
        <v>9.3526206853581054E-2</v>
      </c>
      <c r="CD62" s="121">
        <v>4.1763492699772533E-4</v>
      </c>
      <c r="CE62" s="121">
        <v>1.5784234899532735E-4</v>
      </c>
      <c r="CF62" s="121">
        <v>9.2289412162090741E-4</v>
      </c>
      <c r="CG62" s="121">
        <v>1.3570585530211278E-3</v>
      </c>
      <c r="CH62" s="121">
        <v>2.4046635545296903E-4</v>
      </c>
      <c r="CI62" s="121">
        <v>3.2285920223539612E-4</v>
      </c>
      <c r="CJ62" s="121">
        <v>2.8406325926710625E-4</v>
      </c>
      <c r="CK62" s="121">
        <v>2.4062929283594559E-4</v>
      </c>
      <c r="CL62" s="121">
        <v>5.6065086505580324E-4</v>
      </c>
      <c r="CM62" s="121">
        <v>3.340007537353419E-3</v>
      </c>
      <c r="CN62" s="121">
        <v>2.6651949508849185E-4</v>
      </c>
      <c r="CO62" s="121">
        <v>4.3472638053718387E-4</v>
      </c>
      <c r="CP62" s="121">
        <v>1.7724828354897404E-4</v>
      </c>
      <c r="CQ62" s="121">
        <v>3.7775948424807515E-4</v>
      </c>
      <c r="CR62" s="121">
        <v>1.436676671719879E-4</v>
      </c>
      <c r="CS62" s="121">
        <v>8.4107146843571468E-5</v>
      </c>
      <c r="CT62" s="121">
        <v>5.0436653918848457E-4</v>
      </c>
      <c r="CU62" s="121">
        <v>5.9028050657553347E-4</v>
      </c>
      <c r="CV62" s="121">
        <v>2.4254467944795317E-4</v>
      </c>
      <c r="CW62" s="121">
        <v>4.9717020138597811E-3</v>
      </c>
      <c r="CX62" s="121">
        <v>1.8085459719657129E-4</v>
      </c>
      <c r="CY62" s="121">
        <v>2.0240754244738881E-4</v>
      </c>
      <c r="CZ62" s="121">
        <v>1.4563967400875482E-4</v>
      </c>
      <c r="DA62" s="121">
        <v>1.6343089058975328E-4</v>
      </c>
      <c r="DB62" s="121">
        <v>2.1274253040000319E-4</v>
      </c>
      <c r="DC62" s="121">
        <v>1.0972681217181232E-4</v>
      </c>
      <c r="DD62" s="121">
        <v>4.0889115451841411E-4</v>
      </c>
      <c r="DE62" s="121">
        <v>1.7438189222882336E-4</v>
      </c>
      <c r="DF62" s="124">
        <v>5.4869138277157769E-4</v>
      </c>
    </row>
    <row r="63" spans="1:110" s="82" customFormat="1" ht="17" customHeight="1" x14ac:dyDescent="0.2">
      <c r="A63" s="73" t="s">
        <v>59</v>
      </c>
      <c r="B63" s="74" t="s">
        <v>185</v>
      </c>
      <c r="C63" s="121">
        <v>3.748329899710161E-4</v>
      </c>
      <c r="D63" s="121">
        <v>2.7653444896931387E-4</v>
      </c>
      <c r="E63" s="121">
        <v>5.3007394290520546E-4</v>
      </c>
      <c r="F63" s="121">
        <v>7.8036655850589963E-4</v>
      </c>
      <c r="G63" s="121">
        <v>3.2239192273691231E-3</v>
      </c>
      <c r="H63" s="121">
        <v>0</v>
      </c>
      <c r="I63" s="121">
        <v>1.6921510756787786E-3</v>
      </c>
      <c r="J63" s="121">
        <v>6.4658781402093584E-4</v>
      </c>
      <c r="K63" s="121">
        <v>1.6682218900907636E-3</v>
      </c>
      <c r="L63" s="121">
        <v>2.1832923464762627E-4</v>
      </c>
      <c r="M63" s="121">
        <v>0</v>
      </c>
      <c r="N63" s="121">
        <v>1.2743020539006402E-3</v>
      </c>
      <c r="O63" s="121">
        <v>9.6540443007686692E-3</v>
      </c>
      <c r="P63" s="121">
        <v>2.4722991126680132E-3</v>
      </c>
      <c r="Q63" s="121">
        <v>7.1493460284423735E-3</v>
      </c>
      <c r="R63" s="121">
        <v>1.1003684351025152E-3</v>
      </c>
      <c r="S63" s="121">
        <v>5.6982136259038478E-4</v>
      </c>
      <c r="T63" s="121">
        <v>4.0975798232532375E-4</v>
      </c>
      <c r="U63" s="121">
        <v>3.396852791320096E-4</v>
      </c>
      <c r="V63" s="121">
        <v>3.5376699785792047E-4</v>
      </c>
      <c r="W63" s="121">
        <v>1.4065194344737051E-4</v>
      </c>
      <c r="X63" s="121">
        <v>1.2653913288168306E-3</v>
      </c>
      <c r="Y63" s="121">
        <v>3.6310696611056349E-4</v>
      </c>
      <c r="Z63" s="121">
        <v>1.1154988369553509E-3</v>
      </c>
      <c r="AA63" s="121">
        <v>5.4458069366191623E-4</v>
      </c>
      <c r="AB63" s="121">
        <v>7.845892912071074E-4</v>
      </c>
      <c r="AC63" s="121">
        <v>3.3049226232038611E-5</v>
      </c>
      <c r="AD63" s="121">
        <v>2.5455812943717365E-4</v>
      </c>
      <c r="AE63" s="121">
        <v>4.3621675811461775E-4</v>
      </c>
      <c r="AF63" s="121">
        <v>6.0095921238476557E-4</v>
      </c>
      <c r="AG63" s="121">
        <v>1.4507523057626676E-3</v>
      </c>
      <c r="AH63" s="121">
        <v>3.4864666903136705E-3</v>
      </c>
      <c r="AI63" s="121">
        <v>5.5835439274084912E-4</v>
      </c>
      <c r="AJ63" s="121">
        <v>3.9192387883440101E-3</v>
      </c>
      <c r="AK63" s="121">
        <v>2.4660963031079603E-3</v>
      </c>
      <c r="AL63" s="121">
        <v>1.9678676568795044E-4</v>
      </c>
      <c r="AM63" s="121">
        <v>1.5154048661055277E-3</v>
      </c>
      <c r="AN63" s="121">
        <v>2.8957203519318318E-3</v>
      </c>
      <c r="AO63" s="121">
        <v>5.4671991211429315E-4</v>
      </c>
      <c r="AP63" s="121">
        <v>3.2200971560330583E-4</v>
      </c>
      <c r="AQ63" s="121">
        <v>1.7912815034746335E-3</v>
      </c>
      <c r="AR63" s="121">
        <v>5.1340680509310763E-4</v>
      </c>
      <c r="AS63" s="121">
        <v>4.4726681339011425E-4</v>
      </c>
      <c r="AT63" s="121">
        <v>5.5591742879477818E-4</v>
      </c>
      <c r="AU63" s="121">
        <v>3.5358550098747196E-3</v>
      </c>
      <c r="AV63" s="121">
        <v>1.4492478066617579E-3</v>
      </c>
      <c r="AW63" s="121">
        <v>5.9773388723919946E-4</v>
      </c>
      <c r="AX63" s="121">
        <v>1.6271719236352663E-3</v>
      </c>
      <c r="AY63" s="121">
        <v>1.9916483101172677E-3</v>
      </c>
      <c r="AZ63" s="121">
        <v>5.5136873206927347E-4</v>
      </c>
      <c r="BA63" s="121">
        <v>1.0256810794344422E-3</v>
      </c>
      <c r="BB63" s="121">
        <v>1.0471277681188167E-3</v>
      </c>
      <c r="BC63" s="121">
        <v>1.744750143420226E-3</v>
      </c>
      <c r="BD63" s="121">
        <v>1.1966761752609124E-3</v>
      </c>
      <c r="BE63" s="121">
        <v>8.9775674929692105E-4</v>
      </c>
      <c r="BF63" s="121">
        <v>8.5977108713221849E-4</v>
      </c>
      <c r="BG63" s="121">
        <v>8.2332072535892104E-4</v>
      </c>
      <c r="BH63" s="121">
        <v>1.2109307076877578E-3</v>
      </c>
      <c r="BI63" s="121">
        <v>8.1612258027729655E-4</v>
      </c>
      <c r="BJ63" s="121">
        <v>1.8528568904728537E-2</v>
      </c>
      <c r="BK63" s="121">
        <v>7.2232211940994012E-4</v>
      </c>
      <c r="BL63" s="121">
        <v>1.7442253431402687E-3</v>
      </c>
      <c r="BM63" s="121">
        <v>4.0050742837057637E-3</v>
      </c>
      <c r="BN63" s="121">
        <v>3.0666077292379927E-3</v>
      </c>
      <c r="BO63" s="121">
        <v>3.1565929185470775E-3</v>
      </c>
      <c r="BP63" s="121">
        <v>3.4261082539114993E-4</v>
      </c>
      <c r="BQ63" s="121">
        <v>5.1015043241564551E-4</v>
      </c>
      <c r="BR63" s="121">
        <v>1.8562879000713368E-3</v>
      </c>
      <c r="BS63" s="121">
        <v>1.3261803868584489E-3</v>
      </c>
      <c r="BT63" s="121">
        <v>8.5991148647939105E-4</v>
      </c>
      <c r="BU63" s="121">
        <v>1.0840047596270691E-3</v>
      </c>
      <c r="BV63" s="121">
        <v>4.45439951570866E-4</v>
      </c>
      <c r="BW63" s="121">
        <v>3.8517450808941446E-4</v>
      </c>
      <c r="BX63" s="121">
        <v>1.350818434026066E-4</v>
      </c>
      <c r="BY63" s="121">
        <v>6.7956014764390899E-4</v>
      </c>
      <c r="BZ63" s="121">
        <v>5.6311091833339568E-4</v>
      </c>
      <c r="CA63" s="121">
        <v>1.7490191410660699E-3</v>
      </c>
      <c r="CB63" s="121">
        <v>5.4332634167746021E-4</v>
      </c>
      <c r="CC63" s="121">
        <v>9.7468904518997496E-4</v>
      </c>
      <c r="CD63" s="121">
        <v>9.0295805659738502E-4</v>
      </c>
      <c r="CE63" s="121">
        <v>8.8090697739895104E-4</v>
      </c>
      <c r="CF63" s="121">
        <v>1.0998910221661211E-3</v>
      </c>
      <c r="CG63" s="121">
        <v>5.4127528348310442E-4</v>
      </c>
      <c r="CH63" s="121">
        <v>2.3259787520142428E-3</v>
      </c>
      <c r="CI63" s="121">
        <v>2.5302843530319646E-3</v>
      </c>
      <c r="CJ63" s="121">
        <v>1.1589067107975347E-2</v>
      </c>
      <c r="CK63" s="121">
        <v>1.7958414860050449E-3</v>
      </c>
      <c r="CL63" s="121">
        <v>4.8755287158626856E-3</v>
      </c>
      <c r="CM63" s="121">
        <v>1.6044831840611366E-3</v>
      </c>
      <c r="CN63" s="121">
        <v>2.5600870750951753E-3</v>
      </c>
      <c r="CO63" s="121">
        <v>1.0408868860766521E-2</v>
      </c>
      <c r="CP63" s="121">
        <v>6.8516095796908023E-4</v>
      </c>
      <c r="CQ63" s="121">
        <v>1.2328812787525253E-3</v>
      </c>
      <c r="CR63" s="121">
        <v>3.4291012849018811E-3</v>
      </c>
      <c r="CS63" s="121">
        <v>2.1530505005195469E-3</v>
      </c>
      <c r="CT63" s="121">
        <v>4.7225834512816759E-3</v>
      </c>
      <c r="CU63" s="121">
        <v>7.5517343000848112E-3</v>
      </c>
      <c r="CV63" s="121">
        <v>2.546509938972662E-3</v>
      </c>
      <c r="CW63" s="121">
        <v>1.2569718251879611E-3</v>
      </c>
      <c r="CX63" s="121">
        <v>2.4158908978371319E-3</v>
      </c>
      <c r="CY63" s="121">
        <v>2.7719400202937472E-3</v>
      </c>
      <c r="CZ63" s="121">
        <v>1.9796167092350214E-3</v>
      </c>
      <c r="DA63" s="121">
        <v>4.7357553206949579E-3</v>
      </c>
      <c r="DB63" s="121">
        <v>5.9860960749020132E-3</v>
      </c>
      <c r="DC63" s="121">
        <v>5.0948324450499917E-4</v>
      </c>
      <c r="DD63" s="121">
        <v>6.2521181302617477E-3</v>
      </c>
      <c r="DE63" s="121">
        <v>0.10433996789041988</v>
      </c>
      <c r="DF63" s="124">
        <v>6.8693317371207102E-4</v>
      </c>
    </row>
    <row r="64" spans="1:110" s="82" customFormat="1" ht="17" customHeight="1" x14ac:dyDescent="0.2">
      <c r="A64" s="73" t="s">
        <v>60</v>
      </c>
      <c r="B64" s="74" t="s">
        <v>186</v>
      </c>
      <c r="C64" s="121">
        <v>4.5953596908899309E-4</v>
      </c>
      <c r="D64" s="121">
        <v>9.8272304410450262E-4</v>
      </c>
      <c r="E64" s="121">
        <v>2.1155771296539112E-4</v>
      </c>
      <c r="F64" s="121">
        <v>8.3674644298831874E-4</v>
      </c>
      <c r="G64" s="121">
        <v>1.3936512891758618E-4</v>
      </c>
      <c r="H64" s="121">
        <v>0</v>
      </c>
      <c r="I64" s="121">
        <v>1.0573268061346406E-4</v>
      </c>
      <c r="J64" s="121">
        <v>1.4475224528024089E-4</v>
      </c>
      <c r="K64" s="121">
        <v>2.0042646569024803E-3</v>
      </c>
      <c r="L64" s="121">
        <v>5.1628123751739328E-4</v>
      </c>
      <c r="M64" s="121">
        <v>0</v>
      </c>
      <c r="N64" s="121">
        <v>2.7700559934606668E-4</v>
      </c>
      <c r="O64" s="121">
        <v>1.0892439407572049E-4</v>
      </c>
      <c r="P64" s="121">
        <v>1.940307037215554E-3</v>
      </c>
      <c r="Q64" s="121">
        <v>3.5589389048683518E-4</v>
      </c>
      <c r="R64" s="121">
        <v>1.007225861239586E-2</v>
      </c>
      <c r="S64" s="121">
        <v>1.1441167316538984E-3</v>
      </c>
      <c r="T64" s="121">
        <v>4.8260860870474528E-4</v>
      </c>
      <c r="U64" s="121">
        <v>1.3654619041988267E-2</v>
      </c>
      <c r="V64" s="121">
        <v>3.3911915000755578E-3</v>
      </c>
      <c r="W64" s="121">
        <v>4.1996795698278461E-5</v>
      </c>
      <c r="X64" s="121">
        <v>1.3306371876203003E-3</v>
      </c>
      <c r="Y64" s="121">
        <v>2.088850113896872E-4</v>
      </c>
      <c r="Z64" s="121">
        <v>1.5723745607564203E-3</v>
      </c>
      <c r="AA64" s="121">
        <v>2.3492547078413699E-4</v>
      </c>
      <c r="AB64" s="121">
        <v>2.1214007232198782E-4</v>
      </c>
      <c r="AC64" s="121">
        <v>4.173711157825597E-5</v>
      </c>
      <c r="AD64" s="121">
        <v>4.0015928542598781E-3</v>
      </c>
      <c r="AE64" s="121">
        <v>2.6643520745590439E-3</v>
      </c>
      <c r="AF64" s="121">
        <v>2.4967443950819662E-4</v>
      </c>
      <c r="AG64" s="121">
        <v>1.9676483532051389E-4</v>
      </c>
      <c r="AH64" s="121">
        <v>4.7389985797211048E-3</v>
      </c>
      <c r="AI64" s="121">
        <v>9.2076252353722387E-4</v>
      </c>
      <c r="AJ64" s="121">
        <v>5.0116574669652201E-3</v>
      </c>
      <c r="AK64" s="121">
        <v>1.1671877503527115E-3</v>
      </c>
      <c r="AL64" s="121">
        <v>1.3256210564514948E-2</v>
      </c>
      <c r="AM64" s="121">
        <v>5.9365184735946574E-3</v>
      </c>
      <c r="AN64" s="121">
        <v>4.9764058546677026E-3</v>
      </c>
      <c r="AO64" s="121">
        <v>1.3814786051460617E-3</v>
      </c>
      <c r="AP64" s="121">
        <v>6.1491189894310613E-2</v>
      </c>
      <c r="AQ64" s="121">
        <v>1.8047904272172757E-2</v>
      </c>
      <c r="AR64" s="121">
        <v>8.2115327298555368E-4</v>
      </c>
      <c r="AS64" s="121">
        <v>1.0238702502120185E-3</v>
      </c>
      <c r="AT64" s="121">
        <v>4.7469442009619086E-4</v>
      </c>
      <c r="AU64" s="121">
        <v>3.9777362608277636E-4</v>
      </c>
      <c r="AV64" s="121">
        <v>3.9809345615551264E-4</v>
      </c>
      <c r="AW64" s="121">
        <v>3.6512204884248047E-4</v>
      </c>
      <c r="AX64" s="121">
        <v>7.2756367607048245E-4</v>
      </c>
      <c r="AY64" s="121">
        <v>7.6744400269387176E-4</v>
      </c>
      <c r="AZ64" s="121">
        <v>4.6757493101183577E-4</v>
      </c>
      <c r="BA64" s="121">
        <v>2.1402908340450414E-4</v>
      </c>
      <c r="BB64" s="121">
        <v>5.6392795224727082E-4</v>
      </c>
      <c r="BC64" s="121">
        <v>4.186673446964745E-4</v>
      </c>
      <c r="BD64" s="121">
        <v>2.4196676081670896E-4</v>
      </c>
      <c r="BE64" s="121">
        <v>4.9738509669323874E-4</v>
      </c>
      <c r="BF64" s="121">
        <v>4.7703331538795634E-4</v>
      </c>
      <c r="BG64" s="121">
        <v>7.4620212800109741E-4</v>
      </c>
      <c r="BH64" s="121">
        <v>7.5046753670451763E-4</v>
      </c>
      <c r="BI64" s="121">
        <v>3.534572224340027E-4</v>
      </c>
      <c r="BJ64" s="121">
        <v>6.1039009133994162E-4</v>
      </c>
      <c r="BK64" s="121">
        <v>1.2913747982402015E-4</v>
      </c>
      <c r="BL64" s="121">
        <v>2.4657603843118296E-4</v>
      </c>
      <c r="BM64" s="121">
        <v>2.453289368756875E-4</v>
      </c>
      <c r="BN64" s="121">
        <v>2.9436988413515441E-4</v>
      </c>
      <c r="BO64" s="121">
        <v>3.7687966255002108E-4</v>
      </c>
      <c r="BP64" s="121">
        <v>3.3229347312750701E-3</v>
      </c>
      <c r="BQ64" s="121">
        <v>2.1698272527474506E-3</v>
      </c>
      <c r="BR64" s="121">
        <v>2.4959992229574903E-4</v>
      </c>
      <c r="BS64" s="121">
        <v>2.0068496835089013E-4</v>
      </c>
      <c r="BT64" s="121">
        <v>7.2729662360170348E-5</v>
      </c>
      <c r="BU64" s="121">
        <v>3.7167863227193365E-5</v>
      </c>
      <c r="BV64" s="121">
        <v>4.8662192030521187E-5</v>
      </c>
      <c r="BW64" s="121">
        <v>3.1222512729007018E-5</v>
      </c>
      <c r="BX64" s="121">
        <v>7.6683451894030626E-6</v>
      </c>
      <c r="BY64" s="121">
        <v>1.3475812918516949E-4</v>
      </c>
      <c r="BZ64" s="121">
        <v>1.1684651767874771E-4</v>
      </c>
      <c r="CA64" s="121">
        <v>6.7917272276763602E-5</v>
      </c>
      <c r="CB64" s="121">
        <v>2.5587250885996335E-5</v>
      </c>
      <c r="CC64" s="121">
        <v>7.2263746512820509E-5</v>
      </c>
      <c r="CD64" s="121">
        <v>3.4367159989195969E-5</v>
      </c>
      <c r="CE64" s="121">
        <v>1.6120365599295083E-4</v>
      </c>
      <c r="CF64" s="121">
        <v>1.2623957703114273E-4</v>
      </c>
      <c r="CG64" s="121">
        <v>2.9123735995244695E-5</v>
      </c>
      <c r="CH64" s="121">
        <v>5.1571185770553927E-5</v>
      </c>
      <c r="CI64" s="121">
        <v>3.5567642361616996E-5</v>
      </c>
      <c r="CJ64" s="121">
        <v>5.002943356443049E-5</v>
      </c>
      <c r="CK64" s="121">
        <v>3.2568246461606078E-5</v>
      </c>
      <c r="CL64" s="121">
        <v>2.6133982714110211E-4</v>
      </c>
      <c r="CM64" s="121">
        <v>4.7564868237188695E-5</v>
      </c>
      <c r="CN64" s="121">
        <v>6.3643679325104145E-5</v>
      </c>
      <c r="CO64" s="121">
        <v>9.1332590533296903E-5</v>
      </c>
      <c r="CP64" s="121">
        <v>6.9248292975155392E-5</v>
      </c>
      <c r="CQ64" s="121">
        <v>1.1634870323456023E-4</v>
      </c>
      <c r="CR64" s="121">
        <v>7.9414156957011064E-5</v>
      </c>
      <c r="CS64" s="121">
        <v>6.5939913401726101E-5</v>
      </c>
      <c r="CT64" s="121">
        <v>4.7944884337898924E-5</v>
      </c>
      <c r="CU64" s="121">
        <v>4.0225203778458262E-5</v>
      </c>
      <c r="CV64" s="121">
        <v>3.8060558638947321E-5</v>
      </c>
      <c r="CW64" s="121">
        <v>1.5008289297278491E-4</v>
      </c>
      <c r="CX64" s="121">
        <v>3.3180652328358862E-5</v>
      </c>
      <c r="CY64" s="121">
        <v>1.8813908742097306E-4</v>
      </c>
      <c r="CZ64" s="121">
        <v>1.6823488295375467E-4</v>
      </c>
      <c r="DA64" s="121">
        <v>9.0448769060328576E-5</v>
      </c>
      <c r="DB64" s="121">
        <v>1.102924676467281E-4</v>
      </c>
      <c r="DC64" s="121">
        <v>4.2507195221167009E-5</v>
      </c>
      <c r="DD64" s="121">
        <v>7.1184283050466598E-5</v>
      </c>
      <c r="DE64" s="121">
        <v>6.8821653171356441E-4</v>
      </c>
      <c r="DF64" s="124">
        <v>5.8641311348770235E-5</v>
      </c>
    </row>
    <row r="65" spans="1:110" s="82" customFormat="1" ht="17" customHeight="1" x14ac:dyDescent="0.2">
      <c r="A65" s="73" t="s">
        <v>61</v>
      </c>
      <c r="B65" s="74" t="s">
        <v>187</v>
      </c>
      <c r="C65" s="121">
        <v>0</v>
      </c>
      <c r="D65" s="121">
        <v>0</v>
      </c>
      <c r="E65" s="121"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  <c r="L65" s="121">
        <v>0</v>
      </c>
      <c r="M65" s="121">
        <v>0</v>
      </c>
      <c r="N65" s="121">
        <v>0</v>
      </c>
      <c r="O65" s="121">
        <v>0</v>
      </c>
      <c r="P65" s="121">
        <v>0</v>
      </c>
      <c r="Q65" s="121">
        <v>0</v>
      </c>
      <c r="R65" s="121">
        <v>0</v>
      </c>
      <c r="S65" s="121">
        <v>0</v>
      </c>
      <c r="T65" s="121">
        <v>0</v>
      </c>
      <c r="U65" s="121">
        <v>0</v>
      </c>
      <c r="V65" s="121">
        <v>0</v>
      </c>
      <c r="W65" s="121">
        <v>0</v>
      </c>
      <c r="X65" s="121">
        <v>0</v>
      </c>
      <c r="Y65" s="121">
        <v>0</v>
      </c>
      <c r="Z65" s="121">
        <v>0</v>
      </c>
      <c r="AA65" s="121">
        <v>0</v>
      </c>
      <c r="AB65" s="121">
        <v>0</v>
      </c>
      <c r="AC65" s="121">
        <v>0</v>
      </c>
      <c r="AD65" s="121">
        <v>0</v>
      </c>
      <c r="AE65" s="121">
        <v>0</v>
      </c>
      <c r="AF65" s="121">
        <v>0</v>
      </c>
      <c r="AG65" s="121">
        <v>0</v>
      </c>
      <c r="AH65" s="121">
        <v>0</v>
      </c>
      <c r="AI65" s="121">
        <v>0</v>
      </c>
      <c r="AJ65" s="121">
        <v>0</v>
      </c>
      <c r="AK65" s="121">
        <v>0</v>
      </c>
      <c r="AL65" s="121">
        <v>0</v>
      </c>
      <c r="AM65" s="121">
        <v>0</v>
      </c>
      <c r="AN65" s="121">
        <v>0</v>
      </c>
      <c r="AO65" s="121">
        <v>0</v>
      </c>
      <c r="AP65" s="121">
        <v>0</v>
      </c>
      <c r="AQ65" s="121">
        <v>0</v>
      </c>
      <c r="AR65" s="121">
        <v>0</v>
      </c>
      <c r="AS65" s="121">
        <v>0</v>
      </c>
      <c r="AT65" s="121">
        <v>0</v>
      </c>
      <c r="AU65" s="121">
        <v>0</v>
      </c>
      <c r="AV65" s="121">
        <v>0</v>
      </c>
      <c r="AW65" s="121">
        <v>0</v>
      </c>
      <c r="AX65" s="121">
        <v>0</v>
      </c>
      <c r="AY65" s="121">
        <v>0</v>
      </c>
      <c r="AZ65" s="121">
        <v>0</v>
      </c>
      <c r="BA65" s="121">
        <v>0</v>
      </c>
      <c r="BB65" s="121">
        <v>0</v>
      </c>
      <c r="BC65" s="121">
        <v>0</v>
      </c>
      <c r="BD65" s="121">
        <v>0</v>
      </c>
      <c r="BE65" s="121">
        <v>0</v>
      </c>
      <c r="BF65" s="121">
        <v>0</v>
      </c>
      <c r="BG65" s="121">
        <v>0</v>
      </c>
      <c r="BH65" s="121">
        <v>0</v>
      </c>
      <c r="BI65" s="121">
        <v>0</v>
      </c>
      <c r="BJ65" s="121">
        <v>0</v>
      </c>
      <c r="BK65" s="121">
        <v>0</v>
      </c>
      <c r="BL65" s="121">
        <v>0</v>
      </c>
      <c r="BM65" s="121">
        <v>0</v>
      </c>
      <c r="BN65" s="121">
        <v>0</v>
      </c>
      <c r="BO65" s="121">
        <v>0</v>
      </c>
      <c r="BP65" s="121">
        <v>0</v>
      </c>
      <c r="BQ65" s="121">
        <v>0</v>
      </c>
      <c r="BR65" s="121">
        <v>0</v>
      </c>
      <c r="BS65" s="121">
        <v>0</v>
      </c>
      <c r="BT65" s="121">
        <v>0</v>
      </c>
      <c r="BU65" s="121">
        <v>0</v>
      </c>
      <c r="BV65" s="121">
        <v>0</v>
      </c>
      <c r="BW65" s="121">
        <v>0</v>
      </c>
      <c r="BX65" s="121">
        <v>0</v>
      </c>
      <c r="BY65" s="121">
        <v>0</v>
      </c>
      <c r="BZ65" s="121">
        <v>0</v>
      </c>
      <c r="CA65" s="121">
        <v>0</v>
      </c>
      <c r="CB65" s="121">
        <v>0</v>
      </c>
      <c r="CC65" s="121">
        <v>0</v>
      </c>
      <c r="CD65" s="121">
        <v>0</v>
      </c>
      <c r="CE65" s="121">
        <v>0</v>
      </c>
      <c r="CF65" s="121">
        <v>0</v>
      </c>
      <c r="CG65" s="121">
        <v>0</v>
      </c>
      <c r="CH65" s="121">
        <v>0</v>
      </c>
      <c r="CI65" s="121">
        <v>0</v>
      </c>
      <c r="CJ65" s="121">
        <v>0</v>
      </c>
      <c r="CK65" s="121">
        <v>0</v>
      </c>
      <c r="CL65" s="121">
        <v>0</v>
      </c>
      <c r="CM65" s="121">
        <v>0</v>
      </c>
      <c r="CN65" s="121">
        <v>0</v>
      </c>
      <c r="CO65" s="121">
        <v>0</v>
      </c>
      <c r="CP65" s="121">
        <v>0</v>
      </c>
      <c r="CQ65" s="121">
        <v>0</v>
      </c>
      <c r="CR65" s="121">
        <v>0</v>
      </c>
      <c r="CS65" s="121">
        <v>0</v>
      </c>
      <c r="CT65" s="121">
        <v>0</v>
      </c>
      <c r="CU65" s="121">
        <v>0</v>
      </c>
      <c r="CV65" s="121">
        <v>0</v>
      </c>
      <c r="CW65" s="121">
        <v>0</v>
      </c>
      <c r="CX65" s="121">
        <v>0</v>
      </c>
      <c r="CY65" s="121">
        <v>0</v>
      </c>
      <c r="CZ65" s="121">
        <v>0</v>
      </c>
      <c r="DA65" s="121">
        <v>0</v>
      </c>
      <c r="DB65" s="121">
        <v>0</v>
      </c>
      <c r="DC65" s="121">
        <v>0</v>
      </c>
      <c r="DD65" s="121">
        <v>0</v>
      </c>
      <c r="DE65" s="121">
        <v>0</v>
      </c>
      <c r="DF65" s="124">
        <v>0</v>
      </c>
    </row>
    <row r="66" spans="1:110" s="82" customFormat="1" ht="17" customHeight="1" x14ac:dyDescent="0.2">
      <c r="A66" s="73" t="s">
        <v>62</v>
      </c>
      <c r="B66" s="74" t="s">
        <v>188</v>
      </c>
      <c r="C66" s="121">
        <v>0</v>
      </c>
      <c r="D66" s="121">
        <v>0</v>
      </c>
      <c r="E66" s="121">
        <v>0</v>
      </c>
      <c r="F66" s="121">
        <v>0</v>
      </c>
      <c r="G66" s="121">
        <v>0</v>
      </c>
      <c r="H66" s="121">
        <v>0</v>
      </c>
      <c r="I66" s="121">
        <v>0</v>
      </c>
      <c r="J66" s="121">
        <v>0</v>
      </c>
      <c r="K66" s="121">
        <v>0</v>
      </c>
      <c r="L66" s="121">
        <v>0</v>
      </c>
      <c r="M66" s="121">
        <v>0</v>
      </c>
      <c r="N66" s="121">
        <v>0</v>
      </c>
      <c r="O66" s="121">
        <v>0</v>
      </c>
      <c r="P66" s="121">
        <v>0</v>
      </c>
      <c r="Q66" s="121">
        <v>0</v>
      </c>
      <c r="R66" s="121">
        <v>0</v>
      </c>
      <c r="S66" s="121">
        <v>0</v>
      </c>
      <c r="T66" s="121">
        <v>0</v>
      </c>
      <c r="U66" s="121">
        <v>0</v>
      </c>
      <c r="V66" s="121">
        <v>0</v>
      </c>
      <c r="W66" s="121">
        <v>0</v>
      </c>
      <c r="X66" s="121">
        <v>0</v>
      </c>
      <c r="Y66" s="121">
        <v>0</v>
      </c>
      <c r="Z66" s="121">
        <v>0</v>
      </c>
      <c r="AA66" s="121">
        <v>0</v>
      </c>
      <c r="AB66" s="121">
        <v>0</v>
      </c>
      <c r="AC66" s="121">
        <v>0</v>
      </c>
      <c r="AD66" s="121">
        <v>0</v>
      </c>
      <c r="AE66" s="121">
        <v>0</v>
      </c>
      <c r="AF66" s="121">
        <v>0</v>
      </c>
      <c r="AG66" s="121">
        <v>0</v>
      </c>
      <c r="AH66" s="121">
        <v>0</v>
      </c>
      <c r="AI66" s="121">
        <v>0</v>
      </c>
      <c r="AJ66" s="121">
        <v>0</v>
      </c>
      <c r="AK66" s="121">
        <v>0</v>
      </c>
      <c r="AL66" s="121">
        <v>0</v>
      </c>
      <c r="AM66" s="121">
        <v>0</v>
      </c>
      <c r="AN66" s="121">
        <v>0</v>
      </c>
      <c r="AO66" s="121">
        <v>0</v>
      </c>
      <c r="AP66" s="121">
        <v>0</v>
      </c>
      <c r="AQ66" s="121">
        <v>0</v>
      </c>
      <c r="AR66" s="121">
        <v>0</v>
      </c>
      <c r="AS66" s="121">
        <v>0</v>
      </c>
      <c r="AT66" s="121">
        <v>0</v>
      </c>
      <c r="AU66" s="121">
        <v>0</v>
      </c>
      <c r="AV66" s="121">
        <v>0</v>
      </c>
      <c r="AW66" s="121">
        <v>0</v>
      </c>
      <c r="AX66" s="121">
        <v>0</v>
      </c>
      <c r="AY66" s="121">
        <v>0</v>
      </c>
      <c r="AZ66" s="121">
        <v>0</v>
      </c>
      <c r="BA66" s="121">
        <v>0</v>
      </c>
      <c r="BB66" s="121">
        <v>0</v>
      </c>
      <c r="BC66" s="121">
        <v>0</v>
      </c>
      <c r="BD66" s="121">
        <v>0</v>
      </c>
      <c r="BE66" s="121">
        <v>0</v>
      </c>
      <c r="BF66" s="121">
        <v>0</v>
      </c>
      <c r="BG66" s="121">
        <v>0</v>
      </c>
      <c r="BH66" s="121">
        <v>0</v>
      </c>
      <c r="BI66" s="121">
        <v>0</v>
      </c>
      <c r="BJ66" s="121">
        <v>0</v>
      </c>
      <c r="BK66" s="121">
        <v>0</v>
      </c>
      <c r="BL66" s="121">
        <v>0</v>
      </c>
      <c r="BM66" s="121">
        <v>0</v>
      </c>
      <c r="BN66" s="121">
        <v>0</v>
      </c>
      <c r="BO66" s="121">
        <v>0</v>
      </c>
      <c r="BP66" s="121">
        <v>0</v>
      </c>
      <c r="BQ66" s="121">
        <v>0</v>
      </c>
      <c r="BR66" s="121">
        <v>0</v>
      </c>
      <c r="BS66" s="121">
        <v>0</v>
      </c>
      <c r="BT66" s="121">
        <v>0</v>
      </c>
      <c r="BU66" s="121">
        <v>0</v>
      </c>
      <c r="BV66" s="121">
        <v>0</v>
      </c>
      <c r="BW66" s="121">
        <v>0</v>
      </c>
      <c r="BX66" s="121">
        <v>0</v>
      </c>
      <c r="BY66" s="121">
        <v>0</v>
      </c>
      <c r="BZ66" s="121">
        <v>0</v>
      </c>
      <c r="CA66" s="121">
        <v>0</v>
      </c>
      <c r="CB66" s="121">
        <v>0</v>
      </c>
      <c r="CC66" s="121">
        <v>0</v>
      </c>
      <c r="CD66" s="121">
        <v>0</v>
      </c>
      <c r="CE66" s="121">
        <v>0</v>
      </c>
      <c r="CF66" s="121">
        <v>0</v>
      </c>
      <c r="CG66" s="121">
        <v>0</v>
      </c>
      <c r="CH66" s="121">
        <v>0</v>
      </c>
      <c r="CI66" s="121">
        <v>0</v>
      </c>
      <c r="CJ66" s="121">
        <v>0</v>
      </c>
      <c r="CK66" s="121">
        <v>0</v>
      </c>
      <c r="CL66" s="121">
        <v>0</v>
      </c>
      <c r="CM66" s="121">
        <v>0</v>
      </c>
      <c r="CN66" s="121">
        <v>0</v>
      </c>
      <c r="CO66" s="121">
        <v>0</v>
      </c>
      <c r="CP66" s="121">
        <v>0</v>
      </c>
      <c r="CQ66" s="121">
        <v>0</v>
      </c>
      <c r="CR66" s="121">
        <v>0</v>
      </c>
      <c r="CS66" s="121">
        <v>0</v>
      </c>
      <c r="CT66" s="121">
        <v>0</v>
      </c>
      <c r="CU66" s="121">
        <v>0</v>
      </c>
      <c r="CV66" s="121">
        <v>0</v>
      </c>
      <c r="CW66" s="121">
        <v>0</v>
      </c>
      <c r="CX66" s="121">
        <v>0</v>
      </c>
      <c r="CY66" s="121">
        <v>0</v>
      </c>
      <c r="CZ66" s="121">
        <v>0</v>
      </c>
      <c r="DA66" s="121">
        <v>0</v>
      </c>
      <c r="DB66" s="121">
        <v>0</v>
      </c>
      <c r="DC66" s="121">
        <v>0</v>
      </c>
      <c r="DD66" s="121">
        <v>0</v>
      </c>
      <c r="DE66" s="121">
        <v>0</v>
      </c>
      <c r="DF66" s="124">
        <v>0</v>
      </c>
    </row>
    <row r="67" spans="1:110" s="82" customFormat="1" ht="17" customHeight="1" x14ac:dyDescent="0.2">
      <c r="A67" s="73" t="s">
        <v>63</v>
      </c>
      <c r="B67" s="74" t="s">
        <v>189</v>
      </c>
      <c r="C67" s="121">
        <v>0</v>
      </c>
      <c r="D67" s="121">
        <v>0</v>
      </c>
      <c r="E67" s="121"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v>0</v>
      </c>
      <c r="M67" s="121">
        <v>0</v>
      </c>
      <c r="N67" s="121">
        <v>0</v>
      </c>
      <c r="O67" s="121">
        <v>0</v>
      </c>
      <c r="P67" s="121">
        <v>0</v>
      </c>
      <c r="Q67" s="121">
        <v>0</v>
      </c>
      <c r="R67" s="121">
        <v>0</v>
      </c>
      <c r="S67" s="121">
        <v>0</v>
      </c>
      <c r="T67" s="121">
        <v>0</v>
      </c>
      <c r="U67" s="121">
        <v>0</v>
      </c>
      <c r="V67" s="121">
        <v>0</v>
      </c>
      <c r="W67" s="121">
        <v>0</v>
      </c>
      <c r="X67" s="121">
        <v>0</v>
      </c>
      <c r="Y67" s="121">
        <v>0</v>
      </c>
      <c r="Z67" s="121">
        <v>0</v>
      </c>
      <c r="AA67" s="121">
        <v>0</v>
      </c>
      <c r="AB67" s="121">
        <v>0</v>
      </c>
      <c r="AC67" s="121">
        <v>0</v>
      </c>
      <c r="AD67" s="121">
        <v>0</v>
      </c>
      <c r="AE67" s="121">
        <v>0</v>
      </c>
      <c r="AF67" s="121">
        <v>0</v>
      </c>
      <c r="AG67" s="121">
        <v>0</v>
      </c>
      <c r="AH67" s="121">
        <v>0</v>
      </c>
      <c r="AI67" s="121">
        <v>0</v>
      </c>
      <c r="AJ67" s="121">
        <v>0</v>
      </c>
      <c r="AK67" s="121">
        <v>0</v>
      </c>
      <c r="AL67" s="121">
        <v>0</v>
      </c>
      <c r="AM67" s="121">
        <v>0</v>
      </c>
      <c r="AN67" s="121">
        <v>0</v>
      </c>
      <c r="AO67" s="121">
        <v>0</v>
      </c>
      <c r="AP67" s="121">
        <v>0</v>
      </c>
      <c r="AQ67" s="121">
        <v>0</v>
      </c>
      <c r="AR67" s="121">
        <v>0</v>
      </c>
      <c r="AS67" s="121">
        <v>0</v>
      </c>
      <c r="AT67" s="121">
        <v>0</v>
      </c>
      <c r="AU67" s="121">
        <v>0</v>
      </c>
      <c r="AV67" s="121">
        <v>0</v>
      </c>
      <c r="AW67" s="121">
        <v>0</v>
      </c>
      <c r="AX67" s="121">
        <v>0</v>
      </c>
      <c r="AY67" s="121">
        <v>0</v>
      </c>
      <c r="AZ67" s="121">
        <v>0</v>
      </c>
      <c r="BA67" s="121">
        <v>0</v>
      </c>
      <c r="BB67" s="121">
        <v>0</v>
      </c>
      <c r="BC67" s="121">
        <v>0</v>
      </c>
      <c r="BD67" s="121">
        <v>0</v>
      </c>
      <c r="BE67" s="121">
        <v>0</v>
      </c>
      <c r="BF67" s="121">
        <v>0</v>
      </c>
      <c r="BG67" s="121">
        <v>0</v>
      </c>
      <c r="BH67" s="121">
        <v>0</v>
      </c>
      <c r="BI67" s="121">
        <v>0</v>
      </c>
      <c r="BJ67" s="121">
        <v>0</v>
      </c>
      <c r="BK67" s="121">
        <v>0</v>
      </c>
      <c r="BL67" s="121">
        <v>0</v>
      </c>
      <c r="BM67" s="121">
        <v>0</v>
      </c>
      <c r="BN67" s="121">
        <v>0</v>
      </c>
      <c r="BO67" s="121">
        <v>0</v>
      </c>
      <c r="BP67" s="121">
        <v>0</v>
      </c>
      <c r="BQ67" s="121">
        <v>0</v>
      </c>
      <c r="BR67" s="121">
        <v>0</v>
      </c>
      <c r="BS67" s="121">
        <v>0</v>
      </c>
      <c r="BT67" s="121">
        <v>0</v>
      </c>
      <c r="BU67" s="121">
        <v>0</v>
      </c>
      <c r="BV67" s="121">
        <v>0</v>
      </c>
      <c r="BW67" s="121">
        <v>0</v>
      </c>
      <c r="BX67" s="121">
        <v>0</v>
      </c>
      <c r="BY67" s="121">
        <v>0</v>
      </c>
      <c r="BZ67" s="121">
        <v>0</v>
      </c>
      <c r="CA67" s="121">
        <v>0</v>
      </c>
      <c r="CB67" s="121">
        <v>0</v>
      </c>
      <c r="CC67" s="121">
        <v>0</v>
      </c>
      <c r="CD67" s="121">
        <v>0</v>
      </c>
      <c r="CE67" s="121">
        <v>0</v>
      </c>
      <c r="CF67" s="121">
        <v>0</v>
      </c>
      <c r="CG67" s="121">
        <v>0</v>
      </c>
      <c r="CH67" s="121">
        <v>0</v>
      </c>
      <c r="CI67" s="121">
        <v>0</v>
      </c>
      <c r="CJ67" s="121">
        <v>0</v>
      </c>
      <c r="CK67" s="121">
        <v>0</v>
      </c>
      <c r="CL67" s="121">
        <v>0</v>
      </c>
      <c r="CM67" s="121">
        <v>0</v>
      </c>
      <c r="CN67" s="121">
        <v>0</v>
      </c>
      <c r="CO67" s="121">
        <v>0</v>
      </c>
      <c r="CP67" s="121">
        <v>0</v>
      </c>
      <c r="CQ67" s="121">
        <v>0</v>
      </c>
      <c r="CR67" s="121">
        <v>0</v>
      </c>
      <c r="CS67" s="121">
        <v>0</v>
      </c>
      <c r="CT67" s="121">
        <v>0</v>
      </c>
      <c r="CU67" s="121">
        <v>0</v>
      </c>
      <c r="CV67" s="121">
        <v>0</v>
      </c>
      <c r="CW67" s="121">
        <v>0</v>
      </c>
      <c r="CX67" s="121">
        <v>0</v>
      </c>
      <c r="CY67" s="121">
        <v>0</v>
      </c>
      <c r="CZ67" s="121">
        <v>0</v>
      </c>
      <c r="DA67" s="121">
        <v>0</v>
      </c>
      <c r="DB67" s="121">
        <v>0</v>
      </c>
      <c r="DC67" s="121">
        <v>0</v>
      </c>
      <c r="DD67" s="121">
        <v>0</v>
      </c>
      <c r="DE67" s="121">
        <v>0</v>
      </c>
      <c r="DF67" s="124">
        <v>0</v>
      </c>
    </row>
    <row r="68" spans="1:110" s="82" customFormat="1" ht="17" customHeight="1" x14ac:dyDescent="0.2">
      <c r="A68" s="73" t="s">
        <v>64</v>
      </c>
      <c r="B68" s="74" t="s">
        <v>190</v>
      </c>
      <c r="C68" s="121">
        <v>0</v>
      </c>
      <c r="D68" s="121">
        <v>0</v>
      </c>
      <c r="E68" s="121">
        <v>0</v>
      </c>
      <c r="F68" s="121">
        <v>0</v>
      </c>
      <c r="G68" s="121">
        <v>0</v>
      </c>
      <c r="H68" s="121">
        <v>0</v>
      </c>
      <c r="I68" s="121">
        <v>0</v>
      </c>
      <c r="J68" s="121">
        <v>0</v>
      </c>
      <c r="K68" s="121">
        <v>0</v>
      </c>
      <c r="L68" s="121">
        <v>0</v>
      </c>
      <c r="M68" s="121">
        <v>0</v>
      </c>
      <c r="N68" s="121">
        <v>0</v>
      </c>
      <c r="O68" s="121">
        <v>0</v>
      </c>
      <c r="P68" s="121">
        <v>0</v>
      </c>
      <c r="Q68" s="121">
        <v>0</v>
      </c>
      <c r="R68" s="121">
        <v>0</v>
      </c>
      <c r="S68" s="121">
        <v>0</v>
      </c>
      <c r="T68" s="121">
        <v>0</v>
      </c>
      <c r="U68" s="121">
        <v>0</v>
      </c>
      <c r="V68" s="121">
        <v>0</v>
      </c>
      <c r="W68" s="121">
        <v>0</v>
      </c>
      <c r="X68" s="121">
        <v>0</v>
      </c>
      <c r="Y68" s="121">
        <v>0</v>
      </c>
      <c r="Z68" s="121">
        <v>0</v>
      </c>
      <c r="AA68" s="121">
        <v>0</v>
      </c>
      <c r="AB68" s="121">
        <v>0</v>
      </c>
      <c r="AC68" s="121">
        <v>0</v>
      </c>
      <c r="AD68" s="121">
        <v>0</v>
      </c>
      <c r="AE68" s="121">
        <v>0</v>
      </c>
      <c r="AF68" s="121">
        <v>0</v>
      </c>
      <c r="AG68" s="121">
        <v>0</v>
      </c>
      <c r="AH68" s="121">
        <v>0</v>
      </c>
      <c r="AI68" s="121">
        <v>0</v>
      </c>
      <c r="AJ68" s="121">
        <v>0</v>
      </c>
      <c r="AK68" s="121">
        <v>0</v>
      </c>
      <c r="AL68" s="121">
        <v>0</v>
      </c>
      <c r="AM68" s="121">
        <v>0</v>
      </c>
      <c r="AN68" s="121">
        <v>0</v>
      </c>
      <c r="AO68" s="121">
        <v>0</v>
      </c>
      <c r="AP68" s="121">
        <v>0</v>
      </c>
      <c r="AQ68" s="121">
        <v>0</v>
      </c>
      <c r="AR68" s="121">
        <v>0</v>
      </c>
      <c r="AS68" s="121">
        <v>0</v>
      </c>
      <c r="AT68" s="121">
        <v>0</v>
      </c>
      <c r="AU68" s="121">
        <v>0</v>
      </c>
      <c r="AV68" s="121">
        <v>0</v>
      </c>
      <c r="AW68" s="121">
        <v>0</v>
      </c>
      <c r="AX68" s="121">
        <v>0</v>
      </c>
      <c r="AY68" s="121">
        <v>0</v>
      </c>
      <c r="AZ68" s="121">
        <v>0</v>
      </c>
      <c r="BA68" s="121">
        <v>0</v>
      </c>
      <c r="BB68" s="121">
        <v>0</v>
      </c>
      <c r="BC68" s="121">
        <v>0</v>
      </c>
      <c r="BD68" s="121">
        <v>0</v>
      </c>
      <c r="BE68" s="121">
        <v>0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21">
        <v>0</v>
      </c>
      <c r="BL68" s="121">
        <v>0</v>
      </c>
      <c r="BM68" s="121">
        <v>0</v>
      </c>
      <c r="BN68" s="121">
        <v>0</v>
      </c>
      <c r="BO68" s="121">
        <v>0</v>
      </c>
      <c r="BP68" s="121">
        <v>0</v>
      </c>
      <c r="BQ68" s="121">
        <v>0</v>
      </c>
      <c r="BR68" s="121">
        <v>0</v>
      </c>
      <c r="BS68" s="121">
        <v>0</v>
      </c>
      <c r="BT68" s="121">
        <v>0</v>
      </c>
      <c r="BU68" s="121">
        <v>0</v>
      </c>
      <c r="BV68" s="121">
        <v>0</v>
      </c>
      <c r="BW68" s="121">
        <v>0</v>
      </c>
      <c r="BX68" s="121">
        <v>0</v>
      </c>
      <c r="BY68" s="121">
        <v>0</v>
      </c>
      <c r="BZ68" s="121">
        <v>0</v>
      </c>
      <c r="CA68" s="121">
        <v>0</v>
      </c>
      <c r="CB68" s="121">
        <v>0</v>
      </c>
      <c r="CC68" s="121">
        <v>0</v>
      </c>
      <c r="CD68" s="121">
        <v>0</v>
      </c>
      <c r="CE68" s="121">
        <v>0</v>
      </c>
      <c r="CF68" s="121">
        <v>0</v>
      </c>
      <c r="CG68" s="121">
        <v>0</v>
      </c>
      <c r="CH68" s="121">
        <v>0</v>
      </c>
      <c r="CI68" s="121">
        <v>0</v>
      </c>
      <c r="CJ68" s="121">
        <v>0</v>
      </c>
      <c r="CK68" s="121">
        <v>0</v>
      </c>
      <c r="CL68" s="121">
        <v>0</v>
      </c>
      <c r="CM68" s="121">
        <v>0</v>
      </c>
      <c r="CN68" s="121">
        <v>0</v>
      </c>
      <c r="CO68" s="121">
        <v>0</v>
      </c>
      <c r="CP68" s="121">
        <v>0</v>
      </c>
      <c r="CQ68" s="121">
        <v>0</v>
      </c>
      <c r="CR68" s="121">
        <v>0</v>
      </c>
      <c r="CS68" s="121">
        <v>0</v>
      </c>
      <c r="CT68" s="121">
        <v>0</v>
      </c>
      <c r="CU68" s="121">
        <v>0</v>
      </c>
      <c r="CV68" s="121">
        <v>0</v>
      </c>
      <c r="CW68" s="121">
        <v>0</v>
      </c>
      <c r="CX68" s="121">
        <v>0</v>
      </c>
      <c r="CY68" s="121">
        <v>0</v>
      </c>
      <c r="CZ68" s="121">
        <v>0</v>
      </c>
      <c r="DA68" s="121">
        <v>0</v>
      </c>
      <c r="DB68" s="121">
        <v>0</v>
      </c>
      <c r="DC68" s="121">
        <v>0</v>
      </c>
      <c r="DD68" s="121">
        <v>0</v>
      </c>
      <c r="DE68" s="121">
        <v>0</v>
      </c>
      <c r="DF68" s="124">
        <v>0</v>
      </c>
    </row>
    <row r="69" spans="1:110" s="82" customFormat="1" ht="17" customHeight="1" x14ac:dyDescent="0.2">
      <c r="A69" s="73" t="s">
        <v>65</v>
      </c>
      <c r="B69" s="74" t="s">
        <v>191</v>
      </c>
      <c r="C69" s="121">
        <v>6.3720477105379146E-3</v>
      </c>
      <c r="D69" s="121">
        <v>5.5282733556057612E-3</v>
      </c>
      <c r="E69" s="121">
        <v>1.4867582262298788E-2</v>
      </c>
      <c r="F69" s="121">
        <v>1.8763543557547603E-3</v>
      </c>
      <c r="G69" s="121">
        <v>8.9465429105505603E-3</v>
      </c>
      <c r="H69" s="121">
        <v>0</v>
      </c>
      <c r="I69" s="121">
        <v>8.2648472921347336E-3</v>
      </c>
      <c r="J69" s="121">
        <v>4.6536811595039515E-3</v>
      </c>
      <c r="K69" s="121">
        <v>3.5581850800329991E-3</v>
      </c>
      <c r="L69" s="121">
        <v>2.5758992699914797E-3</v>
      </c>
      <c r="M69" s="121">
        <v>0</v>
      </c>
      <c r="N69" s="121">
        <v>9.7672636987857931E-3</v>
      </c>
      <c r="O69" s="121">
        <v>4.7002544302454444E-3</v>
      </c>
      <c r="P69" s="121">
        <v>6.699893094955109E-3</v>
      </c>
      <c r="Q69" s="121">
        <v>4.3393874071124272E-3</v>
      </c>
      <c r="R69" s="121">
        <v>2.3837722299959296E-2</v>
      </c>
      <c r="S69" s="121">
        <v>6.9270986466799436E-3</v>
      </c>
      <c r="T69" s="121">
        <v>7.6916559634718721E-3</v>
      </c>
      <c r="U69" s="121">
        <v>1.6207098916150697E-2</v>
      </c>
      <c r="V69" s="121">
        <v>3.4887383666857223E-2</v>
      </c>
      <c r="W69" s="121">
        <v>2.31707340470423E-3</v>
      </c>
      <c r="X69" s="121">
        <v>1.0463478459485885E-2</v>
      </c>
      <c r="Y69" s="121">
        <v>4.9385872153210435E-3</v>
      </c>
      <c r="Z69" s="121">
        <v>1.6571403712562813E-2</v>
      </c>
      <c r="AA69" s="121">
        <v>4.2768453801214018E-3</v>
      </c>
      <c r="AB69" s="121">
        <v>3.761928022598054E-3</v>
      </c>
      <c r="AC69" s="121">
        <v>1.7385139257413476E-3</v>
      </c>
      <c r="AD69" s="121">
        <v>3.6720536328335011E-3</v>
      </c>
      <c r="AE69" s="121">
        <v>7.9431286612121968E-3</v>
      </c>
      <c r="AF69" s="121">
        <v>8.1396996356031363E-3</v>
      </c>
      <c r="AG69" s="121">
        <v>6.9289704541487139E-3</v>
      </c>
      <c r="AH69" s="121">
        <v>8.5124783816951446E-3</v>
      </c>
      <c r="AI69" s="121">
        <v>1.1166181859860186E-2</v>
      </c>
      <c r="AJ69" s="121">
        <v>1.0246606622583351E-2</v>
      </c>
      <c r="AK69" s="121">
        <v>1.1633637993671727E-2</v>
      </c>
      <c r="AL69" s="121">
        <v>2.2963125593579773E-2</v>
      </c>
      <c r="AM69" s="121">
        <v>1.6835569841393682E-2</v>
      </c>
      <c r="AN69" s="121">
        <v>3.3286197964235022E-2</v>
      </c>
      <c r="AO69" s="121">
        <v>7.4625272176585006E-3</v>
      </c>
      <c r="AP69" s="121">
        <v>1.4388209729744087E-2</v>
      </c>
      <c r="AQ69" s="121">
        <v>8.3154013275067457E-3</v>
      </c>
      <c r="AR69" s="121">
        <v>4.5906700689008094E-3</v>
      </c>
      <c r="AS69" s="121">
        <v>7.1063063597425653E-3</v>
      </c>
      <c r="AT69" s="121">
        <v>4.3439193401109081E-3</v>
      </c>
      <c r="AU69" s="121">
        <v>4.531401749444882E-3</v>
      </c>
      <c r="AV69" s="121">
        <v>2.7715264732282928E-3</v>
      </c>
      <c r="AW69" s="121">
        <v>9.8334165753701692E-3</v>
      </c>
      <c r="AX69" s="121">
        <v>9.3952673851929527E-3</v>
      </c>
      <c r="AY69" s="121">
        <v>3.8619682206817987E-3</v>
      </c>
      <c r="AZ69" s="121">
        <v>3.1695639429831801E-3</v>
      </c>
      <c r="BA69" s="121">
        <v>2.2308807971961578E-3</v>
      </c>
      <c r="BB69" s="121">
        <v>4.8078900262765126E-3</v>
      </c>
      <c r="BC69" s="121">
        <v>2.9465909647205719E-3</v>
      </c>
      <c r="BD69" s="121">
        <v>3.0208518043117064E-3</v>
      </c>
      <c r="BE69" s="121">
        <v>4.2542465376570375E-3</v>
      </c>
      <c r="BF69" s="121">
        <v>3.6948907467994211E-3</v>
      </c>
      <c r="BG69" s="121">
        <v>5.4953637015078159E-3</v>
      </c>
      <c r="BH69" s="121">
        <v>6.9297978034977593E-3</v>
      </c>
      <c r="BI69" s="121">
        <v>5.5527817307798322E-3</v>
      </c>
      <c r="BJ69" s="121">
        <v>4.899359338137569E-3</v>
      </c>
      <c r="BK69" s="121">
        <v>8.9272885868564786E-3</v>
      </c>
      <c r="BL69" s="121">
        <v>2.1754410501225049E-3</v>
      </c>
      <c r="BM69" s="121">
        <v>1.9771744649834393E-3</v>
      </c>
      <c r="BN69" s="121">
        <v>1.7932147416507246E-3</v>
      </c>
      <c r="BO69" s="121">
        <v>2.2009785069810658E-3</v>
      </c>
      <c r="BP69" s="121">
        <v>2.6215689737230725E-2</v>
      </c>
      <c r="BQ69" s="121">
        <v>6.8724346287122144E-3</v>
      </c>
      <c r="BR69" s="121">
        <v>1.7597330053582227E-2</v>
      </c>
      <c r="BS69" s="121">
        <v>1.8472836526925843E-2</v>
      </c>
      <c r="BT69" s="121">
        <v>5.3991970245129443E-3</v>
      </c>
      <c r="BU69" s="121">
        <v>1.9584877137528525E-3</v>
      </c>
      <c r="BV69" s="121">
        <v>4.1326766034530255E-3</v>
      </c>
      <c r="BW69" s="121">
        <v>2.186974324772648E-3</v>
      </c>
      <c r="BX69" s="121">
        <v>2.0274367589600661E-4</v>
      </c>
      <c r="BY69" s="121">
        <v>1.1916884304975952E-2</v>
      </c>
      <c r="BZ69" s="121">
        <v>1.6409046322169844E-3</v>
      </c>
      <c r="CA69" s="121">
        <v>2.620876537062469E-3</v>
      </c>
      <c r="CB69" s="121">
        <v>9.5315619268845388E-4</v>
      </c>
      <c r="CC69" s="121">
        <v>2.3309900897719588E-3</v>
      </c>
      <c r="CD69" s="121">
        <v>1.499507480097187E-3</v>
      </c>
      <c r="CE69" s="121">
        <v>1.3483883132976358E-2</v>
      </c>
      <c r="CF69" s="121">
        <v>4.1022269690847088E-3</v>
      </c>
      <c r="CG69" s="121">
        <v>1.7585292230502432E-3</v>
      </c>
      <c r="CH69" s="121">
        <v>3.8819284158274855E-3</v>
      </c>
      <c r="CI69" s="121">
        <v>2.0359872998968794E-3</v>
      </c>
      <c r="CJ69" s="121">
        <v>1.2982417958682013E-3</v>
      </c>
      <c r="CK69" s="121">
        <v>1.8662717327032118E-3</v>
      </c>
      <c r="CL69" s="121">
        <v>2.7181873472721979E-3</v>
      </c>
      <c r="CM69" s="121">
        <v>2.9230025992312194E-3</v>
      </c>
      <c r="CN69" s="121">
        <v>4.1376795274386058E-3</v>
      </c>
      <c r="CO69" s="121">
        <v>2.7986105940466439E-3</v>
      </c>
      <c r="CP69" s="121">
        <v>2.872274880668337E-3</v>
      </c>
      <c r="CQ69" s="121">
        <v>6.2026844828924248E-3</v>
      </c>
      <c r="CR69" s="121">
        <v>4.914342497286112E-3</v>
      </c>
      <c r="CS69" s="121">
        <v>3.881516782164337E-3</v>
      </c>
      <c r="CT69" s="121">
        <v>1.5719153047904992E-3</v>
      </c>
      <c r="CU69" s="121">
        <v>2.1770677627238242E-3</v>
      </c>
      <c r="CV69" s="121">
        <v>1.8686520340144802E-3</v>
      </c>
      <c r="CW69" s="121">
        <v>2.3341115844190703E-3</v>
      </c>
      <c r="CX69" s="121">
        <v>1.4204447781987475E-3</v>
      </c>
      <c r="CY69" s="121">
        <v>1.289816200295887E-2</v>
      </c>
      <c r="CZ69" s="121">
        <v>6.0723507630825822E-3</v>
      </c>
      <c r="DA69" s="121">
        <v>5.9080453242839051E-3</v>
      </c>
      <c r="DB69" s="121">
        <v>9.0512657890661763E-3</v>
      </c>
      <c r="DC69" s="121">
        <v>2.2750170389598868E-3</v>
      </c>
      <c r="DD69" s="121">
        <v>4.779179802454429E-3</v>
      </c>
      <c r="DE69" s="121">
        <v>3.5870224765798429E-3</v>
      </c>
      <c r="DF69" s="124">
        <v>1.5268628023245982E-3</v>
      </c>
    </row>
    <row r="70" spans="1:110" s="82" customFormat="1" ht="17" customHeight="1" x14ac:dyDescent="0.2">
      <c r="A70" s="73" t="s">
        <v>66</v>
      </c>
      <c r="B70" s="74" t="s">
        <v>192</v>
      </c>
      <c r="C70" s="121">
        <v>1.6288029281102606E-4</v>
      </c>
      <c r="D70" s="121">
        <v>1.1678538968440252E-4</v>
      </c>
      <c r="E70" s="121">
        <v>1.7941987459484609E-4</v>
      </c>
      <c r="F70" s="121">
        <v>8.3259968329062208E-5</v>
      </c>
      <c r="G70" s="121">
        <v>1.2723815394095737E-4</v>
      </c>
      <c r="H70" s="121">
        <v>0</v>
      </c>
      <c r="I70" s="121">
        <v>1.3683628976268004E-4</v>
      </c>
      <c r="J70" s="121">
        <v>8.0974974962966847E-4</v>
      </c>
      <c r="K70" s="121">
        <v>7.6352693239455582E-4</v>
      </c>
      <c r="L70" s="121">
        <v>1.910597653551093E-4</v>
      </c>
      <c r="M70" s="121">
        <v>0</v>
      </c>
      <c r="N70" s="121">
        <v>1.7326495856073557E-3</v>
      </c>
      <c r="O70" s="121">
        <v>5.3298268549114745E-4</v>
      </c>
      <c r="P70" s="121">
        <v>1.4181137955792891E-4</v>
      </c>
      <c r="Q70" s="121">
        <v>2.0711638305922545E-4</v>
      </c>
      <c r="R70" s="121">
        <v>6.6893820379726628E-4</v>
      </c>
      <c r="S70" s="121">
        <v>2.8938391258934469E-4</v>
      </c>
      <c r="T70" s="121">
        <v>2.2884305954305444E-4</v>
      </c>
      <c r="U70" s="121">
        <v>2.7462731617516451E-3</v>
      </c>
      <c r="V70" s="121">
        <v>6.3828971876816901E-4</v>
      </c>
      <c r="W70" s="121">
        <v>5.6373210690084903E-5</v>
      </c>
      <c r="X70" s="121">
        <v>5.1496268698021164E-4</v>
      </c>
      <c r="Y70" s="121">
        <v>4.4590301697768514E-4</v>
      </c>
      <c r="Z70" s="121">
        <v>3.9093531218186946E-4</v>
      </c>
      <c r="AA70" s="121">
        <v>5.9857651466683614E-4</v>
      </c>
      <c r="AB70" s="121">
        <v>4.4707149207059483E-4</v>
      </c>
      <c r="AC70" s="121">
        <v>3.3090937950078747E-5</v>
      </c>
      <c r="AD70" s="121">
        <v>1.8054158352542987E-4</v>
      </c>
      <c r="AE70" s="121">
        <v>6.0312825496154068E-4</v>
      </c>
      <c r="AF70" s="121">
        <v>7.8566158883318512E-4</v>
      </c>
      <c r="AG70" s="121">
        <v>2.1834595391722413E-4</v>
      </c>
      <c r="AH70" s="121">
        <v>1.9485333390227646E-3</v>
      </c>
      <c r="AI70" s="121">
        <v>2.3201136940900142E-4</v>
      </c>
      <c r="AJ70" s="121">
        <v>2.7429935878806873E-3</v>
      </c>
      <c r="AK70" s="121">
        <v>1.2160073908002371E-3</v>
      </c>
      <c r="AL70" s="121">
        <v>5.5308751895975664E-4</v>
      </c>
      <c r="AM70" s="121">
        <v>1.178533438608116E-3</v>
      </c>
      <c r="AN70" s="121">
        <v>2.7141977137568776E-3</v>
      </c>
      <c r="AO70" s="121">
        <v>5.0677864178820303E-4</v>
      </c>
      <c r="AP70" s="121">
        <v>3.1395400552773221E-4</v>
      </c>
      <c r="AQ70" s="121">
        <v>6.590072810360103E-4</v>
      </c>
      <c r="AR70" s="121">
        <v>5.298612576269396E-4</v>
      </c>
      <c r="AS70" s="121">
        <v>6.4091140192963506E-4</v>
      </c>
      <c r="AT70" s="121">
        <v>3.7473437783126719E-4</v>
      </c>
      <c r="AU70" s="121">
        <v>3.0514691520845287E-4</v>
      </c>
      <c r="AV70" s="121">
        <v>3.2338019997672394E-4</v>
      </c>
      <c r="AW70" s="121">
        <v>5.3530195113867809E-4</v>
      </c>
      <c r="AX70" s="121">
        <v>3.9398953421922953E-4</v>
      </c>
      <c r="AY70" s="121">
        <v>3.2029092666089178E-4</v>
      </c>
      <c r="AZ70" s="121">
        <v>1.4898919593468022E-4</v>
      </c>
      <c r="BA70" s="121">
        <v>1.1599338861601187E-4</v>
      </c>
      <c r="BB70" s="121">
        <v>3.2125149238922227E-4</v>
      </c>
      <c r="BC70" s="121">
        <v>1.9884824747679972E-4</v>
      </c>
      <c r="BD70" s="121">
        <v>1.9674284249449064E-4</v>
      </c>
      <c r="BE70" s="121">
        <v>5.6851522548180197E-4</v>
      </c>
      <c r="BF70" s="121">
        <v>1.0176274281237503E-3</v>
      </c>
      <c r="BG70" s="121">
        <v>7.743871814254391E-4</v>
      </c>
      <c r="BH70" s="121">
        <v>4.3068330699436885E-4</v>
      </c>
      <c r="BI70" s="121">
        <v>6.9718793292290271E-4</v>
      </c>
      <c r="BJ70" s="121">
        <v>2.759906773820646E-4</v>
      </c>
      <c r="BK70" s="121">
        <v>5.219795263619795E-4</v>
      </c>
      <c r="BL70" s="121">
        <v>2.3897667127206334E-4</v>
      </c>
      <c r="BM70" s="121">
        <v>2.619994387815113E-4</v>
      </c>
      <c r="BN70" s="121">
        <v>1.7374252701641112E-4</v>
      </c>
      <c r="BO70" s="121">
        <v>2.0673770843771653E-4</v>
      </c>
      <c r="BP70" s="121">
        <v>2.6652950250644508E-3</v>
      </c>
      <c r="BQ70" s="121">
        <v>1.6394799784342452E-3</v>
      </c>
      <c r="BR70" s="121">
        <v>4.0215009065794111E-4</v>
      </c>
      <c r="BS70" s="121">
        <v>6.5215548014920357E-4</v>
      </c>
      <c r="BT70" s="121">
        <v>5.3218927271078643E-4</v>
      </c>
      <c r="BU70" s="121">
        <v>1.9797356890808568E-4</v>
      </c>
      <c r="BV70" s="121">
        <v>3.4251918797874829E-4</v>
      </c>
      <c r="BW70" s="121">
        <v>1.1067570039176506E-4</v>
      </c>
      <c r="BX70" s="121">
        <v>2.0481170041926133E-5</v>
      </c>
      <c r="BY70" s="121">
        <v>2.5057254661413857E-4</v>
      </c>
      <c r="BZ70" s="121">
        <v>1.322792856795385E-4</v>
      </c>
      <c r="CA70" s="121">
        <v>2.1942436357075639E-4</v>
      </c>
      <c r="CB70" s="121">
        <v>8.7372700805812148E-5</v>
      </c>
      <c r="CC70" s="121">
        <v>1.7902474404708885E-4</v>
      </c>
      <c r="CD70" s="121">
        <v>1.0818467321785538E-4</v>
      </c>
      <c r="CE70" s="121">
        <v>2.2209716026928787E-4</v>
      </c>
      <c r="CF70" s="121">
        <v>2.2265390453123167E-4</v>
      </c>
      <c r="CG70" s="121">
        <v>1.6568370079089674E-4</v>
      </c>
      <c r="CH70" s="121">
        <v>2.5301072114192332E-4</v>
      </c>
      <c r="CI70" s="121">
        <v>2.0405475533582319E-4</v>
      </c>
      <c r="CJ70" s="121">
        <v>1.0379515857373317E-4</v>
      </c>
      <c r="CK70" s="121">
        <v>2.2495179148361086E-4</v>
      </c>
      <c r="CL70" s="121">
        <v>1.7844741296075832E-4</v>
      </c>
      <c r="CM70" s="121">
        <v>4.6290828630607086E-4</v>
      </c>
      <c r="CN70" s="121">
        <v>5.0059572217426261E-4</v>
      </c>
      <c r="CO70" s="121">
        <v>1.5589357808855648E-4</v>
      </c>
      <c r="CP70" s="121">
        <v>3.5822551906438045E-4</v>
      </c>
      <c r="CQ70" s="121">
        <v>9.5423229232324055E-4</v>
      </c>
      <c r="CR70" s="121">
        <v>9.7762644995859848E-4</v>
      </c>
      <c r="CS70" s="121">
        <v>8.0548301142404808E-4</v>
      </c>
      <c r="CT70" s="121">
        <v>2.476515081520314E-4</v>
      </c>
      <c r="CU70" s="121">
        <v>1.3882459767208116E-4</v>
      </c>
      <c r="CV70" s="121">
        <v>1.0304672868037448E-4</v>
      </c>
      <c r="CW70" s="121">
        <v>4.6445650683795661E-4</v>
      </c>
      <c r="CX70" s="121">
        <v>2.5550972418736693E-4</v>
      </c>
      <c r="CY70" s="121">
        <v>2.8123958439086882E-3</v>
      </c>
      <c r="CZ70" s="121">
        <v>2.2694516226756246E-3</v>
      </c>
      <c r="DA70" s="121">
        <v>1.0241101756652987E-3</v>
      </c>
      <c r="DB70" s="121">
        <v>3.2986446398396851E-4</v>
      </c>
      <c r="DC70" s="121">
        <v>4.2323026206809772E-4</v>
      </c>
      <c r="DD70" s="121">
        <v>5.374906581511763E-4</v>
      </c>
      <c r="DE70" s="121">
        <v>2.1244189725702558E-4</v>
      </c>
      <c r="DF70" s="124">
        <v>1.1398094641848104E-4</v>
      </c>
    </row>
    <row r="71" spans="1:110" s="82" customFormat="1" ht="17" customHeight="1" x14ac:dyDescent="0.2">
      <c r="A71" s="73" t="s">
        <v>67</v>
      </c>
      <c r="B71" s="74" t="s">
        <v>193</v>
      </c>
      <c r="C71" s="121">
        <v>1.9448392647502752E-4</v>
      </c>
      <c r="D71" s="121">
        <v>2.4926900372081466E-4</v>
      </c>
      <c r="E71" s="121">
        <v>2.1315294027004291E-4</v>
      </c>
      <c r="F71" s="121">
        <v>9.4956971308042423E-5</v>
      </c>
      <c r="G71" s="121">
        <v>2.6707955069675305E-4</v>
      </c>
      <c r="H71" s="121">
        <v>0</v>
      </c>
      <c r="I71" s="121">
        <v>5.21626690184205E-4</v>
      </c>
      <c r="J71" s="121">
        <v>3.4232704460115823E-4</v>
      </c>
      <c r="K71" s="121">
        <v>3.5762647364990965E-4</v>
      </c>
      <c r="L71" s="121">
        <v>9.4846464534143065E-5</v>
      </c>
      <c r="M71" s="121">
        <v>0</v>
      </c>
      <c r="N71" s="121">
        <v>4.2525948683908921E-4</v>
      </c>
      <c r="O71" s="121">
        <v>2.3102706466179314E-4</v>
      </c>
      <c r="P71" s="121">
        <v>1.4723334218975383E-4</v>
      </c>
      <c r="Q71" s="121">
        <v>1.3976337680745747E-4</v>
      </c>
      <c r="R71" s="121">
        <v>6.7836961584556883E-4</v>
      </c>
      <c r="S71" s="121">
        <v>2.8183790471301989E-4</v>
      </c>
      <c r="T71" s="121">
        <v>1.2870994072406136E-4</v>
      </c>
      <c r="U71" s="121">
        <v>6.5515493773968063E-4</v>
      </c>
      <c r="V71" s="121">
        <v>4.9409677364074334E-4</v>
      </c>
      <c r="W71" s="121">
        <v>2.1248106764464308E-4</v>
      </c>
      <c r="X71" s="121">
        <v>4.8608226693305453E-4</v>
      </c>
      <c r="Y71" s="121">
        <v>4.142395915889316E-4</v>
      </c>
      <c r="Z71" s="121">
        <v>6.1537309919257126E-4</v>
      </c>
      <c r="AA71" s="121">
        <v>5.6210764451288344E-4</v>
      </c>
      <c r="AB71" s="121">
        <v>1.9976205940617155E-4</v>
      </c>
      <c r="AC71" s="121">
        <v>6.8284763651244289E-5</v>
      </c>
      <c r="AD71" s="121">
        <v>2.4683835654268159E-4</v>
      </c>
      <c r="AE71" s="121">
        <v>1.5840573411768309E-4</v>
      </c>
      <c r="AF71" s="121">
        <v>1.2263336547326071E-4</v>
      </c>
      <c r="AG71" s="121">
        <v>1.4351009091276306E-4</v>
      </c>
      <c r="AH71" s="121">
        <v>2.2096111773109247E-4</v>
      </c>
      <c r="AI71" s="121">
        <v>2.2900875594488221E-4</v>
      </c>
      <c r="AJ71" s="121">
        <v>2.0130490855756712E-4</v>
      </c>
      <c r="AK71" s="121">
        <v>2.2753034547830044E-4</v>
      </c>
      <c r="AL71" s="121">
        <v>1.0001771335832704E-4</v>
      </c>
      <c r="AM71" s="121">
        <v>4.5881906112421925E-4</v>
      </c>
      <c r="AN71" s="121">
        <v>2.2334479077390824E-4</v>
      </c>
      <c r="AO71" s="121">
        <v>1.7480676198836976E-4</v>
      </c>
      <c r="AP71" s="121">
        <v>1.4845625035131633E-4</v>
      </c>
      <c r="AQ71" s="121">
        <v>1.4350034623254886E-4</v>
      </c>
      <c r="AR71" s="121">
        <v>1.3533650540516971E-4</v>
      </c>
      <c r="AS71" s="121">
        <v>1.7100260279212149E-4</v>
      </c>
      <c r="AT71" s="121">
        <v>1.3142309643684988E-4</v>
      </c>
      <c r="AU71" s="121">
        <v>1.3875706658604003E-4</v>
      </c>
      <c r="AV71" s="121">
        <v>1.8211257703419008E-4</v>
      </c>
      <c r="AW71" s="121">
        <v>1.6860886254495256E-4</v>
      </c>
      <c r="AX71" s="121">
        <v>2.9631399474472456E-4</v>
      </c>
      <c r="AY71" s="121">
        <v>1.2396963238446449E-4</v>
      </c>
      <c r="AZ71" s="121">
        <v>1.2408186658007043E-4</v>
      </c>
      <c r="BA71" s="121">
        <v>8.8688314792872123E-5</v>
      </c>
      <c r="BB71" s="121">
        <v>1.7513094673718462E-4</v>
      </c>
      <c r="BC71" s="121">
        <v>9.7389549101892508E-5</v>
      </c>
      <c r="BD71" s="121">
        <v>9.3554327249992694E-5</v>
      </c>
      <c r="BE71" s="121">
        <v>1.1393139714279935E-4</v>
      </c>
      <c r="BF71" s="121">
        <v>1.1034720076029153E-4</v>
      </c>
      <c r="BG71" s="121">
        <v>1.1438103116230795E-4</v>
      </c>
      <c r="BH71" s="121">
        <v>1.7503443315603786E-4</v>
      </c>
      <c r="BI71" s="121">
        <v>1.4191686193111301E-4</v>
      </c>
      <c r="BJ71" s="121">
        <v>1.8867194572276102E-4</v>
      </c>
      <c r="BK71" s="121">
        <v>2.7835150555620219E-4</v>
      </c>
      <c r="BL71" s="121">
        <v>1.8797347671353922E-4</v>
      </c>
      <c r="BM71" s="121">
        <v>2.7772002119256237E-4</v>
      </c>
      <c r="BN71" s="121">
        <v>1.8742562467940325E-4</v>
      </c>
      <c r="BO71" s="121">
        <v>2.1270875223478866E-4</v>
      </c>
      <c r="BP71" s="121">
        <v>9.8144172423261908E-5</v>
      </c>
      <c r="BQ71" s="121">
        <v>4.9585106064209525E-4</v>
      </c>
      <c r="BR71" s="121">
        <v>7.6147480178991788E-3</v>
      </c>
      <c r="BS71" s="121">
        <v>1.3719336588727301E-3</v>
      </c>
      <c r="BT71" s="121">
        <v>4.339689103867906E-4</v>
      </c>
      <c r="BU71" s="121">
        <v>2.4656743147424755E-4</v>
      </c>
      <c r="BV71" s="121">
        <v>2.9187809413066911E-4</v>
      </c>
      <c r="BW71" s="121">
        <v>1.0329804988983713E-4</v>
      </c>
      <c r="BX71" s="121">
        <v>2.3428524329514529E-5</v>
      </c>
      <c r="BY71" s="121">
        <v>1.2571711224881738E-3</v>
      </c>
      <c r="BZ71" s="121">
        <v>1.8772423676697084E-4</v>
      </c>
      <c r="CA71" s="121">
        <v>1.513604948327559E-3</v>
      </c>
      <c r="CB71" s="121">
        <v>1.3611310356897199E-4</v>
      </c>
      <c r="CC71" s="121">
        <v>2.2579526803674692E-4</v>
      </c>
      <c r="CD71" s="121">
        <v>1.6654511450882312E-4</v>
      </c>
      <c r="CE71" s="121">
        <v>3.1050251774953974E-4</v>
      </c>
      <c r="CF71" s="121">
        <v>6.6624825303987999E-4</v>
      </c>
      <c r="CG71" s="121">
        <v>1.1357683598180124E-4</v>
      </c>
      <c r="CH71" s="121">
        <v>7.8925595865415724E-4</v>
      </c>
      <c r="CI71" s="121">
        <v>1.5438727765337273E-4</v>
      </c>
      <c r="CJ71" s="121">
        <v>9.518022371328243E-5</v>
      </c>
      <c r="CK71" s="121">
        <v>2.8174951023187691E-4</v>
      </c>
      <c r="CL71" s="121">
        <v>2.2530565552772249E-4</v>
      </c>
      <c r="CM71" s="121">
        <v>5.4020767689501857E-4</v>
      </c>
      <c r="CN71" s="121">
        <v>9.1755496617578923E-4</v>
      </c>
      <c r="CO71" s="121">
        <v>1.0233917992839884E-3</v>
      </c>
      <c r="CP71" s="121">
        <v>5.8795854785196526E-4</v>
      </c>
      <c r="CQ71" s="121">
        <v>6.3461025572336249E-4</v>
      </c>
      <c r="CR71" s="121">
        <v>6.5937799895846396E-4</v>
      </c>
      <c r="CS71" s="121">
        <v>1.1444565757063666E-3</v>
      </c>
      <c r="CT71" s="121">
        <v>3.7182478813666247E-4</v>
      </c>
      <c r="CU71" s="121">
        <v>1.5962385207553208E-4</v>
      </c>
      <c r="CV71" s="121">
        <v>1.0022059682977879E-4</v>
      </c>
      <c r="CW71" s="121">
        <v>2.0113978964240038E-4</v>
      </c>
      <c r="CX71" s="121">
        <v>1.5765802329228585E-4</v>
      </c>
      <c r="CY71" s="121">
        <v>1.8777216913993368E-3</v>
      </c>
      <c r="CZ71" s="121">
        <v>1.2557378064721166E-3</v>
      </c>
      <c r="DA71" s="121">
        <v>1.8136123933597771E-3</v>
      </c>
      <c r="DB71" s="121">
        <v>8.4448645776661745E-4</v>
      </c>
      <c r="DC71" s="121">
        <v>2.6828295795724435E-4</v>
      </c>
      <c r="DD71" s="121">
        <v>8.2569300489674789E-4</v>
      </c>
      <c r="DE71" s="121">
        <v>1.7594449088499141E-4</v>
      </c>
      <c r="DF71" s="124">
        <v>2.1277519949234333E-4</v>
      </c>
    </row>
    <row r="72" spans="1:110" s="82" customFormat="1" ht="17" customHeight="1" x14ac:dyDescent="0.2">
      <c r="A72" s="73" t="s">
        <v>68</v>
      </c>
      <c r="B72" s="74" t="s">
        <v>194</v>
      </c>
      <c r="C72" s="121">
        <v>9.1058704946905562E-4</v>
      </c>
      <c r="D72" s="121">
        <v>1.081736859107729E-3</v>
      </c>
      <c r="E72" s="121">
        <v>1.588754739558015E-3</v>
      </c>
      <c r="F72" s="121">
        <v>4.6509979933054458E-4</v>
      </c>
      <c r="G72" s="121">
        <v>9.5903501570500393E-4</v>
      </c>
      <c r="H72" s="121">
        <v>0</v>
      </c>
      <c r="I72" s="121">
        <v>2.4820703606931614E-3</v>
      </c>
      <c r="J72" s="121">
        <v>1.6686923879592212E-3</v>
      </c>
      <c r="K72" s="121">
        <v>1.3449269621896621E-3</v>
      </c>
      <c r="L72" s="121">
        <v>6.2047659706337217E-4</v>
      </c>
      <c r="M72" s="121">
        <v>0</v>
      </c>
      <c r="N72" s="121">
        <v>1.1294108107383733E-3</v>
      </c>
      <c r="O72" s="121">
        <v>8.8397548291148473E-4</v>
      </c>
      <c r="P72" s="121">
        <v>8.2664595225388337E-4</v>
      </c>
      <c r="Q72" s="121">
        <v>9.2896782124072641E-4</v>
      </c>
      <c r="R72" s="121">
        <v>3.3475662978159487E-3</v>
      </c>
      <c r="S72" s="121">
        <v>1.4574060104994393E-3</v>
      </c>
      <c r="T72" s="121">
        <v>1.3681409700754331E-3</v>
      </c>
      <c r="U72" s="121">
        <v>9.2586056770583031E-3</v>
      </c>
      <c r="V72" s="121">
        <v>6.7910079543125265E-3</v>
      </c>
      <c r="W72" s="121">
        <v>3.550136563672905E-3</v>
      </c>
      <c r="X72" s="121">
        <v>1.7330943902894407E-3</v>
      </c>
      <c r="Y72" s="121">
        <v>1.5472658217527927E-3</v>
      </c>
      <c r="Z72" s="121">
        <v>6.2823814994450366E-3</v>
      </c>
      <c r="AA72" s="121">
        <v>3.4562192451347874E-3</v>
      </c>
      <c r="AB72" s="121">
        <v>3.5458789814075062E-3</v>
      </c>
      <c r="AC72" s="121">
        <v>1.4921406957094525E-4</v>
      </c>
      <c r="AD72" s="121">
        <v>5.6385119648735783E-4</v>
      </c>
      <c r="AE72" s="121">
        <v>7.7204155759357386E-4</v>
      </c>
      <c r="AF72" s="121">
        <v>9.058265462071484E-4</v>
      </c>
      <c r="AG72" s="121">
        <v>1.0119081413395925E-3</v>
      </c>
      <c r="AH72" s="121">
        <v>2.8821086383552011E-3</v>
      </c>
      <c r="AI72" s="121">
        <v>4.2870462105189218E-3</v>
      </c>
      <c r="AJ72" s="121">
        <v>1.3175761333845237E-3</v>
      </c>
      <c r="AK72" s="121">
        <v>3.6980250925407691E-3</v>
      </c>
      <c r="AL72" s="121">
        <v>1.6420562966296664E-3</v>
      </c>
      <c r="AM72" s="121">
        <v>1.1555523283437374E-3</v>
      </c>
      <c r="AN72" s="121">
        <v>2.0033878534881496E-3</v>
      </c>
      <c r="AO72" s="121">
        <v>6.6196725037599529E-4</v>
      </c>
      <c r="AP72" s="121">
        <v>1.1423867120278E-3</v>
      </c>
      <c r="AQ72" s="121">
        <v>7.7308422069071782E-4</v>
      </c>
      <c r="AR72" s="121">
        <v>7.0760588295743008E-4</v>
      </c>
      <c r="AS72" s="121">
        <v>7.5353515227078892E-4</v>
      </c>
      <c r="AT72" s="121">
        <v>9.0102900795495432E-4</v>
      </c>
      <c r="AU72" s="121">
        <v>5.8113314323411094E-4</v>
      </c>
      <c r="AV72" s="121">
        <v>1.5227680775244403E-3</v>
      </c>
      <c r="AW72" s="121">
        <v>1.8243589665793817E-3</v>
      </c>
      <c r="AX72" s="121">
        <v>1.3968025261314352E-3</v>
      </c>
      <c r="AY72" s="121">
        <v>7.8753525901984086E-4</v>
      </c>
      <c r="AZ72" s="121">
        <v>5.2702223778726951E-4</v>
      </c>
      <c r="BA72" s="121">
        <v>6.0175522052590791E-4</v>
      </c>
      <c r="BB72" s="121">
        <v>1.2813247384804419E-3</v>
      </c>
      <c r="BC72" s="121">
        <v>8.046610676560339E-4</v>
      </c>
      <c r="BD72" s="121">
        <v>9.0337009030458382E-4</v>
      </c>
      <c r="BE72" s="121">
        <v>5.5798198561112173E-4</v>
      </c>
      <c r="BF72" s="121">
        <v>5.6857474053979634E-4</v>
      </c>
      <c r="BG72" s="121">
        <v>6.2990087604518276E-4</v>
      </c>
      <c r="BH72" s="121">
        <v>2.0191243944724193E-3</v>
      </c>
      <c r="BI72" s="121">
        <v>2.0530114121033896E-3</v>
      </c>
      <c r="BJ72" s="121">
        <v>8.5337043904563546E-4</v>
      </c>
      <c r="BK72" s="121">
        <v>1.817546677356175E-3</v>
      </c>
      <c r="BL72" s="121">
        <v>1.4114618408657856E-3</v>
      </c>
      <c r="BM72" s="121">
        <v>1.2617910430923775E-3</v>
      </c>
      <c r="BN72" s="121">
        <v>4.5758063442876053E-3</v>
      </c>
      <c r="BO72" s="121">
        <v>5.5933643918244626E-3</v>
      </c>
      <c r="BP72" s="121">
        <v>1.4952516256447973E-2</v>
      </c>
      <c r="BQ72" s="121">
        <v>2.9810654427413347E-3</v>
      </c>
      <c r="BR72" s="121">
        <v>3.1346797367460774E-3</v>
      </c>
      <c r="BS72" s="121">
        <v>1.7181487673876164E-3</v>
      </c>
      <c r="BT72" s="121">
        <v>1.9973960118643127E-3</v>
      </c>
      <c r="BU72" s="121">
        <v>4.3594081465971905E-3</v>
      </c>
      <c r="BV72" s="121">
        <v>8.6718134178538457E-4</v>
      </c>
      <c r="BW72" s="121">
        <v>6.3731553534017633E-4</v>
      </c>
      <c r="BX72" s="121">
        <v>2.7944201067074632E-4</v>
      </c>
      <c r="BY72" s="121">
        <v>3.5078014212987604E-2</v>
      </c>
      <c r="BZ72" s="121">
        <v>2.8783864769689753E-3</v>
      </c>
      <c r="CA72" s="121">
        <v>2.3736592960217342E-3</v>
      </c>
      <c r="CB72" s="121">
        <v>4.1087481643164578E-3</v>
      </c>
      <c r="CC72" s="121">
        <v>4.3466340320519733E-3</v>
      </c>
      <c r="CD72" s="121">
        <v>3.5666605563477458E-3</v>
      </c>
      <c r="CE72" s="121">
        <v>3.479219893401676E-3</v>
      </c>
      <c r="CF72" s="121">
        <v>1.2472087820201162E-2</v>
      </c>
      <c r="CG72" s="121">
        <v>1.9763283569544411E-3</v>
      </c>
      <c r="CH72" s="121">
        <v>1.2343489559450912E-2</v>
      </c>
      <c r="CI72" s="121">
        <v>4.6237870363596313E-3</v>
      </c>
      <c r="CJ72" s="121">
        <v>7.8017518657561003E-4</v>
      </c>
      <c r="CK72" s="121">
        <v>4.17446630939432E-3</v>
      </c>
      <c r="CL72" s="121">
        <v>2.2797778657819793E-3</v>
      </c>
      <c r="CM72" s="121">
        <v>2.5678614107766784E-2</v>
      </c>
      <c r="CN72" s="121">
        <v>7.2704213466862309E-3</v>
      </c>
      <c r="CO72" s="121">
        <v>4.0403923896060821E-3</v>
      </c>
      <c r="CP72" s="121">
        <v>4.3058475753438383E-3</v>
      </c>
      <c r="CQ72" s="121">
        <v>1.3722042170965747E-2</v>
      </c>
      <c r="CR72" s="121">
        <v>4.3606913624807085E-3</v>
      </c>
      <c r="CS72" s="121">
        <v>4.1825611395212283E-3</v>
      </c>
      <c r="CT72" s="121">
        <v>8.4429450181122679E-4</v>
      </c>
      <c r="CU72" s="121">
        <v>1.5092998451434103E-3</v>
      </c>
      <c r="CV72" s="121">
        <v>1.6305968195943017E-3</v>
      </c>
      <c r="CW72" s="121">
        <v>2.4440230663731271E-3</v>
      </c>
      <c r="CX72" s="121">
        <v>1.5740662586844626E-3</v>
      </c>
      <c r="CY72" s="121">
        <v>4.2897551656043149E-2</v>
      </c>
      <c r="CZ72" s="121">
        <v>1.5825858063722324E-2</v>
      </c>
      <c r="DA72" s="121">
        <v>7.4666399505974347E-3</v>
      </c>
      <c r="DB72" s="121">
        <v>1.4251991921835187E-2</v>
      </c>
      <c r="DC72" s="121">
        <v>8.3794324760078814E-4</v>
      </c>
      <c r="DD72" s="121">
        <v>1.2474014583878344E-2</v>
      </c>
      <c r="DE72" s="121">
        <v>9.5265040682144413E-4</v>
      </c>
      <c r="DF72" s="124">
        <v>1.2359691830947896E-2</v>
      </c>
    </row>
    <row r="73" spans="1:110" s="82" customFormat="1" ht="17" customHeight="1" x14ac:dyDescent="0.2">
      <c r="A73" s="73" t="s">
        <v>69</v>
      </c>
      <c r="B73" s="74" t="s">
        <v>195</v>
      </c>
      <c r="C73" s="121">
        <v>1.4758735891036668E-2</v>
      </c>
      <c r="D73" s="121">
        <v>1.0141832777042815E-2</v>
      </c>
      <c r="E73" s="121">
        <v>7.9127539657067418E-3</v>
      </c>
      <c r="F73" s="121">
        <v>3.360361839721865E-3</v>
      </c>
      <c r="G73" s="121">
        <v>1.0422802761095095E-2</v>
      </c>
      <c r="H73" s="121">
        <v>0</v>
      </c>
      <c r="I73" s="121">
        <v>5.8983554255456032E-3</v>
      </c>
      <c r="J73" s="121">
        <v>1.3177921897717687E-2</v>
      </c>
      <c r="K73" s="121">
        <v>7.7116278526223343E-3</v>
      </c>
      <c r="L73" s="121">
        <v>1.3239412754261968E-2</v>
      </c>
      <c r="M73" s="121">
        <v>0</v>
      </c>
      <c r="N73" s="121">
        <v>1.1601951096140907E-2</v>
      </c>
      <c r="O73" s="121">
        <v>1.4756545322139722E-2</v>
      </c>
      <c r="P73" s="121">
        <v>1.0788345895336353E-2</v>
      </c>
      <c r="Q73" s="121">
        <v>1.2740296283883602E-2</v>
      </c>
      <c r="R73" s="121">
        <v>1.7185079875538904E-2</v>
      </c>
      <c r="S73" s="121">
        <v>1.3585704511587101E-2</v>
      </c>
      <c r="T73" s="121">
        <v>9.2030234923922982E-3</v>
      </c>
      <c r="U73" s="121">
        <v>4.7722590756405937E-3</v>
      </c>
      <c r="V73" s="121">
        <v>5.1689976249147682E-3</v>
      </c>
      <c r="W73" s="121">
        <v>2.4240006010437694E-3</v>
      </c>
      <c r="X73" s="121">
        <v>8.172268798669299E-3</v>
      </c>
      <c r="Y73" s="121">
        <v>6.0515174869608382E-3</v>
      </c>
      <c r="Z73" s="121">
        <v>9.6791460141394461E-3</v>
      </c>
      <c r="AA73" s="121">
        <v>1.0151287176761954E-2</v>
      </c>
      <c r="AB73" s="121">
        <v>1.1450543927114436E-2</v>
      </c>
      <c r="AC73" s="121">
        <v>1.0620115367726665E-3</v>
      </c>
      <c r="AD73" s="121">
        <v>2.9361151640283131E-3</v>
      </c>
      <c r="AE73" s="121">
        <v>1.079092917489184E-2</v>
      </c>
      <c r="AF73" s="121">
        <v>7.8709937774620545E-3</v>
      </c>
      <c r="AG73" s="121">
        <v>1.5243534682622031E-2</v>
      </c>
      <c r="AH73" s="121">
        <v>6.6950786484180503E-3</v>
      </c>
      <c r="AI73" s="121">
        <v>6.0338246113309409E-3</v>
      </c>
      <c r="AJ73" s="121">
        <v>7.1934431819950613E-3</v>
      </c>
      <c r="AK73" s="121">
        <v>7.4147494305332635E-3</v>
      </c>
      <c r="AL73" s="121">
        <v>3.7643748198609352E-3</v>
      </c>
      <c r="AM73" s="121">
        <v>3.7503573309161423E-3</v>
      </c>
      <c r="AN73" s="121">
        <v>6.2022247581446982E-3</v>
      </c>
      <c r="AO73" s="121">
        <v>7.4181382465948542E-3</v>
      </c>
      <c r="AP73" s="121">
        <v>5.0603247582499357E-3</v>
      </c>
      <c r="AQ73" s="121">
        <v>7.214565468079445E-3</v>
      </c>
      <c r="AR73" s="121">
        <v>6.154722822364702E-3</v>
      </c>
      <c r="AS73" s="121">
        <v>6.2462430861129964E-3</v>
      </c>
      <c r="AT73" s="121">
        <v>7.7827507672336375E-3</v>
      </c>
      <c r="AU73" s="121">
        <v>7.3926028783919719E-3</v>
      </c>
      <c r="AV73" s="121">
        <v>9.8927537210858497E-3</v>
      </c>
      <c r="AW73" s="121">
        <v>8.9267843406070999E-3</v>
      </c>
      <c r="AX73" s="121">
        <v>7.66763270301164E-3</v>
      </c>
      <c r="AY73" s="121">
        <v>1.0842846166164844E-2</v>
      </c>
      <c r="AZ73" s="121">
        <v>1.0565521290205713E-2</v>
      </c>
      <c r="BA73" s="121">
        <v>7.382959841795822E-3</v>
      </c>
      <c r="BB73" s="121">
        <v>1.1029506488141536E-2</v>
      </c>
      <c r="BC73" s="121">
        <v>9.1937647702104684E-3</v>
      </c>
      <c r="BD73" s="121">
        <v>8.0555747958483102E-3</v>
      </c>
      <c r="BE73" s="121">
        <v>7.9801894208393707E-3</v>
      </c>
      <c r="BF73" s="121">
        <v>6.2643424464054673E-3</v>
      </c>
      <c r="BG73" s="121">
        <v>1.1494778838984502E-2</v>
      </c>
      <c r="BH73" s="121">
        <v>1.0975999970127824E-2</v>
      </c>
      <c r="BI73" s="121">
        <v>7.3190942615649719E-3</v>
      </c>
      <c r="BJ73" s="121">
        <v>1.2936754404948989E-2</v>
      </c>
      <c r="BK73" s="121">
        <v>2.3956055405552606E-3</v>
      </c>
      <c r="BL73" s="121">
        <v>9.8818896246925143E-3</v>
      </c>
      <c r="BM73" s="121">
        <v>1.1100911783511991E-2</v>
      </c>
      <c r="BN73" s="121">
        <v>7.3442976342495709E-3</v>
      </c>
      <c r="BO73" s="121">
        <v>6.3908790694134718E-3</v>
      </c>
      <c r="BP73" s="121">
        <v>1.6675538490393048E-3</v>
      </c>
      <c r="BQ73" s="121">
        <v>2.5308639724270386E-3</v>
      </c>
      <c r="BR73" s="121">
        <v>5.4799525463244238E-3</v>
      </c>
      <c r="BS73" s="121">
        <v>4.0397044556555253E-3</v>
      </c>
      <c r="BT73" s="121">
        <v>2.5372226496835999E-3</v>
      </c>
      <c r="BU73" s="121">
        <v>1.6794996576723557E-3</v>
      </c>
      <c r="BV73" s="121">
        <v>7.6022607356288107E-4</v>
      </c>
      <c r="BW73" s="121">
        <v>1.2429619569413141E-3</v>
      </c>
      <c r="BX73" s="121">
        <v>4.0220300012043265E-4</v>
      </c>
      <c r="BY73" s="121">
        <v>1.4153468518366249E-3</v>
      </c>
      <c r="BZ73" s="121">
        <v>2.4890201763501357E-3</v>
      </c>
      <c r="CA73" s="121">
        <v>1.6505757505556131E-2</v>
      </c>
      <c r="CB73" s="121">
        <v>1.4977896856977267E-3</v>
      </c>
      <c r="CC73" s="121">
        <v>2.2467525882924558E-3</v>
      </c>
      <c r="CD73" s="121">
        <v>2.003950200531502E-3</v>
      </c>
      <c r="CE73" s="121">
        <v>2.1439217915739466E-3</v>
      </c>
      <c r="CF73" s="121">
        <v>3.3690636492110602E-3</v>
      </c>
      <c r="CG73" s="121">
        <v>1.1566943566203053E-3</v>
      </c>
      <c r="CH73" s="121">
        <v>1.7622378438435253E-3</v>
      </c>
      <c r="CI73" s="121">
        <v>1.5791383948851475E-3</v>
      </c>
      <c r="CJ73" s="121">
        <v>2.6595617937133676E-3</v>
      </c>
      <c r="CK73" s="121">
        <v>1.73249140787383E-3</v>
      </c>
      <c r="CL73" s="121">
        <v>5.7011579290869282E-3</v>
      </c>
      <c r="CM73" s="121">
        <v>2.2900746519612394E-3</v>
      </c>
      <c r="CN73" s="121">
        <v>2.2711899650522467E-3</v>
      </c>
      <c r="CO73" s="121">
        <v>6.9287878263069496E-3</v>
      </c>
      <c r="CP73" s="121">
        <v>9.4411227616005219E-3</v>
      </c>
      <c r="CQ73" s="121">
        <v>5.7426050178325735E-3</v>
      </c>
      <c r="CR73" s="121">
        <v>5.0295272139637137E-3</v>
      </c>
      <c r="CS73" s="121">
        <v>4.207437979974883E-3</v>
      </c>
      <c r="CT73" s="121">
        <v>6.4788712926348345E-3</v>
      </c>
      <c r="CU73" s="121">
        <v>4.1778102914666231E-3</v>
      </c>
      <c r="CV73" s="121">
        <v>1.7897690564637099E-3</v>
      </c>
      <c r="CW73" s="121">
        <v>1.2730424988743935E-2</v>
      </c>
      <c r="CX73" s="121">
        <v>1.8304299006448943E-3</v>
      </c>
      <c r="CY73" s="121">
        <v>1.1438233429947084E-2</v>
      </c>
      <c r="CZ73" s="121">
        <v>1.7336760280432018E-2</v>
      </c>
      <c r="DA73" s="121">
        <v>7.9649120397114904E-3</v>
      </c>
      <c r="DB73" s="121">
        <v>4.4569604825331769E-3</v>
      </c>
      <c r="DC73" s="121">
        <v>6.1717084606038482E-3</v>
      </c>
      <c r="DD73" s="121">
        <v>4.8539080711744358E-3</v>
      </c>
      <c r="DE73" s="121">
        <v>4.0613504122065762E-2</v>
      </c>
      <c r="DF73" s="124">
        <v>1.4699509850884928E-3</v>
      </c>
    </row>
    <row r="74" spans="1:110" s="82" customFormat="1" ht="17" customHeight="1" x14ac:dyDescent="0.2">
      <c r="A74" s="73" t="s">
        <v>70</v>
      </c>
      <c r="B74" s="74" t="s">
        <v>196</v>
      </c>
      <c r="C74" s="121">
        <v>3.339706156277291E-3</v>
      </c>
      <c r="D74" s="121">
        <v>2.9454774514057753E-3</v>
      </c>
      <c r="E74" s="121">
        <v>4.1187612874693004E-3</v>
      </c>
      <c r="F74" s="121">
        <v>3.7191656177169605E-3</v>
      </c>
      <c r="G74" s="121">
        <v>4.3830021455804925E-3</v>
      </c>
      <c r="H74" s="121">
        <v>0</v>
      </c>
      <c r="I74" s="121">
        <v>1.6244360536087788E-2</v>
      </c>
      <c r="J74" s="121">
        <v>2.6212704195748243E-3</v>
      </c>
      <c r="K74" s="121">
        <v>4.7987270002742772E-3</v>
      </c>
      <c r="L74" s="121">
        <v>2.2188665884559137E-3</v>
      </c>
      <c r="M74" s="121">
        <v>0</v>
      </c>
      <c r="N74" s="121">
        <v>6.8496329617230905E-3</v>
      </c>
      <c r="O74" s="121">
        <v>5.2099358838879938E-3</v>
      </c>
      <c r="P74" s="121">
        <v>3.4124253485022251E-3</v>
      </c>
      <c r="Q74" s="121">
        <v>5.4263959515476762E-3</v>
      </c>
      <c r="R74" s="121">
        <v>4.2256899298831994E-3</v>
      </c>
      <c r="S74" s="121">
        <v>3.5267823192203242E-3</v>
      </c>
      <c r="T74" s="121">
        <v>4.07536555477476E-3</v>
      </c>
      <c r="U74" s="121">
        <v>4.3032089083353446E-3</v>
      </c>
      <c r="V74" s="121">
        <v>3.0560797769133225E-3</v>
      </c>
      <c r="W74" s="121">
        <v>2.1527789699117435E-3</v>
      </c>
      <c r="X74" s="121">
        <v>3.1197272200533272E-3</v>
      </c>
      <c r="Y74" s="121">
        <v>2.4912155348292297E-3</v>
      </c>
      <c r="Z74" s="121">
        <v>2.7259039251340137E-3</v>
      </c>
      <c r="AA74" s="121">
        <v>3.3383631752046225E-3</v>
      </c>
      <c r="AB74" s="121">
        <v>2.625136102852834E-3</v>
      </c>
      <c r="AC74" s="121">
        <v>1.1467455903964923E-3</v>
      </c>
      <c r="AD74" s="121">
        <v>1.5339758072070546E-3</v>
      </c>
      <c r="AE74" s="121">
        <v>2.0804738640097047E-3</v>
      </c>
      <c r="AF74" s="121">
        <v>2.5924284921021775E-3</v>
      </c>
      <c r="AG74" s="121">
        <v>2.9909545800711809E-3</v>
      </c>
      <c r="AH74" s="121">
        <v>3.184358242263729E-3</v>
      </c>
      <c r="AI74" s="121">
        <v>4.0271618064328914E-3</v>
      </c>
      <c r="AJ74" s="121">
        <v>5.6183660200985986E-3</v>
      </c>
      <c r="AK74" s="121">
        <v>4.9948919724789225E-3</v>
      </c>
      <c r="AL74" s="121">
        <v>2.4731666587976425E-3</v>
      </c>
      <c r="AM74" s="121">
        <v>2.5462043083715915E-3</v>
      </c>
      <c r="AN74" s="121">
        <v>3.7195225266916476E-3</v>
      </c>
      <c r="AO74" s="121">
        <v>2.8762438728115749E-3</v>
      </c>
      <c r="AP74" s="121">
        <v>6.2545316308615651E-3</v>
      </c>
      <c r="AQ74" s="121">
        <v>2.9837446716537161E-3</v>
      </c>
      <c r="AR74" s="121">
        <v>4.6054705629766457E-3</v>
      </c>
      <c r="AS74" s="121">
        <v>4.2725502948048541E-3</v>
      </c>
      <c r="AT74" s="121">
        <v>2.5940201804614698E-3</v>
      </c>
      <c r="AU74" s="121">
        <v>3.0049836252200482E-3</v>
      </c>
      <c r="AV74" s="121">
        <v>3.6640724681210432E-3</v>
      </c>
      <c r="AW74" s="121">
        <v>2.7260469117555129E-3</v>
      </c>
      <c r="AX74" s="121">
        <v>2.866957312858724E-3</v>
      </c>
      <c r="AY74" s="121">
        <v>2.9828078906301045E-3</v>
      </c>
      <c r="AZ74" s="121">
        <v>2.8558836959439705E-3</v>
      </c>
      <c r="BA74" s="121">
        <v>3.3336747724602997E-3</v>
      </c>
      <c r="BB74" s="121">
        <v>2.596420240421816E-3</v>
      </c>
      <c r="BC74" s="121">
        <v>3.2993700669788004E-3</v>
      </c>
      <c r="BD74" s="121">
        <v>3.4177254503206089E-3</v>
      </c>
      <c r="BE74" s="121">
        <v>2.507698823397212E-3</v>
      </c>
      <c r="BF74" s="121">
        <v>2.0798338743381545E-3</v>
      </c>
      <c r="BG74" s="121">
        <v>2.3844323513659911E-3</v>
      </c>
      <c r="BH74" s="121">
        <v>5.3379769614940505E-3</v>
      </c>
      <c r="BI74" s="121">
        <v>3.7221321375322555E-3</v>
      </c>
      <c r="BJ74" s="121">
        <v>1.1461262650409962E-2</v>
      </c>
      <c r="BK74" s="121">
        <v>4.0433430604397925E-3</v>
      </c>
      <c r="BL74" s="121">
        <v>4.1877996436940953E-3</v>
      </c>
      <c r="BM74" s="121">
        <v>2.9820378133425351E-3</v>
      </c>
      <c r="BN74" s="121">
        <v>5.3969326905777765E-3</v>
      </c>
      <c r="BO74" s="121">
        <v>5.2818271377693135E-3</v>
      </c>
      <c r="BP74" s="121">
        <v>6.0651233686358332E-3</v>
      </c>
      <c r="BQ74" s="121">
        <v>3.0262967420338245E-3</v>
      </c>
      <c r="BR74" s="121">
        <v>6.7214311890805116E-3</v>
      </c>
      <c r="BS74" s="121">
        <v>9.8276149021905065E-3</v>
      </c>
      <c r="BT74" s="121">
        <v>6.4126848220577579E-3</v>
      </c>
      <c r="BU74" s="121">
        <v>2.0397680651889807E-2</v>
      </c>
      <c r="BV74" s="121">
        <v>2.6135472780537471E-2</v>
      </c>
      <c r="BW74" s="121">
        <v>2.0844517960727595E-2</v>
      </c>
      <c r="BX74" s="121">
        <v>1.7282610956714916E-2</v>
      </c>
      <c r="BY74" s="121">
        <v>1.6726843614981366E-2</v>
      </c>
      <c r="BZ74" s="121">
        <v>4.4755253920757358E-3</v>
      </c>
      <c r="CA74" s="121">
        <v>1.5888335217571884E-2</v>
      </c>
      <c r="CB74" s="121">
        <v>1.0013168962515676E-2</v>
      </c>
      <c r="CC74" s="121">
        <v>8.438022857679691E-3</v>
      </c>
      <c r="CD74" s="121">
        <v>5.2323396974828006E-3</v>
      </c>
      <c r="CE74" s="121">
        <v>4.4153540030006837E-3</v>
      </c>
      <c r="CF74" s="121">
        <v>3.9568618914290971E-3</v>
      </c>
      <c r="CG74" s="121">
        <v>1.0858847541881655E-3</v>
      </c>
      <c r="CH74" s="121">
        <v>3.8292028952863653E-3</v>
      </c>
      <c r="CI74" s="121">
        <v>2.2531653933808467E-3</v>
      </c>
      <c r="CJ74" s="121">
        <v>2.1713273779835856E-3</v>
      </c>
      <c r="CK74" s="121">
        <v>3.2397805276843895E-3</v>
      </c>
      <c r="CL74" s="121">
        <v>2.5642143224040084E-3</v>
      </c>
      <c r="CM74" s="121">
        <v>4.5985563977827956E-3</v>
      </c>
      <c r="CN74" s="121">
        <v>3.7637051551812324E-3</v>
      </c>
      <c r="CO74" s="121">
        <v>2.3154520852154198E-3</v>
      </c>
      <c r="CP74" s="121">
        <v>2.5158312063233448E-3</v>
      </c>
      <c r="CQ74" s="121">
        <v>6.8886160368816889E-3</v>
      </c>
      <c r="CR74" s="121">
        <v>4.6751239577355356E-3</v>
      </c>
      <c r="CS74" s="121">
        <v>3.2907284130576937E-3</v>
      </c>
      <c r="CT74" s="121">
        <v>7.3957269911847116E-3</v>
      </c>
      <c r="CU74" s="121">
        <v>1.5240047006696704E-2</v>
      </c>
      <c r="CV74" s="121">
        <v>1.6396202971500349E-3</v>
      </c>
      <c r="CW74" s="121">
        <v>3.2537603387639224E-3</v>
      </c>
      <c r="CX74" s="121">
        <v>1.7749745752484859E-3</v>
      </c>
      <c r="CY74" s="121">
        <v>9.6461863682088464E-3</v>
      </c>
      <c r="CZ74" s="121">
        <v>4.8092597414764685E-3</v>
      </c>
      <c r="DA74" s="121">
        <v>2.7423574957104249E-3</v>
      </c>
      <c r="DB74" s="121">
        <v>5.6021275917621689E-3</v>
      </c>
      <c r="DC74" s="121">
        <v>5.5400027596880803E-3</v>
      </c>
      <c r="DD74" s="121">
        <v>3.585781772489297E-3</v>
      </c>
      <c r="DE74" s="121">
        <v>2.5501262984674172E-3</v>
      </c>
      <c r="DF74" s="124">
        <v>9.6084652749385945E-3</v>
      </c>
    </row>
    <row r="75" spans="1:110" s="82" customFormat="1" ht="17" customHeight="1" x14ac:dyDescent="0.2">
      <c r="A75" s="73" t="s">
        <v>71</v>
      </c>
      <c r="B75" s="74" t="s">
        <v>197</v>
      </c>
      <c r="C75" s="121">
        <v>2.4957960586813465E-3</v>
      </c>
      <c r="D75" s="121">
        <v>1.8801423309848853E-3</v>
      </c>
      <c r="E75" s="121">
        <v>2.251189854241871E-3</v>
      </c>
      <c r="F75" s="121">
        <v>1.3970396816084356E-3</v>
      </c>
      <c r="G75" s="121">
        <v>2.3569222020302441E-3</v>
      </c>
      <c r="H75" s="121">
        <v>0</v>
      </c>
      <c r="I75" s="121">
        <v>5.2175593016849384E-3</v>
      </c>
      <c r="J75" s="121">
        <v>3.2304149332703191E-3</v>
      </c>
      <c r="K75" s="121">
        <v>1.9886721206315221E-3</v>
      </c>
      <c r="L75" s="121">
        <v>2.6851052002761036E-3</v>
      </c>
      <c r="M75" s="121">
        <v>0</v>
      </c>
      <c r="N75" s="121">
        <v>2.5375220331707916E-3</v>
      </c>
      <c r="O75" s="121">
        <v>3.2755085410898122E-3</v>
      </c>
      <c r="P75" s="121">
        <v>2.5274009720082104E-3</v>
      </c>
      <c r="Q75" s="121">
        <v>3.5053979902443257E-3</v>
      </c>
      <c r="R75" s="121">
        <v>2.8442353836711362E-3</v>
      </c>
      <c r="S75" s="121">
        <v>2.2993136234835624E-3</v>
      </c>
      <c r="T75" s="121">
        <v>3.3305104787094875E-3</v>
      </c>
      <c r="U75" s="121">
        <v>1.8468379363315607E-3</v>
      </c>
      <c r="V75" s="121">
        <v>1.9456096734382082E-3</v>
      </c>
      <c r="W75" s="121">
        <v>1.6195226723206546E-3</v>
      </c>
      <c r="X75" s="121">
        <v>1.9361835512891744E-3</v>
      </c>
      <c r="Y75" s="121">
        <v>1.9156899290383388E-3</v>
      </c>
      <c r="Z75" s="121">
        <v>2.4451585998663001E-3</v>
      </c>
      <c r="AA75" s="121">
        <v>3.527718919481667E-3</v>
      </c>
      <c r="AB75" s="121">
        <v>1.8900750788996301E-3</v>
      </c>
      <c r="AC75" s="121">
        <v>5.715991216458195E-4</v>
      </c>
      <c r="AD75" s="121">
        <v>1.3673800999807035E-3</v>
      </c>
      <c r="AE75" s="121">
        <v>2.8224480264381667E-3</v>
      </c>
      <c r="AF75" s="121">
        <v>2.2836830521547132E-3</v>
      </c>
      <c r="AG75" s="121">
        <v>2.7226095148914359E-3</v>
      </c>
      <c r="AH75" s="121">
        <v>2.380712186368933E-3</v>
      </c>
      <c r="AI75" s="121">
        <v>3.6941464640837898E-3</v>
      </c>
      <c r="AJ75" s="121">
        <v>2.71610194560055E-3</v>
      </c>
      <c r="AK75" s="121">
        <v>3.1817534869671743E-3</v>
      </c>
      <c r="AL75" s="121">
        <v>1.3368222253962044E-3</v>
      </c>
      <c r="AM75" s="121">
        <v>1.5443348121389434E-3</v>
      </c>
      <c r="AN75" s="121">
        <v>2.572337156548555E-3</v>
      </c>
      <c r="AO75" s="121">
        <v>1.6785469522594858E-3</v>
      </c>
      <c r="AP75" s="121">
        <v>1.9683735426379708E-3</v>
      </c>
      <c r="AQ75" s="121">
        <v>2.1248565414683867E-3</v>
      </c>
      <c r="AR75" s="121">
        <v>3.3320322150815996E-3</v>
      </c>
      <c r="AS75" s="121">
        <v>2.4186472555560597E-3</v>
      </c>
      <c r="AT75" s="121">
        <v>2.5838349809748301E-3</v>
      </c>
      <c r="AU75" s="121">
        <v>2.2880056936010569E-3</v>
      </c>
      <c r="AV75" s="121">
        <v>2.1173643626799569E-3</v>
      </c>
      <c r="AW75" s="121">
        <v>1.6932789333087127E-3</v>
      </c>
      <c r="AX75" s="121">
        <v>1.8126141297980516E-3</v>
      </c>
      <c r="AY75" s="121">
        <v>2.2478872469103611E-3</v>
      </c>
      <c r="AZ75" s="121">
        <v>2.7133239752309946E-3</v>
      </c>
      <c r="BA75" s="121">
        <v>1.5457387805279609E-3</v>
      </c>
      <c r="BB75" s="121">
        <v>1.8026017837974601E-3</v>
      </c>
      <c r="BC75" s="121">
        <v>2.2519549790942189E-3</v>
      </c>
      <c r="BD75" s="121">
        <v>2.2031665759408574E-3</v>
      </c>
      <c r="BE75" s="121">
        <v>1.6922796073591856E-3</v>
      </c>
      <c r="BF75" s="121">
        <v>1.3721911616904573E-3</v>
      </c>
      <c r="BG75" s="121">
        <v>1.7052027903085255E-3</v>
      </c>
      <c r="BH75" s="121">
        <v>2.2459376721980285E-3</v>
      </c>
      <c r="BI75" s="121">
        <v>2.0115826193557729E-3</v>
      </c>
      <c r="BJ75" s="121">
        <v>2.7352079560810883E-3</v>
      </c>
      <c r="BK75" s="121">
        <v>4.9159859383105233E-3</v>
      </c>
      <c r="BL75" s="121">
        <v>4.6907820186524087E-3</v>
      </c>
      <c r="BM75" s="121">
        <v>2.889815544277904E-3</v>
      </c>
      <c r="BN75" s="121">
        <v>2.73560275887547E-3</v>
      </c>
      <c r="BO75" s="121">
        <v>2.6523608344309348E-3</v>
      </c>
      <c r="BP75" s="121">
        <v>2.9513644587403328E-3</v>
      </c>
      <c r="BQ75" s="121">
        <v>6.9159380914649475E-3</v>
      </c>
      <c r="BR75" s="121">
        <v>2.339289121335074E-3</v>
      </c>
      <c r="BS75" s="121">
        <v>2.0070755013307444E-3</v>
      </c>
      <c r="BT75" s="121">
        <v>1.2590332837086099E-2</v>
      </c>
      <c r="BU75" s="121">
        <v>7.3372233501894802E-3</v>
      </c>
      <c r="BV75" s="121">
        <v>1.7431973144083141E-2</v>
      </c>
      <c r="BW75" s="121">
        <v>5.7494446276591837E-2</v>
      </c>
      <c r="BX75" s="121">
        <v>6.3437435961056412E-3</v>
      </c>
      <c r="BY75" s="121">
        <v>1.6265611653843999E-3</v>
      </c>
      <c r="BZ75" s="121">
        <v>5.1352828897674885E-3</v>
      </c>
      <c r="CA75" s="121">
        <v>1.2728359570931262E-2</v>
      </c>
      <c r="CB75" s="121">
        <v>2.5255637949805825E-2</v>
      </c>
      <c r="CC75" s="121">
        <v>5.2055193284973036E-3</v>
      </c>
      <c r="CD75" s="121">
        <v>2.8273652209266122E-2</v>
      </c>
      <c r="CE75" s="121">
        <v>3.2630050927872752E-2</v>
      </c>
      <c r="CF75" s="121">
        <v>1.1521376394935378E-2</v>
      </c>
      <c r="CG75" s="121">
        <v>6.4134668369602438E-3</v>
      </c>
      <c r="CH75" s="121">
        <v>6.7031012413642354E-3</v>
      </c>
      <c r="CI75" s="121">
        <v>4.6674351323645943E-3</v>
      </c>
      <c r="CJ75" s="121">
        <v>1.2439513356357543E-2</v>
      </c>
      <c r="CK75" s="121">
        <v>2.2710262914840143E-2</v>
      </c>
      <c r="CL75" s="121">
        <v>9.0303512925609206E-3</v>
      </c>
      <c r="CM75" s="121">
        <v>2.1223855721568827E-3</v>
      </c>
      <c r="CN75" s="121">
        <v>1.5466280177123988E-3</v>
      </c>
      <c r="CO75" s="121">
        <v>9.7957684772977671E-3</v>
      </c>
      <c r="CP75" s="121">
        <v>9.79960481566069E-3</v>
      </c>
      <c r="CQ75" s="121">
        <v>5.5099450034693451E-3</v>
      </c>
      <c r="CR75" s="121">
        <v>3.2655515771707862E-3</v>
      </c>
      <c r="CS75" s="121">
        <v>4.1098395530068024E-3</v>
      </c>
      <c r="CT75" s="121">
        <v>6.954329743048159E-3</v>
      </c>
      <c r="CU75" s="121">
        <v>1.1284943774484565E-2</v>
      </c>
      <c r="CV75" s="121">
        <v>2.6587479626668745E-3</v>
      </c>
      <c r="CW75" s="121">
        <v>2.6797185682659185E-3</v>
      </c>
      <c r="CX75" s="121">
        <v>4.9455446045900712E-3</v>
      </c>
      <c r="CY75" s="121">
        <v>7.438543617161673E-3</v>
      </c>
      <c r="CZ75" s="121">
        <v>2.1006126090339961E-2</v>
      </c>
      <c r="DA75" s="121">
        <v>1.2806571511609261E-2</v>
      </c>
      <c r="DB75" s="121">
        <v>3.7012693380202343E-3</v>
      </c>
      <c r="DC75" s="121">
        <v>9.6914028011581537E-3</v>
      </c>
      <c r="DD75" s="121">
        <v>7.8158031246154738E-3</v>
      </c>
      <c r="DE75" s="121">
        <v>3.5392764191520473E-3</v>
      </c>
      <c r="DF75" s="124">
        <v>7.2828555168604992E-3</v>
      </c>
    </row>
    <row r="76" spans="1:110" s="82" customFormat="1" ht="17" customHeight="1" x14ac:dyDescent="0.2">
      <c r="A76" s="73" t="s">
        <v>72</v>
      </c>
      <c r="B76" s="74" t="s">
        <v>198</v>
      </c>
      <c r="C76" s="121">
        <v>0</v>
      </c>
      <c r="D76" s="121">
        <v>0</v>
      </c>
      <c r="E76" s="121">
        <v>0</v>
      </c>
      <c r="F76" s="121">
        <v>0</v>
      </c>
      <c r="G76" s="121">
        <v>0</v>
      </c>
      <c r="H76" s="121">
        <v>0</v>
      </c>
      <c r="I76" s="121">
        <v>0</v>
      </c>
      <c r="J76" s="121">
        <v>0</v>
      </c>
      <c r="K76" s="121">
        <v>0</v>
      </c>
      <c r="L76" s="121">
        <v>0</v>
      </c>
      <c r="M76" s="121">
        <v>0</v>
      </c>
      <c r="N76" s="121">
        <v>0</v>
      </c>
      <c r="O76" s="121">
        <v>0</v>
      </c>
      <c r="P76" s="121">
        <v>0</v>
      </c>
      <c r="Q76" s="121">
        <v>0</v>
      </c>
      <c r="R76" s="121">
        <v>0</v>
      </c>
      <c r="S76" s="121">
        <v>0</v>
      </c>
      <c r="T76" s="121">
        <v>0</v>
      </c>
      <c r="U76" s="121">
        <v>0</v>
      </c>
      <c r="V76" s="121">
        <v>0</v>
      </c>
      <c r="W76" s="121">
        <v>0</v>
      </c>
      <c r="X76" s="121">
        <v>0</v>
      </c>
      <c r="Y76" s="121">
        <v>0</v>
      </c>
      <c r="Z76" s="121">
        <v>0</v>
      </c>
      <c r="AA76" s="121">
        <v>0</v>
      </c>
      <c r="AB76" s="121">
        <v>0</v>
      </c>
      <c r="AC76" s="121">
        <v>0</v>
      </c>
      <c r="AD76" s="121">
        <v>0</v>
      </c>
      <c r="AE76" s="121">
        <v>0</v>
      </c>
      <c r="AF76" s="121">
        <v>0</v>
      </c>
      <c r="AG76" s="121">
        <v>0</v>
      </c>
      <c r="AH76" s="121">
        <v>0</v>
      </c>
      <c r="AI76" s="121">
        <v>0</v>
      </c>
      <c r="AJ76" s="121">
        <v>0</v>
      </c>
      <c r="AK76" s="121">
        <v>0</v>
      </c>
      <c r="AL76" s="121">
        <v>0</v>
      </c>
      <c r="AM76" s="121">
        <v>0</v>
      </c>
      <c r="AN76" s="121">
        <v>0</v>
      </c>
      <c r="AO76" s="121">
        <v>0</v>
      </c>
      <c r="AP76" s="121">
        <v>0</v>
      </c>
      <c r="AQ76" s="121">
        <v>0</v>
      </c>
      <c r="AR76" s="121">
        <v>0</v>
      </c>
      <c r="AS76" s="121">
        <v>0</v>
      </c>
      <c r="AT76" s="121">
        <v>0</v>
      </c>
      <c r="AU76" s="121">
        <v>0</v>
      </c>
      <c r="AV76" s="121">
        <v>0</v>
      </c>
      <c r="AW76" s="121">
        <v>0</v>
      </c>
      <c r="AX76" s="121">
        <v>0</v>
      </c>
      <c r="AY76" s="121">
        <v>0</v>
      </c>
      <c r="AZ76" s="121">
        <v>0</v>
      </c>
      <c r="BA76" s="121">
        <v>0</v>
      </c>
      <c r="BB76" s="121">
        <v>0</v>
      </c>
      <c r="BC76" s="121">
        <v>0</v>
      </c>
      <c r="BD76" s="121">
        <v>0</v>
      </c>
      <c r="BE76" s="121">
        <v>0</v>
      </c>
      <c r="BF76" s="121">
        <v>0</v>
      </c>
      <c r="BG76" s="121">
        <v>0</v>
      </c>
      <c r="BH76" s="121">
        <v>0</v>
      </c>
      <c r="BI76" s="121">
        <v>0</v>
      </c>
      <c r="BJ76" s="121">
        <v>0</v>
      </c>
      <c r="BK76" s="121">
        <v>0</v>
      </c>
      <c r="BL76" s="121">
        <v>0</v>
      </c>
      <c r="BM76" s="121">
        <v>0</v>
      </c>
      <c r="BN76" s="121">
        <v>0</v>
      </c>
      <c r="BO76" s="121">
        <v>0</v>
      </c>
      <c r="BP76" s="121">
        <v>0</v>
      </c>
      <c r="BQ76" s="121">
        <v>0</v>
      </c>
      <c r="BR76" s="121">
        <v>0</v>
      </c>
      <c r="BS76" s="121">
        <v>0</v>
      </c>
      <c r="BT76" s="121">
        <v>0</v>
      </c>
      <c r="BU76" s="121">
        <v>0</v>
      </c>
      <c r="BV76" s="121">
        <v>0</v>
      </c>
      <c r="BW76" s="121">
        <v>0</v>
      </c>
      <c r="BX76" s="121">
        <v>0</v>
      </c>
      <c r="BY76" s="121">
        <v>0</v>
      </c>
      <c r="BZ76" s="121">
        <v>0</v>
      </c>
      <c r="CA76" s="121">
        <v>0</v>
      </c>
      <c r="CB76" s="121">
        <v>0</v>
      </c>
      <c r="CC76" s="121">
        <v>0</v>
      </c>
      <c r="CD76" s="121">
        <v>0</v>
      </c>
      <c r="CE76" s="121">
        <v>0</v>
      </c>
      <c r="CF76" s="121">
        <v>0</v>
      </c>
      <c r="CG76" s="121">
        <v>0</v>
      </c>
      <c r="CH76" s="121">
        <v>0</v>
      </c>
      <c r="CI76" s="121">
        <v>0</v>
      </c>
      <c r="CJ76" s="121">
        <v>0</v>
      </c>
      <c r="CK76" s="121">
        <v>0</v>
      </c>
      <c r="CL76" s="121">
        <v>0</v>
      </c>
      <c r="CM76" s="121">
        <v>0</v>
      </c>
      <c r="CN76" s="121">
        <v>0</v>
      </c>
      <c r="CO76" s="121">
        <v>0</v>
      </c>
      <c r="CP76" s="121">
        <v>0</v>
      </c>
      <c r="CQ76" s="121">
        <v>0</v>
      </c>
      <c r="CR76" s="121">
        <v>0</v>
      </c>
      <c r="CS76" s="121">
        <v>0</v>
      </c>
      <c r="CT76" s="121">
        <v>0</v>
      </c>
      <c r="CU76" s="121">
        <v>0</v>
      </c>
      <c r="CV76" s="121">
        <v>0</v>
      </c>
      <c r="CW76" s="121">
        <v>0</v>
      </c>
      <c r="CX76" s="121">
        <v>0</v>
      </c>
      <c r="CY76" s="121">
        <v>0</v>
      </c>
      <c r="CZ76" s="121">
        <v>0</v>
      </c>
      <c r="DA76" s="121">
        <v>0</v>
      </c>
      <c r="DB76" s="121">
        <v>0</v>
      </c>
      <c r="DC76" s="121">
        <v>0</v>
      </c>
      <c r="DD76" s="121">
        <v>0</v>
      </c>
      <c r="DE76" s="121">
        <v>0</v>
      </c>
      <c r="DF76" s="124">
        <v>0</v>
      </c>
    </row>
    <row r="77" spans="1:110" s="82" customFormat="1" ht="17" customHeight="1" x14ac:dyDescent="0.2">
      <c r="A77" s="73" t="s">
        <v>73</v>
      </c>
      <c r="B77" s="74" t="s">
        <v>199</v>
      </c>
      <c r="C77" s="121">
        <v>0</v>
      </c>
      <c r="D77" s="121">
        <v>0</v>
      </c>
      <c r="E77" s="121">
        <v>0</v>
      </c>
      <c r="F77" s="121">
        <v>0</v>
      </c>
      <c r="G77" s="121">
        <v>0</v>
      </c>
      <c r="H77" s="121">
        <v>0</v>
      </c>
      <c r="I77" s="121">
        <v>0</v>
      </c>
      <c r="J77" s="121">
        <v>0</v>
      </c>
      <c r="K77" s="121">
        <v>0</v>
      </c>
      <c r="L77" s="121">
        <v>0</v>
      </c>
      <c r="M77" s="121">
        <v>0</v>
      </c>
      <c r="N77" s="121">
        <v>0</v>
      </c>
      <c r="O77" s="121">
        <v>0</v>
      </c>
      <c r="P77" s="121">
        <v>0</v>
      </c>
      <c r="Q77" s="121">
        <v>0</v>
      </c>
      <c r="R77" s="121">
        <v>0</v>
      </c>
      <c r="S77" s="121">
        <v>0</v>
      </c>
      <c r="T77" s="121">
        <v>0</v>
      </c>
      <c r="U77" s="121">
        <v>0</v>
      </c>
      <c r="V77" s="121">
        <v>0</v>
      </c>
      <c r="W77" s="121">
        <v>0</v>
      </c>
      <c r="X77" s="121">
        <v>0</v>
      </c>
      <c r="Y77" s="121">
        <v>0</v>
      </c>
      <c r="Z77" s="121">
        <v>0</v>
      </c>
      <c r="AA77" s="121">
        <v>0</v>
      </c>
      <c r="AB77" s="121">
        <v>0</v>
      </c>
      <c r="AC77" s="121">
        <v>0</v>
      </c>
      <c r="AD77" s="121">
        <v>0</v>
      </c>
      <c r="AE77" s="121">
        <v>0</v>
      </c>
      <c r="AF77" s="121">
        <v>0</v>
      </c>
      <c r="AG77" s="121">
        <v>0</v>
      </c>
      <c r="AH77" s="121">
        <v>0</v>
      </c>
      <c r="AI77" s="121">
        <v>0</v>
      </c>
      <c r="AJ77" s="121">
        <v>0</v>
      </c>
      <c r="AK77" s="121">
        <v>0</v>
      </c>
      <c r="AL77" s="121">
        <v>0</v>
      </c>
      <c r="AM77" s="121">
        <v>0</v>
      </c>
      <c r="AN77" s="121">
        <v>0</v>
      </c>
      <c r="AO77" s="121">
        <v>0</v>
      </c>
      <c r="AP77" s="121">
        <v>0</v>
      </c>
      <c r="AQ77" s="121">
        <v>0</v>
      </c>
      <c r="AR77" s="121">
        <v>0</v>
      </c>
      <c r="AS77" s="121">
        <v>0</v>
      </c>
      <c r="AT77" s="121">
        <v>0</v>
      </c>
      <c r="AU77" s="121">
        <v>0</v>
      </c>
      <c r="AV77" s="121">
        <v>0</v>
      </c>
      <c r="AW77" s="121">
        <v>0</v>
      </c>
      <c r="AX77" s="121">
        <v>0</v>
      </c>
      <c r="AY77" s="121">
        <v>0</v>
      </c>
      <c r="AZ77" s="121">
        <v>0</v>
      </c>
      <c r="BA77" s="121">
        <v>0</v>
      </c>
      <c r="BB77" s="121">
        <v>0</v>
      </c>
      <c r="BC77" s="121">
        <v>0</v>
      </c>
      <c r="BD77" s="121">
        <v>0</v>
      </c>
      <c r="BE77" s="121">
        <v>0</v>
      </c>
      <c r="BF77" s="121">
        <v>0</v>
      </c>
      <c r="BG77" s="121">
        <v>0</v>
      </c>
      <c r="BH77" s="121">
        <v>0</v>
      </c>
      <c r="BI77" s="121">
        <v>0</v>
      </c>
      <c r="BJ77" s="121">
        <v>0</v>
      </c>
      <c r="BK77" s="121">
        <v>0</v>
      </c>
      <c r="BL77" s="121">
        <v>0</v>
      </c>
      <c r="BM77" s="121">
        <v>0</v>
      </c>
      <c r="BN77" s="121">
        <v>0</v>
      </c>
      <c r="BO77" s="121">
        <v>0</v>
      </c>
      <c r="BP77" s="121">
        <v>0</v>
      </c>
      <c r="BQ77" s="121">
        <v>0</v>
      </c>
      <c r="BR77" s="121">
        <v>0</v>
      </c>
      <c r="BS77" s="121">
        <v>0</v>
      </c>
      <c r="BT77" s="121">
        <v>0</v>
      </c>
      <c r="BU77" s="121">
        <v>0</v>
      </c>
      <c r="BV77" s="121">
        <v>0</v>
      </c>
      <c r="BW77" s="121">
        <v>0</v>
      </c>
      <c r="BX77" s="121">
        <v>0</v>
      </c>
      <c r="BY77" s="121">
        <v>0</v>
      </c>
      <c r="BZ77" s="121">
        <v>0</v>
      </c>
      <c r="CA77" s="121">
        <v>0</v>
      </c>
      <c r="CB77" s="121">
        <v>0</v>
      </c>
      <c r="CC77" s="121">
        <v>0</v>
      </c>
      <c r="CD77" s="121">
        <v>0</v>
      </c>
      <c r="CE77" s="121">
        <v>0</v>
      </c>
      <c r="CF77" s="121">
        <v>0</v>
      </c>
      <c r="CG77" s="121">
        <v>0</v>
      </c>
      <c r="CH77" s="121">
        <v>0</v>
      </c>
      <c r="CI77" s="121">
        <v>0</v>
      </c>
      <c r="CJ77" s="121">
        <v>0</v>
      </c>
      <c r="CK77" s="121">
        <v>0</v>
      </c>
      <c r="CL77" s="121">
        <v>0</v>
      </c>
      <c r="CM77" s="121">
        <v>0</v>
      </c>
      <c r="CN77" s="121">
        <v>0</v>
      </c>
      <c r="CO77" s="121">
        <v>0</v>
      </c>
      <c r="CP77" s="121">
        <v>0</v>
      </c>
      <c r="CQ77" s="121">
        <v>0</v>
      </c>
      <c r="CR77" s="121">
        <v>0</v>
      </c>
      <c r="CS77" s="121">
        <v>0</v>
      </c>
      <c r="CT77" s="121">
        <v>0</v>
      </c>
      <c r="CU77" s="121">
        <v>0</v>
      </c>
      <c r="CV77" s="121">
        <v>0</v>
      </c>
      <c r="CW77" s="121">
        <v>0</v>
      </c>
      <c r="CX77" s="121">
        <v>0</v>
      </c>
      <c r="CY77" s="121">
        <v>0</v>
      </c>
      <c r="CZ77" s="121">
        <v>0</v>
      </c>
      <c r="DA77" s="121">
        <v>0</v>
      </c>
      <c r="DB77" s="121">
        <v>0</v>
      </c>
      <c r="DC77" s="121">
        <v>0</v>
      </c>
      <c r="DD77" s="121">
        <v>0</v>
      </c>
      <c r="DE77" s="121">
        <v>0</v>
      </c>
      <c r="DF77" s="124">
        <v>0</v>
      </c>
    </row>
    <row r="78" spans="1:110" s="82" customFormat="1" ht="17" customHeight="1" x14ac:dyDescent="0.2">
      <c r="A78" s="73" t="s">
        <v>74</v>
      </c>
      <c r="B78" s="74" t="s">
        <v>200</v>
      </c>
      <c r="C78" s="121">
        <v>1.001784978065857E-5</v>
      </c>
      <c r="D78" s="121">
        <v>8.3993051063933603E-6</v>
      </c>
      <c r="E78" s="121">
        <v>8.3912544342733292E-6</v>
      </c>
      <c r="F78" s="121">
        <v>1.1847211065384612E-5</v>
      </c>
      <c r="G78" s="121">
        <v>9.7810166842064626E-6</v>
      </c>
      <c r="H78" s="121">
        <v>0</v>
      </c>
      <c r="I78" s="121">
        <v>5.1478625751189686E-5</v>
      </c>
      <c r="J78" s="121">
        <v>1.5731698864228616E-5</v>
      </c>
      <c r="K78" s="121">
        <v>1.0392291692964257E-5</v>
      </c>
      <c r="L78" s="121">
        <v>1.0611215101836127E-5</v>
      </c>
      <c r="M78" s="121">
        <v>0</v>
      </c>
      <c r="N78" s="121">
        <v>2.0095652336179293E-5</v>
      </c>
      <c r="O78" s="121">
        <v>2.1705910286751074E-5</v>
      </c>
      <c r="P78" s="121">
        <v>1.4402275189880947E-5</v>
      </c>
      <c r="Q78" s="121">
        <v>1.9279791679000333E-5</v>
      </c>
      <c r="R78" s="121">
        <v>3.6592037554605691E-5</v>
      </c>
      <c r="S78" s="121">
        <v>2.6636177239881033E-5</v>
      </c>
      <c r="T78" s="121">
        <v>2.5245321442471764E-5</v>
      </c>
      <c r="U78" s="121">
        <v>1.6309137461607238E-5</v>
      </c>
      <c r="V78" s="121">
        <v>1.7436032112275394E-5</v>
      </c>
      <c r="W78" s="121">
        <v>1.3044667931447731E-5</v>
      </c>
      <c r="X78" s="121">
        <v>1.7118285221177779E-5</v>
      </c>
      <c r="Y78" s="121">
        <v>1.8769193396094321E-5</v>
      </c>
      <c r="Z78" s="121">
        <v>1.6225451733735601E-5</v>
      </c>
      <c r="AA78" s="121">
        <v>2.054227670687967E-5</v>
      </c>
      <c r="AB78" s="121">
        <v>2.1182327605252318E-5</v>
      </c>
      <c r="AC78" s="121">
        <v>2.414528612484477E-6</v>
      </c>
      <c r="AD78" s="121">
        <v>6.2767870513680836E-6</v>
      </c>
      <c r="AE78" s="121">
        <v>2.7795612940682446E-5</v>
      </c>
      <c r="AF78" s="121">
        <v>1.470732555547766E-5</v>
      </c>
      <c r="AG78" s="121">
        <v>2.0116126786742429E-5</v>
      </c>
      <c r="AH78" s="121">
        <v>1.5902802346060645E-5</v>
      </c>
      <c r="AI78" s="121">
        <v>1.8646096496965587E-5</v>
      </c>
      <c r="AJ78" s="121">
        <v>1.8964963002732546E-5</v>
      </c>
      <c r="AK78" s="121">
        <v>3.0613535050769491E-5</v>
      </c>
      <c r="AL78" s="121">
        <v>1.2433178271399668E-5</v>
      </c>
      <c r="AM78" s="121">
        <v>1.1917474820394259E-5</v>
      </c>
      <c r="AN78" s="121">
        <v>1.9943322440538823E-5</v>
      </c>
      <c r="AO78" s="121">
        <v>8.358002704874702E-6</v>
      </c>
      <c r="AP78" s="121">
        <v>2.4056262593160302E-5</v>
      </c>
      <c r="AQ78" s="121">
        <v>1.5024554639742476E-5</v>
      </c>
      <c r="AR78" s="121">
        <v>3.0302061045588651E-5</v>
      </c>
      <c r="AS78" s="121">
        <v>1.5653811557582571E-5</v>
      </c>
      <c r="AT78" s="121">
        <v>1.7042696602754806E-5</v>
      </c>
      <c r="AU78" s="121">
        <v>1.8711715908244895E-5</v>
      </c>
      <c r="AV78" s="121">
        <v>1.9927169303300794E-5</v>
      </c>
      <c r="AW78" s="121">
        <v>2.1859065109688205E-5</v>
      </c>
      <c r="AX78" s="121">
        <v>2.2585968737683873E-5</v>
      </c>
      <c r="AY78" s="121">
        <v>2.1643040109037794E-5</v>
      </c>
      <c r="AZ78" s="121">
        <v>1.5644355755632233E-5</v>
      </c>
      <c r="BA78" s="121">
        <v>3.6720164857910615E-5</v>
      </c>
      <c r="BB78" s="121">
        <v>9.729771637284647E-6</v>
      </c>
      <c r="BC78" s="121">
        <v>6.3241947238274959E-5</v>
      </c>
      <c r="BD78" s="121">
        <v>3.1508352413377584E-5</v>
      </c>
      <c r="BE78" s="121">
        <v>1.4422743152005615E-5</v>
      </c>
      <c r="BF78" s="121">
        <v>1.0033316474081052E-5</v>
      </c>
      <c r="BG78" s="121">
        <v>1.3264994786285419E-5</v>
      </c>
      <c r="BH78" s="121">
        <v>1.3968725224624283E-5</v>
      </c>
      <c r="BI78" s="121">
        <v>1.737412002641099E-5</v>
      </c>
      <c r="BJ78" s="121">
        <v>2.718792177587983E-5</v>
      </c>
      <c r="BK78" s="121">
        <v>3.4138979874512067E-5</v>
      </c>
      <c r="BL78" s="121">
        <v>3.1669598199026065E-5</v>
      </c>
      <c r="BM78" s="121">
        <v>2.6582185018379317E-5</v>
      </c>
      <c r="BN78" s="121">
        <v>1.910772947910796E-5</v>
      </c>
      <c r="BO78" s="121">
        <v>1.7624821685103889E-5</v>
      </c>
      <c r="BP78" s="121">
        <v>1.4129847148781557E-5</v>
      </c>
      <c r="BQ78" s="121">
        <v>1.5203414615980824E-5</v>
      </c>
      <c r="BR78" s="121">
        <v>4.1849422872838822E-5</v>
      </c>
      <c r="BS78" s="121">
        <v>1.4731015386546014E-4</v>
      </c>
      <c r="BT78" s="121">
        <v>6.4272009849740094E-5</v>
      </c>
      <c r="BU78" s="121">
        <v>1.0977821392580004E-4</v>
      </c>
      <c r="BV78" s="121">
        <v>1.9890669551107941E-5</v>
      </c>
      <c r="BW78" s="121">
        <v>1.1751274010775365E-5</v>
      </c>
      <c r="BX78" s="121">
        <v>6.7827689753786681E-6</v>
      </c>
      <c r="BY78" s="121">
        <v>1.3802070725511694E-5</v>
      </c>
      <c r="BZ78" s="121">
        <v>2.0093018099165821E-5</v>
      </c>
      <c r="CA78" s="121">
        <v>2.0168684935732376E-5</v>
      </c>
      <c r="CB78" s="121">
        <v>2.4100586233780168E-5</v>
      </c>
      <c r="CC78" s="121">
        <v>1.5229437175048854E-5</v>
      </c>
      <c r="CD78" s="121">
        <v>6.4335030296059972E-5</v>
      </c>
      <c r="CE78" s="121">
        <v>1.7230865832041801E-5</v>
      </c>
      <c r="CF78" s="121">
        <v>1.825611090536297E-5</v>
      </c>
      <c r="CG78" s="121">
        <v>1.5360273215084625E-5</v>
      </c>
      <c r="CH78" s="121">
        <v>2.4134487739254095E-5</v>
      </c>
      <c r="CI78" s="121">
        <v>2.9271886454162199E-5</v>
      </c>
      <c r="CJ78" s="121">
        <v>1.31768313782363E-5</v>
      </c>
      <c r="CK78" s="121">
        <v>2.6278088995365085E-5</v>
      </c>
      <c r="CL78" s="121">
        <v>2.3990860742185154E-5</v>
      </c>
      <c r="CM78" s="121">
        <v>7.274780983500968E-5</v>
      </c>
      <c r="CN78" s="121">
        <v>3.5677442182132487E-5</v>
      </c>
      <c r="CO78" s="121">
        <v>5.6805535179690524E-5</v>
      </c>
      <c r="CP78" s="121">
        <v>2.4374084653373064E-5</v>
      </c>
      <c r="CQ78" s="121">
        <v>6.2861046780616565E-5</v>
      </c>
      <c r="CR78" s="121">
        <v>1.8781952044608146E-5</v>
      </c>
      <c r="CS78" s="121">
        <v>9.1511683735816458E-6</v>
      </c>
      <c r="CT78" s="121">
        <v>5.5144118737244333E-5</v>
      </c>
      <c r="CU78" s="121">
        <v>1.9789244247139485E-5</v>
      </c>
      <c r="CV78" s="121">
        <v>1.511885248061538E-5</v>
      </c>
      <c r="CW78" s="121">
        <v>1.4781501369328232E-5</v>
      </c>
      <c r="CX78" s="121">
        <v>1.2738745554345339E-5</v>
      </c>
      <c r="CY78" s="121">
        <v>1.5426288199986057E-5</v>
      </c>
      <c r="CZ78" s="121">
        <v>2.0467346000186448E-5</v>
      </c>
      <c r="DA78" s="121">
        <v>1.5566473900464518E-5</v>
      </c>
      <c r="DB78" s="121">
        <v>2.0378998924140461E-5</v>
      </c>
      <c r="DC78" s="121">
        <v>9.0387868596614146E-6</v>
      </c>
      <c r="DD78" s="121">
        <v>2.4104564198236157E-5</v>
      </c>
      <c r="DE78" s="121">
        <v>2.794616199184786E-5</v>
      </c>
      <c r="DF78" s="124">
        <v>1.6649107308995517E-5</v>
      </c>
    </row>
    <row r="79" spans="1:110" s="82" customFormat="1" ht="17" customHeight="1" x14ac:dyDescent="0.2">
      <c r="A79" s="73" t="s">
        <v>75</v>
      </c>
      <c r="B79" s="74" t="s">
        <v>201</v>
      </c>
      <c r="C79" s="121">
        <v>5.5608357366471652E-3</v>
      </c>
      <c r="D79" s="121">
        <v>1.9757183246525031E-2</v>
      </c>
      <c r="E79" s="121">
        <v>4.8198894007791598E-3</v>
      </c>
      <c r="F79" s="121">
        <v>1.4826058196807058E-2</v>
      </c>
      <c r="G79" s="121">
        <v>7.2416098018105654E-3</v>
      </c>
      <c r="H79" s="121">
        <v>0</v>
      </c>
      <c r="I79" s="121">
        <v>6.8209287174939371E-3</v>
      </c>
      <c r="J79" s="121">
        <v>1.1824420693685922E-2</v>
      </c>
      <c r="K79" s="121">
        <v>6.8176360390788766E-3</v>
      </c>
      <c r="L79" s="121">
        <v>1.4843625312490269E-2</v>
      </c>
      <c r="M79" s="121">
        <v>0</v>
      </c>
      <c r="N79" s="121">
        <v>5.6397954404266227E-3</v>
      </c>
      <c r="O79" s="121">
        <v>5.2727071009415483E-3</v>
      </c>
      <c r="P79" s="121">
        <v>1.1091589875691645E-2</v>
      </c>
      <c r="Q79" s="121">
        <v>9.9785648813007794E-3</v>
      </c>
      <c r="R79" s="121">
        <v>1.8893493471038962E-2</v>
      </c>
      <c r="S79" s="121">
        <v>1.2305735531564584E-2</v>
      </c>
      <c r="T79" s="121">
        <v>6.6647171066076408E-3</v>
      </c>
      <c r="U79" s="121">
        <v>8.4339843635785981E-3</v>
      </c>
      <c r="V79" s="121">
        <v>5.676525726162872E-3</v>
      </c>
      <c r="W79" s="121">
        <v>7.494357752094491E-3</v>
      </c>
      <c r="X79" s="121">
        <v>7.3050099859894068E-3</v>
      </c>
      <c r="Y79" s="121">
        <v>6.3051811400092906E-3</v>
      </c>
      <c r="Z79" s="121">
        <v>8.3602847858032393E-3</v>
      </c>
      <c r="AA79" s="121">
        <v>7.1085543417428992E-3</v>
      </c>
      <c r="AB79" s="121">
        <v>8.6269521266205528E-3</v>
      </c>
      <c r="AC79" s="121">
        <v>1.1661436162747237E-3</v>
      </c>
      <c r="AD79" s="121">
        <v>1.1337104512157851E-2</v>
      </c>
      <c r="AE79" s="121">
        <v>5.4590384634328045E-3</v>
      </c>
      <c r="AF79" s="121">
        <v>4.5785124974035219E-3</v>
      </c>
      <c r="AG79" s="121">
        <v>6.365174744624706E-3</v>
      </c>
      <c r="AH79" s="121">
        <v>9.0212203798318256E-3</v>
      </c>
      <c r="AI79" s="121">
        <v>1.7761328015192847E-2</v>
      </c>
      <c r="AJ79" s="121">
        <v>1.0997986611321845E-2</v>
      </c>
      <c r="AK79" s="121">
        <v>9.8350604445164615E-3</v>
      </c>
      <c r="AL79" s="121">
        <v>9.1941056815947175E-3</v>
      </c>
      <c r="AM79" s="121">
        <v>6.2193109129417834E-3</v>
      </c>
      <c r="AN79" s="121">
        <v>1.5172605980315428E-2</v>
      </c>
      <c r="AO79" s="121">
        <v>8.6980111711462711E-3</v>
      </c>
      <c r="AP79" s="121">
        <v>1.9197437772621187E-2</v>
      </c>
      <c r="AQ79" s="121">
        <v>1.1638472787842771E-2</v>
      </c>
      <c r="AR79" s="121">
        <v>6.9657632379228019E-3</v>
      </c>
      <c r="AS79" s="121">
        <v>6.4875554594690261E-3</v>
      </c>
      <c r="AT79" s="121">
        <v>5.0536373024813236E-3</v>
      </c>
      <c r="AU79" s="121">
        <v>4.5718130270368173E-3</v>
      </c>
      <c r="AV79" s="121">
        <v>5.3502629502355245E-3</v>
      </c>
      <c r="AW79" s="121">
        <v>4.7684972734876579E-3</v>
      </c>
      <c r="AX79" s="121">
        <v>4.9934780604376202E-3</v>
      </c>
      <c r="AY79" s="121">
        <v>5.5174420372383183E-3</v>
      </c>
      <c r="AZ79" s="121">
        <v>5.3063936641610807E-3</v>
      </c>
      <c r="BA79" s="121">
        <v>3.5187451376809385E-3</v>
      </c>
      <c r="BB79" s="121">
        <v>5.213891158404137E-3</v>
      </c>
      <c r="BC79" s="121">
        <v>4.5216202955012299E-3</v>
      </c>
      <c r="BD79" s="121">
        <v>6.5444687026359168E-3</v>
      </c>
      <c r="BE79" s="121">
        <v>8.4031109974040657E-3</v>
      </c>
      <c r="BF79" s="121">
        <v>7.9179140321541438E-3</v>
      </c>
      <c r="BG79" s="121">
        <v>6.0512996887708784E-3</v>
      </c>
      <c r="BH79" s="121">
        <v>8.4820712404790662E-3</v>
      </c>
      <c r="BI79" s="121">
        <v>4.8147386725589294E-3</v>
      </c>
      <c r="BJ79" s="121">
        <v>8.1965129534209511E-3</v>
      </c>
      <c r="BK79" s="121">
        <v>0.20527694741507477</v>
      </c>
      <c r="BL79" s="121">
        <v>9.4588007279958215E-3</v>
      </c>
      <c r="BM79" s="121">
        <v>9.6121660975222057E-3</v>
      </c>
      <c r="BN79" s="121">
        <v>8.9675702507752142E-3</v>
      </c>
      <c r="BO79" s="121">
        <v>8.9697905857436117E-3</v>
      </c>
      <c r="BP79" s="121">
        <v>5.210814392211131E-3</v>
      </c>
      <c r="BQ79" s="121">
        <v>1.1065945512952449E-2</v>
      </c>
      <c r="BR79" s="121">
        <v>6.9818301168950029E-3</v>
      </c>
      <c r="BS79" s="121">
        <v>1.5592101014888561E-2</v>
      </c>
      <c r="BT79" s="121">
        <v>2.7541423308835313E-3</v>
      </c>
      <c r="BU79" s="121">
        <v>4.7135591451258185E-3</v>
      </c>
      <c r="BV79" s="121">
        <v>1.1846106874940881E-3</v>
      </c>
      <c r="BW79" s="121">
        <v>1.133344731830603E-3</v>
      </c>
      <c r="BX79" s="121">
        <v>4.5864385411628199E-4</v>
      </c>
      <c r="BY79" s="121">
        <v>1.7546984673581965E-3</v>
      </c>
      <c r="BZ79" s="121">
        <v>1.8710669348077458E-3</v>
      </c>
      <c r="CA79" s="121">
        <v>3.5700606298697661E-3</v>
      </c>
      <c r="CB79" s="121">
        <v>1.8481399257618332E-3</v>
      </c>
      <c r="CC79" s="121">
        <v>3.2768054500538586E-3</v>
      </c>
      <c r="CD79" s="121">
        <v>2.8586768512078153E-3</v>
      </c>
      <c r="CE79" s="121">
        <v>1.9201522413954902E-3</v>
      </c>
      <c r="CF79" s="121">
        <v>3.5802646134006403E-3</v>
      </c>
      <c r="CG79" s="121">
        <v>3.3771252622955703E-2</v>
      </c>
      <c r="CH79" s="121">
        <v>3.4797458637092055E-3</v>
      </c>
      <c r="CI79" s="121">
        <v>2.220966818474297E-3</v>
      </c>
      <c r="CJ79" s="121">
        <v>3.5870143385812433E-3</v>
      </c>
      <c r="CK79" s="121">
        <v>3.8755081586953036E-3</v>
      </c>
      <c r="CL79" s="121">
        <v>7.5516575749005749E-3</v>
      </c>
      <c r="CM79" s="121">
        <v>3.4543294133669187E-3</v>
      </c>
      <c r="CN79" s="121">
        <v>2.0197858969441943E-3</v>
      </c>
      <c r="CO79" s="121">
        <v>5.6787177651209187E-3</v>
      </c>
      <c r="CP79" s="121">
        <v>4.5912211744297687E-3</v>
      </c>
      <c r="CQ79" s="121">
        <v>4.0966846425787989E-3</v>
      </c>
      <c r="CR79" s="121">
        <v>2.788952757538835E-3</v>
      </c>
      <c r="CS79" s="121">
        <v>2.1957505535497427E-3</v>
      </c>
      <c r="CT79" s="121">
        <v>5.8549874275468155E-3</v>
      </c>
      <c r="CU79" s="121">
        <v>2.2562573975592887E-3</v>
      </c>
      <c r="CV79" s="121">
        <v>2.0597813908093273E-3</v>
      </c>
      <c r="CW79" s="121">
        <v>5.2785085526189691E-3</v>
      </c>
      <c r="CX79" s="121">
        <v>1.6641862396979358E-3</v>
      </c>
      <c r="CY79" s="121">
        <v>4.9116168618768136E-3</v>
      </c>
      <c r="CZ79" s="121">
        <v>6.7747381460510582E-3</v>
      </c>
      <c r="DA79" s="121">
        <v>2.3340664472284119E-3</v>
      </c>
      <c r="DB79" s="121">
        <v>2.3632251867050499E-3</v>
      </c>
      <c r="DC79" s="121">
        <v>3.050242792726855E-3</v>
      </c>
      <c r="DD79" s="121">
        <v>7.0303988410031302E-3</v>
      </c>
      <c r="DE79" s="121">
        <v>2.2556962500290812E-2</v>
      </c>
      <c r="DF79" s="124">
        <v>1.1507796550816378E-2</v>
      </c>
    </row>
    <row r="80" spans="1:110" s="82" customFormat="1" ht="17" customHeight="1" x14ac:dyDescent="0.2">
      <c r="A80" s="73" t="s">
        <v>76</v>
      </c>
      <c r="B80" s="74" t="s">
        <v>202</v>
      </c>
      <c r="C80" s="121">
        <v>0</v>
      </c>
      <c r="D80" s="121">
        <v>0</v>
      </c>
      <c r="E80" s="121">
        <v>0</v>
      </c>
      <c r="F80" s="121">
        <v>0</v>
      </c>
      <c r="G80" s="121">
        <v>0</v>
      </c>
      <c r="H80" s="121">
        <v>0</v>
      </c>
      <c r="I80" s="121">
        <v>0</v>
      </c>
      <c r="J80" s="121">
        <v>0</v>
      </c>
      <c r="K80" s="121">
        <v>0</v>
      </c>
      <c r="L80" s="121">
        <v>0</v>
      </c>
      <c r="M80" s="121">
        <v>0</v>
      </c>
      <c r="N80" s="121">
        <v>0</v>
      </c>
      <c r="O80" s="121">
        <v>0</v>
      </c>
      <c r="P80" s="121">
        <v>0</v>
      </c>
      <c r="Q80" s="121">
        <v>0</v>
      </c>
      <c r="R80" s="121">
        <v>0</v>
      </c>
      <c r="S80" s="121">
        <v>0</v>
      </c>
      <c r="T80" s="121">
        <v>0</v>
      </c>
      <c r="U80" s="121">
        <v>0</v>
      </c>
      <c r="V80" s="121">
        <v>0</v>
      </c>
      <c r="W80" s="121"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0</v>
      </c>
      <c r="AD80" s="121">
        <v>0</v>
      </c>
      <c r="AE80" s="121">
        <v>0</v>
      </c>
      <c r="AF80" s="121">
        <v>0</v>
      </c>
      <c r="AG80" s="121">
        <v>0</v>
      </c>
      <c r="AH80" s="121">
        <v>0</v>
      </c>
      <c r="AI80" s="121">
        <v>0</v>
      </c>
      <c r="AJ80" s="121">
        <v>0</v>
      </c>
      <c r="AK80" s="121">
        <v>0</v>
      </c>
      <c r="AL80" s="121">
        <v>0</v>
      </c>
      <c r="AM80" s="121">
        <v>0</v>
      </c>
      <c r="AN80" s="121">
        <v>0</v>
      </c>
      <c r="AO80" s="121"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v>0</v>
      </c>
      <c r="AU80" s="121">
        <v>0</v>
      </c>
      <c r="AV80" s="121">
        <v>0</v>
      </c>
      <c r="AW80" s="121">
        <v>0</v>
      </c>
      <c r="AX80" s="121">
        <v>0</v>
      </c>
      <c r="AY80" s="121">
        <v>0</v>
      </c>
      <c r="AZ80" s="121">
        <v>0</v>
      </c>
      <c r="BA80" s="121">
        <v>0</v>
      </c>
      <c r="BB80" s="121">
        <v>0</v>
      </c>
      <c r="BC80" s="121">
        <v>0</v>
      </c>
      <c r="BD80" s="121">
        <v>0</v>
      </c>
      <c r="BE80" s="121">
        <v>0</v>
      </c>
      <c r="BF80" s="121">
        <v>0</v>
      </c>
      <c r="BG80" s="121">
        <v>0</v>
      </c>
      <c r="BH80" s="121">
        <v>0</v>
      </c>
      <c r="BI80" s="121">
        <v>0</v>
      </c>
      <c r="BJ80" s="121">
        <v>0</v>
      </c>
      <c r="BK80" s="121">
        <v>0</v>
      </c>
      <c r="BL80" s="121">
        <v>0</v>
      </c>
      <c r="BM80" s="121">
        <v>0</v>
      </c>
      <c r="BN80" s="121">
        <v>0</v>
      </c>
      <c r="BO80" s="121">
        <v>0</v>
      </c>
      <c r="BP80" s="121">
        <v>0</v>
      </c>
      <c r="BQ80" s="121">
        <v>0</v>
      </c>
      <c r="BR80" s="121">
        <v>0</v>
      </c>
      <c r="BS80" s="121">
        <v>0</v>
      </c>
      <c r="BT80" s="121">
        <v>0</v>
      </c>
      <c r="BU80" s="121">
        <v>0</v>
      </c>
      <c r="BV80" s="121">
        <v>0</v>
      </c>
      <c r="BW80" s="121">
        <v>0</v>
      </c>
      <c r="BX80" s="121">
        <v>0</v>
      </c>
      <c r="BY80" s="121">
        <v>0</v>
      </c>
      <c r="BZ80" s="121">
        <v>0</v>
      </c>
      <c r="CA80" s="121">
        <v>0</v>
      </c>
      <c r="CB80" s="121">
        <v>0</v>
      </c>
      <c r="CC80" s="121">
        <v>0</v>
      </c>
      <c r="CD80" s="121">
        <v>0</v>
      </c>
      <c r="CE80" s="121">
        <v>0</v>
      </c>
      <c r="CF80" s="121">
        <v>0</v>
      </c>
      <c r="CG80" s="121">
        <v>0</v>
      </c>
      <c r="CH80" s="121">
        <v>0</v>
      </c>
      <c r="CI80" s="121">
        <v>0</v>
      </c>
      <c r="CJ80" s="121">
        <v>0</v>
      </c>
      <c r="CK80" s="121">
        <v>0</v>
      </c>
      <c r="CL80" s="121">
        <v>0</v>
      </c>
      <c r="CM80" s="121">
        <v>0</v>
      </c>
      <c r="CN80" s="121">
        <v>0</v>
      </c>
      <c r="CO80" s="121">
        <v>0</v>
      </c>
      <c r="CP80" s="121">
        <v>0</v>
      </c>
      <c r="CQ80" s="121">
        <v>0</v>
      </c>
      <c r="CR80" s="121">
        <v>0</v>
      </c>
      <c r="CS80" s="121">
        <v>0</v>
      </c>
      <c r="CT80" s="121">
        <v>0</v>
      </c>
      <c r="CU80" s="121">
        <v>0</v>
      </c>
      <c r="CV80" s="121">
        <v>0</v>
      </c>
      <c r="CW80" s="121">
        <v>0</v>
      </c>
      <c r="CX80" s="121">
        <v>0</v>
      </c>
      <c r="CY80" s="121">
        <v>0</v>
      </c>
      <c r="CZ80" s="121">
        <v>0</v>
      </c>
      <c r="DA80" s="121">
        <v>0</v>
      </c>
      <c r="DB80" s="121">
        <v>0</v>
      </c>
      <c r="DC80" s="121">
        <v>0</v>
      </c>
      <c r="DD80" s="121">
        <v>0</v>
      </c>
      <c r="DE80" s="121">
        <v>0</v>
      </c>
      <c r="DF80" s="124">
        <v>0</v>
      </c>
    </row>
    <row r="81" spans="1:110" s="82" customFormat="1" ht="17" customHeight="1" x14ac:dyDescent="0.2">
      <c r="A81" s="73" t="s">
        <v>77</v>
      </c>
      <c r="B81" s="74" t="s">
        <v>203</v>
      </c>
      <c r="C81" s="121">
        <v>1.5105494637315225E-3</v>
      </c>
      <c r="D81" s="121">
        <v>3.3892793567577603E-3</v>
      </c>
      <c r="E81" s="121">
        <v>7.831822618673222E-4</v>
      </c>
      <c r="F81" s="121">
        <v>6.8218294001165601E-4</v>
      </c>
      <c r="G81" s="121">
        <v>1.6706780300697966E-3</v>
      </c>
      <c r="H81" s="121">
        <v>0</v>
      </c>
      <c r="I81" s="121">
        <v>1.4163366552328593E-3</v>
      </c>
      <c r="J81" s="121">
        <v>1.3103712931575903E-3</v>
      </c>
      <c r="K81" s="121">
        <v>8.0766066047558566E-4</v>
      </c>
      <c r="L81" s="121">
        <v>3.1427862801257731E-3</v>
      </c>
      <c r="M81" s="121">
        <v>0</v>
      </c>
      <c r="N81" s="121">
        <v>5.6843186715642359E-4</v>
      </c>
      <c r="O81" s="121">
        <v>3.3795284018149754E-4</v>
      </c>
      <c r="P81" s="121">
        <v>1.5802650747732065E-3</v>
      </c>
      <c r="Q81" s="121">
        <v>1.0302029178794788E-3</v>
      </c>
      <c r="R81" s="121">
        <v>3.1690222043357029E-3</v>
      </c>
      <c r="S81" s="121">
        <v>1.3189976373029124E-3</v>
      </c>
      <c r="T81" s="121">
        <v>6.8637771420154042E-4</v>
      </c>
      <c r="U81" s="121">
        <v>2.6119020991068912E-3</v>
      </c>
      <c r="V81" s="121">
        <v>2.6794109208760847E-3</v>
      </c>
      <c r="W81" s="121">
        <v>2.5307527659849281E-3</v>
      </c>
      <c r="X81" s="121">
        <v>1.7514025209353318E-3</v>
      </c>
      <c r="Y81" s="121">
        <v>1.542605495915365E-3</v>
      </c>
      <c r="Z81" s="121">
        <v>2.3129753704155759E-3</v>
      </c>
      <c r="AA81" s="121">
        <v>8.4240583136560338E-4</v>
      </c>
      <c r="AB81" s="121">
        <v>1.450367841349855E-3</v>
      </c>
      <c r="AC81" s="121">
        <v>2.8304263549420988E-3</v>
      </c>
      <c r="AD81" s="121">
        <v>1.1012808485596852E-2</v>
      </c>
      <c r="AE81" s="121">
        <v>6.5125192064336649E-4</v>
      </c>
      <c r="AF81" s="121">
        <v>6.1579237762790365E-4</v>
      </c>
      <c r="AG81" s="121">
        <v>6.8309549467566772E-4</v>
      </c>
      <c r="AH81" s="121">
        <v>1.7528522793936008E-3</v>
      </c>
      <c r="AI81" s="121">
        <v>5.198911128701216E-3</v>
      </c>
      <c r="AJ81" s="121">
        <v>1.8150546932337423E-3</v>
      </c>
      <c r="AK81" s="121">
        <v>3.0637308042658451E-3</v>
      </c>
      <c r="AL81" s="121">
        <v>5.7484431208794096E-3</v>
      </c>
      <c r="AM81" s="121">
        <v>2.7976654093295897E-3</v>
      </c>
      <c r="AN81" s="121">
        <v>5.2957003298064725E-3</v>
      </c>
      <c r="AO81" s="121">
        <v>3.1978370767250194E-3</v>
      </c>
      <c r="AP81" s="121">
        <v>7.4635021616879836E-3</v>
      </c>
      <c r="AQ81" s="121">
        <v>2.2144952460587414E-3</v>
      </c>
      <c r="AR81" s="121">
        <v>1.8966738675131947E-3</v>
      </c>
      <c r="AS81" s="121">
        <v>1.6115091019930506E-3</v>
      </c>
      <c r="AT81" s="121">
        <v>9.4681156232722904E-4</v>
      </c>
      <c r="AU81" s="121">
        <v>9.3389989565850979E-4</v>
      </c>
      <c r="AV81" s="121">
        <v>6.7847406909777631E-4</v>
      </c>
      <c r="AW81" s="121">
        <v>5.1995870442473485E-4</v>
      </c>
      <c r="AX81" s="121">
        <v>6.2213103077989908E-4</v>
      </c>
      <c r="AY81" s="121">
        <v>8.4766595694304742E-4</v>
      </c>
      <c r="AZ81" s="121">
        <v>7.3586661211448199E-4</v>
      </c>
      <c r="BA81" s="121">
        <v>3.3243980640046281E-4</v>
      </c>
      <c r="BB81" s="121">
        <v>6.7718550839448121E-4</v>
      </c>
      <c r="BC81" s="121">
        <v>4.8789276454266358E-4</v>
      </c>
      <c r="BD81" s="121">
        <v>4.313011347860818E-4</v>
      </c>
      <c r="BE81" s="121">
        <v>2.2923542108620487E-3</v>
      </c>
      <c r="BF81" s="121">
        <v>2.2952028305773193E-3</v>
      </c>
      <c r="BG81" s="121">
        <v>1.3774631363168107E-3</v>
      </c>
      <c r="BH81" s="121">
        <v>1.8992254626724338E-3</v>
      </c>
      <c r="BI81" s="121">
        <v>1.1311909591905647E-3</v>
      </c>
      <c r="BJ81" s="121">
        <v>8.5441714618054347E-4</v>
      </c>
      <c r="BK81" s="121">
        <v>6.7471300250861746E-2</v>
      </c>
      <c r="BL81" s="121">
        <v>9.114619275323256E-4</v>
      </c>
      <c r="BM81" s="121">
        <v>8.8953120821494837E-4</v>
      </c>
      <c r="BN81" s="121">
        <v>1.5276541404019579E-3</v>
      </c>
      <c r="BO81" s="121">
        <v>1.61206215194072E-3</v>
      </c>
      <c r="BP81" s="121">
        <v>3.4912085653515655E-3</v>
      </c>
      <c r="BQ81" s="121">
        <v>2.8999568626999791E-3</v>
      </c>
      <c r="BR81" s="121">
        <v>7.2759714413970903E-4</v>
      </c>
      <c r="BS81" s="121">
        <v>7.5141483663192525E-4</v>
      </c>
      <c r="BT81" s="121">
        <v>3.5914939398444041E-4</v>
      </c>
      <c r="BU81" s="121">
        <v>2.8400345398144094E-4</v>
      </c>
      <c r="BV81" s="121">
        <v>1.8235339350704472E-4</v>
      </c>
      <c r="BW81" s="121">
        <v>1.44909734178836E-4</v>
      </c>
      <c r="BX81" s="121">
        <v>4.3388966090110727E-5</v>
      </c>
      <c r="BY81" s="121">
        <v>2.8162814547602838E-4</v>
      </c>
      <c r="BZ81" s="121">
        <v>3.5584813006101159E-3</v>
      </c>
      <c r="CA81" s="121">
        <v>4.3173683817591402E-3</v>
      </c>
      <c r="CB81" s="121">
        <v>0.23985725238869762</v>
      </c>
      <c r="CC81" s="121">
        <v>1.4409181215670752E-3</v>
      </c>
      <c r="CD81" s="121">
        <v>2.2799711611439573E-4</v>
      </c>
      <c r="CE81" s="121">
        <v>3.0228693405858235E-4</v>
      </c>
      <c r="CF81" s="121">
        <v>4.1035397500179579E-4</v>
      </c>
      <c r="CG81" s="121">
        <v>1.0594960238761639E-3</v>
      </c>
      <c r="CH81" s="121">
        <v>2.1736456383490135E-4</v>
      </c>
      <c r="CI81" s="121">
        <v>1.7500840833678538E-4</v>
      </c>
      <c r="CJ81" s="121">
        <v>3.6397226834909723E-4</v>
      </c>
      <c r="CK81" s="121">
        <v>1.951027111300177E-4</v>
      </c>
      <c r="CL81" s="121">
        <v>5.1567300248535829E-4</v>
      </c>
      <c r="CM81" s="121">
        <v>2.7098901639104224E-4</v>
      </c>
      <c r="CN81" s="121">
        <v>2.6780351831696405E-4</v>
      </c>
      <c r="CO81" s="121">
        <v>4.1302170089990828E-4</v>
      </c>
      <c r="CP81" s="121">
        <v>2.9423599145300515E-4</v>
      </c>
      <c r="CQ81" s="121">
        <v>5.1830399104279027E-4</v>
      </c>
      <c r="CR81" s="121">
        <v>2.6750724025540048E-4</v>
      </c>
      <c r="CS81" s="121">
        <v>2.4261335183527104E-4</v>
      </c>
      <c r="CT81" s="121">
        <v>4.0496037428156516E-4</v>
      </c>
      <c r="CU81" s="121">
        <v>2.3855021068757193E-4</v>
      </c>
      <c r="CV81" s="121">
        <v>1.5642687590262933E-4</v>
      </c>
      <c r="CW81" s="121">
        <v>7.7020657769197266E-4</v>
      </c>
      <c r="CX81" s="121">
        <v>1.5453249900729046E-4</v>
      </c>
      <c r="CY81" s="121">
        <v>7.5975349499197238E-4</v>
      </c>
      <c r="CZ81" s="121">
        <v>4.940529900172067E-4</v>
      </c>
      <c r="DA81" s="121">
        <v>3.543201931009296E-4</v>
      </c>
      <c r="DB81" s="121">
        <v>4.4033473684226593E-4</v>
      </c>
      <c r="DC81" s="121">
        <v>3.0212946803614336E-4</v>
      </c>
      <c r="DD81" s="121">
        <v>4.3674348478254382E-4</v>
      </c>
      <c r="DE81" s="121">
        <v>2.2444272485527277E-3</v>
      </c>
      <c r="DF81" s="124">
        <v>3.1693820609943798E-4</v>
      </c>
    </row>
    <row r="82" spans="1:110" s="82" customFormat="1" ht="17" customHeight="1" x14ac:dyDescent="0.2">
      <c r="A82" s="73" t="s">
        <v>78</v>
      </c>
      <c r="B82" s="74" t="s">
        <v>204</v>
      </c>
      <c r="C82" s="121">
        <v>1.3376041926001567E-4</v>
      </c>
      <c r="D82" s="121">
        <v>1.0150669159997881E-4</v>
      </c>
      <c r="E82" s="121">
        <v>2.2366816594176887E-4</v>
      </c>
      <c r="F82" s="121">
        <v>1.1213470907252075E-4</v>
      </c>
      <c r="G82" s="121">
        <v>1.2564276091417317E-4</v>
      </c>
      <c r="H82" s="121">
        <v>0</v>
      </c>
      <c r="I82" s="121">
        <v>1.4097569427486505E-3</v>
      </c>
      <c r="J82" s="121">
        <v>1.7327482387073279E-4</v>
      </c>
      <c r="K82" s="121">
        <v>1.5037875677065046E-4</v>
      </c>
      <c r="L82" s="121">
        <v>1.0960752626357125E-4</v>
      </c>
      <c r="M82" s="121">
        <v>0</v>
      </c>
      <c r="N82" s="121">
        <v>3.5407191993786798E-4</v>
      </c>
      <c r="O82" s="121">
        <v>3.7778172636932118E-4</v>
      </c>
      <c r="P82" s="121">
        <v>2.4900425350747607E-4</v>
      </c>
      <c r="Q82" s="121">
        <v>3.8627249287109697E-4</v>
      </c>
      <c r="R82" s="121">
        <v>2.2154028000471803E-4</v>
      </c>
      <c r="S82" s="121">
        <v>2.4279163727963492E-4</v>
      </c>
      <c r="T82" s="121">
        <v>3.9647710046586019E-4</v>
      </c>
      <c r="U82" s="121">
        <v>2.0118081518234857E-4</v>
      </c>
      <c r="V82" s="121">
        <v>2.3069338978358713E-4</v>
      </c>
      <c r="W82" s="121">
        <v>5.4982374055652531E-5</v>
      </c>
      <c r="X82" s="121">
        <v>1.4127011186549918E-4</v>
      </c>
      <c r="Y82" s="121">
        <v>6.6337513167213414E-4</v>
      </c>
      <c r="Z82" s="121">
        <v>1.3176461773041449E-4</v>
      </c>
      <c r="AA82" s="121">
        <v>1.464788583361247E-3</v>
      </c>
      <c r="AB82" s="121">
        <v>3.6902429452129849E-4</v>
      </c>
      <c r="AC82" s="121">
        <v>1.9898062684911269E-5</v>
      </c>
      <c r="AD82" s="121">
        <v>8.6321232234624911E-5</v>
      </c>
      <c r="AE82" s="121">
        <v>2.6746246523247689E-4</v>
      </c>
      <c r="AF82" s="121">
        <v>3.0491679863502808E-4</v>
      </c>
      <c r="AG82" s="121">
        <v>3.6133000176819224E-4</v>
      </c>
      <c r="AH82" s="121">
        <v>2.7215381299329239E-4</v>
      </c>
      <c r="AI82" s="121">
        <v>2.5849086995303902E-4</v>
      </c>
      <c r="AJ82" s="121">
        <v>2.9609565599861753E-4</v>
      </c>
      <c r="AK82" s="121">
        <v>3.2676378766061342E-4</v>
      </c>
      <c r="AL82" s="121">
        <v>1.0671577441660273E-4</v>
      </c>
      <c r="AM82" s="121">
        <v>3.0066473515193197E-4</v>
      </c>
      <c r="AN82" s="121">
        <v>2.6105822685874332E-4</v>
      </c>
      <c r="AO82" s="121">
        <v>2.1914907401326053E-4</v>
      </c>
      <c r="AP82" s="121">
        <v>2.5549502554352368E-4</v>
      </c>
      <c r="AQ82" s="121">
        <v>1.921295516840728E-4</v>
      </c>
      <c r="AR82" s="121">
        <v>5.1258015402031343E-4</v>
      </c>
      <c r="AS82" s="121">
        <v>3.7735651017398452E-4</v>
      </c>
      <c r="AT82" s="121">
        <v>4.4713306675183892E-4</v>
      </c>
      <c r="AU82" s="121">
        <v>4.3113150274166505E-4</v>
      </c>
      <c r="AV82" s="121">
        <v>3.6080374169714726E-4</v>
      </c>
      <c r="AW82" s="121">
        <v>1.9203252793278827E-4</v>
      </c>
      <c r="AX82" s="121">
        <v>3.2825745922915106E-4</v>
      </c>
      <c r="AY82" s="121">
        <v>3.6445078750431094E-4</v>
      </c>
      <c r="AZ82" s="121">
        <v>2.5673687256572576E-4</v>
      </c>
      <c r="BA82" s="121">
        <v>3.0100572586922694E-4</v>
      </c>
      <c r="BB82" s="121">
        <v>3.1606688913942804E-4</v>
      </c>
      <c r="BC82" s="121">
        <v>4.2432748485156239E-4</v>
      </c>
      <c r="BD82" s="121">
        <v>2.2639808328660734E-4</v>
      </c>
      <c r="BE82" s="121">
        <v>2.7062016771566195E-4</v>
      </c>
      <c r="BF82" s="121">
        <v>2.2259349938817053E-4</v>
      </c>
      <c r="BG82" s="121">
        <v>3.2534622047347E-4</v>
      </c>
      <c r="BH82" s="121">
        <v>1.7767034759984745E-4</v>
      </c>
      <c r="BI82" s="121">
        <v>2.2242005977056431E-4</v>
      </c>
      <c r="BJ82" s="121">
        <v>3.3252081550193334E-4</v>
      </c>
      <c r="BK82" s="121">
        <v>1.3822994031713844E-4</v>
      </c>
      <c r="BL82" s="121">
        <v>2.3310761409265555E-4</v>
      </c>
      <c r="BM82" s="121">
        <v>2.6796883160213589E-4</v>
      </c>
      <c r="BN82" s="121">
        <v>2.3878650046007516E-4</v>
      </c>
      <c r="BO82" s="121">
        <v>2.8793264112721449E-4</v>
      </c>
      <c r="BP82" s="121">
        <v>1.6683249464256473E-4</v>
      </c>
      <c r="BQ82" s="121">
        <v>1.9755480688050351E-4</v>
      </c>
      <c r="BR82" s="121">
        <v>7.975321909844843E-4</v>
      </c>
      <c r="BS82" s="121">
        <v>1.8669264168095243E-3</v>
      </c>
      <c r="BT82" s="121">
        <v>9.7327388893722112E-4</v>
      </c>
      <c r="BU82" s="121">
        <v>6.5385611540822331E-4</v>
      </c>
      <c r="BV82" s="121">
        <v>1.9253285991202739E-4</v>
      </c>
      <c r="BW82" s="121">
        <v>1.6819916251703944E-4</v>
      </c>
      <c r="BX82" s="121">
        <v>4.4501066547408215E-5</v>
      </c>
      <c r="BY82" s="121">
        <v>1.3691375800309281E-4</v>
      </c>
      <c r="BZ82" s="121">
        <v>1.3176335782338379E-4</v>
      </c>
      <c r="CA82" s="121">
        <v>2.8625867151509771E-4</v>
      </c>
      <c r="CB82" s="121">
        <v>2.103452921573641E-4</v>
      </c>
      <c r="CC82" s="121">
        <v>1.463806254580017E-3</v>
      </c>
      <c r="CD82" s="121">
        <v>5.5371155143280602E-4</v>
      </c>
      <c r="CE82" s="121">
        <v>2.3547083412629209E-4</v>
      </c>
      <c r="CF82" s="121">
        <v>2.8664297769500583E-4</v>
      </c>
      <c r="CG82" s="121">
        <v>1.0689734969165095E-2</v>
      </c>
      <c r="CH82" s="121">
        <v>6.548433939852123E-4</v>
      </c>
      <c r="CI82" s="121">
        <v>1.2148273499118806E-3</v>
      </c>
      <c r="CJ82" s="121">
        <v>1.2266989739739441E-3</v>
      </c>
      <c r="CK82" s="121">
        <v>6.9346713928404872E-4</v>
      </c>
      <c r="CL82" s="121">
        <v>3.537088031318004E-3</v>
      </c>
      <c r="CM82" s="121">
        <v>4.4962297282076226E-4</v>
      </c>
      <c r="CN82" s="121">
        <v>6.9111852378969955E-4</v>
      </c>
      <c r="CO82" s="121">
        <v>9.3765125383579566E-4</v>
      </c>
      <c r="CP82" s="121">
        <v>3.9407904420647879E-4</v>
      </c>
      <c r="CQ82" s="121">
        <v>2.6580435214922543E-4</v>
      </c>
      <c r="CR82" s="121">
        <v>1.7737437780324718E-4</v>
      </c>
      <c r="CS82" s="121">
        <v>1.5992143850901487E-4</v>
      </c>
      <c r="CT82" s="121">
        <v>1.8592831047268836E-3</v>
      </c>
      <c r="CU82" s="121">
        <v>6.7440100296917605E-4</v>
      </c>
      <c r="CV82" s="121">
        <v>1.2364133841547716E-3</v>
      </c>
      <c r="CW82" s="121">
        <v>2.7358286930214342E-4</v>
      </c>
      <c r="CX82" s="121">
        <v>7.8091033526414728E-4</v>
      </c>
      <c r="CY82" s="121">
        <v>3.7201805681831747E-4</v>
      </c>
      <c r="CZ82" s="121">
        <v>2.412106035203166E-4</v>
      </c>
      <c r="DA82" s="121">
        <v>3.9140833256213895E-4</v>
      </c>
      <c r="DB82" s="121">
        <v>5.4846365930033797E-4</v>
      </c>
      <c r="DC82" s="121">
        <v>3.9734094654858321E-4</v>
      </c>
      <c r="DD82" s="121">
        <v>4.6560175370400996E-4</v>
      </c>
      <c r="DE82" s="121">
        <v>2.7154889081141967E-4</v>
      </c>
      <c r="DF82" s="124">
        <v>1.2564994703246775E-3</v>
      </c>
    </row>
    <row r="83" spans="1:110" s="82" customFormat="1" ht="17" customHeight="1" x14ac:dyDescent="0.2">
      <c r="A83" s="73" t="s">
        <v>79</v>
      </c>
      <c r="B83" s="74" t="s">
        <v>205</v>
      </c>
      <c r="C83" s="121">
        <v>2.4090976164103727E-4</v>
      </c>
      <c r="D83" s="121">
        <v>7.4214936659296453E-4</v>
      </c>
      <c r="E83" s="121">
        <v>1.7687992246212804E-4</v>
      </c>
      <c r="F83" s="121">
        <v>8.1716821356537026E-5</v>
      </c>
      <c r="G83" s="121">
        <v>3.3180944348799288E-4</v>
      </c>
      <c r="H83" s="121">
        <v>0</v>
      </c>
      <c r="I83" s="121">
        <v>1.3322140843336546E-4</v>
      </c>
      <c r="J83" s="121">
        <v>5.247185431651232E-4</v>
      </c>
      <c r="K83" s="121">
        <v>2.6340499054371445E-4</v>
      </c>
      <c r="L83" s="121">
        <v>5.750773005458701E-4</v>
      </c>
      <c r="M83" s="121">
        <v>0</v>
      </c>
      <c r="N83" s="121">
        <v>1.9849574009469685E-4</v>
      </c>
      <c r="O83" s="121">
        <v>1.8645134676326483E-4</v>
      </c>
      <c r="P83" s="121">
        <v>3.6865584212458281E-4</v>
      </c>
      <c r="Q83" s="121">
        <v>3.4567049555386624E-4</v>
      </c>
      <c r="R83" s="121">
        <v>9.6111626560171578E-4</v>
      </c>
      <c r="S83" s="121">
        <v>5.7394770382622137E-4</v>
      </c>
      <c r="T83" s="121">
        <v>3.6985543990944301E-4</v>
      </c>
      <c r="U83" s="121">
        <v>2.6445597035954746E-4</v>
      </c>
      <c r="V83" s="121">
        <v>2.2649688937394845E-4</v>
      </c>
      <c r="W83" s="121">
        <v>4.2917117631168856E-4</v>
      </c>
      <c r="X83" s="121">
        <v>3.3379065409480093E-4</v>
      </c>
      <c r="Y83" s="121">
        <v>3.0493677639290126E-4</v>
      </c>
      <c r="Z83" s="121">
        <v>3.8202800416992777E-4</v>
      </c>
      <c r="AA83" s="121">
        <v>2.632967498793556E-4</v>
      </c>
      <c r="AB83" s="121">
        <v>3.8069634531561885E-4</v>
      </c>
      <c r="AC83" s="121">
        <v>1.4414468929846601E-4</v>
      </c>
      <c r="AD83" s="121">
        <v>3.9967675878728269E-4</v>
      </c>
      <c r="AE83" s="121">
        <v>1.7369728441484655E-4</v>
      </c>
      <c r="AF83" s="121">
        <v>1.6680084737681549E-4</v>
      </c>
      <c r="AG83" s="121">
        <v>2.2406484018735727E-4</v>
      </c>
      <c r="AH83" s="121">
        <v>3.4387128655681152E-4</v>
      </c>
      <c r="AI83" s="121">
        <v>8.3587860870852843E-4</v>
      </c>
      <c r="AJ83" s="121">
        <v>3.8956894609958645E-4</v>
      </c>
      <c r="AK83" s="121">
        <v>4.6600815371571086E-4</v>
      </c>
      <c r="AL83" s="121">
        <v>3.2368580378588175E-4</v>
      </c>
      <c r="AM83" s="121">
        <v>2.1177481507863319E-4</v>
      </c>
      <c r="AN83" s="121">
        <v>5.7874486960787807E-4</v>
      </c>
      <c r="AO83" s="121">
        <v>3.2029580783527573E-4</v>
      </c>
      <c r="AP83" s="121">
        <v>2.3548157909958499E-4</v>
      </c>
      <c r="AQ83" s="121">
        <v>2.7356552382956227E-4</v>
      </c>
      <c r="AR83" s="121">
        <v>2.4163451205753023E-4</v>
      </c>
      <c r="AS83" s="121">
        <v>2.2913497561800333E-4</v>
      </c>
      <c r="AT83" s="121">
        <v>1.7600482910926787E-4</v>
      </c>
      <c r="AU83" s="121">
        <v>1.587838802117227E-4</v>
      </c>
      <c r="AV83" s="121">
        <v>1.8749909414905825E-4</v>
      </c>
      <c r="AW83" s="121">
        <v>1.5276504517238793E-4</v>
      </c>
      <c r="AX83" s="121">
        <v>1.6582314889837256E-4</v>
      </c>
      <c r="AY83" s="121">
        <v>1.8433188105305219E-4</v>
      </c>
      <c r="AZ83" s="121">
        <v>1.9598453290189366E-4</v>
      </c>
      <c r="BA83" s="121">
        <v>1.4243732866539119E-4</v>
      </c>
      <c r="BB83" s="121">
        <v>1.9025254712817222E-4</v>
      </c>
      <c r="BC83" s="121">
        <v>1.7488332201143778E-4</v>
      </c>
      <c r="BD83" s="121">
        <v>1.6334076126064127E-4</v>
      </c>
      <c r="BE83" s="121">
        <v>3.6666655562625294E-4</v>
      </c>
      <c r="BF83" s="121">
        <v>3.4828703079916814E-4</v>
      </c>
      <c r="BG83" s="121">
        <v>2.3483241485546235E-4</v>
      </c>
      <c r="BH83" s="121">
        <v>2.9719415231120849E-4</v>
      </c>
      <c r="BI83" s="121">
        <v>1.8684240290284688E-4</v>
      </c>
      <c r="BJ83" s="121">
        <v>2.8328723641221604E-4</v>
      </c>
      <c r="BK83" s="121">
        <v>5.7025760248521245E-4</v>
      </c>
      <c r="BL83" s="121">
        <v>2.9339704752203219E-4</v>
      </c>
      <c r="BM83" s="121">
        <v>3.0912207298721301E-4</v>
      </c>
      <c r="BN83" s="121">
        <v>2.964175630406634E-4</v>
      </c>
      <c r="BO83" s="121">
        <v>2.9791430239006344E-4</v>
      </c>
      <c r="BP83" s="121">
        <v>1.9586268956856413E-4</v>
      </c>
      <c r="BQ83" s="121">
        <v>4.3377335807062175E-4</v>
      </c>
      <c r="BR83" s="121">
        <v>1.3649484800355277E-4</v>
      </c>
      <c r="BS83" s="121">
        <v>9.7885295364246952E-5</v>
      </c>
      <c r="BT83" s="121">
        <v>6.3939352277676321E-5</v>
      </c>
      <c r="BU83" s="121">
        <v>7.722926061935024E-5</v>
      </c>
      <c r="BV83" s="121">
        <v>4.0273458827240117E-5</v>
      </c>
      <c r="BW83" s="121">
        <v>3.9136343744296495E-5</v>
      </c>
      <c r="BX83" s="121">
        <v>1.1274154903486174E-5</v>
      </c>
      <c r="BY83" s="121">
        <v>1.9755381670894385E-4</v>
      </c>
      <c r="BZ83" s="121">
        <v>2.8715790566041051E-4</v>
      </c>
      <c r="CA83" s="121">
        <v>2.2293705443182649E-4</v>
      </c>
      <c r="CB83" s="121">
        <v>1.3146208393266266E-4</v>
      </c>
      <c r="CC83" s="121">
        <v>2.2763543997287463E-4</v>
      </c>
      <c r="CD83" s="121">
        <v>9.7730876999575322E-4</v>
      </c>
      <c r="CE83" s="121">
        <v>5.7631408927459919E-5</v>
      </c>
      <c r="CF83" s="121">
        <v>1.1153715900323266E-4</v>
      </c>
      <c r="CG83" s="121">
        <v>2.1770187558355063E-3</v>
      </c>
      <c r="CH83" s="121">
        <v>6.0389872072019348E-5</v>
      </c>
      <c r="CI83" s="121">
        <v>5.1123787282459926E-5</v>
      </c>
      <c r="CJ83" s="121">
        <v>1.3101299425427343E-4</v>
      </c>
      <c r="CK83" s="121">
        <v>6.3096302121494713E-5</v>
      </c>
      <c r="CL83" s="121">
        <v>2.8290932659512651E-4</v>
      </c>
      <c r="CM83" s="121">
        <v>5.8404078688645781E-5</v>
      </c>
      <c r="CN83" s="121">
        <v>6.446541777013702E-5</v>
      </c>
      <c r="CO83" s="121">
        <v>1.6277814052203295E-4</v>
      </c>
      <c r="CP83" s="121">
        <v>1.86061314013972E-4</v>
      </c>
      <c r="CQ83" s="121">
        <v>1.6505409727394021E-4</v>
      </c>
      <c r="CR83" s="121">
        <v>1.062108538979184E-4</v>
      </c>
      <c r="CS83" s="121">
        <v>8.7607825388400493E-5</v>
      </c>
      <c r="CT83" s="121">
        <v>1.4924207845660073E-4</v>
      </c>
      <c r="CU83" s="121">
        <v>6.4429439377705527E-5</v>
      </c>
      <c r="CV83" s="121">
        <v>1.9808510719272128E-4</v>
      </c>
      <c r="CW83" s="121">
        <v>1.9938287301400235E-4</v>
      </c>
      <c r="CX83" s="121">
        <v>4.5746001906016942E-5</v>
      </c>
      <c r="CY83" s="121">
        <v>2.1511764934098676E-4</v>
      </c>
      <c r="CZ83" s="121">
        <v>2.6649622621434952E-4</v>
      </c>
      <c r="DA83" s="121">
        <v>9.7698949988261964E-5</v>
      </c>
      <c r="DB83" s="121">
        <v>7.121828727435862E-5</v>
      </c>
      <c r="DC83" s="121">
        <v>1.2356977015064109E-4</v>
      </c>
      <c r="DD83" s="121">
        <v>8.1563079539319824E-5</v>
      </c>
      <c r="DE83" s="121">
        <v>9.5875194196665754E-4</v>
      </c>
      <c r="DF83" s="124">
        <v>4.8800118730836781E-5</v>
      </c>
    </row>
    <row r="84" spans="1:110" s="82" customFormat="1" ht="17" customHeight="1" x14ac:dyDescent="0.2">
      <c r="A84" s="73" t="s">
        <v>80</v>
      </c>
      <c r="B84" s="74" t="s">
        <v>206</v>
      </c>
      <c r="C84" s="121">
        <v>1.9335498923293611E-3</v>
      </c>
      <c r="D84" s="121">
        <v>6.919160810393149E-3</v>
      </c>
      <c r="E84" s="121">
        <v>1.4820790118243417E-3</v>
      </c>
      <c r="F84" s="121">
        <v>4.5816821513866395E-4</v>
      </c>
      <c r="G84" s="121">
        <v>2.9288821240348894E-3</v>
      </c>
      <c r="H84" s="121">
        <v>0</v>
      </c>
      <c r="I84" s="121">
        <v>9.5525208176284386E-4</v>
      </c>
      <c r="J84" s="121">
        <v>6.1934503783628555E-3</v>
      </c>
      <c r="K84" s="121">
        <v>2.1214613314422472E-3</v>
      </c>
      <c r="L84" s="121">
        <v>1.8467586080798959E-2</v>
      </c>
      <c r="M84" s="121">
        <v>0</v>
      </c>
      <c r="N84" s="121">
        <v>1.9429209662908686E-3</v>
      </c>
      <c r="O84" s="121">
        <v>1.828411028874015E-3</v>
      </c>
      <c r="P84" s="121">
        <v>1.7572341891924814E-3</v>
      </c>
      <c r="Q84" s="121">
        <v>1.7884300745680201E-3</v>
      </c>
      <c r="R84" s="121">
        <v>5.237145099550122E-3</v>
      </c>
      <c r="S84" s="121">
        <v>3.0535260869995959E-3</v>
      </c>
      <c r="T84" s="121">
        <v>1.8093093101867084E-3</v>
      </c>
      <c r="U84" s="121">
        <v>3.719398939456373E-3</v>
      </c>
      <c r="V84" s="121">
        <v>2.1051602997720991E-3</v>
      </c>
      <c r="W84" s="121">
        <v>2.0215390040816956E-3</v>
      </c>
      <c r="X84" s="121">
        <v>1.5797076483005975E-3</v>
      </c>
      <c r="Y84" s="121">
        <v>1.2884363281951349E-3</v>
      </c>
      <c r="Z84" s="121">
        <v>3.0466915631450642E-3</v>
      </c>
      <c r="AA84" s="121">
        <v>1.59158920472671E-3</v>
      </c>
      <c r="AB84" s="121">
        <v>2.0884309000138864E-3</v>
      </c>
      <c r="AC84" s="121">
        <v>4.1934461096555485E-3</v>
      </c>
      <c r="AD84" s="121">
        <v>2.5970815603303735E-3</v>
      </c>
      <c r="AE84" s="121">
        <v>1.6848924050056587E-3</v>
      </c>
      <c r="AF84" s="121">
        <v>1.2375034445135859E-3</v>
      </c>
      <c r="AG84" s="121">
        <v>2.7129505396384567E-3</v>
      </c>
      <c r="AH84" s="121">
        <v>3.8350598602407094E-3</v>
      </c>
      <c r="AI84" s="121">
        <v>3.0545280542021397E-3</v>
      </c>
      <c r="AJ84" s="121">
        <v>4.0985911989447708E-3</v>
      </c>
      <c r="AK84" s="121">
        <v>3.6654028089594341E-3</v>
      </c>
      <c r="AL84" s="121">
        <v>1.892842059128208E-3</v>
      </c>
      <c r="AM84" s="121">
        <v>1.5451720031324843E-3</v>
      </c>
      <c r="AN84" s="121">
        <v>3.7852703940837698E-3</v>
      </c>
      <c r="AO84" s="121">
        <v>2.0769055960384261E-3</v>
      </c>
      <c r="AP84" s="121">
        <v>3.3740374521733412E-3</v>
      </c>
      <c r="AQ84" s="121">
        <v>4.658468254117084E-3</v>
      </c>
      <c r="AR84" s="121">
        <v>1.6020651166621751E-3</v>
      </c>
      <c r="AS84" s="121">
        <v>1.908229758063637E-3</v>
      </c>
      <c r="AT84" s="121">
        <v>1.3404020591653682E-3</v>
      </c>
      <c r="AU84" s="121">
        <v>1.2162327603608462E-3</v>
      </c>
      <c r="AV84" s="121">
        <v>1.3174309383486387E-3</v>
      </c>
      <c r="AW84" s="121">
        <v>1.2513522267598479E-3</v>
      </c>
      <c r="AX84" s="121">
        <v>1.2355436683617279E-3</v>
      </c>
      <c r="AY84" s="121">
        <v>1.6475941320844368E-3</v>
      </c>
      <c r="AZ84" s="121">
        <v>1.5041067876061954E-3</v>
      </c>
      <c r="BA84" s="121">
        <v>1.092015829739032E-3</v>
      </c>
      <c r="BB84" s="121">
        <v>2.2691087583027831E-3</v>
      </c>
      <c r="BC84" s="121">
        <v>1.355773164604634E-3</v>
      </c>
      <c r="BD84" s="121">
        <v>1.3388017730172556E-3</v>
      </c>
      <c r="BE84" s="121">
        <v>1.8390533954733917E-3</v>
      </c>
      <c r="BF84" s="121">
        <v>1.7015014163150018E-3</v>
      </c>
      <c r="BG84" s="121">
        <v>1.483916129015514E-3</v>
      </c>
      <c r="BH84" s="121">
        <v>1.8654083334999178E-3</v>
      </c>
      <c r="BI84" s="121">
        <v>1.2882062817714418E-3</v>
      </c>
      <c r="BJ84" s="121">
        <v>1.8840427616951707E-3</v>
      </c>
      <c r="BK84" s="121">
        <v>1.2063193872938541E-2</v>
      </c>
      <c r="BL84" s="121">
        <v>1.3047958655334547E-3</v>
      </c>
      <c r="BM84" s="121">
        <v>1.4476154438932544E-3</v>
      </c>
      <c r="BN84" s="121">
        <v>1.3666063211435603E-3</v>
      </c>
      <c r="BO84" s="121">
        <v>1.4370213685589428E-3</v>
      </c>
      <c r="BP84" s="121">
        <v>4.3770005380018148E-3</v>
      </c>
      <c r="BQ84" s="121">
        <v>1.1661429447587827E-2</v>
      </c>
      <c r="BR84" s="121">
        <v>1.0051909920199313E-3</v>
      </c>
      <c r="BS84" s="121">
        <v>7.0579216319140311E-4</v>
      </c>
      <c r="BT84" s="121">
        <v>4.6938695941147921E-4</v>
      </c>
      <c r="BU84" s="121">
        <v>4.4710817148213003E-4</v>
      </c>
      <c r="BV84" s="121">
        <v>3.8500038616950347E-4</v>
      </c>
      <c r="BW84" s="121">
        <v>3.1206843041905541E-4</v>
      </c>
      <c r="BX84" s="121">
        <v>5.9580121286777702E-5</v>
      </c>
      <c r="BY84" s="121">
        <v>4.5493368370539555E-4</v>
      </c>
      <c r="BZ84" s="121">
        <v>3.0626292880418045E-4</v>
      </c>
      <c r="CA84" s="121">
        <v>1.5335044748658586E-3</v>
      </c>
      <c r="CB84" s="121">
        <v>7.0620890048895526E-4</v>
      </c>
      <c r="CC84" s="121">
        <v>1.2292457868086641E-3</v>
      </c>
      <c r="CD84" s="121">
        <v>3.7843000998833971E-4</v>
      </c>
      <c r="CE84" s="121">
        <v>4.6644783371900029E-4</v>
      </c>
      <c r="CF84" s="121">
        <v>7.17617388748214E-4</v>
      </c>
      <c r="CG84" s="121">
        <v>2.0622269020360439E-4</v>
      </c>
      <c r="CH84" s="121">
        <v>4.6750657777906761E-4</v>
      </c>
      <c r="CI84" s="121">
        <v>5.0372202270706178E-4</v>
      </c>
      <c r="CJ84" s="121">
        <v>7.0177860769054948E-4</v>
      </c>
      <c r="CK84" s="121">
        <v>5.2988842933105352E-4</v>
      </c>
      <c r="CL84" s="121">
        <v>1.5691471026949239E-3</v>
      </c>
      <c r="CM84" s="121">
        <v>1.3044765112763112E-3</v>
      </c>
      <c r="CN84" s="121">
        <v>4.9063763461156386E-4</v>
      </c>
      <c r="CO84" s="121">
        <v>9.279305011631986E-4</v>
      </c>
      <c r="CP84" s="121">
        <v>7.2839313213463248E-4</v>
      </c>
      <c r="CQ84" s="121">
        <v>1.103532763623331E-3</v>
      </c>
      <c r="CR84" s="121">
        <v>6.9410263460194959E-4</v>
      </c>
      <c r="CS84" s="121">
        <v>5.6392505937216588E-4</v>
      </c>
      <c r="CT84" s="121">
        <v>9.2643955347296975E-4</v>
      </c>
      <c r="CU84" s="121">
        <v>3.6706484963210437E-4</v>
      </c>
      <c r="CV84" s="121">
        <v>4.2187831500567106E-4</v>
      </c>
      <c r="CW84" s="121">
        <v>1.1203482767653033E-3</v>
      </c>
      <c r="CX84" s="121">
        <v>2.7376490349322323E-4</v>
      </c>
      <c r="CY84" s="121">
        <v>1.7594509901530642E-3</v>
      </c>
      <c r="CZ84" s="121">
        <v>1.8550535094776354E-3</v>
      </c>
      <c r="DA84" s="121">
        <v>6.5392149170000224E-4</v>
      </c>
      <c r="DB84" s="121">
        <v>4.9735989386824034E-4</v>
      </c>
      <c r="DC84" s="121">
        <v>6.1740291782570885E-4</v>
      </c>
      <c r="DD84" s="121">
        <v>5.1355111942689828E-4</v>
      </c>
      <c r="DE84" s="121">
        <v>4.0664605407810571E-3</v>
      </c>
      <c r="DF84" s="124">
        <v>3.6417003042938181E-4</v>
      </c>
    </row>
    <row r="85" spans="1:110" s="82" customFormat="1" ht="17" customHeight="1" x14ac:dyDescent="0.2">
      <c r="A85" s="73" t="s">
        <v>81</v>
      </c>
      <c r="B85" s="74" t="s">
        <v>207</v>
      </c>
      <c r="C85" s="121">
        <v>1.4182066695188707E-3</v>
      </c>
      <c r="D85" s="121">
        <v>6.7935608393408483E-4</v>
      </c>
      <c r="E85" s="121">
        <v>4.7698788100943761E-4</v>
      </c>
      <c r="F85" s="121">
        <v>7.0140226032770574E-4</v>
      </c>
      <c r="G85" s="121">
        <v>7.4599267234189181E-4</v>
      </c>
      <c r="H85" s="121">
        <v>0</v>
      </c>
      <c r="I85" s="121">
        <v>4.5614521689054909E-3</v>
      </c>
      <c r="J85" s="121">
        <v>5.4285891168823306E-4</v>
      </c>
      <c r="K85" s="121">
        <v>4.5421167407878014E-4</v>
      </c>
      <c r="L85" s="121">
        <v>5.268952179948034E-4</v>
      </c>
      <c r="M85" s="121">
        <v>0</v>
      </c>
      <c r="N85" s="121">
        <v>5.1346631431150236E-4</v>
      </c>
      <c r="O85" s="121">
        <v>4.7768470846413792E-4</v>
      </c>
      <c r="P85" s="121">
        <v>7.3886352097009788E-4</v>
      </c>
      <c r="Q85" s="121">
        <v>5.9973502764609668E-4</v>
      </c>
      <c r="R85" s="121">
        <v>1.0381813447867827E-3</v>
      </c>
      <c r="S85" s="121">
        <v>4.221895181599048E-4</v>
      </c>
      <c r="T85" s="121">
        <v>7.4949748674187913E-4</v>
      </c>
      <c r="U85" s="121">
        <v>9.9956207838738042E-4</v>
      </c>
      <c r="V85" s="121">
        <v>4.9442886243504416E-4</v>
      </c>
      <c r="W85" s="121">
        <v>2.1299979850755252E-4</v>
      </c>
      <c r="X85" s="121">
        <v>3.5847109889841828E-4</v>
      </c>
      <c r="Y85" s="121">
        <v>3.5441847106627524E-4</v>
      </c>
      <c r="Z85" s="121">
        <v>5.7597984143963271E-4</v>
      </c>
      <c r="AA85" s="121">
        <v>4.3136477043958241E-4</v>
      </c>
      <c r="AB85" s="121">
        <v>5.0091769958704544E-4</v>
      </c>
      <c r="AC85" s="121">
        <v>8.4607038935387275E-5</v>
      </c>
      <c r="AD85" s="121">
        <v>3.2477400952040888E-4</v>
      </c>
      <c r="AE85" s="121">
        <v>5.3818302571223531E-4</v>
      </c>
      <c r="AF85" s="121">
        <v>4.147100986331032E-4</v>
      </c>
      <c r="AG85" s="121">
        <v>5.8225431847087363E-4</v>
      </c>
      <c r="AH85" s="121">
        <v>1.9720430247045931E-3</v>
      </c>
      <c r="AI85" s="121">
        <v>9.863869215379717E-4</v>
      </c>
      <c r="AJ85" s="121">
        <v>1.1190849351800749E-3</v>
      </c>
      <c r="AK85" s="121">
        <v>1.1261266398236549E-3</v>
      </c>
      <c r="AL85" s="121">
        <v>3.2774013559230684E-4</v>
      </c>
      <c r="AM85" s="121">
        <v>9.1873665648278618E-4</v>
      </c>
      <c r="AN85" s="121">
        <v>4.8184882999374127E-4</v>
      </c>
      <c r="AO85" s="121">
        <v>4.9936525202788683E-4</v>
      </c>
      <c r="AP85" s="121">
        <v>9.432645318307128E-4</v>
      </c>
      <c r="AQ85" s="121">
        <v>6.8193601347105268E-4</v>
      </c>
      <c r="AR85" s="121">
        <v>4.4518455689007838E-4</v>
      </c>
      <c r="AS85" s="121">
        <v>5.3359382610971662E-4</v>
      </c>
      <c r="AT85" s="121">
        <v>4.6553813758089388E-4</v>
      </c>
      <c r="AU85" s="121">
        <v>4.2121067503148003E-4</v>
      </c>
      <c r="AV85" s="121">
        <v>4.9388191979844428E-4</v>
      </c>
      <c r="AW85" s="121">
        <v>2.9837022793035922E-4</v>
      </c>
      <c r="AX85" s="121">
        <v>2.5344949886562691E-4</v>
      </c>
      <c r="AY85" s="121">
        <v>1.4926865352535954E-3</v>
      </c>
      <c r="AZ85" s="121">
        <v>3.2003806150884774E-4</v>
      </c>
      <c r="BA85" s="121">
        <v>4.8927207068579122E-4</v>
      </c>
      <c r="BB85" s="121">
        <v>4.9543018757045238E-4</v>
      </c>
      <c r="BC85" s="121">
        <v>2.5926330002580311E-4</v>
      </c>
      <c r="BD85" s="121">
        <v>6.038915063143153E-4</v>
      </c>
      <c r="BE85" s="121">
        <v>4.2035630544568284E-4</v>
      </c>
      <c r="BF85" s="121">
        <v>4.2968041488699156E-4</v>
      </c>
      <c r="BG85" s="121">
        <v>5.5547638054264748E-4</v>
      </c>
      <c r="BH85" s="121">
        <v>3.6682294470857845E-4</v>
      </c>
      <c r="BI85" s="121">
        <v>2.9565672555544845E-4</v>
      </c>
      <c r="BJ85" s="121">
        <v>1.2295306561623028E-3</v>
      </c>
      <c r="BK85" s="121">
        <v>2.5457580067514913E-3</v>
      </c>
      <c r="BL85" s="121">
        <v>6.3948058588888927E-4</v>
      </c>
      <c r="BM85" s="121">
        <v>6.3026883309441433E-4</v>
      </c>
      <c r="BN85" s="121">
        <v>6.6772373717716052E-4</v>
      </c>
      <c r="BO85" s="121">
        <v>4.8683350159410104E-4</v>
      </c>
      <c r="BP85" s="121">
        <v>2.3661243831224656E-4</v>
      </c>
      <c r="BQ85" s="121">
        <v>3.4047123944770289E-4</v>
      </c>
      <c r="BR85" s="121">
        <v>4.1601509463821908E-4</v>
      </c>
      <c r="BS85" s="121">
        <v>7.2209928353115778E-4</v>
      </c>
      <c r="BT85" s="121">
        <v>1.5683165284619835E-3</v>
      </c>
      <c r="BU85" s="121">
        <v>3.1160641789255273E-4</v>
      </c>
      <c r="BV85" s="121">
        <v>1.4997060499317611E-4</v>
      </c>
      <c r="BW85" s="121">
        <v>1.3877890136878237E-4</v>
      </c>
      <c r="BX85" s="121">
        <v>4.5321688079108992E-5</v>
      </c>
      <c r="BY85" s="121">
        <v>6.4051299877130555E-4</v>
      </c>
      <c r="BZ85" s="121">
        <v>4.0375036469099705E-3</v>
      </c>
      <c r="CA85" s="121">
        <v>2.0219914493411466E-2</v>
      </c>
      <c r="CB85" s="121">
        <v>1.2814292817930317E-2</v>
      </c>
      <c r="CC85" s="121">
        <v>4.5147304023311796E-2</v>
      </c>
      <c r="CD85" s="121">
        <v>6.9022429315802629E-3</v>
      </c>
      <c r="CE85" s="121">
        <v>2.3341630339515766E-3</v>
      </c>
      <c r="CF85" s="121">
        <v>1.8749220290200891E-3</v>
      </c>
      <c r="CG85" s="121">
        <v>1.0403498608705264E-3</v>
      </c>
      <c r="CH85" s="121">
        <v>2.8749440218558926E-4</v>
      </c>
      <c r="CI85" s="121">
        <v>3.2479950483253891E-4</v>
      </c>
      <c r="CJ85" s="121">
        <v>3.8833698749875744E-4</v>
      </c>
      <c r="CK85" s="121">
        <v>1.9432251459818028E-4</v>
      </c>
      <c r="CL85" s="121">
        <v>9.7339854420599612E-4</v>
      </c>
      <c r="CM85" s="121">
        <v>3.6438741591805508E-4</v>
      </c>
      <c r="CN85" s="121">
        <v>3.6480336400667725E-4</v>
      </c>
      <c r="CO85" s="121">
        <v>3.3627378790618447E-4</v>
      </c>
      <c r="CP85" s="121">
        <v>2.6280219650636177E-4</v>
      </c>
      <c r="CQ85" s="121">
        <v>3.5531798838726294E-4</v>
      </c>
      <c r="CR85" s="121">
        <v>2.3373194655529225E-4</v>
      </c>
      <c r="CS85" s="121">
        <v>2.2994833706279312E-4</v>
      </c>
      <c r="CT85" s="121">
        <v>4.8624376477104123E-4</v>
      </c>
      <c r="CU85" s="121">
        <v>9.4943855814307195E-4</v>
      </c>
      <c r="CV85" s="121">
        <v>3.506379060605656E-4</v>
      </c>
      <c r="CW85" s="121">
        <v>3.5547048200666384E-4</v>
      </c>
      <c r="CX85" s="121">
        <v>2.1287758295589296E-4</v>
      </c>
      <c r="CY85" s="121">
        <v>4.7591887543209479E-3</v>
      </c>
      <c r="CZ85" s="121">
        <v>8.428555955213049E-4</v>
      </c>
      <c r="DA85" s="121">
        <v>4.5849573319650075E-4</v>
      </c>
      <c r="DB85" s="121">
        <v>1.0706705619560257E-3</v>
      </c>
      <c r="DC85" s="121">
        <v>3.4366783318093443E-4</v>
      </c>
      <c r="DD85" s="121">
        <v>6.9441095000139451E-4</v>
      </c>
      <c r="DE85" s="121">
        <v>6.3329100273773833E-4</v>
      </c>
      <c r="DF85" s="124">
        <v>2.60683476392868E-3</v>
      </c>
    </row>
    <row r="86" spans="1:110" s="82" customFormat="1" ht="17" customHeight="1" x14ac:dyDescent="0.2">
      <c r="A86" s="73" t="s">
        <v>82</v>
      </c>
      <c r="B86" s="74" t="s">
        <v>208</v>
      </c>
      <c r="C86" s="121">
        <v>3.3252223047404412E-5</v>
      </c>
      <c r="D86" s="121">
        <v>3.2534276223793788E-5</v>
      </c>
      <c r="E86" s="121">
        <v>3.7367661104041326E-5</v>
      </c>
      <c r="F86" s="121">
        <v>2.8353036342198654E-5</v>
      </c>
      <c r="G86" s="121">
        <v>3.5022404398542205E-5</v>
      </c>
      <c r="H86" s="121">
        <v>0</v>
      </c>
      <c r="I86" s="121">
        <v>1.1480831656223793E-4</v>
      </c>
      <c r="J86" s="121">
        <v>2.8616387618778012E-5</v>
      </c>
      <c r="K86" s="121">
        <v>3.6212481674490446E-5</v>
      </c>
      <c r="L86" s="121">
        <v>2.0115009393532921E-5</v>
      </c>
      <c r="M86" s="121">
        <v>0</v>
      </c>
      <c r="N86" s="121">
        <v>4.2518769452818859E-5</v>
      </c>
      <c r="O86" s="121">
        <v>4.328016439306419E-5</v>
      </c>
      <c r="P86" s="121">
        <v>3.3610017945410469E-5</v>
      </c>
      <c r="Q86" s="121">
        <v>5.105368414107299E-5</v>
      </c>
      <c r="R86" s="121">
        <v>4.2341322175134186E-5</v>
      </c>
      <c r="S86" s="121">
        <v>3.6586417793384698E-5</v>
      </c>
      <c r="T86" s="121">
        <v>4.3316873614091167E-5</v>
      </c>
      <c r="U86" s="121">
        <v>3.6494300297418734E-5</v>
      </c>
      <c r="V86" s="121">
        <v>3.4561600490182538E-5</v>
      </c>
      <c r="W86" s="121">
        <v>1.1425249324018194E-5</v>
      </c>
      <c r="X86" s="121">
        <v>2.6987392006277388E-5</v>
      </c>
      <c r="Y86" s="121">
        <v>2.3096520788253004E-5</v>
      </c>
      <c r="Z86" s="121">
        <v>3.505516725851049E-5</v>
      </c>
      <c r="AA86" s="121">
        <v>4.1061418154494123E-5</v>
      </c>
      <c r="AB86" s="121">
        <v>4.1169510209912803E-5</v>
      </c>
      <c r="AC86" s="121">
        <v>5.8528278973077957E-6</v>
      </c>
      <c r="AD86" s="121">
        <v>2.2045598765303239E-5</v>
      </c>
      <c r="AE86" s="121">
        <v>3.4350026343455047E-5</v>
      </c>
      <c r="AF86" s="121">
        <v>3.3111233479192714E-5</v>
      </c>
      <c r="AG86" s="121">
        <v>3.1966545099947268E-5</v>
      </c>
      <c r="AH86" s="121">
        <v>3.5953911946823862E-5</v>
      </c>
      <c r="AI86" s="121">
        <v>4.1913127498309209E-5</v>
      </c>
      <c r="AJ86" s="121">
        <v>3.9199267986773203E-5</v>
      </c>
      <c r="AK86" s="121">
        <v>4.3155795339896037E-5</v>
      </c>
      <c r="AL86" s="121">
        <v>2.2537703780461475E-5</v>
      </c>
      <c r="AM86" s="121">
        <v>2.3882162709635935E-5</v>
      </c>
      <c r="AN86" s="121">
        <v>3.9006404082442229E-5</v>
      </c>
      <c r="AO86" s="121">
        <v>2.6574532246916733E-5</v>
      </c>
      <c r="AP86" s="121">
        <v>3.2484958088266922E-5</v>
      </c>
      <c r="AQ86" s="121">
        <v>2.4498318388483243E-5</v>
      </c>
      <c r="AR86" s="121">
        <v>3.2745841532709266E-5</v>
      </c>
      <c r="AS86" s="121">
        <v>4.2396528531966435E-5</v>
      </c>
      <c r="AT86" s="121">
        <v>3.3721359238979938E-5</v>
      </c>
      <c r="AU86" s="121">
        <v>3.8347222504015325E-5</v>
      </c>
      <c r="AV86" s="121">
        <v>4.6015983653030704E-5</v>
      </c>
      <c r="AW86" s="121">
        <v>2.3578741410836906E-5</v>
      </c>
      <c r="AX86" s="121">
        <v>2.9797532490470465E-5</v>
      </c>
      <c r="AY86" s="121">
        <v>3.5633176712653817E-5</v>
      </c>
      <c r="AZ86" s="121">
        <v>4.1354087962860924E-5</v>
      </c>
      <c r="BA86" s="121">
        <v>2.1148664941785964E-5</v>
      </c>
      <c r="BB86" s="121">
        <v>2.6552074546377723E-5</v>
      </c>
      <c r="BC86" s="121">
        <v>3.5726485474960339E-5</v>
      </c>
      <c r="BD86" s="121">
        <v>2.5980649082717989E-5</v>
      </c>
      <c r="BE86" s="121">
        <v>2.8598193648648782E-5</v>
      </c>
      <c r="BF86" s="121">
        <v>2.3329875776756216E-5</v>
      </c>
      <c r="BG86" s="121">
        <v>3.0334439425501359E-5</v>
      </c>
      <c r="BH86" s="121">
        <v>3.0634804864059188E-5</v>
      </c>
      <c r="BI86" s="121">
        <v>4.3824703357379798E-5</v>
      </c>
      <c r="BJ86" s="121">
        <v>5.2261410511338091E-5</v>
      </c>
      <c r="BK86" s="121">
        <v>1.0607418658426898E-4</v>
      </c>
      <c r="BL86" s="121">
        <v>4.8939741498543861E-5</v>
      </c>
      <c r="BM86" s="121">
        <v>8.9078828386585893E-5</v>
      </c>
      <c r="BN86" s="121">
        <v>7.0377461147462712E-5</v>
      </c>
      <c r="BO86" s="121">
        <v>6.5630589291812837E-5</v>
      </c>
      <c r="BP86" s="121">
        <v>1.1130676489868566E-4</v>
      </c>
      <c r="BQ86" s="121">
        <v>3.0025529936985533E-4</v>
      </c>
      <c r="BR86" s="121">
        <v>8.8849501386791707E-5</v>
      </c>
      <c r="BS86" s="121">
        <v>1.3472113255720531E-4</v>
      </c>
      <c r="BT86" s="121">
        <v>1.2411846151647195E-4</v>
      </c>
      <c r="BU86" s="121">
        <v>5.6858995953785747E-4</v>
      </c>
      <c r="BV86" s="121">
        <v>8.9404664597748619E-5</v>
      </c>
      <c r="BW86" s="121">
        <v>8.1401211475474558E-5</v>
      </c>
      <c r="BX86" s="121">
        <v>3.4032080339058968E-5</v>
      </c>
      <c r="BY86" s="121">
        <v>1.0697138125782536E-4</v>
      </c>
      <c r="BZ86" s="121">
        <v>4.3371868045811645E-5</v>
      </c>
      <c r="CA86" s="121">
        <v>8.344321553217744E-5</v>
      </c>
      <c r="CB86" s="121">
        <v>8.8208687784983731E-5</v>
      </c>
      <c r="CC86" s="121">
        <v>9.0359464569930817E-5</v>
      </c>
      <c r="CD86" s="121">
        <v>2.4402464452943551E-4</v>
      </c>
      <c r="CE86" s="121">
        <v>9.6745616977612903E-5</v>
      </c>
      <c r="CF86" s="121">
        <v>9.1757844476020249E-5</v>
      </c>
      <c r="CG86" s="121">
        <v>1.1637489629996809E-3</v>
      </c>
      <c r="CH86" s="121">
        <v>2.7703801553491137E-4</v>
      </c>
      <c r="CI86" s="121">
        <v>1.8956457975349917E-4</v>
      </c>
      <c r="CJ86" s="121">
        <v>9.5553766828849711E-5</v>
      </c>
      <c r="CK86" s="121">
        <v>1.8338598208084939E-4</v>
      </c>
      <c r="CL86" s="121">
        <v>2.6871876757601288E-4</v>
      </c>
      <c r="CM86" s="121">
        <v>3.0228638110538599E-4</v>
      </c>
      <c r="CN86" s="121">
        <v>1.0068141815005873E-4</v>
      </c>
      <c r="CO86" s="121">
        <v>6.4409807300213674E-4</v>
      </c>
      <c r="CP86" s="121">
        <v>5.2403010820857895E-5</v>
      </c>
      <c r="CQ86" s="121">
        <v>4.4845001987706964E-4</v>
      </c>
      <c r="CR86" s="121">
        <v>2.8705506990251019E-4</v>
      </c>
      <c r="CS86" s="121">
        <v>1.3903396779958255E-4</v>
      </c>
      <c r="CT86" s="121">
        <v>4.3434830062932431E-4</v>
      </c>
      <c r="CU86" s="121">
        <v>1.6328233552002162E-4</v>
      </c>
      <c r="CV86" s="121">
        <v>7.5052278559737152E-5</v>
      </c>
      <c r="CW86" s="121">
        <v>9.4409105113937205E-5</v>
      </c>
      <c r="CX86" s="121">
        <v>1.152229285179358E-4</v>
      </c>
      <c r="CY86" s="121">
        <v>1.4841803261413734E-4</v>
      </c>
      <c r="CZ86" s="121">
        <v>7.9459102417972377E-5</v>
      </c>
      <c r="DA86" s="121">
        <v>1.5903265536833767E-4</v>
      </c>
      <c r="DB86" s="121">
        <v>7.6476083575551459E-5</v>
      </c>
      <c r="DC86" s="121">
        <v>1.5028445904450639E-4</v>
      </c>
      <c r="DD86" s="121">
        <v>1.7850033531185559E-4</v>
      </c>
      <c r="DE86" s="121">
        <v>3.6988944034108961E-5</v>
      </c>
      <c r="DF86" s="124">
        <v>7.5244658784266776E-5</v>
      </c>
    </row>
    <row r="87" spans="1:110" s="82" customFormat="1" ht="17" customHeight="1" x14ac:dyDescent="0.2">
      <c r="A87" s="73" t="s">
        <v>83</v>
      </c>
      <c r="B87" s="74" t="s">
        <v>209</v>
      </c>
      <c r="C87" s="121">
        <v>5.9628576049920734E-4</v>
      </c>
      <c r="D87" s="121">
        <v>4.5102538882726506E-4</v>
      </c>
      <c r="E87" s="121">
        <v>6.7161467208187709E-4</v>
      </c>
      <c r="F87" s="121">
        <v>7.0317751587117914E-4</v>
      </c>
      <c r="G87" s="121">
        <v>9.869809314802041E-4</v>
      </c>
      <c r="H87" s="121">
        <v>0</v>
      </c>
      <c r="I87" s="121">
        <v>1.1826591728591694E-3</v>
      </c>
      <c r="J87" s="121">
        <v>6.8265449673904138E-4</v>
      </c>
      <c r="K87" s="121">
        <v>5.3395063389023072E-4</v>
      </c>
      <c r="L87" s="121">
        <v>4.8174265274713576E-4</v>
      </c>
      <c r="M87" s="121">
        <v>0</v>
      </c>
      <c r="N87" s="121">
        <v>6.8617682498046354E-4</v>
      </c>
      <c r="O87" s="121">
        <v>8.0539671658024327E-4</v>
      </c>
      <c r="P87" s="121">
        <v>6.3955035964422566E-4</v>
      </c>
      <c r="Q87" s="121">
        <v>8.9383131674666957E-4</v>
      </c>
      <c r="R87" s="121">
        <v>7.3630607164373071E-4</v>
      </c>
      <c r="S87" s="121">
        <v>7.0673935392920838E-4</v>
      </c>
      <c r="T87" s="121">
        <v>8.3731580014526454E-4</v>
      </c>
      <c r="U87" s="121">
        <v>4.6169616411355444E-4</v>
      </c>
      <c r="V87" s="121">
        <v>4.3602679671018698E-4</v>
      </c>
      <c r="W87" s="121">
        <v>1.6901278017678005E-4</v>
      </c>
      <c r="X87" s="121">
        <v>4.5115113285406532E-4</v>
      </c>
      <c r="Y87" s="121">
        <v>3.984829997026589E-4</v>
      </c>
      <c r="Z87" s="121">
        <v>5.8959704699963777E-4</v>
      </c>
      <c r="AA87" s="121">
        <v>2.5970060156418956E-3</v>
      </c>
      <c r="AB87" s="121">
        <v>8.5878114321298073E-4</v>
      </c>
      <c r="AC87" s="121">
        <v>8.3690553868778295E-5</v>
      </c>
      <c r="AD87" s="121">
        <v>4.1132295145209451E-4</v>
      </c>
      <c r="AE87" s="121">
        <v>6.3472804396653927E-4</v>
      </c>
      <c r="AF87" s="121">
        <v>6.408604827487876E-4</v>
      </c>
      <c r="AG87" s="121">
        <v>6.6025531865215739E-4</v>
      </c>
      <c r="AH87" s="121">
        <v>8.1732217239333582E-4</v>
      </c>
      <c r="AI87" s="121">
        <v>7.6513453700362147E-4</v>
      </c>
      <c r="AJ87" s="121">
        <v>5.8257813408989711E-4</v>
      </c>
      <c r="AK87" s="121">
        <v>7.0921939593694835E-4</v>
      </c>
      <c r="AL87" s="121">
        <v>2.7671676219169039E-4</v>
      </c>
      <c r="AM87" s="121">
        <v>3.3471221228216762E-4</v>
      </c>
      <c r="AN87" s="121">
        <v>5.0830056992337308E-4</v>
      </c>
      <c r="AO87" s="121">
        <v>4.8734281638968392E-4</v>
      </c>
      <c r="AP87" s="121">
        <v>3.8897596012123345E-4</v>
      </c>
      <c r="AQ87" s="121">
        <v>4.5605401752038283E-4</v>
      </c>
      <c r="AR87" s="121">
        <v>5.6984719927628596E-4</v>
      </c>
      <c r="AS87" s="121">
        <v>7.804397644318986E-4</v>
      </c>
      <c r="AT87" s="121">
        <v>6.6343246002384523E-4</v>
      </c>
      <c r="AU87" s="121">
        <v>7.3741038853398241E-4</v>
      </c>
      <c r="AV87" s="121">
        <v>7.2716749054799537E-4</v>
      </c>
      <c r="AW87" s="121">
        <v>3.9619524112568253E-4</v>
      </c>
      <c r="AX87" s="121">
        <v>5.2389811969122011E-4</v>
      </c>
      <c r="AY87" s="121">
        <v>7.3111744585075767E-4</v>
      </c>
      <c r="AZ87" s="121">
        <v>7.6383019309869671E-4</v>
      </c>
      <c r="BA87" s="121">
        <v>3.6981225450695963E-4</v>
      </c>
      <c r="BB87" s="121">
        <v>5.2008524460397758E-4</v>
      </c>
      <c r="BC87" s="121">
        <v>7.1345316907360707E-4</v>
      </c>
      <c r="BD87" s="121">
        <v>5.1200674463005777E-4</v>
      </c>
      <c r="BE87" s="121">
        <v>5.710643571570377E-4</v>
      </c>
      <c r="BF87" s="121">
        <v>4.8742528187679652E-4</v>
      </c>
      <c r="BG87" s="121">
        <v>6.0705194122229504E-4</v>
      </c>
      <c r="BH87" s="121">
        <v>5.383788136710027E-4</v>
      </c>
      <c r="BI87" s="121">
        <v>5.8711168582365662E-4</v>
      </c>
      <c r="BJ87" s="121">
        <v>8.850204697507146E-4</v>
      </c>
      <c r="BK87" s="121">
        <v>6.9532533283368021E-4</v>
      </c>
      <c r="BL87" s="121">
        <v>1.8926408818033783E-3</v>
      </c>
      <c r="BM87" s="121">
        <v>1.8552687561693417E-3</v>
      </c>
      <c r="BN87" s="121">
        <v>1.7809562229149014E-3</v>
      </c>
      <c r="BO87" s="121">
        <v>1.8227024044608867E-3</v>
      </c>
      <c r="BP87" s="121">
        <v>3.8621604741822119E-4</v>
      </c>
      <c r="BQ87" s="121">
        <v>6.7459772265074868E-4</v>
      </c>
      <c r="BR87" s="121">
        <v>9.7876471600499165E-4</v>
      </c>
      <c r="BS87" s="121">
        <v>1.8134724625248654E-3</v>
      </c>
      <c r="BT87" s="121">
        <v>3.6299090709959298E-3</v>
      </c>
      <c r="BU87" s="121">
        <v>3.8280550056286897E-3</v>
      </c>
      <c r="BV87" s="121">
        <v>1.7287006286529649E-3</v>
      </c>
      <c r="BW87" s="121">
        <v>1.3042962687486088E-3</v>
      </c>
      <c r="BX87" s="121">
        <v>2.661781526625806E-4</v>
      </c>
      <c r="BY87" s="121">
        <v>1.4200330572256713E-3</v>
      </c>
      <c r="BZ87" s="121">
        <v>9.4300894247661168E-4</v>
      </c>
      <c r="CA87" s="121">
        <v>1.0302171015142316E-3</v>
      </c>
      <c r="CB87" s="121">
        <v>2.1332500418685643E-3</v>
      </c>
      <c r="CC87" s="121">
        <v>1.299799494018244E-3</v>
      </c>
      <c r="CD87" s="121">
        <v>1.9267464208326378E-3</v>
      </c>
      <c r="CE87" s="121">
        <v>8.9908853957487061E-4</v>
      </c>
      <c r="CF87" s="121">
        <v>1.0791675876763271E-3</v>
      </c>
      <c r="CG87" s="121">
        <v>9.4413685914553221E-4</v>
      </c>
      <c r="CH87" s="121">
        <v>6.657921974338224E-2</v>
      </c>
      <c r="CI87" s="121">
        <v>1.1442783673493615E-2</v>
      </c>
      <c r="CJ87" s="121">
        <v>4.4642439507194135E-3</v>
      </c>
      <c r="CK87" s="121">
        <v>9.538878448321254E-3</v>
      </c>
      <c r="CL87" s="121">
        <v>2.8275831575724055E-3</v>
      </c>
      <c r="CM87" s="121">
        <v>2.0541552428501439E-3</v>
      </c>
      <c r="CN87" s="121">
        <v>4.3346575967368774E-4</v>
      </c>
      <c r="CO87" s="121">
        <v>5.8960554968675513E-3</v>
      </c>
      <c r="CP87" s="121">
        <v>1.0976606778755095E-3</v>
      </c>
      <c r="CQ87" s="121">
        <v>2.2480063323189361E-3</v>
      </c>
      <c r="CR87" s="121">
        <v>2.4198747582694384E-3</v>
      </c>
      <c r="CS87" s="121">
        <v>1.0205582314662732E-3</v>
      </c>
      <c r="CT87" s="121">
        <v>3.7547320849851211E-3</v>
      </c>
      <c r="CU87" s="121">
        <v>1.6282261436504281E-3</v>
      </c>
      <c r="CV87" s="121">
        <v>4.1883258819956255E-3</v>
      </c>
      <c r="CW87" s="121">
        <v>1.1993252647143839E-3</v>
      </c>
      <c r="CX87" s="121">
        <v>1.2761989231696062E-3</v>
      </c>
      <c r="CY87" s="121">
        <v>2.3253484249298809E-3</v>
      </c>
      <c r="CZ87" s="121">
        <v>2.1771587391655519E-3</v>
      </c>
      <c r="DA87" s="121">
        <v>2.840946064311099E-3</v>
      </c>
      <c r="DB87" s="121">
        <v>9.2268353029325071E-4</v>
      </c>
      <c r="DC87" s="121">
        <v>1.991785351684205E-3</v>
      </c>
      <c r="DD87" s="121">
        <v>1.4708756405684201E-3</v>
      </c>
      <c r="DE87" s="121">
        <v>9.4807130372412851E-4</v>
      </c>
      <c r="DF87" s="124">
        <v>4.3111431806544462E-3</v>
      </c>
    </row>
    <row r="88" spans="1:110" s="82" customFormat="1" ht="17" customHeight="1" x14ac:dyDescent="0.2">
      <c r="A88" s="73" t="s">
        <v>84</v>
      </c>
      <c r="B88" s="74" t="s">
        <v>210</v>
      </c>
      <c r="C88" s="121">
        <v>6.8411972365816438E-5</v>
      </c>
      <c r="D88" s="121">
        <v>4.6013703108168606E-5</v>
      </c>
      <c r="E88" s="121">
        <v>5.1032963475944272E-5</v>
      </c>
      <c r="F88" s="121">
        <v>5.6354031427858176E-5</v>
      </c>
      <c r="G88" s="121">
        <v>7.1551554709626411E-5</v>
      </c>
      <c r="H88" s="121">
        <v>0</v>
      </c>
      <c r="I88" s="121">
        <v>1.22288903090369E-4</v>
      </c>
      <c r="J88" s="121">
        <v>1.7709332035437212E-4</v>
      </c>
      <c r="K88" s="121">
        <v>9.8786153118242772E-4</v>
      </c>
      <c r="L88" s="121">
        <v>4.9530469592528079E-5</v>
      </c>
      <c r="M88" s="121">
        <v>0</v>
      </c>
      <c r="N88" s="121">
        <v>7.1171867299482869E-5</v>
      </c>
      <c r="O88" s="121">
        <v>1.9546626753029603E-4</v>
      </c>
      <c r="P88" s="121">
        <v>8.4500709954875224E-5</v>
      </c>
      <c r="Q88" s="121">
        <v>1.7149478277973405E-4</v>
      </c>
      <c r="R88" s="121">
        <v>8.1513419050299361E-5</v>
      </c>
      <c r="S88" s="121">
        <v>9.7592328483719632E-5</v>
      </c>
      <c r="T88" s="121">
        <v>7.3552788187487719E-5</v>
      </c>
      <c r="U88" s="121">
        <v>1.1463238233571566E-4</v>
      </c>
      <c r="V88" s="121">
        <v>1.0096031274038447E-4</v>
      </c>
      <c r="W88" s="121">
        <v>2.4971458586908626E-5</v>
      </c>
      <c r="X88" s="121">
        <v>5.8654696650343821E-5</v>
      </c>
      <c r="Y88" s="121">
        <v>4.3134029708313952E-5</v>
      </c>
      <c r="Z88" s="121">
        <v>1.113151823875632E-4</v>
      </c>
      <c r="AA88" s="121">
        <v>1.2433417519054832E-3</v>
      </c>
      <c r="AB88" s="121">
        <v>7.4162350150315558E-4</v>
      </c>
      <c r="AC88" s="121">
        <v>1.1671694189610095E-5</v>
      </c>
      <c r="AD88" s="121">
        <v>2.9741480561927239E-5</v>
      </c>
      <c r="AE88" s="121">
        <v>1.6123141454056503E-4</v>
      </c>
      <c r="AF88" s="121">
        <v>1.6020812161973046E-4</v>
      </c>
      <c r="AG88" s="121">
        <v>1.1319653334943236E-4</v>
      </c>
      <c r="AH88" s="121">
        <v>1.1939966234288021E-4</v>
      </c>
      <c r="AI88" s="121">
        <v>6.9316140946045645E-5</v>
      </c>
      <c r="AJ88" s="121">
        <v>1.8696202102852258E-4</v>
      </c>
      <c r="AK88" s="121">
        <v>1.0769321905287941E-4</v>
      </c>
      <c r="AL88" s="121">
        <v>3.843515029126732E-5</v>
      </c>
      <c r="AM88" s="121">
        <v>4.7808887781372641E-5</v>
      </c>
      <c r="AN88" s="121">
        <v>6.8198332749281945E-5</v>
      </c>
      <c r="AO88" s="121">
        <v>4.8171939668586028E-5</v>
      </c>
      <c r="AP88" s="121">
        <v>8.5575704274965189E-5</v>
      </c>
      <c r="AQ88" s="121">
        <v>5.6982214601985716E-5</v>
      </c>
      <c r="AR88" s="121">
        <v>7.94215796096508E-5</v>
      </c>
      <c r="AS88" s="121">
        <v>9.0580466699528975E-5</v>
      </c>
      <c r="AT88" s="121">
        <v>1.3227715772578871E-4</v>
      </c>
      <c r="AU88" s="121">
        <v>1.193726904065602E-4</v>
      </c>
      <c r="AV88" s="121">
        <v>1.4525665188553472E-4</v>
      </c>
      <c r="AW88" s="121">
        <v>1.3823942468874323E-4</v>
      </c>
      <c r="AX88" s="121">
        <v>9.2430347696771027E-5</v>
      </c>
      <c r="AY88" s="121">
        <v>1.3499183832703859E-4</v>
      </c>
      <c r="AZ88" s="121">
        <v>2.4433963314069362E-4</v>
      </c>
      <c r="BA88" s="121">
        <v>9.1166387616974556E-5</v>
      </c>
      <c r="BB88" s="121">
        <v>2.2580627357201465E-4</v>
      </c>
      <c r="BC88" s="121">
        <v>2.1893511594113895E-4</v>
      </c>
      <c r="BD88" s="121">
        <v>1.8033769839213127E-4</v>
      </c>
      <c r="BE88" s="121">
        <v>2.2584896256681652E-4</v>
      </c>
      <c r="BF88" s="121">
        <v>2.2438666236380606E-4</v>
      </c>
      <c r="BG88" s="121">
        <v>1.5586982549199368E-4</v>
      </c>
      <c r="BH88" s="121">
        <v>8.3882809812570701E-5</v>
      </c>
      <c r="BI88" s="121">
        <v>1.5506922742562846E-4</v>
      </c>
      <c r="BJ88" s="121">
        <v>2.5139254220221067E-4</v>
      </c>
      <c r="BK88" s="121">
        <v>9.5347436698059042E-5</v>
      </c>
      <c r="BL88" s="121">
        <v>1.3760641962113252E-4</v>
      </c>
      <c r="BM88" s="121">
        <v>7.5298387472975115E-5</v>
      </c>
      <c r="BN88" s="121">
        <v>1.0873055106102454E-4</v>
      </c>
      <c r="BO88" s="121">
        <v>1.0236218959613678E-4</v>
      </c>
      <c r="BP88" s="121">
        <v>9.8256762826439537E-5</v>
      </c>
      <c r="BQ88" s="121">
        <v>3.1411076083165716E-4</v>
      </c>
      <c r="BR88" s="121">
        <v>3.3021809045191485E-4</v>
      </c>
      <c r="BS88" s="121">
        <v>1.1774110030158099E-4</v>
      </c>
      <c r="BT88" s="121">
        <v>2.7534385214659357E-4</v>
      </c>
      <c r="BU88" s="121">
        <v>7.2678899053508562E-4</v>
      </c>
      <c r="BV88" s="121">
        <v>5.2791969755772042E-4</v>
      </c>
      <c r="BW88" s="121">
        <v>4.5912128234689125E-4</v>
      </c>
      <c r="BX88" s="121">
        <v>4.8540828523999143E-5</v>
      </c>
      <c r="BY88" s="121">
        <v>2.1130946494717559E-4</v>
      </c>
      <c r="BZ88" s="121">
        <v>1.143049741403358E-4</v>
      </c>
      <c r="CA88" s="121">
        <v>1.8503522784691265E-4</v>
      </c>
      <c r="CB88" s="121">
        <v>1.2897548685810632E-4</v>
      </c>
      <c r="CC88" s="121">
        <v>3.5278858410574818E-4</v>
      </c>
      <c r="CD88" s="121">
        <v>1.5848651043683359E-4</v>
      </c>
      <c r="CE88" s="121">
        <v>1.1531086621455267E-4</v>
      </c>
      <c r="CF88" s="121">
        <v>3.4601862655981723E-4</v>
      </c>
      <c r="CG88" s="121">
        <v>5.7700293674910534E-5</v>
      </c>
      <c r="CH88" s="121">
        <v>6.0910185365680531E-4</v>
      </c>
      <c r="CI88" s="121">
        <v>6.0621263046389947E-3</v>
      </c>
      <c r="CJ88" s="121">
        <v>3.6360257458305478E-4</v>
      </c>
      <c r="CK88" s="121">
        <v>7.3201595039092474E-4</v>
      </c>
      <c r="CL88" s="121">
        <v>7.46014020801459E-4</v>
      </c>
      <c r="CM88" s="121">
        <v>8.3029323259230223E-5</v>
      </c>
      <c r="CN88" s="121">
        <v>1.5612767307260014E-4</v>
      </c>
      <c r="CO88" s="121">
        <v>1.380544204172802E-4</v>
      </c>
      <c r="CP88" s="121">
        <v>1.7744426579607161E-4</v>
      </c>
      <c r="CQ88" s="121">
        <v>2.029724520414136E-4</v>
      </c>
      <c r="CR88" s="121">
        <v>9.4879201461467474E-5</v>
      </c>
      <c r="CS88" s="121">
        <v>1.0474333014776661E-4</v>
      </c>
      <c r="CT88" s="121">
        <v>2.1223672114034176E-4</v>
      </c>
      <c r="CU88" s="121">
        <v>4.5717068225667288E-4</v>
      </c>
      <c r="CV88" s="121">
        <v>4.006556340990329E-2</v>
      </c>
      <c r="CW88" s="121">
        <v>1.1135772742339893E-4</v>
      </c>
      <c r="CX88" s="121">
        <v>3.6083539403895424E-4</v>
      </c>
      <c r="CY88" s="121">
        <v>7.2515284109966232E-4</v>
      </c>
      <c r="CZ88" s="121">
        <v>7.1947087279353834E-4</v>
      </c>
      <c r="DA88" s="121">
        <v>1.1659476777513937E-3</v>
      </c>
      <c r="DB88" s="121">
        <v>4.5818647383714906E-4</v>
      </c>
      <c r="DC88" s="121">
        <v>1.7730469895197823E-4</v>
      </c>
      <c r="DD88" s="121">
        <v>2.6552986540770088E-4</v>
      </c>
      <c r="DE88" s="121">
        <v>8.8958901584265792E-5</v>
      </c>
      <c r="DF88" s="124">
        <v>9.0594044688650083E-4</v>
      </c>
    </row>
    <row r="89" spans="1:110" s="82" customFormat="1" ht="17" customHeight="1" x14ac:dyDescent="0.2">
      <c r="A89" s="73" t="s">
        <v>85</v>
      </c>
      <c r="B89" s="74" t="s">
        <v>211</v>
      </c>
      <c r="C89" s="121">
        <v>3.6394485161092851E-3</v>
      </c>
      <c r="D89" s="121">
        <v>3.1771087625940115E-3</v>
      </c>
      <c r="E89" s="121">
        <v>6.1524673947672718E-3</v>
      </c>
      <c r="F89" s="121">
        <v>8.9623167787043865E-4</v>
      </c>
      <c r="G89" s="121">
        <v>1.7896188404240283E-3</v>
      </c>
      <c r="H89" s="121">
        <v>0</v>
      </c>
      <c r="I89" s="121">
        <v>4.1093523047153815E-3</v>
      </c>
      <c r="J89" s="121">
        <v>3.0690677631825384E-3</v>
      </c>
      <c r="K89" s="121">
        <v>3.8153870936013458E-3</v>
      </c>
      <c r="L89" s="121">
        <v>2.0219510742502588E-3</v>
      </c>
      <c r="M89" s="121">
        <v>0</v>
      </c>
      <c r="N89" s="121">
        <v>2.5748740957738398E-3</v>
      </c>
      <c r="O89" s="121">
        <v>2.8686509740122952E-3</v>
      </c>
      <c r="P89" s="121">
        <v>2.3118661676490991E-3</v>
      </c>
      <c r="Q89" s="121">
        <v>2.6597184151688487E-3</v>
      </c>
      <c r="R89" s="121">
        <v>4.3413607875487431E-3</v>
      </c>
      <c r="S89" s="121">
        <v>2.5296403408785733E-3</v>
      </c>
      <c r="T89" s="121">
        <v>2.5726585402741911E-3</v>
      </c>
      <c r="U89" s="121">
        <v>4.476442809387182E-3</v>
      </c>
      <c r="V89" s="121">
        <v>3.7271983011629393E-3</v>
      </c>
      <c r="W89" s="121">
        <v>1.6774821142933878E-3</v>
      </c>
      <c r="X89" s="121">
        <v>5.9873417411963892E-3</v>
      </c>
      <c r="Y89" s="121">
        <v>2.4163355980301184E-3</v>
      </c>
      <c r="Z89" s="121">
        <v>2.0422415408972725E-3</v>
      </c>
      <c r="AA89" s="121">
        <v>6.9711485585163026E-3</v>
      </c>
      <c r="AB89" s="121">
        <v>4.1402512518887895E-3</v>
      </c>
      <c r="AC89" s="121">
        <v>5.2224368498954852E-4</v>
      </c>
      <c r="AD89" s="121">
        <v>9.9558845681348086E-4</v>
      </c>
      <c r="AE89" s="121">
        <v>2.6897507687347407E-3</v>
      </c>
      <c r="AF89" s="121">
        <v>2.1004973671463006E-3</v>
      </c>
      <c r="AG89" s="121">
        <v>6.4339545902331145E-3</v>
      </c>
      <c r="AH89" s="121">
        <v>3.8100142461568245E-3</v>
      </c>
      <c r="AI89" s="121">
        <v>3.0982778635594102E-3</v>
      </c>
      <c r="AJ89" s="121">
        <v>5.4982319153471628E-3</v>
      </c>
      <c r="AK89" s="121">
        <v>4.0295938088185882E-3</v>
      </c>
      <c r="AL89" s="121">
        <v>2.3682794563884466E-3</v>
      </c>
      <c r="AM89" s="121">
        <v>2.4371392450528093E-3</v>
      </c>
      <c r="AN89" s="121">
        <v>4.5080507190993725E-3</v>
      </c>
      <c r="AO89" s="121">
        <v>3.3698202222993347E-3</v>
      </c>
      <c r="AP89" s="121">
        <v>2.7477758868105903E-3</v>
      </c>
      <c r="AQ89" s="121">
        <v>2.3934465665548287E-3</v>
      </c>
      <c r="AR89" s="121">
        <v>7.5599121005884753E-3</v>
      </c>
      <c r="AS89" s="121">
        <v>2.8408468939555543E-3</v>
      </c>
      <c r="AT89" s="121">
        <v>4.4993539573611975E-3</v>
      </c>
      <c r="AU89" s="121">
        <v>4.4385004940309461E-3</v>
      </c>
      <c r="AV89" s="121">
        <v>5.0884975999563311E-3</v>
      </c>
      <c r="AW89" s="121">
        <v>4.3947222031868374E-3</v>
      </c>
      <c r="AX89" s="121">
        <v>4.1619660196579216E-3</v>
      </c>
      <c r="AY89" s="121">
        <v>7.8522104593678824E-3</v>
      </c>
      <c r="AZ89" s="121">
        <v>1.783124579087513E-3</v>
      </c>
      <c r="BA89" s="121">
        <v>4.8075521807108583E-3</v>
      </c>
      <c r="BB89" s="121">
        <v>3.2167296440211981E-3</v>
      </c>
      <c r="BC89" s="121">
        <v>7.5522484691215959E-3</v>
      </c>
      <c r="BD89" s="121">
        <v>2.4275768920762386E-2</v>
      </c>
      <c r="BE89" s="121">
        <v>2.8068554163683157E-3</v>
      </c>
      <c r="BF89" s="121">
        <v>2.1787764348370842E-3</v>
      </c>
      <c r="BG89" s="121">
        <v>2.8796796871069074E-3</v>
      </c>
      <c r="BH89" s="121">
        <v>3.4381099021623205E-3</v>
      </c>
      <c r="BI89" s="121">
        <v>3.4451885560886457E-3</v>
      </c>
      <c r="BJ89" s="121">
        <v>4.3206590574431545E-3</v>
      </c>
      <c r="BK89" s="121">
        <v>2.4913319861504355E-3</v>
      </c>
      <c r="BL89" s="121">
        <v>3.2022396685580296E-3</v>
      </c>
      <c r="BM89" s="121">
        <v>3.1794561623070534E-3</v>
      </c>
      <c r="BN89" s="121">
        <v>3.7071601763229087E-3</v>
      </c>
      <c r="BO89" s="121">
        <v>3.8549003617671046E-3</v>
      </c>
      <c r="BP89" s="121">
        <v>8.1328898017245799E-3</v>
      </c>
      <c r="BQ89" s="121">
        <v>9.1158098004523909E-3</v>
      </c>
      <c r="BR89" s="121">
        <v>2.7752275174113397E-2</v>
      </c>
      <c r="BS89" s="121">
        <v>4.1023329536301039E-3</v>
      </c>
      <c r="BT89" s="121">
        <v>9.959254525162645E-3</v>
      </c>
      <c r="BU89" s="121">
        <v>2.5900609103064735E-2</v>
      </c>
      <c r="BV89" s="121">
        <v>5.065051998823184E-3</v>
      </c>
      <c r="BW89" s="121">
        <v>4.4311110325202388E-3</v>
      </c>
      <c r="BX89" s="121">
        <v>1.5564330365514252E-3</v>
      </c>
      <c r="BY89" s="121">
        <v>2.8273063837708171E-3</v>
      </c>
      <c r="BZ89" s="121">
        <v>2.9405645595701772E-3</v>
      </c>
      <c r="CA89" s="121">
        <v>5.6041981220243745E-3</v>
      </c>
      <c r="CB89" s="121">
        <v>4.4319728863025029E-3</v>
      </c>
      <c r="CC89" s="121">
        <v>7.3126711477272581E-3</v>
      </c>
      <c r="CD89" s="121">
        <v>4.1369744831760979E-3</v>
      </c>
      <c r="CE89" s="121">
        <v>8.0468788902459606E-3</v>
      </c>
      <c r="CF89" s="121">
        <v>1.3289228607591229E-2</v>
      </c>
      <c r="CG89" s="121">
        <v>1.9993072208346323E-3</v>
      </c>
      <c r="CH89" s="121">
        <v>1.8041056456133256E-2</v>
      </c>
      <c r="CI89" s="121">
        <v>5.2508693687604302E-3</v>
      </c>
      <c r="CJ89" s="121">
        <v>1.85407717473518E-2</v>
      </c>
      <c r="CK89" s="121">
        <v>3.5115802613712707E-2</v>
      </c>
      <c r="CL89" s="121">
        <v>1.3165788133259793E-2</v>
      </c>
      <c r="CM89" s="121">
        <v>9.2825001111743674E-3</v>
      </c>
      <c r="CN89" s="121">
        <v>4.3991673160101181E-3</v>
      </c>
      <c r="CO89" s="121">
        <v>2.3418220918091582E-2</v>
      </c>
      <c r="CP89" s="121">
        <v>5.4700637771149651E-3</v>
      </c>
      <c r="CQ89" s="121">
        <v>1.0027573497436661E-2</v>
      </c>
      <c r="CR89" s="121">
        <v>4.6508893548512153E-3</v>
      </c>
      <c r="CS89" s="121">
        <v>1.8667062396094394E-3</v>
      </c>
      <c r="CT89" s="121">
        <v>1.9388591656051134E-2</v>
      </c>
      <c r="CU89" s="121">
        <v>9.8988433637725425E-3</v>
      </c>
      <c r="CV89" s="121">
        <v>4.4757447175727671E-3</v>
      </c>
      <c r="CW89" s="121">
        <v>3.2705031039985638E-3</v>
      </c>
      <c r="CX89" s="121">
        <v>9.0206037635146945E-3</v>
      </c>
      <c r="CY89" s="121">
        <v>1.1720928312000632E-2</v>
      </c>
      <c r="CZ89" s="121">
        <v>2.8465333579390461E-3</v>
      </c>
      <c r="DA89" s="121">
        <v>2.1030353658752009E-3</v>
      </c>
      <c r="DB89" s="121">
        <v>7.1968111299750169E-3</v>
      </c>
      <c r="DC89" s="121">
        <v>1.9243973538754936E-3</v>
      </c>
      <c r="DD89" s="121">
        <v>4.5725497474015889E-3</v>
      </c>
      <c r="DE89" s="121">
        <v>2.9128694251150653E-3</v>
      </c>
      <c r="DF89" s="124">
        <v>4.3091048500795287E-3</v>
      </c>
    </row>
    <row r="90" spans="1:110" s="82" customFormat="1" ht="17" customHeight="1" x14ac:dyDescent="0.2">
      <c r="A90" s="73" t="s">
        <v>86</v>
      </c>
      <c r="B90" s="74" t="s">
        <v>212</v>
      </c>
      <c r="C90" s="121">
        <v>1.8975165982385298E-3</v>
      </c>
      <c r="D90" s="121">
        <v>1.3467459216670147E-3</v>
      </c>
      <c r="E90" s="121">
        <v>1.6360636006342738E-3</v>
      </c>
      <c r="F90" s="121">
        <v>8.7698927175185594E-4</v>
      </c>
      <c r="G90" s="121">
        <v>1.6125545524179983E-3</v>
      </c>
      <c r="H90" s="121">
        <v>0</v>
      </c>
      <c r="I90" s="121">
        <v>2.1682619800577744E-3</v>
      </c>
      <c r="J90" s="121">
        <v>3.1880139349737091E-3</v>
      </c>
      <c r="K90" s="121">
        <v>6.7366741029559153E-3</v>
      </c>
      <c r="L90" s="121">
        <v>1.5879091421793867E-3</v>
      </c>
      <c r="M90" s="121">
        <v>0</v>
      </c>
      <c r="N90" s="121">
        <v>1.6288917167734784E-3</v>
      </c>
      <c r="O90" s="121">
        <v>2.6882890813235936E-3</v>
      </c>
      <c r="P90" s="121">
        <v>1.8582101191719064E-3</v>
      </c>
      <c r="Q90" s="121">
        <v>2.7398391960928312E-3</v>
      </c>
      <c r="R90" s="121">
        <v>2.9073777999257091E-3</v>
      </c>
      <c r="S90" s="121">
        <v>2.0760832605517246E-3</v>
      </c>
      <c r="T90" s="121">
        <v>1.918057864507901E-3</v>
      </c>
      <c r="U90" s="121">
        <v>1.8393593812992303E-3</v>
      </c>
      <c r="V90" s="121">
        <v>1.7481955429693471E-3</v>
      </c>
      <c r="W90" s="121">
        <v>7.7191962685458932E-4</v>
      </c>
      <c r="X90" s="121">
        <v>2.0477020579973584E-3</v>
      </c>
      <c r="Y90" s="121">
        <v>2.1871634463511004E-3</v>
      </c>
      <c r="Z90" s="121">
        <v>1.8309527827343414E-3</v>
      </c>
      <c r="AA90" s="121">
        <v>1.0871335373309046E-2</v>
      </c>
      <c r="AB90" s="121">
        <v>5.747549361505979E-3</v>
      </c>
      <c r="AC90" s="121">
        <v>3.2815743091758713E-4</v>
      </c>
      <c r="AD90" s="121">
        <v>8.2447616018009378E-4</v>
      </c>
      <c r="AE90" s="121">
        <v>2.523412822323197E-3</v>
      </c>
      <c r="AF90" s="121">
        <v>2.3897349654651901E-3</v>
      </c>
      <c r="AG90" s="121">
        <v>2.1568729852409038E-3</v>
      </c>
      <c r="AH90" s="121">
        <v>2.5147355423853516E-3</v>
      </c>
      <c r="AI90" s="121">
        <v>1.9666089117649781E-3</v>
      </c>
      <c r="AJ90" s="121">
        <v>4.3190839027276067E-3</v>
      </c>
      <c r="AK90" s="121">
        <v>2.428443427192388E-3</v>
      </c>
      <c r="AL90" s="121">
        <v>8.7722232416399023E-4</v>
      </c>
      <c r="AM90" s="121">
        <v>1.0064925201941485E-3</v>
      </c>
      <c r="AN90" s="121">
        <v>1.569874478163859E-3</v>
      </c>
      <c r="AO90" s="121">
        <v>1.2615869955209789E-3</v>
      </c>
      <c r="AP90" s="121">
        <v>1.2929870055651271E-3</v>
      </c>
      <c r="AQ90" s="121">
        <v>1.2120220882787308E-3</v>
      </c>
      <c r="AR90" s="121">
        <v>1.5781746965609768E-3</v>
      </c>
      <c r="AS90" s="121">
        <v>1.6798384832095419E-3</v>
      </c>
      <c r="AT90" s="121">
        <v>3.662293276411324E-3</v>
      </c>
      <c r="AU90" s="121">
        <v>2.2973022790449132E-3</v>
      </c>
      <c r="AV90" s="121">
        <v>2.2017014648801889E-3</v>
      </c>
      <c r="AW90" s="121">
        <v>2.0080311222099613E-3</v>
      </c>
      <c r="AX90" s="121">
        <v>1.9507093793516492E-3</v>
      </c>
      <c r="AY90" s="121">
        <v>2.3742300903892861E-3</v>
      </c>
      <c r="AZ90" s="121">
        <v>3.0139906497322882E-3</v>
      </c>
      <c r="BA90" s="121">
        <v>1.5493934802392113E-3</v>
      </c>
      <c r="BB90" s="121">
        <v>2.6179355521511825E-3</v>
      </c>
      <c r="BC90" s="121">
        <v>2.5999665440480076E-3</v>
      </c>
      <c r="BD90" s="121">
        <v>2.4632064470805921E-3</v>
      </c>
      <c r="BE90" s="121">
        <v>2.4607428927319176E-3</v>
      </c>
      <c r="BF90" s="121">
        <v>2.6020089902841896E-3</v>
      </c>
      <c r="BG90" s="121">
        <v>2.2604221631449084E-3</v>
      </c>
      <c r="BH90" s="121">
        <v>2.4547323728534268E-3</v>
      </c>
      <c r="BI90" s="121">
        <v>2.1872117266054066E-3</v>
      </c>
      <c r="BJ90" s="121">
        <v>3.5532698849992761E-3</v>
      </c>
      <c r="BK90" s="121">
        <v>1.891714246831282E-3</v>
      </c>
      <c r="BL90" s="121">
        <v>2.8449621691733771E-3</v>
      </c>
      <c r="BM90" s="121">
        <v>2.1966965669756935E-3</v>
      </c>
      <c r="BN90" s="121">
        <v>2.9714748904624395E-3</v>
      </c>
      <c r="BO90" s="121">
        <v>2.3644222423715383E-3</v>
      </c>
      <c r="BP90" s="121">
        <v>1.4324123493370765E-3</v>
      </c>
      <c r="BQ90" s="121">
        <v>2.7128248944972609E-3</v>
      </c>
      <c r="BR90" s="121">
        <v>4.7705853776744385E-3</v>
      </c>
      <c r="BS90" s="121">
        <v>2.1469883437641823E-3</v>
      </c>
      <c r="BT90" s="121">
        <v>1.3938903058693814E-2</v>
      </c>
      <c r="BU90" s="121">
        <v>9.1648882183293073E-3</v>
      </c>
      <c r="BV90" s="121">
        <v>4.2213192551680051E-3</v>
      </c>
      <c r="BW90" s="121">
        <v>4.2532292265516029E-3</v>
      </c>
      <c r="BX90" s="121">
        <v>6.187317128002436E-4</v>
      </c>
      <c r="BY90" s="121">
        <v>3.3510903512875968E-3</v>
      </c>
      <c r="BZ90" s="121">
        <v>2.2825170263857915E-3</v>
      </c>
      <c r="CA90" s="121">
        <v>4.1204278326446644E-3</v>
      </c>
      <c r="CB90" s="121">
        <v>2.0409690469554592E-3</v>
      </c>
      <c r="CC90" s="121">
        <v>3.6347617849600117E-3</v>
      </c>
      <c r="CD90" s="121">
        <v>4.573275542046641E-3</v>
      </c>
      <c r="CE90" s="121">
        <v>3.1137028104025744E-3</v>
      </c>
      <c r="CF90" s="121">
        <v>4.2472092577048488E-3</v>
      </c>
      <c r="CG90" s="121">
        <v>2.6769466106812538E-3</v>
      </c>
      <c r="CH90" s="121">
        <v>3.4336931304444263E-2</v>
      </c>
      <c r="CI90" s="121">
        <v>1.7841005813115898E-2</v>
      </c>
      <c r="CJ90" s="121">
        <v>2.334295013079099E-2</v>
      </c>
      <c r="CK90" s="121">
        <v>0.12426377858481565</v>
      </c>
      <c r="CL90" s="121">
        <v>1.4407486225992893E-2</v>
      </c>
      <c r="CM90" s="121">
        <v>4.2426425123360516E-3</v>
      </c>
      <c r="CN90" s="121">
        <v>1.9054448960149364E-3</v>
      </c>
      <c r="CO90" s="121">
        <v>5.0354059233642017E-3</v>
      </c>
      <c r="CP90" s="121">
        <v>2.4815843937884569E-3</v>
      </c>
      <c r="CQ90" s="121">
        <v>3.9010002243810077E-3</v>
      </c>
      <c r="CR90" s="121">
        <v>2.6040880125720684E-3</v>
      </c>
      <c r="CS90" s="121">
        <v>1.5360744272765207E-3</v>
      </c>
      <c r="CT90" s="121">
        <v>3.3742875816357631E-3</v>
      </c>
      <c r="CU90" s="121">
        <v>9.4881591398692251E-3</v>
      </c>
      <c r="CV90" s="121">
        <v>0.22508921476310442</v>
      </c>
      <c r="CW90" s="121">
        <v>4.7638123769271736E-3</v>
      </c>
      <c r="CX90" s="121">
        <v>1.2666765893986354E-2</v>
      </c>
      <c r="CY90" s="121">
        <v>9.3106062587064269E-3</v>
      </c>
      <c r="CZ90" s="121">
        <v>1.1674527349602443E-2</v>
      </c>
      <c r="DA90" s="121">
        <v>8.3363956981357124E-3</v>
      </c>
      <c r="DB90" s="121">
        <v>3.7413026987630719E-3</v>
      </c>
      <c r="DC90" s="121">
        <v>5.501510986739705E-3</v>
      </c>
      <c r="DD90" s="121">
        <v>3.29307124175706E-3</v>
      </c>
      <c r="DE90" s="121">
        <v>3.5015112620301468E-3</v>
      </c>
      <c r="DF90" s="124">
        <v>2.3243762484439164E-2</v>
      </c>
    </row>
    <row r="91" spans="1:110" s="82" customFormat="1" ht="17" customHeight="1" x14ac:dyDescent="0.2">
      <c r="A91" s="73" t="s">
        <v>87</v>
      </c>
      <c r="B91" s="74" t="s">
        <v>213</v>
      </c>
      <c r="C91" s="121">
        <v>1.4672289340899585E-3</v>
      </c>
      <c r="D91" s="121">
        <v>1.2843114146388307E-3</v>
      </c>
      <c r="E91" s="121">
        <v>2.7711798384543133E-3</v>
      </c>
      <c r="F91" s="121">
        <v>1.3120098009525318E-3</v>
      </c>
      <c r="G91" s="121">
        <v>1.5274402108538549E-3</v>
      </c>
      <c r="H91" s="121">
        <v>0</v>
      </c>
      <c r="I91" s="121">
        <v>2.4316977004209448E-3</v>
      </c>
      <c r="J91" s="121">
        <v>2.2316604989906842E-3</v>
      </c>
      <c r="K91" s="121">
        <v>6.228882393872274E-3</v>
      </c>
      <c r="L91" s="121">
        <v>1.009917838759565E-3</v>
      </c>
      <c r="M91" s="121">
        <v>0</v>
      </c>
      <c r="N91" s="121">
        <v>1.8862782408615533E-3</v>
      </c>
      <c r="O91" s="121">
        <v>3.2476800110622949E-3</v>
      </c>
      <c r="P91" s="121">
        <v>1.5810023712476361E-3</v>
      </c>
      <c r="Q91" s="121">
        <v>2.4521200480162142E-3</v>
      </c>
      <c r="R91" s="121">
        <v>1.2036754727582852E-3</v>
      </c>
      <c r="S91" s="121">
        <v>1.6245532309779843E-3</v>
      </c>
      <c r="T91" s="121">
        <v>2.1798611761912087E-3</v>
      </c>
      <c r="U91" s="121">
        <v>5.9417996520244702E-3</v>
      </c>
      <c r="V91" s="121">
        <v>1.8317436890495714E-3</v>
      </c>
      <c r="W91" s="121">
        <v>4.119788348149746E-4</v>
      </c>
      <c r="X91" s="121">
        <v>8.9754053617118487E-4</v>
      </c>
      <c r="Y91" s="121">
        <v>8.1448204282792485E-4</v>
      </c>
      <c r="Z91" s="121">
        <v>1.4671952562460234E-3</v>
      </c>
      <c r="AA91" s="121">
        <v>8.8516839129603245E-3</v>
      </c>
      <c r="AB91" s="121">
        <v>5.2515442930853064E-3</v>
      </c>
      <c r="AC91" s="121">
        <v>2.3287721273576343E-4</v>
      </c>
      <c r="AD91" s="121">
        <v>7.2638305407835967E-4</v>
      </c>
      <c r="AE91" s="121">
        <v>1.5585620921321575E-3</v>
      </c>
      <c r="AF91" s="121">
        <v>2.1850325876639964E-3</v>
      </c>
      <c r="AG91" s="121">
        <v>2.0867042351999437E-3</v>
      </c>
      <c r="AH91" s="121">
        <v>1.3692342547527859E-3</v>
      </c>
      <c r="AI91" s="121">
        <v>1.227457226088216E-3</v>
      </c>
      <c r="AJ91" s="121">
        <v>2.8503118040222055E-3</v>
      </c>
      <c r="AK91" s="121">
        <v>1.6049331611962233E-3</v>
      </c>
      <c r="AL91" s="121">
        <v>7.9015193514033637E-4</v>
      </c>
      <c r="AM91" s="121">
        <v>6.6111188422896439E-4</v>
      </c>
      <c r="AN91" s="121">
        <v>9.582633949335017E-4</v>
      </c>
      <c r="AO91" s="121">
        <v>8.3673833689424043E-4</v>
      </c>
      <c r="AP91" s="121">
        <v>1.3210814488014032E-3</v>
      </c>
      <c r="AQ91" s="121">
        <v>1.119730292283411E-3</v>
      </c>
      <c r="AR91" s="121">
        <v>1.3148045963541912E-3</v>
      </c>
      <c r="AS91" s="121">
        <v>1.3759605119044724E-3</v>
      </c>
      <c r="AT91" s="121">
        <v>1.7099050178699679E-3</v>
      </c>
      <c r="AU91" s="121">
        <v>1.6349041913591321E-3</v>
      </c>
      <c r="AV91" s="121">
        <v>1.8787514157133447E-3</v>
      </c>
      <c r="AW91" s="121">
        <v>1.6238262135675596E-3</v>
      </c>
      <c r="AX91" s="121">
        <v>2.0431830579124232E-3</v>
      </c>
      <c r="AY91" s="121">
        <v>2.0436765562497658E-3</v>
      </c>
      <c r="AZ91" s="121">
        <v>2.5763991302183071E-3</v>
      </c>
      <c r="BA91" s="121">
        <v>1.6654381912618945E-3</v>
      </c>
      <c r="BB91" s="121">
        <v>2.3800714173528785E-3</v>
      </c>
      <c r="BC91" s="121">
        <v>2.6765219876802322E-3</v>
      </c>
      <c r="BD91" s="121">
        <v>3.3290558071701081E-3</v>
      </c>
      <c r="BE91" s="121">
        <v>1.8676437430683122E-3</v>
      </c>
      <c r="BF91" s="121">
        <v>1.8147142797704315E-3</v>
      </c>
      <c r="BG91" s="121">
        <v>1.52222821406113E-3</v>
      </c>
      <c r="BH91" s="121">
        <v>1.5952921442096573E-3</v>
      </c>
      <c r="BI91" s="121">
        <v>1.9528749215349552E-3</v>
      </c>
      <c r="BJ91" s="121">
        <v>3.6547274601037016E-3</v>
      </c>
      <c r="BK91" s="121">
        <v>2.5936650487309678E-3</v>
      </c>
      <c r="BL91" s="121">
        <v>2.7094753014565579E-3</v>
      </c>
      <c r="BM91" s="121">
        <v>2.115944143120069E-3</v>
      </c>
      <c r="BN91" s="121">
        <v>2.6335166433955194E-3</v>
      </c>
      <c r="BO91" s="121">
        <v>2.1428434955548833E-3</v>
      </c>
      <c r="BP91" s="121">
        <v>1.1252220360919798E-3</v>
      </c>
      <c r="BQ91" s="121">
        <v>2.4846916661957642E-3</v>
      </c>
      <c r="BR91" s="121">
        <v>4.3658562297506408E-3</v>
      </c>
      <c r="BS91" s="121">
        <v>2.0715725709436941E-3</v>
      </c>
      <c r="BT91" s="121">
        <v>3.8649178384279346E-3</v>
      </c>
      <c r="BU91" s="121">
        <v>7.4108776992067756E-3</v>
      </c>
      <c r="BV91" s="121">
        <v>4.278284918619861E-3</v>
      </c>
      <c r="BW91" s="121">
        <v>3.612605130905E-3</v>
      </c>
      <c r="BX91" s="121">
        <v>5.0573090567872464E-4</v>
      </c>
      <c r="BY91" s="121">
        <v>3.4766875567135468E-3</v>
      </c>
      <c r="BZ91" s="121">
        <v>2.0163187534554742E-3</v>
      </c>
      <c r="CA91" s="121">
        <v>1.9130014605312331E-3</v>
      </c>
      <c r="CB91" s="121">
        <v>1.6307890830748086E-3</v>
      </c>
      <c r="CC91" s="121">
        <v>4.0724212980743401E-3</v>
      </c>
      <c r="CD91" s="121">
        <v>4.175058137860563E-3</v>
      </c>
      <c r="CE91" s="121">
        <v>3.6015720601093541E-3</v>
      </c>
      <c r="CF91" s="121">
        <v>3.3213989121720906E-3</v>
      </c>
      <c r="CG91" s="121">
        <v>3.3426139982079333E-3</v>
      </c>
      <c r="CH91" s="121">
        <v>8.1567344086016253E-3</v>
      </c>
      <c r="CI91" s="121">
        <v>0.19048549432165565</v>
      </c>
      <c r="CJ91" s="121">
        <v>7.393919831995578E-3</v>
      </c>
      <c r="CK91" s="121">
        <v>1.0798908408045359E-2</v>
      </c>
      <c r="CL91" s="121">
        <v>6.0165873681163475E-2</v>
      </c>
      <c r="CM91" s="121">
        <v>6.2256651908324514E-3</v>
      </c>
      <c r="CN91" s="121">
        <v>3.9484587615297734E-3</v>
      </c>
      <c r="CO91" s="121">
        <v>1.7211969986818728E-2</v>
      </c>
      <c r="CP91" s="121">
        <v>4.0787272416094771E-3</v>
      </c>
      <c r="CQ91" s="121">
        <v>5.7466319493138318E-3</v>
      </c>
      <c r="CR91" s="121">
        <v>9.7515688022218085E-3</v>
      </c>
      <c r="CS91" s="121">
        <v>2.4915638453369285E-3</v>
      </c>
      <c r="CT91" s="121">
        <v>2.0969726003678933E-2</v>
      </c>
      <c r="CU91" s="121">
        <v>3.8418769585318695E-3</v>
      </c>
      <c r="CV91" s="121">
        <v>0.21976640664012753</v>
      </c>
      <c r="CW91" s="121">
        <v>1.5146186811018216E-3</v>
      </c>
      <c r="CX91" s="121">
        <v>5.9107323402264192E-3</v>
      </c>
      <c r="CY91" s="121">
        <v>6.0699878832481714E-3</v>
      </c>
      <c r="CZ91" s="121">
        <v>4.664044059430464E-3</v>
      </c>
      <c r="DA91" s="121">
        <v>9.3454302309074391E-3</v>
      </c>
      <c r="DB91" s="121">
        <v>1.9955015552487274E-2</v>
      </c>
      <c r="DC91" s="121">
        <v>4.1874283903887361E-3</v>
      </c>
      <c r="DD91" s="121">
        <v>3.8579297381095045E-3</v>
      </c>
      <c r="DE91" s="121">
        <v>1.3009009025704223E-3</v>
      </c>
      <c r="DF91" s="124">
        <v>2.6768107384638634E-3</v>
      </c>
    </row>
    <row r="92" spans="1:110" s="82" customFormat="1" ht="17" customHeight="1" x14ac:dyDescent="0.2">
      <c r="A92" s="73" t="s">
        <v>88</v>
      </c>
      <c r="B92" s="74" t="s">
        <v>214</v>
      </c>
      <c r="C92" s="121">
        <v>0</v>
      </c>
      <c r="D92" s="121">
        <v>0</v>
      </c>
      <c r="E92" s="121">
        <v>0</v>
      </c>
      <c r="F92" s="121">
        <v>0</v>
      </c>
      <c r="G92" s="121">
        <v>0</v>
      </c>
      <c r="H92" s="121">
        <v>0</v>
      </c>
      <c r="I92" s="121">
        <v>0</v>
      </c>
      <c r="J92" s="121">
        <v>0</v>
      </c>
      <c r="K92" s="121">
        <v>0</v>
      </c>
      <c r="L92" s="121">
        <v>0</v>
      </c>
      <c r="M92" s="121">
        <v>0</v>
      </c>
      <c r="N92" s="121">
        <v>0</v>
      </c>
      <c r="O92" s="121">
        <v>0</v>
      </c>
      <c r="P92" s="121">
        <v>0</v>
      </c>
      <c r="Q92" s="121">
        <v>0</v>
      </c>
      <c r="R92" s="121">
        <v>0</v>
      </c>
      <c r="S92" s="121">
        <v>0</v>
      </c>
      <c r="T92" s="121">
        <v>0</v>
      </c>
      <c r="U92" s="121">
        <v>0</v>
      </c>
      <c r="V92" s="121">
        <v>0</v>
      </c>
      <c r="W92" s="121">
        <v>0</v>
      </c>
      <c r="X92" s="121">
        <v>0</v>
      </c>
      <c r="Y92" s="121">
        <v>0</v>
      </c>
      <c r="Z92" s="121">
        <v>0</v>
      </c>
      <c r="AA92" s="121">
        <v>0</v>
      </c>
      <c r="AB92" s="121">
        <v>0</v>
      </c>
      <c r="AC92" s="121">
        <v>0</v>
      </c>
      <c r="AD92" s="121">
        <v>0</v>
      </c>
      <c r="AE92" s="121">
        <v>0</v>
      </c>
      <c r="AF92" s="121">
        <v>0</v>
      </c>
      <c r="AG92" s="121">
        <v>0</v>
      </c>
      <c r="AH92" s="121">
        <v>0</v>
      </c>
      <c r="AI92" s="121">
        <v>0</v>
      </c>
      <c r="AJ92" s="121">
        <v>0</v>
      </c>
      <c r="AK92" s="121">
        <v>0</v>
      </c>
      <c r="AL92" s="121">
        <v>0</v>
      </c>
      <c r="AM92" s="121">
        <v>0</v>
      </c>
      <c r="AN92" s="121">
        <v>0</v>
      </c>
      <c r="AO92" s="121">
        <v>0</v>
      </c>
      <c r="AP92" s="121">
        <v>0</v>
      </c>
      <c r="AQ92" s="121">
        <v>0</v>
      </c>
      <c r="AR92" s="121">
        <v>0</v>
      </c>
      <c r="AS92" s="121">
        <v>0</v>
      </c>
      <c r="AT92" s="121">
        <v>0</v>
      </c>
      <c r="AU92" s="121">
        <v>0</v>
      </c>
      <c r="AV92" s="121">
        <v>0</v>
      </c>
      <c r="AW92" s="121">
        <v>0</v>
      </c>
      <c r="AX92" s="121">
        <v>0</v>
      </c>
      <c r="AY92" s="121">
        <v>0</v>
      </c>
      <c r="AZ92" s="121">
        <v>0</v>
      </c>
      <c r="BA92" s="121">
        <v>0</v>
      </c>
      <c r="BB92" s="121">
        <v>0</v>
      </c>
      <c r="BC92" s="121">
        <v>0</v>
      </c>
      <c r="BD92" s="121">
        <v>0</v>
      </c>
      <c r="BE92" s="121">
        <v>0</v>
      </c>
      <c r="BF92" s="121">
        <v>0</v>
      </c>
      <c r="BG92" s="121">
        <v>0</v>
      </c>
      <c r="BH92" s="121">
        <v>0</v>
      </c>
      <c r="BI92" s="121">
        <v>0</v>
      </c>
      <c r="BJ92" s="121">
        <v>0</v>
      </c>
      <c r="BK92" s="121">
        <v>0</v>
      </c>
      <c r="BL92" s="121">
        <v>0</v>
      </c>
      <c r="BM92" s="121">
        <v>0</v>
      </c>
      <c r="BN92" s="121">
        <v>0</v>
      </c>
      <c r="BO92" s="121">
        <v>0</v>
      </c>
      <c r="BP92" s="121">
        <v>0</v>
      </c>
      <c r="BQ92" s="121">
        <v>0</v>
      </c>
      <c r="BR92" s="121">
        <v>0</v>
      </c>
      <c r="BS92" s="121">
        <v>0</v>
      </c>
      <c r="BT92" s="121">
        <v>0</v>
      </c>
      <c r="BU92" s="121">
        <v>0</v>
      </c>
      <c r="BV92" s="121">
        <v>0</v>
      </c>
      <c r="BW92" s="121">
        <v>0</v>
      </c>
      <c r="BX92" s="121">
        <v>0</v>
      </c>
      <c r="BY92" s="121">
        <v>0</v>
      </c>
      <c r="BZ92" s="121">
        <v>0</v>
      </c>
      <c r="CA92" s="121">
        <v>0</v>
      </c>
      <c r="CB92" s="121">
        <v>0</v>
      </c>
      <c r="CC92" s="121">
        <v>0</v>
      </c>
      <c r="CD92" s="121">
        <v>0</v>
      </c>
      <c r="CE92" s="121">
        <v>0</v>
      </c>
      <c r="CF92" s="121">
        <v>0</v>
      </c>
      <c r="CG92" s="121">
        <v>0</v>
      </c>
      <c r="CH92" s="121">
        <v>0</v>
      </c>
      <c r="CI92" s="121">
        <v>0</v>
      </c>
      <c r="CJ92" s="121">
        <v>0</v>
      </c>
      <c r="CK92" s="121">
        <v>0</v>
      </c>
      <c r="CL92" s="121">
        <v>0</v>
      </c>
      <c r="CM92" s="121">
        <v>0</v>
      </c>
      <c r="CN92" s="121">
        <v>0</v>
      </c>
      <c r="CO92" s="121">
        <v>0</v>
      </c>
      <c r="CP92" s="121">
        <v>0</v>
      </c>
      <c r="CQ92" s="121">
        <v>0</v>
      </c>
      <c r="CR92" s="121">
        <v>0</v>
      </c>
      <c r="CS92" s="121">
        <v>0</v>
      </c>
      <c r="CT92" s="121">
        <v>0</v>
      </c>
      <c r="CU92" s="121">
        <v>0</v>
      </c>
      <c r="CV92" s="121">
        <v>0</v>
      </c>
      <c r="CW92" s="121">
        <v>0</v>
      </c>
      <c r="CX92" s="121">
        <v>0</v>
      </c>
      <c r="CY92" s="121">
        <v>0</v>
      </c>
      <c r="CZ92" s="121">
        <v>0</v>
      </c>
      <c r="DA92" s="121">
        <v>0</v>
      </c>
      <c r="DB92" s="121">
        <v>0</v>
      </c>
      <c r="DC92" s="121">
        <v>0</v>
      </c>
      <c r="DD92" s="121">
        <v>0</v>
      </c>
      <c r="DE92" s="121">
        <v>0</v>
      </c>
      <c r="DF92" s="124">
        <v>0</v>
      </c>
    </row>
    <row r="93" spans="1:110" s="82" customFormat="1" ht="17" customHeight="1" x14ac:dyDescent="0.2">
      <c r="A93" s="73" t="s">
        <v>89</v>
      </c>
      <c r="B93" s="74" t="s">
        <v>215</v>
      </c>
      <c r="C93" s="121">
        <v>4.5774815835075748E-6</v>
      </c>
      <c r="D93" s="121">
        <v>5.2192627090783178E-6</v>
      </c>
      <c r="E93" s="121">
        <v>4.2428764040514759E-6</v>
      </c>
      <c r="F93" s="121">
        <v>2.4284378953044705E-5</v>
      </c>
      <c r="G93" s="121">
        <v>4.8828263703086993E-6</v>
      </c>
      <c r="H93" s="121">
        <v>0</v>
      </c>
      <c r="I93" s="121">
        <v>2.4098675100054607E-5</v>
      </c>
      <c r="J93" s="121">
        <v>1.1360263832438074E-5</v>
      </c>
      <c r="K93" s="121">
        <v>5.8829253268941015E-6</v>
      </c>
      <c r="L93" s="121">
        <v>1.4767637432730763E-5</v>
      </c>
      <c r="M93" s="121">
        <v>0</v>
      </c>
      <c r="N93" s="121">
        <v>4.0273979361147178E-6</v>
      </c>
      <c r="O93" s="121">
        <v>4.4859578447276698E-6</v>
      </c>
      <c r="P93" s="121">
        <v>7.0154607931818939E-6</v>
      </c>
      <c r="Q93" s="121">
        <v>1.5749472827280982E-5</v>
      </c>
      <c r="R93" s="121">
        <v>1.063450953087467E-5</v>
      </c>
      <c r="S93" s="121">
        <v>6.8863518122465204E-6</v>
      </c>
      <c r="T93" s="121">
        <v>4.7097715069371674E-6</v>
      </c>
      <c r="U93" s="121">
        <v>7.7272736369138623E-6</v>
      </c>
      <c r="V93" s="121">
        <v>1.0295843149547067E-5</v>
      </c>
      <c r="W93" s="121">
        <v>4.1683078710524972E-6</v>
      </c>
      <c r="X93" s="121">
        <v>7.5043048576915554E-6</v>
      </c>
      <c r="Y93" s="121">
        <v>1.5471147171959425E-5</v>
      </c>
      <c r="Z93" s="121">
        <v>1.5619186449510454E-5</v>
      </c>
      <c r="AA93" s="121">
        <v>1.3415091235466923E-5</v>
      </c>
      <c r="AB93" s="121">
        <v>1.9153063343330453E-5</v>
      </c>
      <c r="AC93" s="121">
        <v>7.9329363309021333E-7</v>
      </c>
      <c r="AD93" s="121">
        <v>3.4690443847391364E-6</v>
      </c>
      <c r="AE93" s="121">
        <v>9.8614927481946074E-6</v>
      </c>
      <c r="AF93" s="121">
        <v>5.4555100353160066E-6</v>
      </c>
      <c r="AG93" s="121">
        <v>4.3540739303064621E-6</v>
      </c>
      <c r="AH93" s="121">
        <v>6.5501557200455601E-6</v>
      </c>
      <c r="AI93" s="121">
        <v>1.4177301484353421E-5</v>
      </c>
      <c r="AJ93" s="121">
        <v>5.7315218014318373E-5</v>
      </c>
      <c r="AK93" s="121">
        <v>1.2886295721906456E-5</v>
      </c>
      <c r="AL93" s="121">
        <v>4.054914317377587E-6</v>
      </c>
      <c r="AM93" s="121">
        <v>5.5517735715176209E-6</v>
      </c>
      <c r="AN93" s="121">
        <v>2.3984123616262049E-5</v>
      </c>
      <c r="AO93" s="121">
        <v>3.4172748944196481E-6</v>
      </c>
      <c r="AP93" s="121">
        <v>3.9265900295299453E-6</v>
      </c>
      <c r="AQ93" s="121">
        <v>5.5419161363156675E-6</v>
      </c>
      <c r="AR93" s="121">
        <v>3.0874144308690807E-5</v>
      </c>
      <c r="AS93" s="121">
        <v>1.0479518301822226E-5</v>
      </c>
      <c r="AT93" s="121">
        <v>3.4644929470128633E-5</v>
      </c>
      <c r="AU93" s="121">
        <v>1.5994593287680858E-5</v>
      </c>
      <c r="AV93" s="121">
        <v>1.7476265524805749E-5</v>
      </c>
      <c r="AW93" s="121">
        <v>3.6462194006852254E-5</v>
      </c>
      <c r="AX93" s="121">
        <v>6.1726700312924443E-5</v>
      </c>
      <c r="AY93" s="121">
        <v>4.1689450399244241E-5</v>
      </c>
      <c r="AZ93" s="121">
        <v>7.7860422176198924E-5</v>
      </c>
      <c r="BA93" s="121">
        <v>3.3814570393702524E-5</v>
      </c>
      <c r="BB93" s="121">
        <v>1.7396686599556985E-5</v>
      </c>
      <c r="BC93" s="121">
        <v>8.2732400481810874E-5</v>
      </c>
      <c r="BD93" s="121">
        <v>2.1115708192583207E-5</v>
      </c>
      <c r="BE93" s="121">
        <v>1.203138541795551E-5</v>
      </c>
      <c r="BF93" s="121">
        <v>1.2545243904250789E-5</v>
      </c>
      <c r="BG93" s="121">
        <v>1.5113835403883856E-5</v>
      </c>
      <c r="BH93" s="121">
        <v>2.3849570695696187E-5</v>
      </c>
      <c r="BI93" s="121">
        <v>8.4122917704079577E-6</v>
      </c>
      <c r="BJ93" s="121">
        <v>8.1153835163187082E-6</v>
      </c>
      <c r="BK93" s="121">
        <v>8.3328712054607028E-6</v>
      </c>
      <c r="BL93" s="121">
        <v>1.5183048644041554E-5</v>
      </c>
      <c r="BM93" s="121">
        <v>8.1654752220094835E-6</v>
      </c>
      <c r="BN93" s="121">
        <v>1.2032793520981482E-5</v>
      </c>
      <c r="BO93" s="121">
        <v>1.2721608074553875E-5</v>
      </c>
      <c r="BP93" s="121">
        <v>2.3307667797234407E-5</v>
      </c>
      <c r="BQ93" s="121">
        <v>2.5164915371121416E-5</v>
      </c>
      <c r="BR93" s="121">
        <v>1.3133000262460019E-5</v>
      </c>
      <c r="BS93" s="121">
        <v>1.5181073581490345E-5</v>
      </c>
      <c r="BT93" s="121">
        <v>1.4440064937831053E-5</v>
      </c>
      <c r="BU93" s="121">
        <v>1.7235872984460555E-5</v>
      </c>
      <c r="BV93" s="121">
        <v>5.2111443981398412E-6</v>
      </c>
      <c r="BW93" s="121">
        <v>4.0635838427150601E-6</v>
      </c>
      <c r="BX93" s="121">
        <v>1.2087220746976403E-6</v>
      </c>
      <c r="BY93" s="121">
        <v>2.0115906940835647E-4</v>
      </c>
      <c r="BZ93" s="121">
        <v>9.3348742055762447E-6</v>
      </c>
      <c r="CA93" s="121">
        <v>2.3958795847658415E-5</v>
      </c>
      <c r="CB93" s="121">
        <v>8.9639339465534394E-6</v>
      </c>
      <c r="CC93" s="121">
        <v>9.7985242943035526E-6</v>
      </c>
      <c r="CD93" s="121">
        <v>2.4088368470348153E-5</v>
      </c>
      <c r="CE93" s="121">
        <v>1.7040883681679151E-5</v>
      </c>
      <c r="CF93" s="121">
        <v>1.639119080367851E-5</v>
      </c>
      <c r="CG93" s="121">
        <v>1.082419437116317E-5</v>
      </c>
      <c r="CH93" s="121">
        <v>2.5818821687904539E-4</v>
      </c>
      <c r="CI93" s="121">
        <v>3.9194456267514138E-5</v>
      </c>
      <c r="CJ93" s="121">
        <v>1.4872709964558153E-4</v>
      </c>
      <c r="CK93" s="121">
        <v>2.6696816580646391E-4</v>
      </c>
      <c r="CL93" s="121">
        <v>4.4667693751942413E-5</v>
      </c>
      <c r="CM93" s="121">
        <v>9.2620708365633831E-6</v>
      </c>
      <c r="CN93" s="121">
        <v>4.1384531434765469E-6</v>
      </c>
      <c r="CO93" s="121">
        <v>1.132962816771639E-5</v>
      </c>
      <c r="CP93" s="121">
        <v>8.932682992444712E-6</v>
      </c>
      <c r="CQ93" s="121">
        <v>8.3109998284680089E-6</v>
      </c>
      <c r="CR93" s="121">
        <v>7.4766744674406517E-6</v>
      </c>
      <c r="CS93" s="121">
        <v>4.3695117597062411E-6</v>
      </c>
      <c r="CT93" s="121">
        <v>8.7678888213246232E-6</v>
      </c>
      <c r="CU93" s="121">
        <v>3.0210588716867492E-5</v>
      </c>
      <c r="CV93" s="121">
        <v>1.8966657222510752E-5</v>
      </c>
      <c r="CW93" s="121">
        <v>7.5887999640284734E-6</v>
      </c>
      <c r="CX93" s="121">
        <v>2.4985916250012611E-5</v>
      </c>
      <c r="CY93" s="121">
        <v>1.695654108514271E-5</v>
      </c>
      <c r="CZ93" s="121">
        <v>2.49445633174717E-5</v>
      </c>
      <c r="DA93" s="121">
        <v>4.724571237730731E-5</v>
      </c>
      <c r="DB93" s="121">
        <v>9.8496275522240314E-6</v>
      </c>
      <c r="DC93" s="121">
        <v>2.6597271307106257E-5</v>
      </c>
      <c r="DD93" s="121">
        <v>1.8844050541162419E-5</v>
      </c>
      <c r="DE93" s="121">
        <v>5.7484111495651272E-6</v>
      </c>
      <c r="DF93" s="124">
        <v>8.0859215976279619E-5</v>
      </c>
    </row>
    <row r="94" spans="1:110" s="82" customFormat="1" ht="17" customHeight="1" x14ac:dyDescent="0.2">
      <c r="A94" s="73" t="s">
        <v>90</v>
      </c>
      <c r="B94" s="74" t="s">
        <v>216</v>
      </c>
      <c r="C94" s="121">
        <v>0</v>
      </c>
      <c r="D94" s="121">
        <v>0</v>
      </c>
      <c r="E94" s="121">
        <v>0</v>
      </c>
      <c r="F94" s="121">
        <v>0</v>
      </c>
      <c r="G94" s="121">
        <v>0</v>
      </c>
      <c r="H94" s="121">
        <v>0</v>
      </c>
      <c r="I94" s="121">
        <v>0</v>
      </c>
      <c r="J94" s="121">
        <v>0</v>
      </c>
      <c r="K94" s="121">
        <v>0</v>
      </c>
      <c r="L94" s="121">
        <v>0</v>
      </c>
      <c r="M94" s="121">
        <v>0</v>
      </c>
      <c r="N94" s="121">
        <v>0</v>
      </c>
      <c r="O94" s="121">
        <v>0</v>
      </c>
      <c r="P94" s="121">
        <v>0</v>
      </c>
      <c r="Q94" s="121">
        <v>0</v>
      </c>
      <c r="R94" s="121">
        <v>0</v>
      </c>
      <c r="S94" s="121">
        <v>0</v>
      </c>
      <c r="T94" s="121">
        <v>0</v>
      </c>
      <c r="U94" s="121">
        <v>0</v>
      </c>
      <c r="V94" s="121">
        <v>0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121">
        <v>0</v>
      </c>
      <c r="AI94" s="121">
        <v>0</v>
      </c>
      <c r="AJ94" s="121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121">
        <v>0</v>
      </c>
      <c r="AV94" s="121">
        <v>0</v>
      </c>
      <c r="AW94" s="121">
        <v>0</v>
      </c>
      <c r="AX94" s="121">
        <v>0</v>
      </c>
      <c r="AY94" s="121">
        <v>0</v>
      </c>
      <c r="AZ94" s="121">
        <v>0</v>
      </c>
      <c r="BA94" s="121">
        <v>0</v>
      </c>
      <c r="BB94" s="121">
        <v>0</v>
      </c>
      <c r="BC94" s="121">
        <v>0</v>
      </c>
      <c r="BD94" s="121">
        <v>0</v>
      </c>
      <c r="BE94" s="121">
        <v>0</v>
      </c>
      <c r="BF94" s="121">
        <v>0</v>
      </c>
      <c r="BG94" s="121">
        <v>0</v>
      </c>
      <c r="BH94" s="121">
        <v>0</v>
      </c>
      <c r="BI94" s="121">
        <v>0</v>
      </c>
      <c r="BJ94" s="121">
        <v>0</v>
      </c>
      <c r="BK94" s="121">
        <v>0</v>
      </c>
      <c r="BL94" s="121">
        <v>0</v>
      </c>
      <c r="BM94" s="121">
        <v>0</v>
      </c>
      <c r="BN94" s="121">
        <v>0</v>
      </c>
      <c r="BO94" s="121">
        <v>0</v>
      </c>
      <c r="BP94" s="121">
        <v>0</v>
      </c>
      <c r="BQ94" s="121">
        <v>0</v>
      </c>
      <c r="BR94" s="121">
        <v>0</v>
      </c>
      <c r="BS94" s="121">
        <v>0</v>
      </c>
      <c r="BT94" s="121">
        <v>0</v>
      </c>
      <c r="BU94" s="121">
        <v>0</v>
      </c>
      <c r="BV94" s="121">
        <v>0</v>
      </c>
      <c r="BW94" s="121">
        <v>0</v>
      </c>
      <c r="BX94" s="121">
        <v>0</v>
      </c>
      <c r="BY94" s="121">
        <v>0</v>
      </c>
      <c r="BZ94" s="121">
        <v>0</v>
      </c>
      <c r="CA94" s="121">
        <v>0</v>
      </c>
      <c r="CB94" s="121">
        <v>0</v>
      </c>
      <c r="CC94" s="121">
        <v>0</v>
      </c>
      <c r="CD94" s="121">
        <v>0</v>
      </c>
      <c r="CE94" s="121">
        <v>0</v>
      </c>
      <c r="CF94" s="121">
        <v>0</v>
      </c>
      <c r="CG94" s="121">
        <v>0</v>
      </c>
      <c r="CH94" s="121">
        <v>0</v>
      </c>
      <c r="CI94" s="121">
        <v>0</v>
      </c>
      <c r="CJ94" s="121">
        <v>0</v>
      </c>
      <c r="CK94" s="121">
        <v>0</v>
      </c>
      <c r="CL94" s="121">
        <v>0</v>
      </c>
      <c r="CM94" s="121">
        <v>0</v>
      </c>
      <c r="CN94" s="121">
        <v>0</v>
      </c>
      <c r="CO94" s="121">
        <v>0</v>
      </c>
      <c r="CP94" s="121">
        <v>0</v>
      </c>
      <c r="CQ94" s="121">
        <v>0</v>
      </c>
      <c r="CR94" s="121">
        <v>0</v>
      </c>
      <c r="CS94" s="121">
        <v>0</v>
      </c>
      <c r="CT94" s="121">
        <v>0</v>
      </c>
      <c r="CU94" s="121">
        <v>0</v>
      </c>
      <c r="CV94" s="121">
        <v>0</v>
      </c>
      <c r="CW94" s="121">
        <v>0</v>
      </c>
      <c r="CX94" s="121">
        <v>0</v>
      </c>
      <c r="CY94" s="121">
        <v>0</v>
      </c>
      <c r="CZ94" s="121">
        <v>0</v>
      </c>
      <c r="DA94" s="121">
        <v>0</v>
      </c>
      <c r="DB94" s="121">
        <v>0</v>
      </c>
      <c r="DC94" s="121">
        <v>0</v>
      </c>
      <c r="DD94" s="121">
        <v>0</v>
      </c>
      <c r="DE94" s="121">
        <v>0</v>
      </c>
      <c r="DF94" s="124">
        <v>0</v>
      </c>
    </row>
    <row r="95" spans="1:110" s="82" customFormat="1" ht="17" customHeight="1" x14ac:dyDescent="0.2">
      <c r="A95" s="73" t="s">
        <v>91</v>
      </c>
      <c r="B95" s="74" t="s">
        <v>217</v>
      </c>
      <c r="C95" s="121">
        <v>0</v>
      </c>
      <c r="D95" s="121">
        <v>0</v>
      </c>
      <c r="E95" s="121">
        <v>0</v>
      </c>
      <c r="F95" s="121">
        <v>0</v>
      </c>
      <c r="G95" s="121">
        <v>0</v>
      </c>
      <c r="H95" s="121">
        <v>0</v>
      </c>
      <c r="I95" s="121">
        <v>0</v>
      </c>
      <c r="J95" s="121">
        <v>0</v>
      </c>
      <c r="K95" s="121">
        <v>0</v>
      </c>
      <c r="L95" s="121">
        <v>0</v>
      </c>
      <c r="M95" s="121">
        <v>0</v>
      </c>
      <c r="N95" s="121">
        <v>0</v>
      </c>
      <c r="O95" s="121">
        <v>0</v>
      </c>
      <c r="P95" s="121">
        <v>0</v>
      </c>
      <c r="Q95" s="121">
        <v>0</v>
      </c>
      <c r="R95" s="121">
        <v>0</v>
      </c>
      <c r="S95" s="121">
        <v>0</v>
      </c>
      <c r="T95" s="121">
        <v>0</v>
      </c>
      <c r="U95" s="121">
        <v>0</v>
      </c>
      <c r="V95" s="121">
        <v>0</v>
      </c>
      <c r="W95" s="121">
        <v>0</v>
      </c>
      <c r="X95" s="121">
        <v>0</v>
      </c>
      <c r="Y95" s="121">
        <v>0</v>
      </c>
      <c r="Z95" s="121">
        <v>0</v>
      </c>
      <c r="AA95" s="121">
        <v>0</v>
      </c>
      <c r="AB95" s="121">
        <v>0</v>
      </c>
      <c r="AC95" s="121">
        <v>0</v>
      </c>
      <c r="AD95" s="121">
        <v>0</v>
      </c>
      <c r="AE95" s="121">
        <v>0</v>
      </c>
      <c r="AF95" s="121">
        <v>0</v>
      </c>
      <c r="AG95" s="121">
        <v>0</v>
      </c>
      <c r="AH95" s="121">
        <v>0</v>
      </c>
      <c r="AI95" s="121">
        <v>0</v>
      </c>
      <c r="AJ95" s="121">
        <v>0</v>
      </c>
      <c r="AK95" s="121">
        <v>0</v>
      </c>
      <c r="AL95" s="121">
        <v>0</v>
      </c>
      <c r="AM95" s="121">
        <v>0</v>
      </c>
      <c r="AN95" s="121">
        <v>0</v>
      </c>
      <c r="AO95" s="121">
        <v>0</v>
      </c>
      <c r="AP95" s="121">
        <v>0</v>
      </c>
      <c r="AQ95" s="121">
        <v>0</v>
      </c>
      <c r="AR95" s="121">
        <v>0</v>
      </c>
      <c r="AS95" s="121">
        <v>0</v>
      </c>
      <c r="AT95" s="121">
        <v>0</v>
      </c>
      <c r="AU95" s="121">
        <v>0</v>
      </c>
      <c r="AV95" s="121">
        <v>0</v>
      </c>
      <c r="AW95" s="121">
        <v>0</v>
      </c>
      <c r="AX95" s="121">
        <v>0</v>
      </c>
      <c r="AY95" s="121">
        <v>0</v>
      </c>
      <c r="AZ95" s="121">
        <v>0</v>
      </c>
      <c r="BA95" s="121">
        <v>0</v>
      </c>
      <c r="BB95" s="121">
        <v>0</v>
      </c>
      <c r="BC95" s="121">
        <v>0</v>
      </c>
      <c r="BD95" s="121">
        <v>0</v>
      </c>
      <c r="BE95" s="121">
        <v>0</v>
      </c>
      <c r="BF95" s="121">
        <v>0</v>
      </c>
      <c r="BG95" s="121">
        <v>0</v>
      </c>
      <c r="BH95" s="121">
        <v>0</v>
      </c>
      <c r="BI95" s="121">
        <v>0</v>
      </c>
      <c r="BJ95" s="121">
        <v>0</v>
      </c>
      <c r="BK95" s="121">
        <v>0</v>
      </c>
      <c r="BL95" s="121">
        <v>0</v>
      </c>
      <c r="BM95" s="121">
        <v>0</v>
      </c>
      <c r="BN95" s="121">
        <v>0</v>
      </c>
      <c r="BO95" s="121">
        <v>0</v>
      </c>
      <c r="BP95" s="121">
        <v>0</v>
      </c>
      <c r="BQ95" s="121">
        <v>0</v>
      </c>
      <c r="BR95" s="121">
        <v>0</v>
      </c>
      <c r="BS95" s="121">
        <v>0</v>
      </c>
      <c r="BT95" s="121">
        <v>0</v>
      </c>
      <c r="BU95" s="121">
        <v>0</v>
      </c>
      <c r="BV95" s="121">
        <v>0</v>
      </c>
      <c r="BW95" s="121">
        <v>0</v>
      </c>
      <c r="BX95" s="121">
        <v>0</v>
      </c>
      <c r="BY95" s="121">
        <v>0</v>
      </c>
      <c r="BZ95" s="121">
        <v>0</v>
      </c>
      <c r="CA95" s="121">
        <v>0</v>
      </c>
      <c r="CB95" s="121">
        <v>0</v>
      </c>
      <c r="CC95" s="121">
        <v>0</v>
      </c>
      <c r="CD95" s="121">
        <v>0</v>
      </c>
      <c r="CE95" s="121">
        <v>0</v>
      </c>
      <c r="CF95" s="121">
        <v>0</v>
      </c>
      <c r="CG95" s="121">
        <v>0</v>
      </c>
      <c r="CH95" s="121">
        <v>0</v>
      </c>
      <c r="CI95" s="121">
        <v>0</v>
      </c>
      <c r="CJ95" s="121">
        <v>0</v>
      </c>
      <c r="CK95" s="121">
        <v>0</v>
      </c>
      <c r="CL95" s="121">
        <v>0</v>
      </c>
      <c r="CM95" s="121">
        <v>0</v>
      </c>
      <c r="CN95" s="121">
        <v>0</v>
      </c>
      <c r="CO95" s="121">
        <v>0</v>
      </c>
      <c r="CP95" s="121">
        <v>5.4648849712295015E-4</v>
      </c>
      <c r="CQ95" s="121">
        <v>0</v>
      </c>
      <c r="CR95" s="121">
        <v>0</v>
      </c>
      <c r="CS95" s="121">
        <v>2.2352346984318599E-5</v>
      </c>
      <c r="CT95" s="121">
        <v>0</v>
      </c>
      <c r="CU95" s="121">
        <v>0</v>
      </c>
      <c r="CV95" s="121">
        <v>0</v>
      </c>
      <c r="CW95" s="121">
        <v>0</v>
      </c>
      <c r="CX95" s="121">
        <v>0</v>
      </c>
      <c r="CY95" s="121">
        <v>0</v>
      </c>
      <c r="CZ95" s="121">
        <v>0</v>
      </c>
      <c r="DA95" s="121">
        <v>0</v>
      </c>
      <c r="DB95" s="121">
        <v>0</v>
      </c>
      <c r="DC95" s="121">
        <v>0</v>
      </c>
      <c r="DD95" s="121">
        <v>0</v>
      </c>
      <c r="DE95" s="121">
        <v>0</v>
      </c>
      <c r="DF95" s="124">
        <v>0</v>
      </c>
    </row>
    <row r="96" spans="1:110" s="82" customFormat="1" ht="17" customHeight="1" x14ac:dyDescent="0.2">
      <c r="A96" s="73" t="s">
        <v>92</v>
      </c>
      <c r="B96" s="74" t="s">
        <v>218</v>
      </c>
      <c r="C96" s="121">
        <v>0</v>
      </c>
      <c r="D96" s="121">
        <v>0</v>
      </c>
      <c r="E96" s="121">
        <v>0</v>
      </c>
      <c r="F96" s="121">
        <v>0</v>
      </c>
      <c r="G96" s="121">
        <v>0</v>
      </c>
      <c r="H96" s="121">
        <v>0</v>
      </c>
      <c r="I96" s="121">
        <v>0</v>
      </c>
      <c r="J96" s="121">
        <v>0</v>
      </c>
      <c r="K96" s="121">
        <v>0</v>
      </c>
      <c r="L96" s="121">
        <v>0</v>
      </c>
      <c r="M96" s="121">
        <v>0</v>
      </c>
      <c r="N96" s="121">
        <v>0</v>
      </c>
      <c r="O96" s="121">
        <v>0</v>
      </c>
      <c r="P96" s="121">
        <v>0</v>
      </c>
      <c r="Q96" s="121">
        <v>0</v>
      </c>
      <c r="R96" s="121">
        <v>0</v>
      </c>
      <c r="S96" s="121">
        <v>0</v>
      </c>
      <c r="T96" s="121">
        <v>0</v>
      </c>
      <c r="U96" s="121">
        <v>0</v>
      </c>
      <c r="V96" s="121">
        <v>0</v>
      </c>
      <c r="W96" s="121">
        <v>0</v>
      </c>
      <c r="X96" s="121">
        <v>0</v>
      </c>
      <c r="Y96" s="121">
        <v>0</v>
      </c>
      <c r="Z96" s="121">
        <v>0</v>
      </c>
      <c r="AA96" s="121">
        <v>0</v>
      </c>
      <c r="AB96" s="121">
        <v>0</v>
      </c>
      <c r="AC96" s="121">
        <v>0</v>
      </c>
      <c r="AD96" s="121">
        <v>0</v>
      </c>
      <c r="AE96" s="121">
        <v>0</v>
      </c>
      <c r="AF96" s="121">
        <v>0</v>
      </c>
      <c r="AG96" s="121">
        <v>0</v>
      </c>
      <c r="AH96" s="121">
        <v>0</v>
      </c>
      <c r="AI96" s="121">
        <v>0</v>
      </c>
      <c r="AJ96" s="121">
        <v>0</v>
      </c>
      <c r="AK96" s="121">
        <v>0</v>
      </c>
      <c r="AL96" s="121">
        <v>0</v>
      </c>
      <c r="AM96" s="121">
        <v>0</v>
      </c>
      <c r="AN96" s="121">
        <v>0</v>
      </c>
      <c r="AO96" s="121">
        <v>0</v>
      </c>
      <c r="AP96" s="121">
        <v>0</v>
      </c>
      <c r="AQ96" s="121">
        <v>0</v>
      </c>
      <c r="AR96" s="121">
        <v>0</v>
      </c>
      <c r="AS96" s="121">
        <v>0</v>
      </c>
      <c r="AT96" s="121">
        <v>0</v>
      </c>
      <c r="AU96" s="121">
        <v>0</v>
      </c>
      <c r="AV96" s="121">
        <v>0</v>
      </c>
      <c r="AW96" s="121">
        <v>0</v>
      </c>
      <c r="AX96" s="121">
        <v>0</v>
      </c>
      <c r="AY96" s="121">
        <v>0</v>
      </c>
      <c r="AZ96" s="121">
        <v>0</v>
      </c>
      <c r="BA96" s="121">
        <v>0</v>
      </c>
      <c r="BB96" s="121">
        <v>0</v>
      </c>
      <c r="BC96" s="121">
        <v>0</v>
      </c>
      <c r="BD96" s="121">
        <v>0</v>
      </c>
      <c r="BE96" s="121">
        <v>0</v>
      </c>
      <c r="BF96" s="121">
        <v>0</v>
      </c>
      <c r="BG96" s="121">
        <v>0</v>
      </c>
      <c r="BH96" s="121">
        <v>0</v>
      </c>
      <c r="BI96" s="121">
        <v>0</v>
      </c>
      <c r="BJ96" s="121">
        <v>0</v>
      </c>
      <c r="BK96" s="121">
        <v>0</v>
      </c>
      <c r="BL96" s="121">
        <v>0</v>
      </c>
      <c r="BM96" s="121">
        <v>0</v>
      </c>
      <c r="BN96" s="121">
        <v>0</v>
      </c>
      <c r="BO96" s="121">
        <v>0</v>
      </c>
      <c r="BP96" s="121">
        <v>0</v>
      </c>
      <c r="BQ96" s="121">
        <v>0</v>
      </c>
      <c r="BR96" s="121">
        <v>0</v>
      </c>
      <c r="BS96" s="121">
        <v>0</v>
      </c>
      <c r="BT96" s="121">
        <v>0</v>
      </c>
      <c r="BU96" s="121">
        <v>0</v>
      </c>
      <c r="BV96" s="121">
        <v>0</v>
      </c>
      <c r="BW96" s="121">
        <v>0</v>
      </c>
      <c r="BX96" s="121">
        <v>0</v>
      </c>
      <c r="BY96" s="121">
        <v>0</v>
      </c>
      <c r="BZ96" s="121">
        <v>0</v>
      </c>
      <c r="CA96" s="121">
        <v>0</v>
      </c>
      <c r="CB96" s="121">
        <v>0</v>
      </c>
      <c r="CC96" s="121">
        <v>0</v>
      </c>
      <c r="CD96" s="121">
        <v>0</v>
      </c>
      <c r="CE96" s="121">
        <v>0</v>
      </c>
      <c r="CF96" s="121">
        <v>0</v>
      </c>
      <c r="CG96" s="121">
        <v>0</v>
      </c>
      <c r="CH96" s="121">
        <v>0</v>
      </c>
      <c r="CI96" s="121">
        <v>0</v>
      </c>
      <c r="CJ96" s="121">
        <v>0</v>
      </c>
      <c r="CK96" s="121">
        <v>0</v>
      </c>
      <c r="CL96" s="121">
        <v>0</v>
      </c>
      <c r="CM96" s="121">
        <v>0</v>
      </c>
      <c r="CN96" s="121">
        <v>0</v>
      </c>
      <c r="CO96" s="121">
        <v>0</v>
      </c>
      <c r="CP96" s="121">
        <v>0</v>
      </c>
      <c r="CQ96" s="121">
        <v>0</v>
      </c>
      <c r="CR96" s="121">
        <v>0</v>
      </c>
      <c r="CS96" s="121">
        <v>0</v>
      </c>
      <c r="CT96" s="121">
        <v>0</v>
      </c>
      <c r="CU96" s="121">
        <v>0</v>
      </c>
      <c r="CV96" s="121">
        <v>0</v>
      </c>
      <c r="CW96" s="121">
        <v>0</v>
      </c>
      <c r="CX96" s="121">
        <v>0</v>
      </c>
      <c r="CY96" s="121">
        <v>0</v>
      </c>
      <c r="CZ96" s="121">
        <v>0</v>
      </c>
      <c r="DA96" s="121">
        <v>0</v>
      </c>
      <c r="DB96" s="121">
        <v>0</v>
      </c>
      <c r="DC96" s="121">
        <v>0</v>
      </c>
      <c r="DD96" s="121">
        <v>0</v>
      </c>
      <c r="DE96" s="121">
        <v>0</v>
      </c>
      <c r="DF96" s="124">
        <v>0</v>
      </c>
    </row>
    <row r="97" spans="1:110" s="82" customFormat="1" ht="17" customHeight="1" x14ac:dyDescent="0.2">
      <c r="A97" s="73" t="s">
        <v>93</v>
      </c>
      <c r="B97" s="74" t="s">
        <v>219</v>
      </c>
      <c r="C97" s="121">
        <v>0</v>
      </c>
      <c r="D97" s="121">
        <v>0</v>
      </c>
      <c r="E97" s="121">
        <v>0</v>
      </c>
      <c r="F97" s="121">
        <v>0</v>
      </c>
      <c r="G97" s="121">
        <v>0</v>
      </c>
      <c r="H97" s="121">
        <v>0</v>
      </c>
      <c r="I97" s="121">
        <v>0</v>
      </c>
      <c r="J97" s="121">
        <v>0</v>
      </c>
      <c r="K97" s="121">
        <v>0</v>
      </c>
      <c r="L97" s="121">
        <v>0</v>
      </c>
      <c r="M97" s="121">
        <v>0</v>
      </c>
      <c r="N97" s="121">
        <v>0</v>
      </c>
      <c r="O97" s="121">
        <v>0</v>
      </c>
      <c r="P97" s="121">
        <v>0</v>
      </c>
      <c r="Q97" s="121">
        <v>0</v>
      </c>
      <c r="R97" s="121">
        <v>0</v>
      </c>
      <c r="S97" s="121">
        <v>0</v>
      </c>
      <c r="T97" s="121">
        <v>0</v>
      </c>
      <c r="U97" s="121">
        <v>0</v>
      </c>
      <c r="V97" s="121">
        <v>0</v>
      </c>
      <c r="W97" s="121">
        <v>0</v>
      </c>
      <c r="X97" s="121">
        <v>0</v>
      </c>
      <c r="Y97" s="121">
        <v>0</v>
      </c>
      <c r="Z97" s="121">
        <v>0</v>
      </c>
      <c r="AA97" s="121">
        <v>0</v>
      </c>
      <c r="AB97" s="121">
        <v>0</v>
      </c>
      <c r="AC97" s="121">
        <v>0</v>
      </c>
      <c r="AD97" s="121">
        <v>0</v>
      </c>
      <c r="AE97" s="121">
        <v>0</v>
      </c>
      <c r="AF97" s="121">
        <v>0</v>
      </c>
      <c r="AG97" s="121">
        <v>0</v>
      </c>
      <c r="AH97" s="121">
        <v>0</v>
      </c>
      <c r="AI97" s="121">
        <v>0</v>
      </c>
      <c r="AJ97" s="121">
        <v>0</v>
      </c>
      <c r="AK97" s="121">
        <v>0</v>
      </c>
      <c r="AL97" s="121">
        <v>0</v>
      </c>
      <c r="AM97" s="121">
        <v>0</v>
      </c>
      <c r="AN97" s="121">
        <v>0</v>
      </c>
      <c r="AO97" s="121">
        <v>0</v>
      </c>
      <c r="AP97" s="121">
        <v>0</v>
      </c>
      <c r="AQ97" s="121">
        <v>0</v>
      </c>
      <c r="AR97" s="121">
        <v>0</v>
      </c>
      <c r="AS97" s="121">
        <v>0</v>
      </c>
      <c r="AT97" s="121">
        <v>0</v>
      </c>
      <c r="AU97" s="121">
        <v>0</v>
      </c>
      <c r="AV97" s="121">
        <v>0</v>
      </c>
      <c r="AW97" s="121">
        <v>0</v>
      </c>
      <c r="AX97" s="121">
        <v>0</v>
      </c>
      <c r="AY97" s="121">
        <v>0</v>
      </c>
      <c r="AZ97" s="121">
        <v>0</v>
      </c>
      <c r="BA97" s="121">
        <v>0</v>
      </c>
      <c r="BB97" s="121">
        <v>0</v>
      </c>
      <c r="BC97" s="121">
        <v>0</v>
      </c>
      <c r="BD97" s="121">
        <v>0</v>
      </c>
      <c r="BE97" s="121">
        <v>0</v>
      </c>
      <c r="BF97" s="121">
        <v>0</v>
      </c>
      <c r="BG97" s="121">
        <v>0</v>
      </c>
      <c r="BH97" s="121">
        <v>0</v>
      </c>
      <c r="BI97" s="121">
        <v>0</v>
      </c>
      <c r="BJ97" s="121">
        <v>0</v>
      </c>
      <c r="BK97" s="121">
        <v>0</v>
      </c>
      <c r="BL97" s="121">
        <v>0</v>
      </c>
      <c r="BM97" s="121">
        <v>0</v>
      </c>
      <c r="BN97" s="121">
        <v>0</v>
      </c>
      <c r="BO97" s="121">
        <v>0</v>
      </c>
      <c r="BP97" s="121">
        <v>0</v>
      </c>
      <c r="BQ97" s="121">
        <v>0</v>
      </c>
      <c r="BR97" s="121">
        <v>0</v>
      </c>
      <c r="BS97" s="121">
        <v>0</v>
      </c>
      <c r="BT97" s="121">
        <v>0</v>
      </c>
      <c r="BU97" s="121">
        <v>0</v>
      </c>
      <c r="BV97" s="121">
        <v>0</v>
      </c>
      <c r="BW97" s="121">
        <v>0</v>
      </c>
      <c r="BX97" s="121">
        <v>0</v>
      </c>
      <c r="BY97" s="121">
        <v>0</v>
      </c>
      <c r="BZ97" s="121">
        <v>0</v>
      </c>
      <c r="CA97" s="121">
        <v>0</v>
      </c>
      <c r="CB97" s="121">
        <v>0</v>
      </c>
      <c r="CC97" s="121">
        <v>0</v>
      </c>
      <c r="CD97" s="121">
        <v>0</v>
      </c>
      <c r="CE97" s="121">
        <v>0</v>
      </c>
      <c r="CF97" s="121">
        <v>0</v>
      </c>
      <c r="CG97" s="121">
        <v>0</v>
      </c>
      <c r="CH97" s="121">
        <v>0</v>
      </c>
      <c r="CI97" s="121">
        <v>0</v>
      </c>
      <c r="CJ97" s="121">
        <v>0</v>
      </c>
      <c r="CK97" s="121">
        <v>0</v>
      </c>
      <c r="CL97" s="121">
        <v>0</v>
      </c>
      <c r="CM97" s="121">
        <v>0</v>
      </c>
      <c r="CN97" s="121">
        <v>0</v>
      </c>
      <c r="CO97" s="121">
        <v>0</v>
      </c>
      <c r="CP97" s="121">
        <v>0</v>
      </c>
      <c r="CQ97" s="121">
        <v>0</v>
      </c>
      <c r="CR97" s="121">
        <v>0</v>
      </c>
      <c r="CS97" s="121">
        <v>0</v>
      </c>
      <c r="CT97" s="121">
        <v>0</v>
      </c>
      <c r="CU97" s="121">
        <v>0</v>
      </c>
      <c r="CV97" s="121">
        <v>0</v>
      </c>
      <c r="CW97" s="121">
        <v>0</v>
      </c>
      <c r="CX97" s="121">
        <v>0</v>
      </c>
      <c r="CY97" s="121">
        <v>0</v>
      </c>
      <c r="CZ97" s="121">
        <v>0</v>
      </c>
      <c r="DA97" s="121">
        <v>0</v>
      </c>
      <c r="DB97" s="121">
        <v>0</v>
      </c>
      <c r="DC97" s="121">
        <v>0</v>
      </c>
      <c r="DD97" s="121">
        <v>0</v>
      </c>
      <c r="DE97" s="121">
        <v>0</v>
      </c>
      <c r="DF97" s="124">
        <v>0</v>
      </c>
    </row>
    <row r="98" spans="1:110" s="82" customFormat="1" ht="17" customHeight="1" x14ac:dyDescent="0.2">
      <c r="A98" s="73" t="s">
        <v>94</v>
      </c>
      <c r="B98" s="74" t="s">
        <v>220</v>
      </c>
      <c r="C98" s="121">
        <v>0</v>
      </c>
      <c r="D98" s="121">
        <v>0</v>
      </c>
      <c r="E98" s="121">
        <v>0</v>
      </c>
      <c r="F98" s="121">
        <v>0</v>
      </c>
      <c r="G98" s="121">
        <v>0</v>
      </c>
      <c r="H98" s="121">
        <v>0</v>
      </c>
      <c r="I98" s="121">
        <v>0</v>
      </c>
      <c r="J98" s="121">
        <v>0</v>
      </c>
      <c r="K98" s="121">
        <v>0</v>
      </c>
      <c r="L98" s="121">
        <v>0</v>
      </c>
      <c r="M98" s="121">
        <v>0</v>
      </c>
      <c r="N98" s="121">
        <v>0</v>
      </c>
      <c r="O98" s="121">
        <v>0</v>
      </c>
      <c r="P98" s="121">
        <v>0</v>
      </c>
      <c r="Q98" s="121">
        <v>0</v>
      </c>
      <c r="R98" s="121">
        <v>0</v>
      </c>
      <c r="S98" s="121">
        <v>0</v>
      </c>
      <c r="T98" s="121">
        <v>0</v>
      </c>
      <c r="U98" s="121">
        <v>0</v>
      </c>
      <c r="V98" s="121">
        <v>0</v>
      </c>
      <c r="W98" s="121">
        <v>0</v>
      </c>
      <c r="X98" s="121">
        <v>0</v>
      </c>
      <c r="Y98" s="121">
        <v>0</v>
      </c>
      <c r="Z98" s="121">
        <v>0</v>
      </c>
      <c r="AA98" s="121">
        <v>0</v>
      </c>
      <c r="AB98" s="121">
        <v>0</v>
      </c>
      <c r="AC98" s="121">
        <v>0</v>
      </c>
      <c r="AD98" s="121">
        <v>0</v>
      </c>
      <c r="AE98" s="121">
        <v>0</v>
      </c>
      <c r="AF98" s="121">
        <v>0</v>
      </c>
      <c r="AG98" s="121">
        <v>0</v>
      </c>
      <c r="AH98" s="121">
        <v>0</v>
      </c>
      <c r="AI98" s="121">
        <v>0</v>
      </c>
      <c r="AJ98" s="121">
        <v>0</v>
      </c>
      <c r="AK98" s="121">
        <v>0</v>
      </c>
      <c r="AL98" s="121">
        <v>0</v>
      </c>
      <c r="AM98" s="121">
        <v>0</v>
      </c>
      <c r="AN98" s="121">
        <v>0</v>
      </c>
      <c r="AO98" s="121">
        <v>0</v>
      </c>
      <c r="AP98" s="121">
        <v>0</v>
      </c>
      <c r="AQ98" s="121">
        <v>0</v>
      </c>
      <c r="AR98" s="121">
        <v>0</v>
      </c>
      <c r="AS98" s="121">
        <v>0</v>
      </c>
      <c r="AT98" s="121">
        <v>0</v>
      </c>
      <c r="AU98" s="121">
        <v>0</v>
      </c>
      <c r="AV98" s="121">
        <v>0</v>
      </c>
      <c r="AW98" s="121">
        <v>0</v>
      </c>
      <c r="AX98" s="121">
        <v>0</v>
      </c>
      <c r="AY98" s="121">
        <v>0</v>
      </c>
      <c r="AZ98" s="121">
        <v>0</v>
      </c>
      <c r="BA98" s="121">
        <v>0</v>
      </c>
      <c r="BB98" s="121">
        <v>0</v>
      </c>
      <c r="BC98" s="121">
        <v>0</v>
      </c>
      <c r="BD98" s="121">
        <v>0</v>
      </c>
      <c r="BE98" s="121">
        <v>0</v>
      </c>
      <c r="BF98" s="121">
        <v>0</v>
      </c>
      <c r="BG98" s="121">
        <v>0</v>
      </c>
      <c r="BH98" s="121">
        <v>0</v>
      </c>
      <c r="BI98" s="121">
        <v>0</v>
      </c>
      <c r="BJ98" s="121">
        <v>0</v>
      </c>
      <c r="BK98" s="121">
        <v>0</v>
      </c>
      <c r="BL98" s="121">
        <v>0</v>
      </c>
      <c r="BM98" s="121">
        <v>0</v>
      </c>
      <c r="BN98" s="121">
        <v>0</v>
      </c>
      <c r="BO98" s="121">
        <v>0</v>
      </c>
      <c r="BP98" s="121">
        <v>0</v>
      </c>
      <c r="BQ98" s="121">
        <v>0</v>
      </c>
      <c r="BR98" s="121">
        <v>0</v>
      </c>
      <c r="BS98" s="121">
        <v>0</v>
      </c>
      <c r="BT98" s="121">
        <v>0</v>
      </c>
      <c r="BU98" s="121">
        <v>0</v>
      </c>
      <c r="BV98" s="121">
        <v>0</v>
      </c>
      <c r="BW98" s="121">
        <v>0</v>
      </c>
      <c r="BX98" s="121">
        <v>0</v>
      </c>
      <c r="BY98" s="121">
        <v>0</v>
      </c>
      <c r="BZ98" s="121">
        <v>0</v>
      </c>
      <c r="CA98" s="121">
        <v>0</v>
      </c>
      <c r="CB98" s="121">
        <v>0</v>
      </c>
      <c r="CC98" s="121">
        <v>0</v>
      </c>
      <c r="CD98" s="121">
        <v>0</v>
      </c>
      <c r="CE98" s="121">
        <v>0</v>
      </c>
      <c r="CF98" s="121">
        <v>0</v>
      </c>
      <c r="CG98" s="121">
        <v>0</v>
      </c>
      <c r="CH98" s="121">
        <v>0</v>
      </c>
      <c r="CI98" s="121">
        <v>0</v>
      </c>
      <c r="CJ98" s="121">
        <v>0</v>
      </c>
      <c r="CK98" s="121">
        <v>0</v>
      </c>
      <c r="CL98" s="121">
        <v>0</v>
      </c>
      <c r="CM98" s="121">
        <v>0</v>
      </c>
      <c r="CN98" s="121">
        <v>0</v>
      </c>
      <c r="CO98" s="121">
        <v>0</v>
      </c>
      <c r="CP98" s="121">
        <v>0</v>
      </c>
      <c r="CQ98" s="121">
        <v>0</v>
      </c>
      <c r="CR98" s="121">
        <v>0</v>
      </c>
      <c r="CS98" s="121">
        <v>0</v>
      </c>
      <c r="CT98" s="121">
        <v>0</v>
      </c>
      <c r="CU98" s="121">
        <v>0</v>
      </c>
      <c r="CV98" s="121">
        <v>0</v>
      </c>
      <c r="CW98" s="121">
        <v>0</v>
      </c>
      <c r="CX98" s="121">
        <v>0</v>
      </c>
      <c r="CY98" s="121">
        <v>0</v>
      </c>
      <c r="CZ98" s="121">
        <v>0</v>
      </c>
      <c r="DA98" s="121">
        <v>0</v>
      </c>
      <c r="DB98" s="121">
        <v>0</v>
      </c>
      <c r="DC98" s="121">
        <v>0</v>
      </c>
      <c r="DD98" s="121">
        <v>0</v>
      </c>
      <c r="DE98" s="121">
        <v>0</v>
      </c>
      <c r="DF98" s="124">
        <v>0</v>
      </c>
    </row>
    <row r="99" spans="1:110" s="82" customFormat="1" ht="17" customHeight="1" x14ac:dyDescent="0.2">
      <c r="A99" s="73" t="s">
        <v>95</v>
      </c>
      <c r="B99" s="74" t="s">
        <v>221</v>
      </c>
      <c r="C99" s="121">
        <v>3.1953033523603077E-4</v>
      </c>
      <c r="D99" s="121">
        <v>2.6358601119271993E-4</v>
      </c>
      <c r="E99" s="121">
        <v>6.4375141483939168E-5</v>
      </c>
      <c r="F99" s="121">
        <v>1.8749744851423683E-4</v>
      </c>
      <c r="G99" s="121">
        <v>6.7171724017737122E-4</v>
      </c>
      <c r="H99" s="121">
        <v>0</v>
      </c>
      <c r="I99" s="121">
        <v>3.0026580985661539E-4</v>
      </c>
      <c r="J99" s="121">
        <v>2.0714712769523468E-4</v>
      </c>
      <c r="K99" s="121">
        <v>1.5393644928427298E-4</v>
      </c>
      <c r="L99" s="121">
        <v>1.6378172102494127E-4</v>
      </c>
      <c r="M99" s="121">
        <v>0</v>
      </c>
      <c r="N99" s="121">
        <v>7.7616893265900278E-5</v>
      </c>
      <c r="O99" s="121">
        <v>2.2998105059029587E-4</v>
      </c>
      <c r="P99" s="121">
        <v>1.3095835031095318E-4</v>
      </c>
      <c r="Q99" s="121">
        <v>1.0263181164479342E-4</v>
      </c>
      <c r="R99" s="121">
        <v>1.0708352587167233E-4</v>
      </c>
      <c r="S99" s="121">
        <v>7.2329479487456309E-5</v>
      </c>
      <c r="T99" s="121">
        <v>9.8015473289310862E-5</v>
      </c>
      <c r="U99" s="121">
        <v>1.8377402417934043E-4</v>
      </c>
      <c r="V99" s="121">
        <v>3.0999797434375201E-4</v>
      </c>
      <c r="W99" s="121">
        <v>4.2860881077756875E-5</v>
      </c>
      <c r="X99" s="121">
        <v>1.0898627189426566E-4</v>
      </c>
      <c r="Y99" s="121">
        <v>8.4646893760569042E-5</v>
      </c>
      <c r="Z99" s="121">
        <v>1.2822625537644295E-4</v>
      </c>
      <c r="AA99" s="121">
        <v>2.3020779252157822E-4</v>
      </c>
      <c r="AB99" s="121">
        <v>7.6882003616115667E-5</v>
      </c>
      <c r="AC99" s="121">
        <v>2.6365830497484367E-5</v>
      </c>
      <c r="AD99" s="121">
        <v>6.1876180636337663E-5</v>
      </c>
      <c r="AE99" s="121">
        <v>8.4390966079459184E-5</v>
      </c>
      <c r="AF99" s="121">
        <v>9.2849577254134011E-5</v>
      </c>
      <c r="AG99" s="121">
        <v>4.5082193754033989E-5</v>
      </c>
      <c r="AH99" s="121">
        <v>7.0906648699957088E-5</v>
      </c>
      <c r="AI99" s="121">
        <v>2.0264046549696126E-4</v>
      </c>
      <c r="AJ99" s="121">
        <v>9.3952297653948185E-5</v>
      </c>
      <c r="AK99" s="121">
        <v>1.1095863744590764E-4</v>
      </c>
      <c r="AL99" s="121">
        <v>1.2645408942662658E-4</v>
      </c>
      <c r="AM99" s="121">
        <v>1.3120418677233184E-4</v>
      </c>
      <c r="AN99" s="121">
        <v>9.0109650843415255E-5</v>
      </c>
      <c r="AO99" s="121">
        <v>1.131440467463088E-4</v>
      </c>
      <c r="AP99" s="121">
        <v>1.1759463470587678E-4</v>
      </c>
      <c r="AQ99" s="121">
        <v>1.7433860137553404E-4</v>
      </c>
      <c r="AR99" s="121">
        <v>7.9836091265578481E-5</v>
      </c>
      <c r="AS99" s="121">
        <v>6.8643170974978953E-5</v>
      </c>
      <c r="AT99" s="121">
        <v>2.8168100757886705E-4</v>
      </c>
      <c r="AU99" s="121">
        <v>9.9650305431666907E-5</v>
      </c>
      <c r="AV99" s="121">
        <v>9.2740228988324501E-5</v>
      </c>
      <c r="AW99" s="121">
        <v>6.0915710757078276E-5</v>
      </c>
      <c r="AX99" s="121">
        <v>7.2967968206835582E-5</v>
      </c>
      <c r="AY99" s="121">
        <v>7.3818662221598972E-5</v>
      </c>
      <c r="AZ99" s="121">
        <v>4.9796711098630055E-5</v>
      </c>
      <c r="BA99" s="121">
        <v>4.5681485987590725E-5</v>
      </c>
      <c r="BB99" s="121">
        <v>1.2741000749427362E-4</v>
      </c>
      <c r="BC99" s="121">
        <v>4.9850060282930298E-5</v>
      </c>
      <c r="BD99" s="121">
        <v>4.757045549944067E-5</v>
      </c>
      <c r="BE99" s="121">
        <v>4.1998935342083991E-5</v>
      </c>
      <c r="BF99" s="121">
        <v>5.0843449513437331E-5</v>
      </c>
      <c r="BG99" s="121">
        <v>4.6948542184529883E-5</v>
      </c>
      <c r="BH99" s="121">
        <v>1.2062336340648938E-4</v>
      </c>
      <c r="BI99" s="121">
        <v>6.8901645649284779E-5</v>
      </c>
      <c r="BJ99" s="121">
        <v>1.574189488701773E-4</v>
      </c>
      <c r="BK99" s="121">
        <v>3.185615037624272E-4</v>
      </c>
      <c r="BL99" s="121">
        <v>1.2488898696720415E-4</v>
      </c>
      <c r="BM99" s="121">
        <v>2.05904341361231E-4</v>
      </c>
      <c r="BN99" s="121">
        <v>1.4886008075135724E-4</v>
      </c>
      <c r="BO99" s="121">
        <v>1.4842557567562828E-4</v>
      </c>
      <c r="BP99" s="121">
        <v>1.6907160587379395E-4</v>
      </c>
      <c r="BQ99" s="121">
        <v>6.7451564788148044E-4</v>
      </c>
      <c r="BR99" s="121">
        <v>8.1588842887796089E-4</v>
      </c>
      <c r="BS99" s="121">
        <v>2.6863201917293753E-4</v>
      </c>
      <c r="BT99" s="121">
        <v>1.0392603861491282E-4</v>
      </c>
      <c r="BU99" s="121">
        <v>4.2887879513819937E-4</v>
      </c>
      <c r="BV99" s="121">
        <v>1.1866167561331222E-4</v>
      </c>
      <c r="BW99" s="121">
        <v>1.2260413789022371E-4</v>
      </c>
      <c r="BX99" s="121">
        <v>2.8862730635376754E-5</v>
      </c>
      <c r="BY99" s="121">
        <v>1.2684573878390349E-4</v>
      </c>
      <c r="BZ99" s="121">
        <v>1.9360408445922339E-4</v>
      </c>
      <c r="CA99" s="121">
        <v>1.5123765844106749E-4</v>
      </c>
      <c r="CB99" s="121">
        <v>2.0355257587444258E-4</v>
      </c>
      <c r="CC99" s="121">
        <v>1.286748487349428E-4</v>
      </c>
      <c r="CD99" s="121">
        <v>1.3458568370672204E-4</v>
      </c>
      <c r="CE99" s="121">
        <v>4.4375202754327252E-4</v>
      </c>
      <c r="CF99" s="121">
        <v>3.3666855339522682E-4</v>
      </c>
      <c r="CG99" s="121">
        <v>3.157131707099919E-5</v>
      </c>
      <c r="CH99" s="121">
        <v>2.0125267938995571E-4</v>
      </c>
      <c r="CI99" s="121">
        <v>4.3493903027021317E-4</v>
      </c>
      <c r="CJ99" s="121">
        <v>7.424056694322279E-5</v>
      </c>
      <c r="CK99" s="121">
        <v>1.3985557452489159E-4</v>
      </c>
      <c r="CL99" s="121">
        <v>3.7074811695088524E-4</v>
      </c>
      <c r="CM99" s="121">
        <v>4.1676795374889085E-5</v>
      </c>
      <c r="CN99" s="121">
        <v>9.5603501051621091E-5</v>
      </c>
      <c r="CO99" s="121">
        <v>6.6895625069713597E-4</v>
      </c>
      <c r="CP99" s="121">
        <v>2.1513898382000186E-4</v>
      </c>
      <c r="CQ99" s="121">
        <v>1.032434148080911E-4</v>
      </c>
      <c r="CR99" s="121">
        <v>4.3191671364821836E-5</v>
      </c>
      <c r="CS99" s="121">
        <v>6.9861512765943246E-5</v>
      </c>
      <c r="CT99" s="121">
        <v>4.4413402390049154E-5</v>
      </c>
      <c r="CU99" s="121">
        <v>2.6600229410298041E-4</v>
      </c>
      <c r="CV99" s="121">
        <v>1.6318072226843502E-4</v>
      </c>
      <c r="CW99" s="121">
        <v>2.2583830692396055E-4</v>
      </c>
      <c r="CX99" s="121">
        <v>2.6489976166834929E-4</v>
      </c>
      <c r="CY99" s="121">
        <v>2.2700886660505243E-4</v>
      </c>
      <c r="CZ99" s="121">
        <v>1.7710098312163873E-4</v>
      </c>
      <c r="DA99" s="121">
        <v>1.8596805605431256E-4</v>
      </c>
      <c r="DB99" s="121">
        <v>9.0551948156426636E-4</v>
      </c>
      <c r="DC99" s="121">
        <v>2.9233837127551506E-4</v>
      </c>
      <c r="DD99" s="121">
        <v>2.8672101673705936E-4</v>
      </c>
      <c r="DE99" s="121">
        <v>5.075638060858315E-5</v>
      </c>
      <c r="DF99" s="124">
        <v>6.8921687621688023E-5</v>
      </c>
    </row>
    <row r="100" spans="1:110" s="82" customFormat="1" ht="17" customHeight="1" x14ac:dyDescent="0.2">
      <c r="A100" s="73" t="s">
        <v>96</v>
      </c>
      <c r="B100" s="74" t="s">
        <v>222</v>
      </c>
      <c r="C100" s="121">
        <v>2.3593290423810855E-3</v>
      </c>
      <c r="D100" s="121">
        <v>1.3814409407054574E-3</v>
      </c>
      <c r="E100" s="121">
        <v>1.0943430092356264E-3</v>
      </c>
      <c r="F100" s="121">
        <v>2.4745873385079915E-3</v>
      </c>
      <c r="G100" s="121">
        <v>7.6761536683028775E-4</v>
      </c>
      <c r="H100" s="121">
        <v>0</v>
      </c>
      <c r="I100" s="121">
        <v>8.180258375039275E-3</v>
      </c>
      <c r="J100" s="121">
        <v>9.5173073378911456E-4</v>
      </c>
      <c r="K100" s="121">
        <v>1.0069660124572713E-3</v>
      </c>
      <c r="L100" s="121">
        <v>6.269112206132852E-4</v>
      </c>
      <c r="M100" s="121">
        <v>0</v>
      </c>
      <c r="N100" s="121">
        <v>1.0662512377475634E-3</v>
      </c>
      <c r="O100" s="121">
        <v>8.0144132660538376E-4</v>
      </c>
      <c r="P100" s="121">
        <v>2.1749789672676472E-3</v>
      </c>
      <c r="Q100" s="121">
        <v>1.3346149120192869E-3</v>
      </c>
      <c r="R100" s="121">
        <v>9.2860397815273683E-4</v>
      </c>
      <c r="S100" s="121">
        <v>7.2946386362817122E-4</v>
      </c>
      <c r="T100" s="121">
        <v>1.7630141780761003E-3</v>
      </c>
      <c r="U100" s="121">
        <v>6.3668971389615786E-4</v>
      </c>
      <c r="V100" s="121">
        <v>1.1791820587442416E-3</v>
      </c>
      <c r="W100" s="121">
        <v>4.1052038061548227E-4</v>
      </c>
      <c r="X100" s="121">
        <v>5.7759676578172697E-4</v>
      </c>
      <c r="Y100" s="121">
        <v>3.7801783971318817E-4</v>
      </c>
      <c r="Z100" s="121">
        <v>7.7133920745881847E-4</v>
      </c>
      <c r="AA100" s="121">
        <v>5.1990747966856518E-4</v>
      </c>
      <c r="AB100" s="121">
        <v>6.1783072289161819E-4</v>
      </c>
      <c r="AC100" s="121">
        <v>6.6342272226664939E-5</v>
      </c>
      <c r="AD100" s="121">
        <v>1.3071164147481335E-3</v>
      </c>
      <c r="AE100" s="121">
        <v>7.3777169202463922E-4</v>
      </c>
      <c r="AF100" s="121">
        <v>9.4711786407803225E-4</v>
      </c>
      <c r="AG100" s="121">
        <v>9.5801045796029894E-4</v>
      </c>
      <c r="AH100" s="121">
        <v>8.5814570145035488E-4</v>
      </c>
      <c r="AI100" s="121">
        <v>1.9411331392695122E-3</v>
      </c>
      <c r="AJ100" s="121">
        <v>6.977304736618873E-4</v>
      </c>
      <c r="AK100" s="121">
        <v>2.6235230018805543E-3</v>
      </c>
      <c r="AL100" s="121">
        <v>6.9868258836576741E-4</v>
      </c>
      <c r="AM100" s="121">
        <v>6.9269757355989461E-4</v>
      </c>
      <c r="AN100" s="121">
        <v>1.1304361620353143E-3</v>
      </c>
      <c r="AO100" s="121">
        <v>8.2483678927501407E-4</v>
      </c>
      <c r="AP100" s="121">
        <v>1.4656791981885768E-3</v>
      </c>
      <c r="AQ100" s="121">
        <v>1.0151972204751195E-3</v>
      </c>
      <c r="AR100" s="121">
        <v>8.2386858978035808E-4</v>
      </c>
      <c r="AS100" s="121">
        <v>9.5766545310576115E-4</v>
      </c>
      <c r="AT100" s="121">
        <v>1.3720193635095343E-3</v>
      </c>
      <c r="AU100" s="121">
        <v>1.5226915332268054E-3</v>
      </c>
      <c r="AV100" s="121">
        <v>1.001414279119482E-3</v>
      </c>
      <c r="AW100" s="121">
        <v>1.7023891224953044E-3</v>
      </c>
      <c r="AX100" s="121">
        <v>8.5828982490336429E-4</v>
      </c>
      <c r="AY100" s="121">
        <v>1.6618617775693769E-3</v>
      </c>
      <c r="AZ100" s="121">
        <v>8.1563101302800254E-4</v>
      </c>
      <c r="BA100" s="121">
        <v>6.6195469002093262E-4</v>
      </c>
      <c r="BB100" s="121">
        <v>2.662791120440754E-3</v>
      </c>
      <c r="BC100" s="121">
        <v>9.5359741653891993E-4</v>
      </c>
      <c r="BD100" s="121">
        <v>5.9579064085672404E-4</v>
      </c>
      <c r="BE100" s="121">
        <v>9.2277303198151682E-4</v>
      </c>
      <c r="BF100" s="121">
        <v>7.7323236718281139E-4</v>
      </c>
      <c r="BG100" s="121">
        <v>9.0297386925976731E-4</v>
      </c>
      <c r="BH100" s="121">
        <v>2.2291735490836775E-3</v>
      </c>
      <c r="BI100" s="121">
        <v>3.350529865403214E-3</v>
      </c>
      <c r="BJ100" s="121">
        <v>2.3237599053046315E-3</v>
      </c>
      <c r="BK100" s="121">
        <v>1.0996577641066796E-2</v>
      </c>
      <c r="BL100" s="121">
        <v>4.8361209394460203E-3</v>
      </c>
      <c r="BM100" s="121">
        <v>3.2018453708216386E-3</v>
      </c>
      <c r="BN100" s="121">
        <v>7.6707973139277979E-3</v>
      </c>
      <c r="BO100" s="121">
        <v>1.0277278289239807E-2</v>
      </c>
      <c r="BP100" s="121">
        <v>8.0855941276461658E-4</v>
      </c>
      <c r="BQ100" s="121">
        <v>1.2138139539253456E-3</v>
      </c>
      <c r="BR100" s="121">
        <v>1.0990833828441072E-3</v>
      </c>
      <c r="BS100" s="121">
        <v>1.6017534252038875E-3</v>
      </c>
      <c r="BT100" s="121">
        <v>2.1827170437511518E-3</v>
      </c>
      <c r="BU100" s="121">
        <v>1.1180564257596336E-3</v>
      </c>
      <c r="BV100" s="121">
        <v>5.7151067270786642E-4</v>
      </c>
      <c r="BW100" s="121">
        <v>4.5662641292279444E-4</v>
      </c>
      <c r="BX100" s="121">
        <v>1.4707095506471857E-4</v>
      </c>
      <c r="BY100" s="121">
        <v>7.2588824199541595E-4</v>
      </c>
      <c r="BZ100" s="121">
        <v>1.1353239113465279E-3</v>
      </c>
      <c r="CA100" s="121">
        <v>3.3851947470516335E-2</v>
      </c>
      <c r="CB100" s="121">
        <v>7.7790814255816341E-4</v>
      </c>
      <c r="CC100" s="121">
        <v>1.1923071977160749E-2</v>
      </c>
      <c r="CD100" s="121">
        <v>1.4218725906820478E-3</v>
      </c>
      <c r="CE100" s="121">
        <v>1.3554663693839571E-3</v>
      </c>
      <c r="CF100" s="121">
        <v>1.2109338787179029E-3</v>
      </c>
      <c r="CG100" s="121">
        <v>5.8649430920496796E-4</v>
      </c>
      <c r="CH100" s="121">
        <v>1.9057678921892867E-3</v>
      </c>
      <c r="CI100" s="121">
        <v>2.3355435938227703E-3</v>
      </c>
      <c r="CJ100" s="121">
        <v>1.3062610039023675E-3</v>
      </c>
      <c r="CK100" s="121">
        <v>6.7228511623416577E-3</v>
      </c>
      <c r="CL100" s="121">
        <v>1.4752847045716242E-3</v>
      </c>
      <c r="CM100" s="121">
        <v>1.5311357609823406E-3</v>
      </c>
      <c r="CN100" s="121">
        <v>7.4960963117460394E-4</v>
      </c>
      <c r="CO100" s="121">
        <v>8.9828940386403372E-4</v>
      </c>
      <c r="CP100" s="121">
        <v>1.7383989326102891E-3</v>
      </c>
      <c r="CQ100" s="121">
        <v>2.3604614508898297E-3</v>
      </c>
      <c r="CR100" s="121">
        <v>1.1799066485977002E-3</v>
      </c>
      <c r="CS100" s="121">
        <v>2.5289624843869651E-3</v>
      </c>
      <c r="CT100" s="121">
        <v>1.0269044605919113E-3</v>
      </c>
      <c r="CU100" s="121">
        <v>1.1556667089927205E-3</v>
      </c>
      <c r="CV100" s="121">
        <v>1.1820533784910458E-3</v>
      </c>
      <c r="CW100" s="121">
        <v>1.4065334444999828E-3</v>
      </c>
      <c r="CX100" s="121">
        <v>1.4757585265379766E-3</v>
      </c>
      <c r="CY100" s="121">
        <v>3.6758923002450715E-3</v>
      </c>
      <c r="CZ100" s="121">
        <v>8.0036496763132058E-4</v>
      </c>
      <c r="DA100" s="121">
        <v>1.3190083865091502E-3</v>
      </c>
      <c r="DB100" s="121">
        <v>1.7523402177445433E-3</v>
      </c>
      <c r="DC100" s="121">
        <v>8.3702034981206089E-4</v>
      </c>
      <c r="DD100" s="121">
        <v>1.431859570249292E-3</v>
      </c>
      <c r="DE100" s="121">
        <v>7.166766432044531E-4</v>
      </c>
      <c r="DF100" s="124">
        <v>6.9069255041780977E-4</v>
      </c>
    </row>
    <row r="101" spans="1:110" s="82" customFormat="1" ht="17" customHeight="1" x14ac:dyDescent="0.2">
      <c r="A101" s="73" t="s">
        <v>97</v>
      </c>
      <c r="B101" s="74" t="s">
        <v>223</v>
      </c>
      <c r="C101" s="121">
        <v>1.6015781069963638E-3</v>
      </c>
      <c r="D101" s="121">
        <v>1.2054883468728106E-3</v>
      </c>
      <c r="E101" s="121">
        <v>1.3855505219439463E-3</v>
      </c>
      <c r="F101" s="121">
        <v>1.5024426965902316E-3</v>
      </c>
      <c r="G101" s="121">
        <v>1.8529170898640194E-3</v>
      </c>
      <c r="H101" s="121">
        <v>0</v>
      </c>
      <c r="I101" s="121">
        <v>2.9122412312391757E-3</v>
      </c>
      <c r="J101" s="121">
        <v>5.1044425071658291E-3</v>
      </c>
      <c r="K101" s="121">
        <v>2.9463014920675035E-2</v>
      </c>
      <c r="L101" s="121">
        <v>1.3276867581403973E-3</v>
      </c>
      <c r="M101" s="121">
        <v>0</v>
      </c>
      <c r="N101" s="121">
        <v>1.8677711550206463E-3</v>
      </c>
      <c r="O101" s="121">
        <v>5.596932715936402E-3</v>
      </c>
      <c r="P101" s="121">
        <v>2.2620689617919806E-3</v>
      </c>
      <c r="Q101" s="121">
        <v>4.9103347246607434E-3</v>
      </c>
      <c r="R101" s="121">
        <v>2.2333973097936172E-3</v>
      </c>
      <c r="S101" s="121">
        <v>2.7546422872884728E-3</v>
      </c>
      <c r="T101" s="121">
        <v>1.954037195441293E-3</v>
      </c>
      <c r="U101" s="121">
        <v>3.3032774688525708E-3</v>
      </c>
      <c r="V101" s="121">
        <v>2.879080030600925E-3</v>
      </c>
      <c r="W101" s="121">
        <v>6.7868763854724663E-4</v>
      </c>
      <c r="X101" s="121">
        <v>1.6519960108619719E-3</v>
      </c>
      <c r="Y101" s="121">
        <v>1.1874732218582554E-3</v>
      </c>
      <c r="Z101" s="121">
        <v>3.0146278035366979E-3</v>
      </c>
      <c r="AA101" s="121">
        <v>3.7220899803237402E-2</v>
      </c>
      <c r="AB101" s="121">
        <v>2.2143647642156337E-2</v>
      </c>
      <c r="AC101" s="121">
        <v>3.2551439572583871E-4</v>
      </c>
      <c r="AD101" s="121">
        <v>6.5619074249557117E-4</v>
      </c>
      <c r="AE101" s="121">
        <v>4.6584630241577251E-3</v>
      </c>
      <c r="AF101" s="121">
        <v>4.5667684852464608E-3</v>
      </c>
      <c r="AG101" s="121">
        <v>3.113821852958719E-3</v>
      </c>
      <c r="AH101" s="121">
        <v>3.1518660524355036E-3</v>
      </c>
      <c r="AI101" s="121">
        <v>1.7560181426997242E-3</v>
      </c>
      <c r="AJ101" s="121">
        <v>5.403694549474829E-3</v>
      </c>
      <c r="AK101" s="121">
        <v>2.8373392770025007E-3</v>
      </c>
      <c r="AL101" s="121">
        <v>9.3772524013855882E-4</v>
      </c>
      <c r="AM101" s="121">
        <v>1.2190589915747748E-3</v>
      </c>
      <c r="AN101" s="121">
        <v>1.6802005001799313E-3</v>
      </c>
      <c r="AO101" s="121">
        <v>1.2069543273448733E-3</v>
      </c>
      <c r="AP101" s="121">
        <v>2.3184054372250369E-3</v>
      </c>
      <c r="AQ101" s="121">
        <v>1.5363181306542084E-3</v>
      </c>
      <c r="AR101" s="121">
        <v>2.1466514973265361E-3</v>
      </c>
      <c r="AS101" s="121">
        <v>2.4350801433214333E-3</v>
      </c>
      <c r="AT101" s="121">
        <v>3.685777954627201E-3</v>
      </c>
      <c r="AU101" s="121">
        <v>3.340156352907935E-3</v>
      </c>
      <c r="AV101" s="121">
        <v>4.1999557012858063E-3</v>
      </c>
      <c r="AW101" s="121">
        <v>4.024988593300311E-3</v>
      </c>
      <c r="AX101" s="121">
        <v>2.6788210683897857E-3</v>
      </c>
      <c r="AY101" s="121">
        <v>3.827528942073305E-3</v>
      </c>
      <c r="AZ101" s="121">
        <v>7.0592956849434224E-3</v>
      </c>
      <c r="BA101" s="121">
        <v>2.6291184814492331E-3</v>
      </c>
      <c r="BB101" s="121">
        <v>6.5258520068411149E-3</v>
      </c>
      <c r="BC101" s="121">
        <v>6.3733703787805813E-3</v>
      </c>
      <c r="BD101" s="121">
        <v>5.2410410632967265E-3</v>
      </c>
      <c r="BE101" s="121">
        <v>6.6706311424815003E-3</v>
      </c>
      <c r="BF101" s="121">
        <v>6.5997316324942707E-3</v>
      </c>
      <c r="BG101" s="121">
        <v>4.5667081730565839E-3</v>
      </c>
      <c r="BH101" s="121">
        <v>2.2665285802269883E-3</v>
      </c>
      <c r="BI101" s="121">
        <v>4.3647407529668961E-3</v>
      </c>
      <c r="BJ101" s="121">
        <v>7.2696745396275755E-3</v>
      </c>
      <c r="BK101" s="121">
        <v>2.2579940802349217E-3</v>
      </c>
      <c r="BL101" s="121">
        <v>3.6994612238511171E-3</v>
      </c>
      <c r="BM101" s="121">
        <v>1.8112058166381585E-3</v>
      </c>
      <c r="BN101" s="121">
        <v>2.8156451724201874E-3</v>
      </c>
      <c r="BO101" s="121">
        <v>2.4038818375683091E-3</v>
      </c>
      <c r="BP101" s="121">
        <v>2.7932443944059999E-3</v>
      </c>
      <c r="BQ101" s="121">
        <v>9.2842567297621355E-3</v>
      </c>
      <c r="BR101" s="121">
        <v>9.6204281467705093E-3</v>
      </c>
      <c r="BS101" s="121">
        <v>2.3964841145602241E-3</v>
      </c>
      <c r="BT101" s="121">
        <v>7.7085807064864184E-3</v>
      </c>
      <c r="BU101" s="121">
        <v>2.0212272130572161E-2</v>
      </c>
      <c r="BV101" s="121">
        <v>1.5273800362280055E-2</v>
      </c>
      <c r="BW101" s="121">
        <v>1.3479361291865343E-2</v>
      </c>
      <c r="BX101" s="121">
        <v>1.3518979552054632E-3</v>
      </c>
      <c r="BY101" s="121">
        <v>4.5939946345678242E-3</v>
      </c>
      <c r="BZ101" s="121">
        <v>3.2023214367344708E-3</v>
      </c>
      <c r="CA101" s="121">
        <v>4.5142057451476635E-3</v>
      </c>
      <c r="CB101" s="121">
        <v>2.9456344498738646E-3</v>
      </c>
      <c r="CC101" s="121">
        <v>9.5354434379957276E-3</v>
      </c>
      <c r="CD101" s="121">
        <v>4.207577065041334E-3</v>
      </c>
      <c r="CE101" s="121">
        <v>3.1417148272082059E-3</v>
      </c>
      <c r="CF101" s="121">
        <v>7.5391360375786113E-3</v>
      </c>
      <c r="CG101" s="121">
        <v>1.329158333876551E-3</v>
      </c>
      <c r="CH101" s="121">
        <v>1.8045577806380584E-2</v>
      </c>
      <c r="CI101" s="121">
        <v>1.4141396864118225E-2</v>
      </c>
      <c r="CJ101" s="121">
        <v>1.073567526009666E-2</v>
      </c>
      <c r="CK101" s="121">
        <v>2.156052695658562E-2</v>
      </c>
      <c r="CL101" s="121">
        <v>2.2015189126101901E-2</v>
      </c>
      <c r="CM101" s="121">
        <v>2.3544146867439148E-3</v>
      </c>
      <c r="CN101" s="121">
        <v>3.9295385161622152E-3</v>
      </c>
      <c r="CO101" s="121">
        <v>3.979962758565379E-3</v>
      </c>
      <c r="CP101" s="121">
        <v>4.8133470181468832E-3</v>
      </c>
      <c r="CQ101" s="121">
        <v>5.3715106884995121E-3</v>
      </c>
      <c r="CR101" s="121">
        <v>2.0237722284413228E-3</v>
      </c>
      <c r="CS101" s="121">
        <v>2.231325720178911E-3</v>
      </c>
      <c r="CT101" s="121">
        <v>4.6840611645250002E-3</v>
      </c>
      <c r="CU101" s="121">
        <v>9.9842249152617794E-3</v>
      </c>
      <c r="CV101" s="121">
        <v>5.1030255390329187E-3</v>
      </c>
      <c r="CW101" s="121">
        <v>3.0276084985827044E-3</v>
      </c>
      <c r="CX101" s="121">
        <v>1.0590746680011871E-2</v>
      </c>
      <c r="CY101" s="121">
        <v>4.8333902844336979E-3</v>
      </c>
      <c r="CZ101" s="121">
        <v>8.4151805914096864E-3</v>
      </c>
      <c r="DA101" s="121">
        <v>1.4171962942924375E-2</v>
      </c>
      <c r="DB101" s="121">
        <v>7.4314107183203002E-3</v>
      </c>
      <c r="DC101" s="121">
        <v>4.4979999946553476E-3</v>
      </c>
      <c r="DD101" s="121">
        <v>7.1872662530401438E-3</v>
      </c>
      <c r="DE101" s="121">
        <v>2.4916201930880728E-3</v>
      </c>
      <c r="DF101" s="124">
        <v>3.6973539193344823E-3</v>
      </c>
    </row>
    <row r="102" spans="1:110" s="82" customFormat="1" ht="17" customHeight="1" x14ac:dyDescent="0.2">
      <c r="A102" s="73" t="s">
        <v>98</v>
      </c>
      <c r="B102" s="74" t="s">
        <v>224</v>
      </c>
      <c r="C102" s="121">
        <v>1.0832045224223668E-2</v>
      </c>
      <c r="D102" s="121">
        <v>5.0609575909504358E-3</v>
      </c>
      <c r="E102" s="121">
        <v>2.1520824785034889E-2</v>
      </c>
      <c r="F102" s="121">
        <v>4.84927739643404E-3</v>
      </c>
      <c r="G102" s="121">
        <v>2.2098143095709375E-3</v>
      </c>
      <c r="H102" s="121">
        <v>0</v>
      </c>
      <c r="I102" s="121">
        <v>1.8157513083156617E-2</v>
      </c>
      <c r="J102" s="121">
        <v>3.3243671073890568E-3</v>
      </c>
      <c r="K102" s="121">
        <v>3.4191020349199162E-3</v>
      </c>
      <c r="L102" s="121">
        <v>2.3676185890843565E-3</v>
      </c>
      <c r="M102" s="121">
        <v>0</v>
      </c>
      <c r="N102" s="121">
        <v>4.0755095930950051E-3</v>
      </c>
      <c r="O102" s="121">
        <v>2.5040973296544668E-3</v>
      </c>
      <c r="P102" s="121">
        <v>5.9630544376404575E-3</v>
      </c>
      <c r="Q102" s="121">
        <v>2.3900679215906806E-3</v>
      </c>
      <c r="R102" s="121">
        <v>3.3278942835384359E-3</v>
      </c>
      <c r="S102" s="121">
        <v>2.0372773502471322E-3</v>
      </c>
      <c r="T102" s="121">
        <v>2.4247423993385593E-3</v>
      </c>
      <c r="U102" s="121">
        <v>5.308480203485939E-3</v>
      </c>
      <c r="V102" s="121">
        <v>7.1698526010486483E-3</v>
      </c>
      <c r="W102" s="121">
        <v>2.9360561821135515E-3</v>
      </c>
      <c r="X102" s="121">
        <v>4.8914758220567562E-3</v>
      </c>
      <c r="Y102" s="121">
        <v>2.641734332319678E-3</v>
      </c>
      <c r="Z102" s="121">
        <v>3.0930033455374983E-3</v>
      </c>
      <c r="AA102" s="121">
        <v>3.3640848449259866E-3</v>
      </c>
      <c r="AB102" s="121">
        <v>2.19612574420768E-3</v>
      </c>
      <c r="AC102" s="121">
        <v>7.8140120524446415E-4</v>
      </c>
      <c r="AD102" s="121">
        <v>3.1257310030076762E-3</v>
      </c>
      <c r="AE102" s="121">
        <v>3.424554742315197E-3</v>
      </c>
      <c r="AF102" s="121">
        <v>6.1325484989405658E-3</v>
      </c>
      <c r="AG102" s="121">
        <v>3.1881525334223745E-3</v>
      </c>
      <c r="AH102" s="121">
        <v>3.3177387646586261E-3</v>
      </c>
      <c r="AI102" s="121">
        <v>6.9694242909491971E-3</v>
      </c>
      <c r="AJ102" s="121">
        <v>4.6479876931277194E-3</v>
      </c>
      <c r="AK102" s="121">
        <v>8.0891816896825931E-3</v>
      </c>
      <c r="AL102" s="121">
        <v>3.5769570190901279E-3</v>
      </c>
      <c r="AM102" s="121">
        <v>3.3816832678330386E-3</v>
      </c>
      <c r="AN102" s="121">
        <v>5.0504385707046857E-3</v>
      </c>
      <c r="AO102" s="121">
        <v>1.9393332427149288E-3</v>
      </c>
      <c r="AP102" s="121">
        <v>4.8794151342607265E-3</v>
      </c>
      <c r="AQ102" s="121">
        <v>4.6195990478839983E-3</v>
      </c>
      <c r="AR102" s="121">
        <v>4.0737401126598105E-3</v>
      </c>
      <c r="AS102" s="121">
        <v>3.721599220664026E-3</v>
      </c>
      <c r="AT102" s="121">
        <v>4.8017686871281943E-3</v>
      </c>
      <c r="AU102" s="121">
        <v>3.2187370045575871E-3</v>
      </c>
      <c r="AV102" s="121">
        <v>4.2941976996566647E-3</v>
      </c>
      <c r="AW102" s="121">
        <v>4.4910488051061485E-3</v>
      </c>
      <c r="AX102" s="121">
        <v>4.0134119394966087E-3</v>
      </c>
      <c r="AY102" s="121">
        <v>3.3230723647172562E-3</v>
      </c>
      <c r="AZ102" s="121">
        <v>1.9971458834471575E-3</v>
      </c>
      <c r="BA102" s="121">
        <v>1.8988210190285686E-3</v>
      </c>
      <c r="BB102" s="121">
        <v>2.8125185261717333E-3</v>
      </c>
      <c r="BC102" s="121">
        <v>2.1004304258367048E-3</v>
      </c>
      <c r="BD102" s="121">
        <v>2.6719060939616639E-3</v>
      </c>
      <c r="BE102" s="121">
        <v>2.5490639759338531E-3</v>
      </c>
      <c r="BF102" s="121">
        <v>2.4992601794647895E-3</v>
      </c>
      <c r="BG102" s="121">
        <v>3.0133899044518095E-3</v>
      </c>
      <c r="BH102" s="121">
        <v>1.9794909984957097E-3</v>
      </c>
      <c r="BI102" s="121">
        <v>2.7389199609435043E-3</v>
      </c>
      <c r="BJ102" s="121">
        <v>3.9548399661175652E-3</v>
      </c>
      <c r="BK102" s="121">
        <v>6.7132376471748956E-3</v>
      </c>
      <c r="BL102" s="121">
        <v>3.628885072038224E-3</v>
      </c>
      <c r="BM102" s="121">
        <v>4.8104718145948206E-3</v>
      </c>
      <c r="BN102" s="121">
        <v>5.4397024168041227E-3</v>
      </c>
      <c r="BO102" s="121">
        <v>4.6311350464935119E-3</v>
      </c>
      <c r="BP102" s="121">
        <v>9.6479520156997709E-3</v>
      </c>
      <c r="BQ102" s="121">
        <v>2.4047588330780283E-3</v>
      </c>
      <c r="BR102" s="121">
        <v>1.1590620707908509E-2</v>
      </c>
      <c r="BS102" s="121">
        <v>7.6930587565654631E-3</v>
      </c>
      <c r="BT102" s="121">
        <v>2.9337100711249145E-3</v>
      </c>
      <c r="BU102" s="121">
        <v>2.2014126000634822E-3</v>
      </c>
      <c r="BV102" s="121">
        <v>1.4629960991840638E-3</v>
      </c>
      <c r="BW102" s="121">
        <v>1.1580829142210458E-3</v>
      </c>
      <c r="BX102" s="121">
        <v>2.663253442173716E-4</v>
      </c>
      <c r="BY102" s="121">
        <v>1.7758110283004618E-3</v>
      </c>
      <c r="BZ102" s="121">
        <v>9.6224061614119654E-3</v>
      </c>
      <c r="CA102" s="121">
        <v>6.2057060544289812E-2</v>
      </c>
      <c r="CB102" s="121">
        <v>1.2067994154748073E-3</v>
      </c>
      <c r="CC102" s="121">
        <v>5.4655489422569762E-3</v>
      </c>
      <c r="CD102" s="121">
        <v>3.6731543033433544E-3</v>
      </c>
      <c r="CE102" s="121">
        <v>3.6203586971928483E-3</v>
      </c>
      <c r="CF102" s="121">
        <v>4.1355272920098598E-3</v>
      </c>
      <c r="CG102" s="121">
        <v>2.0162736486861229E-3</v>
      </c>
      <c r="CH102" s="121">
        <v>4.56757248103715E-3</v>
      </c>
      <c r="CI102" s="121">
        <v>4.1238757590562336E-3</v>
      </c>
      <c r="CJ102" s="121">
        <v>6.5237093938827501E-3</v>
      </c>
      <c r="CK102" s="121">
        <v>3.393342067072435E-3</v>
      </c>
      <c r="CL102" s="121">
        <v>2.8132221539976013E-3</v>
      </c>
      <c r="CM102" s="121">
        <v>5.2890415221646782E-3</v>
      </c>
      <c r="CN102" s="121">
        <v>2.269257754202828E-3</v>
      </c>
      <c r="CO102" s="121">
        <v>6.3151913862104217E-3</v>
      </c>
      <c r="CP102" s="121">
        <v>1.9850900166170221E-3</v>
      </c>
      <c r="CQ102" s="121">
        <v>5.7921164939454808E-3</v>
      </c>
      <c r="CR102" s="121">
        <v>3.2270149042947891E-3</v>
      </c>
      <c r="CS102" s="121">
        <v>1.9775123075002534E-3</v>
      </c>
      <c r="CT102" s="121">
        <v>3.5040105945942927E-3</v>
      </c>
      <c r="CU102" s="121">
        <v>3.4347954657183752E-2</v>
      </c>
      <c r="CV102" s="121">
        <v>2.3790521485025449E-3</v>
      </c>
      <c r="CW102" s="121">
        <v>1.0975345665342627E-2</v>
      </c>
      <c r="CX102" s="121">
        <v>2.0488244199969E-3</v>
      </c>
      <c r="CY102" s="121">
        <v>5.5802639410677092E-3</v>
      </c>
      <c r="CZ102" s="121">
        <v>2.0509142055344523E-3</v>
      </c>
      <c r="DA102" s="121">
        <v>3.7810301081766021E-3</v>
      </c>
      <c r="DB102" s="121">
        <v>4.3982371588853946E-3</v>
      </c>
      <c r="DC102" s="121">
        <v>1.7817995714188813E-3</v>
      </c>
      <c r="DD102" s="121">
        <v>2.8009962707258498E-3</v>
      </c>
      <c r="DE102" s="121">
        <v>1.5607327943084118E-3</v>
      </c>
      <c r="DF102" s="124">
        <v>1.8220052039592529E-3</v>
      </c>
    </row>
    <row r="103" spans="1:110" s="82" customFormat="1" ht="17" customHeight="1" x14ac:dyDescent="0.2">
      <c r="A103" s="73" t="s">
        <v>99</v>
      </c>
      <c r="B103" s="74" t="s">
        <v>225</v>
      </c>
      <c r="C103" s="121">
        <v>2.0750296391996402E-3</v>
      </c>
      <c r="D103" s="121">
        <v>1.7745979102090463E-3</v>
      </c>
      <c r="E103" s="121">
        <v>4.3316559968909233E-3</v>
      </c>
      <c r="F103" s="121">
        <v>1.2005897432042663E-3</v>
      </c>
      <c r="G103" s="121">
        <v>2.1587403514973964E-3</v>
      </c>
      <c r="H103" s="121">
        <v>0</v>
      </c>
      <c r="I103" s="121">
        <v>4.7453297940221939E-3</v>
      </c>
      <c r="J103" s="121">
        <v>4.9881970039437106E-3</v>
      </c>
      <c r="K103" s="121">
        <v>3.4597751229123201E-3</v>
      </c>
      <c r="L103" s="121">
        <v>2.2862127843851095E-3</v>
      </c>
      <c r="M103" s="121">
        <v>0</v>
      </c>
      <c r="N103" s="121">
        <v>2.8194110963288043E-3</v>
      </c>
      <c r="O103" s="121">
        <v>5.8600965050676045E-3</v>
      </c>
      <c r="P103" s="121">
        <v>3.5609219976390073E-3</v>
      </c>
      <c r="Q103" s="121">
        <v>6.6574240671643612E-3</v>
      </c>
      <c r="R103" s="121">
        <v>3.4988872417554425E-3</v>
      </c>
      <c r="S103" s="121">
        <v>3.036532102097617E-3</v>
      </c>
      <c r="T103" s="121">
        <v>5.9604051994136577E-3</v>
      </c>
      <c r="U103" s="121">
        <v>3.4230002876932809E-3</v>
      </c>
      <c r="V103" s="121">
        <v>4.4201796205124294E-3</v>
      </c>
      <c r="W103" s="121">
        <v>1.4235320575567085E-3</v>
      </c>
      <c r="X103" s="121">
        <v>2.7904844792179979E-3</v>
      </c>
      <c r="Y103" s="121">
        <v>2.1990682216743371E-3</v>
      </c>
      <c r="Z103" s="121">
        <v>3.3176888788763442E-3</v>
      </c>
      <c r="AA103" s="121">
        <v>4.6081361084672114E-3</v>
      </c>
      <c r="AB103" s="121">
        <v>4.167810586547728E-3</v>
      </c>
      <c r="AC103" s="121">
        <v>6.3815679672135682E-4</v>
      </c>
      <c r="AD103" s="121">
        <v>1.582247613522048E-3</v>
      </c>
      <c r="AE103" s="121">
        <v>5.5682797378003267E-3</v>
      </c>
      <c r="AF103" s="121">
        <v>4.4109024874966892E-3</v>
      </c>
      <c r="AG103" s="121">
        <v>4.6792771806356288E-3</v>
      </c>
      <c r="AH103" s="121">
        <v>9.849242723741115E-3</v>
      </c>
      <c r="AI103" s="121">
        <v>9.7487801630371483E-3</v>
      </c>
      <c r="AJ103" s="121">
        <v>4.0267031537937637E-3</v>
      </c>
      <c r="AK103" s="121">
        <v>7.581806103846212E-3</v>
      </c>
      <c r="AL103" s="121">
        <v>1.7362400075920659E-3</v>
      </c>
      <c r="AM103" s="121">
        <v>1.8454925850996647E-3</v>
      </c>
      <c r="AN103" s="121">
        <v>4.3382214730638795E-3</v>
      </c>
      <c r="AO103" s="121">
        <v>2.4402258420824917E-3</v>
      </c>
      <c r="AP103" s="121">
        <v>2.7810208968430277E-3</v>
      </c>
      <c r="AQ103" s="121">
        <v>3.3066804278807055E-3</v>
      </c>
      <c r="AR103" s="121">
        <v>3.4893364876076647E-3</v>
      </c>
      <c r="AS103" s="121">
        <v>4.1829056076281464E-3</v>
      </c>
      <c r="AT103" s="121">
        <v>6.4315136875064691E-3</v>
      </c>
      <c r="AU103" s="121">
        <v>4.5498082934594432E-3</v>
      </c>
      <c r="AV103" s="121">
        <v>4.8518074909274242E-3</v>
      </c>
      <c r="AW103" s="121">
        <v>5.3766637741758504E-3</v>
      </c>
      <c r="AX103" s="121">
        <v>7.0740203808671671E-3</v>
      </c>
      <c r="AY103" s="121">
        <v>5.8675066644318331E-3</v>
      </c>
      <c r="AZ103" s="121">
        <v>5.0840394616984003E-3</v>
      </c>
      <c r="BA103" s="121">
        <v>5.4590940040786856E-3</v>
      </c>
      <c r="BB103" s="121">
        <v>4.5693411463811808E-3</v>
      </c>
      <c r="BC103" s="121">
        <v>5.6654463618855703E-3</v>
      </c>
      <c r="BD103" s="121">
        <v>5.8151349219915374E-3</v>
      </c>
      <c r="BE103" s="121">
        <v>4.937246999885671E-3</v>
      </c>
      <c r="BF103" s="121">
        <v>4.4328702545223019E-3</v>
      </c>
      <c r="BG103" s="121">
        <v>5.3239371256937149E-3</v>
      </c>
      <c r="BH103" s="121">
        <v>3.4843246568444361E-3</v>
      </c>
      <c r="BI103" s="121">
        <v>5.7840889374893628E-3</v>
      </c>
      <c r="BJ103" s="121">
        <v>4.4584576187851731E-3</v>
      </c>
      <c r="BK103" s="121">
        <v>6.3059660234873792E-3</v>
      </c>
      <c r="BL103" s="121">
        <v>1.2264342923642747E-2</v>
      </c>
      <c r="BM103" s="121">
        <v>6.3554179882240672E-3</v>
      </c>
      <c r="BN103" s="121">
        <v>1.888561993137796E-2</v>
      </c>
      <c r="BO103" s="121">
        <v>9.4587003906207757E-3</v>
      </c>
      <c r="BP103" s="121">
        <v>6.4962208770975079E-3</v>
      </c>
      <c r="BQ103" s="121">
        <v>6.6104915128898717E-3</v>
      </c>
      <c r="BR103" s="121">
        <v>2.3423485088851843E-2</v>
      </c>
      <c r="BS103" s="121">
        <v>7.4873177060212313E-3</v>
      </c>
      <c r="BT103" s="121">
        <v>1.0232817209583189E-2</v>
      </c>
      <c r="BU103" s="121">
        <v>1.4365150774198568E-2</v>
      </c>
      <c r="BV103" s="121">
        <v>8.5721026578923411E-3</v>
      </c>
      <c r="BW103" s="121">
        <v>7.4566981753740602E-3</v>
      </c>
      <c r="BX103" s="121">
        <v>1.2025287911481702E-3</v>
      </c>
      <c r="BY103" s="121">
        <v>6.0256274266937805E-3</v>
      </c>
      <c r="BZ103" s="121">
        <v>4.1534065803406437E-3</v>
      </c>
      <c r="CA103" s="121">
        <v>7.6198548963323622E-3</v>
      </c>
      <c r="CB103" s="121">
        <v>3.8177214069187739E-3</v>
      </c>
      <c r="CC103" s="121">
        <v>8.6688967100877479E-3</v>
      </c>
      <c r="CD103" s="121">
        <v>1.0763992379187468E-2</v>
      </c>
      <c r="CE103" s="121">
        <v>2.036198338424447E-2</v>
      </c>
      <c r="CF103" s="121">
        <v>2.1586139130813923E-2</v>
      </c>
      <c r="CG103" s="121">
        <v>2.9128357476091199E-3</v>
      </c>
      <c r="CH103" s="121">
        <v>2.2059918023933284E-2</v>
      </c>
      <c r="CI103" s="121">
        <v>1.5766534228918487E-2</v>
      </c>
      <c r="CJ103" s="121">
        <v>2.1088547018777406E-2</v>
      </c>
      <c r="CK103" s="121">
        <v>2.6331049164227842E-2</v>
      </c>
      <c r="CL103" s="121">
        <v>8.1943122135979766E-3</v>
      </c>
      <c r="CM103" s="121">
        <v>1.0789329980928422E-2</v>
      </c>
      <c r="CN103" s="121">
        <v>7.7009592758648356E-3</v>
      </c>
      <c r="CO103" s="121">
        <v>1.9721148364685727E-2</v>
      </c>
      <c r="CP103" s="121">
        <v>6.1169826297312168E-3</v>
      </c>
      <c r="CQ103" s="121">
        <v>1.2753279522269803E-2</v>
      </c>
      <c r="CR103" s="121">
        <v>8.2010420879151461E-3</v>
      </c>
      <c r="CS103" s="121">
        <v>5.0728197464504727E-3</v>
      </c>
      <c r="CT103" s="121">
        <v>1.0657950169532283E-2</v>
      </c>
      <c r="CU103" s="121">
        <v>1.4365966981167893E-2</v>
      </c>
      <c r="CV103" s="121">
        <v>1.1308595527728695E-2</v>
      </c>
      <c r="CW103" s="121">
        <v>8.0631211233770806E-3</v>
      </c>
      <c r="CX103" s="121">
        <v>2.0051980333765596E-2</v>
      </c>
      <c r="CY103" s="121">
        <v>7.492779538224914E-3</v>
      </c>
      <c r="CZ103" s="121">
        <v>4.559184757231413E-3</v>
      </c>
      <c r="DA103" s="121">
        <v>7.0301174402190502E-3</v>
      </c>
      <c r="DB103" s="121">
        <v>5.8946090905374268E-3</v>
      </c>
      <c r="DC103" s="121">
        <v>3.7772933428310397E-3</v>
      </c>
      <c r="DD103" s="121">
        <v>4.3382740071035222E-3</v>
      </c>
      <c r="DE103" s="121">
        <v>3.1828510224914176E-3</v>
      </c>
      <c r="DF103" s="124">
        <v>6.0687305794664241E-3</v>
      </c>
    </row>
    <row r="104" spans="1:110" s="82" customFormat="1" ht="17" customHeight="1" x14ac:dyDescent="0.2">
      <c r="A104" s="73" t="s">
        <v>100</v>
      </c>
      <c r="B104" s="74" t="s">
        <v>226</v>
      </c>
      <c r="C104" s="121">
        <v>0</v>
      </c>
      <c r="D104" s="121">
        <v>0</v>
      </c>
      <c r="E104" s="121">
        <v>0</v>
      </c>
      <c r="F104" s="121">
        <v>0</v>
      </c>
      <c r="G104" s="121">
        <v>0</v>
      </c>
      <c r="H104" s="121">
        <v>0</v>
      </c>
      <c r="I104" s="121">
        <v>0</v>
      </c>
      <c r="J104" s="121">
        <v>0</v>
      </c>
      <c r="K104" s="121">
        <v>0</v>
      </c>
      <c r="L104" s="121">
        <v>0</v>
      </c>
      <c r="M104" s="121">
        <v>0</v>
      </c>
      <c r="N104" s="121">
        <v>0</v>
      </c>
      <c r="O104" s="121">
        <v>0</v>
      </c>
      <c r="P104" s="121">
        <v>0</v>
      </c>
      <c r="Q104" s="121">
        <v>0</v>
      </c>
      <c r="R104" s="121">
        <v>0</v>
      </c>
      <c r="S104" s="121">
        <v>0</v>
      </c>
      <c r="T104" s="121">
        <v>0</v>
      </c>
      <c r="U104" s="121">
        <v>0</v>
      </c>
      <c r="V104" s="121">
        <v>0</v>
      </c>
      <c r="W104" s="121">
        <v>0</v>
      </c>
      <c r="X104" s="121">
        <v>0</v>
      </c>
      <c r="Y104" s="121">
        <v>0</v>
      </c>
      <c r="Z104" s="121">
        <v>0</v>
      </c>
      <c r="AA104" s="121">
        <v>0</v>
      </c>
      <c r="AB104" s="121">
        <v>0</v>
      </c>
      <c r="AC104" s="121">
        <v>0</v>
      </c>
      <c r="AD104" s="121">
        <v>0</v>
      </c>
      <c r="AE104" s="121">
        <v>0</v>
      </c>
      <c r="AF104" s="121">
        <v>0</v>
      </c>
      <c r="AG104" s="121">
        <v>0</v>
      </c>
      <c r="AH104" s="121">
        <v>0</v>
      </c>
      <c r="AI104" s="121">
        <v>0</v>
      </c>
      <c r="AJ104" s="121">
        <v>0</v>
      </c>
      <c r="AK104" s="121">
        <v>0</v>
      </c>
      <c r="AL104" s="121">
        <v>0</v>
      </c>
      <c r="AM104" s="121">
        <v>0</v>
      </c>
      <c r="AN104" s="121">
        <v>0</v>
      </c>
      <c r="AO104" s="121">
        <v>0</v>
      </c>
      <c r="AP104" s="121">
        <v>0</v>
      </c>
      <c r="AQ104" s="121">
        <v>0</v>
      </c>
      <c r="AR104" s="121">
        <v>0</v>
      </c>
      <c r="AS104" s="121">
        <v>0</v>
      </c>
      <c r="AT104" s="121">
        <v>0</v>
      </c>
      <c r="AU104" s="121">
        <v>0</v>
      </c>
      <c r="AV104" s="121">
        <v>0</v>
      </c>
      <c r="AW104" s="121">
        <v>0</v>
      </c>
      <c r="AX104" s="121">
        <v>0</v>
      </c>
      <c r="AY104" s="121">
        <v>0</v>
      </c>
      <c r="AZ104" s="121">
        <v>0</v>
      </c>
      <c r="BA104" s="121">
        <v>0</v>
      </c>
      <c r="BB104" s="121">
        <v>0</v>
      </c>
      <c r="BC104" s="121">
        <v>0</v>
      </c>
      <c r="BD104" s="121">
        <v>0</v>
      </c>
      <c r="BE104" s="121">
        <v>0</v>
      </c>
      <c r="BF104" s="121">
        <v>0</v>
      </c>
      <c r="BG104" s="121">
        <v>0</v>
      </c>
      <c r="BH104" s="121">
        <v>0</v>
      </c>
      <c r="BI104" s="121">
        <v>0</v>
      </c>
      <c r="BJ104" s="121">
        <v>0</v>
      </c>
      <c r="BK104" s="121">
        <v>0</v>
      </c>
      <c r="BL104" s="121">
        <v>0</v>
      </c>
      <c r="BM104" s="121">
        <v>0</v>
      </c>
      <c r="BN104" s="121">
        <v>0</v>
      </c>
      <c r="BO104" s="121">
        <v>0</v>
      </c>
      <c r="BP104" s="121">
        <v>0</v>
      </c>
      <c r="BQ104" s="121">
        <v>0</v>
      </c>
      <c r="BR104" s="121">
        <v>0</v>
      </c>
      <c r="BS104" s="121">
        <v>0</v>
      </c>
      <c r="BT104" s="121">
        <v>0</v>
      </c>
      <c r="BU104" s="121">
        <v>0</v>
      </c>
      <c r="BV104" s="121">
        <v>0</v>
      </c>
      <c r="BW104" s="121">
        <v>0</v>
      </c>
      <c r="BX104" s="121">
        <v>0</v>
      </c>
      <c r="BY104" s="121">
        <v>0</v>
      </c>
      <c r="BZ104" s="121">
        <v>0</v>
      </c>
      <c r="CA104" s="121">
        <v>0</v>
      </c>
      <c r="CB104" s="121">
        <v>0</v>
      </c>
      <c r="CC104" s="121">
        <v>0</v>
      </c>
      <c r="CD104" s="121">
        <v>0</v>
      </c>
      <c r="CE104" s="121">
        <v>0</v>
      </c>
      <c r="CF104" s="121">
        <v>0</v>
      </c>
      <c r="CG104" s="121">
        <v>0</v>
      </c>
      <c r="CH104" s="121">
        <v>0</v>
      </c>
      <c r="CI104" s="121">
        <v>0</v>
      </c>
      <c r="CJ104" s="121">
        <v>0</v>
      </c>
      <c r="CK104" s="121">
        <v>0</v>
      </c>
      <c r="CL104" s="121">
        <v>0</v>
      </c>
      <c r="CM104" s="121">
        <v>0</v>
      </c>
      <c r="CN104" s="121">
        <v>0</v>
      </c>
      <c r="CO104" s="121">
        <v>0</v>
      </c>
      <c r="CP104" s="121">
        <v>0</v>
      </c>
      <c r="CQ104" s="121">
        <v>0</v>
      </c>
      <c r="CR104" s="121">
        <v>0</v>
      </c>
      <c r="CS104" s="121">
        <v>0</v>
      </c>
      <c r="CT104" s="121">
        <v>0</v>
      </c>
      <c r="CU104" s="121">
        <v>0</v>
      </c>
      <c r="CV104" s="121">
        <v>0</v>
      </c>
      <c r="CW104" s="121">
        <v>0</v>
      </c>
      <c r="CX104" s="121">
        <v>0</v>
      </c>
      <c r="CY104" s="121">
        <v>1.1019785585379437E-3</v>
      </c>
      <c r="CZ104" s="121">
        <v>0</v>
      </c>
      <c r="DA104" s="121">
        <v>0</v>
      </c>
      <c r="DB104" s="121">
        <v>0</v>
      </c>
      <c r="DC104" s="121">
        <v>0</v>
      </c>
      <c r="DD104" s="121">
        <v>0</v>
      </c>
      <c r="DE104" s="121">
        <v>0</v>
      </c>
      <c r="DF104" s="124">
        <v>0</v>
      </c>
    </row>
    <row r="105" spans="1:110" s="82" customFormat="1" ht="17" customHeight="1" x14ac:dyDescent="0.2">
      <c r="A105" s="73" t="s">
        <v>101</v>
      </c>
      <c r="B105" s="74" t="s">
        <v>227</v>
      </c>
      <c r="C105" s="121">
        <v>2.6867135914806389E-7</v>
      </c>
      <c r="D105" s="121">
        <v>3.0634015237792995E-7</v>
      </c>
      <c r="E105" s="121">
        <v>2.4903199485955377E-7</v>
      </c>
      <c r="F105" s="121">
        <v>1.4253508136195778E-6</v>
      </c>
      <c r="G105" s="121">
        <v>2.8659330976261385E-7</v>
      </c>
      <c r="H105" s="121">
        <v>0</v>
      </c>
      <c r="I105" s="121">
        <v>1.4144510850960072E-6</v>
      </c>
      <c r="J105" s="121">
        <v>6.6678095115413877E-7</v>
      </c>
      <c r="K105" s="121">
        <v>3.4529326104509748E-7</v>
      </c>
      <c r="L105" s="121">
        <v>8.6677382488065182E-7</v>
      </c>
      <c r="M105" s="121">
        <v>0</v>
      </c>
      <c r="N105" s="121">
        <v>2.3638467082524274E-7</v>
      </c>
      <c r="O105" s="121">
        <v>2.6329945172610841E-7</v>
      </c>
      <c r="P105" s="121">
        <v>4.1176645978110806E-7</v>
      </c>
      <c r="Q105" s="121">
        <v>9.2440181203933515E-7</v>
      </c>
      <c r="R105" s="121">
        <v>6.2418342431511585E-7</v>
      </c>
      <c r="S105" s="121">
        <v>4.0418851877723658E-7</v>
      </c>
      <c r="T105" s="121">
        <v>2.764360028459172E-7</v>
      </c>
      <c r="U105" s="121">
        <v>4.5354570469900284E-7</v>
      </c>
      <c r="V105" s="121">
        <v>6.0430569126275902E-7</v>
      </c>
      <c r="W105" s="121">
        <v>2.4465525871217156E-7</v>
      </c>
      <c r="X105" s="121">
        <v>4.4045874326215554E-7</v>
      </c>
      <c r="Y105" s="121">
        <v>9.0806572619456771E-7</v>
      </c>
      <c r="Z105" s="121">
        <v>9.1675476473712245E-7</v>
      </c>
      <c r="AA105" s="121">
        <v>7.8738728481488625E-7</v>
      </c>
      <c r="AB105" s="121">
        <v>1.1241726408778751E-6</v>
      </c>
      <c r="AC105" s="121">
        <v>4.6561690029244121E-8</v>
      </c>
      <c r="AD105" s="121">
        <v>2.0361258757454946E-7</v>
      </c>
      <c r="AE105" s="121">
        <v>5.7881186664567535E-7</v>
      </c>
      <c r="AF105" s="121">
        <v>3.2020648675359753E-7</v>
      </c>
      <c r="AG105" s="121">
        <v>2.5555863837909725E-7</v>
      </c>
      <c r="AH105" s="121">
        <v>3.8445577722840336E-7</v>
      </c>
      <c r="AI105" s="121">
        <v>8.3212456224332016E-7</v>
      </c>
      <c r="AJ105" s="121">
        <v>3.364067608541813E-6</v>
      </c>
      <c r="AK105" s="121">
        <v>7.5635008526577994E-7</v>
      </c>
      <c r="AL105" s="121">
        <v>2.3799972124496866E-7</v>
      </c>
      <c r="AM105" s="121">
        <v>3.2585659252373752E-7</v>
      </c>
      <c r="AN105" s="121">
        <v>1.4077275839127668E-6</v>
      </c>
      <c r="AO105" s="121">
        <v>2.0057402170097964E-7</v>
      </c>
      <c r="AP105" s="121">
        <v>2.3046783712948634E-7</v>
      </c>
      <c r="AQ105" s="121">
        <v>3.2527801881129173E-7</v>
      </c>
      <c r="AR105" s="121">
        <v>1.8121314444684754E-6</v>
      </c>
      <c r="AS105" s="121">
        <v>6.1508634693624009E-7</v>
      </c>
      <c r="AT105" s="121">
        <v>2.0334544483728487E-6</v>
      </c>
      <c r="AU105" s="121">
        <v>9.3878894742135564E-7</v>
      </c>
      <c r="AV105" s="121">
        <v>1.0257544297500167E-6</v>
      </c>
      <c r="AW105" s="121">
        <v>2.1401172331609394E-6</v>
      </c>
      <c r="AX105" s="121">
        <v>3.6229957819056262E-6</v>
      </c>
      <c r="AY105" s="121">
        <v>2.4469265679312633E-6</v>
      </c>
      <c r="AZ105" s="121">
        <v>4.5699507618536422E-6</v>
      </c>
      <c r="BA105" s="121">
        <v>1.9847172339079951E-6</v>
      </c>
      <c r="BB105" s="121">
        <v>1.0210836129228853E-6</v>
      </c>
      <c r="BC105" s="121">
        <v>4.8559073537544678E-6</v>
      </c>
      <c r="BD105" s="121">
        <v>1.2393683985350009E-6</v>
      </c>
      <c r="BE105" s="121">
        <v>7.0617185753904308E-7</v>
      </c>
      <c r="BF105" s="121">
        <v>7.3633234107220209E-7</v>
      </c>
      <c r="BG105" s="121">
        <v>8.8709361814407457E-7</v>
      </c>
      <c r="BH105" s="121">
        <v>1.3998301155371394E-6</v>
      </c>
      <c r="BI105" s="121">
        <v>4.937522570595917E-7</v>
      </c>
      <c r="BJ105" s="121">
        <v>4.7632548150338908E-7</v>
      </c>
      <c r="BK105" s="121">
        <v>4.890907350546609E-7</v>
      </c>
      <c r="BL105" s="121">
        <v>8.9115602996703231E-7</v>
      </c>
      <c r="BM105" s="121">
        <v>4.7926557124585264E-7</v>
      </c>
      <c r="BN105" s="121">
        <v>7.0625450493956393E-7</v>
      </c>
      <c r="BO105" s="121">
        <v>7.4668388492353619E-7</v>
      </c>
      <c r="BP105" s="121">
        <v>1.3680235892628292E-6</v>
      </c>
      <c r="BQ105" s="121">
        <v>1.4770331441561778E-6</v>
      </c>
      <c r="BR105" s="121">
        <v>7.7083019687504046E-7</v>
      </c>
      <c r="BS105" s="121">
        <v>8.9104010536299928E-7</v>
      </c>
      <c r="BT105" s="121">
        <v>8.4754723798594442E-7</v>
      </c>
      <c r="BU105" s="121">
        <v>1.0116447955843002E-6</v>
      </c>
      <c r="BV105" s="121">
        <v>3.0586365507389127E-7</v>
      </c>
      <c r="BW105" s="121">
        <v>2.3850857160582643E-7</v>
      </c>
      <c r="BX105" s="121">
        <v>7.0944906433121689E-8</v>
      </c>
      <c r="BY105" s="121">
        <v>1.1806859207828737E-5</v>
      </c>
      <c r="BZ105" s="121">
        <v>5.4790244254059077E-7</v>
      </c>
      <c r="CA105" s="121">
        <v>1.4062409922376751E-6</v>
      </c>
      <c r="CB105" s="121">
        <v>5.2613042189206159E-7</v>
      </c>
      <c r="CC105" s="121">
        <v>5.7511598720154734E-7</v>
      </c>
      <c r="CD105" s="121">
        <v>1.4138461462970305E-6</v>
      </c>
      <c r="CE105" s="121">
        <v>1.0002000655418314E-6</v>
      </c>
      <c r="CF105" s="121">
        <v>9.620668987825899E-7</v>
      </c>
      <c r="CG105" s="121">
        <v>6.3531681347690134E-7</v>
      </c>
      <c r="CH105" s="121">
        <v>1.5154136150943056E-5</v>
      </c>
      <c r="CI105" s="121">
        <v>2.3004850253036423E-6</v>
      </c>
      <c r="CJ105" s="121">
        <v>8.7294096710071115E-6</v>
      </c>
      <c r="CK105" s="121">
        <v>1.566946772979182E-5</v>
      </c>
      <c r="CL105" s="121">
        <v>2.6217320094924211E-6</v>
      </c>
      <c r="CM105" s="121">
        <v>5.4362931118082385E-7</v>
      </c>
      <c r="CN105" s="121">
        <v>1.8371569666429484E-3</v>
      </c>
      <c r="CO105" s="121">
        <v>6.6498281706467829E-7</v>
      </c>
      <c r="CP105" s="121">
        <v>1.2234790909709458E-3</v>
      </c>
      <c r="CQ105" s="121">
        <v>4.8780701332342814E-7</v>
      </c>
      <c r="CR105" s="121">
        <v>2.3026285425874118E-3</v>
      </c>
      <c r="CS105" s="121">
        <v>4.1198740187201261E-3</v>
      </c>
      <c r="CT105" s="121">
        <v>5.1462372125576613E-7</v>
      </c>
      <c r="CU105" s="121">
        <v>1.7731846176002264E-6</v>
      </c>
      <c r="CV105" s="121">
        <v>1.1132316933458123E-6</v>
      </c>
      <c r="CW105" s="121">
        <v>4.4541811112563156E-7</v>
      </c>
      <c r="CX105" s="121">
        <v>1.4665269441251658E-6</v>
      </c>
      <c r="CY105" s="121">
        <v>3.3828870464671561E-4</v>
      </c>
      <c r="CZ105" s="121">
        <v>7.2926417822404682E-4</v>
      </c>
      <c r="DA105" s="121">
        <v>2.7730466036311138E-6</v>
      </c>
      <c r="DB105" s="121">
        <v>5.7811544913534469E-7</v>
      </c>
      <c r="DC105" s="121">
        <v>1.5611040484480447E-6</v>
      </c>
      <c r="DD105" s="121">
        <v>1.1060353992444502E-6</v>
      </c>
      <c r="DE105" s="121">
        <v>3.3739806667055968E-7</v>
      </c>
      <c r="DF105" s="124">
        <v>4.7459623943144454E-6</v>
      </c>
    </row>
    <row r="106" spans="1:110" s="82" customFormat="1" ht="17" customHeight="1" x14ac:dyDescent="0.2">
      <c r="A106" s="73" t="s">
        <v>102</v>
      </c>
      <c r="B106" s="74" t="s">
        <v>228</v>
      </c>
      <c r="C106" s="121">
        <v>8.5827079920447007E-6</v>
      </c>
      <c r="D106" s="121">
        <v>7.1337218149864018E-6</v>
      </c>
      <c r="E106" s="121">
        <v>9.9212142690648734E-6</v>
      </c>
      <c r="F106" s="121">
        <v>4.4424521156456723E-6</v>
      </c>
      <c r="G106" s="121">
        <v>1.3577296914065724E-5</v>
      </c>
      <c r="H106" s="121">
        <v>0</v>
      </c>
      <c r="I106" s="121">
        <v>2.1216085247125509E-5</v>
      </c>
      <c r="J106" s="121">
        <v>3.352429252807821E-5</v>
      </c>
      <c r="K106" s="121">
        <v>3.3934147734264191E-5</v>
      </c>
      <c r="L106" s="121">
        <v>1.2370740073573562E-5</v>
      </c>
      <c r="M106" s="121">
        <v>0</v>
      </c>
      <c r="N106" s="121">
        <v>2.3801852126099782E-5</v>
      </c>
      <c r="O106" s="121">
        <v>2.9366671209253779E-5</v>
      </c>
      <c r="P106" s="121">
        <v>2.2583028921643445E-5</v>
      </c>
      <c r="Q106" s="121">
        <v>1.831599354385151E-5</v>
      </c>
      <c r="R106" s="121">
        <v>2.3864563234509858E-5</v>
      </c>
      <c r="S106" s="121">
        <v>1.8941722879017991E-5</v>
      </c>
      <c r="T106" s="121">
        <v>2.1335947358294139E-5</v>
      </c>
      <c r="U106" s="121">
        <v>1.5372450747462001E-5</v>
      </c>
      <c r="V106" s="121">
        <v>2.0593103729228045E-5</v>
      </c>
      <c r="W106" s="121">
        <v>4.1429774251198532E-6</v>
      </c>
      <c r="X106" s="121">
        <v>1.3161498098919056E-5</v>
      </c>
      <c r="Y106" s="121">
        <v>7.9358826789462169E-6</v>
      </c>
      <c r="Z106" s="121">
        <v>2.1912572898512971E-5</v>
      </c>
      <c r="AA106" s="121">
        <v>3.3253272744139226E-5</v>
      </c>
      <c r="AB106" s="121">
        <v>1.3550671903376321E-5</v>
      </c>
      <c r="AC106" s="121">
        <v>2.45367148689505E-6</v>
      </c>
      <c r="AD106" s="121">
        <v>8.7012293698007527E-6</v>
      </c>
      <c r="AE106" s="121">
        <v>2.1412756144976447E-5</v>
      </c>
      <c r="AF106" s="121">
        <v>1.8988300502761836E-5</v>
      </c>
      <c r="AG106" s="121">
        <v>2.1367796306680359E-5</v>
      </c>
      <c r="AH106" s="121">
        <v>1.9712501693685006E-5</v>
      </c>
      <c r="AI106" s="121">
        <v>1.7868497254185323E-5</v>
      </c>
      <c r="AJ106" s="121">
        <v>1.0593921835037563E-5</v>
      </c>
      <c r="AK106" s="121">
        <v>1.8731595344316608E-5</v>
      </c>
      <c r="AL106" s="121">
        <v>1.1513481714292714E-5</v>
      </c>
      <c r="AM106" s="121">
        <v>1.187839477595507E-5</v>
      </c>
      <c r="AN106" s="121">
        <v>1.468919380001039E-5</v>
      </c>
      <c r="AO106" s="121">
        <v>1.496824478688856E-5</v>
      </c>
      <c r="AP106" s="121">
        <v>2.5776406908667858E-5</v>
      </c>
      <c r="AQ106" s="121">
        <v>1.0604609089502358E-5</v>
      </c>
      <c r="AR106" s="121">
        <v>1.6454944983633294E-5</v>
      </c>
      <c r="AS106" s="121">
        <v>1.8800383179922765E-5</v>
      </c>
      <c r="AT106" s="121">
        <v>2.1888530143578028E-5</v>
      </c>
      <c r="AU106" s="121">
        <v>1.2814296531289294E-5</v>
      </c>
      <c r="AV106" s="121">
        <v>1.3033518931415834E-5</v>
      </c>
      <c r="AW106" s="121">
        <v>4.1094560085389888E-5</v>
      </c>
      <c r="AX106" s="121">
        <v>2.9904114619015471E-5</v>
      </c>
      <c r="AY106" s="121">
        <v>1.4853275386532131E-5</v>
      </c>
      <c r="AZ106" s="121">
        <v>2.1219851694804988E-5</v>
      </c>
      <c r="BA106" s="121">
        <v>1.6742268158369103E-5</v>
      </c>
      <c r="BB106" s="121">
        <v>1.7146930391693933E-5</v>
      </c>
      <c r="BC106" s="121">
        <v>1.771068449214685E-5</v>
      </c>
      <c r="BD106" s="121">
        <v>2.4814561564892128E-5</v>
      </c>
      <c r="BE106" s="121">
        <v>2.0882472423841523E-5</v>
      </c>
      <c r="BF106" s="121">
        <v>1.3746999775724016E-5</v>
      </c>
      <c r="BG106" s="121">
        <v>2.2042432743669437E-5</v>
      </c>
      <c r="BH106" s="121">
        <v>2.6666043406733416E-5</v>
      </c>
      <c r="BI106" s="121">
        <v>2.2558254804539267E-5</v>
      </c>
      <c r="BJ106" s="121">
        <v>2.0817460412704958E-5</v>
      </c>
      <c r="BK106" s="121">
        <v>1.8181051456394339E-5</v>
      </c>
      <c r="BL106" s="121">
        <v>2.4735218803751311E-5</v>
      </c>
      <c r="BM106" s="121">
        <v>1.979708323136911E-5</v>
      </c>
      <c r="BN106" s="121">
        <v>4.3649713416347226E-5</v>
      </c>
      <c r="BO106" s="121">
        <v>2.4621402271775268E-5</v>
      </c>
      <c r="BP106" s="121">
        <v>2.4458728733378758E-5</v>
      </c>
      <c r="BQ106" s="121">
        <v>1.568756806286183E-5</v>
      </c>
      <c r="BR106" s="121">
        <v>4.4892214403628623E-5</v>
      </c>
      <c r="BS106" s="121">
        <v>3.2542880911549199E-5</v>
      </c>
      <c r="BT106" s="121">
        <v>3.3061843129284387E-5</v>
      </c>
      <c r="BU106" s="121">
        <v>4.2998872483996384E-5</v>
      </c>
      <c r="BV106" s="121">
        <v>2.9361060156749491E-5</v>
      </c>
      <c r="BW106" s="121">
        <v>2.3439377604808787E-5</v>
      </c>
      <c r="BX106" s="121">
        <v>3.511844252219761E-6</v>
      </c>
      <c r="BY106" s="121">
        <v>4.2720690595978139E-4</v>
      </c>
      <c r="BZ106" s="121">
        <v>2.0622965027859977E-5</v>
      </c>
      <c r="CA106" s="121">
        <v>2.2170457922038677E-5</v>
      </c>
      <c r="CB106" s="121">
        <v>2.4437479631245162E-5</v>
      </c>
      <c r="CC106" s="121">
        <v>6.4518576325618069E-5</v>
      </c>
      <c r="CD106" s="121">
        <v>3.1503439757805725E-5</v>
      </c>
      <c r="CE106" s="121">
        <v>5.5075611100103663E-5</v>
      </c>
      <c r="CF106" s="121">
        <v>4.2313447896895137E-5</v>
      </c>
      <c r="CG106" s="121">
        <v>6.953578397133268E-5</v>
      </c>
      <c r="CH106" s="121">
        <v>1.4772416959258283E-4</v>
      </c>
      <c r="CI106" s="121">
        <v>2.1051811377695615E-4</v>
      </c>
      <c r="CJ106" s="121">
        <v>3.932625962146139E-5</v>
      </c>
      <c r="CK106" s="121">
        <v>1.4338300174158427E-4</v>
      </c>
      <c r="CL106" s="121">
        <v>2.5482901805364753E-4</v>
      </c>
      <c r="CM106" s="121">
        <v>3.9511249774856805E-5</v>
      </c>
      <c r="CN106" s="121">
        <v>6.2875367838625414E-5</v>
      </c>
      <c r="CO106" s="121">
        <v>3.8324796011981429E-5</v>
      </c>
      <c r="CP106" s="121">
        <v>2.1287864864332987E-3</v>
      </c>
      <c r="CQ106" s="121">
        <v>1.7067590176652353E-3</v>
      </c>
      <c r="CR106" s="121">
        <v>2.4953724872739287E-3</v>
      </c>
      <c r="CS106" s="121">
        <v>1.8915415518544832E-3</v>
      </c>
      <c r="CT106" s="121">
        <v>3.6332008095158838E-5</v>
      </c>
      <c r="CU106" s="121">
        <v>4.136046857805213E-5</v>
      </c>
      <c r="CV106" s="121">
        <v>1.8324621137504391E-4</v>
      </c>
      <c r="CW106" s="121">
        <v>1.971404595347391E-5</v>
      </c>
      <c r="CX106" s="121">
        <v>2.0113623298559689E-4</v>
      </c>
      <c r="CY106" s="121">
        <v>2.0609832173373835E-3</v>
      </c>
      <c r="CZ106" s="121">
        <v>3.8878005973931373E-4</v>
      </c>
      <c r="DA106" s="121">
        <v>2.9218139389256687E-3</v>
      </c>
      <c r="DB106" s="121">
        <v>4.1919242368758624E-5</v>
      </c>
      <c r="DC106" s="121">
        <v>8.5820703867665163E-5</v>
      </c>
      <c r="DD106" s="121">
        <v>6.3166743173766931E-4</v>
      </c>
      <c r="DE106" s="121">
        <v>1.2891016840403064E-5</v>
      </c>
      <c r="DF106" s="124">
        <v>3.1489547244796648E-4</v>
      </c>
    </row>
    <row r="107" spans="1:110" s="82" customFormat="1" ht="17" customHeight="1" x14ac:dyDescent="0.2">
      <c r="A107" s="73" t="s">
        <v>103</v>
      </c>
      <c r="B107" s="74" t="s">
        <v>229</v>
      </c>
      <c r="C107" s="121">
        <v>1.6390080663163432E-5</v>
      </c>
      <c r="D107" s="121">
        <v>1.1533738724168863E-5</v>
      </c>
      <c r="E107" s="121">
        <v>1.5210948211044932E-5</v>
      </c>
      <c r="F107" s="121">
        <v>1.3568376453584266E-5</v>
      </c>
      <c r="G107" s="121">
        <v>1.806452400519518E-5</v>
      </c>
      <c r="H107" s="121">
        <v>0</v>
      </c>
      <c r="I107" s="121">
        <v>2.7885158360922311E-5</v>
      </c>
      <c r="J107" s="121">
        <v>4.1892292600131669E-5</v>
      </c>
      <c r="K107" s="121">
        <v>2.2569063771315449E-4</v>
      </c>
      <c r="L107" s="121">
        <v>1.2351800695428267E-5</v>
      </c>
      <c r="M107" s="121">
        <v>0</v>
      </c>
      <c r="N107" s="121">
        <v>1.7597415827833678E-5</v>
      </c>
      <c r="O107" s="121">
        <v>4.6814805980580036E-5</v>
      </c>
      <c r="P107" s="121">
        <v>2.0460165149993894E-5</v>
      </c>
      <c r="Q107" s="121">
        <v>4.0679709674344485E-5</v>
      </c>
      <c r="R107" s="121">
        <v>1.9479884282450779E-5</v>
      </c>
      <c r="S107" s="121">
        <v>2.3548571535400707E-5</v>
      </c>
      <c r="T107" s="121">
        <v>1.8488362368556104E-5</v>
      </c>
      <c r="U107" s="121">
        <v>3.2462783783492219E-5</v>
      </c>
      <c r="V107" s="121">
        <v>2.4458472474318809E-5</v>
      </c>
      <c r="W107" s="121">
        <v>5.8758581514325199E-6</v>
      </c>
      <c r="X107" s="121">
        <v>1.4014015544634248E-5</v>
      </c>
      <c r="Y107" s="121">
        <v>1.0488041358087792E-5</v>
      </c>
      <c r="Z107" s="121">
        <v>2.6130249499418151E-5</v>
      </c>
      <c r="AA107" s="121">
        <v>2.8537660619782062E-4</v>
      </c>
      <c r="AB107" s="121">
        <v>1.7028895322552067E-4</v>
      </c>
      <c r="AC107" s="121">
        <v>2.8484629308961354E-6</v>
      </c>
      <c r="AD107" s="121">
        <v>7.3295613577624885E-6</v>
      </c>
      <c r="AE107" s="121">
        <v>3.7352290234305492E-5</v>
      </c>
      <c r="AF107" s="121">
        <v>3.7866316168023653E-5</v>
      </c>
      <c r="AG107" s="121">
        <v>2.7332023902417885E-5</v>
      </c>
      <c r="AH107" s="121">
        <v>2.8183341528767267E-5</v>
      </c>
      <c r="AI107" s="121">
        <v>1.6654372313272213E-5</v>
      </c>
      <c r="AJ107" s="121">
        <v>4.4999724986580176E-5</v>
      </c>
      <c r="AK107" s="121">
        <v>2.5594291296586498E-5</v>
      </c>
      <c r="AL107" s="121">
        <v>9.4314197056380825E-6</v>
      </c>
      <c r="AM107" s="121">
        <v>1.1310321285469559E-5</v>
      </c>
      <c r="AN107" s="121">
        <v>1.6394323035999977E-5</v>
      </c>
      <c r="AO107" s="121">
        <v>1.1757450000077187E-5</v>
      </c>
      <c r="AP107" s="121">
        <v>2.0267483013870482E-5</v>
      </c>
      <c r="AQ107" s="121">
        <v>1.3856209459173766E-5</v>
      </c>
      <c r="AR107" s="121">
        <v>1.8871630765821176E-5</v>
      </c>
      <c r="AS107" s="121">
        <v>2.1447117015722835E-5</v>
      </c>
      <c r="AT107" s="121">
        <v>3.127077519862265E-5</v>
      </c>
      <c r="AU107" s="121">
        <v>2.8211670074924842E-5</v>
      </c>
      <c r="AV107" s="121">
        <v>3.4396188035142728E-5</v>
      </c>
      <c r="AW107" s="121">
        <v>3.2480996251477833E-5</v>
      </c>
      <c r="AX107" s="121">
        <v>2.3067277462688761E-5</v>
      </c>
      <c r="AY107" s="121">
        <v>3.2424873515761961E-5</v>
      </c>
      <c r="AZ107" s="121">
        <v>5.6589648005942711E-5</v>
      </c>
      <c r="BA107" s="121">
        <v>2.2215877558334001E-5</v>
      </c>
      <c r="BB107" s="121">
        <v>5.2851210949441962E-5</v>
      </c>
      <c r="BC107" s="121">
        <v>5.176735281546938E-5</v>
      </c>
      <c r="BD107" s="121">
        <v>4.3710288193725645E-5</v>
      </c>
      <c r="BE107" s="121">
        <v>5.2161594208642202E-5</v>
      </c>
      <c r="BF107" s="121">
        <v>5.1629484992890619E-5</v>
      </c>
      <c r="BG107" s="121">
        <v>3.6416936679663098E-5</v>
      </c>
      <c r="BH107" s="121">
        <v>2.0349268362395495E-5</v>
      </c>
      <c r="BI107" s="121">
        <v>3.6361822594387151E-5</v>
      </c>
      <c r="BJ107" s="121">
        <v>6.1223064636327574E-5</v>
      </c>
      <c r="BK107" s="121">
        <v>2.2272069228123332E-5</v>
      </c>
      <c r="BL107" s="121">
        <v>3.3660684149855399E-5</v>
      </c>
      <c r="BM107" s="121">
        <v>1.9342693492677698E-5</v>
      </c>
      <c r="BN107" s="121">
        <v>2.6941572045336476E-5</v>
      </c>
      <c r="BO107" s="121">
        <v>2.4116187774833477E-5</v>
      </c>
      <c r="BP107" s="121">
        <v>2.29282962325226E-5</v>
      </c>
      <c r="BQ107" s="121">
        <v>7.2248916232352212E-5</v>
      </c>
      <c r="BR107" s="121">
        <v>7.8286280439754537E-5</v>
      </c>
      <c r="BS107" s="121">
        <v>2.4521985745767145E-5</v>
      </c>
      <c r="BT107" s="121">
        <v>6.9515762349651452E-5</v>
      </c>
      <c r="BU107" s="121">
        <v>1.6398753127939275E-4</v>
      </c>
      <c r="BV107" s="121">
        <v>1.2081831391609163E-4</v>
      </c>
      <c r="BW107" s="121">
        <v>1.056396914403038E-4</v>
      </c>
      <c r="BX107" s="121">
        <v>1.1138687369253097E-5</v>
      </c>
      <c r="BY107" s="121">
        <v>4.4460426834634001E-5</v>
      </c>
      <c r="BZ107" s="121">
        <v>2.7229466246207156E-5</v>
      </c>
      <c r="CA107" s="121">
        <v>3.9838373270951814E-5</v>
      </c>
      <c r="CB107" s="121">
        <v>2.8191296440980505E-5</v>
      </c>
      <c r="CC107" s="121">
        <v>7.9142996860900625E-5</v>
      </c>
      <c r="CD107" s="121">
        <v>3.8956839751398373E-5</v>
      </c>
      <c r="CE107" s="121">
        <v>2.9313630942232876E-5</v>
      </c>
      <c r="CF107" s="121">
        <v>6.9333382760711996E-5</v>
      </c>
      <c r="CG107" s="121">
        <v>1.5475016002990027E-5</v>
      </c>
      <c r="CH107" s="121">
        <v>1.5586572472301539E-4</v>
      </c>
      <c r="CI107" s="121">
        <v>1.6351014949306141E-2</v>
      </c>
      <c r="CJ107" s="121">
        <v>8.9504976491437639E-5</v>
      </c>
      <c r="CK107" s="121">
        <v>2.7918017890671206E-4</v>
      </c>
      <c r="CL107" s="121">
        <v>1.3695512399679704E-2</v>
      </c>
      <c r="CM107" s="121">
        <v>2.574494369133652E-5</v>
      </c>
      <c r="CN107" s="121">
        <v>7.6378699457244382E-5</v>
      </c>
      <c r="CO107" s="121">
        <v>5.2842356164725506E-5</v>
      </c>
      <c r="CP107" s="121">
        <v>4.3014793376061576E-5</v>
      </c>
      <c r="CQ107" s="121">
        <v>5.0743977970366959E-5</v>
      </c>
      <c r="CR107" s="121">
        <v>3.1033778116027685E-5</v>
      </c>
      <c r="CS107" s="121">
        <v>2.4108882477763695E-5</v>
      </c>
      <c r="CT107" s="121">
        <v>6.7543130787552392E-5</v>
      </c>
      <c r="CU107" s="121">
        <v>9.090468086840458E-5</v>
      </c>
      <c r="CV107" s="121">
        <v>9.1134356333026183E-3</v>
      </c>
      <c r="CW107" s="121">
        <v>2.627915144891519E-5</v>
      </c>
      <c r="CX107" s="121">
        <v>8.6600780577931344E-5</v>
      </c>
      <c r="CY107" s="121">
        <v>6.8518593357951788E-4</v>
      </c>
      <c r="CZ107" s="121">
        <v>1.6608906261486237E-4</v>
      </c>
      <c r="DA107" s="121">
        <v>1.8299192860564417E-4</v>
      </c>
      <c r="DB107" s="121">
        <v>8.6540511089673814E-3</v>
      </c>
      <c r="DC107" s="121">
        <v>4.1705617091063918E-5</v>
      </c>
      <c r="DD107" s="121">
        <v>4.6806374483027759E-4</v>
      </c>
      <c r="DE107" s="121">
        <v>2.2051486391276589E-5</v>
      </c>
      <c r="DF107" s="124">
        <v>2.2772138992109537E-4</v>
      </c>
    </row>
    <row r="108" spans="1:110" s="82" customFormat="1" ht="17" customHeight="1" x14ac:dyDescent="0.2">
      <c r="A108" s="73" t="s">
        <v>104</v>
      </c>
      <c r="B108" s="74" t="s">
        <v>230</v>
      </c>
      <c r="C108" s="121">
        <v>0</v>
      </c>
      <c r="D108" s="121">
        <v>0</v>
      </c>
      <c r="E108" s="121">
        <v>0</v>
      </c>
      <c r="F108" s="121">
        <v>0</v>
      </c>
      <c r="G108" s="121">
        <v>0</v>
      </c>
      <c r="H108" s="121">
        <v>0</v>
      </c>
      <c r="I108" s="121">
        <v>0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121">
        <v>0</v>
      </c>
      <c r="AI108" s="121">
        <v>0</v>
      </c>
      <c r="AJ108" s="121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121">
        <v>0</v>
      </c>
      <c r="AV108" s="121">
        <v>0</v>
      </c>
      <c r="AW108" s="121">
        <v>0</v>
      </c>
      <c r="AX108" s="121">
        <v>0</v>
      </c>
      <c r="AY108" s="121">
        <v>0</v>
      </c>
      <c r="AZ108" s="121">
        <v>0</v>
      </c>
      <c r="BA108" s="121">
        <v>0</v>
      </c>
      <c r="BB108" s="121">
        <v>0</v>
      </c>
      <c r="BC108" s="121">
        <v>0</v>
      </c>
      <c r="BD108" s="121">
        <v>0</v>
      </c>
      <c r="BE108" s="121">
        <v>0</v>
      </c>
      <c r="BF108" s="121">
        <v>0</v>
      </c>
      <c r="BG108" s="121">
        <v>0</v>
      </c>
      <c r="BH108" s="121">
        <v>0</v>
      </c>
      <c r="BI108" s="121">
        <v>0</v>
      </c>
      <c r="BJ108" s="121">
        <v>0</v>
      </c>
      <c r="BK108" s="121">
        <v>0</v>
      </c>
      <c r="BL108" s="121">
        <v>0</v>
      </c>
      <c r="BM108" s="121">
        <v>0</v>
      </c>
      <c r="BN108" s="121">
        <v>0</v>
      </c>
      <c r="BO108" s="121">
        <v>0</v>
      </c>
      <c r="BP108" s="121">
        <v>0</v>
      </c>
      <c r="BQ108" s="121">
        <v>0</v>
      </c>
      <c r="BR108" s="121">
        <v>0</v>
      </c>
      <c r="BS108" s="121">
        <v>0</v>
      </c>
      <c r="BT108" s="121">
        <v>0</v>
      </c>
      <c r="BU108" s="121">
        <v>0</v>
      </c>
      <c r="BV108" s="121">
        <v>0</v>
      </c>
      <c r="BW108" s="121">
        <v>0</v>
      </c>
      <c r="BX108" s="121">
        <v>0</v>
      </c>
      <c r="BY108" s="121">
        <v>0</v>
      </c>
      <c r="BZ108" s="121">
        <v>0</v>
      </c>
      <c r="CA108" s="121">
        <v>0</v>
      </c>
      <c r="CB108" s="121">
        <v>0</v>
      </c>
      <c r="CC108" s="121">
        <v>0</v>
      </c>
      <c r="CD108" s="121">
        <v>0</v>
      </c>
      <c r="CE108" s="121">
        <v>0</v>
      </c>
      <c r="CF108" s="121">
        <v>0</v>
      </c>
      <c r="CG108" s="121">
        <v>0</v>
      </c>
      <c r="CH108" s="121">
        <v>0</v>
      </c>
      <c r="CI108" s="121">
        <v>0</v>
      </c>
      <c r="CJ108" s="121">
        <v>0</v>
      </c>
      <c r="CK108" s="121">
        <v>0</v>
      </c>
      <c r="CL108" s="121">
        <v>0</v>
      </c>
      <c r="CM108" s="121">
        <v>0</v>
      </c>
      <c r="CN108" s="121">
        <v>0</v>
      </c>
      <c r="CO108" s="121">
        <v>0</v>
      </c>
      <c r="CP108" s="121">
        <v>0</v>
      </c>
      <c r="CQ108" s="121">
        <v>0</v>
      </c>
      <c r="CR108" s="121">
        <v>0</v>
      </c>
      <c r="CS108" s="121">
        <v>0</v>
      </c>
      <c r="CT108" s="121">
        <v>0</v>
      </c>
      <c r="CU108" s="121">
        <v>0</v>
      </c>
      <c r="CV108" s="121">
        <v>0</v>
      </c>
      <c r="CW108" s="121">
        <v>0</v>
      </c>
      <c r="CX108" s="121">
        <v>0</v>
      </c>
      <c r="CY108" s="121">
        <v>0</v>
      </c>
      <c r="CZ108" s="121">
        <v>0</v>
      </c>
      <c r="DA108" s="121">
        <v>0</v>
      </c>
      <c r="DB108" s="121">
        <v>0</v>
      </c>
      <c r="DC108" s="121">
        <v>0</v>
      </c>
      <c r="DD108" s="121">
        <v>0</v>
      </c>
      <c r="DE108" s="121">
        <v>0</v>
      </c>
      <c r="DF108" s="124">
        <v>0</v>
      </c>
    </row>
    <row r="109" spans="1:110" s="82" customFormat="1" ht="17" customHeight="1" x14ac:dyDescent="0.2">
      <c r="A109" s="73" t="s">
        <v>105</v>
      </c>
      <c r="B109" s="74" t="s">
        <v>231</v>
      </c>
      <c r="C109" s="121">
        <v>7.6621048838203823E-5</v>
      </c>
      <c r="D109" s="121">
        <v>6.3266302213475965E-5</v>
      </c>
      <c r="E109" s="121">
        <v>8.75091170238907E-4</v>
      </c>
      <c r="F109" s="121">
        <v>5.2127485230211416E-5</v>
      </c>
      <c r="G109" s="121">
        <v>2.2315465862611118E-4</v>
      </c>
      <c r="H109" s="121">
        <v>0</v>
      </c>
      <c r="I109" s="121">
        <v>1.2990660295312902E-4</v>
      </c>
      <c r="J109" s="121">
        <v>1.2217604172802765E-4</v>
      </c>
      <c r="K109" s="121">
        <v>8.0013087375963664E-5</v>
      </c>
      <c r="L109" s="121">
        <v>5.7837493090140173E-5</v>
      </c>
      <c r="M109" s="121">
        <v>0</v>
      </c>
      <c r="N109" s="121">
        <v>6.2794802692871612E-5</v>
      </c>
      <c r="O109" s="121">
        <v>7.0957684299325543E-5</v>
      </c>
      <c r="P109" s="121">
        <v>5.9928482901798491E-5</v>
      </c>
      <c r="Q109" s="121">
        <v>9.1531084633126071E-5</v>
      </c>
      <c r="R109" s="121">
        <v>5.797021130096797E-5</v>
      </c>
      <c r="S109" s="121">
        <v>4.980399692278379E-5</v>
      </c>
      <c r="T109" s="121">
        <v>7.4922053835364252E-5</v>
      </c>
      <c r="U109" s="121">
        <v>1.4985155692803364E-4</v>
      </c>
      <c r="V109" s="121">
        <v>1.1979415972026124E-4</v>
      </c>
      <c r="W109" s="121">
        <v>2.6248224265996704E-5</v>
      </c>
      <c r="X109" s="121">
        <v>5.4419693201908061E-5</v>
      </c>
      <c r="Y109" s="121">
        <v>4.1805960323470359E-5</v>
      </c>
      <c r="Z109" s="121">
        <v>9.9088066273569583E-5</v>
      </c>
      <c r="AA109" s="121">
        <v>8.4045998867266907E-5</v>
      </c>
      <c r="AB109" s="121">
        <v>1.5440917076784492E-4</v>
      </c>
      <c r="AC109" s="121">
        <v>2.1008429213278003E-5</v>
      </c>
      <c r="AD109" s="121">
        <v>3.7014712804876805E-5</v>
      </c>
      <c r="AE109" s="121">
        <v>5.2600529333165948E-5</v>
      </c>
      <c r="AF109" s="121">
        <v>5.8416975384362313E-5</v>
      </c>
      <c r="AG109" s="121">
        <v>5.7627213443120297E-5</v>
      </c>
      <c r="AH109" s="121">
        <v>1.2373415659375954E-4</v>
      </c>
      <c r="AI109" s="121">
        <v>8.6692021599021362E-5</v>
      </c>
      <c r="AJ109" s="121">
        <v>6.822814206841729E-4</v>
      </c>
      <c r="AK109" s="121">
        <v>1.2222727218609949E-4</v>
      </c>
      <c r="AL109" s="121">
        <v>4.2331087329682458E-5</v>
      </c>
      <c r="AM109" s="121">
        <v>4.0138018238450525E-5</v>
      </c>
      <c r="AN109" s="121">
        <v>7.2163642307875459E-5</v>
      </c>
      <c r="AO109" s="121">
        <v>4.4328942318885492E-5</v>
      </c>
      <c r="AP109" s="121">
        <v>8.1449887759384016E-5</v>
      </c>
      <c r="AQ109" s="121">
        <v>4.6727761565559166E-5</v>
      </c>
      <c r="AR109" s="121">
        <v>5.5530238213132127E-5</v>
      </c>
      <c r="AS109" s="121">
        <v>5.8335167799155053E-5</v>
      </c>
      <c r="AT109" s="121">
        <v>8.1331779419104884E-5</v>
      </c>
      <c r="AU109" s="121">
        <v>6.9122959162000794E-5</v>
      </c>
      <c r="AV109" s="121">
        <v>7.6231782817301401E-5</v>
      </c>
      <c r="AW109" s="121">
        <v>7.0409849940345707E-5</v>
      </c>
      <c r="AX109" s="121">
        <v>1.3719866646855707E-4</v>
      </c>
      <c r="AY109" s="121">
        <v>9.1380283246448332E-5</v>
      </c>
      <c r="AZ109" s="121">
        <v>1.0393583026285167E-4</v>
      </c>
      <c r="BA109" s="121">
        <v>4.6932175477677057E-5</v>
      </c>
      <c r="BB109" s="121">
        <v>7.0843537600595347E-5</v>
      </c>
      <c r="BC109" s="121">
        <v>9.846937703496367E-5</v>
      </c>
      <c r="BD109" s="121">
        <v>5.9615426921809676E-5</v>
      </c>
      <c r="BE109" s="121">
        <v>5.9888366580061824E-5</v>
      </c>
      <c r="BF109" s="121">
        <v>6.9637484658643551E-5</v>
      </c>
      <c r="BG109" s="121">
        <v>6.099975817428307E-5</v>
      </c>
      <c r="BH109" s="121">
        <v>1.0425015079691033E-4</v>
      </c>
      <c r="BI109" s="121">
        <v>5.9183604752247234E-5</v>
      </c>
      <c r="BJ109" s="121">
        <v>1.1009146386641585E-4</v>
      </c>
      <c r="BK109" s="121">
        <v>1.3127040544114806E-4</v>
      </c>
      <c r="BL109" s="121">
        <v>1.4952486702107595E-4</v>
      </c>
      <c r="BM109" s="121">
        <v>9.620993157114382E-5</v>
      </c>
      <c r="BN109" s="121">
        <v>2.2038635623637817E-4</v>
      </c>
      <c r="BO109" s="121">
        <v>2.0614482786615211E-4</v>
      </c>
      <c r="BP109" s="121">
        <v>4.671918938212623E-5</v>
      </c>
      <c r="BQ109" s="121">
        <v>7.6810158469286553E-5</v>
      </c>
      <c r="BR109" s="121">
        <v>2.3991250463767488E-4</v>
      </c>
      <c r="BS109" s="121">
        <v>4.4447100083240554E-5</v>
      </c>
      <c r="BT109" s="121">
        <v>2.5928323378106614E-4</v>
      </c>
      <c r="BU109" s="121">
        <v>1.4145335578123703E-4</v>
      </c>
      <c r="BV109" s="121">
        <v>5.7050514307960016E-4</v>
      </c>
      <c r="BW109" s="121">
        <v>4.1689210676749207E-4</v>
      </c>
      <c r="BX109" s="121">
        <v>1.6355809613470052E-4</v>
      </c>
      <c r="BY109" s="121">
        <v>1.2097027539134091E-4</v>
      </c>
      <c r="BZ109" s="121">
        <v>1.8249673048558959E-4</v>
      </c>
      <c r="CA109" s="121">
        <v>1.6319198640311173E-4</v>
      </c>
      <c r="CB109" s="121">
        <v>1.4604837390079959E-4</v>
      </c>
      <c r="CC109" s="121">
        <v>1.4543508810756732E-4</v>
      </c>
      <c r="CD109" s="121">
        <v>1.4226982748578385E-4</v>
      </c>
      <c r="CE109" s="121">
        <v>1.7726398422014415E-4</v>
      </c>
      <c r="CF109" s="121">
        <v>2.7304834852140343E-4</v>
      </c>
      <c r="CG109" s="121">
        <v>1.4241133917928365E-4</v>
      </c>
      <c r="CH109" s="121">
        <v>2.4488060908126269E-4</v>
      </c>
      <c r="CI109" s="121">
        <v>5.4923894603441928E-4</v>
      </c>
      <c r="CJ109" s="121">
        <v>3.9468117972899663E-4</v>
      </c>
      <c r="CK109" s="121">
        <v>1.5932402740960981E-4</v>
      </c>
      <c r="CL109" s="121">
        <v>1.1499828272084846E-3</v>
      </c>
      <c r="CM109" s="121">
        <v>1.4071400624203484E-4</v>
      </c>
      <c r="CN109" s="121">
        <v>1.3387003718973065E-3</v>
      </c>
      <c r="CO109" s="121">
        <v>1.1897707901529072E-3</v>
      </c>
      <c r="CP109" s="121">
        <v>1.461596848057026E-4</v>
      </c>
      <c r="CQ109" s="121">
        <v>1.528914802790808E-4</v>
      </c>
      <c r="CR109" s="121">
        <v>1.1524445635209198E-4</v>
      </c>
      <c r="CS109" s="121">
        <v>1.2378116669377247E-4</v>
      </c>
      <c r="CT109" s="121">
        <v>8.3794085617276812E-4</v>
      </c>
      <c r="CU109" s="121">
        <v>3.8926169629654723E-4</v>
      </c>
      <c r="CV109" s="121">
        <v>6.8679103236718073E-4</v>
      </c>
      <c r="CW109" s="121">
        <v>2.3416210437914796E-4</v>
      </c>
      <c r="CX109" s="121">
        <v>3.0174602457435447E-4</v>
      </c>
      <c r="CY109" s="121">
        <v>6.6872635579004296E-4</v>
      </c>
      <c r="CZ109" s="121">
        <v>2.3496289713138295E-4</v>
      </c>
      <c r="DA109" s="121">
        <v>6.1815900393537336E-4</v>
      </c>
      <c r="DB109" s="121">
        <v>9.3743086884330454E-4</v>
      </c>
      <c r="DC109" s="121">
        <v>5.2255046799534125E-4</v>
      </c>
      <c r="DD109" s="121">
        <v>1.3095607274672732E-3</v>
      </c>
      <c r="DE109" s="121">
        <v>7.3977921712436965E-5</v>
      </c>
      <c r="DF109" s="124">
        <v>5.5059650242538557E-4</v>
      </c>
    </row>
    <row r="110" spans="1:110" s="82" customFormat="1" ht="17" customHeight="1" x14ac:dyDescent="0.2">
      <c r="A110" s="73" t="s">
        <v>106</v>
      </c>
      <c r="B110" s="74" t="s">
        <v>232</v>
      </c>
      <c r="C110" s="121">
        <v>0</v>
      </c>
      <c r="D110" s="121">
        <v>0</v>
      </c>
      <c r="E110" s="121">
        <v>0</v>
      </c>
      <c r="F110" s="121">
        <v>0</v>
      </c>
      <c r="G110" s="121">
        <v>0</v>
      </c>
      <c r="H110" s="121">
        <v>0</v>
      </c>
      <c r="I110" s="121">
        <v>0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121">
        <v>0</v>
      </c>
      <c r="AI110" s="121">
        <v>0</v>
      </c>
      <c r="AJ110" s="121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121">
        <v>0</v>
      </c>
      <c r="AV110" s="121">
        <v>0</v>
      </c>
      <c r="AW110" s="121">
        <v>0</v>
      </c>
      <c r="AX110" s="121">
        <v>0</v>
      </c>
      <c r="AY110" s="121">
        <v>0</v>
      </c>
      <c r="AZ110" s="121">
        <v>0</v>
      </c>
      <c r="BA110" s="121">
        <v>0</v>
      </c>
      <c r="BB110" s="121">
        <v>0</v>
      </c>
      <c r="BC110" s="121">
        <v>0</v>
      </c>
      <c r="BD110" s="121">
        <v>0</v>
      </c>
      <c r="BE110" s="121">
        <v>0</v>
      </c>
      <c r="BF110" s="121">
        <v>0</v>
      </c>
      <c r="BG110" s="121">
        <v>0</v>
      </c>
      <c r="BH110" s="121">
        <v>0</v>
      </c>
      <c r="BI110" s="121">
        <v>0</v>
      </c>
      <c r="BJ110" s="121">
        <v>0</v>
      </c>
      <c r="BK110" s="121">
        <v>0</v>
      </c>
      <c r="BL110" s="121">
        <v>0</v>
      </c>
      <c r="BM110" s="121">
        <v>0</v>
      </c>
      <c r="BN110" s="121">
        <v>0</v>
      </c>
      <c r="BO110" s="121">
        <v>0</v>
      </c>
      <c r="BP110" s="121">
        <v>0</v>
      </c>
      <c r="BQ110" s="121">
        <v>0</v>
      </c>
      <c r="BR110" s="121">
        <v>0</v>
      </c>
      <c r="BS110" s="121">
        <v>0</v>
      </c>
      <c r="BT110" s="121">
        <v>0</v>
      </c>
      <c r="BU110" s="121">
        <v>0</v>
      </c>
      <c r="BV110" s="121">
        <v>0</v>
      </c>
      <c r="BW110" s="121">
        <v>0</v>
      </c>
      <c r="BX110" s="121">
        <v>0</v>
      </c>
      <c r="BY110" s="121">
        <v>0</v>
      </c>
      <c r="BZ110" s="121">
        <v>0</v>
      </c>
      <c r="CA110" s="121">
        <v>0</v>
      </c>
      <c r="CB110" s="121">
        <v>0</v>
      </c>
      <c r="CC110" s="121">
        <v>0</v>
      </c>
      <c r="CD110" s="121">
        <v>0</v>
      </c>
      <c r="CE110" s="121">
        <v>0</v>
      </c>
      <c r="CF110" s="121">
        <v>0</v>
      </c>
      <c r="CG110" s="121">
        <v>0</v>
      </c>
      <c r="CH110" s="121">
        <v>0</v>
      </c>
      <c r="CI110" s="121">
        <v>0</v>
      </c>
      <c r="CJ110" s="121">
        <v>0</v>
      </c>
      <c r="CK110" s="121">
        <v>0</v>
      </c>
      <c r="CL110" s="121">
        <v>0</v>
      </c>
      <c r="CM110" s="121">
        <v>0</v>
      </c>
      <c r="CN110" s="121">
        <v>0</v>
      </c>
      <c r="CO110" s="121">
        <v>0</v>
      </c>
      <c r="CP110" s="121">
        <v>0</v>
      </c>
      <c r="CQ110" s="121">
        <v>0</v>
      </c>
      <c r="CR110" s="121">
        <v>0</v>
      </c>
      <c r="CS110" s="121">
        <v>0</v>
      </c>
      <c r="CT110" s="121">
        <v>0</v>
      </c>
      <c r="CU110" s="121">
        <v>0</v>
      </c>
      <c r="CV110" s="121">
        <v>0</v>
      </c>
      <c r="CW110" s="121">
        <v>0</v>
      </c>
      <c r="CX110" s="121">
        <v>0</v>
      </c>
      <c r="CY110" s="121">
        <v>0</v>
      </c>
      <c r="CZ110" s="121">
        <v>0</v>
      </c>
      <c r="DA110" s="121">
        <v>0</v>
      </c>
      <c r="DB110" s="121">
        <v>0</v>
      </c>
      <c r="DC110" s="121">
        <v>0</v>
      </c>
      <c r="DD110" s="121">
        <v>0</v>
      </c>
      <c r="DE110" s="121">
        <v>0</v>
      </c>
      <c r="DF110" s="124">
        <v>0</v>
      </c>
    </row>
    <row r="111" spans="1:110" s="82" customFormat="1" ht="17" customHeight="1" x14ac:dyDescent="0.2">
      <c r="A111" s="73" t="s">
        <v>107</v>
      </c>
      <c r="B111" s="74" t="s">
        <v>233</v>
      </c>
      <c r="C111" s="121">
        <v>3.7115152741033055E-3</v>
      </c>
      <c r="D111" s="121">
        <v>7.1634393877050072E-4</v>
      </c>
      <c r="E111" s="121">
        <v>8.7037147107445049E-4</v>
      </c>
      <c r="F111" s="121">
        <v>5.3356641503614257E-4</v>
      </c>
      <c r="G111" s="121">
        <v>4.7859555431988051E-3</v>
      </c>
      <c r="H111" s="121">
        <v>0</v>
      </c>
      <c r="I111" s="121">
        <v>3.2417250507913073E-3</v>
      </c>
      <c r="J111" s="121">
        <v>1.8748402134809443E-3</v>
      </c>
      <c r="K111" s="121">
        <v>2.4256941536954951E-3</v>
      </c>
      <c r="L111" s="121">
        <v>1.6094260434272409E-3</v>
      </c>
      <c r="M111" s="121">
        <v>0</v>
      </c>
      <c r="N111" s="121">
        <v>1.2097874948437302E-3</v>
      </c>
      <c r="O111" s="121">
        <v>1.3023769045682914E-3</v>
      </c>
      <c r="P111" s="121">
        <v>2.6911525757731336E-3</v>
      </c>
      <c r="Q111" s="121">
        <v>1.3845053368665278E-3</v>
      </c>
      <c r="R111" s="121">
        <v>1.3373713709470025E-3</v>
      </c>
      <c r="S111" s="121">
        <v>1.1901995594019344E-3</v>
      </c>
      <c r="T111" s="121">
        <v>1.207972662151975E-3</v>
      </c>
      <c r="U111" s="121">
        <v>7.4047142139959819E-4</v>
      </c>
      <c r="V111" s="121">
        <v>1.2571561799105586E-3</v>
      </c>
      <c r="W111" s="121">
        <v>2.2636654595486639E-4</v>
      </c>
      <c r="X111" s="121">
        <v>4.7793631759009261E-4</v>
      </c>
      <c r="Y111" s="121">
        <v>7.3415974805046658E-4</v>
      </c>
      <c r="Z111" s="121">
        <v>3.1511052057029837E-3</v>
      </c>
      <c r="AA111" s="121">
        <v>5.7611692450299542E-4</v>
      </c>
      <c r="AB111" s="121">
        <v>8.1931376072955965E-4</v>
      </c>
      <c r="AC111" s="121">
        <v>1.6783358656225029E-4</v>
      </c>
      <c r="AD111" s="121">
        <v>3.157275871094344E-3</v>
      </c>
      <c r="AE111" s="121">
        <v>9.7354596054418003E-4</v>
      </c>
      <c r="AF111" s="121">
        <v>2.3330784794594224E-3</v>
      </c>
      <c r="AG111" s="121">
        <v>1.9670575378523594E-3</v>
      </c>
      <c r="AH111" s="121">
        <v>7.0389847800165209E-3</v>
      </c>
      <c r="AI111" s="121">
        <v>3.9713070553636133E-3</v>
      </c>
      <c r="AJ111" s="121">
        <v>1.1519279754815715E-3</v>
      </c>
      <c r="AK111" s="121">
        <v>4.9960851792442296E-3</v>
      </c>
      <c r="AL111" s="121">
        <v>3.1293312287453703E-3</v>
      </c>
      <c r="AM111" s="121">
        <v>2.9865299972295523E-3</v>
      </c>
      <c r="AN111" s="121">
        <v>6.1107479587078836E-3</v>
      </c>
      <c r="AO111" s="121">
        <v>3.5589569772880711E-3</v>
      </c>
      <c r="AP111" s="121">
        <v>2.5012044500639049E-3</v>
      </c>
      <c r="AQ111" s="121">
        <v>1.567933952676402E-3</v>
      </c>
      <c r="AR111" s="121">
        <v>1.9136146923073303E-3</v>
      </c>
      <c r="AS111" s="121">
        <v>2.9787040854362405E-3</v>
      </c>
      <c r="AT111" s="121">
        <v>3.5027130036389036E-3</v>
      </c>
      <c r="AU111" s="121">
        <v>2.4268550517055824E-3</v>
      </c>
      <c r="AV111" s="121">
        <v>1.3358408689794919E-3</v>
      </c>
      <c r="AW111" s="121">
        <v>5.4757987053579674E-4</v>
      </c>
      <c r="AX111" s="121">
        <v>5.7632033507024104E-4</v>
      </c>
      <c r="AY111" s="121">
        <v>2.5842078038971618E-3</v>
      </c>
      <c r="AZ111" s="121">
        <v>6.4630641522647205E-4</v>
      </c>
      <c r="BA111" s="121">
        <v>8.3905946637204045E-4</v>
      </c>
      <c r="BB111" s="121">
        <v>3.1902340763670985E-3</v>
      </c>
      <c r="BC111" s="121">
        <v>2.2837922484922214E-3</v>
      </c>
      <c r="BD111" s="121">
        <v>9.7142821298355319E-4</v>
      </c>
      <c r="BE111" s="121">
        <v>7.4674631481035352E-4</v>
      </c>
      <c r="BF111" s="121">
        <v>8.051669580309063E-4</v>
      </c>
      <c r="BG111" s="121">
        <v>8.4125068507062478E-4</v>
      </c>
      <c r="BH111" s="121">
        <v>2.0504480875965596E-3</v>
      </c>
      <c r="BI111" s="121">
        <v>2.8879299035136853E-3</v>
      </c>
      <c r="BJ111" s="121">
        <v>1.0214648484358566E-3</v>
      </c>
      <c r="BK111" s="121">
        <v>1.6178375691041512E-3</v>
      </c>
      <c r="BL111" s="121">
        <v>5.5464909809219906E-3</v>
      </c>
      <c r="BM111" s="121">
        <v>6.6184459976622034E-3</v>
      </c>
      <c r="BN111" s="121">
        <v>4.864361894384263E-3</v>
      </c>
      <c r="BO111" s="121">
        <v>5.4950212143159219E-3</v>
      </c>
      <c r="BP111" s="121">
        <v>1.6956420418337106E-3</v>
      </c>
      <c r="BQ111" s="121">
        <v>1.3386763458230952E-3</v>
      </c>
      <c r="BR111" s="121">
        <v>3.8155083776386955E-3</v>
      </c>
      <c r="BS111" s="121">
        <v>2.330240038561656E-3</v>
      </c>
      <c r="BT111" s="121">
        <v>2.0551830966720943E-3</v>
      </c>
      <c r="BU111" s="121">
        <v>4.0971698054244332E-3</v>
      </c>
      <c r="BV111" s="121">
        <v>4.1077854075018605E-3</v>
      </c>
      <c r="BW111" s="121">
        <v>3.2585352590544236E-3</v>
      </c>
      <c r="BX111" s="121">
        <v>4.1503261489395332E-4</v>
      </c>
      <c r="BY111" s="121">
        <v>2.0397527433504087E-3</v>
      </c>
      <c r="BZ111" s="121">
        <v>9.9433189283831022E-4</v>
      </c>
      <c r="CA111" s="121">
        <v>1.4382815071162761E-3</v>
      </c>
      <c r="CB111" s="121">
        <v>5.9322529080856005E-3</v>
      </c>
      <c r="CC111" s="121">
        <v>2.1168915999154572E-3</v>
      </c>
      <c r="CD111" s="121">
        <v>3.8816638488077724E-3</v>
      </c>
      <c r="CE111" s="121">
        <v>2.2980732793361691E-3</v>
      </c>
      <c r="CF111" s="121">
        <v>2.0604751583599657E-3</v>
      </c>
      <c r="CG111" s="121">
        <v>5.8967299705420695E-4</v>
      </c>
      <c r="CH111" s="121">
        <v>2.8341310292056437E-3</v>
      </c>
      <c r="CI111" s="121">
        <v>2.1299623908374501E-3</v>
      </c>
      <c r="CJ111" s="121">
        <v>7.5078507623837934E-4</v>
      </c>
      <c r="CK111" s="121">
        <v>4.5391181637360325E-3</v>
      </c>
      <c r="CL111" s="121">
        <v>1.707557873668946E-3</v>
      </c>
      <c r="CM111" s="121">
        <v>4.4151322061775289E-4</v>
      </c>
      <c r="CN111" s="121">
        <v>3.030562250820522E-3</v>
      </c>
      <c r="CO111" s="121">
        <v>7.0951945344980844E-4</v>
      </c>
      <c r="CP111" s="121">
        <v>8.2047462238838786E-4</v>
      </c>
      <c r="CQ111" s="121">
        <v>6.708725741703463E-3</v>
      </c>
      <c r="CR111" s="121">
        <v>2.4129690840672571E-3</v>
      </c>
      <c r="CS111" s="121">
        <v>1.0446049769443804E-3</v>
      </c>
      <c r="CT111" s="121">
        <v>4.658339727026865E-3</v>
      </c>
      <c r="CU111" s="121">
        <v>1.9678788519877665E-3</v>
      </c>
      <c r="CV111" s="121">
        <v>7.6770302265907297E-4</v>
      </c>
      <c r="CW111" s="121">
        <v>2.3539462768085214E-3</v>
      </c>
      <c r="CX111" s="121">
        <v>1.4860321752734396E-3</v>
      </c>
      <c r="CY111" s="121">
        <v>6.8882996180471487E-3</v>
      </c>
      <c r="CZ111" s="121">
        <v>8.7914078676499185E-4</v>
      </c>
      <c r="DA111" s="121">
        <v>3.2217004426789374E-3</v>
      </c>
      <c r="DB111" s="121">
        <v>7.555918882777657E-4</v>
      </c>
      <c r="DC111" s="121">
        <v>8.5331359180391877E-4</v>
      </c>
      <c r="DD111" s="121">
        <v>2.0667389295545746E-3</v>
      </c>
      <c r="DE111" s="121">
        <v>9.360888622314636E-4</v>
      </c>
      <c r="DF111" s="124">
        <v>4.9356970029460943E-4</v>
      </c>
    </row>
    <row r="112" spans="1:110" s="82" customFormat="1" ht="17" customHeight="1" x14ac:dyDescent="0.2">
      <c r="A112" s="125"/>
      <c r="B112" s="126"/>
      <c r="C112" s="127">
        <f>SUM(C4:C111)</f>
        <v>0.26088614566813312</v>
      </c>
      <c r="D112" s="127">
        <f t="shared" ref="D112:BO112" si="0">SUM(D4:D111)</f>
        <v>0.4565427436017907</v>
      </c>
      <c r="E112" s="127">
        <f t="shared" si="0"/>
        <v>0.22632740786530642</v>
      </c>
      <c r="F112" s="127">
        <f t="shared" si="0"/>
        <v>0.25593882028301013</v>
      </c>
      <c r="G112" s="127">
        <f t="shared" si="0"/>
        <v>0.28280104406367101</v>
      </c>
      <c r="H112" s="127">
        <f t="shared" si="0"/>
        <v>0</v>
      </c>
      <c r="I112" s="127">
        <f t="shared" si="0"/>
        <v>0.22510068577569275</v>
      </c>
      <c r="J112" s="127">
        <f t="shared" si="0"/>
        <v>0.47176740114040205</v>
      </c>
      <c r="K112" s="127">
        <f t="shared" si="0"/>
        <v>0.31688274702051267</v>
      </c>
      <c r="L112" s="127">
        <f t="shared" si="0"/>
        <v>0.53373333567879566</v>
      </c>
      <c r="M112" s="127">
        <f t="shared" si="0"/>
        <v>0</v>
      </c>
      <c r="N112" s="127">
        <f t="shared" si="0"/>
        <v>0.41180999780138017</v>
      </c>
      <c r="O112" s="127">
        <f t="shared" si="0"/>
        <v>0.3771176615595862</v>
      </c>
      <c r="P112" s="127">
        <f t="shared" si="0"/>
        <v>0.36009079983976577</v>
      </c>
      <c r="Q112" s="127">
        <f t="shared" si="0"/>
        <v>0.37653975597867073</v>
      </c>
      <c r="R112" s="127">
        <f t="shared" si="0"/>
        <v>0.52156164666948901</v>
      </c>
      <c r="S112" s="127">
        <f t="shared" si="0"/>
        <v>0.37515807427307918</v>
      </c>
      <c r="T112" s="127">
        <f t="shared" si="0"/>
        <v>0.23900756271343968</v>
      </c>
      <c r="U112" s="127">
        <f t="shared" si="0"/>
        <v>0.44438722603940434</v>
      </c>
      <c r="V112" s="127">
        <f t="shared" si="0"/>
        <v>0.39745001503701877</v>
      </c>
      <c r="W112" s="127">
        <f t="shared" si="0"/>
        <v>0.67420690130397121</v>
      </c>
      <c r="X112" s="127">
        <f t="shared" si="0"/>
        <v>0.51091765395226585</v>
      </c>
      <c r="Y112" s="127">
        <f t="shared" si="0"/>
        <v>0.57578025322723669</v>
      </c>
      <c r="Z112" s="127">
        <f t="shared" si="0"/>
        <v>0.43589972024536383</v>
      </c>
      <c r="AA112" s="127">
        <f t="shared" si="0"/>
        <v>0.41008093318112426</v>
      </c>
      <c r="AB112" s="127">
        <f t="shared" si="0"/>
        <v>0.51054681471318275</v>
      </c>
      <c r="AC112" s="127">
        <f t="shared" si="0"/>
        <v>0.54998485095107152</v>
      </c>
      <c r="AD112" s="127">
        <f t="shared" si="0"/>
        <v>0.58325448467201746</v>
      </c>
      <c r="AE112" s="127">
        <f t="shared" si="0"/>
        <v>0.41044504198443377</v>
      </c>
      <c r="AF112" s="127">
        <f t="shared" si="0"/>
        <v>0.32433181851319209</v>
      </c>
      <c r="AG112" s="127">
        <f t="shared" si="0"/>
        <v>0.41124194944733966</v>
      </c>
      <c r="AH112" s="127">
        <f t="shared" si="0"/>
        <v>0.30910640863369443</v>
      </c>
      <c r="AI112" s="127">
        <f t="shared" si="0"/>
        <v>0.2650083894365835</v>
      </c>
      <c r="AJ112" s="127">
        <f t="shared" si="0"/>
        <v>0.33411372305318626</v>
      </c>
      <c r="AK112" s="127">
        <f t="shared" si="0"/>
        <v>0.30607284561850912</v>
      </c>
      <c r="AL112" s="127">
        <f t="shared" si="0"/>
        <v>0.53282147667676405</v>
      </c>
      <c r="AM112" s="127">
        <f t="shared" si="0"/>
        <v>0.53152724058986978</v>
      </c>
      <c r="AN112" s="127">
        <f t="shared" si="0"/>
        <v>0.363265622291151</v>
      </c>
      <c r="AO112" s="127">
        <f t="shared" si="0"/>
        <v>0.41448530575800296</v>
      </c>
      <c r="AP112" s="127">
        <f t="shared" si="0"/>
        <v>0.68763494063239539</v>
      </c>
      <c r="AQ112" s="127">
        <f t="shared" si="0"/>
        <v>0.67271405262812223</v>
      </c>
      <c r="AR112" s="127">
        <f t="shared" si="0"/>
        <v>0.33908580803244692</v>
      </c>
      <c r="AS112" s="127">
        <f t="shared" si="0"/>
        <v>0.35188006933097454</v>
      </c>
      <c r="AT112" s="127">
        <f t="shared" si="0"/>
        <v>0.36453096622696746</v>
      </c>
      <c r="AU112" s="127">
        <f t="shared" si="0"/>
        <v>0.32462042362240534</v>
      </c>
      <c r="AV112" s="127">
        <f t="shared" si="0"/>
        <v>0.43509185450572607</v>
      </c>
      <c r="AW112" s="127">
        <f t="shared" si="0"/>
        <v>0.40970937726828671</v>
      </c>
      <c r="AX112" s="127">
        <f t="shared" si="0"/>
        <v>0.50268259306204033</v>
      </c>
      <c r="AY112" s="127">
        <f t="shared" si="0"/>
        <v>0.41895508399150355</v>
      </c>
      <c r="AZ112" s="127">
        <f t="shared" si="0"/>
        <v>0.47910632015397953</v>
      </c>
      <c r="BA112" s="127">
        <f t="shared" si="0"/>
        <v>0.54431950369054105</v>
      </c>
      <c r="BB112" s="127">
        <f t="shared" si="0"/>
        <v>0.46027774405845034</v>
      </c>
      <c r="BC112" s="127">
        <f t="shared" si="0"/>
        <v>0.50570569488282158</v>
      </c>
      <c r="BD112" s="127">
        <f t="shared" si="0"/>
        <v>0.54108588431802085</v>
      </c>
      <c r="BE112" s="127">
        <f t="shared" si="0"/>
        <v>0.57332424615663857</v>
      </c>
      <c r="BF112" s="127">
        <f t="shared" si="0"/>
        <v>0.53992718591295008</v>
      </c>
      <c r="BG112" s="127">
        <f t="shared" si="0"/>
        <v>0.48702385100265377</v>
      </c>
      <c r="BH112" s="127">
        <f t="shared" si="0"/>
        <v>0.51359119133758679</v>
      </c>
      <c r="BI112" s="127">
        <f t="shared" si="0"/>
        <v>0.42037551081336422</v>
      </c>
      <c r="BJ112" s="127">
        <f t="shared" si="0"/>
        <v>0.37732769608030359</v>
      </c>
      <c r="BK112" s="127">
        <f t="shared" si="0"/>
        <v>0.4070410242189712</v>
      </c>
      <c r="BL112" s="127">
        <f t="shared" si="0"/>
        <v>0.29918284436574605</v>
      </c>
      <c r="BM112" s="127">
        <f t="shared" si="0"/>
        <v>0.30732556342157596</v>
      </c>
      <c r="BN112" s="127">
        <f t="shared" si="0"/>
        <v>0.25130960466127289</v>
      </c>
      <c r="BO112" s="127">
        <f t="shared" si="0"/>
        <v>0.26344082552401171</v>
      </c>
      <c r="BP112" s="127">
        <f t="shared" ref="BP112:DF112" si="1">SUM(BP4:BP111)</f>
        <v>0.38966909997007076</v>
      </c>
      <c r="BQ112" s="127">
        <f t="shared" si="1"/>
        <v>0.58313095048010377</v>
      </c>
      <c r="BR112" s="127">
        <f t="shared" si="1"/>
        <v>0.26659483548266399</v>
      </c>
      <c r="BS112" s="127">
        <f t="shared" si="1"/>
        <v>0.17814414829661912</v>
      </c>
      <c r="BT112" s="127">
        <f t="shared" si="1"/>
        <v>0.13644925394307025</v>
      </c>
      <c r="BU112" s="127">
        <f t="shared" si="1"/>
        <v>0.16523072082192244</v>
      </c>
      <c r="BV112" s="127">
        <f t="shared" si="1"/>
        <v>0.11438009818538836</v>
      </c>
      <c r="BW112" s="127">
        <f t="shared" si="1"/>
        <v>0.1414276353907602</v>
      </c>
      <c r="BX112" s="127">
        <f t="shared" si="1"/>
        <v>3.8721113491805965E-2</v>
      </c>
      <c r="BY112" s="127">
        <f t="shared" si="1"/>
        <v>0.18327073844878108</v>
      </c>
      <c r="BZ112" s="127">
        <f t="shared" si="1"/>
        <v>0.11349240996940234</v>
      </c>
      <c r="CA112" s="127">
        <f t="shared" si="1"/>
        <v>0.50976749896855367</v>
      </c>
      <c r="CB112" s="127">
        <f t="shared" si="1"/>
        <v>0.42014973458689259</v>
      </c>
      <c r="CC112" s="127">
        <f t="shared" si="1"/>
        <v>0.39543367185059058</v>
      </c>
      <c r="CD112" s="127">
        <f t="shared" si="1"/>
        <v>0.12937865061890494</v>
      </c>
      <c r="CE112" s="127">
        <f t="shared" si="1"/>
        <v>0.15306554322104612</v>
      </c>
      <c r="CF112" s="127">
        <f t="shared" si="1"/>
        <v>0.17772089241282998</v>
      </c>
      <c r="CG112" s="127">
        <f t="shared" si="1"/>
        <v>0.10384895240729057</v>
      </c>
      <c r="CH112" s="127">
        <f t="shared" si="1"/>
        <v>0.24482297840927572</v>
      </c>
      <c r="CI112" s="127">
        <f t="shared" si="1"/>
        <v>0.33540739016075333</v>
      </c>
      <c r="CJ112" s="127">
        <f t="shared" si="1"/>
        <v>0.16799428756376006</v>
      </c>
      <c r="CK112" s="127">
        <f t="shared" si="1"/>
        <v>0.31079926064693975</v>
      </c>
      <c r="CL112" s="127">
        <f t="shared" si="1"/>
        <v>0.31208232048869988</v>
      </c>
      <c r="CM112" s="127">
        <f t="shared" si="1"/>
        <v>0.13744598267421421</v>
      </c>
      <c r="CN112" s="127">
        <f t="shared" si="1"/>
        <v>9.5390052561701605E-2</v>
      </c>
      <c r="CO112" s="127">
        <f t="shared" si="1"/>
        <v>0.22819171355861398</v>
      </c>
      <c r="CP112" s="127">
        <f t="shared" si="1"/>
        <v>0.28804984100653042</v>
      </c>
      <c r="CQ112" s="127">
        <f t="shared" si="1"/>
        <v>0.21782486741653823</v>
      </c>
      <c r="CR112" s="127">
        <f t="shared" si="1"/>
        <v>0.14479307499897154</v>
      </c>
      <c r="CS112" s="127">
        <f t="shared" si="1"/>
        <v>0.11716039292337693</v>
      </c>
      <c r="CT112" s="127">
        <f t="shared" si="1"/>
        <v>0.2004975938083991</v>
      </c>
      <c r="CU112" s="127">
        <f t="shared" si="1"/>
        <v>0.19275277532269725</v>
      </c>
      <c r="CV112" s="127">
        <f t="shared" si="1"/>
        <v>0.58024622018906791</v>
      </c>
      <c r="CW112" s="127">
        <f t="shared" si="1"/>
        <v>0.43459940851980805</v>
      </c>
      <c r="CX112" s="127">
        <f t="shared" si="1"/>
        <v>0.10744501764526315</v>
      </c>
      <c r="CY112" s="127">
        <f t="shared" si="1"/>
        <v>0.32869187149810541</v>
      </c>
      <c r="CZ112" s="127">
        <f t="shared" si="1"/>
        <v>0.36392271705911255</v>
      </c>
      <c r="DA112" s="127">
        <f t="shared" si="1"/>
        <v>0.18716594692883645</v>
      </c>
      <c r="DB112" s="127">
        <f t="shared" si="1"/>
        <v>0.17555679932130741</v>
      </c>
      <c r="DC112" s="127">
        <f t="shared" si="1"/>
        <v>0.18367923977182798</v>
      </c>
      <c r="DD112" s="127">
        <f t="shared" si="1"/>
        <v>0.13918822924618046</v>
      </c>
      <c r="DE112" s="127">
        <f t="shared" si="1"/>
        <v>0.65106859454837451</v>
      </c>
      <c r="DF112" s="128">
        <f t="shared" si="1"/>
        <v>0.13906515081644952</v>
      </c>
    </row>
    <row r="113" spans="1:110" s="82" customFormat="1" ht="17" customHeight="1" x14ac:dyDescent="0.2">
      <c r="A113" s="81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123"/>
      <c r="BL113" s="123"/>
      <c r="BM113" s="123"/>
      <c r="BN113" s="123"/>
      <c r="BO113" s="123"/>
      <c r="BP113" s="123"/>
      <c r="BQ113" s="123"/>
      <c r="BR113" s="123"/>
      <c r="BS113" s="123"/>
      <c r="BT113" s="123"/>
      <c r="BU113" s="123"/>
      <c r="BV113" s="123"/>
      <c r="BW113" s="123"/>
      <c r="BX113" s="123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</row>
  </sheetData>
  <customSheetViews>
    <customSheetView guid="{03C029B9-9FB8-4B03-8646-84A3361166F4}" scale="90" fitToPage="1">
      <pane xSplit="2" ySplit="3" topLeftCell="C4" activePane="bottomRight" state="frozen"/>
      <selection pane="bottomRight" activeCell="E19" sqref="E19"/>
      <pageMargins left="0.7" right="0.7" top="0.75" bottom="0.75" header="0.3" footer="0.3"/>
      <pageSetup paperSize="8" scale="40" fitToWidth="0" orientation="landscape" r:id="rId1"/>
    </customSheetView>
  </customSheetViews>
  <mergeCells count="1">
    <mergeCell ref="A2:B3"/>
  </mergeCells>
  <phoneticPr fontId="1"/>
  <pageMargins left="0.7" right="0.7" top="0.75" bottom="0.75" header="0.3" footer="0.3"/>
  <pageSetup paperSize="8" scale="40" fitToWidth="0" orientation="landscape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732F0-D1D2-400C-ABB4-3F175EDDF04E}">
  <sheetPr codeName="Sheet23">
    <tabColor theme="5" tint="0.79998168889431442"/>
    <pageSetUpPr autoPageBreaks="0" fitToPage="1"/>
  </sheetPr>
  <dimension ref="A1:DG113"/>
  <sheetViews>
    <sheetView view="pageBreakPreview" zoomScale="90" zoomScaleNormal="90" zoomScaleSheetLayoutView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3.7265625" defaultRowHeight="19.5" customHeight="1" x14ac:dyDescent="0.2"/>
  <cols>
    <col min="1" max="1" width="6.6328125" style="4" customWidth="1"/>
    <col min="2" max="2" width="30.6328125" style="3" customWidth="1"/>
    <col min="3" max="111" width="11.36328125" style="3" customWidth="1"/>
    <col min="112" max="16384" width="13.7265625" style="3"/>
  </cols>
  <sheetData>
    <row r="1" spans="1:111" ht="19.5" customHeight="1" x14ac:dyDescent="0.2">
      <c r="A1" s="56"/>
      <c r="B1" s="1"/>
      <c r="C1" s="5"/>
      <c r="D1" s="5"/>
      <c r="E1" s="5"/>
      <c r="F1" s="5"/>
      <c r="G1" s="5"/>
      <c r="H1" s="5"/>
    </row>
    <row r="2" spans="1:111" ht="19.5" customHeight="1" x14ac:dyDescent="0.2">
      <c r="A2" s="243" t="s">
        <v>357</v>
      </c>
      <c r="B2" s="244"/>
      <c r="C2" s="6" t="s">
        <v>0</v>
      </c>
      <c r="D2" s="6" t="s">
        <v>1</v>
      </c>
      <c r="E2" s="6" t="s">
        <v>2</v>
      </c>
      <c r="F2" s="6" t="s">
        <v>3</v>
      </c>
      <c r="G2" s="6" t="s">
        <v>4</v>
      </c>
      <c r="H2" s="6" t="s">
        <v>5</v>
      </c>
      <c r="I2" s="6" t="s">
        <v>6</v>
      </c>
      <c r="J2" s="6" t="s">
        <v>7</v>
      </c>
      <c r="K2" s="6" t="s">
        <v>8</v>
      </c>
      <c r="L2" s="6" t="s">
        <v>9</v>
      </c>
      <c r="M2" s="6" t="s">
        <v>10</v>
      </c>
      <c r="N2" s="6" t="s">
        <v>11</v>
      </c>
      <c r="O2" s="6" t="s">
        <v>12</v>
      </c>
      <c r="P2" s="6" t="s">
        <v>13</v>
      </c>
      <c r="Q2" s="6" t="s">
        <v>14</v>
      </c>
      <c r="R2" s="6" t="s">
        <v>15</v>
      </c>
      <c r="S2" s="6" t="s">
        <v>16</v>
      </c>
      <c r="T2" s="6" t="s">
        <v>17</v>
      </c>
      <c r="U2" s="6" t="s">
        <v>18</v>
      </c>
      <c r="V2" s="6" t="s">
        <v>19</v>
      </c>
      <c r="W2" s="6" t="s">
        <v>20</v>
      </c>
      <c r="X2" s="6" t="s">
        <v>21</v>
      </c>
      <c r="Y2" s="6" t="s">
        <v>22</v>
      </c>
      <c r="Z2" s="6" t="s">
        <v>23</v>
      </c>
      <c r="AA2" s="6" t="s">
        <v>24</v>
      </c>
      <c r="AB2" s="6" t="s">
        <v>25</v>
      </c>
      <c r="AC2" s="6" t="s">
        <v>26</v>
      </c>
      <c r="AD2" s="6" t="s">
        <v>27</v>
      </c>
      <c r="AE2" s="6" t="s">
        <v>28</v>
      </c>
      <c r="AF2" s="6" t="s">
        <v>29</v>
      </c>
      <c r="AG2" s="6" t="s">
        <v>30</v>
      </c>
      <c r="AH2" s="6" t="s">
        <v>31</v>
      </c>
      <c r="AI2" s="6" t="s">
        <v>32</v>
      </c>
      <c r="AJ2" s="6" t="s">
        <v>33</v>
      </c>
      <c r="AK2" s="6" t="s">
        <v>34</v>
      </c>
      <c r="AL2" s="6" t="s">
        <v>35</v>
      </c>
      <c r="AM2" s="6" t="s">
        <v>36</v>
      </c>
      <c r="AN2" s="6" t="s">
        <v>37</v>
      </c>
      <c r="AO2" s="6" t="s">
        <v>38</v>
      </c>
      <c r="AP2" s="6" t="s">
        <v>39</v>
      </c>
      <c r="AQ2" s="6" t="s">
        <v>40</v>
      </c>
      <c r="AR2" s="6" t="s">
        <v>41</v>
      </c>
      <c r="AS2" s="6" t="s">
        <v>42</v>
      </c>
      <c r="AT2" s="6" t="s">
        <v>43</v>
      </c>
      <c r="AU2" s="6" t="s">
        <v>44</v>
      </c>
      <c r="AV2" s="6" t="s">
        <v>45</v>
      </c>
      <c r="AW2" s="6" t="s">
        <v>46</v>
      </c>
      <c r="AX2" s="6" t="s">
        <v>47</v>
      </c>
      <c r="AY2" s="6" t="s">
        <v>48</v>
      </c>
      <c r="AZ2" s="6" t="s">
        <v>49</v>
      </c>
      <c r="BA2" s="6" t="s">
        <v>50</v>
      </c>
      <c r="BB2" s="6" t="s">
        <v>51</v>
      </c>
      <c r="BC2" s="6" t="s">
        <v>52</v>
      </c>
      <c r="BD2" s="6" t="s">
        <v>53</v>
      </c>
      <c r="BE2" s="6" t="s">
        <v>54</v>
      </c>
      <c r="BF2" s="6" t="s">
        <v>55</v>
      </c>
      <c r="BG2" s="6" t="s">
        <v>56</v>
      </c>
      <c r="BH2" s="6" t="s">
        <v>57</v>
      </c>
      <c r="BI2" s="6" t="s">
        <v>58</v>
      </c>
      <c r="BJ2" s="6" t="s">
        <v>59</v>
      </c>
      <c r="BK2" s="6" t="s">
        <v>60</v>
      </c>
      <c r="BL2" s="6" t="s">
        <v>61</v>
      </c>
      <c r="BM2" s="6" t="s">
        <v>62</v>
      </c>
      <c r="BN2" s="6" t="s">
        <v>63</v>
      </c>
      <c r="BO2" s="6" t="s">
        <v>64</v>
      </c>
      <c r="BP2" s="6" t="s">
        <v>65</v>
      </c>
      <c r="BQ2" s="6" t="s">
        <v>66</v>
      </c>
      <c r="BR2" s="6" t="s">
        <v>67</v>
      </c>
      <c r="BS2" s="6" t="s">
        <v>68</v>
      </c>
      <c r="BT2" s="6" t="s">
        <v>69</v>
      </c>
      <c r="BU2" s="6" t="s">
        <v>70</v>
      </c>
      <c r="BV2" s="6" t="s">
        <v>71</v>
      </c>
      <c r="BW2" s="6" t="s">
        <v>72</v>
      </c>
      <c r="BX2" s="6" t="s">
        <v>73</v>
      </c>
      <c r="BY2" s="6" t="s">
        <v>74</v>
      </c>
      <c r="BZ2" s="6" t="s">
        <v>75</v>
      </c>
      <c r="CA2" s="6" t="s">
        <v>76</v>
      </c>
      <c r="CB2" s="6" t="s">
        <v>77</v>
      </c>
      <c r="CC2" s="6" t="s">
        <v>78</v>
      </c>
      <c r="CD2" s="6" t="s">
        <v>79</v>
      </c>
      <c r="CE2" s="6" t="s">
        <v>80</v>
      </c>
      <c r="CF2" s="6" t="s">
        <v>81</v>
      </c>
      <c r="CG2" s="6" t="s">
        <v>82</v>
      </c>
      <c r="CH2" s="6" t="s">
        <v>83</v>
      </c>
      <c r="CI2" s="6" t="s">
        <v>84</v>
      </c>
      <c r="CJ2" s="6" t="s">
        <v>85</v>
      </c>
      <c r="CK2" s="6" t="s">
        <v>86</v>
      </c>
      <c r="CL2" s="6" t="s">
        <v>87</v>
      </c>
      <c r="CM2" s="6" t="s">
        <v>88</v>
      </c>
      <c r="CN2" s="6" t="s">
        <v>89</v>
      </c>
      <c r="CO2" s="6" t="s">
        <v>90</v>
      </c>
      <c r="CP2" s="6" t="s">
        <v>91</v>
      </c>
      <c r="CQ2" s="6" t="s">
        <v>92</v>
      </c>
      <c r="CR2" s="6" t="s">
        <v>93</v>
      </c>
      <c r="CS2" s="6" t="s">
        <v>94</v>
      </c>
      <c r="CT2" s="6" t="s">
        <v>95</v>
      </c>
      <c r="CU2" s="6" t="s">
        <v>96</v>
      </c>
      <c r="CV2" s="6" t="s">
        <v>97</v>
      </c>
      <c r="CW2" s="6" t="s">
        <v>98</v>
      </c>
      <c r="CX2" s="6" t="s">
        <v>99</v>
      </c>
      <c r="CY2" s="6" t="s">
        <v>100</v>
      </c>
      <c r="CZ2" s="6" t="s">
        <v>101</v>
      </c>
      <c r="DA2" s="6" t="s">
        <v>102</v>
      </c>
      <c r="DB2" s="6" t="s">
        <v>103</v>
      </c>
      <c r="DC2" s="6" t="s">
        <v>104</v>
      </c>
      <c r="DD2" s="6" t="s">
        <v>105</v>
      </c>
      <c r="DE2" s="6" t="s">
        <v>106</v>
      </c>
      <c r="DF2" s="7" t="s">
        <v>107</v>
      </c>
    </row>
    <row r="3" spans="1:111" ht="45.5" customHeight="1" x14ac:dyDescent="0.2">
      <c r="A3" s="245"/>
      <c r="B3" s="246"/>
      <c r="C3" s="8" t="s">
        <v>126</v>
      </c>
      <c r="D3" s="8" t="s">
        <v>127</v>
      </c>
      <c r="E3" s="8" t="s">
        <v>128</v>
      </c>
      <c r="F3" s="8" t="s">
        <v>129</v>
      </c>
      <c r="G3" s="8" t="s">
        <v>130</v>
      </c>
      <c r="H3" s="8" t="s">
        <v>131</v>
      </c>
      <c r="I3" s="8" t="s">
        <v>132</v>
      </c>
      <c r="J3" s="8" t="s">
        <v>133</v>
      </c>
      <c r="K3" s="8" t="s">
        <v>134</v>
      </c>
      <c r="L3" s="8" t="s">
        <v>135</v>
      </c>
      <c r="M3" s="8" t="s">
        <v>136</v>
      </c>
      <c r="N3" s="8" t="s">
        <v>137</v>
      </c>
      <c r="O3" s="8" t="s">
        <v>138</v>
      </c>
      <c r="P3" s="8" t="s">
        <v>139</v>
      </c>
      <c r="Q3" s="8" t="s">
        <v>140</v>
      </c>
      <c r="R3" s="8" t="s">
        <v>141</v>
      </c>
      <c r="S3" s="8" t="s">
        <v>142</v>
      </c>
      <c r="T3" s="8" t="s">
        <v>143</v>
      </c>
      <c r="U3" s="8" t="s">
        <v>144</v>
      </c>
      <c r="V3" s="8" t="s">
        <v>145</v>
      </c>
      <c r="W3" s="8" t="s">
        <v>146</v>
      </c>
      <c r="X3" s="8" t="s">
        <v>147</v>
      </c>
      <c r="Y3" s="8" t="s">
        <v>148</v>
      </c>
      <c r="Z3" s="8" t="s">
        <v>149</v>
      </c>
      <c r="AA3" s="8" t="s">
        <v>150</v>
      </c>
      <c r="AB3" s="8" t="s">
        <v>151</v>
      </c>
      <c r="AC3" s="8" t="s">
        <v>152</v>
      </c>
      <c r="AD3" s="8" t="s">
        <v>153</v>
      </c>
      <c r="AE3" s="8" t="s">
        <v>154</v>
      </c>
      <c r="AF3" s="8" t="s">
        <v>155</v>
      </c>
      <c r="AG3" s="8" t="s">
        <v>156</v>
      </c>
      <c r="AH3" s="8" t="s">
        <v>157</v>
      </c>
      <c r="AI3" s="8" t="s">
        <v>158</v>
      </c>
      <c r="AJ3" s="8" t="s">
        <v>159</v>
      </c>
      <c r="AK3" s="8" t="s">
        <v>160</v>
      </c>
      <c r="AL3" s="8" t="s">
        <v>161</v>
      </c>
      <c r="AM3" s="8" t="s">
        <v>162</v>
      </c>
      <c r="AN3" s="8" t="s">
        <v>163</v>
      </c>
      <c r="AO3" s="8" t="s">
        <v>164</v>
      </c>
      <c r="AP3" s="8" t="s">
        <v>165</v>
      </c>
      <c r="AQ3" s="8" t="s">
        <v>166</v>
      </c>
      <c r="AR3" s="8" t="s">
        <v>167</v>
      </c>
      <c r="AS3" s="8" t="s">
        <v>168</v>
      </c>
      <c r="AT3" s="8" t="s">
        <v>169</v>
      </c>
      <c r="AU3" s="8" t="s">
        <v>170</v>
      </c>
      <c r="AV3" s="8" t="s">
        <v>171</v>
      </c>
      <c r="AW3" s="8" t="s">
        <v>172</v>
      </c>
      <c r="AX3" s="8" t="s">
        <v>173</v>
      </c>
      <c r="AY3" s="8" t="s">
        <v>174</v>
      </c>
      <c r="AZ3" s="8" t="s">
        <v>175</v>
      </c>
      <c r="BA3" s="8" t="s">
        <v>176</v>
      </c>
      <c r="BB3" s="8" t="s">
        <v>177</v>
      </c>
      <c r="BC3" s="8" t="s">
        <v>178</v>
      </c>
      <c r="BD3" s="8" t="s">
        <v>179</v>
      </c>
      <c r="BE3" s="8" t="s">
        <v>180</v>
      </c>
      <c r="BF3" s="8" t="s">
        <v>181</v>
      </c>
      <c r="BG3" s="8" t="s">
        <v>182</v>
      </c>
      <c r="BH3" s="8" t="s">
        <v>183</v>
      </c>
      <c r="BI3" s="8" t="s">
        <v>184</v>
      </c>
      <c r="BJ3" s="8" t="s">
        <v>185</v>
      </c>
      <c r="BK3" s="8" t="s">
        <v>186</v>
      </c>
      <c r="BL3" s="8" t="s">
        <v>187</v>
      </c>
      <c r="BM3" s="8" t="s">
        <v>188</v>
      </c>
      <c r="BN3" s="8" t="s">
        <v>189</v>
      </c>
      <c r="BO3" s="8" t="s">
        <v>190</v>
      </c>
      <c r="BP3" s="8" t="s">
        <v>191</v>
      </c>
      <c r="BQ3" s="8" t="s">
        <v>192</v>
      </c>
      <c r="BR3" s="8" t="s">
        <v>193</v>
      </c>
      <c r="BS3" s="8" t="s">
        <v>194</v>
      </c>
      <c r="BT3" s="8" t="s">
        <v>195</v>
      </c>
      <c r="BU3" s="8" t="s">
        <v>196</v>
      </c>
      <c r="BV3" s="8" t="s">
        <v>197</v>
      </c>
      <c r="BW3" s="8" t="s">
        <v>198</v>
      </c>
      <c r="BX3" s="8" t="s">
        <v>199</v>
      </c>
      <c r="BY3" s="8" t="s">
        <v>200</v>
      </c>
      <c r="BZ3" s="8" t="s">
        <v>201</v>
      </c>
      <c r="CA3" s="8" t="s">
        <v>202</v>
      </c>
      <c r="CB3" s="8" t="s">
        <v>203</v>
      </c>
      <c r="CC3" s="8" t="s">
        <v>204</v>
      </c>
      <c r="CD3" s="8" t="s">
        <v>205</v>
      </c>
      <c r="CE3" s="8" t="s">
        <v>206</v>
      </c>
      <c r="CF3" s="8" t="s">
        <v>207</v>
      </c>
      <c r="CG3" s="8" t="s">
        <v>208</v>
      </c>
      <c r="CH3" s="8" t="s">
        <v>209</v>
      </c>
      <c r="CI3" s="8" t="s">
        <v>210</v>
      </c>
      <c r="CJ3" s="8" t="s">
        <v>211</v>
      </c>
      <c r="CK3" s="8" t="s">
        <v>212</v>
      </c>
      <c r="CL3" s="8" t="s">
        <v>213</v>
      </c>
      <c r="CM3" s="8" t="s">
        <v>214</v>
      </c>
      <c r="CN3" s="8" t="s">
        <v>215</v>
      </c>
      <c r="CO3" s="8" t="s">
        <v>216</v>
      </c>
      <c r="CP3" s="8" t="s">
        <v>217</v>
      </c>
      <c r="CQ3" s="8" t="s">
        <v>218</v>
      </c>
      <c r="CR3" s="8" t="s">
        <v>219</v>
      </c>
      <c r="CS3" s="8" t="s">
        <v>220</v>
      </c>
      <c r="CT3" s="8" t="s">
        <v>221</v>
      </c>
      <c r="CU3" s="8" t="s">
        <v>222</v>
      </c>
      <c r="CV3" s="8" t="s">
        <v>223</v>
      </c>
      <c r="CW3" s="8" t="s">
        <v>224</v>
      </c>
      <c r="CX3" s="8" t="s">
        <v>225</v>
      </c>
      <c r="CY3" s="8" t="s">
        <v>226</v>
      </c>
      <c r="CZ3" s="8" t="s">
        <v>227</v>
      </c>
      <c r="DA3" s="8" t="s">
        <v>228</v>
      </c>
      <c r="DB3" s="8" t="s">
        <v>229</v>
      </c>
      <c r="DC3" s="8" t="s">
        <v>230</v>
      </c>
      <c r="DD3" s="8" t="s">
        <v>231</v>
      </c>
      <c r="DE3" s="8" t="s">
        <v>232</v>
      </c>
      <c r="DF3" s="2" t="s">
        <v>233</v>
      </c>
      <c r="DG3" s="1"/>
    </row>
    <row r="4" spans="1:111" s="82" customFormat="1" ht="17" customHeight="1" x14ac:dyDescent="0.2">
      <c r="A4" s="73" t="s">
        <v>0</v>
      </c>
      <c r="B4" s="74" t="s">
        <v>126</v>
      </c>
      <c r="C4" s="120">
        <f t="array" ref="C4:DF111">MMULT(MAB!C4:DF111,I!C4:DF111-M!C4:DF111)+M!C4:DF111</f>
        <v>0.72330392274819588</v>
      </c>
      <c r="D4" s="121">
        <v>3.366940777199879E-2</v>
      </c>
      <c r="E4" s="121">
        <v>1.1077650203226772E-2</v>
      </c>
      <c r="F4" s="121">
        <v>1.8347335110774848E-4</v>
      </c>
      <c r="G4" s="121">
        <v>3.663069372277747E-3</v>
      </c>
      <c r="H4" s="121">
        <v>0</v>
      </c>
      <c r="I4" s="121">
        <v>2.2293774219687917E-6</v>
      </c>
      <c r="J4" s="121">
        <v>3.0913951979328686E-2</v>
      </c>
      <c r="K4" s="121">
        <v>6.050446683290126E-3</v>
      </c>
      <c r="L4" s="121">
        <v>0.10751604093663776</v>
      </c>
      <c r="M4" s="121">
        <v>0</v>
      </c>
      <c r="N4" s="121">
        <v>1.9647009179441836E-3</v>
      </c>
      <c r="O4" s="121">
        <v>1.8877954678403073E-4</v>
      </c>
      <c r="P4" s="121">
        <v>3.0527222908628507E-5</v>
      </c>
      <c r="Q4" s="121">
        <v>4.5959157175915531E-6</v>
      </c>
      <c r="R4" s="121">
        <v>1.1997006135813434E-3</v>
      </c>
      <c r="S4" s="121">
        <v>1.6932032844574132E-4</v>
      </c>
      <c r="T4" s="121">
        <v>6.5657990427640142E-5</v>
      </c>
      <c r="U4" s="121">
        <v>5.6657900986313433E-5</v>
      </c>
      <c r="V4" s="121">
        <v>4.700229295945894E-6</v>
      </c>
      <c r="W4" s="121">
        <v>1.6636479906268258E-6</v>
      </c>
      <c r="X4" s="121">
        <v>7.1177894662602533E-5</v>
      </c>
      <c r="Y4" s="121">
        <v>4.1774359091321801E-6</v>
      </c>
      <c r="Z4" s="121">
        <v>1.7139967605197095E-4</v>
      </c>
      <c r="AA4" s="121">
        <v>8.0568852178733343E-4</v>
      </c>
      <c r="AB4" s="121">
        <v>6.7069192091151394E-5</v>
      </c>
      <c r="AC4" s="121">
        <v>1.1119267119017609E-6</v>
      </c>
      <c r="AD4" s="121">
        <v>4.9592474839108809E-6</v>
      </c>
      <c r="AE4" s="121">
        <v>1.0953423496099081E-5</v>
      </c>
      <c r="AF4" s="121">
        <v>5.9892829364086696E-3</v>
      </c>
      <c r="AG4" s="121">
        <v>1.7500019547599002E-4</v>
      </c>
      <c r="AH4" s="121">
        <v>7.2158697337559007E-6</v>
      </c>
      <c r="AI4" s="121">
        <v>1.4225677786298131E-5</v>
      </c>
      <c r="AJ4" s="121">
        <v>3.247324366948441E-5</v>
      </c>
      <c r="AK4" s="121">
        <v>1.9038661527136572E-4</v>
      </c>
      <c r="AL4" s="121">
        <v>1.0548150758734006E-5</v>
      </c>
      <c r="AM4" s="121">
        <v>8.1436368984063099E-6</v>
      </c>
      <c r="AN4" s="121">
        <v>7.7245966278567411E-6</v>
      </c>
      <c r="AO4" s="121">
        <v>8.3708466963430962E-6</v>
      </c>
      <c r="AP4" s="121">
        <v>3.2961977418844232E-6</v>
      </c>
      <c r="AQ4" s="121">
        <v>6.2592450839931202E-6</v>
      </c>
      <c r="AR4" s="121">
        <v>1.4200273317249771E-5</v>
      </c>
      <c r="AS4" s="121">
        <v>1.1099748801015842E-5</v>
      </c>
      <c r="AT4" s="121">
        <v>3.1536818930398521E-5</v>
      </c>
      <c r="AU4" s="121">
        <v>2.2342177374374283E-5</v>
      </c>
      <c r="AV4" s="121">
        <v>2.4396955109650513E-5</v>
      </c>
      <c r="AW4" s="121">
        <v>5.298378220063049E-6</v>
      </c>
      <c r="AX4" s="121">
        <v>3.607981956524181E-6</v>
      </c>
      <c r="AY4" s="121">
        <v>7.3312875818055468E-5</v>
      </c>
      <c r="AZ4" s="121">
        <v>1.2397888389681747E-5</v>
      </c>
      <c r="BA4" s="121">
        <v>2.2650921863771219E-6</v>
      </c>
      <c r="BB4" s="121">
        <v>4.1231838348096477E-6</v>
      </c>
      <c r="BC4" s="121">
        <v>2.5277150289239239E-6</v>
      </c>
      <c r="BD4" s="121">
        <v>1.8671800804472843E-6</v>
      </c>
      <c r="BE4" s="121">
        <v>5.5544516536065048E-5</v>
      </c>
      <c r="BF4" s="121">
        <v>2.2810634035091461E-5</v>
      </c>
      <c r="BG4" s="121">
        <v>8.9298972504275593E-5</v>
      </c>
      <c r="BH4" s="121">
        <v>1.626671515450447E-5</v>
      </c>
      <c r="BI4" s="121">
        <v>4.2238569480434866E-5</v>
      </c>
      <c r="BJ4" s="121">
        <v>2.2778929864468377E-4</v>
      </c>
      <c r="BK4" s="121">
        <v>2.9300680313979224E-5</v>
      </c>
      <c r="BL4" s="121">
        <v>5.4294592417909932E-4</v>
      </c>
      <c r="BM4" s="121">
        <v>4.5923581423279057E-5</v>
      </c>
      <c r="BN4" s="121">
        <v>1.3151855117665592E-3</v>
      </c>
      <c r="BO4" s="121">
        <v>1.2023281057084749E-3</v>
      </c>
      <c r="BP4" s="121">
        <v>9.7266424945838246E-6</v>
      </c>
      <c r="BQ4" s="121">
        <v>1.6441788551257844E-5</v>
      </c>
      <c r="BR4" s="121">
        <v>3.723612982201774E-5</v>
      </c>
      <c r="BS4" s="121">
        <v>3.7437921673620753E-5</v>
      </c>
      <c r="BT4" s="121">
        <v>8.7610304741024539E-5</v>
      </c>
      <c r="BU4" s="121">
        <v>1.2721856222187595E-5</v>
      </c>
      <c r="BV4" s="121">
        <v>6.9373204132091205E-6</v>
      </c>
      <c r="BW4" s="121">
        <v>8.6371408515207973E-6</v>
      </c>
      <c r="BX4" s="121">
        <v>8.0915465205773026E-6</v>
      </c>
      <c r="BY4" s="121">
        <v>2.3198428840536501E-5</v>
      </c>
      <c r="BZ4" s="121">
        <v>1.6917057456272356E-5</v>
      </c>
      <c r="CA4" s="121">
        <v>1.1892329369105645E-4</v>
      </c>
      <c r="CB4" s="121">
        <v>2.1276739304895038E-5</v>
      </c>
      <c r="CC4" s="121">
        <v>3.4228461468116505E-5</v>
      </c>
      <c r="CD4" s="121">
        <v>1.835090126706401E-5</v>
      </c>
      <c r="CE4" s="121">
        <v>1.6261036479503855E-5</v>
      </c>
      <c r="CF4" s="121">
        <v>1.5968834160915907E-4</v>
      </c>
      <c r="CG4" s="121">
        <v>9.6302988219557808E-6</v>
      </c>
      <c r="CH4" s="121">
        <v>1.9984559449499876E-5</v>
      </c>
      <c r="CI4" s="121">
        <v>6.0059632245032975E-5</v>
      </c>
      <c r="CJ4" s="121">
        <v>1.1705414280831212E-5</v>
      </c>
      <c r="CK4" s="121">
        <v>8.069185830999606E-7</v>
      </c>
      <c r="CL4" s="121">
        <v>1.172081806237692E-5</v>
      </c>
      <c r="CM4" s="121">
        <v>4.6966366952953E-5</v>
      </c>
      <c r="CN4" s="121">
        <v>1.2664295989562621E-3</v>
      </c>
      <c r="CO4" s="121">
        <v>8.287323846417336E-4</v>
      </c>
      <c r="CP4" s="121">
        <v>8.4037933625292994E-4</v>
      </c>
      <c r="CQ4" s="121">
        <v>5.1738822943124627E-5</v>
      </c>
      <c r="CR4" s="121">
        <v>2.3924027385253538E-3</v>
      </c>
      <c r="CS4" s="121">
        <v>3.51500218755908E-3</v>
      </c>
      <c r="CT4" s="121">
        <v>1.5500629833049802E-3</v>
      </c>
      <c r="CU4" s="121">
        <v>6.3347243524433314E-5</v>
      </c>
      <c r="CV4" s="121">
        <v>2.0050160591325122E-5</v>
      </c>
      <c r="CW4" s="121">
        <v>1.6076002250147388E-4</v>
      </c>
      <c r="CX4" s="121">
        <v>1.6062117804668225E-5</v>
      </c>
      <c r="CY4" s="121">
        <v>1.4865605918173471E-3</v>
      </c>
      <c r="CZ4" s="121">
        <v>1.4780985135531607E-2</v>
      </c>
      <c r="DA4" s="121">
        <v>1.1868791465502351E-4</v>
      </c>
      <c r="DB4" s="121">
        <v>1.0868841468332558E-3</v>
      </c>
      <c r="DC4" s="121">
        <v>3.0168532951039893E-3</v>
      </c>
      <c r="DD4" s="121">
        <v>2.0961510225138251E-3</v>
      </c>
      <c r="DE4" s="121">
        <v>3.4545939481520928E-4</v>
      </c>
      <c r="DF4" s="122">
        <v>2.9723092955907233E-5</v>
      </c>
      <c r="DG4" s="123"/>
    </row>
    <row r="5" spans="1:111" s="82" customFormat="1" ht="17" customHeight="1" x14ac:dyDescent="0.2">
      <c r="A5" s="73" t="s">
        <v>1</v>
      </c>
      <c r="B5" s="74" t="s">
        <v>127</v>
      </c>
      <c r="C5" s="120">
        <v>7.2501891363568167E-4</v>
      </c>
      <c r="D5" s="121">
        <v>0.62570004866767215</v>
      </c>
      <c r="E5" s="121">
        <v>2.152171717672445E-2</v>
      </c>
      <c r="F5" s="121">
        <v>4.17204981251532E-5</v>
      </c>
      <c r="G5" s="121">
        <v>1.2411529289660608E-4</v>
      </c>
      <c r="H5" s="121">
        <v>0</v>
      </c>
      <c r="I5" s="121">
        <v>1.2408829539402832E-7</v>
      </c>
      <c r="J5" s="121">
        <v>9.3509309100980684E-3</v>
      </c>
      <c r="K5" s="121">
        <v>1.6352198891985353E-4</v>
      </c>
      <c r="L5" s="121">
        <v>1.8175844987921869E-3</v>
      </c>
      <c r="M5" s="121">
        <v>0</v>
      </c>
      <c r="N5" s="121">
        <v>1.3014227848678146E-4</v>
      </c>
      <c r="O5" s="121">
        <v>1.6507717174675339E-5</v>
      </c>
      <c r="P5" s="121">
        <v>3.6769215685222409E-6</v>
      </c>
      <c r="Q5" s="121">
        <v>3.6895719434476414E-7</v>
      </c>
      <c r="R5" s="121">
        <v>1.8599827777975935E-5</v>
      </c>
      <c r="S5" s="121">
        <v>3.5121948013010055E-6</v>
      </c>
      <c r="T5" s="121">
        <v>1.312429599576292E-6</v>
      </c>
      <c r="U5" s="121">
        <v>2.117122067200364E-4</v>
      </c>
      <c r="V5" s="121">
        <v>7.0020768339468835E-7</v>
      </c>
      <c r="W5" s="121">
        <v>1.1370752227033301E-7</v>
      </c>
      <c r="X5" s="121">
        <v>1.6378899944742312E-5</v>
      </c>
      <c r="Y5" s="121">
        <v>8.350535784178636E-7</v>
      </c>
      <c r="Z5" s="121">
        <v>1.1665149280722086E-6</v>
      </c>
      <c r="AA5" s="121">
        <v>4.0861811704770598E-5</v>
      </c>
      <c r="AB5" s="121">
        <v>1.426504982729563E-5</v>
      </c>
      <c r="AC5" s="121">
        <v>5.9643177495063435E-8</v>
      </c>
      <c r="AD5" s="121">
        <v>1.5164397626197752E-7</v>
      </c>
      <c r="AE5" s="121">
        <v>6.629909234184789E-7</v>
      </c>
      <c r="AF5" s="121">
        <v>6.8652668833359896E-6</v>
      </c>
      <c r="AG5" s="121">
        <v>1.5160941144405935E-3</v>
      </c>
      <c r="AH5" s="121">
        <v>4.014831472253484E-7</v>
      </c>
      <c r="AI5" s="121">
        <v>4.4349448862681331E-7</v>
      </c>
      <c r="AJ5" s="121">
        <v>5.7298384658171969E-6</v>
      </c>
      <c r="AK5" s="121">
        <v>5.4676288482751709E-6</v>
      </c>
      <c r="AL5" s="121">
        <v>5.4472687546665712E-9</v>
      </c>
      <c r="AM5" s="121">
        <v>1.7534261576703705E-7</v>
      </c>
      <c r="AN5" s="121">
        <v>3.9839222480469451E-7</v>
      </c>
      <c r="AO5" s="121">
        <v>1.7357328557748011E-7</v>
      </c>
      <c r="AP5" s="121">
        <v>8.7790785833119315E-8</v>
      </c>
      <c r="AQ5" s="121">
        <v>1.9170107664953455E-7</v>
      </c>
      <c r="AR5" s="121">
        <v>5.2166743369831613E-7</v>
      </c>
      <c r="AS5" s="121">
        <v>2.7114507967488269E-7</v>
      </c>
      <c r="AT5" s="121">
        <v>2.7274222893487453E-7</v>
      </c>
      <c r="AU5" s="121">
        <v>3.636733446193042E-7</v>
      </c>
      <c r="AV5" s="121">
        <v>3.8008777932677642E-7</v>
      </c>
      <c r="AW5" s="121">
        <v>1.8727988669463304E-7</v>
      </c>
      <c r="AX5" s="121">
        <v>2.4081461210680979E-7</v>
      </c>
      <c r="AY5" s="121">
        <v>6.9188872861138338E-7</v>
      </c>
      <c r="AZ5" s="121">
        <v>2.2314699233779068E-7</v>
      </c>
      <c r="BA5" s="121">
        <v>1.0916519439723264E-7</v>
      </c>
      <c r="BB5" s="121">
        <v>5.1072724779145925E-8</v>
      </c>
      <c r="BC5" s="121">
        <v>5.394491530109101E-8</v>
      </c>
      <c r="BD5" s="121">
        <v>4.561572325301938E-8</v>
      </c>
      <c r="BE5" s="121">
        <v>3.8874815319083902E-7</v>
      </c>
      <c r="BF5" s="121">
        <v>1.075347127105754E-7</v>
      </c>
      <c r="BG5" s="121">
        <v>6.5420362846049915E-7</v>
      </c>
      <c r="BH5" s="121">
        <v>2.225307981309419E-7</v>
      </c>
      <c r="BI5" s="121">
        <v>2.5157873953669724E-7</v>
      </c>
      <c r="BJ5" s="121">
        <v>1.1081439693420455E-5</v>
      </c>
      <c r="BK5" s="121">
        <v>3.7504214001200922E-7</v>
      </c>
      <c r="BL5" s="121">
        <v>1.5054394582361202E-6</v>
      </c>
      <c r="BM5" s="121">
        <v>1.1187866821362312E-6</v>
      </c>
      <c r="BN5" s="121">
        <v>2.2368911803576337E-6</v>
      </c>
      <c r="BO5" s="121">
        <v>1.8876500919946952E-6</v>
      </c>
      <c r="BP5" s="121">
        <v>4.1657253439183586E-7</v>
      </c>
      <c r="BQ5" s="121">
        <v>7.4916336365528339E-6</v>
      </c>
      <c r="BR5" s="121">
        <v>8.6611344852710948E-7</v>
      </c>
      <c r="BS5" s="121">
        <v>3.5437149767306614E-7</v>
      </c>
      <c r="BT5" s="121">
        <v>7.1798557440813163E-7</v>
      </c>
      <c r="BU5" s="121">
        <v>4.7503718165596057E-7</v>
      </c>
      <c r="BV5" s="121">
        <v>2.4152188780014562E-7</v>
      </c>
      <c r="BW5" s="121">
        <v>2.7409584032376145E-7</v>
      </c>
      <c r="BX5" s="121">
        <v>1.0907289822569227E-7</v>
      </c>
      <c r="BY5" s="121">
        <v>1.8097853128271737E-6</v>
      </c>
      <c r="BZ5" s="121">
        <v>3.4111792415277352E-7</v>
      </c>
      <c r="CA5" s="121">
        <v>1.8663281036966204E-6</v>
      </c>
      <c r="CB5" s="121">
        <v>8.0688565459320566E-7</v>
      </c>
      <c r="CC5" s="121">
        <v>1.6977703112973495E-6</v>
      </c>
      <c r="CD5" s="121">
        <v>6.4512344431221697E-7</v>
      </c>
      <c r="CE5" s="121">
        <v>4.3289513011194391E-7</v>
      </c>
      <c r="CF5" s="121">
        <v>9.5681084592478056E-6</v>
      </c>
      <c r="CG5" s="121">
        <v>8.7544280322273151E-7</v>
      </c>
      <c r="CH5" s="121">
        <v>2.0707124046701454E-6</v>
      </c>
      <c r="CI5" s="121">
        <v>1.0630719663677273E-6</v>
      </c>
      <c r="CJ5" s="121">
        <v>6.3852794241996797E-7</v>
      </c>
      <c r="CK5" s="121">
        <v>7.1151112294920788E-8</v>
      </c>
      <c r="CL5" s="121">
        <v>2.0165564148213315E-7</v>
      </c>
      <c r="CM5" s="121">
        <v>7.9445812321595859E-6</v>
      </c>
      <c r="CN5" s="121">
        <v>1.9186439851309262E-4</v>
      </c>
      <c r="CO5" s="121">
        <v>6.2080069982348315E-4</v>
      </c>
      <c r="CP5" s="121">
        <v>1.0949520521946404E-4</v>
      </c>
      <c r="CQ5" s="121">
        <v>2.3529731840800081E-6</v>
      </c>
      <c r="CR5" s="121">
        <v>4.207913433793324E-4</v>
      </c>
      <c r="CS5" s="121">
        <v>6.6100139752806421E-4</v>
      </c>
      <c r="CT5" s="121">
        <v>1.8101147078699265E-5</v>
      </c>
      <c r="CU5" s="121">
        <v>1.275710223773551E-6</v>
      </c>
      <c r="CV5" s="121">
        <v>3.744342628955232E-7</v>
      </c>
      <c r="CW5" s="121">
        <v>5.3023339444404223E-7</v>
      </c>
      <c r="CX5" s="121">
        <v>6.7047624286676562E-7</v>
      </c>
      <c r="CY5" s="121">
        <v>1.9818153342603809E-4</v>
      </c>
      <c r="CZ5" s="121">
        <v>3.38564092199124E-3</v>
      </c>
      <c r="DA5" s="121">
        <v>1.5486534313541972E-6</v>
      </c>
      <c r="DB5" s="121">
        <v>4.8733774410623107E-6</v>
      </c>
      <c r="DC5" s="121">
        <v>2.1497717493783314E-5</v>
      </c>
      <c r="DD5" s="121">
        <v>9.9290062465187448E-5</v>
      </c>
      <c r="DE5" s="121">
        <v>7.2795994364115028E-6</v>
      </c>
      <c r="DF5" s="124">
        <v>2.0905414037337907E-6</v>
      </c>
      <c r="DG5" s="123"/>
    </row>
    <row r="6" spans="1:111" s="82" customFormat="1" ht="17" customHeight="1" x14ac:dyDescent="0.2">
      <c r="A6" s="73" t="s">
        <v>2</v>
      </c>
      <c r="B6" s="74" t="s">
        <v>128</v>
      </c>
      <c r="C6" s="120">
        <v>0</v>
      </c>
      <c r="D6" s="121">
        <v>0</v>
      </c>
      <c r="E6" s="121">
        <v>0</v>
      </c>
      <c r="F6" s="121">
        <v>0</v>
      </c>
      <c r="G6" s="121">
        <v>0</v>
      </c>
      <c r="H6" s="121">
        <v>0</v>
      </c>
      <c r="I6" s="121">
        <v>0</v>
      </c>
      <c r="J6" s="121">
        <v>0</v>
      </c>
      <c r="K6" s="121">
        <v>0</v>
      </c>
      <c r="L6" s="121">
        <v>0</v>
      </c>
      <c r="M6" s="121">
        <v>0</v>
      </c>
      <c r="N6" s="121">
        <v>0</v>
      </c>
      <c r="O6" s="121">
        <v>0</v>
      </c>
      <c r="P6" s="121">
        <v>0</v>
      </c>
      <c r="Q6" s="121">
        <v>0</v>
      </c>
      <c r="R6" s="121">
        <v>0</v>
      </c>
      <c r="S6" s="121">
        <v>0</v>
      </c>
      <c r="T6" s="121">
        <v>0</v>
      </c>
      <c r="U6" s="121">
        <v>0</v>
      </c>
      <c r="V6" s="121">
        <v>0</v>
      </c>
      <c r="W6" s="121">
        <v>0</v>
      </c>
      <c r="X6" s="121">
        <v>0</v>
      </c>
      <c r="Y6" s="121">
        <v>0</v>
      </c>
      <c r="Z6" s="121">
        <v>0</v>
      </c>
      <c r="AA6" s="121">
        <v>0</v>
      </c>
      <c r="AB6" s="121">
        <v>0</v>
      </c>
      <c r="AC6" s="121">
        <v>0</v>
      </c>
      <c r="AD6" s="121">
        <v>0</v>
      </c>
      <c r="AE6" s="121">
        <v>0</v>
      </c>
      <c r="AF6" s="121">
        <v>0</v>
      </c>
      <c r="AG6" s="121">
        <v>0</v>
      </c>
      <c r="AH6" s="121">
        <v>0</v>
      </c>
      <c r="AI6" s="121">
        <v>0</v>
      </c>
      <c r="AJ6" s="121">
        <v>0</v>
      </c>
      <c r="AK6" s="121">
        <v>0</v>
      </c>
      <c r="AL6" s="121">
        <v>0</v>
      </c>
      <c r="AM6" s="121">
        <v>0</v>
      </c>
      <c r="AN6" s="121">
        <v>0</v>
      </c>
      <c r="AO6" s="121">
        <v>0</v>
      </c>
      <c r="AP6" s="121">
        <v>0</v>
      </c>
      <c r="AQ6" s="121">
        <v>0</v>
      </c>
      <c r="AR6" s="121">
        <v>0</v>
      </c>
      <c r="AS6" s="121">
        <v>0</v>
      </c>
      <c r="AT6" s="121">
        <v>0</v>
      </c>
      <c r="AU6" s="121">
        <v>0</v>
      </c>
      <c r="AV6" s="121">
        <v>0</v>
      </c>
      <c r="AW6" s="121">
        <v>0</v>
      </c>
      <c r="AX6" s="121">
        <v>0</v>
      </c>
      <c r="AY6" s="121">
        <v>0</v>
      </c>
      <c r="AZ6" s="121">
        <v>0</v>
      </c>
      <c r="BA6" s="121">
        <v>0</v>
      </c>
      <c r="BB6" s="121">
        <v>0</v>
      </c>
      <c r="BC6" s="121">
        <v>0</v>
      </c>
      <c r="BD6" s="121">
        <v>0</v>
      </c>
      <c r="BE6" s="121">
        <v>0</v>
      </c>
      <c r="BF6" s="121">
        <v>0</v>
      </c>
      <c r="BG6" s="121">
        <v>0</v>
      </c>
      <c r="BH6" s="121">
        <v>0</v>
      </c>
      <c r="BI6" s="121">
        <v>0</v>
      </c>
      <c r="BJ6" s="121">
        <v>0</v>
      </c>
      <c r="BK6" s="121">
        <v>0</v>
      </c>
      <c r="BL6" s="121">
        <v>0</v>
      </c>
      <c r="BM6" s="121">
        <v>0</v>
      </c>
      <c r="BN6" s="121">
        <v>0</v>
      </c>
      <c r="BO6" s="121">
        <v>0</v>
      </c>
      <c r="BP6" s="121">
        <v>0</v>
      </c>
      <c r="BQ6" s="121">
        <v>0</v>
      </c>
      <c r="BR6" s="121">
        <v>0</v>
      </c>
      <c r="BS6" s="121">
        <v>0</v>
      </c>
      <c r="BT6" s="121">
        <v>0</v>
      </c>
      <c r="BU6" s="121">
        <v>0</v>
      </c>
      <c r="BV6" s="121">
        <v>0</v>
      </c>
      <c r="BW6" s="121">
        <v>0</v>
      </c>
      <c r="BX6" s="121">
        <v>0</v>
      </c>
      <c r="BY6" s="121">
        <v>0</v>
      </c>
      <c r="BZ6" s="121">
        <v>0</v>
      </c>
      <c r="CA6" s="121">
        <v>0</v>
      </c>
      <c r="CB6" s="121">
        <v>0</v>
      </c>
      <c r="CC6" s="121">
        <v>0</v>
      </c>
      <c r="CD6" s="121">
        <v>0</v>
      </c>
      <c r="CE6" s="121">
        <v>0</v>
      </c>
      <c r="CF6" s="121">
        <v>0</v>
      </c>
      <c r="CG6" s="121">
        <v>0</v>
      </c>
      <c r="CH6" s="121">
        <v>0</v>
      </c>
      <c r="CI6" s="121">
        <v>0</v>
      </c>
      <c r="CJ6" s="121">
        <v>0</v>
      </c>
      <c r="CK6" s="121">
        <v>0</v>
      </c>
      <c r="CL6" s="121">
        <v>0</v>
      </c>
      <c r="CM6" s="121">
        <v>0</v>
      </c>
      <c r="CN6" s="121">
        <v>0</v>
      </c>
      <c r="CO6" s="121">
        <v>0</v>
      </c>
      <c r="CP6" s="121">
        <v>0</v>
      </c>
      <c r="CQ6" s="121">
        <v>0</v>
      </c>
      <c r="CR6" s="121">
        <v>0</v>
      </c>
      <c r="CS6" s="121">
        <v>0</v>
      </c>
      <c r="CT6" s="121">
        <v>0</v>
      </c>
      <c r="CU6" s="121">
        <v>0</v>
      </c>
      <c r="CV6" s="121">
        <v>0</v>
      </c>
      <c r="CW6" s="121">
        <v>0</v>
      </c>
      <c r="CX6" s="121">
        <v>0</v>
      </c>
      <c r="CY6" s="121">
        <v>0</v>
      </c>
      <c r="CZ6" s="121">
        <v>0</v>
      </c>
      <c r="DA6" s="121">
        <v>0</v>
      </c>
      <c r="DB6" s="121">
        <v>0</v>
      </c>
      <c r="DC6" s="121">
        <v>0</v>
      </c>
      <c r="DD6" s="121">
        <v>0</v>
      </c>
      <c r="DE6" s="121">
        <v>0</v>
      </c>
      <c r="DF6" s="124">
        <v>0</v>
      </c>
      <c r="DG6" s="123"/>
    </row>
    <row r="7" spans="1:111" s="82" customFormat="1" ht="17" customHeight="1" x14ac:dyDescent="0.2">
      <c r="A7" s="73" t="s">
        <v>3</v>
      </c>
      <c r="B7" s="74" t="s">
        <v>129</v>
      </c>
      <c r="C7" s="120">
        <v>2.9884269618248336E-4</v>
      </c>
      <c r="D7" s="121">
        <v>6.6482886366696353E-5</v>
      </c>
      <c r="E7" s="121">
        <v>1.8862075642432917E-5</v>
      </c>
      <c r="F7" s="121">
        <v>0.85324752578918961</v>
      </c>
      <c r="G7" s="121">
        <v>6.1569218072876576E-5</v>
      </c>
      <c r="H7" s="121">
        <v>0</v>
      </c>
      <c r="I7" s="121">
        <v>1.8061599990535657E-6</v>
      </c>
      <c r="J7" s="121">
        <v>2.0355973404348915E-4</v>
      </c>
      <c r="K7" s="121">
        <v>7.4973026923081686E-6</v>
      </c>
      <c r="L7" s="121">
        <v>1.1369046633388281E-4</v>
      </c>
      <c r="M7" s="121">
        <v>0</v>
      </c>
      <c r="N7" s="121">
        <v>7.1254502903905361E-6</v>
      </c>
      <c r="O7" s="121">
        <v>1.265165304458505E-6</v>
      </c>
      <c r="P7" s="121">
        <v>1.6077687758195423E-2</v>
      </c>
      <c r="Q7" s="121">
        <v>2.3774460257868974E-4</v>
      </c>
      <c r="R7" s="121">
        <v>2.855132151147255E-4</v>
      </c>
      <c r="S7" s="121">
        <v>5.5664900401765057E-5</v>
      </c>
      <c r="T7" s="121">
        <v>1.7631979755927319E-5</v>
      </c>
      <c r="U7" s="121">
        <v>7.2548983673108919E-6</v>
      </c>
      <c r="V7" s="121">
        <v>3.5884489981042336E-5</v>
      </c>
      <c r="W7" s="121">
        <v>9.8948666923023567E-7</v>
      </c>
      <c r="X7" s="121">
        <v>2.0613525840438833E-6</v>
      </c>
      <c r="Y7" s="121">
        <v>6.0448873813806447E-7</v>
      </c>
      <c r="Z7" s="121">
        <v>3.8012275679875408E-6</v>
      </c>
      <c r="AA7" s="121">
        <v>4.2290462843941205E-6</v>
      </c>
      <c r="AB7" s="121">
        <v>7.2514784431328247E-5</v>
      </c>
      <c r="AC7" s="121">
        <v>4.8068532036287645E-7</v>
      </c>
      <c r="AD7" s="121">
        <v>1.8595902215284691E-6</v>
      </c>
      <c r="AE7" s="121">
        <v>5.6408314126590216E-6</v>
      </c>
      <c r="AF7" s="121">
        <v>4.5032603758954338E-6</v>
      </c>
      <c r="AG7" s="121">
        <v>1.0440994065705714E-4</v>
      </c>
      <c r="AH7" s="121">
        <v>2.9295914524719994E-5</v>
      </c>
      <c r="AI7" s="121">
        <v>4.9576149415945134E-6</v>
      </c>
      <c r="AJ7" s="121">
        <v>1.4987939743038573E-4</v>
      </c>
      <c r="AK7" s="121">
        <v>1.2794025206601966E-5</v>
      </c>
      <c r="AL7" s="121">
        <v>6.4112604209155688E-6</v>
      </c>
      <c r="AM7" s="121">
        <v>4.213921535434197E-6</v>
      </c>
      <c r="AN7" s="121">
        <v>6.6047929573569037E-6</v>
      </c>
      <c r="AO7" s="121">
        <v>3.4864711026391842E-6</v>
      </c>
      <c r="AP7" s="121">
        <v>1.1187580101618078E-6</v>
      </c>
      <c r="AQ7" s="121">
        <v>7.465727053230676E-6</v>
      </c>
      <c r="AR7" s="121">
        <v>1.7285518009530251E-5</v>
      </c>
      <c r="AS7" s="121">
        <v>6.5169913183170678E-6</v>
      </c>
      <c r="AT7" s="121">
        <v>3.0122555402553754E-6</v>
      </c>
      <c r="AU7" s="121">
        <v>3.2622155690488995E-6</v>
      </c>
      <c r="AV7" s="121">
        <v>7.294836865851132E-6</v>
      </c>
      <c r="AW7" s="121">
        <v>1.0480513508734285E-6</v>
      </c>
      <c r="AX7" s="121">
        <v>3.1267169538783093E-6</v>
      </c>
      <c r="AY7" s="121">
        <v>8.1186142059017193E-6</v>
      </c>
      <c r="AZ7" s="121">
        <v>1.9777819891615433E-6</v>
      </c>
      <c r="BA7" s="121">
        <v>7.455601229545933E-7</v>
      </c>
      <c r="BB7" s="121">
        <v>1.4500965608803788E-6</v>
      </c>
      <c r="BC7" s="121">
        <v>2.340880009767144E-7</v>
      </c>
      <c r="BD7" s="121">
        <v>4.9778033560092482E-7</v>
      </c>
      <c r="BE7" s="121">
        <v>2.8469638293961056E-6</v>
      </c>
      <c r="BF7" s="121">
        <v>1.0943294269482215E-6</v>
      </c>
      <c r="BG7" s="121">
        <v>6.0554946462882421E-6</v>
      </c>
      <c r="BH7" s="121">
        <v>1.2907974418965497E-5</v>
      </c>
      <c r="BI7" s="121">
        <v>5.1045252604038261E-6</v>
      </c>
      <c r="BJ7" s="121">
        <v>1.9317223219439652E-4</v>
      </c>
      <c r="BK7" s="121">
        <v>3.6698564699233648E-6</v>
      </c>
      <c r="BL7" s="121">
        <v>9.5517450851245885E-4</v>
      </c>
      <c r="BM7" s="121">
        <v>2.9403931071529519E-4</v>
      </c>
      <c r="BN7" s="121">
        <v>1.1137040482448207E-4</v>
      </c>
      <c r="BO7" s="121">
        <v>8.1111588995220546E-5</v>
      </c>
      <c r="BP7" s="121">
        <v>6.3855003027041594E-5</v>
      </c>
      <c r="BQ7" s="121">
        <v>1.692045011136211E-5</v>
      </c>
      <c r="BR7" s="121">
        <v>2.0195694244855091E-5</v>
      </c>
      <c r="BS7" s="121">
        <v>2.6407643125003973E-6</v>
      </c>
      <c r="BT7" s="121">
        <v>1.4886383662914711E-5</v>
      </c>
      <c r="BU7" s="121">
        <v>4.7989631355300282E-6</v>
      </c>
      <c r="BV7" s="121">
        <v>2.9111055392822659E-6</v>
      </c>
      <c r="BW7" s="121">
        <v>7.2430373064490422E-6</v>
      </c>
      <c r="BX7" s="121">
        <v>5.2519732793832435E-6</v>
      </c>
      <c r="BY7" s="121">
        <v>1.1510559718549158E-5</v>
      </c>
      <c r="BZ7" s="121">
        <v>3.4672642163629761E-6</v>
      </c>
      <c r="CA7" s="121">
        <v>2.9381013865271431E-5</v>
      </c>
      <c r="CB7" s="121">
        <v>1.0945524850949529E-5</v>
      </c>
      <c r="CC7" s="121">
        <v>2.6429206348041905E-5</v>
      </c>
      <c r="CD7" s="121">
        <v>7.6105190716111754E-6</v>
      </c>
      <c r="CE7" s="121">
        <v>1.3968719572807822E-5</v>
      </c>
      <c r="CF7" s="121">
        <v>1.5503458022657734E-4</v>
      </c>
      <c r="CG7" s="121">
        <v>3.3611011367532039E-6</v>
      </c>
      <c r="CH7" s="121">
        <v>6.0664868778030516E-6</v>
      </c>
      <c r="CI7" s="121">
        <v>7.2749292540234552E-6</v>
      </c>
      <c r="CJ7" s="121">
        <v>3.3263274990292071E-6</v>
      </c>
      <c r="CK7" s="121">
        <v>2.3928365978236415E-7</v>
      </c>
      <c r="CL7" s="121">
        <v>2.1191244911331063E-6</v>
      </c>
      <c r="CM7" s="121">
        <v>8.1754551850675105E-6</v>
      </c>
      <c r="CN7" s="121">
        <v>7.3591606754352376E-5</v>
      </c>
      <c r="CO7" s="121">
        <v>6.6794657446950801E-5</v>
      </c>
      <c r="CP7" s="121">
        <v>2.3777581573574437E-5</v>
      </c>
      <c r="CQ7" s="121">
        <v>1.2356913369352075E-5</v>
      </c>
      <c r="CR7" s="121">
        <v>1.1870611613899929E-4</v>
      </c>
      <c r="CS7" s="121">
        <v>1.9153724830780604E-4</v>
      </c>
      <c r="CT7" s="121">
        <v>1.120872891390702E-5</v>
      </c>
      <c r="CU7" s="121">
        <v>5.7673865184764125E-6</v>
      </c>
      <c r="CV7" s="121">
        <v>2.3562391006640047E-6</v>
      </c>
      <c r="CW7" s="121">
        <v>3.765861907258017E-6</v>
      </c>
      <c r="CX7" s="121">
        <v>6.7633223972696783E-6</v>
      </c>
      <c r="CY7" s="121">
        <v>1.4356640854922575E-4</v>
      </c>
      <c r="CZ7" s="121">
        <v>1.7049521627921025E-3</v>
      </c>
      <c r="DA7" s="121">
        <v>1.0062437894547428E-5</v>
      </c>
      <c r="DB7" s="121">
        <v>1.2448327319093487E-5</v>
      </c>
      <c r="DC7" s="121">
        <v>4.9418743141165601E-6</v>
      </c>
      <c r="DD7" s="121">
        <v>8.6122101344231712E-5</v>
      </c>
      <c r="DE7" s="121">
        <v>8.274453393953086E-5</v>
      </c>
      <c r="DF7" s="124">
        <v>6.2981595976400536E-6</v>
      </c>
      <c r="DG7" s="123"/>
    </row>
    <row r="8" spans="1:111" s="82" customFormat="1" ht="17" customHeight="1" x14ac:dyDescent="0.2">
      <c r="A8" s="73" t="s">
        <v>4</v>
      </c>
      <c r="B8" s="74" t="s">
        <v>130</v>
      </c>
      <c r="C8" s="120">
        <v>2.4469615223005536E-6</v>
      </c>
      <c r="D8" s="121">
        <v>1.4102501947610411E-4</v>
      </c>
      <c r="E8" s="121">
        <v>3.2975153826765428E-5</v>
      </c>
      <c r="F8" s="121">
        <v>5.6492726163847631E-6</v>
      </c>
      <c r="G8" s="121">
        <v>0.6710444190350987</v>
      </c>
      <c r="H8" s="121">
        <v>0</v>
      </c>
      <c r="I8" s="121">
        <v>3.4442064739308732E-8</v>
      </c>
      <c r="J8" s="121">
        <v>2.9639509544744863E-3</v>
      </c>
      <c r="K8" s="121">
        <v>5.0171567101673521E-5</v>
      </c>
      <c r="L8" s="121">
        <v>9.6736596082004438E-4</v>
      </c>
      <c r="M8" s="121">
        <v>0</v>
      </c>
      <c r="N8" s="121">
        <v>6.7939809737332912E-7</v>
      </c>
      <c r="O8" s="121">
        <v>1.4685661314058663E-6</v>
      </c>
      <c r="P8" s="121">
        <v>1.1458170017213583E-6</v>
      </c>
      <c r="Q8" s="121">
        <v>1.9969334799210799E-7</v>
      </c>
      <c r="R8" s="121">
        <v>5.6122319579734442E-6</v>
      </c>
      <c r="S8" s="121">
        <v>1.0391730487409408E-6</v>
      </c>
      <c r="T8" s="121">
        <v>4.3949928604994476E-7</v>
      </c>
      <c r="U8" s="121">
        <v>3.0466070130579708E-5</v>
      </c>
      <c r="V8" s="121">
        <v>2.0062428719219468E-7</v>
      </c>
      <c r="W8" s="121">
        <v>3.8276081218166406E-8</v>
      </c>
      <c r="X8" s="121">
        <v>5.1826407094540083E-6</v>
      </c>
      <c r="Y8" s="121">
        <v>2.5765395752044154E-7</v>
      </c>
      <c r="Z8" s="121">
        <v>2.8627111056069419E-7</v>
      </c>
      <c r="AA8" s="121">
        <v>4.6895791337565988E-5</v>
      </c>
      <c r="AB8" s="121">
        <v>4.5260099527166492E-6</v>
      </c>
      <c r="AC8" s="121">
        <v>2.7305022679068073E-8</v>
      </c>
      <c r="AD8" s="121">
        <v>6.5792484482225948E-8</v>
      </c>
      <c r="AE8" s="121">
        <v>2.4166060289053536E-7</v>
      </c>
      <c r="AF8" s="121">
        <v>2.0026681116600528E-7</v>
      </c>
      <c r="AG8" s="121">
        <v>7.2470174064858649E-6</v>
      </c>
      <c r="AH8" s="121">
        <v>2.4881888584081398E-7</v>
      </c>
      <c r="AI8" s="121">
        <v>2.0819973620374628E-7</v>
      </c>
      <c r="AJ8" s="121">
        <v>1.6621335097346264E-6</v>
      </c>
      <c r="AK8" s="121">
        <v>1.7893771543916969E-6</v>
      </c>
      <c r="AL8" s="121">
        <v>6.1589137996118757E-8</v>
      </c>
      <c r="AM8" s="121">
        <v>1.9697578485220026E-7</v>
      </c>
      <c r="AN8" s="121">
        <v>2.9631275644429353E-7</v>
      </c>
      <c r="AO8" s="121">
        <v>1.3521128204839303E-7</v>
      </c>
      <c r="AP8" s="121">
        <v>3.9659693017889029E-8</v>
      </c>
      <c r="AQ8" s="121">
        <v>1.6002425531651827E-7</v>
      </c>
      <c r="AR8" s="121">
        <v>1.5190528276567371E-7</v>
      </c>
      <c r="AS8" s="121">
        <v>1.2652035130243965E-7</v>
      </c>
      <c r="AT8" s="121">
        <v>1.3966128144628325E-7</v>
      </c>
      <c r="AU8" s="121">
        <v>3.59385809494041E-7</v>
      </c>
      <c r="AV8" s="121">
        <v>1.2501703425526874E-7</v>
      </c>
      <c r="AW8" s="121">
        <v>5.1400858627700084E-8</v>
      </c>
      <c r="AX8" s="121">
        <v>1.2301653972369054E-7</v>
      </c>
      <c r="AY8" s="121">
        <v>5.5777392417437639E-7</v>
      </c>
      <c r="AZ8" s="121">
        <v>8.306157946996166E-8</v>
      </c>
      <c r="BA8" s="121">
        <v>6.9116013909664683E-8</v>
      </c>
      <c r="BB8" s="121">
        <v>3.1148650853085955E-8</v>
      </c>
      <c r="BC8" s="121">
        <v>2.2058057031392497E-8</v>
      </c>
      <c r="BD8" s="121">
        <v>3.4750408205560372E-8</v>
      </c>
      <c r="BE8" s="121">
        <v>1.4759725738699379E-7</v>
      </c>
      <c r="BF8" s="121">
        <v>4.3688974460956852E-8</v>
      </c>
      <c r="BG8" s="121">
        <v>2.5158235412538083E-7</v>
      </c>
      <c r="BH8" s="121">
        <v>8.551699838399118E-8</v>
      </c>
      <c r="BI8" s="121">
        <v>1.285263471905429E-7</v>
      </c>
      <c r="BJ8" s="121">
        <v>1.5122632907202407E-4</v>
      </c>
      <c r="BK8" s="121">
        <v>2.4252757629030899E-7</v>
      </c>
      <c r="BL8" s="121">
        <v>6.6198094065849154E-7</v>
      </c>
      <c r="BM8" s="121">
        <v>1.0045987896108988E-6</v>
      </c>
      <c r="BN8" s="121">
        <v>9.718049826639504E-7</v>
      </c>
      <c r="BO8" s="121">
        <v>8.4365818898145476E-7</v>
      </c>
      <c r="BP8" s="121">
        <v>1.6240258330917335E-7</v>
      </c>
      <c r="BQ8" s="121">
        <v>3.0209531621837064E-7</v>
      </c>
      <c r="BR8" s="121">
        <v>5.5989658163712581E-7</v>
      </c>
      <c r="BS8" s="121">
        <v>2.0031482551873193E-7</v>
      </c>
      <c r="BT8" s="121">
        <v>4.4722904208198165E-7</v>
      </c>
      <c r="BU8" s="121">
        <v>3.1557983380950055E-7</v>
      </c>
      <c r="BV8" s="121">
        <v>2.7665790067008188E-7</v>
      </c>
      <c r="BW8" s="121">
        <v>3.1143227849316522E-7</v>
      </c>
      <c r="BX8" s="121">
        <v>1.1509610590523983E-7</v>
      </c>
      <c r="BY8" s="121">
        <v>9.4076719346849547E-7</v>
      </c>
      <c r="BZ8" s="121">
        <v>3.3194477777105024E-7</v>
      </c>
      <c r="CA8" s="121">
        <v>2.0754735535733739E-6</v>
      </c>
      <c r="CB8" s="121">
        <v>7.1071217293355941E-7</v>
      </c>
      <c r="CC8" s="121">
        <v>2.1108857785050157E-6</v>
      </c>
      <c r="CD8" s="121">
        <v>6.5564584035965312E-7</v>
      </c>
      <c r="CE8" s="121">
        <v>3.2519320992388468E-7</v>
      </c>
      <c r="CF8" s="121">
        <v>1.2242868894907119E-5</v>
      </c>
      <c r="CG8" s="121">
        <v>3.1833637308369088E-7</v>
      </c>
      <c r="CH8" s="121">
        <v>1.1472006800939892E-6</v>
      </c>
      <c r="CI8" s="121">
        <v>1.3519580956279793E-6</v>
      </c>
      <c r="CJ8" s="121">
        <v>1.2189346019983814E-6</v>
      </c>
      <c r="CK8" s="121">
        <v>4.3794803418569632E-8</v>
      </c>
      <c r="CL8" s="121">
        <v>2.1805166612808452E-7</v>
      </c>
      <c r="CM8" s="121">
        <v>4.9890373719867325E-6</v>
      </c>
      <c r="CN8" s="121">
        <v>1.0502779560223711E-4</v>
      </c>
      <c r="CO8" s="121">
        <v>1.5224410233695675E-4</v>
      </c>
      <c r="CP8" s="121">
        <v>1.2672604042436792E-4</v>
      </c>
      <c r="CQ8" s="121">
        <v>1.5740154258197221E-6</v>
      </c>
      <c r="CR8" s="121">
        <v>4.2836662220338659E-4</v>
      </c>
      <c r="CS8" s="121">
        <v>7.6876354199099104E-4</v>
      </c>
      <c r="CT8" s="121">
        <v>5.6930143282152182E-6</v>
      </c>
      <c r="CU8" s="121">
        <v>1.4910682965273551E-6</v>
      </c>
      <c r="CV8" s="121">
        <v>5.8903653469112876E-7</v>
      </c>
      <c r="CW8" s="121">
        <v>3.3440701499344932E-7</v>
      </c>
      <c r="CX8" s="121">
        <v>6.5866697966498186E-7</v>
      </c>
      <c r="CY8" s="121">
        <v>4.1281489243581986E-4</v>
      </c>
      <c r="CZ8" s="121">
        <v>4.6027852510561029E-3</v>
      </c>
      <c r="DA8" s="121">
        <v>1.2954861328249557E-6</v>
      </c>
      <c r="DB8" s="121">
        <v>1.4911760835724502E-5</v>
      </c>
      <c r="DC8" s="121">
        <v>1.2928117559768249E-5</v>
      </c>
      <c r="DD8" s="121">
        <v>1.5784683155779913E-4</v>
      </c>
      <c r="DE8" s="121">
        <v>2.0730813798188569E-5</v>
      </c>
      <c r="DF8" s="124">
        <v>1.0633300511914643E-6</v>
      </c>
      <c r="DG8" s="123"/>
    </row>
    <row r="9" spans="1:111" s="82" customFormat="1" ht="17" customHeight="1" x14ac:dyDescent="0.2">
      <c r="A9" s="73" t="s">
        <v>5</v>
      </c>
      <c r="B9" s="74" t="s">
        <v>131</v>
      </c>
      <c r="C9" s="120">
        <v>4.1914917728993698E-3</v>
      </c>
      <c r="D9" s="121">
        <v>2.6166456164702242E-3</v>
      </c>
      <c r="E9" s="121">
        <v>1.293235717295689E-2</v>
      </c>
      <c r="F9" s="121">
        <v>1.0515042294920588E-3</v>
      </c>
      <c r="G9" s="121">
        <v>5.7854258006768437E-3</v>
      </c>
      <c r="H9" s="121">
        <v>1.0000000000000002</v>
      </c>
      <c r="I9" s="121">
        <v>1.0054251964209345E-3</v>
      </c>
      <c r="J9" s="121">
        <v>2.3189839898692345E-3</v>
      </c>
      <c r="K9" s="121">
        <v>1.3713337063019303E-3</v>
      </c>
      <c r="L9" s="121">
        <v>2.4008186087902594E-3</v>
      </c>
      <c r="M9" s="121">
        <v>0</v>
      </c>
      <c r="N9" s="121">
        <v>3.16602405361993E-3</v>
      </c>
      <c r="O9" s="121">
        <v>4.3761980044431509E-4</v>
      </c>
      <c r="P9" s="121">
        <v>2.0296809287985314E-3</v>
      </c>
      <c r="Q9" s="121">
        <v>5.4934842476177974E-4</v>
      </c>
      <c r="R9" s="121">
        <v>8.5340462496587503E-3</v>
      </c>
      <c r="S9" s="121">
        <v>3.1725487516239032E-3</v>
      </c>
      <c r="T9" s="121">
        <v>3.4672179257678633E-3</v>
      </c>
      <c r="U9" s="121">
        <v>5.197128965864202E-2</v>
      </c>
      <c r="V9" s="121">
        <v>5.0045742301769291E-3</v>
      </c>
      <c r="W9" s="121">
        <v>3.4108916661182924E-2</v>
      </c>
      <c r="X9" s="121">
        <v>3.4573221855731572E-3</v>
      </c>
      <c r="Y9" s="121">
        <v>6.1586486415697844E-4</v>
      </c>
      <c r="Z9" s="121">
        <v>5.1503976342145786E-3</v>
      </c>
      <c r="AA9" s="121">
        <v>1.7735545376537291E-3</v>
      </c>
      <c r="AB9" s="121">
        <v>6.9205380902613318E-4</v>
      </c>
      <c r="AC9" s="121">
        <v>0.25572099879239685</v>
      </c>
      <c r="AD9" s="121">
        <v>0.1809322233476649</v>
      </c>
      <c r="AE9" s="121">
        <v>3.277821760028523E-3</v>
      </c>
      <c r="AF9" s="121">
        <v>1.9441819665861489E-3</v>
      </c>
      <c r="AG9" s="121">
        <v>7.9241915567856568E-4</v>
      </c>
      <c r="AH9" s="121">
        <v>3.7000050329258224E-3</v>
      </c>
      <c r="AI9" s="121">
        <v>7.697997592773502E-3</v>
      </c>
      <c r="AJ9" s="121">
        <v>1.2826408170805693E-2</v>
      </c>
      <c r="AK9" s="121">
        <v>9.4138334415148021E-3</v>
      </c>
      <c r="AL9" s="121">
        <v>2.1834277429995039E-2</v>
      </c>
      <c r="AM9" s="121">
        <v>1.1094179713782791E-2</v>
      </c>
      <c r="AN9" s="121">
        <v>1.2979572535767505E-2</v>
      </c>
      <c r="AO9" s="121">
        <v>6.1879484099777319E-3</v>
      </c>
      <c r="AP9" s="121">
        <v>1.9743074688507844E-3</v>
      </c>
      <c r="AQ9" s="121">
        <v>3.317161272745112E-3</v>
      </c>
      <c r="AR9" s="121">
        <v>3.2767096746588367E-3</v>
      </c>
      <c r="AS9" s="121">
        <v>4.5443531735270678E-3</v>
      </c>
      <c r="AT9" s="121">
        <v>1.9523672151523716E-3</v>
      </c>
      <c r="AU9" s="121">
        <v>2.202839807220032E-3</v>
      </c>
      <c r="AV9" s="121">
        <v>9.5995652550999618E-4</v>
      </c>
      <c r="AW9" s="121">
        <v>1.1617543998573348E-3</v>
      </c>
      <c r="AX9" s="121">
        <v>1.4158674541345487E-3</v>
      </c>
      <c r="AY9" s="121">
        <v>3.3899118726315259E-3</v>
      </c>
      <c r="AZ9" s="121">
        <v>5.2303827746185815E-4</v>
      </c>
      <c r="BA9" s="121">
        <v>4.1446686502191738E-4</v>
      </c>
      <c r="BB9" s="121">
        <v>3.6809928306173008E-4</v>
      </c>
      <c r="BC9" s="121">
        <v>8.9685237497089492E-5</v>
      </c>
      <c r="BD9" s="121">
        <v>2.5770957094298989E-4</v>
      </c>
      <c r="BE9" s="121">
        <v>2.198744582633892E-3</v>
      </c>
      <c r="BF9" s="121">
        <v>7.2489515152388538E-4</v>
      </c>
      <c r="BG9" s="121">
        <v>4.3833502146879821E-3</v>
      </c>
      <c r="BH9" s="121">
        <v>1.2672933296279526E-3</v>
      </c>
      <c r="BI9" s="121">
        <v>3.2934526744352629E-3</v>
      </c>
      <c r="BJ9" s="121">
        <v>1.4680567322841985E-3</v>
      </c>
      <c r="BK9" s="121">
        <v>8.1366842436516023E-3</v>
      </c>
      <c r="BL9" s="121">
        <v>4.8621898067421525E-3</v>
      </c>
      <c r="BM9" s="121">
        <v>4.8372162918844126E-3</v>
      </c>
      <c r="BN9" s="121">
        <v>1.1117415872075844E-2</v>
      </c>
      <c r="BO9" s="121">
        <v>6.3248931487469538E-3</v>
      </c>
      <c r="BP9" s="121">
        <v>0.17891397248555155</v>
      </c>
      <c r="BQ9" s="121">
        <v>0.3711136778934126</v>
      </c>
      <c r="BR9" s="121">
        <v>1.5796680774860419E-2</v>
      </c>
      <c r="BS9" s="121">
        <v>5.2000970320292836E-3</v>
      </c>
      <c r="BT9" s="121">
        <v>6.5329704375004039E-3</v>
      </c>
      <c r="BU9" s="121">
        <v>2.1977703753590502E-3</v>
      </c>
      <c r="BV9" s="121">
        <v>2.9514821798697164E-3</v>
      </c>
      <c r="BW9" s="121">
        <v>2.3577276595706195E-3</v>
      </c>
      <c r="BX9" s="121">
        <v>3.5480186056133163E-4</v>
      </c>
      <c r="BY9" s="121">
        <v>9.5302031257871195E-3</v>
      </c>
      <c r="BZ9" s="121">
        <v>8.352515489816888E-3</v>
      </c>
      <c r="CA9" s="121">
        <v>7.6104640452438477E-2</v>
      </c>
      <c r="CB9" s="121">
        <v>1.1683329591346627E-2</v>
      </c>
      <c r="CC9" s="121">
        <v>2.5264305134699464E-2</v>
      </c>
      <c r="CD9" s="121">
        <v>5.1709280456757201E-3</v>
      </c>
      <c r="CE9" s="121">
        <v>6.0878051443937851E-3</v>
      </c>
      <c r="CF9" s="121">
        <v>3.8629562977333639E-3</v>
      </c>
      <c r="CG9" s="121">
        <v>4.0261432606148052E-3</v>
      </c>
      <c r="CH9" s="121">
        <v>3.2890689622654518E-3</v>
      </c>
      <c r="CI9" s="121">
        <v>2.571332823619858E-3</v>
      </c>
      <c r="CJ9" s="121">
        <v>1.0304406541318525E-3</v>
      </c>
      <c r="CK9" s="121">
        <v>7.4968346992576699E-5</v>
      </c>
      <c r="CL9" s="121">
        <v>3.6366995983685833E-4</v>
      </c>
      <c r="CM9" s="121">
        <v>6.1103976336941163E-3</v>
      </c>
      <c r="CN9" s="121">
        <v>5.2588556111252717E-3</v>
      </c>
      <c r="CO9" s="121">
        <v>4.155402060149466E-3</v>
      </c>
      <c r="CP9" s="121">
        <v>3.8092820591006668E-3</v>
      </c>
      <c r="CQ9" s="121">
        <v>8.9174986466290639E-3</v>
      </c>
      <c r="CR9" s="121">
        <v>6.5485560280879518E-3</v>
      </c>
      <c r="CS9" s="121">
        <v>5.5373640358961501E-3</v>
      </c>
      <c r="CT9" s="121">
        <v>3.3530505102308179E-3</v>
      </c>
      <c r="CU9" s="121">
        <v>3.022363926648149E-3</v>
      </c>
      <c r="CV9" s="121">
        <v>1.2576495829627692E-3</v>
      </c>
      <c r="CW9" s="121">
        <v>3.3297931107112893E-3</v>
      </c>
      <c r="CX9" s="121">
        <v>2.1932886704652326E-3</v>
      </c>
      <c r="CY9" s="121">
        <v>2.0189026551227758E-3</v>
      </c>
      <c r="CZ9" s="121">
        <v>9.2480233117991587E-3</v>
      </c>
      <c r="DA9" s="121">
        <v>7.5846218618932527E-3</v>
      </c>
      <c r="DB9" s="121">
        <v>7.2791324078763922E-3</v>
      </c>
      <c r="DC9" s="121">
        <v>3.5955015239811467E-3</v>
      </c>
      <c r="DD9" s="121">
        <v>4.9392564135229975E-3</v>
      </c>
      <c r="DE9" s="121">
        <v>4.6025309120649978E-3</v>
      </c>
      <c r="DF9" s="124">
        <v>3.1849116639800297E-3</v>
      </c>
      <c r="DG9" s="123"/>
    </row>
    <row r="10" spans="1:111" s="82" customFormat="1" ht="17" customHeight="1" x14ac:dyDescent="0.2">
      <c r="A10" s="73" t="s">
        <v>6</v>
      </c>
      <c r="B10" s="74" t="s">
        <v>132</v>
      </c>
      <c r="C10" s="120">
        <v>4.2165293023851528E-5</v>
      </c>
      <c r="D10" s="121">
        <v>1.7438076725543611E-5</v>
      </c>
      <c r="E10" s="121">
        <v>1.1647792888890044E-4</v>
      </c>
      <c r="F10" s="121">
        <v>7.3763142494828076E-5</v>
      </c>
      <c r="G10" s="121">
        <v>5.637826343809495E-6</v>
      </c>
      <c r="H10" s="121">
        <v>0</v>
      </c>
      <c r="I10" s="121">
        <v>0.96171331538288185</v>
      </c>
      <c r="J10" s="121">
        <v>2.060114140116091E-5</v>
      </c>
      <c r="K10" s="121">
        <v>4.9502705568133516E-5</v>
      </c>
      <c r="L10" s="121">
        <v>5.0888519967450672E-5</v>
      </c>
      <c r="M10" s="121">
        <v>0</v>
      </c>
      <c r="N10" s="121">
        <v>2.2336759854897994E-5</v>
      </c>
      <c r="O10" s="121">
        <v>3.6571141141388307E-6</v>
      </c>
      <c r="P10" s="121">
        <v>2.0772608487573791E-5</v>
      </c>
      <c r="Q10" s="121">
        <v>8.2078614909331471E-5</v>
      </c>
      <c r="R10" s="121">
        <v>4.9324831660089129E-4</v>
      </c>
      <c r="S10" s="121">
        <v>7.6692748585102885E-5</v>
      </c>
      <c r="T10" s="121">
        <v>2.7656531928893298E-5</v>
      </c>
      <c r="U10" s="121">
        <v>2.7357099931303737E-3</v>
      </c>
      <c r="V10" s="121">
        <v>5.2516764022696909E-3</v>
      </c>
      <c r="W10" s="121">
        <v>-5.8189649924920693E-5</v>
      </c>
      <c r="X10" s="121">
        <v>1.8686591851215634E-4</v>
      </c>
      <c r="Y10" s="121">
        <v>2.7481757999514915E-5</v>
      </c>
      <c r="Z10" s="121">
        <v>5.160332194661802E-5</v>
      </c>
      <c r="AA10" s="121">
        <v>1.5791994752320594E-4</v>
      </c>
      <c r="AB10" s="121">
        <v>5.1059851970284767E-5</v>
      </c>
      <c r="AC10" s="121">
        <v>-6.5791809178744089E-4</v>
      </c>
      <c r="AD10" s="121">
        <v>7.9993904308998474E-3</v>
      </c>
      <c r="AE10" s="121">
        <v>6.0384374964334528E-5</v>
      </c>
      <c r="AF10" s="121">
        <v>1.3071229914825682E-4</v>
      </c>
      <c r="AG10" s="121">
        <v>1.4580287380243931E-5</v>
      </c>
      <c r="AH10" s="121">
        <v>9.3333875873093768E-3</v>
      </c>
      <c r="AI10" s="121">
        <v>1.3858560293180227E-2</v>
      </c>
      <c r="AJ10" s="121">
        <v>1.701415033775075E-2</v>
      </c>
      <c r="AK10" s="121">
        <v>9.9197154058739238E-3</v>
      </c>
      <c r="AL10" s="121">
        <v>0.10927236257522512</v>
      </c>
      <c r="AM10" s="121">
        <v>2.2703638072581377E-2</v>
      </c>
      <c r="AN10" s="121">
        <v>6.6535202173232657E-3</v>
      </c>
      <c r="AO10" s="121">
        <v>7.3302401744840149E-3</v>
      </c>
      <c r="AP10" s="121">
        <v>9.705161538454226E-3</v>
      </c>
      <c r="AQ10" s="121">
        <v>1.9028763488697195E-3</v>
      </c>
      <c r="AR10" s="121">
        <v>1.9057759276472318E-3</v>
      </c>
      <c r="AS10" s="121">
        <v>1.9873503124063843E-3</v>
      </c>
      <c r="AT10" s="121">
        <v>5.4449388293218467E-4</v>
      </c>
      <c r="AU10" s="121">
        <v>6.7552864024062115E-4</v>
      </c>
      <c r="AV10" s="121">
        <v>1.7857084993871359E-4</v>
      </c>
      <c r="AW10" s="121">
        <v>6.7127642316305879E-5</v>
      </c>
      <c r="AX10" s="121">
        <v>2.3642009984470858E-4</v>
      </c>
      <c r="AY10" s="121">
        <v>1.0851115661896611E-3</v>
      </c>
      <c r="AZ10" s="121">
        <v>1.5885852703012663E-4</v>
      </c>
      <c r="BA10" s="121">
        <v>4.6541176502998259E-5</v>
      </c>
      <c r="BB10" s="121">
        <v>8.3115173927858708E-5</v>
      </c>
      <c r="BC10" s="121">
        <v>1.2466948210095737E-5</v>
      </c>
      <c r="BD10" s="121">
        <v>2.2201524592779118E-5</v>
      </c>
      <c r="BE10" s="121">
        <v>5.548984699221541E-4</v>
      </c>
      <c r="BF10" s="121">
        <v>1.8969731243976512E-4</v>
      </c>
      <c r="BG10" s="121">
        <v>6.8567877300189589E-4</v>
      </c>
      <c r="BH10" s="121">
        <v>6.3276927197429902E-4</v>
      </c>
      <c r="BI10" s="121">
        <v>5.1212689466871629E-4</v>
      </c>
      <c r="BJ10" s="121">
        <v>3.4238896238301193E-4</v>
      </c>
      <c r="BK10" s="121">
        <v>3.676293849413053E-6</v>
      </c>
      <c r="BL10" s="121">
        <v>2.28126217782621E-3</v>
      </c>
      <c r="BM10" s="121">
        <v>1.4199179008301261E-3</v>
      </c>
      <c r="BN10" s="121">
        <v>5.5124393579237757E-3</v>
      </c>
      <c r="BO10" s="121">
        <v>5.3553222771144738E-3</v>
      </c>
      <c r="BP10" s="121">
        <v>1.3657716607768245E-4</v>
      </c>
      <c r="BQ10" s="121">
        <v>5.9088532586418483E-5</v>
      </c>
      <c r="BR10" s="121">
        <v>1.7555236147913288E-4</v>
      </c>
      <c r="BS10" s="121">
        <v>1.7696396783913368E-5</v>
      </c>
      <c r="BT10" s="121">
        <v>1.5025529166032183E-5</v>
      </c>
      <c r="BU10" s="121">
        <v>1.0110443408005537E-5</v>
      </c>
      <c r="BV10" s="121">
        <v>9.6479207712287409E-6</v>
      </c>
      <c r="BW10" s="121">
        <v>3.0071604687662705E-5</v>
      </c>
      <c r="BX10" s="121">
        <v>2.5501006560081033E-5</v>
      </c>
      <c r="BY10" s="121">
        <v>7.9887223127437916E-5</v>
      </c>
      <c r="BZ10" s="121">
        <v>-8.6924407847914664E-6</v>
      </c>
      <c r="CA10" s="121">
        <v>-9.8639089886263812E-5</v>
      </c>
      <c r="CB10" s="121">
        <v>-6.9727576998168696E-6</v>
      </c>
      <c r="CC10" s="121">
        <v>5.0471601757979245E-7</v>
      </c>
      <c r="CD10" s="121">
        <v>6.0182693839534542E-6</v>
      </c>
      <c r="CE10" s="121">
        <v>2.4940612434244054E-5</v>
      </c>
      <c r="CF10" s="121">
        <v>9.4071436619223714E-5</v>
      </c>
      <c r="CG10" s="121">
        <v>2.3428114327526915E-6</v>
      </c>
      <c r="CH10" s="121">
        <v>1.6507106120261843E-5</v>
      </c>
      <c r="CI10" s="121">
        <v>1.9898571739302947E-5</v>
      </c>
      <c r="CJ10" s="121">
        <v>6.3512242179592516E-6</v>
      </c>
      <c r="CK10" s="121">
        <v>7.2906128841744738E-7</v>
      </c>
      <c r="CL10" s="121">
        <v>3.8847656617639012E-6</v>
      </c>
      <c r="CM10" s="121">
        <v>3.3662148876183663E-5</v>
      </c>
      <c r="CN10" s="121">
        <v>3.9535677386702211E-5</v>
      </c>
      <c r="CO10" s="121">
        <v>7.7493261553645602E-5</v>
      </c>
      <c r="CP10" s="121">
        <v>5.7133559995071835E-5</v>
      </c>
      <c r="CQ10" s="121">
        <v>1.7176029948279023E-4</v>
      </c>
      <c r="CR10" s="121">
        <v>3.8115313957501459E-5</v>
      </c>
      <c r="CS10" s="121">
        <v>2.4714749100526561E-5</v>
      </c>
      <c r="CT10" s="121">
        <v>2.2071536767646799E-5</v>
      </c>
      <c r="CU10" s="121">
        <v>2.9621109829930527E-5</v>
      </c>
      <c r="CV10" s="121">
        <v>5.009843300136506E-6</v>
      </c>
      <c r="CW10" s="121">
        <v>2.0325530572906363E-4</v>
      </c>
      <c r="CX10" s="121">
        <v>7.6081930170298162E-6</v>
      </c>
      <c r="CY10" s="121">
        <v>-1.4267625847071993E-6</v>
      </c>
      <c r="CZ10" s="121">
        <v>3.3395824870528475E-6</v>
      </c>
      <c r="DA10" s="121">
        <v>2.9261718962414895E-5</v>
      </c>
      <c r="DB10" s="121">
        <v>3.8504256062472904E-5</v>
      </c>
      <c r="DC10" s="121">
        <v>4.5400280267442398E-5</v>
      </c>
      <c r="DD10" s="121">
        <v>6.9914701991519501E-5</v>
      </c>
      <c r="DE10" s="121">
        <v>2.0477314218085579E-4</v>
      </c>
      <c r="DF10" s="124">
        <v>1.6541178579972978E-4</v>
      </c>
      <c r="DG10" s="123"/>
    </row>
    <row r="11" spans="1:111" s="82" customFormat="1" ht="17" customHeight="1" x14ac:dyDescent="0.2">
      <c r="A11" s="73" t="s">
        <v>7</v>
      </c>
      <c r="B11" s="74" t="s">
        <v>133</v>
      </c>
      <c r="C11" s="120">
        <v>2.5595455438200663E-4</v>
      </c>
      <c r="D11" s="121">
        <v>1.8162468990116597E-2</v>
      </c>
      <c r="E11" s="121">
        <v>3.7891860048307143E-3</v>
      </c>
      <c r="F11" s="121">
        <v>1.3795067444880463E-3</v>
      </c>
      <c r="G11" s="121">
        <v>8.844372759442538E-3</v>
      </c>
      <c r="H11" s="121">
        <v>0</v>
      </c>
      <c r="I11" s="121">
        <v>1.3423563987523136E-6</v>
      </c>
      <c r="J11" s="121">
        <v>0.75739651659517726</v>
      </c>
      <c r="K11" s="121">
        <v>1.279451610718594E-2</v>
      </c>
      <c r="L11" s="121">
        <v>0.11045586339741005</v>
      </c>
      <c r="M11" s="121">
        <v>0</v>
      </c>
      <c r="N11" s="121">
        <v>7.7875666997233997E-5</v>
      </c>
      <c r="O11" s="121">
        <v>3.3973188577997413E-4</v>
      </c>
      <c r="P11" s="121">
        <v>2.508176362994983E-4</v>
      </c>
      <c r="Q11" s="121">
        <v>1.0288341016476946E-5</v>
      </c>
      <c r="R11" s="121">
        <v>1.4032914553432716E-3</v>
      </c>
      <c r="S11" s="121">
        <v>2.4535012951022224E-4</v>
      </c>
      <c r="T11" s="121">
        <v>9.0714440796667653E-5</v>
      </c>
      <c r="U11" s="121">
        <v>1.0234186817257603E-4</v>
      </c>
      <c r="V11" s="121">
        <v>3.4925462708798463E-5</v>
      </c>
      <c r="W11" s="121">
        <v>5.0035234639252799E-6</v>
      </c>
      <c r="X11" s="121">
        <v>1.3014174962650569E-3</v>
      </c>
      <c r="Y11" s="121">
        <v>5.9959408977212867E-5</v>
      </c>
      <c r="Z11" s="121">
        <v>5.6440308222248595E-5</v>
      </c>
      <c r="AA11" s="121">
        <v>2.9326177924024334E-3</v>
      </c>
      <c r="AB11" s="121">
        <v>1.146731255466034E-3</v>
      </c>
      <c r="AC11" s="121">
        <v>3.8628218809488186E-6</v>
      </c>
      <c r="AD11" s="121">
        <v>1.1696534051831427E-5</v>
      </c>
      <c r="AE11" s="121">
        <v>4.207474925534832E-5</v>
      </c>
      <c r="AF11" s="121">
        <v>3.739504199716296E-5</v>
      </c>
      <c r="AG11" s="121">
        <v>1.7988481844368766E-3</v>
      </c>
      <c r="AH11" s="121">
        <v>1.8175311423763338E-5</v>
      </c>
      <c r="AI11" s="121">
        <v>1.9301719155118354E-5</v>
      </c>
      <c r="AJ11" s="121">
        <v>2.9054002702774375E-4</v>
      </c>
      <c r="AK11" s="121">
        <v>3.9573426378062426E-4</v>
      </c>
      <c r="AL11" s="121">
        <v>8.3944493116242373E-6</v>
      </c>
      <c r="AM11" s="121">
        <v>5.4672216315212634E-6</v>
      </c>
      <c r="AN11" s="121">
        <v>1.3394511516093506E-5</v>
      </c>
      <c r="AO11" s="121">
        <v>5.0493586294960344E-6</v>
      </c>
      <c r="AP11" s="121">
        <v>4.306653361079485E-6</v>
      </c>
      <c r="AQ11" s="121">
        <v>5.4758469668537758E-6</v>
      </c>
      <c r="AR11" s="121">
        <v>1.0954983609615358E-5</v>
      </c>
      <c r="AS11" s="121">
        <v>8.9560979454417406E-6</v>
      </c>
      <c r="AT11" s="121">
        <v>9.3779160871388965E-6</v>
      </c>
      <c r="AU11" s="121">
        <v>8.8609928859260932E-6</v>
      </c>
      <c r="AV11" s="121">
        <v>8.9315301607869564E-6</v>
      </c>
      <c r="AW11" s="121">
        <v>4.2771477643120293E-6</v>
      </c>
      <c r="AX11" s="121">
        <v>7.7966716334885383E-6</v>
      </c>
      <c r="AY11" s="121">
        <v>2.3875012242812003E-5</v>
      </c>
      <c r="AZ11" s="121">
        <v>6.4300351420131291E-6</v>
      </c>
      <c r="BA11" s="121">
        <v>2.8264172169627232E-6</v>
      </c>
      <c r="BB11" s="121">
        <v>1.9251327841767651E-6</v>
      </c>
      <c r="BC11" s="121">
        <v>1.0848732502515272E-6</v>
      </c>
      <c r="BD11" s="121">
        <v>1.8893871553724838E-6</v>
      </c>
      <c r="BE11" s="121">
        <v>1.0799592438728718E-5</v>
      </c>
      <c r="BF11" s="121">
        <v>3.1148906299468598E-6</v>
      </c>
      <c r="BG11" s="121">
        <v>2.1943602219892877E-5</v>
      </c>
      <c r="BH11" s="121">
        <v>6.2194465255973499E-6</v>
      </c>
      <c r="BI11" s="121">
        <v>6.8830861884298104E-6</v>
      </c>
      <c r="BJ11" s="121">
        <v>6.9257118686979493E-4</v>
      </c>
      <c r="BK11" s="121">
        <v>8.1802659786639488E-6</v>
      </c>
      <c r="BL11" s="121">
        <v>4.6657605905753573E-5</v>
      </c>
      <c r="BM11" s="121">
        <v>3.8745848408287555E-5</v>
      </c>
      <c r="BN11" s="121">
        <v>3.8032945278519594E-5</v>
      </c>
      <c r="BO11" s="121">
        <v>2.3153995063796142E-5</v>
      </c>
      <c r="BP11" s="121">
        <v>8.8644242236339657E-6</v>
      </c>
      <c r="BQ11" s="121">
        <v>2.826156909491084E-5</v>
      </c>
      <c r="BR11" s="121">
        <v>2.527084204127884E-5</v>
      </c>
      <c r="BS11" s="121">
        <v>1.0149170549640497E-5</v>
      </c>
      <c r="BT11" s="121">
        <v>1.7560888972219091E-5</v>
      </c>
      <c r="BU11" s="121">
        <v>1.3402925523969516E-5</v>
      </c>
      <c r="BV11" s="121">
        <v>7.1585082902882525E-6</v>
      </c>
      <c r="BW11" s="121">
        <v>8.6257976635288223E-6</v>
      </c>
      <c r="BX11" s="121">
        <v>3.1548910781185258E-6</v>
      </c>
      <c r="BY11" s="121">
        <v>4.598163808615346E-5</v>
      </c>
      <c r="BZ11" s="121">
        <v>9.0639259786572626E-6</v>
      </c>
      <c r="CA11" s="121">
        <v>4.5850348721136131E-5</v>
      </c>
      <c r="CB11" s="121">
        <v>1.6783923150097809E-5</v>
      </c>
      <c r="CC11" s="121">
        <v>4.2680259249873689E-5</v>
      </c>
      <c r="CD11" s="121">
        <v>1.8021966119168335E-5</v>
      </c>
      <c r="CE11" s="121">
        <v>1.5118602133486182E-5</v>
      </c>
      <c r="CF11" s="121">
        <v>2.3886241225098344E-4</v>
      </c>
      <c r="CG11" s="121">
        <v>1.0890863038245621E-5</v>
      </c>
      <c r="CH11" s="121">
        <v>4.7136848879758076E-5</v>
      </c>
      <c r="CI11" s="121">
        <v>2.5350131851309736E-5</v>
      </c>
      <c r="CJ11" s="121">
        <v>2.2577441412671298E-5</v>
      </c>
      <c r="CK11" s="121">
        <v>1.9396907486447273E-6</v>
      </c>
      <c r="CL11" s="121">
        <v>1.0728847530285446E-5</v>
      </c>
      <c r="CM11" s="121">
        <v>5.0805921447275471E-4</v>
      </c>
      <c r="CN11" s="121">
        <v>5.7545444207071786E-3</v>
      </c>
      <c r="CO11" s="121">
        <v>2.1566068910333887E-3</v>
      </c>
      <c r="CP11" s="121">
        <v>3.284615822539215E-3</v>
      </c>
      <c r="CQ11" s="121">
        <v>1.0761479540354307E-4</v>
      </c>
      <c r="CR11" s="121">
        <v>1.0203831718794168E-2</v>
      </c>
      <c r="CS11" s="121">
        <v>1.5858324997672119E-2</v>
      </c>
      <c r="CT11" s="121">
        <v>1.1587778148611197E-3</v>
      </c>
      <c r="CU11" s="121">
        <v>2.2803118418182325E-5</v>
      </c>
      <c r="CV11" s="121">
        <v>1.2195303225285619E-5</v>
      </c>
      <c r="CW11" s="121">
        <v>1.4942568034325518E-5</v>
      </c>
      <c r="CX11" s="121">
        <v>2.0894745667792507E-5</v>
      </c>
      <c r="CY11" s="121">
        <v>5.7118378980579145E-3</v>
      </c>
      <c r="CZ11" s="121">
        <v>0.10201535883963124</v>
      </c>
      <c r="DA11" s="121">
        <v>5.8055846806172328E-5</v>
      </c>
      <c r="DB11" s="121">
        <v>1.0756845228368035E-4</v>
      </c>
      <c r="DC11" s="121">
        <v>1.2046830811976552E-3</v>
      </c>
      <c r="DD11" s="121">
        <v>2.8004207374587495E-3</v>
      </c>
      <c r="DE11" s="121">
        <v>3.6201232743191707E-4</v>
      </c>
      <c r="DF11" s="124">
        <v>8.7615307532512389E-5</v>
      </c>
      <c r="DG11" s="123"/>
    </row>
    <row r="12" spans="1:111" s="82" customFormat="1" ht="17" customHeight="1" x14ac:dyDescent="0.2">
      <c r="A12" s="73" t="s">
        <v>8</v>
      </c>
      <c r="B12" s="74" t="s">
        <v>134</v>
      </c>
      <c r="C12" s="120">
        <v>8.549958699430217E-6</v>
      </c>
      <c r="D12" s="121">
        <v>4.718232893031198E-5</v>
      </c>
      <c r="E12" s="121">
        <v>1.3723771067657297E-5</v>
      </c>
      <c r="F12" s="121">
        <v>1.6259282552968373E-6</v>
      </c>
      <c r="G12" s="121">
        <v>2.3838054235515434E-3</v>
      </c>
      <c r="H12" s="121">
        <v>0</v>
      </c>
      <c r="I12" s="121">
        <v>1.0534065288340449E-6</v>
      </c>
      <c r="J12" s="121">
        <v>3.3199219618141847E-4</v>
      </c>
      <c r="K12" s="121">
        <v>0.77649565590106717</v>
      </c>
      <c r="L12" s="121">
        <v>5.8221144233740799E-5</v>
      </c>
      <c r="M12" s="121">
        <v>0</v>
      </c>
      <c r="N12" s="121">
        <v>2.8406241326645696E-6</v>
      </c>
      <c r="O12" s="121">
        <v>1.1998352608004823E-6</v>
      </c>
      <c r="P12" s="121">
        <v>6.2138154367114376E-6</v>
      </c>
      <c r="Q12" s="121">
        <v>1.6237143555248867E-6</v>
      </c>
      <c r="R12" s="121">
        <v>6.4622400524264588E-6</v>
      </c>
      <c r="S12" s="121">
        <v>5.9516990399677205E-6</v>
      </c>
      <c r="T12" s="121">
        <v>5.8162053405398647E-6</v>
      </c>
      <c r="U12" s="121">
        <v>4.2226949303426116E-6</v>
      </c>
      <c r="V12" s="121">
        <v>1.8338652060020906E-6</v>
      </c>
      <c r="W12" s="121">
        <v>7.8990328825046596E-7</v>
      </c>
      <c r="X12" s="121">
        <v>2.3711731013076381E-6</v>
      </c>
      <c r="Y12" s="121">
        <v>6.2172636475670201E-7</v>
      </c>
      <c r="Z12" s="121">
        <v>4.2953583611485489E-6</v>
      </c>
      <c r="AA12" s="121">
        <v>2.893569637176453E-5</v>
      </c>
      <c r="AB12" s="121">
        <v>1.6436331030205996E-6</v>
      </c>
      <c r="AC12" s="121">
        <v>8.1105926261463176E-7</v>
      </c>
      <c r="AD12" s="121">
        <v>8.7317966549268428E-6</v>
      </c>
      <c r="AE12" s="121">
        <v>4.9796178007063695E-6</v>
      </c>
      <c r="AF12" s="121">
        <v>3.8729527073856741E-6</v>
      </c>
      <c r="AG12" s="121">
        <v>2.9575848380352837E-6</v>
      </c>
      <c r="AH12" s="121">
        <v>9.520737034000961E-6</v>
      </c>
      <c r="AI12" s="121">
        <v>1.4269412841673557E-5</v>
      </c>
      <c r="AJ12" s="121">
        <v>5.771718098286749E-6</v>
      </c>
      <c r="AK12" s="121">
        <v>1.3047816465941389E-5</v>
      </c>
      <c r="AL12" s="121">
        <v>1.2945403850826096E-5</v>
      </c>
      <c r="AM12" s="121">
        <v>9.3792401339281123E-6</v>
      </c>
      <c r="AN12" s="121">
        <v>1.4284189031338258E-5</v>
      </c>
      <c r="AO12" s="121">
        <v>1.679595127892495E-5</v>
      </c>
      <c r="AP12" s="121">
        <v>2.3230330319892914E-6</v>
      </c>
      <c r="AQ12" s="121">
        <v>4.3764858608478778E-6</v>
      </c>
      <c r="AR12" s="121">
        <v>6.8776847444229286E-6</v>
      </c>
      <c r="AS12" s="121">
        <v>1.0723082697347319E-5</v>
      </c>
      <c r="AT12" s="121">
        <v>9.5517566557235887E-6</v>
      </c>
      <c r="AU12" s="121">
        <v>7.7490808728679506E-6</v>
      </c>
      <c r="AV12" s="121">
        <v>3.0457069969847955E-6</v>
      </c>
      <c r="AW12" s="121">
        <v>1.083557146160787E-6</v>
      </c>
      <c r="AX12" s="121">
        <v>1.4376705332663173E-6</v>
      </c>
      <c r="AY12" s="121">
        <v>1.6480926313168936E-5</v>
      </c>
      <c r="AZ12" s="121">
        <v>1.5633154351883231E-6</v>
      </c>
      <c r="BA12" s="121">
        <v>1.617673212391591E-6</v>
      </c>
      <c r="BB12" s="121">
        <v>1.823565675658266E-6</v>
      </c>
      <c r="BC12" s="121">
        <v>5.599410733042726E-7</v>
      </c>
      <c r="BD12" s="121">
        <v>8.1305266754493921E-7</v>
      </c>
      <c r="BE12" s="121">
        <v>3.5362713914423109E-6</v>
      </c>
      <c r="BF12" s="121">
        <v>1.0171947589066675E-6</v>
      </c>
      <c r="BG12" s="121">
        <v>6.8961554961990575E-6</v>
      </c>
      <c r="BH12" s="121">
        <v>2.9607417015195995E-6</v>
      </c>
      <c r="BI12" s="121">
        <v>9.2573905311352501E-6</v>
      </c>
      <c r="BJ12" s="121">
        <v>3.4447819348196348E-6</v>
      </c>
      <c r="BK12" s="121">
        <v>7.4059259184292364E-6</v>
      </c>
      <c r="BL12" s="121">
        <v>3.7627159556006561E-5</v>
      </c>
      <c r="BM12" s="121">
        <v>4.3848762806541759E-5</v>
      </c>
      <c r="BN12" s="121">
        <v>3.2965777078518225E-5</v>
      </c>
      <c r="BO12" s="121">
        <v>3.564521938216749E-5</v>
      </c>
      <c r="BP12" s="121">
        <v>8.5945026988203682E-6</v>
      </c>
      <c r="BQ12" s="121">
        <v>8.3562096824051934E-6</v>
      </c>
      <c r="BR12" s="121">
        <v>2.318669905551913E-5</v>
      </c>
      <c r="BS12" s="121">
        <v>4.616776593473115E-6</v>
      </c>
      <c r="BT12" s="121">
        <v>7.8246314222837009E-5</v>
      </c>
      <c r="BU12" s="121">
        <v>1.9842633235885282E-5</v>
      </c>
      <c r="BV12" s="121">
        <v>1.7557758151622826E-5</v>
      </c>
      <c r="BW12" s="121">
        <v>2.0411966196168322E-5</v>
      </c>
      <c r="BX12" s="121">
        <v>2.9747284129934128E-6</v>
      </c>
      <c r="BY12" s="121">
        <v>1.699813877863503E-5</v>
      </c>
      <c r="BZ12" s="121">
        <v>7.3467397320717691E-6</v>
      </c>
      <c r="CA12" s="121">
        <v>4.0862064183475716E-5</v>
      </c>
      <c r="CB12" s="121">
        <v>2.9697952169040551E-5</v>
      </c>
      <c r="CC12" s="121">
        <v>3.8526168938964452E-5</v>
      </c>
      <c r="CD12" s="121">
        <v>2.4187215885873276E-5</v>
      </c>
      <c r="CE12" s="121">
        <v>1.0457217218718092E-5</v>
      </c>
      <c r="CF12" s="121">
        <v>2.0166019374591701E-4</v>
      </c>
      <c r="CG12" s="121">
        <v>5.3262439852602684E-6</v>
      </c>
      <c r="CH12" s="121">
        <v>1.7785240468564874E-5</v>
      </c>
      <c r="CI12" s="121">
        <v>1.3352092821870875E-5</v>
      </c>
      <c r="CJ12" s="121">
        <v>4.1570336866428453E-6</v>
      </c>
      <c r="CK12" s="121">
        <v>1.043377176912774E-6</v>
      </c>
      <c r="CL12" s="121">
        <v>1.4265367300856165E-6</v>
      </c>
      <c r="CM12" s="121">
        <v>5.0308896877627233E-5</v>
      </c>
      <c r="CN12" s="121">
        <v>5.8256567037633556E-4</v>
      </c>
      <c r="CO12" s="121">
        <v>5.6157537483526339E-5</v>
      </c>
      <c r="CP12" s="121">
        <v>5.6408023340852201E-4</v>
      </c>
      <c r="CQ12" s="121">
        <v>4.2673822873954187E-5</v>
      </c>
      <c r="CR12" s="121">
        <v>1.4156504364304311E-3</v>
      </c>
      <c r="CS12" s="121">
        <v>2.2822805727907595E-3</v>
      </c>
      <c r="CT12" s="121">
        <v>2.9092977959374617E-5</v>
      </c>
      <c r="CU12" s="121">
        <v>1.3041956236061356E-5</v>
      </c>
      <c r="CV12" s="121">
        <v>3.4655195147657326E-6</v>
      </c>
      <c r="CW12" s="121">
        <v>1.4485301946614392E-5</v>
      </c>
      <c r="CX12" s="121">
        <v>1.3615424503358908E-5</v>
      </c>
      <c r="CY12" s="121">
        <v>1.7484250873770744E-3</v>
      </c>
      <c r="CZ12" s="121">
        <v>4.4295337442634503E-2</v>
      </c>
      <c r="DA12" s="121">
        <v>2.0114285812422792E-5</v>
      </c>
      <c r="DB12" s="121">
        <v>6.628488190121904E-6</v>
      </c>
      <c r="DC12" s="121">
        <v>8.5006590421168234E-5</v>
      </c>
      <c r="DD12" s="121">
        <v>6.6556228829479946E-4</v>
      </c>
      <c r="DE12" s="121">
        <v>2.3821021004728468E-5</v>
      </c>
      <c r="DF12" s="124">
        <v>1.9789634305289435E-3</v>
      </c>
      <c r="DG12" s="123"/>
    </row>
    <row r="13" spans="1:111" s="82" customFormat="1" ht="17" customHeight="1" x14ac:dyDescent="0.2">
      <c r="A13" s="73" t="s">
        <v>9</v>
      </c>
      <c r="B13" s="74" t="s">
        <v>135</v>
      </c>
      <c r="C13" s="120">
        <v>9.9034229026135831E-4</v>
      </c>
      <c r="D13" s="121">
        <v>6.1011124843813304E-2</v>
      </c>
      <c r="E13" s="121">
        <v>1.5370732349978279E-2</v>
      </c>
      <c r="F13" s="121">
        <v>1.7788736715161545E-4</v>
      </c>
      <c r="G13" s="121">
        <v>1.4879150172278461E-2</v>
      </c>
      <c r="H13" s="121">
        <v>0</v>
      </c>
      <c r="I13" s="121">
        <v>4.4227831163844276E-8</v>
      </c>
      <c r="J13" s="121">
        <v>1.0156375309674185E-3</v>
      </c>
      <c r="K13" s="121">
        <v>2.4956701317460441E-5</v>
      </c>
      <c r="L13" s="121">
        <v>0.4684223877003133</v>
      </c>
      <c r="M13" s="121">
        <v>0</v>
      </c>
      <c r="N13" s="121">
        <v>1.5054262029554489E-5</v>
      </c>
      <c r="O13" s="121">
        <v>1.9922322228292109E-6</v>
      </c>
      <c r="P13" s="121">
        <v>4.0331561345550413E-6</v>
      </c>
      <c r="Q13" s="121">
        <v>2.5365862333191806E-7</v>
      </c>
      <c r="R13" s="121">
        <v>4.1854051155916811E-6</v>
      </c>
      <c r="S13" s="121">
        <v>1.2441474656776594E-6</v>
      </c>
      <c r="T13" s="121">
        <v>7.0802927941850008E-7</v>
      </c>
      <c r="U13" s="121">
        <v>1.4635464741449264E-4</v>
      </c>
      <c r="V13" s="121">
        <v>3.2547022148721618E-7</v>
      </c>
      <c r="W13" s="121">
        <v>9.4497380071999168E-8</v>
      </c>
      <c r="X13" s="121">
        <v>2.1132752658863172E-6</v>
      </c>
      <c r="Y13" s="121">
        <v>1.9332119964756211E-7</v>
      </c>
      <c r="Z13" s="121">
        <v>5.5367678145901831E-7</v>
      </c>
      <c r="AA13" s="121">
        <v>6.5002558111731913E-6</v>
      </c>
      <c r="AB13" s="121">
        <v>1.7450854033927485E-6</v>
      </c>
      <c r="AC13" s="121">
        <v>6.8654491272335619E-8</v>
      </c>
      <c r="AD13" s="121">
        <v>7.2476720483037953E-8</v>
      </c>
      <c r="AE13" s="121">
        <v>6.2648148075229962E-7</v>
      </c>
      <c r="AF13" s="121">
        <v>8.4842064406207393E-6</v>
      </c>
      <c r="AG13" s="121">
        <v>1.4830648937013983E-4</v>
      </c>
      <c r="AH13" s="121">
        <v>2.1749856585919334E-7</v>
      </c>
      <c r="AI13" s="121">
        <v>4.3742128278086893E-7</v>
      </c>
      <c r="AJ13" s="121">
        <v>1.0855332252392326E-6</v>
      </c>
      <c r="AK13" s="121">
        <v>1.147816819504209E-6</v>
      </c>
      <c r="AL13" s="121">
        <v>1.63038336232519E-7</v>
      </c>
      <c r="AM13" s="121">
        <v>2.2448145014743726E-7</v>
      </c>
      <c r="AN13" s="121">
        <v>3.2756368495300717E-7</v>
      </c>
      <c r="AO13" s="121">
        <v>5.8989265615833502E-7</v>
      </c>
      <c r="AP13" s="121">
        <v>8.8067134684919881E-8</v>
      </c>
      <c r="AQ13" s="121">
        <v>2.9827324806659782E-7</v>
      </c>
      <c r="AR13" s="121">
        <v>4.3441540562117458E-7</v>
      </c>
      <c r="AS13" s="121">
        <v>4.1577066161874289E-7</v>
      </c>
      <c r="AT13" s="121">
        <v>4.4389883611228513E-7</v>
      </c>
      <c r="AU13" s="121">
        <v>4.4408957113217095E-7</v>
      </c>
      <c r="AV13" s="121">
        <v>3.3904460005602171E-7</v>
      </c>
      <c r="AW13" s="121">
        <v>1.7133758644388479E-7</v>
      </c>
      <c r="AX13" s="121">
        <v>2.0894511080881416E-7</v>
      </c>
      <c r="AY13" s="121">
        <v>1.1529737184943644E-6</v>
      </c>
      <c r="AZ13" s="121">
        <v>2.5657359291686688E-7</v>
      </c>
      <c r="BA13" s="121">
        <v>1.7367839603308488E-7</v>
      </c>
      <c r="BB13" s="121">
        <v>1.0828700141750627E-7</v>
      </c>
      <c r="BC13" s="121">
        <v>4.7095665724303474E-8</v>
      </c>
      <c r="BD13" s="121">
        <v>8.3400668420088168E-8</v>
      </c>
      <c r="BE13" s="121">
        <v>4.9419802064183877E-7</v>
      </c>
      <c r="BF13" s="121">
        <v>1.3303870046242893E-7</v>
      </c>
      <c r="BG13" s="121">
        <v>1.0101881107142283E-6</v>
      </c>
      <c r="BH13" s="121">
        <v>2.603018889666829E-7</v>
      </c>
      <c r="BI13" s="121">
        <v>4.6239303214764773E-7</v>
      </c>
      <c r="BJ13" s="121">
        <v>5.0447281489396316E-6</v>
      </c>
      <c r="BK13" s="121">
        <v>2.4006295497448818E-7</v>
      </c>
      <c r="BL13" s="121">
        <v>2.1784292031245083E-6</v>
      </c>
      <c r="BM13" s="121">
        <v>1.476697094336289E-6</v>
      </c>
      <c r="BN13" s="121">
        <v>6.3534671920959334E-5</v>
      </c>
      <c r="BO13" s="121">
        <v>2.5171790392817504E-6</v>
      </c>
      <c r="BP13" s="121">
        <v>2.873986829168016E-7</v>
      </c>
      <c r="BQ13" s="121">
        <v>1.1216708378113373E-6</v>
      </c>
      <c r="BR13" s="121">
        <v>7.6586656034314975E-7</v>
      </c>
      <c r="BS13" s="121">
        <v>2.2668967404863876E-7</v>
      </c>
      <c r="BT13" s="121">
        <v>1.6922479323281839E-5</v>
      </c>
      <c r="BU13" s="121">
        <v>3.5738088361625926E-7</v>
      </c>
      <c r="BV13" s="121">
        <v>1.7486980599486194E-7</v>
      </c>
      <c r="BW13" s="121">
        <v>2.7738697218963871E-7</v>
      </c>
      <c r="BX13" s="121">
        <v>8.0520260092142599E-8</v>
      </c>
      <c r="BY13" s="121">
        <v>1.0865829007358367E-6</v>
      </c>
      <c r="BZ13" s="121">
        <v>2.5309017640100779E-7</v>
      </c>
      <c r="CA13" s="121">
        <v>2.259014724160442E-6</v>
      </c>
      <c r="CB13" s="121">
        <v>2.4789048693758172E-7</v>
      </c>
      <c r="CC13" s="121">
        <v>4.4922373667680113E-7</v>
      </c>
      <c r="CD13" s="121">
        <v>3.4530500920009863E-7</v>
      </c>
      <c r="CE13" s="121">
        <v>2.5208319837062146E-7</v>
      </c>
      <c r="CF13" s="121">
        <v>1.8360120677215437E-6</v>
      </c>
      <c r="CG13" s="121">
        <v>2.6598073706973175E-7</v>
      </c>
      <c r="CH13" s="121">
        <v>1.1622907864377688E-6</v>
      </c>
      <c r="CI13" s="121">
        <v>1.1740557379189503E-5</v>
      </c>
      <c r="CJ13" s="121">
        <v>4.5954789567514121E-7</v>
      </c>
      <c r="CK13" s="121">
        <v>5.0489565459339761E-8</v>
      </c>
      <c r="CL13" s="121">
        <v>1.0204612480290785E-6</v>
      </c>
      <c r="CM13" s="121">
        <v>1.2897144704606467E-6</v>
      </c>
      <c r="CN13" s="121">
        <v>1.2554930593371361E-4</v>
      </c>
      <c r="CO13" s="121">
        <v>1.8103406262827307E-3</v>
      </c>
      <c r="CP13" s="121">
        <v>4.0461686714349913E-5</v>
      </c>
      <c r="CQ13" s="121">
        <v>1.0175829179834378E-6</v>
      </c>
      <c r="CR13" s="121">
        <v>8.8926882028675489E-5</v>
      </c>
      <c r="CS13" s="121">
        <v>9.4854388652813231E-5</v>
      </c>
      <c r="CT13" s="121">
        <v>4.5518620410575875E-6</v>
      </c>
      <c r="CU13" s="121">
        <v>7.4737558348924166E-7</v>
      </c>
      <c r="CV13" s="121">
        <v>3.5163094618973781E-6</v>
      </c>
      <c r="CW13" s="121">
        <v>1.2765837160095971E-6</v>
      </c>
      <c r="CX13" s="121">
        <v>4.0611688439140642E-7</v>
      </c>
      <c r="CY13" s="121">
        <v>3.055213611804243E-5</v>
      </c>
      <c r="CZ13" s="121">
        <v>4.5258104401014175E-4</v>
      </c>
      <c r="DA13" s="121">
        <v>1.2768117598543318E-6</v>
      </c>
      <c r="DB13" s="121">
        <v>2.8493247396226836E-4</v>
      </c>
      <c r="DC13" s="121">
        <v>3.8045203897949754E-3</v>
      </c>
      <c r="DD13" s="121">
        <v>1.6515925798757664E-5</v>
      </c>
      <c r="DE13" s="121">
        <v>5.9884114675820289E-6</v>
      </c>
      <c r="DF13" s="124">
        <v>7.1016735050317519E-7</v>
      </c>
      <c r="DG13" s="123"/>
    </row>
    <row r="14" spans="1:111" s="82" customFormat="1" ht="17" customHeight="1" x14ac:dyDescent="0.2">
      <c r="A14" s="73" t="s">
        <v>10</v>
      </c>
      <c r="B14" s="74" t="s">
        <v>136</v>
      </c>
      <c r="C14" s="120">
        <v>0</v>
      </c>
      <c r="D14" s="121">
        <v>0</v>
      </c>
      <c r="E14" s="121"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21">
        <v>1.0000000000000002</v>
      </c>
      <c r="N14" s="121"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v>0</v>
      </c>
      <c r="W14" s="121">
        <v>0</v>
      </c>
      <c r="X14" s="121">
        <v>0</v>
      </c>
      <c r="Y14" s="121">
        <v>0</v>
      </c>
      <c r="Z14" s="121">
        <v>0</v>
      </c>
      <c r="AA14" s="121">
        <v>0</v>
      </c>
      <c r="AB14" s="121">
        <v>0</v>
      </c>
      <c r="AC14" s="121">
        <v>0</v>
      </c>
      <c r="AD14" s="121">
        <v>0</v>
      </c>
      <c r="AE14" s="121">
        <v>0</v>
      </c>
      <c r="AF14" s="121"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0</v>
      </c>
      <c r="BE14" s="121">
        <v>0</v>
      </c>
      <c r="BF14" s="121">
        <v>0</v>
      </c>
      <c r="BG14" s="121">
        <v>0</v>
      </c>
      <c r="BH14" s="121"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v>0</v>
      </c>
      <c r="BP14" s="121"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0</v>
      </c>
      <c r="CF14" s="121">
        <v>0</v>
      </c>
      <c r="CG14" s="121">
        <v>0</v>
      </c>
      <c r="CH14" s="121">
        <v>0</v>
      </c>
      <c r="CI14" s="121">
        <v>0</v>
      </c>
      <c r="CJ14" s="121">
        <v>0</v>
      </c>
      <c r="CK14" s="121">
        <v>0</v>
      </c>
      <c r="CL14" s="121">
        <v>0</v>
      </c>
      <c r="CM14" s="121">
        <v>0</v>
      </c>
      <c r="CN14" s="121">
        <v>0</v>
      </c>
      <c r="CO14" s="121">
        <v>0</v>
      </c>
      <c r="CP14" s="121">
        <v>0</v>
      </c>
      <c r="CQ14" s="121">
        <v>0</v>
      </c>
      <c r="CR14" s="121">
        <v>0</v>
      </c>
      <c r="CS14" s="121">
        <v>0</v>
      </c>
      <c r="CT14" s="121">
        <v>0</v>
      </c>
      <c r="CU14" s="121">
        <v>0</v>
      </c>
      <c r="CV14" s="121">
        <v>0</v>
      </c>
      <c r="CW14" s="121">
        <v>0</v>
      </c>
      <c r="CX14" s="121">
        <v>0</v>
      </c>
      <c r="CY14" s="121">
        <v>0</v>
      </c>
      <c r="CZ14" s="121">
        <v>0</v>
      </c>
      <c r="DA14" s="121">
        <v>0</v>
      </c>
      <c r="DB14" s="121">
        <v>0</v>
      </c>
      <c r="DC14" s="121">
        <v>0</v>
      </c>
      <c r="DD14" s="121">
        <v>0</v>
      </c>
      <c r="DE14" s="121">
        <v>0</v>
      </c>
      <c r="DF14" s="124">
        <v>0</v>
      </c>
      <c r="DG14" s="123"/>
    </row>
    <row r="15" spans="1:111" s="82" customFormat="1" ht="17" customHeight="1" x14ac:dyDescent="0.2">
      <c r="A15" s="73" t="s">
        <v>11</v>
      </c>
      <c r="B15" s="74" t="s">
        <v>137</v>
      </c>
      <c r="C15" s="120">
        <v>6.4400102036663969E-5</v>
      </c>
      <c r="D15" s="121">
        <v>3.7179214547558265E-5</v>
      </c>
      <c r="E15" s="121">
        <v>2.409599970858431E-4</v>
      </c>
      <c r="F15" s="121">
        <v>1.1862281044232286E-4</v>
      </c>
      <c r="G15" s="121">
        <v>2.2634089800620031E-3</v>
      </c>
      <c r="H15" s="121">
        <v>0</v>
      </c>
      <c r="I15" s="121">
        <v>6.3965316545140875E-6</v>
      </c>
      <c r="J15" s="121">
        <v>4.35788256133022E-5</v>
      </c>
      <c r="K15" s="121">
        <v>3.9797478992686008E-5</v>
      </c>
      <c r="L15" s="121">
        <v>4.527112109500938E-5</v>
      </c>
      <c r="M15" s="121">
        <v>0</v>
      </c>
      <c r="N15" s="121">
        <v>0.81013708225571246</v>
      </c>
      <c r="O15" s="121">
        <v>1.0514389062626507E-2</v>
      </c>
      <c r="P15" s="121">
        <v>1.1776649707927666E-4</v>
      </c>
      <c r="Q15" s="121">
        <v>3.9029150181771848E-4</v>
      </c>
      <c r="R15" s="121">
        <v>1.9701385380975513E-4</v>
      </c>
      <c r="S15" s="121">
        <v>1.1544557501295817E-3</v>
      </c>
      <c r="T15" s="121">
        <v>1.3440598889897327E-4</v>
      </c>
      <c r="U15" s="121">
        <v>5.9124802813279151E-4</v>
      </c>
      <c r="V15" s="121">
        <v>1.6038718211819422E-5</v>
      </c>
      <c r="W15" s="121">
        <v>9.5923767431591294E-6</v>
      </c>
      <c r="X15" s="121">
        <v>1.2610544966937177E-5</v>
      </c>
      <c r="Y15" s="121">
        <v>5.6174736563997616E-6</v>
      </c>
      <c r="Z15" s="121">
        <v>1.3974649350696226E-3</v>
      </c>
      <c r="AA15" s="121">
        <v>4.3270625802793989E-5</v>
      </c>
      <c r="AB15" s="121">
        <v>1.5600276772980697E-5</v>
      </c>
      <c r="AC15" s="121">
        <v>8.050326118212163E-6</v>
      </c>
      <c r="AD15" s="121">
        <v>2.9046145173511764E-5</v>
      </c>
      <c r="AE15" s="121">
        <v>1.5034942115451803E-4</v>
      </c>
      <c r="AF15" s="121">
        <v>2.2512094744269046E-3</v>
      </c>
      <c r="AG15" s="121">
        <v>4.1211271113332686E-3</v>
      </c>
      <c r="AH15" s="121">
        <v>5.8685110794935572E-4</v>
      </c>
      <c r="AI15" s="121">
        <v>7.2589521215549025E-5</v>
      </c>
      <c r="AJ15" s="121">
        <v>7.6896059720503286E-5</v>
      </c>
      <c r="AK15" s="121">
        <v>6.3572746628076725E-4</v>
      </c>
      <c r="AL15" s="121">
        <v>4.7182613302269521E-5</v>
      </c>
      <c r="AM15" s="121">
        <v>2.9718941002660778E-5</v>
      </c>
      <c r="AN15" s="121">
        <v>4.7605421993493625E-5</v>
      </c>
      <c r="AO15" s="121">
        <v>4.529845415477886E-5</v>
      </c>
      <c r="AP15" s="121">
        <v>1.6467945214592302E-5</v>
      </c>
      <c r="AQ15" s="121">
        <v>1.0028232449349504E-4</v>
      </c>
      <c r="AR15" s="121">
        <v>9.6849689527366188E-5</v>
      </c>
      <c r="AS15" s="121">
        <v>1.8236335863514483E-4</v>
      </c>
      <c r="AT15" s="121">
        <v>8.2670626756064589E-5</v>
      </c>
      <c r="AU15" s="121">
        <v>1.0742486664792768E-4</v>
      </c>
      <c r="AV15" s="121">
        <v>6.2087087681056159E-5</v>
      </c>
      <c r="AW15" s="121">
        <v>2.3023686689879378E-4</v>
      </c>
      <c r="AX15" s="121">
        <v>3.9338430131285517E-5</v>
      </c>
      <c r="AY15" s="121">
        <v>1.1443118626476036E-4</v>
      </c>
      <c r="AZ15" s="121">
        <v>3.6461708279782661E-4</v>
      </c>
      <c r="BA15" s="121">
        <v>2.0455253512125687E-5</v>
      </c>
      <c r="BB15" s="121">
        <v>1.3316093995251879E-5</v>
      </c>
      <c r="BC15" s="121">
        <v>7.6891417220592205E-6</v>
      </c>
      <c r="BD15" s="121">
        <v>1.1413889396143258E-5</v>
      </c>
      <c r="BE15" s="121">
        <v>4.0073497354957703E-4</v>
      </c>
      <c r="BF15" s="121">
        <v>5.165408214134216E-5</v>
      </c>
      <c r="BG15" s="121">
        <v>5.0616552112336824E-4</v>
      </c>
      <c r="BH15" s="121">
        <v>5.1678149910420708E-4</v>
      </c>
      <c r="BI15" s="121">
        <v>1.7367671861084032E-4</v>
      </c>
      <c r="BJ15" s="121">
        <v>7.2100932772151377E-4</v>
      </c>
      <c r="BK15" s="121">
        <v>1.6077738787042406E-4</v>
      </c>
      <c r="BL15" s="121">
        <v>5.2180794303293126E-4</v>
      </c>
      <c r="BM15" s="121">
        <v>2.2278280487018215E-3</v>
      </c>
      <c r="BN15" s="121">
        <v>6.2791274048496859E-4</v>
      </c>
      <c r="BO15" s="121">
        <v>3.1855094524986397E-4</v>
      </c>
      <c r="BP15" s="121">
        <v>6.6122657429974678E-5</v>
      </c>
      <c r="BQ15" s="121">
        <v>1.6424382574350529E-4</v>
      </c>
      <c r="BR15" s="121">
        <v>2.5319852005323149E-4</v>
      </c>
      <c r="BS15" s="121">
        <v>6.4273570443802179E-5</v>
      </c>
      <c r="BT15" s="121">
        <v>3.0459995467098171E-4</v>
      </c>
      <c r="BU15" s="121">
        <v>1.0588622122023879E-4</v>
      </c>
      <c r="BV15" s="121">
        <v>4.5913196363648078E-5</v>
      </c>
      <c r="BW15" s="121">
        <v>7.8083225926673573E-5</v>
      </c>
      <c r="BX15" s="121">
        <v>4.4771707902007828E-5</v>
      </c>
      <c r="BY15" s="121">
        <v>6.9150071523747607E-4</v>
      </c>
      <c r="BZ15" s="121">
        <v>9.2757390051160593E-5</v>
      </c>
      <c r="CA15" s="121">
        <v>3.1987119661084973E-4</v>
      </c>
      <c r="CB15" s="121">
        <v>1.2625170110789534E-3</v>
      </c>
      <c r="CC15" s="121">
        <v>2.2093600147060025E-4</v>
      </c>
      <c r="CD15" s="121">
        <v>4.185507236643658E-4</v>
      </c>
      <c r="CE15" s="121">
        <v>3.3855597461780621E-4</v>
      </c>
      <c r="CF15" s="121">
        <v>9.1379404015804919E-4</v>
      </c>
      <c r="CG15" s="121">
        <v>1.1304678381869586E-4</v>
      </c>
      <c r="CH15" s="121">
        <v>1.1878227382771764E-4</v>
      </c>
      <c r="CI15" s="121">
        <v>1.6304130908354299E-4</v>
      </c>
      <c r="CJ15" s="121">
        <v>1.7319029101867849E-4</v>
      </c>
      <c r="CK15" s="121">
        <v>4.4960049642473409E-6</v>
      </c>
      <c r="CL15" s="121">
        <v>2.1214204856401022E-5</v>
      </c>
      <c r="CM15" s="121">
        <v>1.9912552403968846E-4</v>
      </c>
      <c r="CN15" s="121">
        <v>9.1455506860493339E-5</v>
      </c>
      <c r="CO15" s="121">
        <v>1.8887070252887719E-4</v>
      </c>
      <c r="CP15" s="121">
        <v>1.7742819218456376E-4</v>
      </c>
      <c r="CQ15" s="121">
        <v>2.1530498371225104E-3</v>
      </c>
      <c r="CR15" s="121">
        <v>2.53125800830737E-4</v>
      </c>
      <c r="CS15" s="121">
        <v>1.8858175859997177E-4</v>
      </c>
      <c r="CT15" s="121">
        <v>3.9667787732390733E-4</v>
      </c>
      <c r="CU15" s="121">
        <v>1.8417910329468265E-4</v>
      </c>
      <c r="CV15" s="121">
        <v>5.2992303410260827E-5</v>
      </c>
      <c r="CW15" s="121">
        <v>1.7584458873902062E-4</v>
      </c>
      <c r="CX15" s="121">
        <v>3.0929930269851357E-4</v>
      </c>
      <c r="CY15" s="121">
        <v>9.8414407149189048E-5</v>
      </c>
      <c r="CZ15" s="121">
        <v>1.0014887744890946E-4</v>
      </c>
      <c r="DA15" s="121">
        <v>2.3450581328886614E-4</v>
      </c>
      <c r="DB15" s="121">
        <v>1.562955739891863E-3</v>
      </c>
      <c r="DC15" s="121">
        <v>1.9565528242979514E-4</v>
      </c>
      <c r="DD15" s="121">
        <v>2.7951868730114685E-4</v>
      </c>
      <c r="DE15" s="121">
        <v>1.2488452630569011E-2</v>
      </c>
      <c r="DF15" s="124">
        <v>1.0481137381378026E-4</v>
      </c>
      <c r="DG15" s="123"/>
    </row>
    <row r="16" spans="1:111" s="82" customFormat="1" ht="17" customHeight="1" x14ac:dyDescent="0.2">
      <c r="A16" s="73" t="s">
        <v>12</v>
      </c>
      <c r="B16" s="74" t="s">
        <v>138</v>
      </c>
      <c r="C16" s="120">
        <v>8.0924546475129983E-4</v>
      </c>
      <c r="D16" s="121">
        <v>3.9197292815543102E-4</v>
      </c>
      <c r="E16" s="121">
        <v>5.1693915717363099E-3</v>
      </c>
      <c r="F16" s="121">
        <v>8.5229997133890356E-5</v>
      </c>
      <c r="G16" s="121">
        <v>1.4687728925773722E-3</v>
      </c>
      <c r="H16" s="121">
        <v>0</v>
      </c>
      <c r="I16" s="121">
        <v>1.153080115136363E-4</v>
      </c>
      <c r="J16" s="121">
        <v>5.1916485874912586E-4</v>
      </c>
      <c r="K16" s="121">
        <v>1.7039033302637449E-4</v>
      </c>
      <c r="L16" s="121">
        <v>3.8738887613538756E-4</v>
      </c>
      <c r="M16" s="121">
        <v>0</v>
      </c>
      <c r="N16" s="121">
        <v>5.5736715005067264E-4</v>
      </c>
      <c r="O16" s="121">
        <v>0.92924554110192636</v>
      </c>
      <c r="P16" s="121">
        <v>4.1773077092811865E-4</v>
      </c>
      <c r="Q16" s="121">
        <v>2.4640576890084289E-4</v>
      </c>
      <c r="R16" s="121">
        <v>7.1350901292256631E-4</v>
      </c>
      <c r="S16" s="121">
        <v>8.2378753332735817E-4</v>
      </c>
      <c r="T16" s="121">
        <v>5.0450046745574204E-4</v>
      </c>
      <c r="U16" s="121">
        <v>3.3035075233360414E-3</v>
      </c>
      <c r="V16" s="121">
        <v>1.923518301678221E-4</v>
      </c>
      <c r="W16" s="121">
        <v>5.144634410128207E-5</v>
      </c>
      <c r="X16" s="121">
        <v>1.3868617059573427E-4</v>
      </c>
      <c r="Y16" s="121">
        <v>7.2794129029085655E-5</v>
      </c>
      <c r="Z16" s="121">
        <v>2.754883254668766E-4</v>
      </c>
      <c r="AA16" s="121">
        <v>6.7113303107156391E-4</v>
      </c>
      <c r="AB16" s="121">
        <v>1.1144113223431502E-4</v>
      </c>
      <c r="AC16" s="121">
        <v>3.6881199796465859E-5</v>
      </c>
      <c r="AD16" s="121">
        <v>2.3427218002458768E-4</v>
      </c>
      <c r="AE16" s="121">
        <v>5.9216204092298595E-4</v>
      </c>
      <c r="AF16" s="121">
        <v>4.7898864019860725E-4</v>
      </c>
      <c r="AG16" s="121">
        <v>5.3123954395566434E-4</v>
      </c>
      <c r="AH16" s="121">
        <v>1.5046947932583524E-3</v>
      </c>
      <c r="AI16" s="121">
        <v>6.6802550326666916E-4</v>
      </c>
      <c r="AJ16" s="121">
        <v>1.9646166793812923E-3</v>
      </c>
      <c r="AK16" s="121">
        <v>9.133990276514553E-4</v>
      </c>
      <c r="AL16" s="121">
        <v>2.0763944048500429E-4</v>
      </c>
      <c r="AM16" s="121">
        <v>2.5845926590844105E-4</v>
      </c>
      <c r="AN16" s="121">
        <v>5.9902693176077315E-4</v>
      </c>
      <c r="AO16" s="121">
        <v>6.8063933150228756E-4</v>
      </c>
      <c r="AP16" s="121">
        <v>1.6516664836193015E-4</v>
      </c>
      <c r="AQ16" s="121">
        <v>6.8230604560303343E-4</v>
      </c>
      <c r="AR16" s="121">
        <v>6.3757158579018423E-4</v>
      </c>
      <c r="AS16" s="121">
        <v>6.5198499873939044E-4</v>
      </c>
      <c r="AT16" s="121">
        <v>6.1714916184585822E-4</v>
      </c>
      <c r="AU16" s="121">
        <v>5.8068890223874074E-4</v>
      </c>
      <c r="AV16" s="121">
        <v>3.9050173371608709E-4</v>
      </c>
      <c r="AW16" s="121">
        <v>2.5174005544486129E-4</v>
      </c>
      <c r="AX16" s="121">
        <v>7.9604872340828775E-4</v>
      </c>
      <c r="AY16" s="121">
        <v>1.4266533464881402E-3</v>
      </c>
      <c r="AZ16" s="121">
        <v>9.0638926465577967E-4</v>
      </c>
      <c r="BA16" s="121">
        <v>1.7562065875754976E-4</v>
      </c>
      <c r="BB16" s="121">
        <v>8.6180248353893377E-5</v>
      </c>
      <c r="BC16" s="121">
        <v>7.4073490766263695E-5</v>
      </c>
      <c r="BD16" s="121">
        <v>1.1672994285037216E-4</v>
      </c>
      <c r="BE16" s="121">
        <v>1.0869367670941763E-3</v>
      </c>
      <c r="BF16" s="121">
        <v>1.3178044667443148E-4</v>
      </c>
      <c r="BG16" s="121">
        <v>7.5901091958343778E-4</v>
      </c>
      <c r="BH16" s="121">
        <v>2.6817833539062737E-4</v>
      </c>
      <c r="BI16" s="121">
        <v>3.9840201625893177E-4</v>
      </c>
      <c r="BJ16" s="121">
        <v>6.8975512706217037E-4</v>
      </c>
      <c r="BK16" s="121">
        <v>1.2148359291060454E-3</v>
      </c>
      <c r="BL16" s="121">
        <v>4.2851183918617801E-3</v>
      </c>
      <c r="BM16" s="121">
        <v>2.1764169222019793E-3</v>
      </c>
      <c r="BN16" s="121">
        <v>2.2049332189953094E-3</v>
      </c>
      <c r="BO16" s="121">
        <v>2.2491409234236441E-3</v>
      </c>
      <c r="BP16" s="121">
        <v>2.9515669198081946E-4</v>
      </c>
      <c r="BQ16" s="121">
        <v>7.1566078199394921E-4</v>
      </c>
      <c r="BR16" s="121">
        <v>1.4658075035610307E-3</v>
      </c>
      <c r="BS16" s="121">
        <v>7.9849293226163295E-4</v>
      </c>
      <c r="BT16" s="121">
        <v>3.4074783101726274E-3</v>
      </c>
      <c r="BU16" s="121">
        <v>1.2737670394425238E-3</v>
      </c>
      <c r="BV16" s="121">
        <v>3.2597939405240898E-4</v>
      </c>
      <c r="BW16" s="121">
        <v>3.2139004845733375E-4</v>
      </c>
      <c r="BX16" s="121">
        <v>1.3758018898988244E-4</v>
      </c>
      <c r="BY16" s="121">
        <v>1.1336960293787388E-3</v>
      </c>
      <c r="BZ16" s="121">
        <v>6.0229480581863802E-4</v>
      </c>
      <c r="CA16" s="121">
        <v>1.8828444197825968E-3</v>
      </c>
      <c r="CB16" s="121">
        <v>1.2255460077462543E-3</v>
      </c>
      <c r="CC16" s="121">
        <v>1.2535552974200989E-3</v>
      </c>
      <c r="CD16" s="121">
        <v>4.9295336221511117E-4</v>
      </c>
      <c r="CE16" s="121">
        <v>1.1667837004136561E-3</v>
      </c>
      <c r="CF16" s="121">
        <v>2.3062273099449578E-3</v>
      </c>
      <c r="CG16" s="121">
        <v>1.4760967693468127E-3</v>
      </c>
      <c r="CH16" s="121">
        <v>6.7072171859396601E-4</v>
      </c>
      <c r="CI16" s="121">
        <v>9.5763173489836614E-4</v>
      </c>
      <c r="CJ16" s="121">
        <v>5.0330529800632806E-4</v>
      </c>
      <c r="CK16" s="121">
        <v>3.8027395507607127E-5</v>
      </c>
      <c r="CL16" s="121">
        <v>1.3094411175872288E-4</v>
      </c>
      <c r="CM16" s="121">
        <v>4.3713765054719175E-3</v>
      </c>
      <c r="CN16" s="121">
        <v>3.8232001874375347E-4</v>
      </c>
      <c r="CO16" s="121">
        <v>1.132473757740381E-3</v>
      </c>
      <c r="CP16" s="121">
        <v>3.0015004064854046E-3</v>
      </c>
      <c r="CQ16" s="121">
        <v>1.0581149541241085E-2</v>
      </c>
      <c r="CR16" s="121">
        <v>5.6811049773956464E-3</v>
      </c>
      <c r="CS16" s="121">
        <v>2.7926462651384691E-3</v>
      </c>
      <c r="CT16" s="121">
        <v>1.7445570385128412E-2</v>
      </c>
      <c r="CU16" s="121">
        <v>2.5878786386709287E-3</v>
      </c>
      <c r="CV16" s="121">
        <v>2.6153822187278269E-4</v>
      </c>
      <c r="CW16" s="121">
        <v>1.0416008732711598E-3</v>
      </c>
      <c r="CX16" s="121">
        <v>1.5800475543691582E-3</v>
      </c>
      <c r="CY16" s="121">
        <v>5.8703124710370958E-4</v>
      </c>
      <c r="CZ16" s="121">
        <v>1.4563950175950345E-3</v>
      </c>
      <c r="DA16" s="121">
        <v>7.819655336092822E-3</v>
      </c>
      <c r="DB16" s="121">
        <v>2.5696542587473202E-3</v>
      </c>
      <c r="DC16" s="121">
        <v>8.4127740686917134E-3</v>
      </c>
      <c r="DD16" s="121">
        <v>1.9480553144692683E-3</v>
      </c>
      <c r="DE16" s="121">
        <v>6.4282710858522846E-3</v>
      </c>
      <c r="DF16" s="124">
        <v>5.4990373003911219E-4</v>
      </c>
      <c r="DG16" s="123"/>
    </row>
    <row r="17" spans="1:111" s="82" customFormat="1" ht="17" customHeight="1" x14ac:dyDescent="0.2">
      <c r="A17" s="73" t="s">
        <v>13</v>
      </c>
      <c r="B17" s="74" t="s">
        <v>139</v>
      </c>
      <c r="C17" s="120">
        <v>1.5537541914061758E-4</v>
      </c>
      <c r="D17" s="121">
        <v>2.0399962171223762E-3</v>
      </c>
      <c r="E17" s="121">
        <v>5.0288419924420283E-4</v>
      </c>
      <c r="F17" s="121">
        <v>1.8281688238419695E-3</v>
      </c>
      <c r="G17" s="121">
        <v>2.6405098512791581E-4</v>
      </c>
      <c r="H17" s="121">
        <v>0</v>
      </c>
      <c r="I17" s="121">
        <v>2.9387515004982065E-5</v>
      </c>
      <c r="J17" s="121">
        <v>1.8524216385665902E-4</v>
      </c>
      <c r="K17" s="121">
        <v>7.808154483329545E-5</v>
      </c>
      <c r="L17" s="121">
        <v>3.72400762918933E-4</v>
      </c>
      <c r="M17" s="121">
        <v>0</v>
      </c>
      <c r="N17" s="121">
        <v>9.8382015428802314E-5</v>
      </c>
      <c r="O17" s="121">
        <v>3.8309336371347702E-5</v>
      </c>
      <c r="P17" s="121">
        <v>0.7532340565060649</v>
      </c>
      <c r="Q17" s="121">
        <v>1.1022286529047277E-2</v>
      </c>
      <c r="R17" s="121">
        <v>1.01177434571548E-2</v>
      </c>
      <c r="S17" s="121">
        <v>2.1284057576213696E-3</v>
      </c>
      <c r="T17" s="121">
        <v>6.07190292213858E-4</v>
      </c>
      <c r="U17" s="121">
        <v>2.7836475262016478E-4</v>
      </c>
      <c r="V17" s="121">
        <v>9.2629841087066053E-5</v>
      </c>
      <c r="W17" s="121">
        <v>2.8630138823987017E-5</v>
      </c>
      <c r="X17" s="121">
        <v>5.7496769045933462E-5</v>
      </c>
      <c r="Y17" s="121">
        <v>1.9514692826268303E-5</v>
      </c>
      <c r="Z17" s="121">
        <v>1.2875437926821375E-4</v>
      </c>
      <c r="AA17" s="121">
        <v>9.9279220035036696E-5</v>
      </c>
      <c r="AB17" s="121">
        <v>4.4480882718034499E-5</v>
      </c>
      <c r="AC17" s="121">
        <v>1.9519827023270725E-5</v>
      </c>
      <c r="AD17" s="121">
        <v>6.0249063424631377E-5</v>
      </c>
      <c r="AE17" s="121">
        <v>2.4122044649690883E-4</v>
      </c>
      <c r="AF17" s="121">
        <v>7.2032608901971017E-5</v>
      </c>
      <c r="AG17" s="121">
        <v>6.425943348697831E-5</v>
      </c>
      <c r="AH17" s="121">
        <v>1.3533190197662125E-3</v>
      </c>
      <c r="AI17" s="121">
        <v>2.0018658239921919E-4</v>
      </c>
      <c r="AJ17" s="121">
        <v>6.9261968494208721E-3</v>
      </c>
      <c r="AK17" s="121">
        <v>5.1760144981524345E-4</v>
      </c>
      <c r="AL17" s="121">
        <v>2.7004455593924699E-4</v>
      </c>
      <c r="AM17" s="121">
        <v>1.7711916473796524E-4</v>
      </c>
      <c r="AN17" s="121">
        <v>2.7509889774105905E-4</v>
      </c>
      <c r="AO17" s="121">
        <v>1.4913026060272674E-4</v>
      </c>
      <c r="AP17" s="121">
        <v>4.6119040405776778E-5</v>
      </c>
      <c r="AQ17" s="121">
        <v>3.3838980636852802E-4</v>
      </c>
      <c r="AR17" s="121">
        <v>7.8265182484412452E-4</v>
      </c>
      <c r="AS17" s="121">
        <v>2.8389638968495288E-4</v>
      </c>
      <c r="AT17" s="121">
        <v>1.2769361908701279E-4</v>
      </c>
      <c r="AU17" s="121">
        <v>1.3371067792936504E-4</v>
      </c>
      <c r="AV17" s="121">
        <v>3.2107976152609207E-4</v>
      </c>
      <c r="AW17" s="121">
        <v>4.2795376552884291E-5</v>
      </c>
      <c r="AX17" s="121">
        <v>1.3547861322405378E-4</v>
      </c>
      <c r="AY17" s="121">
        <v>3.3874070483652327E-4</v>
      </c>
      <c r="AZ17" s="121">
        <v>8.4700195030833577E-5</v>
      </c>
      <c r="BA17" s="121">
        <v>2.9443462095731179E-5</v>
      </c>
      <c r="BB17" s="121">
        <v>6.4197756356605408E-5</v>
      </c>
      <c r="BC17" s="121">
        <v>9.1553474818222107E-6</v>
      </c>
      <c r="BD17" s="121">
        <v>1.9071394884643272E-5</v>
      </c>
      <c r="BE17" s="121">
        <v>1.0983146342121388E-4</v>
      </c>
      <c r="BF17" s="121">
        <v>4.355009009561659E-5</v>
      </c>
      <c r="BG17" s="121">
        <v>2.3239223387383053E-4</v>
      </c>
      <c r="BH17" s="121">
        <v>5.3272778028240215E-4</v>
      </c>
      <c r="BI17" s="121">
        <v>2.217938636628822E-4</v>
      </c>
      <c r="BJ17" s="121">
        <v>5.9751766338382254E-3</v>
      </c>
      <c r="BK17" s="121">
        <v>1.6083663148731817E-4</v>
      </c>
      <c r="BL17" s="121">
        <v>4.429396878413968E-2</v>
      </c>
      <c r="BM17" s="121">
        <v>1.2021755267036275E-2</v>
      </c>
      <c r="BN17" s="121">
        <v>1.2976200214934155E-3</v>
      </c>
      <c r="BO17" s="121">
        <v>2.5240068221479271E-3</v>
      </c>
      <c r="BP17" s="121">
        <v>2.9578730439232463E-3</v>
      </c>
      <c r="BQ17" s="121">
        <v>6.6637841820504917E-4</v>
      </c>
      <c r="BR17" s="121">
        <v>8.3233184238205025E-4</v>
      </c>
      <c r="BS17" s="121">
        <v>1.0943850574813546E-4</v>
      </c>
      <c r="BT17" s="121">
        <v>6.7392990293796125E-4</v>
      </c>
      <c r="BU17" s="121">
        <v>2.0187555893808087E-4</v>
      </c>
      <c r="BV17" s="121">
        <v>1.1959553617590218E-4</v>
      </c>
      <c r="BW17" s="121">
        <v>2.9800361338534292E-4</v>
      </c>
      <c r="BX17" s="121">
        <v>2.1421323938701329E-4</v>
      </c>
      <c r="BY17" s="121">
        <v>4.6877419771957366E-4</v>
      </c>
      <c r="BZ17" s="121">
        <v>1.5275230236600827E-4</v>
      </c>
      <c r="CA17" s="121">
        <v>1.3070868621677333E-3</v>
      </c>
      <c r="CB17" s="121">
        <v>4.9889560263995276E-4</v>
      </c>
      <c r="CC17" s="121">
        <v>1.2165425106036274E-3</v>
      </c>
      <c r="CD17" s="121">
        <v>3.3425557939228485E-4</v>
      </c>
      <c r="CE17" s="121">
        <v>6.2043633708679634E-4</v>
      </c>
      <c r="CF17" s="121">
        <v>7.1725218421522111E-3</v>
      </c>
      <c r="CG17" s="121">
        <v>1.4197148829374296E-4</v>
      </c>
      <c r="CH17" s="121">
        <v>2.3409934677189143E-4</v>
      </c>
      <c r="CI17" s="121">
        <v>2.9527155752035931E-4</v>
      </c>
      <c r="CJ17" s="121">
        <v>1.1700442123595324E-4</v>
      </c>
      <c r="CK17" s="121">
        <v>9.1362485745450777E-6</v>
      </c>
      <c r="CL17" s="121">
        <v>7.6912875442391239E-5</v>
      </c>
      <c r="CM17" s="121">
        <v>2.4797820777519092E-4</v>
      </c>
      <c r="CN17" s="121">
        <v>3.2974107219670758E-4</v>
      </c>
      <c r="CO17" s="121">
        <v>4.5252642821113937E-4</v>
      </c>
      <c r="CP17" s="121">
        <v>1.849072622049285E-4</v>
      </c>
      <c r="CQ17" s="121">
        <v>4.6030434467785909E-4</v>
      </c>
      <c r="CR17" s="121">
        <v>3.4829073571972133E-4</v>
      </c>
      <c r="CS17" s="121">
        <v>2.3789473881653122E-4</v>
      </c>
      <c r="CT17" s="121">
        <v>4.2108479008639741E-4</v>
      </c>
      <c r="CU17" s="121">
        <v>2.1938672895184861E-4</v>
      </c>
      <c r="CV17" s="121">
        <v>8.6240037396499228E-5</v>
      </c>
      <c r="CW17" s="121">
        <v>1.4516920378776008E-4</v>
      </c>
      <c r="CX17" s="121">
        <v>2.7624008696366633E-4</v>
      </c>
      <c r="CY17" s="121">
        <v>7.7979250543294289E-5</v>
      </c>
      <c r="CZ17" s="121">
        <v>6.8204933483879959E-4</v>
      </c>
      <c r="DA17" s="121">
        <v>3.2949291562093136E-4</v>
      </c>
      <c r="DB17" s="121">
        <v>5.1777316138520871E-4</v>
      </c>
      <c r="DC17" s="121">
        <v>1.1702846074148067E-4</v>
      </c>
      <c r="DD17" s="121">
        <v>5.1120046837394018E-4</v>
      </c>
      <c r="DE17" s="121">
        <v>2.8834577585512338E-3</v>
      </c>
      <c r="DF17" s="124">
        <v>2.5139013689144218E-4</v>
      </c>
      <c r="DG17" s="123"/>
    </row>
    <row r="18" spans="1:111" s="82" customFormat="1" ht="17" customHeight="1" x14ac:dyDescent="0.2">
      <c r="A18" s="73" t="s">
        <v>14</v>
      </c>
      <c r="B18" s="74" t="s">
        <v>140</v>
      </c>
      <c r="C18" s="120">
        <v>1.2498048301711492E-4</v>
      </c>
      <c r="D18" s="121">
        <v>1.3715731224766989E-4</v>
      </c>
      <c r="E18" s="121">
        <v>4.4969544567498992E-4</v>
      </c>
      <c r="F18" s="121">
        <v>7.3339408968224124E-5</v>
      </c>
      <c r="G18" s="121">
        <v>2.5208681214439264E-4</v>
      </c>
      <c r="H18" s="121">
        <v>0</v>
      </c>
      <c r="I18" s="121">
        <v>3.6247609011425675E-5</v>
      </c>
      <c r="J18" s="121">
        <v>2.3579747754814409E-4</v>
      </c>
      <c r="K18" s="121">
        <v>1.4290097623155957E-4</v>
      </c>
      <c r="L18" s="121">
        <v>1.6672503173008723E-4</v>
      </c>
      <c r="M18" s="121">
        <v>0</v>
      </c>
      <c r="N18" s="121">
        <v>3.9515975241940414E-4</v>
      </c>
      <c r="O18" s="121">
        <v>1.0175763950451565E-4</v>
      </c>
      <c r="P18" s="121">
        <v>2.5201223302751756E-4</v>
      </c>
      <c r="Q18" s="121">
        <v>0.89260637228164452</v>
      </c>
      <c r="R18" s="121">
        <v>6.3122383808361291E-4</v>
      </c>
      <c r="S18" s="121">
        <v>6.8534589839991736E-4</v>
      </c>
      <c r="T18" s="121">
        <v>4.3287221701577975E-4</v>
      </c>
      <c r="U18" s="121">
        <v>6.4849790469705874E-4</v>
      </c>
      <c r="V18" s="121">
        <v>2.1274429919504128E-4</v>
      </c>
      <c r="W18" s="121">
        <v>6.3655434596363386E-5</v>
      </c>
      <c r="X18" s="121">
        <v>1.3418055640215449E-4</v>
      </c>
      <c r="Y18" s="121">
        <v>8.4190323957687694E-5</v>
      </c>
      <c r="Z18" s="121">
        <v>2.6242500618222698E-4</v>
      </c>
      <c r="AA18" s="121">
        <v>6.4373015088536509E-4</v>
      </c>
      <c r="AB18" s="121">
        <v>8.7347622468121226E-5</v>
      </c>
      <c r="AC18" s="121">
        <v>3.2090818302211744E-5</v>
      </c>
      <c r="AD18" s="121">
        <v>2.4713608044941879E-4</v>
      </c>
      <c r="AE18" s="121">
        <v>4.9872791233274529E-4</v>
      </c>
      <c r="AF18" s="121">
        <v>3.4556312206947937E-4</v>
      </c>
      <c r="AG18" s="121">
        <v>2.1510751488239526E-4</v>
      </c>
      <c r="AH18" s="121">
        <v>2.4946074715743126E-4</v>
      </c>
      <c r="AI18" s="121">
        <v>5.0978617927272679E-4</v>
      </c>
      <c r="AJ18" s="121">
        <v>1.9124190969401036E-3</v>
      </c>
      <c r="AK18" s="121">
        <v>7.2125671821717267E-4</v>
      </c>
      <c r="AL18" s="121">
        <v>3.0170746687859255E-4</v>
      </c>
      <c r="AM18" s="121">
        <v>2.4573492266572361E-4</v>
      </c>
      <c r="AN18" s="121">
        <v>4.9035117246322652E-4</v>
      </c>
      <c r="AO18" s="121">
        <v>2.7773422094732366E-4</v>
      </c>
      <c r="AP18" s="121">
        <v>1.6285361415079518E-4</v>
      </c>
      <c r="AQ18" s="121">
        <v>7.3355886977619392E-4</v>
      </c>
      <c r="AR18" s="121">
        <v>3.2515774532538324E-4</v>
      </c>
      <c r="AS18" s="121">
        <v>4.3612211637011905E-4</v>
      </c>
      <c r="AT18" s="121">
        <v>3.6615406086480874E-4</v>
      </c>
      <c r="AU18" s="121">
        <v>3.5229204995228784E-4</v>
      </c>
      <c r="AV18" s="121">
        <v>2.3146968718622347E-4</v>
      </c>
      <c r="AW18" s="121">
        <v>1.4314313020335733E-4</v>
      </c>
      <c r="AX18" s="121">
        <v>4.4440871928719955E-4</v>
      </c>
      <c r="AY18" s="121">
        <v>7.8859088307908678E-4</v>
      </c>
      <c r="AZ18" s="121">
        <v>1.91102801321462E-4</v>
      </c>
      <c r="BA18" s="121">
        <v>1.2906053197884969E-4</v>
      </c>
      <c r="BB18" s="121">
        <v>7.6879744510018611E-5</v>
      </c>
      <c r="BC18" s="121">
        <v>6.4029893951126631E-5</v>
      </c>
      <c r="BD18" s="121">
        <v>1.3804731436146384E-4</v>
      </c>
      <c r="BE18" s="121">
        <v>3.8202653831449497E-4</v>
      </c>
      <c r="BF18" s="121">
        <v>1.4089658642542043E-4</v>
      </c>
      <c r="BG18" s="121">
        <v>6.8338526045966393E-4</v>
      </c>
      <c r="BH18" s="121">
        <v>9.9269073619281793E-4</v>
      </c>
      <c r="BI18" s="121">
        <v>4.6406070253740783E-4</v>
      </c>
      <c r="BJ18" s="121">
        <v>7.5485113867693133E-4</v>
      </c>
      <c r="BK18" s="121">
        <v>3.4563556685643197E-4</v>
      </c>
      <c r="BL18" s="121">
        <v>9.2500785616186909E-3</v>
      </c>
      <c r="BM18" s="121">
        <v>1.9440488261236195E-2</v>
      </c>
      <c r="BN18" s="121">
        <v>5.5169966722985373E-4</v>
      </c>
      <c r="BO18" s="121">
        <v>5.4601565145701329E-4</v>
      </c>
      <c r="BP18" s="121">
        <v>9.3589779650787115E-4</v>
      </c>
      <c r="BQ18" s="121">
        <v>1.5076911271359231E-3</v>
      </c>
      <c r="BR18" s="121">
        <v>5.0426481820706392E-3</v>
      </c>
      <c r="BS18" s="121">
        <v>9.5747619832168868E-4</v>
      </c>
      <c r="BT18" s="121">
        <v>1.1164207777954755E-3</v>
      </c>
      <c r="BU18" s="121">
        <v>2.2263909728953146E-3</v>
      </c>
      <c r="BV18" s="121">
        <v>7.1688263482193966E-4</v>
      </c>
      <c r="BW18" s="121">
        <v>2.2801416376022382E-3</v>
      </c>
      <c r="BX18" s="121">
        <v>6.0888936223372505E-4</v>
      </c>
      <c r="BY18" s="121">
        <v>1.0763482612143611E-3</v>
      </c>
      <c r="BZ18" s="121">
        <v>3.5070317883382563E-4</v>
      </c>
      <c r="CA18" s="121">
        <v>1.4574365870622646E-3</v>
      </c>
      <c r="CB18" s="121">
        <v>6.8150517054834021E-4</v>
      </c>
      <c r="CC18" s="121">
        <v>9.6636723723792905E-4</v>
      </c>
      <c r="CD18" s="121">
        <v>5.9354939817938103E-4</v>
      </c>
      <c r="CE18" s="121">
        <v>1.5447512977004294E-3</v>
      </c>
      <c r="CF18" s="121">
        <v>2.901748790262474E-3</v>
      </c>
      <c r="CG18" s="121">
        <v>4.1954182921213055E-4</v>
      </c>
      <c r="CH18" s="121">
        <v>2.7138335299261391E-3</v>
      </c>
      <c r="CI18" s="121">
        <v>1.1102151778628712E-3</v>
      </c>
      <c r="CJ18" s="121">
        <v>1.0096380754745528E-3</v>
      </c>
      <c r="CK18" s="121">
        <v>1.0716100614163967E-4</v>
      </c>
      <c r="CL18" s="121">
        <v>1.5575000221455346E-4</v>
      </c>
      <c r="CM18" s="121">
        <v>1.291284935194769E-3</v>
      </c>
      <c r="CN18" s="121">
        <v>2.9994428532992756E-3</v>
      </c>
      <c r="CO18" s="121">
        <v>4.530230750592462E-3</v>
      </c>
      <c r="CP18" s="121">
        <v>2.106903674395354E-3</v>
      </c>
      <c r="CQ18" s="121">
        <v>1.0495343091447332E-3</v>
      </c>
      <c r="CR18" s="121">
        <v>6.4017449193824886E-3</v>
      </c>
      <c r="CS18" s="121">
        <v>3.0942133585930062E-3</v>
      </c>
      <c r="CT18" s="121">
        <v>1.212964325771641E-2</v>
      </c>
      <c r="CU18" s="121">
        <v>1.8493418076031345E-3</v>
      </c>
      <c r="CV18" s="121">
        <v>3.9299071008589125E-4</v>
      </c>
      <c r="CW18" s="121">
        <v>4.4993105208363725E-4</v>
      </c>
      <c r="CX18" s="121">
        <v>1.4875828023833671E-3</v>
      </c>
      <c r="CY18" s="121">
        <v>2.3662958355312363E-4</v>
      </c>
      <c r="CZ18" s="121">
        <v>2.1317200305124334E-3</v>
      </c>
      <c r="DA18" s="121">
        <v>7.6110173208410355E-4</v>
      </c>
      <c r="DB18" s="121">
        <v>2.898196988868269E-3</v>
      </c>
      <c r="DC18" s="121">
        <v>3.9413312742460002E-4</v>
      </c>
      <c r="DD18" s="121">
        <v>1.6390527770788726E-3</v>
      </c>
      <c r="DE18" s="121">
        <v>7.3977153102738088E-4</v>
      </c>
      <c r="DF18" s="124">
        <v>5.0500143026798252E-4</v>
      </c>
      <c r="DG18" s="123"/>
    </row>
    <row r="19" spans="1:111" s="82" customFormat="1" ht="17" customHeight="1" x14ac:dyDescent="0.2">
      <c r="A19" s="73" t="s">
        <v>15</v>
      </c>
      <c r="B19" s="74" t="s">
        <v>141</v>
      </c>
      <c r="C19" s="120">
        <v>1.6149880852335168E-3</v>
      </c>
      <c r="D19" s="121">
        <v>5.1104490382719277E-4</v>
      </c>
      <c r="E19" s="121">
        <v>4.4505114323215144E-3</v>
      </c>
      <c r="F19" s="121">
        <v>1.6401044009425289E-4</v>
      </c>
      <c r="G19" s="121">
        <v>1.9281330616696248E-4</v>
      </c>
      <c r="H19" s="121">
        <v>0</v>
      </c>
      <c r="I19" s="121">
        <v>2.9809388127978398E-5</v>
      </c>
      <c r="J19" s="121">
        <v>7.0211767368251379E-4</v>
      </c>
      <c r="K19" s="121">
        <v>6.0388667711578552E-4</v>
      </c>
      <c r="L19" s="121">
        <v>5.2266294826488482E-4</v>
      </c>
      <c r="M19" s="121">
        <v>0</v>
      </c>
      <c r="N19" s="121">
        <v>4.7703777531713101E-4</v>
      </c>
      <c r="O19" s="121">
        <v>2.1519832924818045E-4</v>
      </c>
      <c r="P19" s="121">
        <v>1.4379320888772019E-3</v>
      </c>
      <c r="Q19" s="121">
        <v>3.7333866299063171E-4</v>
      </c>
      <c r="R19" s="121">
        <v>0.75065777660604793</v>
      </c>
      <c r="S19" s="121">
        <v>9.8815374843101739E-2</v>
      </c>
      <c r="T19" s="121">
        <v>3.6801221606212985E-2</v>
      </c>
      <c r="U19" s="121">
        <v>3.6300592413781414E-4</v>
      </c>
      <c r="V19" s="121">
        <v>9.35098397798118E-5</v>
      </c>
      <c r="W19" s="121">
        <v>3.9308546459660939E-5</v>
      </c>
      <c r="X19" s="121">
        <v>6.8045743527102331E-5</v>
      </c>
      <c r="Y19" s="121">
        <v>5.2653675464074754E-5</v>
      </c>
      <c r="Z19" s="121">
        <v>3.7546352922227934E-3</v>
      </c>
      <c r="AA19" s="121">
        <v>2.0024934729922705E-3</v>
      </c>
      <c r="AB19" s="121">
        <v>2.8887669993081343E-4</v>
      </c>
      <c r="AC19" s="121">
        <v>3.1436219061646015E-5</v>
      </c>
      <c r="AD19" s="121">
        <v>9.563834285049075E-5</v>
      </c>
      <c r="AE19" s="121">
        <v>7.980348878496177E-4</v>
      </c>
      <c r="AF19" s="121">
        <v>6.9072505381708046E-4</v>
      </c>
      <c r="AG19" s="121">
        <v>1.754664265702171E-4</v>
      </c>
      <c r="AH19" s="121">
        <v>9.6565622923215915E-4</v>
      </c>
      <c r="AI19" s="121">
        <v>3.7372603295565758E-4</v>
      </c>
      <c r="AJ19" s="121">
        <v>6.6244659869531194E-3</v>
      </c>
      <c r="AK19" s="121">
        <v>5.1921758783894422E-3</v>
      </c>
      <c r="AL19" s="121">
        <v>1.8292957471145065E-4</v>
      </c>
      <c r="AM19" s="121">
        <v>1.4664358513514231E-4</v>
      </c>
      <c r="AN19" s="121">
        <v>1.7263677642259789E-4</v>
      </c>
      <c r="AO19" s="121">
        <v>3.5583829483417853E-4</v>
      </c>
      <c r="AP19" s="121">
        <v>8.8448987466078853E-5</v>
      </c>
      <c r="AQ19" s="121">
        <v>2.1604425708931997E-4</v>
      </c>
      <c r="AR19" s="121">
        <v>2.7535490783008618E-4</v>
      </c>
      <c r="AS19" s="121">
        <v>6.5676827801310653E-4</v>
      </c>
      <c r="AT19" s="121">
        <v>3.6546739362839997E-4</v>
      </c>
      <c r="AU19" s="121">
        <v>4.0385909122964196E-4</v>
      </c>
      <c r="AV19" s="121">
        <v>1.7516824132879634E-4</v>
      </c>
      <c r="AW19" s="121">
        <v>1.9604645028774978E-4</v>
      </c>
      <c r="AX19" s="121">
        <v>5.3035001415275976E-4</v>
      </c>
      <c r="AY19" s="121">
        <v>1.9208990521010782E-3</v>
      </c>
      <c r="AZ19" s="121">
        <v>5.361691928902633E-4</v>
      </c>
      <c r="BA19" s="121">
        <v>8.3399925903272787E-5</v>
      </c>
      <c r="BB19" s="121">
        <v>1.64469812510573E-4</v>
      </c>
      <c r="BC19" s="121">
        <v>7.0602691166596069E-5</v>
      </c>
      <c r="BD19" s="121">
        <v>8.7166707720960746E-5</v>
      </c>
      <c r="BE19" s="121">
        <v>2.7381987037031165E-4</v>
      </c>
      <c r="BF19" s="121">
        <v>6.5735087367770211E-5</v>
      </c>
      <c r="BG19" s="121">
        <v>6.3097826838497638E-4</v>
      </c>
      <c r="BH19" s="121">
        <v>7.8888656064782708E-5</v>
      </c>
      <c r="BI19" s="121">
        <v>2.5703087032474738E-4</v>
      </c>
      <c r="BJ19" s="121">
        <v>2.7043488339119574E-3</v>
      </c>
      <c r="BK19" s="121">
        <v>5.2699083012988331E-4</v>
      </c>
      <c r="BL19" s="121">
        <v>4.3483797715142911E-3</v>
      </c>
      <c r="BM19" s="121">
        <v>4.0306374589684016E-3</v>
      </c>
      <c r="BN19" s="121">
        <v>8.6908562386623159E-4</v>
      </c>
      <c r="BO19" s="121">
        <v>5.0909882705740741E-4</v>
      </c>
      <c r="BP19" s="121">
        <v>2.8824039309719547E-4</v>
      </c>
      <c r="BQ19" s="121">
        <v>6.045013458855457E-4</v>
      </c>
      <c r="BR19" s="121">
        <v>1.021563533284106E-3</v>
      </c>
      <c r="BS19" s="121">
        <v>3.3352264658505047E-4</v>
      </c>
      <c r="BT19" s="121">
        <v>9.6520251949333937E-4</v>
      </c>
      <c r="BU19" s="121">
        <v>1.5264076607987066E-3</v>
      </c>
      <c r="BV19" s="121">
        <v>3.6666093406799677E-4</v>
      </c>
      <c r="BW19" s="121">
        <v>4.4277294402927041E-4</v>
      </c>
      <c r="BX19" s="121">
        <v>2.3697941703981792E-4</v>
      </c>
      <c r="BY19" s="121">
        <v>8.0867259829431369E-4</v>
      </c>
      <c r="BZ19" s="121">
        <v>5.6449406485284566E-4</v>
      </c>
      <c r="CA19" s="121">
        <v>1.9054417485602601E-3</v>
      </c>
      <c r="CB19" s="121">
        <v>7.5142023970674592E-4</v>
      </c>
      <c r="CC19" s="121">
        <v>1.9057401250681413E-3</v>
      </c>
      <c r="CD19" s="121">
        <v>1.8681370696298637E-3</v>
      </c>
      <c r="CE19" s="121">
        <v>2.6540084305252238E-3</v>
      </c>
      <c r="CF19" s="121">
        <v>9.9586373209655729E-3</v>
      </c>
      <c r="CG19" s="121">
        <v>8.0219736185309202E-4</v>
      </c>
      <c r="CH19" s="121">
        <v>1.0729576732092525E-3</v>
      </c>
      <c r="CI19" s="121">
        <v>1.3979181976137513E-3</v>
      </c>
      <c r="CJ19" s="121">
        <v>1.9425643225789914E-3</v>
      </c>
      <c r="CK19" s="121">
        <v>4.5464207510241755E-5</v>
      </c>
      <c r="CL19" s="121">
        <v>3.9322948404388481E-3</v>
      </c>
      <c r="CM19" s="121">
        <v>1.0346271698741763E-3</v>
      </c>
      <c r="CN19" s="121">
        <v>2.4550946124354532E-3</v>
      </c>
      <c r="CO19" s="121">
        <v>6.1070684809051345E-3</v>
      </c>
      <c r="CP19" s="121">
        <v>1.0336228168846186E-3</v>
      </c>
      <c r="CQ19" s="121">
        <v>5.3968125256179849E-3</v>
      </c>
      <c r="CR19" s="121">
        <v>2.5731565582984791E-3</v>
      </c>
      <c r="CS19" s="121">
        <v>1.9724707499872186E-3</v>
      </c>
      <c r="CT19" s="121">
        <v>3.406699527160066E-3</v>
      </c>
      <c r="CU19" s="121">
        <v>6.1514295115988095E-4</v>
      </c>
      <c r="CV19" s="121">
        <v>1.1302019178598877E-3</v>
      </c>
      <c r="CW19" s="121">
        <v>6.470576673898639E-4</v>
      </c>
      <c r="CX19" s="121">
        <v>2.3438714497354043E-3</v>
      </c>
      <c r="CY19" s="121">
        <v>1.6124013365272552E-4</v>
      </c>
      <c r="CZ19" s="121">
        <v>7.5514471177829117E-4</v>
      </c>
      <c r="DA19" s="121">
        <v>1.2102409222697137E-3</v>
      </c>
      <c r="DB19" s="121">
        <v>8.8634420810891265E-4</v>
      </c>
      <c r="DC19" s="121">
        <v>8.0387787945838843E-4</v>
      </c>
      <c r="DD19" s="121">
        <v>6.0009967302029172E-4</v>
      </c>
      <c r="DE19" s="121">
        <v>0.12425781457123797</v>
      </c>
      <c r="DF19" s="124">
        <v>5.0345106070481197E-4</v>
      </c>
      <c r="DG19" s="123"/>
    </row>
    <row r="20" spans="1:111" s="82" customFormat="1" ht="17" customHeight="1" x14ac:dyDescent="0.2">
      <c r="A20" s="73" t="s">
        <v>16</v>
      </c>
      <c r="B20" s="74" t="s">
        <v>142</v>
      </c>
      <c r="C20" s="120">
        <v>8.6275125378322184E-3</v>
      </c>
      <c r="D20" s="121">
        <v>2.2801729351772109E-3</v>
      </c>
      <c r="E20" s="121">
        <v>2.2724781468064944E-2</v>
      </c>
      <c r="F20" s="121">
        <v>4.1767229873336705E-4</v>
      </c>
      <c r="G20" s="121">
        <v>3.4458251418905967E-4</v>
      </c>
      <c r="H20" s="121">
        <v>0</v>
      </c>
      <c r="I20" s="121">
        <v>2.9819558051415869E-5</v>
      </c>
      <c r="J20" s="121">
        <v>2.7354877642633067E-3</v>
      </c>
      <c r="K20" s="121">
        <v>2.7570905498557896E-3</v>
      </c>
      <c r="L20" s="121">
        <v>1.861033150706695E-3</v>
      </c>
      <c r="M20" s="121">
        <v>0</v>
      </c>
      <c r="N20" s="121">
        <v>4.0581664227231555E-4</v>
      </c>
      <c r="O20" s="121">
        <v>1.746921772955614E-4</v>
      </c>
      <c r="P20" s="121">
        <v>4.7861114122176084E-4</v>
      </c>
      <c r="Q20" s="121">
        <v>5.1170005502066101E-4</v>
      </c>
      <c r="R20" s="121">
        <v>5.443290358104698E-4</v>
      </c>
      <c r="S20" s="121">
        <v>0.56687638741485014</v>
      </c>
      <c r="T20" s="121">
        <v>5.7429113081162335E-4</v>
      </c>
      <c r="U20" s="121">
        <v>9.4692638460882521E-4</v>
      </c>
      <c r="V20" s="121">
        <v>1.6754737134331849E-4</v>
      </c>
      <c r="W20" s="121">
        <v>4.3454456801149784E-5</v>
      </c>
      <c r="X20" s="121">
        <v>1.9132711973854287E-4</v>
      </c>
      <c r="Y20" s="121">
        <v>1.8534316069710192E-4</v>
      </c>
      <c r="Z20" s="121">
        <v>6.50227893297713E-4</v>
      </c>
      <c r="AA20" s="121">
        <v>4.7447488250918785E-3</v>
      </c>
      <c r="AB20" s="121">
        <v>9.7629347072218002E-4</v>
      </c>
      <c r="AC20" s="121">
        <v>2.8278580720446376E-5</v>
      </c>
      <c r="AD20" s="121">
        <v>8.4874709489716856E-5</v>
      </c>
      <c r="AE20" s="121">
        <v>9.6413080920776926E-4</v>
      </c>
      <c r="AF20" s="121">
        <v>3.7019789886699012E-4</v>
      </c>
      <c r="AG20" s="121">
        <v>4.0469017473807148E-4</v>
      </c>
      <c r="AH20" s="121">
        <v>6.5219712076946797E-4</v>
      </c>
      <c r="AI20" s="121">
        <v>3.5997470017455244E-4</v>
      </c>
      <c r="AJ20" s="121">
        <v>5.6904055298255167E-3</v>
      </c>
      <c r="AK20" s="121">
        <v>5.5146174153855631E-4</v>
      </c>
      <c r="AL20" s="121">
        <v>1.2959240735606876E-4</v>
      </c>
      <c r="AM20" s="121">
        <v>1.0166512949350957E-4</v>
      </c>
      <c r="AN20" s="121">
        <v>1.5411340373327643E-4</v>
      </c>
      <c r="AO20" s="121">
        <v>4.3145972725587421E-4</v>
      </c>
      <c r="AP20" s="121">
        <v>5.5111150009894861E-5</v>
      </c>
      <c r="AQ20" s="121">
        <v>1.9884646351946692E-4</v>
      </c>
      <c r="AR20" s="121">
        <v>2.9672961776929896E-4</v>
      </c>
      <c r="AS20" s="121">
        <v>1.5247883786921876E-3</v>
      </c>
      <c r="AT20" s="121">
        <v>2.9924242184894447E-4</v>
      </c>
      <c r="AU20" s="121">
        <v>3.9151811414436712E-4</v>
      </c>
      <c r="AV20" s="121">
        <v>2.8151303242590522E-4</v>
      </c>
      <c r="AW20" s="121">
        <v>1.2754326527961526E-4</v>
      </c>
      <c r="AX20" s="121">
        <v>3.2030911528564313E-4</v>
      </c>
      <c r="AY20" s="121">
        <v>1.3655779118213222E-3</v>
      </c>
      <c r="AZ20" s="121">
        <v>7.4911020526159764E-4</v>
      </c>
      <c r="BA20" s="121">
        <v>7.9920618606202254E-5</v>
      </c>
      <c r="BB20" s="121">
        <v>3.7459849273373768E-4</v>
      </c>
      <c r="BC20" s="121">
        <v>3.7716997528247229E-5</v>
      </c>
      <c r="BD20" s="121">
        <v>8.6250931359591916E-5</v>
      </c>
      <c r="BE20" s="121">
        <v>2.3406170121923297E-4</v>
      </c>
      <c r="BF20" s="121">
        <v>5.6418219899323639E-5</v>
      </c>
      <c r="BG20" s="121">
        <v>5.1362202637282453E-4</v>
      </c>
      <c r="BH20" s="121">
        <v>1.0432579790569418E-4</v>
      </c>
      <c r="BI20" s="121">
        <v>2.7774440321325891E-4</v>
      </c>
      <c r="BJ20" s="121">
        <v>7.5770683815589736E-4</v>
      </c>
      <c r="BK20" s="121">
        <v>7.2242476754751626E-4</v>
      </c>
      <c r="BL20" s="121">
        <v>6.1708634849835602E-4</v>
      </c>
      <c r="BM20" s="121">
        <v>1.1283225499046704E-3</v>
      </c>
      <c r="BN20" s="121">
        <v>7.9747846298152791E-4</v>
      </c>
      <c r="BO20" s="121">
        <v>4.3709988147093594E-4</v>
      </c>
      <c r="BP20" s="121">
        <v>1.3689121700293912E-4</v>
      </c>
      <c r="BQ20" s="121">
        <v>2.2737728743289971E-4</v>
      </c>
      <c r="BR20" s="121">
        <v>5.9291568407642101E-4</v>
      </c>
      <c r="BS20" s="121">
        <v>3.8474110394467651E-4</v>
      </c>
      <c r="BT20" s="121">
        <v>3.5226387833083672E-3</v>
      </c>
      <c r="BU20" s="121">
        <v>1.3366631833504877E-3</v>
      </c>
      <c r="BV20" s="121">
        <v>3.2088707659229734E-4</v>
      </c>
      <c r="BW20" s="121">
        <v>3.2531144299153132E-4</v>
      </c>
      <c r="BX20" s="121">
        <v>1.2436071908967928E-4</v>
      </c>
      <c r="BY20" s="121">
        <v>8.9391246562504966E-4</v>
      </c>
      <c r="BZ20" s="121">
        <v>5.4564996799706677E-4</v>
      </c>
      <c r="CA20" s="121">
        <v>1.8168924801470789E-3</v>
      </c>
      <c r="CB20" s="121">
        <v>7.738781549727989E-4</v>
      </c>
      <c r="CC20" s="121">
        <v>1.718841240926743E-3</v>
      </c>
      <c r="CD20" s="121">
        <v>1.1368120424438259E-3</v>
      </c>
      <c r="CE20" s="121">
        <v>1.1017756253427469E-3</v>
      </c>
      <c r="CF20" s="121">
        <v>8.1186443192638961E-3</v>
      </c>
      <c r="CG20" s="121">
        <v>8.7938670025649256E-4</v>
      </c>
      <c r="CH20" s="121">
        <v>7.6519394586703157E-4</v>
      </c>
      <c r="CI20" s="121">
        <v>6.7217972068389881E-4</v>
      </c>
      <c r="CJ20" s="121">
        <v>3.6402629729421072E-4</v>
      </c>
      <c r="CK20" s="121">
        <v>2.6225582274689054E-5</v>
      </c>
      <c r="CL20" s="121">
        <v>7.7516148578886195E-5</v>
      </c>
      <c r="CM20" s="121">
        <v>7.9119565857148333E-4</v>
      </c>
      <c r="CN20" s="121">
        <v>9.4530502879610896E-4</v>
      </c>
      <c r="CO20" s="121">
        <v>2.2671287342914018E-3</v>
      </c>
      <c r="CP20" s="121">
        <v>2.2328328436682981E-3</v>
      </c>
      <c r="CQ20" s="121">
        <v>3.9070880425831128E-3</v>
      </c>
      <c r="CR20" s="121">
        <v>3.9304959827032417E-3</v>
      </c>
      <c r="CS20" s="121">
        <v>4.3161698879033063E-3</v>
      </c>
      <c r="CT20" s="121">
        <v>1.9424134455449324E-3</v>
      </c>
      <c r="CU20" s="121">
        <v>5.2113343345320878E-4</v>
      </c>
      <c r="CV20" s="121">
        <v>3.5750071427192981E-4</v>
      </c>
      <c r="CW20" s="121">
        <v>5.2322689436159477E-4</v>
      </c>
      <c r="CX20" s="121">
        <v>7.0646013089736078E-4</v>
      </c>
      <c r="CY20" s="121">
        <v>2.4198664130135438E-4</v>
      </c>
      <c r="CZ20" s="121">
        <v>2.6239000302386694E-3</v>
      </c>
      <c r="DA20" s="121">
        <v>1.3731529311191749E-3</v>
      </c>
      <c r="DB20" s="121">
        <v>6.589237003896232E-4</v>
      </c>
      <c r="DC20" s="121">
        <v>1.3274656314235698E-3</v>
      </c>
      <c r="DD20" s="121">
        <v>1.0277820016524519E-3</v>
      </c>
      <c r="DE20" s="121">
        <v>0.17599224041729947</v>
      </c>
      <c r="DF20" s="124">
        <v>3.6362821237544932E-4</v>
      </c>
      <c r="DG20" s="123"/>
    </row>
    <row r="21" spans="1:111" s="82" customFormat="1" ht="17" customHeight="1" x14ac:dyDescent="0.2">
      <c r="A21" s="73" t="s">
        <v>17</v>
      </c>
      <c r="B21" s="74" t="s">
        <v>143</v>
      </c>
      <c r="C21" s="120">
        <v>2.2294942865501904E-4</v>
      </c>
      <c r="D21" s="121">
        <v>1.832878596926916E-4</v>
      </c>
      <c r="E21" s="121">
        <v>5.0071498373302774E-4</v>
      </c>
      <c r="F21" s="121">
        <v>5.3406926119029044E-5</v>
      </c>
      <c r="G21" s="121">
        <v>1.9951244350638206E-4</v>
      </c>
      <c r="H21" s="121">
        <v>0</v>
      </c>
      <c r="I21" s="121">
        <v>3.8642502313967148E-5</v>
      </c>
      <c r="J21" s="121">
        <v>1.3580957517732462E-3</v>
      </c>
      <c r="K21" s="121">
        <v>3.1819722382744219E-4</v>
      </c>
      <c r="L21" s="121">
        <v>3.9060459987628641E-4</v>
      </c>
      <c r="M21" s="121">
        <v>0</v>
      </c>
      <c r="N21" s="121">
        <v>1.3590382696068286E-4</v>
      </c>
      <c r="O21" s="121">
        <v>5.6100484363389331E-5</v>
      </c>
      <c r="P21" s="121">
        <v>1.732726363603301E-4</v>
      </c>
      <c r="Q21" s="121">
        <v>9.3288847424162545E-5</v>
      </c>
      <c r="R21" s="121">
        <v>3.1777462515795611E-4</v>
      </c>
      <c r="S21" s="121">
        <v>7.6037181638735835E-4</v>
      </c>
      <c r="T21" s="121">
        <v>0.533371406364199</v>
      </c>
      <c r="U21" s="121">
        <v>2.6461771908477608E-4</v>
      </c>
      <c r="V21" s="121">
        <v>9.0822883834109733E-5</v>
      </c>
      <c r="W21" s="121">
        <v>4.6985824628270011E-5</v>
      </c>
      <c r="X21" s="121">
        <v>6.7573249264462395E-5</v>
      </c>
      <c r="Y21" s="121">
        <v>2.4156921452974741E-5</v>
      </c>
      <c r="Z21" s="121">
        <v>2.5059539751486922E-4</v>
      </c>
      <c r="AA21" s="121">
        <v>9.604868175858935E-4</v>
      </c>
      <c r="AB21" s="121">
        <v>3.0074986884265614E-4</v>
      </c>
      <c r="AC21" s="121">
        <v>4.0924079990964322E-5</v>
      </c>
      <c r="AD21" s="121">
        <v>1.1517464215357555E-4</v>
      </c>
      <c r="AE21" s="121">
        <v>3.4153409958770863E-4</v>
      </c>
      <c r="AF21" s="121">
        <v>1.1016314159591427E-4</v>
      </c>
      <c r="AG21" s="121">
        <v>8.2631740314310033E-5</v>
      </c>
      <c r="AH21" s="121">
        <v>5.1814571521124821E-4</v>
      </c>
      <c r="AI21" s="121">
        <v>2.59750141931136E-4</v>
      </c>
      <c r="AJ21" s="121">
        <v>5.1505105505045029E-4</v>
      </c>
      <c r="AK21" s="121">
        <v>2.0760135108675615E-4</v>
      </c>
      <c r="AL21" s="121">
        <v>1.8766335539864399E-4</v>
      </c>
      <c r="AM21" s="121">
        <v>1.3757456529175964E-4</v>
      </c>
      <c r="AN21" s="121">
        <v>4.5168316831080603E-4</v>
      </c>
      <c r="AO21" s="121">
        <v>2.1979005803371256E-4</v>
      </c>
      <c r="AP21" s="121">
        <v>8.1765682208631668E-5</v>
      </c>
      <c r="AQ21" s="121">
        <v>3.4173789803566449E-4</v>
      </c>
      <c r="AR21" s="121">
        <v>2.5346420749732906E-4</v>
      </c>
      <c r="AS21" s="121">
        <v>1.5729421329331848E-3</v>
      </c>
      <c r="AT21" s="121">
        <v>4.0682710488006379E-4</v>
      </c>
      <c r="AU21" s="121">
        <v>3.7809798438940043E-4</v>
      </c>
      <c r="AV21" s="121">
        <v>3.8449366133361273E-4</v>
      </c>
      <c r="AW21" s="121">
        <v>1.9608160426034377E-4</v>
      </c>
      <c r="AX21" s="121">
        <v>1.506032955302329E-4</v>
      </c>
      <c r="AY21" s="121">
        <v>5.1753054031799086E-4</v>
      </c>
      <c r="AZ21" s="121">
        <v>8.3702432129697667E-4</v>
      </c>
      <c r="BA21" s="121">
        <v>1.4556934055261623E-4</v>
      </c>
      <c r="BB21" s="121">
        <v>4.5383903623826544E-5</v>
      </c>
      <c r="BC21" s="121">
        <v>8.9179772680441583E-5</v>
      </c>
      <c r="BD21" s="121">
        <v>7.4906385788364095E-5</v>
      </c>
      <c r="BE21" s="121">
        <v>3.7955498951748248E-4</v>
      </c>
      <c r="BF21" s="121">
        <v>8.3707321000056414E-5</v>
      </c>
      <c r="BG21" s="121">
        <v>3.956902949665156E-4</v>
      </c>
      <c r="BH21" s="121">
        <v>1.5681350904022442E-4</v>
      </c>
      <c r="BI21" s="121">
        <v>6.5086301248200057E-4</v>
      </c>
      <c r="BJ21" s="121">
        <v>8.6941023567737772E-4</v>
      </c>
      <c r="BK21" s="121">
        <v>1.0941364255412681E-3</v>
      </c>
      <c r="BL21" s="121">
        <v>8.2784168378457644E-4</v>
      </c>
      <c r="BM21" s="121">
        <v>9.8593223617462014E-4</v>
      </c>
      <c r="BN21" s="121">
        <v>7.8317254249032637E-4</v>
      </c>
      <c r="BO21" s="121">
        <v>6.1268912669116215E-4</v>
      </c>
      <c r="BP21" s="121">
        <v>8.3098097136581476E-4</v>
      </c>
      <c r="BQ21" s="121">
        <v>2.6944460618356643E-3</v>
      </c>
      <c r="BR21" s="121">
        <v>2.2232482976329081E-3</v>
      </c>
      <c r="BS21" s="121">
        <v>8.4707468550707684E-4</v>
      </c>
      <c r="BT21" s="121">
        <v>2.4797138988813254E-3</v>
      </c>
      <c r="BU21" s="121">
        <v>6.8065168058082217E-3</v>
      </c>
      <c r="BV21" s="121">
        <v>8.1586231344874568E-4</v>
      </c>
      <c r="BW21" s="121">
        <v>9.0779213464786907E-4</v>
      </c>
      <c r="BX21" s="121">
        <v>5.1671598726758469E-4</v>
      </c>
      <c r="BY21" s="121">
        <v>1.2252319292050395E-3</v>
      </c>
      <c r="BZ21" s="121">
        <v>5.9838433976881495E-4</v>
      </c>
      <c r="CA21" s="121">
        <v>1.2672012440624093E-3</v>
      </c>
      <c r="CB21" s="121">
        <v>5.4522947784196049E-4</v>
      </c>
      <c r="CC21" s="121">
        <v>8.3716642205770451E-4</v>
      </c>
      <c r="CD21" s="121">
        <v>8.4719727922653995E-4</v>
      </c>
      <c r="CE21" s="121">
        <v>5.9568770823516725E-4</v>
      </c>
      <c r="CF21" s="121">
        <v>2.5657991601729523E-3</v>
      </c>
      <c r="CG21" s="121">
        <v>2.9245272400849052E-3</v>
      </c>
      <c r="CH21" s="121">
        <v>3.6470437534200859E-3</v>
      </c>
      <c r="CI21" s="121">
        <v>2.1488720888979108E-3</v>
      </c>
      <c r="CJ21" s="121">
        <v>1.3168324592446208E-3</v>
      </c>
      <c r="CK21" s="121">
        <v>1.4879300055611308E-4</v>
      </c>
      <c r="CL21" s="121">
        <v>3.6661433456956745E-3</v>
      </c>
      <c r="CM21" s="121">
        <v>3.2050832597643819E-3</v>
      </c>
      <c r="CN21" s="121">
        <v>1.7695295639275849E-3</v>
      </c>
      <c r="CO21" s="121">
        <v>1.2961177808122566E-2</v>
      </c>
      <c r="CP21" s="121">
        <v>1.4870660083500307E-3</v>
      </c>
      <c r="CQ21" s="121">
        <v>4.6790576107997505E-3</v>
      </c>
      <c r="CR21" s="121">
        <v>3.1615554094918297E-3</v>
      </c>
      <c r="CS21" s="121">
        <v>9.3719046574475317E-4</v>
      </c>
      <c r="CT21" s="121">
        <v>1.6360618364519068E-2</v>
      </c>
      <c r="CU21" s="121">
        <v>8.1668186931378619E-4</v>
      </c>
      <c r="CV21" s="121">
        <v>7.152431161991101E-3</v>
      </c>
      <c r="CW21" s="121">
        <v>8.5970006098836239E-4</v>
      </c>
      <c r="CX21" s="121">
        <v>1.5770516770320677E-3</v>
      </c>
      <c r="CY21" s="121">
        <v>1.2342659197445626E-4</v>
      </c>
      <c r="CZ21" s="121">
        <v>8.6773098863595158E-4</v>
      </c>
      <c r="DA21" s="121">
        <v>1.1267485285733391E-3</v>
      </c>
      <c r="DB21" s="121">
        <v>1.9494497340227408E-3</v>
      </c>
      <c r="DC21" s="121">
        <v>5.4261844612670885E-4</v>
      </c>
      <c r="DD21" s="121">
        <v>8.7703831086899701E-4</v>
      </c>
      <c r="DE21" s="121">
        <v>1.0508278285791429E-3</v>
      </c>
      <c r="DF21" s="124">
        <v>5.5617777356283828E-4</v>
      </c>
      <c r="DG21" s="123"/>
    </row>
    <row r="22" spans="1:111" s="82" customFormat="1" ht="17" customHeight="1" x14ac:dyDescent="0.2">
      <c r="A22" s="73" t="s">
        <v>18</v>
      </c>
      <c r="B22" s="74" t="s">
        <v>144</v>
      </c>
      <c r="C22" s="120">
        <v>4.6032563769776644E-3</v>
      </c>
      <c r="D22" s="121">
        <v>2.2415627627898603E-4</v>
      </c>
      <c r="E22" s="121">
        <v>8.0598713497114719E-4</v>
      </c>
      <c r="F22" s="121">
        <v>1.2837401081362698E-5</v>
      </c>
      <c r="G22" s="121">
        <v>2.5500987149565988E-5</v>
      </c>
      <c r="H22" s="121">
        <v>0</v>
      </c>
      <c r="I22" s="121">
        <v>2.1113193082050506E-7</v>
      </c>
      <c r="J22" s="121">
        <v>1.9957712968400815E-4</v>
      </c>
      <c r="K22" s="121">
        <v>4.1950451173209473E-5</v>
      </c>
      <c r="L22" s="121">
        <v>6.8696480513094117E-4</v>
      </c>
      <c r="M22" s="121">
        <v>0</v>
      </c>
      <c r="N22" s="121">
        <v>2.0883728787948277E-5</v>
      </c>
      <c r="O22" s="121">
        <v>1.9978090273458982E-6</v>
      </c>
      <c r="P22" s="121">
        <v>4.5687145368807323E-6</v>
      </c>
      <c r="Q22" s="121">
        <v>7.2561432098053323E-7</v>
      </c>
      <c r="R22" s="121">
        <v>1.7718369823165309E-5</v>
      </c>
      <c r="S22" s="121">
        <v>6.5894161295239021E-6</v>
      </c>
      <c r="T22" s="121">
        <v>4.3397379371160825E-6</v>
      </c>
      <c r="U22" s="121">
        <v>0.54461768739639271</v>
      </c>
      <c r="V22" s="121">
        <v>5.9020038490028963E-4</v>
      </c>
      <c r="W22" s="121">
        <v>3.4992017601666325E-6</v>
      </c>
      <c r="X22" s="121">
        <v>6.9492179353294165E-4</v>
      </c>
      <c r="Y22" s="121">
        <v>2.091178576692777E-4</v>
      </c>
      <c r="Z22" s="121">
        <v>6.5943401414240405E-5</v>
      </c>
      <c r="AA22" s="121">
        <v>2.1848099094310571E-4</v>
      </c>
      <c r="AB22" s="121">
        <v>7.9124591928074275E-5</v>
      </c>
      <c r="AC22" s="121">
        <v>1.6273060591783349E-6</v>
      </c>
      <c r="AD22" s="121">
        <v>-4.178015906789035E-4</v>
      </c>
      <c r="AE22" s="121">
        <v>2.7366605570286677E-5</v>
      </c>
      <c r="AF22" s="121">
        <v>6.1894546350399967E-5</v>
      </c>
      <c r="AG22" s="121">
        <v>3.4401653329205001E-6</v>
      </c>
      <c r="AH22" s="121">
        <v>7.2267280688734413E-6</v>
      </c>
      <c r="AI22" s="121">
        <v>3.232028001769191E-6</v>
      </c>
      <c r="AJ22" s="121">
        <v>7.1210499039291659E-6</v>
      </c>
      <c r="AK22" s="121">
        <v>2.6611563812496466E-5</v>
      </c>
      <c r="AL22" s="121">
        <v>-5.4979590163537558E-4</v>
      </c>
      <c r="AM22" s="121">
        <v>-3.7483609701938107E-5</v>
      </c>
      <c r="AN22" s="121">
        <v>-2.8972488986670779E-5</v>
      </c>
      <c r="AO22" s="121">
        <v>-1.0586364069312537E-5</v>
      </c>
      <c r="AP22" s="121">
        <v>1.829822327832623E-6</v>
      </c>
      <c r="AQ22" s="121">
        <v>1.7855737264218075E-6</v>
      </c>
      <c r="AR22" s="121">
        <v>-4.1033057637895976E-7</v>
      </c>
      <c r="AS22" s="121">
        <v>-5.3069410571805859E-7</v>
      </c>
      <c r="AT22" s="121">
        <v>1.5068815762971411E-6</v>
      </c>
      <c r="AU22" s="121">
        <v>4.3952611428675997E-6</v>
      </c>
      <c r="AV22" s="121">
        <v>1.3230491021197767E-6</v>
      </c>
      <c r="AW22" s="121">
        <v>1.815869383241504E-6</v>
      </c>
      <c r="AX22" s="121">
        <v>1.2701786529129063E-6</v>
      </c>
      <c r="AY22" s="121">
        <v>3.4835666589963491E-6</v>
      </c>
      <c r="AZ22" s="121">
        <v>1.1222730456054369E-6</v>
      </c>
      <c r="BA22" s="121">
        <v>5.6547118879883711E-7</v>
      </c>
      <c r="BB22" s="121">
        <v>1.9697603604327643E-6</v>
      </c>
      <c r="BC22" s="121">
        <v>1.9770126620493673E-7</v>
      </c>
      <c r="BD22" s="121">
        <v>3.5424339279901295E-7</v>
      </c>
      <c r="BE22" s="121">
        <v>1.6006910669530084E-6</v>
      </c>
      <c r="BF22" s="121">
        <v>3.8926597971375005E-7</v>
      </c>
      <c r="BG22" s="121">
        <v>3.3436813794764621E-6</v>
      </c>
      <c r="BH22" s="121">
        <v>1.9635842117629875E-7</v>
      </c>
      <c r="BI22" s="121">
        <v>1.2789101298488324E-6</v>
      </c>
      <c r="BJ22" s="121">
        <v>5.9037789132552129E-6</v>
      </c>
      <c r="BK22" s="121">
        <v>2.0458286437156495E-6</v>
      </c>
      <c r="BL22" s="121">
        <v>7.1380606949120328E-6</v>
      </c>
      <c r="BM22" s="121">
        <v>5.3597799439158659E-6</v>
      </c>
      <c r="BN22" s="121">
        <v>1.2075279388031764E-4</v>
      </c>
      <c r="BO22" s="121">
        <v>1.2247337410763553E-4</v>
      </c>
      <c r="BP22" s="121">
        <v>4.68970323454024E-5</v>
      </c>
      <c r="BQ22" s="121">
        <v>6.3492084605296776E-5</v>
      </c>
      <c r="BR22" s="121">
        <v>1.0739546298088377E-5</v>
      </c>
      <c r="BS22" s="121">
        <v>3.2618227302372555E-6</v>
      </c>
      <c r="BT22" s="121">
        <v>2.789535043903377E-6</v>
      </c>
      <c r="BU22" s="121">
        <v>2.2847514835202658E-6</v>
      </c>
      <c r="BV22" s="121">
        <v>4.0114266129025168E-6</v>
      </c>
      <c r="BW22" s="121">
        <v>2.727414756294798E-6</v>
      </c>
      <c r="BX22" s="121">
        <v>4.5876365952004265E-7</v>
      </c>
      <c r="BY22" s="121">
        <v>3.6041095493242384E-6</v>
      </c>
      <c r="BZ22" s="121">
        <v>8.6571844452726363E-7</v>
      </c>
      <c r="CA22" s="121">
        <v>3.4395101885737669E-6</v>
      </c>
      <c r="CB22" s="121">
        <v>2.2920576219890198E-6</v>
      </c>
      <c r="CC22" s="121">
        <v>1.4964168115961791E-6</v>
      </c>
      <c r="CD22" s="121">
        <v>2.1406159587022225E-6</v>
      </c>
      <c r="CE22" s="121">
        <v>5.2786639985788911E-6</v>
      </c>
      <c r="CF22" s="121">
        <v>3.913827762749765E-6</v>
      </c>
      <c r="CG22" s="121">
        <v>1.043820768355626E-6</v>
      </c>
      <c r="CH22" s="121">
        <v>2.115142703264228E-6</v>
      </c>
      <c r="CI22" s="121">
        <v>3.4026581751065119E-6</v>
      </c>
      <c r="CJ22" s="121">
        <v>6.6771147289106774E-7</v>
      </c>
      <c r="CK22" s="121">
        <v>1.0342021989871152E-7</v>
      </c>
      <c r="CL22" s="121">
        <v>4.7042891589617424E-7</v>
      </c>
      <c r="CM22" s="121">
        <v>3.3123127326499708E-6</v>
      </c>
      <c r="CN22" s="121">
        <v>1.1821552789096193E-5</v>
      </c>
      <c r="CO22" s="121">
        <v>1.6762963423200717E-5</v>
      </c>
      <c r="CP22" s="121">
        <v>5.1891665877865828E-5</v>
      </c>
      <c r="CQ22" s="121">
        <v>2.2150060596102036E-5</v>
      </c>
      <c r="CR22" s="121">
        <v>2.062618720027822E-5</v>
      </c>
      <c r="CS22" s="121">
        <v>2.5583306581437736E-5</v>
      </c>
      <c r="CT22" s="121">
        <v>1.3116769775326026E-5</v>
      </c>
      <c r="CU22" s="121">
        <v>2.190073354325913E-6</v>
      </c>
      <c r="CV22" s="121">
        <v>1.3107873916748666E-6</v>
      </c>
      <c r="CW22" s="121">
        <v>4.0988360692419625E-6</v>
      </c>
      <c r="CX22" s="121">
        <v>1.6007529996131299E-6</v>
      </c>
      <c r="CY22" s="121">
        <v>1.0306687942090075E-5</v>
      </c>
      <c r="CZ22" s="121">
        <v>9.7113771180659143E-5</v>
      </c>
      <c r="DA22" s="121">
        <v>7.0137672847597437E-6</v>
      </c>
      <c r="DB22" s="121">
        <v>4.1259197387680263E-5</v>
      </c>
      <c r="DC22" s="121">
        <v>4.4796145747399951E-5</v>
      </c>
      <c r="DD22" s="121">
        <v>1.616097665638674E-4</v>
      </c>
      <c r="DE22" s="121">
        <v>8.7192834044385353E-6</v>
      </c>
      <c r="DF22" s="124">
        <v>1.72487057436697E-4</v>
      </c>
      <c r="DG22" s="123"/>
    </row>
    <row r="23" spans="1:111" s="82" customFormat="1" ht="17" customHeight="1" x14ac:dyDescent="0.2">
      <c r="A23" s="73" t="s">
        <v>19</v>
      </c>
      <c r="B23" s="74" t="s">
        <v>145</v>
      </c>
      <c r="C23" s="120">
        <v>4.5188105272072802E-4</v>
      </c>
      <c r="D23" s="121">
        <v>5.0786764612306419E-4</v>
      </c>
      <c r="E23" s="121">
        <v>3.2536493989973868E-4</v>
      </c>
      <c r="F23" s="121">
        <v>2.2268052980276661E-5</v>
      </c>
      <c r="G23" s="121">
        <v>5.1214175547754817E-4</v>
      </c>
      <c r="H23" s="121">
        <v>0</v>
      </c>
      <c r="I23" s="121">
        <v>1.3782029312228949E-5</v>
      </c>
      <c r="J23" s="121">
        <v>1.4381123729415011E-3</v>
      </c>
      <c r="K23" s="121">
        <v>7.4887510519210424E-4</v>
      </c>
      <c r="L23" s="121">
        <v>1.4863180643907678E-3</v>
      </c>
      <c r="M23" s="121">
        <v>0</v>
      </c>
      <c r="N23" s="121">
        <v>2.8042891793398895E-3</v>
      </c>
      <c r="O23" s="121">
        <v>1.2995881731128528E-4</v>
      </c>
      <c r="P23" s="121">
        <v>1.6825968007117909E-4</v>
      </c>
      <c r="Q23" s="121">
        <v>7.9130848168030123E-5</v>
      </c>
      <c r="R23" s="121">
        <v>2.6629325402578678E-3</v>
      </c>
      <c r="S23" s="121">
        <v>6.8781321636148473E-4</v>
      </c>
      <c r="T23" s="121">
        <v>2.5294320745474532E-4</v>
      </c>
      <c r="U23" s="121">
        <v>2.0840927500683424E-2</v>
      </c>
      <c r="V23" s="121">
        <v>0.84704310419723949</v>
      </c>
      <c r="W23" s="121">
        <v>3.6718085808184627E-3</v>
      </c>
      <c r="X23" s="121">
        <v>5.2584430917818857E-3</v>
      </c>
      <c r="Y23" s="121">
        <v>1.4866265066226874E-3</v>
      </c>
      <c r="Z23" s="121">
        <v>6.2969166914371667E-3</v>
      </c>
      <c r="AA23" s="121">
        <v>8.5661907649394377E-3</v>
      </c>
      <c r="AB23" s="121">
        <v>4.7091327484725257E-3</v>
      </c>
      <c r="AC23" s="121">
        <v>3.3362458816665423E-5</v>
      </c>
      <c r="AD23" s="121">
        <v>1.4355941084376748E-4</v>
      </c>
      <c r="AE23" s="121">
        <v>1.6973527504788929E-3</v>
      </c>
      <c r="AF23" s="121">
        <v>4.9394557029939241E-3</v>
      </c>
      <c r="AG23" s="121">
        <v>2.1893963687115718E-4</v>
      </c>
      <c r="AH23" s="121">
        <v>3.4970041393448561E-3</v>
      </c>
      <c r="AI23" s="121">
        <v>5.9458869255548101E-4</v>
      </c>
      <c r="AJ23" s="121">
        <v>6.8330458197311521E-3</v>
      </c>
      <c r="AK23" s="121">
        <v>9.8141617310144326E-4</v>
      </c>
      <c r="AL23" s="121">
        <v>3.8095109229931935E-3</v>
      </c>
      <c r="AM23" s="121">
        <v>2.6339915350568188E-3</v>
      </c>
      <c r="AN23" s="121">
        <v>7.9508102435993649E-4</v>
      </c>
      <c r="AO23" s="121">
        <v>9.800150951733682E-4</v>
      </c>
      <c r="AP23" s="121">
        <v>1.4201530480920258E-3</v>
      </c>
      <c r="AQ23" s="121">
        <v>4.2695261262377834E-4</v>
      </c>
      <c r="AR23" s="121">
        <v>2.1725594287547861E-3</v>
      </c>
      <c r="AS23" s="121">
        <v>6.3417988455265043E-4</v>
      </c>
      <c r="AT23" s="121">
        <v>7.2313748742814645E-4</v>
      </c>
      <c r="AU23" s="121">
        <v>4.425839712745098E-4</v>
      </c>
      <c r="AV23" s="121">
        <v>2.2678586979633868E-4</v>
      </c>
      <c r="AW23" s="121">
        <v>1.0749632172641738E-3</v>
      </c>
      <c r="AX23" s="121">
        <v>4.7057429592450617E-4</v>
      </c>
      <c r="AY23" s="121">
        <v>9.4637126479714471E-4</v>
      </c>
      <c r="AZ23" s="121">
        <v>2.0551620611323489E-4</v>
      </c>
      <c r="BA23" s="121">
        <v>4.342183386039404E-4</v>
      </c>
      <c r="BB23" s="121">
        <v>2.1732295094566067E-4</v>
      </c>
      <c r="BC23" s="121">
        <v>8.6287894233736778E-5</v>
      </c>
      <c r="BD23" s="121">
        <v>1.3442887985324128E-4</v>
      </c>
      <c r="BE23" s="121">
        <v>2.8920721454755034E-4</v>
      </c>
      <c r="BF23" s="121">
        <v>7.1507029307258218E-5</v>
      </c>
      <c r="BG23" s="121">
        <v>4.4770399369885712E-4</v>
      </c>
      <c r="BH23" s="121">
        <v>4.5847098860202239E-4</v>
      </c>
      <c r="BI23" s="121">
        <v>3.8963321768475489E-4</v>
      </c>
      <c r="BJ23" s="121">
        <v>7.1480337047155683E-4</v>
      </c>
      <c r="BK23" s="121">
        <v>4.1897949252253338E-4</v>
      </c>
      <c r="BL23" s="121">
        <v>5.4709309546690187E-4</v>
      </c>
      <c r="BM23" s="121">
        <v>7.8865594894073554E-4</v>
      </c>
      <c r="BN23" s="121">
        <v>8.8094865972673439E-4</v>
      </c>
      <c r="BO23" s="121">
        <v>1.1089205702097236E-3</v>
      </c>
      <c r="BP23" s="121">
        <v>7.592383867643979E-5</v>
      </c>
      <c r="BQ23" s="121">
        <v>1.2980115719984599E-4</v>
      </c>
      <c r="BR23" s="121">
        <v>6.3770610913255511E-3</v>
      </c>
      <c r="BS23" s="121">
        <v>1.7116882175728973E-3</v>
      </c>
      <c r="BT23" s="121">
        <v>6.1158851885713663E-5</v>
      </c>
      <c r="BU23" s="121">
        <v>5.0239199341280602E-5</v>
      </c>
      <c r="BV23" s="121">
        <v>2.8896176988525421E-5</v>
      </c>
      <c r="BW23" s="121">
        <v>3.8841717626166014E-5</v>
      </c>
      <c r="BX23" s="121">
        <v>1.841555073571189E-5</v>
      </c>
      <c r="BY23" s="121">
        <v>2.7085146864730999E-4</v>
      </c>
      <c r="BZ23" s="121">
        <v>6.9305573348318314E-5</v>
      </c>
      <c r="CA23" s="121">
        <v>3.3133006484445713E-4</v>
      </c>
      <c r="CB23" s="121">
        <v>6.0590959284025798E-5</v>
      </c>
      <c r="CC23" s="121">
        <v>1.3235513407999512E-4</v>
      </c>
      <c r="CD23" s="121">
        <v>5.6838288910774197E-5</v>
      </c>
      <c r="CE23" s="121">
        <v>4.6843631184396452E-4</v>
      </c>
      <c r="CF23" s="121">
        <v>5.0752129947423126E-4</v>
      </c>
      <c r="CG23" s="121">
        <v>3.8407204014754614E-5</v>
      </c>
      <c r="CH23" s="121">
        <v>9.343912369720974E-5</v>
      </c>
      <c r="CI23" s="121">
        <v>7.5175907546683892E-5</v>
      </c>
      <c r="CJ23" s="121">
        <v>3.2980381152003913E-5</v>
      </c>
      <c r="CK23" s="121">
        <v>2.2204821253725569E-6</v>
      </c>
      <c r="CL23" s="121">
        <v>3.3918856651654713E-5</v>
      </c>
      <c r="CM23" s="121">
        <v>2.7091797359063717E-4</v>
      </c>
      <c r="CN23" s="121">
        <v>1.4147902061843363E-4</v>
      </c>
      <c r="CO23" s="121">
        <v>6.6313798841917534E-3</v>
      </c>
      <c r="CP23" s="121">
        <v>2.2977693827024499E-3</v>
      </c>
      <c r="CQ23" s="121">
        <v>1.4279668561856956E-2</v>
      </c>
      <c r="CR23" s="121">
        <v>5.9154149890033002E-4</v>
      </c>
      <c r="CS23" s="121">
        <v>4.7725177982423588E-4</v>
      </c>
      <c r="CT23" s="121">
        <v>1.0392194690972517E-4</v>
      </c>
      <c r="CU23" s="121">
        <v>9.4029369466891154E-5</v>
      </c>
      <c r="CV23" s="121">
        <v>1.0910892730387685E-4</v>
      </c>
      <c r="CW23" s="121">
        <v>5.3905860073575804E-4</v>
      </c>
      <c r="CX23" s="121">
        <v>5.4271013529527687E-5</v>
      </c>
      <c r="CY23" s="121">
        <v>5.5617797041416177E-5</v>
      </c>
      <c r="CZ23" s="121">
        <v>6.2164083546886967E-4</v>
      </c>
      <c r="DA23" s="121">
        <v>1.3103085837160651E-3</v>
      </c>
      <c r="DB23" s="121">
        <v>4.7935473939526152E-4</v>
      </c>
      <c r="DC23" s="121">
        <v>4.4451101715670309E-3</v>
      </c>
      <c r="DD23" s="121">
        <v>1.6490389780990763E-4</v>
      </c>
      <c r="DE23" s="121">
        <v>8.7966367003944161E-4</v>
      </c>
      <c r="DF23" s="124">
        <v>4.4403882800850199E-4</v>
      </c>
      <c r="DG23" s="123"/>
    </row>
    <row r="24" spans="1:111" s="82" customFormat="1" ht="17" customHeight="1" x14ac:dyDescent="0.2">
      <c r="A24" s="73" t="s">
        <v>20</v>
      </c>
      <c r="B24" s="74" t="s">
        <v>146</v>
      </c>
      <c r="C24" s="120">
        <v>9.4916602185111425E-5</v>
      </c>
      <c r="D24" s="121">
        <v>1.463206561547957E-5</v>
      </c>
      <c r="E24" s="121">
        <v>4.4185619235600864E-5</v>
      </c>
      <c r="F24" s="121">
        <v>1.9393096565667799E-6</v>
      </c>
      <c r="G24" s="121">
        <v>7.9715210199065319E-6</v>
      </c>
      <c r="H24" s="121">
        <v>0</v>
      </c>
      <c r="I24" s="121">
        <v>2.3089050481256604E-6</v>
      </c>
      <c r="J24" s="121">
        <v>3.0004149558496697E-5</v>
      </c>
      <c r="K24" s="121">
        <v>2.4508864900922044E-5</v>
      </c>
      <c r="L24" s="121">
        <v>3.4138738933382714E-5</v>
      </c>
      <c r="M24" s="121">
        <v>0</v>
      </c>
      <c r="N24" s="121">
        <v>1.1673675604338582E-4</v>
      </c>
      <c r="O24" s="121">
        <v>1.0614602620973781E-5</v>
      </c>
      <c r="P24" s="121">
        <v>5.1610905120122287E-5</v>
      </c>
      <c r="Q24" s="121">
        <v>1.7296216396324652E-5</v>
      </c>
      <c r="R24" s="121">
        <v>8.0904794091144074E-5</v>
      </c>
      <c r="S24" s="121">
        <v>8.670540908055165E-5</v>
      </c>
      <c r="T24" s="121">
        <v>7.2346434328110913E-5</v>
      </c>
      <c r="U24" s="121">
        <v>7.3666490280441411E-3</v>
      </c>
      <c r="V24" s="121">
        <v>1.0487362212266537E-3</v>
      </c>
      <c r="W24" s="121">
        <v>0.78829622623758477</v>
      </c>
      <c r="X24" s="121">
        <v>1.8015699941203969E-2</v>
      </c>
      <c r="Y24" s="121">
        <v>1.8502518185174685E-3</v>
      </c>
      <c r="Z24" s="121">
        <v>6.3336484768689743E-4</v>
      </c>
      <c r="AA24" s="121">
        <v>5.4081159830564676E-4</v>
      </c>
      <c r="AB24" s="121">
        <v>3.1030288874056176E-3</v>
      </c>
      <c r="AC24" s="121">
        <v>6.668631633403864E-5</v>
      </c>
      <c r="AD24" s="121">
        <v>3.0548146581221614E-5</v>
      </c>
      <c r="AE24" s="121">
        <v>4.5562834270684508E-4</v>
      </c>
      <c r="AF24" s="121">
        <v>4.7056831923380891E-4</v>
      </c>
      <c r="AG24" s="121">
        <v>1.6493182358012049E-5</v>
      </c>
      <c r="AH24" s="121">
        <v>1.2313518597461081E-4</v>
      </c>
      <c r="AI24" s="121">
        <v>2.3130137144283648E-5</v>
      </c>
      <c r="AJ24" s="121">
        <v>2.3111063632558745E-5</v>
      </c>
      <c r="AK24" s="121">
        <v>1.7641884325285997E-4</v>
      </c>
      <c r="AL24" s="121">
        <v>3.9486402558886542E-6</v>
      </c>
      <c r="AM24" s="121">
        <v>7.4596898978461283E-6</v>
      </c>
      <c r="AN24" s="121">
        <v>1.1801070747335962E-5</v>
      </c>
      <c r="AO24" s="121">
        <v>4.152142524866879E-6</v>
      </c>
      <c r="AP24" s="121">
        <v>3.9870484319097491E-6</v>
      </c>
      <c r="AQ24" s="121">
        <v>1.0417008786972699E-5</v>
      </c>
      <c r="AR24" s="121">
        <v>1.7292503285247628E-5</v>
      </c>
      <c r="AS24" s="121">
        <v>1.8293909478159188E-5</v>
      </c>
      <c r="AT24" s="121">
        <v>2.4854285272987354E-5</v>
      </c>
      <c r="AU24" s="121">
        <v>1.1039564987538297E-5</v>
      </c>
      <c r="AV24" s="121">
        <v>2.8059159088871041E-5</v>
      </c>
      <c r="AW24" s="121">
        <v>2.0383042961723952E-5</v>
      </c>
      <c r="AX24" s="121">
        <v>2.8332133721649184E-5</v>
      </c>
      <c r="AY24" s="121">
        <v>4.9633208973655055E-5</v>
      </c>
      <c r="AZ24" s="121">
        <v>2.2220462398408013E-5</v>
      </c>
      <c r="BA24" s="121">
        <v>5.0168181852552366E-6</v>
      </c>
      <c r="BB24" s="121">
        <v>7.0213452067370033E-6</v>
      </c>
      <c r="BC24" s="121">
        <v>1.8326103496238165E-6</v>
      </c>
      <c r="BD24" s="121">
        <v>4.8949511319256567E-6</v>
      </c>
      <c r="BE24" s="121">
        <v>3.3839568770444831E-5</v>
      </c>
      <c r="BF24" s="121">
        <v>9.2261204542536198E-6</v>
      </c>
      <c r="BG24" s="121">
        <v>6.8927442095906147E-5</v>
      </c>
      <c r="BH24" s="121">
        <v>1.6853704880179866E-5</v>
      </c>
      <c r="BI24" s="121">
        <v>1.7292690774691709E-5</v>
      </c>
      <c r="BJ24" s="121">
        <v>7.0840723193201782E-5</v>
      </c>
      <c r="BK24" s="121">
        <v>6.6330873463577297E-6</v>
      </c>
      <c r="BL24" s="121">
        <v>3.6390649088873479E-5</v>
      </c>
      <c r="BM24" s="121">
        <v>4.3462378462150723E-5</v>
      </c>
      <c r="BN24" s="121">
        <v>2.5526446622390973E-5</v>
      </c>
      <c r="BO24" s="121">
        <v>2.3541253659363646E-5</v>
      </c>
      <c r="BP24" s="121">
        <v>8.7399058305676206E-6</v>
      </c>
      <c r="BQ24" s="121">
        <v>2.3460907102775631E-4</v>
      </c>
      <c r="BR24" s="121">
        <v>4.097963009994025E-5</v>
      </c>
      <c r="BS24" s="121">
        <v>1.0105869373533933E-5</v>
      </c>
      <c r="BT24" s="121">
        <v>6.3809777197280635E-6</v>
      </c>
      <c r="BU24" s="121">
        <v>4.9739199425683274E-6</v>
      </c>
      <c r="BV24" s="121">
        <v>2.3423429282663934E-6</v>
      </c>
      <c r="BW24" s="121">
        <v>3.6758100623905443E-6</v>
      </c>
      <c r="BX24" s="121">
        <v>1.4773798506788211E-6</v>
      </c>
      <c r="BY24" s="121">
        <v>6.4649072406337557E-6</v>
      </c>
      <c r="BZ24" s="121">
        <v>5.3663832200183202E-6</v>
      </c>
      <c r="CA24" s="121">
        <v>3.8451912727421436E-5</v>
      </c>
      <c r="CB24" s="121">
        <v>6.212508728326741E-6</v>
      </c>
      <c r="CC24" s="121">
        <v>1.3303031574170278E-5</v>
      </c>
      <c r="CD24" s="121">
        <v>5.069621282455938E-6</v>
      </c>
      <c r="CE24" s="121">
        <v>6.1997581262722214E-6</v>
      </c>
      <c r="CF24" s="121">
        <v>2.4531213035836933E-5</v>
      </c>
      <c r="CG24" s="121">
        <v>3.4246109284341514E-6</v>
      </c>
      <c r="CH24" s="121">
        <v>4.7630839811224805E-6</v>
      </c>
      <c r="CI24" s="121">
        <v>6.4143461041516385E-6</v>
      </c>
      <c r="CJ24" s="121">
        <v>5.1727409596359503E-6</v>
      </c>
      <c r="CK24" s="121">
        <v>1.9540266391571465E-7</v>
      </c>
      <c r="CL24" s="121">
        <v>3.351712312188609E-6</v>
      </c>
      <c r="CM24" s="121">
        <v>8.1583280947270668E-6</v>
      </c>
      <c r="CN24" s="121">
        <v>2.0547623402374117E-5</v>
      </c>
      <c r="CO24" s="121">
        <v>1.105283315786671E-3</v>
      </c>
      <c r="CP24" s="121">
        <v>1.870697129046768E-4</v>
      </c>
      <c r="CQ24" s="121">
        <v>1.526827534267099E-4</v>
      </c>
      <c r="CR24" s="121">
        <v>2.7007428082200937E-5</v>
      </c>
      <c r="CS24" s="121">
        <v>2.000251887405344E-5</v>
      </c>
      <c r="CT24" s="121">
        <v>1.5955339319108268E-5</v>
      </c>
      <c r="CU24" s="121">
        <v>1.3090571742212593E-5</v>
      </c>
      <c r="CV24" s="121">
        <v>8.5965443110983593E-6</v>
      </c>
      <c r="CW24" s="121">
        <v>3.9455595965233009E-5</v>
      </c>
      <c r="CX24" s="121">
        <v>1.3945865611674904E-5</v>
      </c>
      <c r="CY24" s="121">
        <v>3.1226908210335872E-6</v>
      </c>
      <c r="CZ24" s="121">
        <v>1.9922221305812065E-5</v>
      </c>
      <c r="DA24" s="121">
        <v>1.0423347823629035E-4</v>
      </c>
      <c r="DB24" s="121">
        <v>1.207796857923576E-5</v>
      </c>
      <c r="DC24" s="121">
        <v>8.5761841114852797E-5</v>
      </c>
      <c r="DD24" s="121">
        <v>2.3529715276773376E-5</v>
      </c>
      <c r="DE24" s="121">
        <v>1.0218077274152311E-4</v>
      </c>
      <c r="DF24" s="124">
        <v>1.0227586791131441E-5</v>
      </c>
      <c r="DG24" s="123"/>
    </row>
    <row r="25" spans="1:111" s="82" customFormat="1" ht="17" customHeight="1" x14ac:dyDescent="0.2">
      <c r="A25" s="73" t="s">
        <v>21</v>
      </c>
      <c r="B25" s="74" t="s">
        <v>147</v>
      </c>
      <c r="C25" s="120">
        <v>3.4640931524003367E-4</v>
      </c>
      <c r="D25" s="121">
        <v>3.060841984283505E-4</v>
      </c>
      <c r="E25" s="121">
        <v>4.988155508235633E-4</v>
      </c>
      <c r="F25" s="121">
        <v>3.9035256282770743E-5</v>
      </c>
      <c r="G25" s="121">
        <v>1.5558968311468152E-4</v>
      </c>
      <c r="H25" s="121">
        <v>0</v>
      </c>
      <c r="I25" s="121">
        <v>5.4717168277214128E-5</v>
      </c>
      <c r="J25" s="121">
        <v>1.0007981799794823E-3</v>
      </c>
      <c r="K25" s="121">
        <v>9.3830215913056887E-4</v>
      </c>
      <c r="L25" s="121">
        <v>8.8586593672251455E-4</v>
      </c>
      <c r="M25" s="121">
        <v>0</v>
      </c>
      <c r="N25" s="121">
        <v>4.3912586087674448E-3</v>
      </c>
      <c r="O25" s="121">
        <v>2.8108218928966992E-4</v>
      </c>
      <c r="P25" s="121">
        <v>9.7568031677269654E-4</v>
      </c>
      <c r="Q25" s="121">
        <v>3.3064392323575221E-4</v>
      </c>
      <c r="R25" s="121">
        <v>2.8294969695113622E-3</v>
      </c>
      <c r="S25" s="121">
        <v>2.4408044945985318E-3</v>
      </c>
      <c r="T25" s="121">
        <v>8.9114977055428232E-4</v>
      </c>
      <c r="U25" s="121">
        <v>3.7150613018566586E-3</v>
      </c>
      <c r="V25" s="121">
        <v>4.631328189673484E-3</v>
      </c>
      <c r="W25" s="121">
        <v>7.3614638568694519E-4</v>
      </c>
      <c r="X25" s="121">
        <v>0.86834775450714219</v>
      </c>
      <c r="Y25" s="121">
        <v>3.3195511073195287E-2</v>
      </c>
      <c r="Z25" s="121">
        <v>2.9084394407033233E-2</v>
      </c>
      <c r="AA25" s="121">
        <v>2.1064694898210473E-2</v>
      </c>
      <c r="AB25" s="121">
        <v>1.4291517274966498E-2</v>
      </c>
      <c r="AC25" s="121">
        <v>1.4355750908480043E-4</v>
      </c>
      <c r="AD25" s="121">
        <v>7.3894266865757985E-4</v>
      </c>
      <c r="AE25" s="121">
        <v>1.7937368130136914E-2</v>
      </c>
      <c r="AF25" s="121">
        <v>1.9608624383987392E-2</v>
      </c>
      <c r="AG25" s="121">
        <v>5.9828559775675582E-4</v>
      </c>
      <c r="AH25" s="121">
        <v>4.0090533425591168E-3</v>
      </c>
      <c r="AI25" s="121">
        <v>3.0525702061690496E-4</v>
      </c>
      <c r="AJ25" s="121">
        <v>4.7323019842200565E-4</v>
      </c>
      <c r="AK25" s="121">
        <v>5.4810132476014141E-3</v>
      </c>
      <c r="AL25" s="121">
        <v>1.809882965996189E-4</v>
      </c>
      <c r="AM25" s="121">
        <v>8.4668428573152129E-5</v>
      </c>
      <c r="AN25" s="121">
        <v>1.1255989440845673E-4</v>
      </c>
      <c r="AO25" s="121">
        <v>4.8815206382676024E-5</v>
      </c>
      <c r="AP25" s="121">
        <v>7.3319005170576417E-5</v>
      </c>
      <c r="AQ25" s="121">
        <v>3.0588738883685542E-4</v>
      </c>
      <c r="AR25" s="121">
        <v>1.9648068183950149E-4</v>
      </c>
      <c r="AS25" s="121">
        <v>4.0567033612239181E-4</v>
      </c>
      <c r="AT25" s="121">
        <v>6.9972755735215025E-4</v>
      </c>
      <c r="AU25" s="121">
        <v>1.9027509643387464E-4</v>
      </c>
      <c r="AV25" s="121">
        <v>6.6898974777627009E-4</v>
      </c>
      <c r="AW25" s="121">
        <v>7.4969582796327507E-4</v>
      </c>
      <c r="AX25" s="121">
        <v>2.5592000293632981E-4</v>
      </c>
      <c r="AY25" s="121">
        <v>1.4860532373096329E-3</v>
      </c>
      <c r="AZ25" s="121">
        <v>8.8437953488778773E-4</v>
      </c>
      <c r="BA25" s="121">
        <v>1.0004343466448593E-4</v>
      </c>
      <c r="BB25" s="121">
        <v>2.2192655980377509E-4</v>
      </c>
      <c r="BC25" s="121">
        <v>4.7501278480556531E-5</v>
      </c>
      <c r="BD25" s="121">
        <v>9.8509112078386504E-5</v>
      </c>
      <c r="BE25" s="121">
        <v>7.8004183092129204E-4</v>
      </c>
      <c r="BF25" s="121">
        <v>1.8084751778383958E-4</v>
      </c>
      <c r="BG25" s="121">
        <v>1.403163617807015E-3</v>
      </c>
      <c r="BH25" s="121">
        <v>1.5080950522575195E-4</v>
      </c>
      <c r="BI25" s="121">
        <v>3.5528735242821267E-4</v>
      </c>
      <c r="BJ25" s="121">
        <v>6.7404133857722291E-4</v>
      </c>
      <c r="BK25" s="121">
        <v>1.3354099559233036E-4</v>
      </c>
      <c r="BL25" s="121">
        <v>5.9315614506073487E-4</v>
      </c>
      <c r="BM25" s="121">
        <v>8.1553380090989994E-4</v>
      </c>
      <c r="BN25" s="121">
        <v>5.0643294029027546E-4</v>
      </c>
      <c r="BO25" s="121">
        <v>4.6020726438103591E-4</v>
      </c>
      <c r="BP25" s="121">
        <v>7.6369284309039392E-5</v>
      </c>
      <c r="BQ25" s="121">
        <v>1.479982201160233E-4</v>
      </c>
      <c r="BR25" s="121">
        <v>9.6273709251238292E-4</v>
      </c>
      <c r="BS25" s="121">
        <v>1.9656403747804577E-4</v>
      </c>
      <c r="BT25" s="121">
        <v>1.3763352892659918E-4</v>
      </c>
      <c r="BU25" s="121">
        <v>9.4251537874122645E-5</v>
      </c>
      <c r="BV25" s="121">
        <v>3.5363582867490689E-5</v>
      </c>
      <c r="BW25" s="121">
        <v>7.6071542575911267E-5</v>
      </c>
      <c r="BX25" s="121">
        <v>2.9315691880243798E-5</v>
      </c>
      <c r="BY25" s="121">
        <v>1.096505397169897E-4</v>
      </c>
      <c r="BZ25" s="121">
        <v>8.1121472383087993E-5</v>
      </c>
      <c r="CA25" s="121">
        <v>5.8132418212712938E-4</v>
      </c>
      <c r="CB25" s="121">
        <v>9.4627585964034795E-5</v>
      </c>
      <c r="CC25" s="121">
        <v>2.096573639433801E-4</v>
      </c>
      <c r="CD25" s="121">
        <v>1.0390543750978509E-4</v>
      </c>
      <c r="CE25" s="121">
        <v>1.1772740845005013E-4</v>
      </c>
      <c r="CF25" s="121">
        <v>8.5576717383169275E-4</v>
      </c>
      <c r="CG25" s="121">
        <v>6.373633369716433E-5</v>
      </c>
      <c r="CH25" s="121">
        <v>7.075076751580548E-5</v>
      </c>
      <c r="CI25" s="121">
        <v>8.504620490611936E-5</v>
      </c>
      <c r="CJ25" s="121">
        <v>1.0458462799379004E-4</v>
      </c>
      <c r="CK25" s="121">
        <v>2.7822368576734899E-6</v>
      </c>
      <c r="CL25" s="121">
        <v>4.9670561609283584E-5</v>
      </c>
      <c r="CM25" s="121">
        <v>1.2687559531042737E-4</v>
      </c>
      <c r="CN25" s="121">
        <v>8.1979332159209982E-4</v>
      </c>
      <c r="CO25" s="121">
        <v>5.5477814760471356E-3</v>
      </c>
      <c r="CP25" s="121">
        <v>4.9972193561597369E-3</v>
      </c>
      <c r="CQ25" s="121">
        <v>2.1331793625449682E-3</v>
      </c>
      <c r="CR25" s="121">
        <v>4.1780785264708615E-4</v>
      </c>
      <c r="CS25" s="121">
        <v>3.1120413461180601E-4</v>
      </c>
      <c r="CT25" s="121">
        <v>2.5263255617716989E-4</v>
      </c>
      <c r="CU25" s="121">
        <v>1.7921898926843706E-4</v>
      </c>
      <c r="CV25" s="121">
        <v>8.7798608963241475E-5</v>
      </c>
      <c r="CW25" s="121">
        <v>1.042227930439213E-3</v>
      </c>
      <c r="CX25" s="121">
        <v>1.1324744713058369E-4</v>
      </c>
      <c r="CY25" s="121">
        <v>3.3942722311355572E-5</v>
      </c>
      <c r="CZ25" s="121">
        <v>2.965315857887781E-4</v>
      </c>
      <c r="DA25" s="121">
        <v>8.3067451556282723E-4</v>
      </c>
      <c r="DB25" s="121">
        <v>1.8900159518620206E-4</v>
      </c>
      <c r="DC25" s="121">
        <v>3.263364859914119E-3</v>
      </c>
      <c r="DD25" s="121">
        <v>1.7767510068093532E-4</v>
      </c>
      <c r="DE25" s="121">
        <v>2.3257284528610811E-3</v>
      </c>
      <c r="DF25" s="124">
        <v>1.9398018005654632E-4</v>
      </c>
      <c r="DG25" s="123"/>
    </row>
    <row r="26" spans="1:111" s="82" customFormat="1" ht="17" customHeight="1" x14ac:dyDescent="0.2">
      <c r="A26" s="73" t="s">
        <v>22</v>
      </c>
      <c r="B26" s="74" t="s">
        <v>148</v>
      </c>
      <c r="C26" s="120">
        <v>4.3929624632324906E-4</v>
      </c>
      <c r="D26" s="121">
        <v>9.0373047116509923E-5</v>
      </c>
      <c r="E26" s="121">
        <v>4.3567091802476697E-4</v>
      </c>
      <c r="F26" s="121">
        <v>6.7322547699339336E-5</v>
      </c>
      <c r="G26" s="121">
        <v>1.8886010765947224E-4</v>
      </c>
      <c r="H26" s="121">
        <v>0</v>
      </c>
      <c r="I26" s="121">
        <v>6.6083424246321835E-6</v>
      </c>
      <c r="J26" s="121">
        <v>3.3905442498114065E-4</v>
      </c>
      <c r="K26" s="121">
        <v>4.2501294532665805E-4</v>
      </c>
      <c r="L26" s="121">
        <v>1.3985868750482138E-4</v>
      </c>
      <c r="M26" s="121">
        <v>0</v>
      </c>
      <c r="N26" s="121">
        <v>1.2735445636750538E-3</v>
      </c>
      <c r="O26" s="121">
        <v>1.2496255360439215E-4</v>
      </c>
      <c r="P26" s="121">
        <v>1.0016283450819167E-3</v>
      </c>
      <c r="Q26" s="121">
        <v>3.7962967361111511E-4</v>
      </c>
      <c r="R26" s="121">
        <v>4.7742683769426382E-4</v>
      </c>
      <c r="S26" s="121">
        <v>1.0495456656098539E-3</v>
      </c>
      <c r="T26" s="121">
        <v>1.229160564082826E-3</v>
      </c>
      <c r="U26" s="121">
        <v>4.0778585410101081E-4</v>
      </c>
      <c r="V26" s="121">
        <v>8.6688010201477393E-5</v>
      </c>
      <c r="W26" s="121">
        <v>1.5691524751269075E-5</v>
      </c>
      <c r="X26" s="121">
        <v>4.2372492269226149E-5</v>
      </c>
      <c r="Y26" s="121">
        <v>0.92500742887730669</v>
      </c>
      <c r="Z26" s="121">
        <v>1.0239797924433944E-2</v>
      </c>
      <c r="AA26" s="121">
        <v>1.1410419407115874E-3</v>
      </c>
      <c r="AB26" s="121">
        <v>3.2823043115442012E-3</v>
      </c>
      <c r="AC26" s="121">
        <v>9.3395752339051476E-6</v>
      </c>
      <c r="AD26" s="121">
        <v>3.9825713604291915E-5</v>
      </c>
      <c r="AE26" s="121">
        <v>5.5042292527413106E-2</v>
      </c>
      <c r="AF26" s="121">
        <v>4.4652512965108498E-4</v>
      </c>
      <c r="AG26" s="121">
        <v>8.3329001744140313E-4</v>
      </c>
      <c r="AH26" s="121">
        <v>4.4625812424497449E-4</v>
      </c>
      <c r="AI26" s="121">
        <v>1.0508738686475494E-4</v>
      </c>
      <c r="AJ26" s="121">
        <v>1.8537346804219998E-4</v>
      </c>
      <c r="AK26" s="121">
        <v>8.7902927523725316E-4</v>
      </c>
      <c r="AL26" s="121">
        <v>3.782912685249319E-5</v>
      </c>
      <c r="AM26" s="121">
        <v>3.2825718269972381E-5</v>
      </c>
      <c r="AN26" s="121">
        <v>4.8613712867155236E-5</v>
      </c>
      <c r="AO26" s="121">
        <v>3.3864747148926983E-5</v>
      </c>
      <c r="AP26" s="121">
        <v>1.8445412995030265E-5</v>
      </c>
      <c r="AQ26" s="121">
        <v>4.5386816835212229E-4</v>
      </c>
      <c r="AR26" s="121">
        <v>1.1996412563740024E-4</v>
      </c>
      <c r="AS26" s="121">
        <v>2.6232327404802528E-4</v>
      </c>
      <c r="AT26" s="121">
        <v>2.5199064028890908E-4</v>
      </c>
      <c r="AU26" s="121">
        <v>2.2042052527197726E-4</v>
      </c>
      <c r="AV26" s="121">
        <v>4.5188683476283164E-4</v>
      </c>
      <c r="AW26" s="121">
        <v>4.941356425472985E-4</v>
      </c>
      <c r="AX26" s="121">
        <v>4.6161742231681687E-4</v>
      </c>
      <c r="AY26" s="121">
        <v>3.5890016795520675E-3</v>
      </c>
      <c r="AZ26" s="121">
        <v>1.0555976423090722E-3</v>
      </c>
      <c r="BA26" s="121">
        <v>6.9454168490896978E-5</v>
      </c>
      <c r="BB26" s="121">
        <v>6.386345296551829E-4</v>
      </c>
      <c r="BC26" s="121">
        <v>1.2564995002010829E-4</v>
      </c>
      <c r="BD26" s="121">
        <v>2.7603015814302892E-4</v>
      </c>
      <c r="BE26" s="121">
        <v>1.7434763551416109E-3</v>
      </c>
      <c r="BF26" s="121">
        <v>2.9017261788521435E-4</v>
      </c>
      <c r="BG26" s="121">
        <v>3.8745603411868314E-3</v>
      </c>
      <c r="BH26" s="121">
        <v>1.4878445016170756E-4</v>
      </c>
      <c r="BI26" s="121">
        <v>5.6716138707461818E-4</v>
      </c>
      <c r="BJ26" s="121">
        <v>1.6504203256198307E-3</v>
      </c>
      <c r="BK26" s="121">
        <v>1.0811878875294615E-4</v>
      </c>
      <c r="BL26" s="121">
        <v>8.8151841790577105E-4</v>
      </c>
      <c r="BM26" s="121">
        <v>1.0425769074509312E-3</v>
      </c>
      <c r="BN26" s="121">
        <v>7.7563026856995233E-4</v>
      </c>
      <c r="BO26" s="121">
        <v>6.9315526732541927E-4</v>
      </c>
      <c r="BP26" s="121">
        <v>5.555544948837767E-5</v>
      </c>
      <c r="BQ26" s="121">
        <v>1.046456679477561E-4</v>
      </c>
      <c r="BR26" s="121">
        <v>2.2618334641428465E-3</v>
      </c>
      <c r="BS26" s="121">
        <v>7.2000672604137874E-5</v>
      </c>
      <c r="BT26" s="121">
        <v>2.7175258718460893E-4</v>
      </c>
      <c r="BU26" s="121">
        <v>1.8545232040806186E-4</v>
      </c>
      <c r="BV26" s="121">
        <v>6.5567045814695683E-5</v>
      </c>
      <c r="BW26" s="121">
        <v>1.6578127433394046E-4</v>
      </c>
      <c r="BX26" s="121">
        <v>5.4245510024934287E-5</v>
      </c>
      <c r="BY26" s="121">
        <v>1.2972685506929172E-4</v>
      </c>
      <c r="BZ26" s="121">
        <v>5.1170957081706341E-5</v>
      </c>
      <c r="CA26" s="121">
        <v>3.0222652983338171E-4</v>
      </c>
      <c r="CB26" s="121">
        <v>5.0331806476020368E-5</v>
      </c>
      <c r="CC26" s="121">
        <v>1.5563211921211447E-4</v>
      </c>
      <c r="CD26" s="121">
        <v>1.2026674205249123E-4</v>
      </c>
      <c r="CE26" s="121">
        <v>1.6059799947112086E-4</v>
      </c>
      <c r="CF26" s="121">
        <v>4.1858174080738956E-4</v>
      </c>
      <c r="CG26" s="121">
        <v>3.8557810937532346E-5</v>
      </c>
      <c r="CH26" s="121">
        <v>7.4470226712943405E-5</v>
      </c>
      <c r="CI26" s="121">
        <v>1.0943560630333532E-4</v>
      </c>
      <c r="CJ26" s="121">
        <v>2.2607607857845664E-4</v>
      </c>
      <c r="CK26" s="121">
        <v>3.0645137315762289E-6</v>
      </c>
      <c r="CL26" s="121">
        <v>3.2693970838085278E-5</v>
      </c>
      <c r="CM26" s="121">
        <v>1.2248193036833339E-4</v>
      </c>
      <c r="CN26" s="121">
        <v>9.0022225149380069E-5</v>
      </c>
      <c r="CO26" s="121">
        <v>7.8210639967458192E-4</v>
      </c>
      <c r="CP26" s="121">
        <v>5.4832709260576522E-4</v>
      </c>
      <c r="CQ26" s="121">
        <v>5.9011864758278616E-4</v>
      </c>
      <c r="CR26" s="121">
        <v>1.2864898425517734E-4</v>
      </c>
      <c r="CS26" s="121">
        <v>1.21445949726246E-4</v>
      </c>
      <c r="CT26" s="121">
        <v>2.5751209287360968E-4</v>
      </c>
      <c r="CU26" s="121">
        <v>1.4060379545581395E-4</v>
      </c>
      <c r="CV26" s="121">
        <v>1.3277981421819238E-4</v>
      </c>
      <c r="CW26" s="121">
        <v>6.7791018972661538E-4</v>
      </c>
      <c r="CX26" s="121">
        <v>1.1919062237916692E-4</v>
      </c>
      <c r="CY26" s="121">
        <v>2.5638660500439357E-5</v>
      </c>
      <c r="CZ26" s="121">
        <v>1.9138107927453154E-4</v>
      </c>
      <c r="DA26" s="121">
        <v>2.978382380375778E-4</v>
      </c>
      <c r="DB26" s="121">
        <v>2.9806360151551052E-4</v>
      </c>
      <c r="DC26" s="121">
        <v>1.7103228374953006E-4</v>
      </c>
      <c r="DD26" s="121">
        <v>8.9921511028549821E-5</v>
      </c>
      <c r="DE26" s="121">
        <v>2.7301340618893478E-3</v>
      </c>
      <c r="DF26" s="124">
        <v>4.7241779637158E-4</v>
      </c>
      <c r="DG26" s="123"/>
    </row>
    <row r="27" spans="1:111" s="82" customFormat="1" ht="17" customHeight="1" x14ac:dyDescent="0.2">
      <c r="A27" s="73" t="s">
        <v>23</v>
      </c>
      <c r="B27" s="74" t="s">
        <v>149</v>
      </c>
      <c r="C27" s="120">
        <v>9.4762745541372448E-6</v>
      </c>
      <c r="D27" s="121">
        <v>4.266599887162073E-6</v>
      </c>
      <c r="E27" s="121">
        <v>4.6700730591640642E-5</v>
      </c>
      <c r="F27" s="121">
        <v>4.3990879389082946E-6</v>
      </c>
      <c r="G27" s="121">
        <v>7.4541257711168788E-5</v>
      </c>
      <c r="H27" s="121">
        <v>0</v>
      </c>
      <c r="I27" s="121">
        <v>9.094975833278827E-7</v>
      </c>
      <c r="J27" s="121">
        <v>5.4354318169359095E-6</v>
      </c>
      <c r="K27" s="121">
        <v>4.1037709431240384E-6</v>
      </c>
      <c r="L27" s="121">
        <v>4.4416806946830836E-6</v>
      </c>
      <c r="M27" s="121">
        <v>0</v>
      </c>
      <c r="N27" s="121">
        <v>2.3209515600098558E-2</v>
      </c>
      <c r="O27" s="121">
        <v>4.836181751506673E-3</v>
      </c>
      <c r="P27" s="121">
        <v>4.3115962465840597E-5</v>
      </c>
      <c r="Q27" s="121">
        <v>7.4810037553272758E-5</v>
      </c>
      <c r="R27" s="121">
        <v>3.0599323520625666E-4</v>
      </c>
      <c r="S27" s="121">
        <v>8.3020191009067153E-5</v>
      </c>
      <c r="T27" s="121">
        <v>2.3740784689296359E-5</v>
      </c>
      <c r="U27" s="121">
        <v>3.9576841263009608E-5</v>
      </c>
      <c r="V27" s="121">
        <v>5.2934888936116142E-6</v>
      </c>
      <c r="W27" s="121">
        <v>7.2259329407075012E-7</v>
      </c>
      <c r="X27" s="121">
        <v>1.8676468412299744E-6</v>
      </c>
      <c r="Y27" s="121">
        <v>7.4035929003910504E-7</v>
      </c>
      <c r="Z27" s="121">
        <v>0.81833976232685868</v>
      </c>
      <c r="AA27" s="121">
        <v>9.5174211142761343E-6</v>
      </c>
      <c r="AB27" s="121">
        <v>1.7198503445157409E-6</v>
      </c>
      <c r="AC27" s="121">
        <v>5.11064029642802E-7</v>
      </c>
      <c r="AD27" s="121">
        <v>1.1254551905105562E-4</v>
      </c>
      <c r="AE27" s="121">
        <v>1.4169980335433213E-4</v>
      </c>
      <c r="AF27" s="121">
        <v>8.2439086189187922E-5</v>
      </c>
      <c r="AG27" s="121">
        <v>1.3478514407256495E-4</v>
      </c>
      <c r="AH27" s="121">
        <v>8.0586243157920547E-5</v>
      </c>
      <c r="AI27" s="121">
        <v>3.3856913544560531E-5</v>
      </c>
      <c r="AJ27" s="121">
        <v>3.0072046283604464E-5</v>
      </c>
      <c r="AK27" s="121">
        <v>1.3592426431130815E-3</v>
      </c>
      <c r="AL27" s="121">
        <v>2.2984574104498813E-5</v>
      </c>
      <c r="AM27" s="121">
        <v>9.0056076635641097E-6</v>
      </c>
      <c r="AN27" s="121">
        <v>1.5287828015589739E-5</v>
      </c>
      <c r="AO27" s="121">
        <v>7.5204056023445432E-6</v>
      </c>
      <c r="AP27" s="121">
        <v>1.2897693492158036E-5</v>
      </c>
      <c r="AQ27" s="121">
        <v>1.1692725901571165E-5</v>
      </c>
      <c r="AR27" s="121">
        <v>1.128579481639211E-5</v>
      </c>
      <c r="AS27" s="121">
        <v>1.2519743982132721E-5</v>
      </c>
      <c r="AT27" s="121">
        <v>1.0419788918259857E-5</v>
      </c>
      <c r="AU27" s="121">
        <v>1.4350839705319549E-5</v>
      </c>
      <c r="AV27" s="121">
        <v>3.9250160930762943E-5</v>
      </c>
      <c r="AW27" s="121">
        <v>1.0712827744583962E-5</v>
      </c>
      <c r="AX27" s="121">
        <v>6.9897272613921372E-6</v>
      </c>
      <c r="AY27" s="121">
        <v>2.2161013984143399E-5</v>
      </c>
      <c r="AZ27" s="121">
        <v>1.6701869591998227E-5</v>
      </c>
      <c r="BA27" s="121">
        <v>2.1681399684625568E-6</v>
      </c>
      <c r="BB27" s="121">
        <v>2.5010063856024785E-6</v>
      </c>
      <c r="BC27" s="121">
        <v>9.6395562777869716E-7</v>
      </c>
      <c r="BD27" s="121">
        <v>1.8084407432366629E-6</v>
      </c>
      <c r="BE27" s="121">
        <v>2.3448008246371301E-5</v>
      </c>
      <c r="BF27" s="121">
        <v>3.1737469450061763E-6</v>
      </c>
      <c r="BG27" s="121">
        <v>2.7408175397000942E-5</v>
      </c>
      <c r="BH27" s="121">
        <v>1.7470441238663513E-5</v>
      </c>
      <c r="BI27" s="121">
        <v>9.9173933099210902E-6</v>
      </c>
      <c r="BJ27" s="121">
        <v>1.3223636526828433E-3</v>
      </c>
      <c r="BK27" s="121">
        <v>1.1879841746395912E-5</v>
      </c>
      <c r="BL27" s="121">
        <v>5.7123113606091279E-5</v>
      </c>
      <c r="BM27" s="121">
        <v>1.0716192310586025E-4</v>
      </c>
      <c r="BN27" s="121">
        <v>5.7863536177999018E-5</v>
      </c>
      <c r="BO27" s="121">
        <v>4.7498843083598206E-5</v>
      </c>
      <c r="BP27" s="121">
        <v>6.4891069975346092E-6</v>
      </c>
      <c r="BQ27" s="121">
        <v>1.0747195231215631E-5</v>
      </c>
      <c r="BR27" s="121">
        <v>3.2312126306084127E-5</v>
      </c>
      <c r="BS27" s="121">
        <v>6.9524837135704475E-6</v>
      </c>
      <c r="BT27" s="121">
        <v>2.8128658854599708E-5</v>
      </c>
      <c r="BU27" s="121">
        <v>1.2200119005499176E-5</v>
      </c>
      <c r="BV27" s="121">
        <v>4.1210889564596987E-6</v>
      </c>
      <c r="BW27" s="121">
        <v>5.821684110670202E-6</v>
      </c>
      <c r="BX27" s="121">
        <v>2.8096702502235039E-6</v>
      </c>
      <c r="BY27" s="121">
        <v>2.8020317848144881E-5</v>
      </c>
      <c r="BZ27" s="121">
        <v>6.6579985570080682E-6</v>
      </c>
      <c r="CA27" s="121">
        <v>2.3989006415037911E-5</v>
      </c>
      <c r="CB27" s="121">
        <v>4.351796787476245E-5</v>
      </c>
      <c r="CC27" s="121">
        <v>1.484707295036393E-5</v>
      </c>
      <c r="CD27" s="121">
        <v>1.6944358390290487E-5</v>
      </c>
      <c r="CE27" s="121">
        <v>1.8147661112926872E-5</v>
      </c>
      <c r="CF27" s="121">
        <v>4.5014656338372926E-5</v>
      </c>
      <c r="CG27" s="121">
        <v>1.1859125419527895E-5</v>
      </c>
      <c r="CH27" s="121">
        <v>1.0750566226770509E-5</v>
      </c>
      <c r="CI27" s="121">
        <v>1.415910054639425E-5</v>
      </c>
      <c r="CJ27" s="121">
        <v>1.6549002303818547E-5</v>
      </c>
      <c r="CK27" s="121">
        <v>4.5923399154752336E-7</v>
      </c>
      <c r="CL27" s="121">
        <v>3.5611460555805216E-6</v>
      </c>
      <c r="CM27" s="121">
        <v>3.1606688640547474E-5</v>
      </c>
      <c r="CN27" s="121">
        <v>1.1920943193676169E-5</v>
      </c>
      <c r="CO27" s="121">
        <v>3.130189200523437E-5</v>
      </c>
      <c r="CP27" s="121">
        <v>2.3336132519986532E-5</v>
      </c>
      <c r="CQ27" s="121">
        <v>1.1938734908970097E-4</v>
      </c>
      <c r="CR27" s="121">
        <v>4.2810025273448399E-5</v>
      </c>
      <c r="CS27" s="121">
        <v>2.4076771350590786E-5</v>
      </c>
      <c r="CT27" s="121">
        <v>1.0658133410450875E-4</v>
      </c>
      <c r="CU27" s="121">
        <v>2.8982395489324505E-5</v>
      </c>
      <c r="CV27" s="121">
        <v>5.5250660507122498E-6</v>
      </c>
      <c r="CW27" s="121">
        <v>1.5323329339569785E-5</v>
      </c>
      <c r="CX27" s="121">
        <v>2.144343716880279E-5</v>
      </c>
      <c r="CY27" s="121">
        <v>6.4016646694069169E-6</v>
      </c>
      <c r="CZ27" s="121">
        <v>1.4046030420197395E-5</v>
      </c>
      <c r="DA27" s="121">
        <v>5.2690780609678837E-5</v>
      </c>
      <c r="DB27" s="121">
        <v>6.5844867552420584E-5</v>
      </c>
      <c r="DC27" s="121">
        <v>4.9007984814150388E-5</v>
      </c>
      <c r="DD27" s="121">
        <v>2.5772050637073636E-5</v>
      </c>
      <c r="DE27" s="121">
        <v>6.2133768313592122E-4</v>
      </c>
      <c r="DF27" s="124">
        <v>3.4900375387518163E-5</v>
      </c>
      <c r="DG27" s="123"/>
    </row>
    <row r="28" spans="1:111" s="82" customFormat="1" ht="17" customHeight="1" x14ac:dyDescent="0.2">
      <c r="A28" s="73" t="s">
        <v>24</v>
      </c>
      <c r="B28" s="74" t="s">
        <v>150</v>
      </c>
      <c r="C28" s="120">
        <v>1.1759784555510953E-5</v>
      </c>
      <c r="D28" s="121">
        <v>4.1278593104516767E-3</v>
      </c>
      <c r="E28" s="121">
        <v>5.2359068201995483E-4</v>
      </c>
      <c r="F28" s="121">
        <v>7.624363952866586E-7</v>
      </c>
      <c r="G28" s="121">
        <v>7.2564881533976236E-4</v>
      </c>
      <c r="H28" s="121">
        <v>0</v>
      </c>
      <c r="I28" s="121">
        <v>4.8589703027006672E-7</v>
      </c>
      <c r="J28" s="121">
        <v>6.7591831436752343E-5</v>
      </c>
      <c r="K28" s="121">
        <v>3.0770905160315613E-6</v>
      </c>
      <c r="L28" s="121">
        <v>1.8604121163639746E-5</v>
      </c>
      <c r="M28" s="121">
        <v>0</v>
      </c>
      <c r="N28" s="121">
        <v>2.3892982509064594E-6</v>
      </c>
      <c r="O28" s="121">
        <v>5.2486903718518561E-6</v>
      </c>
      <c r="P28" s="121">
        <v>3.0988235245519649E-6</v>
      </c>
      <c r="Q28" s="121">
        <v>8.9996441761455274E-7</v>
      </c>
      <c r="R28" s="121">
        <v>4.2430165434872035E-6</v>
      </c>
      <c r="S28" s="121">
        <v>3.6599739083369386E-6</v>
      </c>
      <c r="T28" s="121">
        <v>4.2111002415934632E-6</v>
      </c>
      <c r="U28" s="121">
        <v>1.1432192524107979E-5</v>
      </c>
      <c r="V28" s="121">
        <v>2.7541669593557572E-6</v>
      </c>
      <c r="W28" s="121">
        <v>2.3089939581144008E-6</v>
      </c>
      <c r="X28" s="121">
        <v>1.169696213467013E-6</v>
      </c>
      <c r="Y28" s="121">
        <v>4.5695344293194934E-7</v>
      </c>
      <c r="Z28" s="121">
        <v>3.5572795767800731E-6</v>
      </c>
      <c r="AA28" s="121">
        <v>0.71014734339938068</v>
      </c>
      <c r="AB28" s="121">
        <v>8.856805366026381E-5</v>
      </c>
      <c r="AC28" s="121">
        <v>9.1391852052846131E-7</v>
      </c>
      <c r="AD28" s="121">
        <v>4.0884080397056053E-6</v>
      </c>
      <c r="AE28" s="121">
        <v>2.0602272019206347E-6</v>
      </c>
      <c r="AF28" s="121">
        <v>1.7415495585272843E-6</v>
      </c>
      <c r="AG28" s="121">
        <v>1.0810732869414089E-5</v>
      </c>
      <c r="AH28" s="121">
        <v>4.0561615582463171E-6</v>
      </c>
      <c r="AI28" s="121">
        <v>8.9675526131513642E-6</v>
      </c>
      <c r="AJ28" s="121">
        <v>2.7583151888540633E-6</v>
      </c>
      <c r="AK28" s="121">
        <v>7.1213625204024242E-6</v>
      </c>
      <c r="AL28" s="121">
        <v>6.4124660313833588E-6</v>
      </c>
      <c r="AM28" s="121">
        <v>4.0480126328491972E-6</v>
      </c>
      <c r="AN28" s="121">
        <v>6.2237079715557311E-6</v>
      </c>
      <c r="AO28" s="121">
        <v>6.0320790760201384E-6</v>
      </c>
      <c r="AP28" s="121">
        <v>1.3432981177421942E-6</v>
      </c>
      <c r="AQ28" s="121">
        <v>2.237610052060047E-6</v>
      </c>
      <c r="AR28" s="121">
        <v>2.938124993372638E-6</v>
      </c>
      <c r="AS28" s="121">
        <v>4.2796989031146313E-6</v>
      </c>
      <c r="AT28" s="121">
        <v>3.4746632095259861E-6</v>
      </c>
      <c r="AU28" s="121">
        <v>2.8313656142342636E-6</v>
      </c>
      <c r="AV28" s="121">
        <v>1.8012303820214999E-6</v>
      </c>
      <c r="AW28" s="121">
        <v>6.760151656006763E-7</v>
      </c>
      <c r="AX28" s="121">
        <v>8.1099913313641431E-7</v>
      </c>
      <c r="AY28" s="121">
        <v>5.5819873896456949E-6</v>
      </c>
      <c r="AZ28" s="121">
        <v>5.3676800747509451E-7</v>
      </c>
      <c r="BA28" s="121">
        <v>6.0218760751799418E-7</v>
      </c>
      <c r="BB28" s="121">
        <v>7.151300200935552E-7</v>
      </c>
      <c r="BC28" s="121">
        <v>2.026667935708264E-7</v>
      </c>
      <c r="BD28" s="121">
        <v>3.9140846048574053E-7</v>
      </c>
      <c r="BE28" s="121">
        <v>1.8112766763730825E-6</v>
      </c>
      <c r="BF28" s="121">
        <v>5.5949114110045562E-7</v>
      </c>
      <c r="BG28" s="121">
        <v>3.2488013280918119E-6</v>
      </c>
      <c r="BH28" s="121">
        <v>1.6854763506225372E-6</v>
      </c>
      <c r="BI28" s="121">
        <v>4.6049565394482362E-6</v>
      </c>
      <c r="BJ28" s="121">
        <v>1.8142295905867578E-6</v>
      </c>
      <c r="BK28" s="121">
        <v>2.4220356641690151E-5</v>
      </c>
      <c r="BL28" s="121">
        <v>1.4265136426784051E-5</v>
      </c>
      <c r="BM28" s="121">
        <v>1.6331704036600357E-5</v>
      </c>
      <c r="BN28" s="121">
        <v>1.8261087767918957E-5</v>
      </c>
      <c r="BO28" s="121">
        <v>2.1062793544522562E-5</v>
      </c>
      <c r="BP28" s="121">
        <v>2.3282970846740323E-5</v>
      </c>
      <c r="BQ28" s="121">
        <v>1.1742076080195643E-5</v>
      </c>
      <c r="BR28" s="121">
        <v>3.0752907548360044E-5</v>
      </c>
      <c r="BS28" s="121">
        <v>1.2304951342346963E-3</v>
      </c>
      <c r="BT28" s="121">
        <v>7.6756871434284459E-6</v>
      </c>
      <c r="BU28" s="121">
        <v>1.7032494571966391E-5</v>
      </c>
      <c r="BV28" s="121">
        <v>7.269566110110553E-6</v>
      </c>
      <c r="BW28" s="121">
        <v>8.5289581367433364E-6</v>
      </c>
      <c r="BX28" s="121">
        <v>1.6848871988194276E-6</v>
      </c>
      <c r="BY28" s="121">
        <v>6.4891667643558371E-5</v>
      </c>
      <c r="BZ28" s="121">
        <v>1.5283073942576369E-5</v>
      </c>
      <c r="CA28" s="121">
        <v>9.255157776493085E-6</v>
      </c>
      <c r="CB28" s="121">
        <v>1.6705162279928048E-5</v>
      </c>
      <c r="CC28" s="121">
        <v>8.7717163855825366E-6</v>
      </c>
      <c r="CD28" s="121">
        <v>1.1720683429742245E-5</v>
      </c>
      <c r="CE28" s="121">
        <v>1.0697043438778177E-4</v>
      </c>
      <c r="CF28" s="121">
        <v>2.8273474574445424E-5</v>
      </c>
      <c r="CG28" s="121">
        <v>5.7781403044105328E-4</v>
      </c>
      <c r="CH28" s="121">
        <v>3.156887024635466E-5</v>
      </c>
      <c r="CI28" s="121">
        <v>1.816279045372643E-5</v>
      </c>
      <c r="CJ28" s="121">
        <v>2.4653164722912709E-6</v>
      </c>
      <c r="CK28" s="121">
        <v>6.6146225966901302E-7</v>
      </c>
      <c r="CL28" s="121">
        <v>1.3563799433445226E-6</v>
      </c>
      <c r="CM28" s="121">
        <v>2.6265795481969354E-4</v>
      </c>
      <c r="CN28" s="121">
        <v>4.2138840171884791E-5</v>
      </c>
      <c r="CO28" s="121">
        <v>4.4839168682264614E-4</v>
      </c>
      <c r="CP28" s="121">
        <v>0.14795103543813085</v>
      </c>
      <c r="CQ28" s="121">
        <v>1.6161310195246668E-2</v>
      </c>
      <c r="CR28" s="121">
        <v>6.7860792746552148E-3</v>
      </c>
      <c r="CS28" s="121">
        <v>3.1356727990417077E-3</v>
      </c>
      <c r="CT28" s="121">
        <v>1.3154738894878262E-5</v>
      </c>
      <c r="CU28" s="121">
        <v>6.7609515399293169E-6</v>
      </c>
      <c r="CV28" s="121">
        <v>3.6772379638938543E-6</v>
      </c>
      <c r="CW28" s="121">
        <v>7.4320646337907166E-6</v>
      </c>
      <c r="CX28" s="121">
        <v>6.5459338681983132E-6</v>
      </c>
      <c r="CY28" s="121">
        <v>1.271336359569904E-5</v>
      </c>
      <c r="CZ28" s="121">
        <v>5.9424625226627828E-5</v>
      </c>
      <c r="DA28" s="121">
        <v>1.9432488804749474E-5</v>
      </c>
      <c r="DB28" s="121">
        <v>5.1797921957044541E-5</v>
      </c>
      <c r="DC28" s="121">
        <v>6.9317566919731066E-2</v>
      </c>
      <c r="DD28" s="121">
        <v>2.1636572872267328E-5</v>
      </c>
      <c r="DE28" s="121">
        <v>6.7845960553714587E-6</v>
      </c>
      <c r="DF28" s="124">
        <v>6.353582254165945E-4</v>
      </c>
      <c r="DG28" s="123"/>
    </row>
    <row r="29" spans="1:111" s="82" customFormat="1" ht="17" customHeight="1" x14ac:dyDescent="0.2">
      <c r="A29" s="73" t="s">
        <v>25</v>
      </c>
      <c r="B29" s="74" t="s">
        <v>151</v>
      </c>
      <c r="C29" s="120">
        <v>7.9660769433951614E-3</v>
      </c>
      <c r="D29" s="121">
        <v>1.2360436842916377E-3</v>
      </c>
      <c r="E29" s="121">
        <v>6.6353687434920197E-3</v>
      </c>
      <c r="F29" s="121">
        <v>1.956294592234424E-4</v>
      </c>
      <c r="G29" s="121">
        <v>7.8965926442029085E-4</v>
      </c>
      <c r="H29" s="121">
        <v>0</v>
      </c>
      <c r="I29" s="121">
        <v>3.0217076258033264E-4</v>
      </c>
      <c r="J29" s="121">
        <v>1.290240595382649E-3</v>
      </c>
      <c r="K29" s="121">
        <v>8.6672422236691723E-4</v>
      </c>
      <c r="L29" s="121">
        <v>1.4059589900996415E-3</v>
      </c>
      <c r="M29" s="121">
        <v>0</v>
      </c>
      <c r="N29" s="121">
        <v>3.7612495100469673E-3</v>
      </c>
      <c r="O29" s="121">
        <v>1.3712485980424231E-3</v>
      </c>
      <c r="P29" s="121">
        <v>9.6208600346747285E-3</v>
      </c>
      <c r="Q29" s="121">
        <v>3.1530885172539125E-3</v>
      </c>
      <c r="R29" s="121">
        <v>2.8242113427970239E-3</v>
      </c>
      <c r="S29" s="121">
        <v>9.5412116975915531E-3</v>
      </c>
      <c r="T29" s="121">
        <v>1.4948519803408937E-2</v>
      </c>
      <c r="U29" s="121">
        <v>2.8109668018887948E-3</v>
      </c>
      <c r="V29" s="121">
        <v>1.6160099992159741E-3</v>
      </c>
      <c r="W29" s="121">
        <v>2.2200771758986832E-3</v>
      </c>
      <c r="X29" s="121">
        <v>2.4497300970112209E-3</v>
      </c>
      <c r="Y29" s="121">
        <v>9.5751760826744538E-4</v>
      </c>
      <c r="Z29" s="121">
        <v>3.1630582804832454E-3</v>
      </c>
      <c r="AA29" s="121">
        <v>5.9062345676577019E-3</v>
      </c>
      <c r="AB29" s="121">
        <v>0.91008823146932794</v>
      </c>
      <c r="AC29" s="121">
        <v>5.576275004552984E-4</v>
      </c>
      <c r="AD29" s="121">
        <v>5.6827891655400285E-3</v>
      </c>
      <c r="AE29" s="121">
        <v>2.3986533769580678E-3</v>
      </c>
      <c r="AF29" s="121">
        <v>2.3408254134755892E-3</v>
      </c>
      <c r="AG29" s="121">
        <v>8.0584853593092525E-4</v>
      </c>
      <c r="AH29" s="121">
        <v>5.2937992096828998E-4</v>
      </c>
      <c r="AI29" s="121">
        <v>4.6500949747814444E-3</v>
      </c>
      <c r="AJ29" s="121">
        <v>7.4278626266618974E-4</v>
      </c>
      <c r="AK29" s="121">
        <v>6.1946457769119336E-3</v>
      </c>
      <c r="AL29" s="121">
        <v>6.1512711664945662E-4</v>
      </c>
      <c r="AM29" s="121">
        <v>6.707525690293417E-4</v>
      </c>
      <c r="AN29" s="121">
        <v>2.1040440086857802E-3</v>
      </c>
      <c r="AO29" s="121">
        <v>4.4826753758184527E-4</v>
      </c>
      <c r="AP29" s="121">
        <v>1.0407224255887674E-4</v>
      </c>
      <c r="AQ29" s="121">
        <v>7.6352019712244484E-4</v>
      </c>
      <c r="AR29" s="121">
        <v>3.1991564769301346E-3</v>
      </c>
      <c r="AS29" s="121">
        <v>2.5333377567451866E-3</v>
      </c>
      <c r="AT29" s="121">
        <v>1.2113223990824506E-3</v>
      </c>
      <c r="AU29" s="121">
        <v>1.6112403710700038E-3</v>
      </c>
      <c r="AV29" s="121">
        <v>4.1219557248029131E-3</v>
      </c>
      <c r="AW29" s="121">
        <v>3.6257975311502203E-4</v>
      </c>
      <c r="AX29" s="121">
        <v>7.9529665428547077E-4</v>
      </c>
      <c r="AY29" s="121">
        <v>3.7188196460998324E-3</v>
      </c>
      <c r="AZ29" s="121">
        <v>6.4067987451012958E-4</v>
      </c>
      <c r="BA29" s="121">
        <v>5.1053104959825795E-4</v>
      </c>
      <c r="BB29" s="121">
        <v>3.670272299307465E-4</v>
      </c>
      <c r="BC29" s="121">
        <v>1.487021160759835E-4</v>
      </c>
      <c r="BD29" s="121">
        <v>6.6776326058591649E-4</v>
      </c>
      <c r="BE29" s="121">
        <v>4.4958890670288333E-3</v>
      </c>
      <c r="BF29" s="121">
        <v>1.4922826451036985E-3</v>
      </c>
      <c r="BG29" s="121">
        <v>1.0543582187231988E-2</v>
      </c>
      <c r="BH29" s="121">
        <v>3.0639222231531923E-3</v>
      </c>
      <c r="BI29" s="121">
        <v>2.4612218883838157E-3</v>
      </c>
      <c r="BJ29" s="121">
        <v>6.8268858889645951E-3</v>
      </c>
      <c r="BK29" s="121">
        <v>5.0538642254827103E-4</v>
      </c>
      <c r="BL29" s="121">
        <v>6.6876822631919608E-3</v>
      </c>
      <c r="BM29" s="121">
        <v>7.2204164763622434E-3</v>
      </c>
      <c r="BN29" s="121">
        <v>2.9367829121959318E-3</v>
      </c>
      <c r="BO29" s="121">
        <v>2.7142406417814532E-3</v>
      </c>
      <c r="BP29" s="121">
        <v>8.0883075691164531E-4</v>
      </c>
      <c r="BQ29" s="121">
        <v>5.0093733233983759E-3</v>
      </c>
      <c r="BR29" s="121">
        <v>2.7552450862933578E-3</v>
      </c>
      <c r="BS29" s="121">
        <v>9.5804367940019973E-4</v>
      </c>
      <c r="BT29" s="121">
        <v>5.5015795921174509E-4</v>
      </c>
      <c r="BU29" s="121">
        <v>6.8430277292894114E-4</v>
      </c>
      <c r="BV29" s="121">
        <v>3.0288613777278183E-4</v>
      </c>
      <c r="BW29" s="121">
        <v>4.5983394446082935E-4</v>
      </c>
      <c r="BX29" s="121">
        <v>2.1811129605124019E-4</v>
      </c>
      <c r="BY29" s="121">
        <v>9.1784319834778308E-4</v>
      </c>
      <c r="BZ29" s="121">
        <v>4.702704425512565E-4</v>
      </c>
      <c r="CA29" s="121">
        <v>2.0377409112169688E-3</v>
      </c>
      <c r="CB29" s="121">
        <v>3.6995371215406804E-4</v>
      </c>
      <c r="CC29" s="121">
        <v>7.9141903827841475E-4</v>
      </c>
      <c r="CD29" s="121">
        <v>4.5095296823113087E-4</v>
      </c>
      <c r="CE29" s="121">
        <v>7.0193019724112602E-4</v>
      </c>
      <c r="CF29" s="121">
        <v>1.5491411893473802E-3</v>
      </c>
      <c r="CG29" s="121">
        <v>3.1924778043184777E-4</v>
      </c>
      <c r="CH29" s="121">
        <v>7.6647751631598378E-4</v>
      </c>
      <c r="CI29" s="121">
        <v>1.1606477447739579E-3</v>
      </c>
      <c r="CJ29" s="121">
        <v>7.1146604177032397E-4</v>
      </c>
      <c r="CK29" s="121">
        <v>3.5157100579327611E-5</v>
      </c>
      <c r="CL29" s="121">
        <v>5.0059911378504455E-4</v>
      </c>
      <c r="CM29" s="121">
        <v>1.0817494370459753E-3</v>
      </c>
      <c r="CN29" s="121">
        <v>5.9722984809324766E-4</v>
      </c>
      <c r="CO29" s="121">
        <v>1.1340921822912185E-2</v>
      </c>
      <c r="CP29" s="121">
        <v>3.6201360692520511E-3</v>
      </c>
      <c r="CQ29" s="121">
        <v>1.3272232257132833E-2</v>
      </c>
      <c r="CR29" s="121">
        <v>4.7289253260049419E-3</v>
      </c>
      <c r="CS29" s="121">
        <v>3.4270528533911727E-3</v>
      </c>
      <c r="CT29" s="121">
        <v>2.8260610194629525E-3</v>
      </c>
      <c r="CU29" s="121">
        <v>2.5896356270023731E-3</v>
      </c>
      <c r="CV29" s="121">
        <v>1.9654761279752925E-3</v>
      </c>
      <c r="CW29" s="121">
        <v>4.1609208642464108E-3</v>
      </c>
      <c r="CX29" s="121">
        <v>3.4752812500348658E-3</v>
      </c>
      <c r="CY29" s="121">
        <v>5.3579946250073682E-4</v>
      </c>
      <c r="CZ29" s="121">
        <v>2.7502727484261026E-3</v>
      </c>
      <c r="DA29" s="121">
        <v>2.7037828931790412E-2</v>
      </c>
      <c r="DB29" s="121">
        <v>1.7261962439475333E-3</v>
      </c>
      <c r="DC29" s="121">
        <v>1.2201392540125984E-3</v>
      </c>
      <c r="DD29" s="121">
        <v>5.2498273326557765E-3</v>
      </c>
      <c r="DE29" s="121">
        <v>1.3156173002561666E-2</v>
      </c>
      <c r="DF29" s="124">
        <v>6.3935386916077032E-4</v>
      </c>
      <c r="DG29" s="123"/>
    </row>
    <row r="30" spans="1:111" s="82" customFormat="1" ht="17" customHeight="1" x14ac:dyDescent="0.2">
      <c r="A30" s="73" t="s">
        <v>26</v>
      </c>
      <c r="B30" s="74" t="s">
        <v>152</v>
      </c>
      <c r="C30" s="120">
        <v>5.1885107529030632E-3</v>
      </c>
      <c r="D30" s="121">
        <v>2.1788142669462163E-3</v>
      </c>
      <c r="E30" s="121">
        <v>5.8894156296231265E-3</v>
      </c>
      <c r="F30" s="121">
        <v>1.5887472060755051E-3</v>
      </c>
      <c r="G30" s="121">
        <v>7.369504261434256E-3</v>
      </c>
      <c r="H30" s="121">
        <v>0</v>
      </c>
      <c r="I30" s="121">
        <v>1.5655355918619191E-3</v>
      </c>
      <c r="J30" s="121">
        <v>1.6484576257782379E-3</v>
      </c>
      <c r="K30" s="121">
        <v>8.1933811664663405E-4</v>
      </c>
      <c r="L30" s="121">
        <v>2.250450746552851E-3</v>
      </c>
      <c r="M30" s="121">
        <v>0</v>
      </c>
      <c r="N30" s="121">
        <v>1.5498270712470806E-3</v>
      </c>
      <c r="O30" s="121">
        <v>2.3146323355434964E-4</v>
      </c>
      <c r="P30" s="121">
        <v>1.3890135965809484E-3</v>
      </c>
      <c r="Q30" s="121">
        <v>3.5553806756224564E-4</v>
      </c>
      <c r="R30" s="121">
        <v>2.2397488118738222E-3</v>
      </c>
      <c r="S30" s="121">
        <v>1.4897480789218586E-3</v>
      </c>
      <c r="T30" s="121">
        <v>1.6087622408082361E-3</v>
      </c>
      <c r="U30" s="121">
        <v>1.5426694487405048E-2</v>
      </c>
      <c r="V30" s="121">
        <v>1.6006974232967127E-3</v>
      </c>
      <c r="W30" s="121">
        <v>6.6161446574697594E-2</v>
      </c>
      <c r="X30" s="121">
        <v>2.3921517259810768E-3</v>
      </c>
      <c r="Y30" s="121">
        <v>3.2048946798856969E-4</v>
      </c>
      <c r="Z30" s="121">
        <v>1.3726366128091869E-3</v>
      </c>
      <c r="AA30" s="121">
        <v>8.9109244816173397E-4</v>
      </c>
      <c r="AB30" s="121">
        <v>6.0990262242609401E-4</v>
      </c>
      <c r="AC30" s="121">
        <v>0.5050554245939175</v>
      </c>
      <c r="AD30" s="121">
        <v>2.287309630127287E-2</v>
      </c>
      <c r="AE30" s="121">
        <v>8.0684645462527564E-4</v>
      </c>
      <c r="AF30" s="121">
        <v>7.4196104022260332E-4</v>
      </c>
      <c r="AG30" s="121">
        <v>4.7631471155665852E-4</v>
      </c>
      <c r="AH30" s="121">
        <v>2.9314019485393874E-3</v>
      </c>
      <c r="AI30" s="121">
        <v>4.9887279007917191E-3</v>
      </c>
      <c r="AJ30" s="121">
        <v>8.225077018284975E-3</v>
      </c>
      <c r="AK30" s="121">
        <v>6.1514165348907426E-3</v>
      </c>
      <c r="AL30" s="121">
        <v>2.9188353969534426E-3</v>
      </c>
      <c r="AM30" s="121">
        <v>2.0759479343726186E-3</v>
      </c>
      <c r="AN30" s="121">
        <v>1.829188590397392E-3</v>
      </c>
      <c r="AO30" s="121">
        <v>1.7566246054985272E-3</v>
      </c>
      <c r="AP30" s="121">
        <v>9.5099842090213182E-4</v>
      </c>
      <c r="AQ30" s="121">
        <v>1.5666146687058216E-3</v>
      </c>
      <c r="AR30" s="121">
        <v>2.0682491155518579E-3</v>
      </c>
      <c r="AS30" s="121">
        <v>2.1917025773222298E-3</v>
      </c>
      <c r="AT30" s="121">
        <v>9.044157592912437E-4</v>
      </c>
      <c r="AU30" s="121">
        <v>1.0789723610824722E-3</v>
      </c>
      <c r="AV30" s="121">
        <v>6.9330237433958409E-4</v>
      </c>
      <c r="AW30" s="121">
        <v>3.2788796276332876E-4</v>
      </c>
      <c r="AX30" s="121">
        <v>3.6820417141108852E-4</v>
      </c>
      <c r="AY30" s="121">
        <v>1.6766945381458281E-3</v>
      </c>
      <c r="AZ30" s="121">
        <v>2.7514048123280621E-4</v>
      </c>
      <c r="BA30" s="121">
        <v>2.3091677676199068E-4</v>
      </c>
      <c r="BB30" s="121">
        <v>1.3652513058842671E-4</v>
      </c>
      <c r="BC30" s="121">
        <v>3.8420778171581095E-5</v>
      </c>
      <c r="BD30" s="121">
        <v>1.3428092971801592E-4</v>
      </c>
      <c r="BE30" s="121">
        <v>8.8139371275509232E-4</v>
      </c>
      <c r="BF30" s="121">
        <v>2.3659625159657354E-4</v>
      </c>
      <c r="BG30" s="121">
        <v>1.6889620818863157E-3</v>
      </c>
      <c r="BH30" s="121">
        <v>4.8796253092874079E-4</v>
      </c>
      <c r="BI30" s="121">
        <v>1.6929682905441621E-3</v>
      </c>
      <c r="BJ30" s="121">
        <v>1.3998831660385022E-3</v>
      </c>
      <c r="BK30" s="121">
        <v>8.6779418138403959E-3</v>
      </c>
      <c r="BL30" s="121">
        <v>5.2057557556395677E-3</v>
      </c>
      <c r="BM30" s="121">
        <v>5.532275481427637E-3</v>
      </c>
      <c r="BN30" s="121">
        <v>9.48872238317011E-3</v>
      </c>
      <c r="BO30" s="121">
        <v>5.0916125329302162E-3</v>
      </c>
      <c r="BP30" s="121">
        <v>9.3089108696811067E-3</v>
      </c>
      <c r="BQ30" s="121">
        <v>1.3209557238768902E-2</v>
      </c>
      <c r="BR30" s="121">
        <v>9.901686489816203E-3</v>
      </c>
      <c r="BS30" s="121">
        <v>3.0316468094448786E-3</v>
      </c>
      <c r="BT30" s="121">
        <v>5.1839152763924713E-3</v>
      </c>
      <c r="BU30" s="121">
        <v>1.7469926295779383E-3</v>
      </c>
      <c r="BV30" s="121">
        <v>1.2043911768071019E-3</v>
      </c>
      <c r="BW30" s="121">
        <v>1.4172370973517146E-3</v>
      </c>
      <c r="BX30" s="121">
        <v>3.4871189355990118E-4</v>
      </c>
      <c r="BY30" s="121">
        <v>2.8593200238888417E-3</v>
      </c>
      <c r="BZ30" s="121">
        <v>1.4948669625204729E-2</v>
      </c>
      <c r="CA30" s="121">
        <v>0.14634315485703978</v>
      </c>
      <c r="CB30" s="121">
        <v>2.2189361950893514E-2</v>
      </c>
      <c r="CC30" s="121">
        <v>4.7890637340357263E-2</v>
      </c>
      <c r="CD30" s="121">
        <v>8.421193676505909E-3</v>
      </c>
      <c r="CE30" s="121">
        <v>1.6918709760413628E-3</v>
      </c>
      <c r="CF30" s="121">
        <v>2.3453492006404123E-3</v>
      </c>
      <c r="CG30" s="121">
        <v>5.2219109921782959E-3</v>
      </c>
      <c r="CH30" s="121">
        <v>1.9028243133916017E-3</v>
      </c>
      <c r="CI30" s="121">
        <v>2.1001366984313009E-3</v>
      </c>
      <c r="CJ30" s="121">
        <v>1.1648126544976619E-3</v>
      </c>
      <c r="CK30" s="121">
        <v>4.2245353277044499E-5</v>
      </c>
      <c r="CL30" s="121">
        <v>3.5142088934960353E-4</v>
      </c>
      <c r="CM30" s="121">
        <v>6.3633105163532272E-3</v>
      </c>
      <c r="CN30" s="121">
        <v>3.1866670885342947E-3</v>
      </c>
      <c r="CO30" s="121">
        <v>4.0898315102699864E-3</v>
      </c>
      <c r="CP30" s="121">
        <v>2.5267194056942132E-3</v>
      </c>
      <c r="CQ30" s="121">
        <v>5.6011586318431813E-3</v>
      </c>
      <c r="CR30" s="121">
        <v>2.5064510274062793E-3</v>
      </c>
      <c r="CS30" s="121">
        <v>2.7818633012487181E-3</v>
      </c>
      <c r="CT30" s="121">
        <v>3.7520364878048493E-3</v>
      </c>
      <c r="CU30" s="121">
        <v>3.1737079149007402E-3</v>
      </c>
      <c r="CV30" s="121">
        <v>1.205291975632869E-3</v>
      </c>
      <c r="CW30" s="121">
        <v>2.9132360524738105E-3</v>
      </c>
      <c r="CX30" s="121">
        <v>1.7907946041293738E-3</v>
      </c>
      <c r="CY30" s="121">
        <v>1.0403915353715274E-3</v>
      </c>
      <c r="CZ30" s="121">
        <v>3.2101988137484844E-3</v>
      </c>
      <c r="DA30" s="121">
        <v>5.1931862620595752E-3</v>
      </c>
      <c r="DB30" s="121">
        <v>5.9802508374318716E-3</v>
      </c>
      <c r="DC30" s="121">
        <v>2.3602369685632768E-3</v>
      </c>
      <c r="DD30" s="121">
        <v>4.1670997886912378E-3</v>
      </c>
      <c r="DE30" s="121">
        <v>3.1019645351371846E-3</v>
      </c>
      <c r="DF30" s="124">
        <v>4.6632371055217543E-3</v>
      </c>
      <c r="DG30" s="123"/>
    </row>
    <row r="31" spans="1:111" s="82" customFormat="1" ht="17" customHeight="1" x14ac:dyDescent="0.2">
      <c r="A31" s="73" t="s">
        <v>27</v>
      </c>
      <c r="B31" s="74" t="s">
        <v>153</v>
      </c>
      <c r="C31" s="120">
        <v>7.8453729834458997E-5</v>
      </c>
      <c r="D31" s="121">
        <v>7.8873223550209948E-5</v>
      </c>
      <c r="E31" s="121">
        <v>5.4364597464259985E-4</v>
      </c>
      <c r="F31" s="121">
        <v>1.214857496408586E-5</v>
      </c>
      <c r="G31" s="121">
        <v>1.1121103019488632E-4</v>
      </c>
      <c r="H31" s="121">
        <v>0</v>
      </c>
      <c r="I31" s="121">
        <v>1.2836105179456189E-5</v>
      </c>
      <c r="J31" s="121">
        <v>5.4561585525098433E-5</v>
      </c>
      <c r="K31" s="121">
        <v>3.8959540335379512E-5</v>
      </c>
      <c r="L31" s="121">
        <v>5.377031579747657E-5</v>
      </c>
      <c r="M31" s="121">
        <v>0</v>
      </c>
      <c r="N31" s="121">
        <v>8.0317118223973265E-5</v>
      </c>
      <c r="O31" s="121">
        <v>1.2655692079192652E-5</v>
      </c>
      <c r="P31" s="121">
        <v>7.3786700452324318E-5</v>
      </c>
      <c r="Q31" s="121">
        <v>4.0720426140825741E-5</v>
      </c>
      <c r="R31" s="121">
        <v>3.0858210121812254E-4</v>
      </c>
      <c r="S31" s="121">
        <v>1.1158881308847555E-4</v>
      </c>
      <c r="T31" s="121">
        <v>1.3196636819314409E-4</v>
      </c>
      <c r="U31" s="121">
        <v>1.4882348987152367E-3</v>
      </c>
      <c r="V31" s="121">
        <v>2.7722009060504067E-4</v>
      </c>
      <c r="W31" s="121">
        <v>1.7534503322657661E-4</v>
      </c>
      <c r="X31" s="121">
        <v>8.157219606214197E-4</v>
      </c>
      <c r="Y31" s="121">
        <v>4.3001069534668846E-5</v>
      </c>
      <c r="Z31" s="121">
        <v>1.3264359196357752E-4</v>
      </c>
      <c r="AA31" s="121">
        <v>7.1386971208102111E-5</v>
      </c>
      <c r="AB31" s="121">
        <v>3.6396353401684105E-5</v>
      </c>
      <c r="AC31" s="121">
        <v>3.167456570925915E-5</v>
      </c>
      <c r="AD31" s="121">
        <v>0.56903023992114021</v>
      </c>
      <c r="AE31" s="121">
        <v>1.7287435340937419E-4</v>
      </c>
      <c r="AF31" s="121">
        <v>9.0595069549286722E-5</v>
      </c>
      <c r="AG31" s="121">
        <v>2.9627317595614903E-5</v>
      </c>
      <c r="AH31" s="121">
        <v>7.108671401341769E-5</v>
      </c>
      <c r="AI31" s="121">
        <v>3.0369995761509973E-4</v>
      </c>
      <c r="AJ31" s="121">
        <v>1.810152394525636E-4</v>
      </c>
      <c r="AK31" s="121">
        <v>1.6785709852151103E-3</v>
      </c>
      <c r="AL31" s="121">
        <v>2.4377205392284017E-2</v>
      </c>
      <c r="AM31" s="121">
        <v>7.6716988887965175E-3</v>
      </c>
      <c r="AN31" s="121">
        <v>6.1126571947779252E-3</v>
      </c>
      <c r="AO31" s="121">
        <v>2.6001994190296153E-3</v>
      </c>
      <c r="AP31" s="121">
        <v>2.450158131676354E-4</v>
      </c>
      <c r="AQ31" s="121">
        <v>2.4012194669534691E-4</v>
      </c>
      <c r="AR31" s="121">
        <v>6.9960356046676569E-4</v>
      </c>
      <c r="AS31" s="121">
        <v>7.5721754994773408E-4</v>
      </c>
      <c r="AT31" s="121">
        <v>2.6061267046268463E-4</v>
      </c>
      <c r="AU31" s="121">
        <v>3.1721133098141119E-4</v>
      </c>
      <c r="AV31" s="121">
        <v>7.4777801225555269E-5</v>
      </c>
      <c r="AW31" s="121">
        <v>5.1188287367167468E-5</v>
      </c>
      <c r="AX31" s="121">
        <v>6.9111619507240981E-5</v>
      </c>
      <c r="AY31" s="121">
        <v>4.0262309140256814E-4</v>
      </c>
      <c r="AZ31" s="121">
        <v>6.5122980532588234E-5</v>
      </c>
      <c r="BA31" s="121">
        <v>2.3193241050121608E-5</v>
      </c>
      <c r="BB31" s="121">
        <v>3.5292327375888958E-5</v>
      </c>
      <c r="BC31" s="121">
        <v>5.919003681511301E-6</v>
      </c>
      <c r="BD31" s="121">
        <v>1.3797915974866739E-5</v>
      </c>
      <c r="BE31" s="121">
        <v>2.319232277728527E-4</v>
      </c>
      <c r="BF31" s="121">
        <v>7.9525580085618505E-5</v>
      </c>
      <c r="BG31" s="121">
        <v>3.9927643895583241E-4</v>
      </c>
      <c r="BH31" s="121">
        <v>2.6763410161961679E-4</v>
      </c>
      <c r="BI31" s="121">
        <v>3.5824552964958459E-4</v>
      </c>
      <c r="BJ31" s="121">
        <v>5.1942975298753053E-5</v>
      </c>
      <c r="BK31" s="121">
        <v>2.3629310138545322E-4</v>
      </c>
      <c r="BL31" s="121">
        <v>7.2353795960896305E-4</v>
      </c>
      <c r="BM31" s="121">
        <v>3.119598873259942E-4</v>
      </c>
      <c r="BN31" s="121">
        <v>1.5796418205611017E-2</v>
      </c>
      <c r="BO31" s="121">
        <v>5.9968610755624825E-3</v>
      </c>
      <c r="BP31" s="121">
        <v>9.3654919491342973E-3</v>
      </c>
      <c r="BQ31" s="121">
        <v>2.166405645117189E-4</v>
      </c>
      <c r="BR31" s="121">
        <v>5.7902390842393375E-4</v>
      </c>
      <c r="BS31" s="121">
        <v>2.0962950612440364E-4</v>
      </c>
      <c r="BT31" s="121">
        <v>1.6408129040768239E-4</v>
      </c>
      <c r="BU31" s="121">
        <v>5.6267846278096396E-5</v>
      </c>
      <c r="BV31" s="121">
        <v>1.0204080758116304E-4</v>
      </c>
      <c r="BW31" s="121">
        <v>8.2328310730080665E-5</v>
      </c>
      <c r="BX31" s="121">
        <v>1.1508130561480847E-5</v>
      </c>
      <c r="BY31" s="121">
        <v>4.500564871306429E-4</v>
      </c>
      <c r="BZ31" s="121">
        <v>3.7130979845391279E-5</v>
      </c>
      <c r="CA31" s="121">
        <v>1.1543067361989769E-4</v>
      </c>
      <c r="CB31" s="121">
        <v>2.5597367713803223E-5</v>
      </c>
      <c r="CC31" s="121">
        <v>7.3794996471370349E-5</v>
      </c>
      <c r="CD31" s="121">
        <v>4.2715999496649244E-5</v>
      </c>
      <c r="CE31" s="121">
        <v>2.7691239536529512E-4</v>
      </c>
      <c r="CF31" s="121">
        <v>1.4778045337055572E-4</v>
      </c>
      <c r="CG31" s="121">
        <v>5.9628158789331204E-5</v>
      </c>
      <c r="CH31" s="121">
        <v>1.084753247140396E-4</v>
      </c>
      <c r="CI31" s="121">
        <v>6.605751638405953E-5</v>
      </c>
      <c r="CJ31" s="121">
        <v>2.0336586978546934E-5</v>
      </c>
      <c r="CK31" s="121">
        <v>2.2361337769494242E-6</v>
      </c>
      <c r="CL31" s="121">
        <v>8.8983270565256203E-6</v>
      </c>
      <c r="CM31" s="121">
        <v>1.119563360723779E-4</v>
      </c>
      <c r="CN31" s="121">
        <v>1.5088566679537222E-4</v>
      </c>
      <c r="CO31" s="121">
        <v>1.0113832504522829E-4</v>
      </c>
      <c r="CP31" s="121">
        <v>1.0759582443052855E-4</v>
      </c>
      <c r="CQ31" s="121">
        <v>2.2591409699588706E-4</v>
      </c>
      <c r="CR31" s="121">
        <v>1.8689578753085636E-4</v>
      </c>
      <c r="CS31" s="121">
        <v>1.4889746736717059E-4</v>
      </c>
      <c r="CT31" s="121">
        <v>1.7014921458978295E-4</v>
      </c>
      <c r="CU31" s="121">
        <v>7.689583628751942E-5</v>
      </c>
      <c r="CV31" s="121">
        <v>3.1108228932478634E-5</v>
      </c>
      <c r="CW31" s="121">
        <v>1.1904472536730629E-4</v>
      </c>
      <c r="CX31" s="121">
        <v>4.6910131964032715E-5</v>
      </c>
      <c r="CY31" s="121">
        <v>4.7619928359750178E-5</v>
      </c>
      <c r="CZ31" s="121">
        <v>4.2973039340087494E-4</v>
      </c>
      <c r="DA31" s="121">
        <v>1.7594082038383462E-4</v>
      </c>
      <c r="DB31" s="121">
        <v>2.1250084643210454E-4</v>
      </c>
      <c r="DC31" s="121">
        <v>8.5959227151912048E-5</v>
      </c>
      <c r="DD31" s="121">
        <v>1.525614737172654E-4</v>
      </c>
      <c r="DE31" s="121">
        <v>1.4535084508233593E-4</v>
      </c>
      <c r="DF31" s="124">
        <v>5.627137428917696E-5</v>
      </c>
      <c r="DG31" s="123"/>
    </row>
    <row r="32" spans="1:111" s="82" customFormat="1" ht="17" customHeight="1" x14ac:dyDescent="0.2">
      <c r="A32" s="73" t="s">
        <v>28</v>
      </c>
      <c r="B32" s="74" t="s">
        <v>154</v>
      </c>
      <c r="C32" s="120">
        <v>4.4975659015557608E-3</v>
      </c>
      <c r="D32" s="121">
        <v>8.8368075130306975E-4</v>
      </c>
      <c r="E32" s="121">
        <v>4.1233811670421273E-3</v>
      </c>
      <c r="F32" s="121">
        <v>7.1449831323169323E-4</v>
      </c>
      <c r="G32" s="121">
        <v>1.9994117864091348E-3</v>
      </c>
      <c r="H32" s="121">
        <v>0</v>
      </c>
      <c r="I32" s="121">
        <v>5.2326332051128862E-5</v>
      </c>
      <c r="J32" s="121">
        <v>3.4817063420469825E-3</v>
      </c>
      <c r="K32" s="121">
        <v>4.6994241417647352E-3</v>
      </c>
      <c r="L32" s="121">
        <v>1.3741961014575215E-3</v>
      </c>
      <c r="M32" s="121">
        <v>0</v>
      </c>
      <c r="N32" s="121">
        <v>6.7241499867044926E-4</v>
      </c>
      <c r="O32" s="121">
        <v>5.318295121399929E-4</v>
      </c>
      <c r="P32" s="121">
        <v>3.0811642239992124E-3</v>
      </c>
      <c r="Q32" s="121">
        <v>3.6842799108796911E-3</v>
      </c>
      <c r="R32" s="121">
        <v>1.1355382372899006E-3</v>
      </c>
      <c r="S32" s="121">
        <v>5.5218577494927767E-3</v>
      </c>
      <c r="T32" s="121">
        <v>1.1261094635959285E-2</v>
      </c>
      <c r="U32" s="121">
        <v>4.3998866791543105E-3</v>
      </c>
      <c r="V32" s="121">
        <v>8.725837317263424E-4</v>
      </c>
      <c r="W32" s="121">
        <v>7.9886920237045298E-5</v>
      </c>
      <c r="X32" s="121">
        <v>3.6610288058498084E-4</v>
      </c>
      <c r="Y32" s="121">
        <v>1.3534825653642972E-4</v>
      </c>
      <c r="Z32" s="121">
        <v>9.5006951224842001E-4</v>
      </c>
      <c r="AA32" s="121">
        <v>1.2549722539404198E-2</v>
      </c>
      <c r="AB32" s="121">
        <v>1.6012761985178441E-3</v>
      </c>
      <c r="AC32" s="121">
        <v>7.7446109117474784E-5</v>
      </c>
      <c r="AD32" s="121">
        <v>1.3628222847566603E-4</v>
      </c>
      <c r="AE32" s="121">
        <v>0.62065115520171588</v>
      </c>
      <c r="AF32" s="121">
        <v>3.8151389131794457E-3</v>
      </c>
      <c r="AG32" s="121">
        <v>5.4605189490767383E-3</v>
      </c>
      <c r="AH32" s="121">
        <v>4.1302218334971809E-3</v>
      </c>
      <c r="AI32" s="121">
        <v>7.5483026298728533E-4</v>
      </c>
      <c r="AJ32" s="121">
        <v>1.7699090485927421E-3</v>
      </c>
      <c r="AK32" s="121">
        <v>1.061478608413132E-3</v>
      </c>
      <c r="AL32" s="121">
        <v>2.4761719133446086E-4</v>
      </c>
      <c r="AM32" s="121">
        <v>2.1934384854242265E-4</v>
      </c>
      <c r="AN32" s="121">
        <v>3.4929549582189462E-4</v>
      </c>
      <c r="AO32" s="121">
        <v>2.8212694413128921E-4</v>
      </c>
      <c r="AP32" s="121">
        <v>1.1650740252165804E-4</v>
      </c>
      <c r="AQ32" s="121">
        <v>1.1434492318628982E-3</v>
      </c>
      <c r="AR32" s="121">
        <v>9.6563134444329257E-4</v>
      </c>
      <c r="AS32" s="121">
        <v>2.5120484333775494E-3</v>
      </c>
      <c r="AT32" s="121">
        <v>2.3516791246941658E-3</v>
      </c>
      <c r="AU32" s="121">
        <v>1.4709709645072369E-3</v>
      </c>
      <c r="AV32" s="121">
        <v>2.8346199307105178E-3</v>
      </c>
      <c r="AW32" s="121">
        <v>1.7360821671518895E-3</v>
      </c>
      <c r="AX32" s="121">
        <v>1.505025855416383E-3</v>
      </c>
      <c r="AY32" s="121">
        <v>1.0706210577592901E-2</v>
      </c>
      <c r="AZ32" s="121">
        <v>4.0975950399935119E-3</v>
      </c>
      <c r="BA32" s="121">
        <v>3.9235715426849931E-4</v>
      </c>
      <c r="BB32" s="121">
        <v>5.7780210965685088E-3</v>
      </c>
      <c r="BC32" s="121">
        <v>6.937548926310229E-4</v>
      </c>
      <c r="BD32" s="121">
        <v>2.1567588757819859E-3</v>
      </c>
      <c r="BE32" s="121">
        <v>1.3619307138205177E-2</v>
      </c>
      <c r="BF32" s="121">
        <v>1.7277473447242788E-3</v>
      </c>
      <c r="BG32" s="121">
        <v>2.0489051962015187E-2</v>
      </c>
      <c r="BH32" s="121">
        <v>7.1511699417935973E-4</v>
      </c>
      <c r="BI32" s="121">
        <v>4.9203156938536869E-3</v>
      </c>
      <c r="BJ32" s="121">
        <v>1.0374351752067187E-2</v>
      </c>
      <c r="BK32" s="121">
        <v>1.1293833762643832E-3</v>
      </c>
      <c r="BL32" s="121">
        <v>8.8446304372074482E-3</v>
      </c>
      <c r="BM32" s="121">
        <v>1.080203279874185E-2</v>
      </c>
      <c r="BN32" s="121">
        <v>8.259529196391344E-3</v>
      </c>
      <c r="BO32" s="121">
        <v>7.1509088421131675E-3</v>
      </c>
      <c r="BP32" s="121">
        <v>4.6709435582603496E-4</v>
      </c>
      <c r="BQ32" s="121">
        <v>8.9002527554344517E-4</v>
      </c>
      <c r="BR32" s="121">
        <v>2.5147134549879237E-2</v>
      </c>
      <c r="BS32" s="121">
        <v>7.2573692761638642E-4</v>
      </c>
      <c r="BT32" s="121">
        <v>2.9244551475689994E-3</v>
      </c>
      <c r="BU32" s="121">
        <v>1.9502710994186224E-3</v>
      </c>
      <c r="BV32" s="121">
        <v>6.6945003395100817E-4</v>
      </c>
      <c r="BW32" s="121">
        <v>1.7785808115332595E-3</v>
      </c>
      <c r="BX32" s="121">
        <v>5.818451806001775E-4</v>
      </c>
      <c r="BY32" s="121">
        <v>1.2299496607275117E-3</v>
      </c>
      <c r="BZ32" s="121">
        <v>4.8134945709099922E-4</v>
      </c>
      <c r="CA32" s="121">
        <v>2.6736941878337367E-3</v>
      </c>
      <c r="CB32" s="121">
        <v>4.4743940623530158E-4</v>
      </c>
      <c r="CC32" s="121">
        <v>1.5155465075955262E-3</v>
      </c>
      <c r="CD32" s="121">
        <v>1.2346033305498756E-3</v>
      </c>
      <c r="CE32" s="121">
        <v>1.671380219561655E-3</v>
      </c>
      <c r="CF32" s="121">
        <v>4.3555426536788459E-3</v>
      </c>
      <c r="CG32" s="121">
        <v>3.6063285543050047E-4</v>
      </c>
      <c r="CH32" s="121">
        <v>6.9560424404835808E-4</v>
      </c>
      <c r="CI32" s="121">
        <v>1.0704275195063048E-3</v>
      </c>
      <c r="CJ32" s="121">
        <v>2.4226838459914775E-3</v>
      </c>
      <c r="CK32" s="121">
        <v>2.8482669192747076E-5</v>
      </c>
      <c r="CL32" s="121">
        <v>2.8661502462792513E-4</v>
      </c>
      <c r="CM32" s="121">
        <v>1.2052829395997682E-3</v>
      </c>
      <c r="CN32" s="121">
        <v>8.6053493970867831E-4</v>
      </c>
      <c r="CO32" s="121">
        <v>8.098568839070671E-3</v>
      </c>
      <c r="CP32" s="121">
        <v>4.0872366100229958E-3</v>
      </c>
      <c r="CQ32" s="121">
        <v>1.2664562768012391E-3</v>
      </c>
      <c r="CR32" s="121">
        <v>1.0760542659089083E-3</v>
      </c>
      <c r="CS32" s="121">
        <v>9.9235172396508107E-4</v>
      </c>
      <c r="CT32" s="121">
        <v>2.543129286425107E-3</v>
      </c>
      <c r="CU32" s="121">
        <v>1.1284938738240287E-3</v>
      </c>
      <c r="CV32" s="121">
        <v>1.3559831717143251E-3</v>
      </c>
      <c r="CW32" s="121">
        <v>4.9102579612495803E-3</v>
      </c>
      <c r="CX32" s="121">
        <v>1.1195914767778319E-3</v>
      </c>
      <c r="CY32" s="121">
        <v>2.4256808152578279E-4</v>
      </c>
      <c r="CZ32" s="121">
        <v>1.9285643783813167E-3</v>
      </c>
      <c r="DA32" s="121">
        <v>2.1656038045509405E-3</v>
      </c>
      <c r="DB32" s="121">
        <v>3.1554042772533992E-3</v>
      </c>
      <c r="DC32" s="121">
        <v>1.7694838347418484E-3</v>
      </c>
      <c r="DD32" s="121">
        <v>6.9396496412204699E-4</v>
      </c>
      <c r="DE32" s="121">
        <v>2.6436339737183654E-2</v>
      </c>
      <c r="DF32" s="124">
        <v>1.1981169590104567E-3</v>
      </c>
      <c r="DG32" s="123"/>
    </row>
    <row r="33" spans="1:111" s="82" customFormat="1" ht="17" customHeight="1" x14ac:dyDescent="0.2">
      <c r="A33" s="73" t="s">
        <v>29</v>
      </c>
      <c r="B33" s="74" t="s">
        <v>155</v>
      </c>
      <c r="C33" s="120">
        <v>4.8065765688731863E-4</v>
      </c>
      <c r="D33" s="121">
        <v>3.9624084217895972E-4</v>
      </c>
      <c r="E33" s="121">
        <v>2.4005523863763513E-3</v>
      </c>
      <c r="F33" s="121">
        <v>1.856043453899177E-4</v>
      </c>
      <c r="G33" s="121">
        <v>3.3818263601873255E-4</v>
      </c>
      <c r="H33" s="121">
        <v>0</v>
      </c>
      <c r="I33" s="121">
        <v>2.0231816990696087E-4</v>
      </c>
      <c r="J33" s="121">
        <v>1.9023763629535335E-4</v>
      </c>
      <c r="K33" s="121">
        <v>1.1674715735831441E-4</v>
      </c>
      <c r="L33" s="121">
        <v>1.9594719231792707E-4</v>
      </c>
      <c r="M33" s="121">
        <v>0</v>
      </c>
      <c r="N33" s="121">
        <v>1.8102272609055376E-4</v>
      </c>
      <c r="O33" s="121">
        <v>3.2791669065851886E-4</v>
      </c>
      <c r="P33" s="121">
        <v>2.9540306689698856E-4</v>
      </c>
      <c r="Q33" s="121">
        <v>1.4508872176996997E-4</v>
      </c>
      <c r="R33" s="121">
        <v>1.7208294856203203E-4</v>
      </c>
      <c r="S33" s="121">
        <v>3.5045624226181501E-4</v>
      </c>
      <c r="T33" s="121">
        <v>2.5015780155025416E-4</v>
      </c>
      <c r="U33" s="121">
        <v>9.2782487605709433E-4</v>
      </c>
      <c r="V33" s="121">
        <v>1.3163690158344725E-4</v>
      </c>
      <c r="W33" s="121">
        <v>8.0482228061067853E-5</v>
      </c>
      <c r="X33" s="121">
        <v>1.5053564664058668E-4</v>
      </c>
      <c r="Y33" s="121">
        <v>7.6022571826668425E-5</v>
      </c>
      <c r="Z33" s="121">
        <v>6.9675845199369273E-5</v>
      </c>
      <c r="AA33" s="121">
        <v>8.1368695276342023E-4</v>
      </c>
      <c r="AB33" s="121">
        <v>5.7543898824526005E-5</v>
      </c>
      <c r="AC33" s="121">
        <v>3.7513202137780301E-5</v>
      </c>
      <c r="AD33" s="121">
        <v>2.4727281265246142E-4</v>
      </c>
      <c r="AE33" s="121">
        <v>4.7974225343090318E-4</v>
      </c>
      <c r="AF33" s="121">
        <v>0.7883546932868768</v>
      </c>
      <c r="AG33" s="121">
        <v>1.5240190136564446E-3</v>
      </c>
      <c r="AH33" s="121">
        <v>1.6937006114467568E-4</v>
      </c>
      <c r="AI33" s="121">
        <v>6.4766703171658226E-4</v>
      </c>
      <c r="AJ33" s="121">
        <v>4.0460471565612662E-4</v>
      </c>
      <c r="AK33" s="121">
        <v>7.0750013184722727E-4</v>
      </c>
      <c r="AL33" s="121">
        <v>6.5516741892348207E-4</v>
      </c>
      <c r="AM33" s="121">
        <v>5.9588643832295964E-4</v>
      </c>
      <c r="AN33" s="121">
        <v>4.0903505876552308E-4</v>
      </c>
      <c r="AO33" s="121">
        <v>3.6692980930346224E-4</v>
      </c>
      <c r="AP33" s="121">
        <v>1.0564015192020046E-4</v>
      </c>
      <c r="AQ33" s="121">
        <v>2.4631822893758648E-4</v>
      </c>
      <c r="AR33" s="121">
        <v>1.24837648529447E-3</v>
      </c>
      <c r="AS33" s="121">
        <v>7.7818705262815342E-4</v>
      </c>
      <c r="AT33" s="121">
        <v>3.4107359461950878E-3</v>
      </c>
      <c r="AU33" s="121">
        <v>2.256814158664645E-3</v>
      </c>
      <c r="AV33" s="121">
        <v>2.827460768967898E-3</v>
      </c>
      <c r="AW33" s="121">
        <v>3.8634072562117685E-4</v>
      </c>
      <c r="AX33" s="121">
        <v>9.0244159894509984E-5</v>
      </c>
      <c r="AY33" s="121">
        <v>7.962331478099955E-3</v>
      </c>
      <c r="AZ33" s="121">
        <v>1.1500620156331487E-3</v>
      </c>
      <c r="BA33" s="121">
        <v>1.0176628463648436E-4</v>
      </c>
      <c r="BB33" s="121">
        <v>3.9383814500699847E-4</v>
      </c>
      <c r="BC33" s="121">
        <v>2.6995701212089389E-4</v>
      </c>
      <c r="BD33" s="121">
        <v>1.3720338088045849E-4</v>
      </c>
      <c r="BE33" s="121">
        <v>6.6750590075465707E-3</v>
      </c>
      <c r="BF33" s="121">
        <v>2.8591328734724913E-3</v>
      </c>
      <c r="BG33" s="121">
        <v>1.0592558723746969E-2</v>
      </c>
      <c r="BH33" s="121">
        <v>1.6930530586790999E-3</v>
      </c>
      <c r="BI33" s="121">
        <v>5.0088872875567883E-3</v>
      </c>
      <c r="BJ33" s="121">
        <v>1.142149837000222E-3</v>
      </c>
      <c r="BK33" s="121">
        <v>2.8711198870520296E-3</v>
      </c>
      <c r="BL33" s="121">
        <v>8.5713251568203042E-4</v>
      </c>
      <c r="BM33" s="121">
        <v>9.4383506809083318E-4</v>
      </c>
      <c r="BN33" s="121">
        <v>3.5403174687404547E-3</v>
      </c>
      <c r="BO33" s="121">
        <v>3.3337476521300147E-3</v>
      </c>
      <c r="BP33" s="121">
        <v>6.3426581600466896E-4</v>
      </c>
      <c r="BQ33" s="121">
        <v>2.9255925290296481E-4</v>
      </c>
      <c r="BR33" s="121">
        <v>2.2439840629710052E-3</v>
      </c>
      <c r="BS33" s="121">
        <v>4.3333082629606803E-3</v>
      </c>
      <c r="BT33" s="121">
        <v>4.6833027140131455E-4</v>
      </c>
      <c r="BU33" s="121">
        <v>2.5434216281603351E-4</v>
      </c>
      <c r="BV33" s="121">
        <v>1.1932532284848544E-4</v>
      </c>
      <c r="BW33" s="121">
        <v>1.4488670143009786E-4</v>
      </c>
      <c r="BX33" s="121">
        <v>4.4041887649772662E-5</v>
      </c>
      <c r="BY33" s="121">
        <v>9.0371575225229542E-4</v>
      </c>
      <c r="BZ33" s="121">
        <v>1.32664682383657E-3</v>
      </c>
      <c r="CA33" s="121">
        <v>1.032712442211276E-2</v>
      </c>
      <c r="CB33" s="121">
        <v>9.5337872841190388E-4</v>
      </c>
      <c r="CC33" s="121">
        <v>7.1082876327379979E-4</v>
      </c>
      <c r="CD33" s="121">
        <v>7.4895196139871637E-4</v>
      </c>
      <c r="CE33" s="121">
        <v>5.1002412908366442E-4</v>
      </c>
      <c r="CF33" s="121">
        <v>5.2476060056162721E-4</v>
      </c>
      <c r="CG33" s="121">
        <v>4.8976324910956093E-4</v>
      </c>
      <c r="CH33" s="121">
        <v>5.1833755722416731E-4</v>
      </c>
      <c r="CI33" s="121">
        <v>4.3002192366425976E-4</v>
      </c>
      <c r="CJ33" s="121">
        <v>2.4187347877371412E-4</v>
      </c>
      <c r="CK33" s="121">
        <v>1.8127010661893072E-5</v>
      </c>
      <c r="CL33" s="121">
        <v>3.8606418332471273E-5</v>
      </c>
      <c r="CM33" s="121">
        <v>1.4064922133378102E-3</v>
      </c>
      <c r="CN33" s="121">
        <v>3.8337876862415713E-4</v>
      </c>
      <c r="CO33" s="121">
        <v>7.4749994004379616E-4</v>
      </c>
      <c r="CP33" s="121">
        <v>1.3255064762619051E-3</v>
      </c>
      <c r="CQ33" s="121">
        <v>1.162073208728243E-3</v>
      </c>
      <c r="CR33" s="121">
        <v>1.7577598640969934E-3</v>
      </c>
      <c r="CS33" s="121">
        <v>1.2771521290654256E-3</v>
      </c>
      <c r="CT33" s="121">
        <v>3.5833444759061058E-3</v>
      </c>
      <c r="CU33" s="121">
        <v>2.2920783807548273E-3</v>
      </c>
      <c r="CV33" s="121">
        <v>1.487595050928546E-4</v>
      </c>
      <c r="CW33" s="121">
        <v>1.9741365382175649E-2</v>
      </c>
      <c r="CX33" s="121">
        <v>2.3691618483124338E-4</v>
      </c>
      <c r="CY33" s="121">
        <v>1.3418904441419904E-4</v>
      </c>
      <c r="CZ33" s="121">
        <v>3.8021108674805463E-4</v>
      </c>
      <c r="DA33" s="121">
        <v>7.21815753636267E-4</v>
      </c>
      <c r="DB33" s="121">
        <v>1.3342716546381882E-3</v>
      </c>
      <c r="DC33" s="121">
        <v>8.8015913507924586E-3</v>
      </c>
      <c r="DD33" s="121">
        <v>7.2277426390517639E-4</v>
      </c>
      <c r="DE33" s="121">
        <v>8.543556144668769E-3</v>
      </c>
      <c r="DF33" s="124">
        <v>3.2714941034646763E-4</v>
      </c>
      <c r="DG33" s="123"/>
    </row>
    <row r="34" spans="1:111" s="82" customFormat="1" ht="17" customHeight="1" x14ac:dyDescent="0.2">
      <c r="A34" s="73" t="s">
        <v>30</v>
      </c>
      <c r="B34" s="74" t="s">
        <v>156</v>
      </c>
      <c r="C34" s="120">
        <v>1.8283679961711412E-5</v>
      </c>
      <c r="D34" s="121">
        <v>1.1261365978930247E-5</v>
      </c>
      <c r="E34" s="121">
        <v>3.1844559441734727E-5</v>
      </c>
      <c r="F34" s="121">
        <v>2.7439697472657703E-5</v>
      </c>
      <c r="G34" s="121">
        <v>4.3656945143713798E-5</v>
      </c>
      <c r="H34" s="121">
        <v>0</v>
      </c>
      <c r="I34" s="121">
        <v>5.5355022338001282E-5</v>
      </c>
      <c r="J34" s="121">
        <v>2.3188808801532169E-5</v>
      </c>
      <c r="K34" s="121">
        <v>1.2057014110475878E-5</v>
      </c>
      <c r="L34" s="121">
        <v>1.4811998590406168E-5</v>
      </c>
      <c r="M34" s="121">
        <v>0</v>
      </c>
      <c r="N34" s="121">
        <v>2.6419292956826477E-5</v>
      </c>
      <c r="O34" s="121">
        <v>3.5557998181930979E-4</v>
      </c>
      <c r="P34" s="121">
        <v>3.2033472081662949E-5</v>
      </c>
      <c r="Q34" s="121">
        <v>9.2994588132998951E-5</v>
      </c>
      <c r="R34" s="121">
        <v>3.0114634471422574E-5</v>
      </c>
      <c r="S34" s="121">
        <v>6.4308868133917856E-5</v>
      </c>
      <c r="T34" s="121">
        <v>4.3509026244111213E-5</v>
      </c>
      <c r="U34" s="121">
        <v>1.0719165558452353E-4</v>
      </c>
      <c r="V34" s="121">
        <v>1.0975893881521342E-5</v>
      </c>
      <c r="W34" s="121">
        <v>2.3266637986047449E-5</v>
      </c>
      <c r="X34" s="121">
        <v>7.5497023768161925E-6</v>
      </c>
      <c r="Y34" s="121">
        <v>2.6978401170107014E-6</v>
      </c>
      <c r="Z34" s="121">
        <v>2.0750207645228655E-5</v>
      </c>
      <c r="AA34" s="121">
        <v>1.7796961151203983E-5</v>
      </c>
      <c r="AB34" s="121">
        <v>2.3243372461671061E-5</v>
      </c>
      <c r="AC34" s="121">
        <v>2.0307203019704238E-6</v>
      </c>
      <c r="AD34" s="121">
        <v>8.5768879334976385E-5</v>
      </c>
      <c r="AE34" s="121">
        <v>3.7590664530047862E-5</v>
      </c>
      <c r="AF34" s="121">
        <v>2.9950506958741001E-5</v>
      </c>
      <c r="AG34" s="121">
        <v>0.90451201001639925</v>
      </c>
      <c r="AH34" s="121">
        <v>1.8730285666977566E-5</v>
      </c>
      <c r="AI34" s="121">
        <v>6.8243273395928946E-5</v>
      </c>
      <c r="AJ34" s="121">
        <v>3.620733476283125E-4</v>
      </c>
      <c r="AK34" s="121">
        <v>1.4592521855409557E-4</v>
      </c>
      <c r="AL34" s="121">
        <v>4.204583586864758E-5</v>
      </c>
      <c r="AM34" s="121">
        <v>4.4997593793028009E-5</v>
      </c>
      <c r="AN34" s="121">
        <v>1.0509930726150037E-4</v>
      </c>
      <c r="AO34" s="121">
        <v>3.7866736172299512E-5</v>
      </c>
      <c r="AP34" s="121">
        <v>1.0586116199876124E-5</v>
      </c>
      <c r="AQ34" s="121">
        <v>4.4525741251279092E-5</v>
      </c>
      <c r="AR34" s="121">
        <v>1.6992484785181326E-4</v>
      </c>
      <c r="AS34" s="121">
        <v>4.5559375031688974E-5</v>
      </c>
      <c r="AT34" s="121">
        <v>2.3969111444469867E-5</v>
      </c>
      <c r="AU34" s="121">
        <v>9.9403649164023585E-5</v>
      </c>
      <c r="AV34" s="121">
        <v>1.2489539897517281E-4</v>
      </c>
      <c r="AW34" s="121">
        <v>4.0196407315939873E-5</v>
      </c>
      <c r="AX34" s="121">
        <v>4.0991047180927162E-5</v>
      </c>
      <c r="AY34" s="121">
        <v>6.474936974420174E-5</v>
      </c>
      <c r="AZ34" s="121">
        <v>7.7915460208818972E-6</v>
      </c>
      <c r="BA34" s="121">
        <v>2.3104244063532511E-5</v>
      </c>
      <c r="BB34" s="121">
        <v>6.9467712024473864E-6</v>
      </c>
      <c r="BC34" s="121">
        <v>1.5383662253609595E-5</v>
      </c>
      <c r="BD34" s="121">
        <v>4.6579707686334231E-6</v>
      </c>
      <c r="BE34" s="121">
        <v>5.6619068311518024E-5</v>
      </c>
      <c r="BF34" s="121">
        <v>1.6200126456600373E-5</v>
      </c>
      <c r="BG34" s="121">
        <v>8.8223455481746814E-5</v>
      </c>
      <c r="BH34" s="121">
        <v>1.4072448609449869E-5</v>
      </c>
      <c r="BI34" s="121">
        <v>3.9996831906195015E-5</v>
      </c>
      <c r="BJ34" s="121">
        <v>2.2615061667546961E-4</v>
      </c>
      <c r="BK34" s="121">
        <v>7.3776105865448833E-5</v>
      </c>
      <c r="BL34" s="121">
        <v>6.5388139875643747E-5</v>
      </c>
      <c r="BM34" s="121">
        <v>7.6446839091163325E-5</v>
      </c>
      <c r="BN34" s="121">
        <v>7.2490878656081249E-5</v>
      </c>
      <c r="BO34" s="121">
        <v>1.00197002163684E-4</v>
      </c>
      <c r="BP34" s="121">
        <v>1.0950317458495925E-4</v>
      </c>
      <c r="BQ34" s="121">
        <v>4.2171499868507E-3</v>
      </c>
      <c r="BR34" s="121">
        <v>2.1401314054093741E-4</v>
      </c>
      <c r="BS34" s="121">
        <v>8.3520672961232136E-5</v>
      </c>
      <c r="BT34" s="121">
        <v>1.0548024160248693E-4</v>
      </c>
      <c r="BU34" s="121">
        <v>1.0948015871950935E-4</v>
      </c>
      <c r="BV34" s="121">
        <v>2.5767321278492741E-5</v>
      </c>
      <c r="BW34" s="121">
        <v>2.5992236493837888E-5</v>
      </c>
      <c r="BX34" s="121">
        <v>1.0011988487763791E-5</v>
      </c>
      <c r="BY34" s="121">
        <v>1.6180046832746467E-4</v>
      </c>
      <c r="BZ34" s="121">
        <v>3.2717039776859356E-5</v>
      </c>
      <c r="CA34" s="121">
        <v>1.1424017565528194E-4</v>
      </c>
      <c r="CB34" s="121">
        <v>2.115461037599228E-5</v>
      </c>
      <c r="CC34" s="121">
        <v>3.6944571695346178E-5</v>
      </c>
      <c r="CD34" s="121">
        <v>2.3943655420268569E-5</v>
      </c>
      <c r="CE34" s="121">
        <v>3.0729096963492177E-5</v>
      </c>
      <c r="CF34" s="121">
        <v>7.152629775485882E-5</v>
      </c>
      <c r="CG34" s="121">
        <v>3.5835645174243659E-4</v>
      </c>
      <c r="CH34" s="121">
        <v>3.746856239366295E-4</v>
      </c>
      <c r="CI34" s="121">
        <v>2.1114600184683716E-4</v>
      </c>
      <c r="CJ34" s="121">
        <v>1.6551369077144363E-5</v>
      </c>
      <c r="CK34" s="121">
        <v>6.5053587685243921E-6</v>
      </c>
      <c r="CL34" s="121">
        <v>6.6062767055920932E-6</v>
      </c>
      <c r="CM34" s="121">
        <v>2.7292218407927926E-4</v>
      </c>
      <c r="CN34" s="121">
        <v>1.0915383618234943E-4</v>
      </c>
      <c r="CO34" s="121">
        <v>2.7834048376796874E-4</v>
      </c>
      <c r="CP34" s="121">
        <v>7.0015560470930069E-5</v>
      </c>
      <c r="CQ34" s="121">
        <v>2.1275678156513694E-4</v>
      </c>
      <c r="CR34" s="121">
        <v>1.1443810556453535E-4</v>
      </c>
      <c r="CS34" s="121">
        <v>7.8193957689421027E-5</v>
      </c>
      <c r="CT34" s="121">
        <v>1.1209058211443244E-3</v>
      </c>
      <c r="CU34" s="121">
        <v>4.0819523878314856E-4</v>
      </c>
      <c r="CV34" s="121">
        <v>4.3632410718899468E-5</v>
      </c>
      <c r="CW34" s="121">
        <v>4.8324099086531352E-5</v>
      </c>
      <c r="CX34" s="121">
        <v>1.119758640954421E-4</v>
      </c>
      <c r="CY34" s="121">
        <v>2.331174963429037E-5</v>
      </c>
      <c r="CZ34" s="121">
        <v>8.177617179673947E-5</v>
      </c>
      <c r="DA34" s="121">
        <v>1.9646840195299399E-4</v>
      </c>
      <c r="DB34" s="121">
        <v>1.4393692220369863E-4</v>
      </c>
      <c r="DC34" s="121">
        <v>5.8825375546206532E-5</v>
      </c>
      <c r="DD34" s="121">
        <v>5.1971455053937527E-4</v>
      </c>
      <c r="DE34" s="121">
        <v>8.9372380517090233E-5</v>
      </c>
      <c r="DF34" s="124">
        <v>2.8970607471845363E-4</v>
      </c>
      <c r="DG34" s="123"/>
    </row>
    <row r="35" spans="1:111" s="82" customFormat="1" ht="17" customHeight="1" x14ac:dyDescent="0.2">
      <c r="A35" s="73" t="s">
        <v>31</v>
      </c>
      <c r="B35" s="74" t="s">
        <v>157</v>
      </c>
      <c r="C35" s="120">
        <v>4.7212517332557206E-5</v>
      </c>
      <c r="D35" s="121">
        <v>4.983413097814847E-5</v>
      </c>
      <c r="E35" s="121">
        <v>2.2898487270005564E-4</v>
      </c>
      <c r="F35" s="121">
        <v>2.8307850476930023E-5</v>
      </c>
      <c r="G35" s="121">
        <v>2.8385607588344319E-5</v>
      </c>
      <c r="H35" s="121">
        <v>0</v>
      </c>
      <c r="I35" s="121">
        <v>7.2844510596881828E-6</v>
      </c>
      <c r="J35" s="121">
        <v>1.8789962610898063E-4</v>
      </c>
      <c r="K35" s="121">
        <v>1.3659638374997518E-3</v>
      </c>
      <c r="L35" s="121">
        <v>4.6360864706001758E-5</v>
      </c>
      <c r="M35" s="121">
        <v>0</v>
      </c>
      <c r="N35" s="121">
        <v>6.2566916463127511E-5</v>
      </c>
      <c r="O35" s="121">
        <v>6.9013395658174516E-5</v>
      </c>
      <c r="P35" s="121">
        <v>5.2025230276462562E-5</v>
      </c>
      <c r="Q35" s="121">
        <v>5.4163684035894233E-4</v>
      </c>
      <c r="R35" s="121">
        <v>2.938414841562748E-5</v>
      </c>
      <c r="S35" s="121">
        <v>3.2119872883538333E-5</v>
      </c>
      <c r="T35" s="121">
        <v>4.513907786849109E-5</v>
      </c>
      <c r="U35" s="121">
        <v>7.6843433496805221E-5</v>
      </c>
      <c r="V35" s="121">
        <v>1.5352799707098172E-4</v>
      </c>
      <c r="W35" s="121">
        <v>1.1491342750142279E-5</v>
      </c>
      <c r="X35" s="121">
        <v>1.3823438608837358E-4</v>
      </c>
      <c r="Y35" s="121">
        <v>1.5139359389017363E-5</v>
      </c>
      <c r="Z35" s="121">
        <v>1.9650684505218162E-5</v>
      </c>
      <c r="AA35" s="121">
        <v>3.3601751083779017E-3</v>
      </c>
      <c r="AB35" s="121">
        <v>3.1618658506005058E-4</v>
      </c>
      <c r="AC35" s="121">
        <v>5.0222433943400833E-6</v>
      </c>
      <c r="AD35" s="121">
        <v>3.2746836950040165E-5</v>
      </c>
      <c r="AE35" s="121">
        <v>1.1940120385195651E-3</v>
      </c>
      <c r="AF35" s="121">
        <v>1.2835131026041138E-4</v>
      </c>
      <c r="AG35" s="121">
        <v>1.9236983816876056E-5</v>
      </c>
      <c r="AH35" s="121">
        <v>0.80025933614272904</v>
      </c>
      <c r="AI35" s="121">
        <v>1.7000892092082064E-4</v>
      </c>
      <c r="AJ35" s="121">
        <v>6.6965801666594416E-5</v>
      </c>
      <c r="AK35" s="121">
        <v>2.6405005545554225E-3</v>
      </c>
      <c r="AL35" s="121">
        <v>6.7541685904719953E-5</v>
      </c>
      <c r="AM35" s="121">
        <v>3.381823723628031E-5</v>
      </c>
      <c r="AN35" s="121">
        <v>5.1322619779551764E-5</v>
      </c>
      <c r="AO35" s="121">
        <v>2.6975381063819518E-5</v>
      </c>
      <c r="AP35" s="121">
        <v>3.130987863390067E-5</v>
      </c>
      <c r="AQ35" s="121">
        <v>7.0445696229692341E-5</v>
      </c>
      <c r="AR35" s="121">
        <v>1.8988831525016035E-4</v>
      </c>
      <c r="AS35" s="121">
        <v>1.3246497191446928E-3</v>
      </c>
      <c r="AT35" s="121">
        <v>4.7207469885664666E-4</v>
      </c>
      <c r="AU35" s="121">
        <v>9.0901477911169138E-5</v>
      </c>
      <c r="AV35" s="121">
        <v>1.1060415915544156E-3</v>
      </c>
      <c r="AW35" s="121">
        <v>2.8957453844122885E-4</v>
      </c>
      <c r="AX35" s="121">
        <v>9.1536481338520381E-4</v>
      </c>
      <c r="AY35" s="121">
        <v>2.2125364160509694E-4</v>
      </c>
      <c r="AZ35" s="121">
        <v>2.9192513870767556E-4</v>
      </c>
      <c r="BA35" s="121">
        <v>1.1187147666155516E-4</v>
      </c>
      <c r="BB35" s="121">
        <v>2.0940127129109127E-4</v>
      </c>
      <c r="BC35" s="121">
        <v>1.7675476142373934E-5</v>
      </c>
      <c r="BD35" s="121">
        <v>7.4147324008309989E-5</v>
      </c>
      <c r="BE35" s="121">
        <v>5.3989995021478205E-3</v>
      </c>
      <c r="BF35" s="121">
        <v>5.4157327229378436E-4</v>
      </c>
      <c r="BG35" s="121">
        <v>1.2240008540683904E-4</v>
      </c>
      <c r="BH35" s="121">
        <v>1.5194339195207556E-4</v>
      </c>
      <c r="BI35" s="121">
        <v>2.7007855192793221E-3</v>
      </c>
      <c r="BJ35" s="121">
        <v>1.4807212644220062E-3</v>
      </c>
      <c r="BK35" s="121">
        <v>5.1807671253981233E-5</v>
      </c>
      <c r="BL35" s="121">
        <v>2.62204639046688E-3</v>
      </c>
      <c r="BM35" s="121">
        <v>1.8944511120672378E-3</v>
      </c>
      <c r="BN35" s="121">
        <v>1.5836063516945715E-4</v>
      </c>
      <c r="BO35" s="121">
        <v>1.64750214243604E-4</v>
      </c>
      <c r="BP35" s="121">
        <v>9.1702102046497687E-5</v>
      </c>
      <c r="BQ35" s="121">
        <v>1.1182396668732779E-4</v>
      </c>
      <c r="BR35" s="121">
        <v>2.5129388396990279E-4</v>
      </c>
      <c r="BS35" s="121">
        <v>5.4832798806504795E-5</v>
      </c>
      <c r="BT35" s="121">
        <v>8.2649478651041126E-5</v>
      </c>
      <c r="BU35" s="121">
        <v>3.9943761071118745E-5</v>
      </c>
      <c r="BV35" s="121">
        <v>2.3942192503188668E-5</v>
      </c>
      <c r="BW35" s="121">
        <v>5.3958542029696037E-5</v>
      </c>
      <c r="BX35" s="121">
        <v>3.4904395391792336E-5</v>
      </c>
      <c r="BY35" s="121">
        <v>2.7487045748974875E-4</v>
      </c>
      <c r="BZ35" s="121">
        <v>7.1976905647170095E-5</v>
      </c>
      <c r="CA35" s="121">
        <v>5.5614181202097489E-4</v>
      </c>
      <c r="CB35" s="121">
        <v>4.2764024139285913E-5</v>
      </c>
      <c r="CC35" s="121">
        <v>2.8295357930762115E-4</v>
      </c>
      <c r="CD35" s="121">
        <v>4.9314757098785421E-5</v>
      </c>
      <c r="CE35" s="121">
        <v>7.5245959846205408E-5</v>
      </c>
      <c r="CF35" s="121">
        <v>8.896412904948728E-5</v>
      </c>
      <c r="CG35" s="121">
        <v>3.3800048738567166E-5</v>
      </c>
      <c r="CH35" s="121">
        <v>5.8254444779044644E-5</v>
      </c>
      <c r="CI35" s="121">
        <v>7.7417596064098518E-5</v>
      </c>
      <c r="CJ35" s="121">
        <v>4.0275002965725548E-5</v>
      </c>
      <c r="CK35" s="121">
        <v>2.1412066250937722E-6</v>
      </c>
      <c r="CL35" s="121">
        <v>7.4731251961193952E-6</v>
      </c>
      <c r="CM35" s="121">
        <v>1.7103558925634285E-4</v>
      </c>
      <c r="CN35" s="121">
        <v>3.7473260261510622E-4</v>
      </c>
      <c r="CO35" s="121">
        <v>1.1679783297087957E-3</v>
      </c>
      <c r="CP35" s="121">
        <v>9.959663544613646E-4</v>
      </c>
      <c r="CQ35" s="121">
        <v>5.2347646546077216E-3</v>
      </c>
      <c r="CR35" s="121">
        <v>2.628797489303118E-4</v>
      </c>
      <c r="CS35" s="121">
        <v>2.0920790570097553E-4</v>
      </c>
      <c r="CT35" s="121">
        <v>2.4569640066497543E-4</v>
      </c>
      <c r="CU35" s="121">
        <v>2.5393013422070224E-4</v>
      </c>
      <c r="CV35" s="121">
        <v>3.310135551861219E-5</v>
      </c>
      <c r="CW35" s="121">
        <v>2.3037424845568067E-3</v>
      </c>
      <c r="CX35" s="121">
        <v>3.7645440280923451E-5</v>
      </c>
      <c r="CY35" s="121">
        <v>5.3944198174803116E-5</v>
      </c>
      <c r="CZ35" s="121">
        <v>2.3919851869063936E-4</v>
      </c>
      <c r="DA35" s="121">
        <v>1.7141166357069465E-4</v>
      </c>
      <c r="DB35" s="121">
        <v>4.4233466024682516E-4</v>
      </c>
      <c r="DC35" s="121">
        <v>3.8302891694023646E-4</v>
      </c>
      <c r="DD35" s="121">
        <v>1.033662105223045E-4</v>
      </c>
      <c r="DE35" s="121">
        <v>3.4739869301368876E-4</v>
      </c>
      <c r="DF35" s="124">
        <v>3.8296049000458796E-4</v>
      </c>
      <c r="DG35" s="123"/>
    </row>
    <row r="36" spans="1:111" s="82" customFormat="1" ht="17" customHeight="1" x14ac:dyDescent="0.2">
      <c r="A36" s="73" t="s">
        <v>32</v>
      </c>
      <c r="B36" s="74" t="s">
        <v>158</v>
      </c>
      <c r="C36" s="120">
        <v>3.6131056157189776E-5</v>
      </c>
      <c r="D36" s="121">
        <v>4.2448057575685285E-5</v>
      </c>
      <c r="E36" s="121">
        <v>1.7947808244010526E-4</v>
      </c>
      <c r="F36" s="121">
        <v>1.193777468452041E-5</v>
      </c>
      <c r="G36" s="121">
        <v>1.4540117880255643E-5</v>
      </c>
      <c r="H36" s="121">
        <v>0</v>
      </c>
      <c r="I36" s="121">
        <v>8.4088414142005837E-6</v>
      </c>
      <c r="J36" s="121">
        <v>1.4734934771331886E-5</v>
      </c>
      <c r="K36" s="121">
        <v>9.8076862706511291E-6</v>
      </c>
      <c r="L36" s="121">
        <v>2.1168620763062513E-5</v>
      </c>
      <c r="M36" s="121">
        <v>0</v>
      </c>
      <c r="N36" s="121">
        <v>2.7380932732097801E-5</v>
      </c>
      <c r="O36" s="121">
        <v>4.8403993863850573E-6</v>
      </c>
      <c r="P36" s="121">
        <v>2.1959964658846521E-5</v>
      </c>
      <c r="Q36" s="121">
        <v>9.6850204282620784E-6</v>
      </c>
      <c r="R36" s="121">
        <v>8.3548949087353108E-5</v>
      </c>
      <c r="S36" s="121">
        <v>5.5778515767478003E-5</v>
      </c>
      <c r="T36" s="121">
        <v>3.4246822152743417E-5</v>
      </c>
      <c r="U36" s="121">
        <v>5.553553162344915E-5</v>
      </c>
      <c r="V36" s="121">
        <v>2.4825444920613993E-5</v>
      </c>
      <c r="W36" s="121">
        <v>2.1489111867191184E-5</v>
      </c>
      <c r="X36" s="121">
        <v>2.6848255702072164E-5</v>
      </c>
      <c r="Y36" s="121">
        <v>1.3258756983685652E-5</v>
      </c>
      <c r="Z36" s="121">
        <v>4.7096275714349597E-5</v>
      </c>
      <c r="AA36" s="121">
        <v>1.9783811507561033E-5</v>
      </c>
      <c r="AB36" s="121">
        <v>1.0358452168241632E-5</v>
      </c>
      <c r="AC36" s="121">
        <v>5.6881032890653293E-6</v>
      </c>
      <c r="AD36" s="121">
        <v>5.5836902765963423E-5</v>
      </c>
      <c r="AE36" s="121">
        <v>5.6297625420204646E-5</v>
      </c>
      <c r="AF36" s="121">
        <v>2.2297167653575207E-5</v>
      </c>
      <c r="AG36" s="121">
        <v>7.0664664440887969E-6</v>
      </c>
      <c r="AH36" s="121">
        <v>2.6653245339210977E-5</v>
      </c>
      <c r="AI36" s="121">
        <v>0.50354744813508834</v>
      </c>
      <c r="AJ36" s="121">
        <v>6.1241645442344664E-5</v>
      </c>
      <c r="AK36" s="121">
        <v>1.4703596918261709E-4</v>
      </c>
      <c r="AL36" s="121">
        <v>1.3333944371791739E-4</v>
      </c>
      <c r="AM36" s="121">
        <v>7.8977287094688408E-5</v>
      </c>
      <c r="AN36" s="121">
        <v>7.5883792913968091E-5</v>
      </c>
      <c r="AO36" s="121">
        <v>6.7846154079076809E-5</v>
      </c>
      <c r="AP36" s="121">
        <v>1.8954963187965911E-5</v>
      </c>
      <c r="AQ36" s="121">
        <v>3.8675768019325178E-5</v>
      </c>
      <c r="AR36" s="121">
        <v>6.6379822669187583E-5</v>
      </c>
      <c r="AS36" s="121">
        <v>7.2610051723012915E-5</v>
      </c>
      <c r="AT36" s="121">
        <v>2.9862583904512482E-5</v>
      </c>
      <c r="AU36" s="121">
        <v>2.9222284216444073E-5</v>
      </c>
      <c r="AV36" s="121">
        <v>1.3994650053695844E-5</v>
      </c>
      <c r="AW36" s="121">
        <v>8.6404573773956944E-6</v>
      </c>
      <c r="AX36" s="121">
        <v>2.1090253096749081E-5</v>
      </c>
      <c r="AY36" s="121">
        <v>6.9413407950651254E-5</v>
      </c>
      <c r="AZ36" s="121">
        <v>9.0806163897624796E-6</v>
      </c>
      <c r="BA36" s="121">
        <v>9.6322534464918517E-6</v>
      </c>
      <c r="BB36" s="121">
        <v>6.9562404383660816E-6</v>
      </c>
      <c r="BC36" s="121">
        <v>2.0743030998451641E-6</v>
      </c>
      <c r="BD36" s="121">
        <v>5.5292137251751284E-6</v>
      </c>
      <c r="BE36" s="121">
        <v>1.6969655874440096E-5</v>
      </c>
      <c r="BF36" s="121">
        <v>6.4639485546998345E-6</v>
      </c>
      <c r="BG36" s="121">
        <v>3.3008892752374745E-5</v>
      </c>
      <c r="BH36" s="121">
        <v>1.2202769956069028E-5</v>
      </c>
      <c r="BI36" s="121">
        <v>3.3902192028046684E-5</v>
      </c>
      <c r="BJ36" s="121">
        <v>7.8242254701406979E-5</v>
      </c>
      <c r="BK36" s="121">
        <v>2.632904343516033E-5</v>
      </c>
      <c r="BL36" s="121">
        <v>1.4975103351544058E-2</v>
      </c>
      <c r="BM36" s="121">
        <v>1.7703831050919945E-2</v>
      </c>
      <c r="BN36" s="121">
        <v>2.8815199230227507E-2</v>
      </c>
      <c r="BO36" s="121">
        <v>1.5569031415871933E-2</v>
      </c>
      <c r="BP36" s="121">
        <v>2.6880804043969087E-4</v>
      </c>
      <c r="BQ36" s="121">
        <v>8.2074598571554261E-4</v>
      </c>
      <c r="BR36" s="121">
        <v>7.9036746297068397E-4</v>
      </c>
      <c r="BS36" s="121">
        <v>5.1086331245906482E-5</v>
      </c>
      <c r="BT36" s="121">
        <v>8.8937921209285888E-5</v>
      </c>
      <c r="BU36" s="121">
        <v>7.4614779441530173E-5</v>
      </c>
      <c r="BV36" s="121">
        <v>8.6373769409221293E-5</v>
      </c>
      <c r="BW36" s="121">
        <v>3.5199748863553541E-4</v>
      </c>
      <c r="BX36" s="121">
        <v>3.3601223766424761E-4</v>
      </c>
      <c r="BY36" s="121">
        <v>3.9885778810552742E-4</v>
      </c>
      <c r="BZ36" s="121">
        <v>1.9893030138845979E-5</v>
      </c>
      <c r="CA36" s="121">
        <v>4.1044626976454736E-4</v>
      </c>
      <c r="CB36" s="121">
        <v>5.1768662902199214E-5</v>
      </c>
      <c r="CC36" s="121">
        <v>5.8547798967594572E-5</v>
      </c>
      <c r="CD36" s="121">
        <v>6.7993138053183967E-5</v>
      </c>
      <c r="CE36" s="121">
        <v>1.5250509929732583E-4</v>
      </c>
      <c r="CF36" s="121">
        <v>2.9646971393246018E-4</v>
      </c>
      <c r="CG36" s="121">
        <v>4.576814648024132E-5</v>
      </c>
      <c r="CH36" s="121">
        <v>1.2061759805694994E-4</v>
      </c>
      <c r="CI36" s="121">
        <v>1.7134840119725111E-4</v>
      </c>
      <c r="CJ36" s="121">
        <v>1.7006882271779946E-5</v>
      </c>
      <c r="CK36" s="121">
        <v>6.0401591839034225E-6</v>
      </c>
      <c r="CL36" s="121">
        <v>5.0915973043728555E-6</v>
      </c>
      <c r="CM36" s="121">
        <v>1.8317023837384605E-4</v>
      </c>
      <c r="CN36" s="121">
        <v>2.1273808959702066E-4</v>
      </c>
      <c r="CO36" s="121">
        <v>1.2065849711597029E-4</v>
      </c>
      <c r="CP36" s="121">
        <v>7.0191060553488919E-5</v>
      </c>
      <c r="CQ36" s="121">
        <v>1.0222968968701114E-4</v>
      </c>
      <c r="CR36" s="121">
        <v>1.0943680642026527E-4</v>
      </c>
      <c r="CS36" s="121">
        <v>7.1612390970989583E-5</v>
      </c>
      <c r="CT36" s="121">
        <v>4.973100699656636E-5</v>
      </c>
      <c r="CU36" s="121">
        <v>6.2592719686581109E-5</v>
      </c>
      <c r="CV36" s="121">
        <v>2.95559486170763E-5</v>
      </c>
      <c r="CW36" s="121">
        <v>3.2359232475468969E-5</v>
      </c>
      <c r="CX36" s="121">
        <v>4.0445515030664238E-5</v>
      </c>
      <c r="CY36" s="121">
        <v>1.4127346555047086E-5</v>
      </c>
      <c r="CZ36" s="121">
        <v>6.8588031253249583E-5</v>
      </c>
      <c r="DA36" s="121">
        <v>8.5734853280391076E-5</v>
      </c>
      <c r="DB36" s="121">
        <v>9.0861843744707629E-5</v>
      </c>
      <c r="DC36" s="121">
        <v>3.7699523062648037E-5</v>
      </c>
      <c r="DD36" s="121">
        <v>6.3983325384966828E-5</v>
      </c>
      <c r="DE36" s="121">
        <v>6.6419342624597736E-5</v>
      </c>
      <c r="DF36" s="124">
        <v>3.3106258783784765E-4</v>
      </c>
      <c r="DG36" s="123"/>
    </row>
    <row r="37" spans="1:111" s="82" customFormat="1" ht="17" customHeight="1" x14ac:dyDescent="0.2">
      <c r="A37" s="73" t="s">
        <v>33</v>
      </c>
      <c r="B37" s="74" t="s">
        <v>159</v>
      </c>
      <c r="C37" s="120">
        <v>5.359318311619163E-5</v>
      </c>
      <c r="D37" s="121">
        <v>7.0019447982651272E-6</v>
      </c>
      <c r="E37" s="121">
        <v>3.0054818549988889E-5</v>
      </c>
      <c r="F37" s="121">
        <v>1.5057801871206042E-6</v>
      </c>
      <c r="G37" s="121">
        <v>4.187410011103681E-6</v>
      </c>
      <c r="H37" s="121">
        <v>0</v>
      </c>
      <c r="I37" s="121">
        <v>1.1114122343034658E-6</v>
      </c>
      <c r="J37" s="121">
        <v>5.3374183912829567E-6</v>
      </c>
      <c r="K37" s="121">
        <v>1.6354248037903116E-5</v>
      </c>
      <c r="L37" s="121">
        <v>1.1830812375008006E-5</v>
      </c>
      <c r="M37" s="121">
        <v>0</v>
      </c>
      <c r="N37" s="121">
        <v>2.743460090396131E-6</v>
      </c>
      <c r="O37" s="121">
        <v>7.6944111683855601E-7</v>
      </c>
      <c r="P37" s="121">
        <v>6.3892579581917083E-6</v>
      </c>
      <c r="Q37" s="121">
        <v>4.3867521669062676E-5</v>
      </c>
      <c r="R37" s="121">
        <v>5.9592039668407156E-6</v>
      </c>
      <c r="S37" s="121">
        <v>4.7632385219297752E-6</v>
      </c>
      <c r="T37" s="121">
        <v>4.6451520875445807E-6</v>
      </c>
      <c r="U37" s="121">
        <v>6.7942662761586954E-6</v>
      </c>
      <c r="V37" s="121">
        <v>2.2152529553995564E-5</v>
      </c>
      <c r="W37" s="121">
        <v>1.9298726959847263E-6</v>
      </c>
      <c r="X37" s="121">
        <v>3.2707338723899472E-6</v>
      </c>
      <c r="Y37" s="121">
        <v>8.4057342822546779E-7</v>
      </c>
      <c r="Z37" s="121">
        <v>2.9990161946513108E-6</v>
      </c>
      <c r="AA37" s="121">
        <v>4.5478513712479011E-6</v>
      </c>
      <c r="AB37" s="121">
        <v>2.9366700139058739E-6</v>
      </c>
      <c r="AC37" s="121">
        <v>9.1098474296231484E-7</v>
      </c>
      <c r="AD37" s="121">
        <v>4.2459356107134902E-6</v>
      </c>
      <c r="AE37" s="121">
        <v>2.5755616306880191E-5</v>
      </c>
      <c r="AF37" s="121">
        <v>4.3525451088913616E-6</v>
      </c>
      <c r="AG37" s="121">
        <v>1.6760991259807649E-6</v>
      </c>
      <c r="AH37" s="121">
        <v>3.8115288928757919E-6</v>
      </c>
      <c r="AI37" s="121">
        <v>1.2146831325829977E-5</v>
      </c>
      <c r="AJ37" s="121">
        <v>0.58259509160557954</v>
      </c>
      <c r="AK37" s="121">
        <v>8.2708349264308496E-6</v>
      </c>
      <c r="AL37" s="121">
        <v>8.7233509861504196E-6</v>
      </c>
      <c r="AM37" s="121">
        <v>5.5019534807856093E-6</v>
      </c>
      <c r="AN37" s="121">
        <v>8.8526061597331364E-6</v>
      </c>
      <c r="AO37" s="121">
        <v>6.5476646524757997E-6</v>
      </c>
      <c r="AP37" s="121">
        <v>2.2752651766611536E-6</v>
      </c>
      <c r="AQ37" s="121">
        <v>4.5539651272830269E-6</v>
      </c>
      <c r="AR37" s="121">
        <v>9.2668910003324042E-6</v>
      </c>
      <c r="AS37" s="121">
        <v>1.7204194008696436E-4</v>
      </c>
      <c r="AT37" s="121">
        <v>5.1600448888896127E-5</v>
      </c>
      <c r="AU37" s="121">
        <v>5.1778374928474319E-5</v>
      </c>
      <c r="AV37" s="121">
        <v>1.0910558830765093E-4</v>
      </c>
      <c r="AW37" s="121">
        <v>4.8893941095871766E-4</v>
      </c>
      <c r="AX37" s="121">
        <v>4.6600769132488749E-3</v>
      </c>
      <c r="AY37" s="121">
        <v>1.0652067383766068E-3</v>
      </c>
      <c r="AZ37" s="121">
        <v>3.864553305573541E-5</v>
      </c>
      <c r="BA37" s="121">
        <v>2.0022785801909648E-4</v>
      </c>
      <c r="BB37" s="121">
        <v>2.9287360512508382E-5</v>
      </c>
      <c r="BC37" s="121">
        <v>5.2555660645216681E-5</v>
      </c>
      <c r="BD37" s="121">
        <v>5.7296621239276522E-5</v>
      </c>
      <c r="BE37" s="121">
        <v>5.2293200743392939E-5</v>
      </c>
      <c r="BF37" s="121">
        <v>1.1028912530592263E-5</v>
      </c>
      <c r="BG37" s="121">
        <v>1.3967243943093833E-4</v>
      </c>
      <c r="BH37" s="121">
        <v>1.1990733739826156E-5</v>
      </c>
      <c r="BI37" s="121">
        <v>2.365867476055935E-5</v>
      </c>
      <c r="BJ37" s="121">
        <v>6.1578730567380448E-5</v>
      </c>
      <c r="BK37" s="121">
        <v>4.1373128697629077E-5</v>
      </c>
      <c r="BL37" s="121">
        <v>3.1534252823252327E-3</v>
      </c>
      <c r="BM37" s="121">
        <v>4.4325641561326207E-4</v>
      </c>
      <c r="BN37" s="121">
        <v>1.4841325568146763E-4</v>
      </c>
      <c r="BO37" s="121">
        <v>5.9860522246045218E-4</v>
      </c>
      <c r="BP37" s="121">
        <v>1.6597264458832526E-5</v>
      </c>
      <c r="BQ37" s="121">
        <v>2.4965759470910124E-5</v>
      </c>
      <c r="BR37" s="121">
        <v>3.7013499777336824E-5</v>
      </c>
      <c r="BS37" s="121">
        <v>5.241147221278634E-5</v>
      </c>
      <c r="BT37" s="121">
        <v>4.1649668716234934E-5</v>
      </c>
      <c r="BU37" s="121">
        <v>9.3718452307173519E-6</v>
      </c>
      <c r="BV37" s="121">
        <v>5.9035516668796661E-6</v>
      </c>
      <c r="BW37" s="121">
        <v>1.2548095182720169E-5</v>
      </c>
      <c r="BX37" s="121">
        <v>8.0160242486346698E-6</v>
      </c>
      <c r="BY37" s="121">
        <v>1.8893526679339027E-5</v>
      </c>
      <c r="BZ37" s="121">
        <v>1.8263971297640771E-5</v>
      </c>
      <c r="CA37" s="121">
        <v>7.9078682082179384E-5</v>
      </c>
      <c r="CB37" s="121">
        <v>3.7604941200760119E-5</v>
      </c>
      <c r="CC37" s="121">
        <v>9.1860424863665857E-6</v>
      </c>
      <c r="CD37" s="121">
        <v>6.1865857960206303E-5</v>
      </c>
      <c r="CE37" s="121">
        <v>9.4370224900315398E-6</v>
      </c>
      <c r="CF37" s="121">
        <v>2.031711076528928E-5</v>
      </c>
      <c r="CG37" s="121">
        <v>5.9460639171637145E-6</v>
      </c>
      <c r="CH37" s="121">
        <v>1.1986756092911493E-5</v>
      </c>
      <c r="CI37" s="121">
        <v>1.7981349261908578E-5</v>
      </c>
      <c r="CJ37" s="121">
        <v>5.8361761076438162E-6</v>
      </c>
      <c r="CK37" s="121">
        <v>4.9324875145164286E-7</v>
      </c>
      <c r="CL37" s="121">
        <v>1.8233807684239505E-6</v>
      </c>
      <c r="CM37" s="121">
        <v>5.3624675301507713E-5</v>
      </c>
      <c r="CN37" s="121">
        <v>8.5680693520989937E-5</v>
      </c>
      <c r="CO37" s="121">
        <v>2.9172834109308181E-5</v>
      </c>
      <c r="CP37" s="121">
        <v>1.088500168513947E-4</v>
      </c>
      <c r="CQ37" s="121">
        <v>1.3452329216868508E-4</v>
      </c>
      <c r="CR37" s="121">
        <v>4.6558963269693681E-4</v>
      </c>
      <c r="CS37" s="121">
        <v>2.7851841379325601E-4</v>
      </c>
      <c r="CT37" s="121">
        <v>1.0249664767276834E-4</v>
      </c>
      <c r="CU37" s="121">
        <v>3.3751569360461592E-5</v>
      </c>
      <c r="CV37" s="121">
        <v>3.9023037210780771E-6</v>
      </c>
      <c r="CW37" s="121">
        <v>2.9188539636730039E-4</v>
      </c>
      <c r="CX37" s="121">
        <v>8.1569314996342335E-6</v>
      </c>
      <c r="CY37" s="121">
        <v>5.9715001643720513E-5</v>
      </c>
      <c r="CZ37" s="121">
        <v>4.0342621458221237E-4</v>
      </c>
      <c r="DA37" s="121">
        <v>1.1096126030954765E-5</v>
      </c>
      <c r="DB37" s="121">
        <v>1.4028932915619642E-5</v>
      </c>
      <c r="DC37" s="121">
        <v>7.8705152833697171E-6</v>
      </c>
      <c r="DD37" s="121">
        <v>7.5667682248047179E-5</v>
      </c>
      <c r="DE37" s="121">
        <v>1.7457298167508292E-4</v>
      </c>
      <c r="DF37" s="124">
        <v>2.4023001478241303E-4</v>
      </c>
      <c r="DG37" s="123"/>
    </row>
    <row r="38" spans="1:111" s="82" customFormat="1" ht="17" customHeight="1" x14ac:dyDescent="0.2">
      <c r="A38" s="73" t="s">
        <v>34</v>
      </c>
      <c r="B38" s="74" t="s">
        <v>160</v>
      </c>
      <c r="C38" s="120">
        <v>8.0920560031244202E-4</v>
      </c>
      <c r="D38" s="121">
        <v>2.605538609161447E-4</v>
      </c>
      <c r="E38" s="121">
        <v>5.0205949538381055E-3</v>
      </c>
      <c r="F38" s="121">
        <v>1.7983007494563859E-5</v>
      </c>
      <c r="G38" s="121">
        <v>3.2154331364384402E-5</v>
      </c>
      <c r="H38" s="121">
        <v>0</v>
      </c>
      <c r="I38" s="121">
        <v>6.6745087784911305E-6</v>
      </c>
      <c r="J38" s="121">
        <v>9.6501338135616705E-5</v>
      </c>
      <c r="K38" s="121">
        <v>4.0120733742322091E-5</v>
      </c>
      <c r="L38" s="121">
        <v>2.0422173772929937E-4</v>
      </c>
      <c r="M38" s="121">
        <v>0</v>
      </c>
      <c r="N38" s="121">
        <v>3.0813565485373518E-5</v>
      </c>
      <c r="O38" s="121">
        <v>5.6269330648028771E-6</v>
      </c>
      <c r="P38" s="121">
        <v>6.7168756199578126E-5</v>
      </c>
      <c r="Q38" s="121">
        <v>5.8515419851054352E-5</v>
      </c>
      <c r="R38" s="121">
        <v>2.5495936884372474E-4</v>
      </c>
      <c r="S38" s="121">
        <v>7.2130037644406163E-5</v>
      </c>
      <c r="T38" s="121">
        <v>4.5651425584360945E-5</v>
      </c>
      <c r="U38" s="121">
        <v>2.2663932919454385E-3</v>
      </c>
      <c r="V38" s="121">
        <v>1.651365706070241E-3</v>
      </c>
      <c r="W38" s="121">
        <v>2.4772844112858766E-5</v>
      </c>
      <c r="X38" s="121">
        <v>9.3910737047726657E-5</v>
      </c>
      <c r="Y38" s="121">
        <v>5.1163611111214609E-5</v>
      </c>
      <c r="Z38" s="121">
        <v>6.6112388576050371E-5</v>
      </c>
      <c r="AA38" s="121">
        <v>4.2929372547408112E-4</v>
      </c>
      <c r="AB38" s="121">
        <v>4.6146355577129937E-5</v>
      </c>
      <c r="AC38" s="121">
        <v>1.2711242485280921E-5</v>
      </c>
      <c r="AD38" s="121">
        <v>3.0467644233195504E-3</v>
      </c>
      <c r="AE38" s="121">
        <v>8.4450070535311268E-5</v>
      </c>
      <c r="AF38" s="121">
        <v>8.4081148443818662E-5</v>
      </c>
      <c r="AG38" s="121">
        <v>1.891583800772616E-5</v>
      </c>
      <c r="AH38" s="121">
        <v>1.0884447664883425E-3</v>
      </c>
      <c r="AI38" s="121">
        <v>1.3058051242494569E-2</v>
      </c>
      <c r="AJ38" s="121">
        <v>5.7454479478778768E-3</v>
      </c>
      <c r="AK38" s="121">
        <v>0.63382120109389495</v>
      </c>
      <c r="AL38" s="121">
        <v>7.4386841755561522E-3</v>
      </c>
      <c r="AM38" s="121">
        <v>1.9506547831888764E-3</v>
      </c>
      <c r="AN38" s="121">
        <v>3.7113232870687207E-3</v>
      </c>
      <c r="AO38" s="121">
        <v>6.6083065001417785E-4</v>
      </c>
      <c r="AP38" s="121">
        <v>5.4263957540549995E-3</v>
      </c>
      <c r="AQ38" s="121">
        <v>1.9219718359317112E-3</v>
      </c>
      <c r="AR38" s="121">
        <v>2.0959171514758511E-3</v>
      </c>
      <c r="AS38" s="121">
        <v>1.2027197979925814E-3</v>
      </c>
      <c r="AT38" s="121">
        <v>1.7703697717674361E-3</v>
      </c>
      <c r="AU38" s="121">
        <v>2.498926587723558E-3</v>
      </c>
      <c r="AV38" s="121">
        <v>2.8754645178573991E-4</v>
      </c>
      <c r="AW38" s="121">
        <v>1.0742197940318376E-3</v>
      </c>
      <c r="AX38" s="121">
        <v>4.1959901898713336E-4</v>
      </c>
      <c r="AY38" s="121">
        <v>2.8632954686547245E-3</v>
      </c>
      <c r="AZ38" s="121">
        <v>2.5043273556363618E-4</v>
      </c>
      <c r="BA38" s="121">
        <v>1.3548267891157323E-4</v>
      </c>
      <c r="BB38" s="121">
        <v>9.8335215593174755E-5</v>
      </c>
      <c r="BC38" s="121">
        <v>4.9831572541279406E-5</v>
      </c>
      <c r="BD38" s="121">
        <v>1.1085385768045684E-4</v>
      </c>
      <c r="BE38" s="121">
        <v>1.1737621115496257E-3</v>
      </c>
      <c r="BF38" s="121">
        <v>1.7221423816144604E-4</v>
      </c>
      <c r="BG38" s="121">
        <v>1.5835206563643983E-3</v>
      </c>
      <c r="BH38" s="121">
        <v>2.9745953212930034E-4</v>
      </c>
      <c r="BI38" s="121">
        <v>3.6180947409009139E-4</v>
      </c>
      <c r="BJ38" s="121">
        <v>3.4878469346203187E-4</v>
      </c>
      <c r="BK38" s="121">
        <v>3.3573093524906744E-5</v>
      </c>
      <c r="BL38" s="121">
        <v>5.4269194737490813E-3</v>
      </c>
      <c r="BM38" s="121">
        <v>9.4249231162884788E-3</v>
      </c>
      <c r="BN38" s="121">
        <v>8.8628238721354512E-3</v>
      </c>
      <c r="BO38" s="121">
        <v>8.962082308913993E-3</v>
      </c>
      <c r="BP38" s="121">
        <v>2.3048026365435473E-4</v>
      </c>
      <c r="BQ38" s="121">
        <v>5.2311821509476474E-4</v>
      </c>
      <c r="BR38" s="121">
        <v>4.0974341336961198E-3</v>
      </c>
      <c r="BS38" s="121">
        <v>4.3437710124159126E-5</v>
      </c>
      <c r="BT38" s="121">
        <v>1.1745183181755805E-4</v>
      </c>
      <c r="BU38" s="121">
        <v>6.7033930118508153E-5</v>
      </c>
      <c r="BV38" s="121">
        <v>6.339173977659601E-5</v>
      </c>
      <c r="BW38" s="121">
        <v>1.8917094808551237E-4</v>
      </c>
      <c r="BX38" s="121">
        <v>1.5750131852119788E-4</v>
      </c>
      <c r="BY38" s="121">
        <v>3.0343753668849691E-4</v>
      </c>
      <c r="BZ38" s="121">
        <v>3.2403600847586632E-5</v>
      </c>
      <c r="CA38" s="121">
        <v>3.9812857038713469E-4</v>
      </c>
      <c r="CB38" s="121">
        <v>4.8249791535891829E-5</v>
      </c>
      <c r="CC38" s="121">
        <v>8.030913022622178E-5</v>
      </c>
      <c r="CD38" s="121">
        <v>6.6801804709943686E-5</v>
      </c>
      <c r="CE38" s="121">
        <v>1.0636447394099055E-4</v>
      </c>
      <c r="CF38" s="121">
        <v>2.1436317133755403E-4</v>
      </c>
      <c r="CG38" s="121">
        <v>4.6414962054848071E-5</v>
      </c>
      <c r="CH38" s="121">
        <v>1.0995977198831593E-4</v>
      </c>
      <c r="CI38" s="121">
        <v>1.280841295388717E-4</v>
      </c>
      <c r="CJ38" s="121">
        <v>2.2121880218543226E-5</v>
      </c>
      <c r="CK38" s="121">
        <v>4.4446095833937944E-6</v>
      </c>
      <c r="CL38" s="121">
        <v>1.073804904098087E-5</v>
      </c>
      <c r="CM38" s="121">
        <v>1.8627869766388229E-4</v>
      </c>
      <c r="CN38" s="121">
        <v>8.4971028393962978E-4</v>
      </c>
      <c r="CO38" s="121">
        <v>1.8120748183250276E-4</v>
      </c>
      <c r="CP38" s="121">
        <v>1.879172213609831E-4</v>
      </c>
      <c r="CQ38" s="121">
        <v>1.6639877455424111E-4</v>
      </c>
      <c r="CR38" s="121">
        <v>1.2469073968297196E-4</v>
      </c>
      <c r="CS38" s="121">
        <v>1.1511596858921603E-4</v>
      </c>
      <c r="CT38" s="121">
        <v>7.6131560102866519E-5</v>
      </c>
      <c r="CU38" s="121">
        <v>1.0405985986548575E-4</v>
      </c>
      <c r="CV38" s="121">
        <v>2.8719558055435139E-5</v>
      </c>
      <c r="CW38" s="121">
        <v>5.4565564222248475E-4</v>
      </c>
      <c r="CX38" s="121">
        <v>4.2499096614791201E-5</v>
      </c>
      <c r="CY38" s="121">
        <v>2.513245879176903E-5</v>
      </c>
      <c r="CZ38" s="121">
        <v>1.4605794817008599E-4</v>
      </c>
      <c r="DA38" s="121">
        <v>1.5805524225495025E-4</v>
      </c>
      <c r="DB38" s="121">
        <v>3.6278135113347712E-4</v>
      </c>
      <c r="DC38" s="121">
        <v>1.0194285600253671E-4</v>
      </c>
      <c r="DD38" s="121">
        <v>4.3404854607387723E-4</v>
      </c>
      <c r="DE38" s="121">
        <v>3.5744329094574718E-3</v>
      </c>
      <c r="DF38" s="124">
        <v>5.9850035461456359E-4</v>
      </c>
      <c r="DG38" s="123"/>
    </row>
    <row r="39" spans="1:111" s="82" customFormat="1" ht="17" customHeight="1" x14ac:dyDescent="0.2">
      <c r="A39" s="73" t="s">
        <v>35</v>
      </c>
      <c r="B39" s="74" t="s">
        <v>161</v>
      </c>
      <c r="C39" s="120">
        <v>2.3222352376286288E-5</v>
      </c>
      <c r="D39" s="121">
        <v>1.4912747593424607E-5</v>
      </c>
      <c r="E39" s="121">
        <v>7.1853985845259463E-5</v>
      </c>
      <c r="F39" s="121">
        <v>5.188389131258233E-6</v>
      </c>
      <c r="G39" s="121">
        <v>2.8860124782434773E-5</v>
      </c>
      <c r="H39" s="121">
        <v>0</v>
      </c>
      <c r="I39" s="121">
        <v>1.1228219533197966E-5</v>
      </c>
      <c r="J39" s="121">
        <v>1.4910164021052138E-5</v>
      </c>
      <c r="K39" s="121">
        <v>1.0548997006027125E-4</v>
      </c>
      <c r="L39" s="121">
        <v>1.1530607363972951E-5</v>
      </c>
      <c r="M39" s="121">
        <v>0</v>
      </c>
      <c r="N39" s="121">
        <v>8.4118797191031497E-6</v>
      </c>
      <c r="O39" s="121">
        <v>5.8806983444771847E-6</v>
      </c>
      <c r="P39" s="121">
        <v>5.6129574249587224E-5</v>
      </c>
      <c r="Q39" s="121">
        <v>2.9484357895441759E-4</v>
      </c>
      <c r="R39" s="121">
        <v>1.8799275513784741E-5</v>
      </c>
      <c r="S39" s="121">
        <v>1.694608367078282E-5</v>
      </c>
      <c r="T39" s="121">
        <v>1.2639259403558088E-5</v>
      </c>
      <c r="U39" s="121">
        <v>1.6228828389902048E-5</v>
      </c>
      <c r="V39" s="121">
        <v>3.5347476506185366E-5</v>
      </c>
      <c r="W39" s="121">
        <v>6.7371229140510051E-6</v>
      </c>
      <c r="X39" s="121">
        <v>1.8619176802955115E-5</v>
      </c>
      <c r="Y39" s="121">
        <v>4.7108467579820889E-6</v>
      </c>
      <c r="Z39" s="121">
        <v>9.8564614099872157E-6</v>
      </c>
      <c r="AA39" s="121">
        <v>5.9982699956686581E-5</v>
      </c>
      <c r="AB39" s="121">
        <v>1.8009892386708098E-5</v>
      </c>
      <c r="AC39" s="121">
        <v>3.5387345718785636E-6</v>
      </c>
      <c r="AD39" s="121">
        <v>1.2725829098145965E-5</v>
      </c>
      <c r="AE39" s="121">
        <v>9.1122812207463909E-5</v>
      </c>
      <c r="AF39" s="121">
        <v>1.2696783638996921E-4</v>
      </c>
      <c r="AG39" s="121">
        <v>1.7675329567797988E-5</v>
      </c>
      <c r="AH39" s="121">
        <v>3.1953444288797576E-5</v>
      </c>
      <c r="AI39" s="121">
        <v>8.2829531511212405E-4</v>
      </c>
      <c r="AJ39" s="121">
        <v>1.1967823396314687E-4</v>
      </c>
      <c r="AK39" s="121">
        <v>1.1538717728253232E-4</v>
      </c>
      <c r="AL39" s="121">
        <v>0.46631161837782176</v>
      </c>
      <c r="AM39" s="121">
        <v>9.6374106411252311E-2</v>
      </c>
      <c r="AN39" s="121">
        <v>2.7469776364434075E-2</v>
      </c>
      <c r="AO39" s="121">
        <v>3.1107481942669386E-2</v>
      </c>
      <c r="AP39" s="121">
        <v>9.366488968800025E-6</v>
      </c>
      <c r="AQ39" s="121">
        <v>4.3382800471405359E-5</v>
      </c>
      <c r="AR39" s="121">
        <v>7.6021980136333411E-3</v>
      </c>
      <c r="AS39" s="121">
        <v>7.7259312639577308E-3</v>
      </c>
      <c r="AT39" s="121">
        <v>1.9993384116602335E-3</v>
      </c>
      <c r="AU39" s="121">
        <v>2.4851004057225893E-3</v>
      </c>
      <c r="AV39" s="121">
        <v>5.1205938305250902E-4</v>
      </c>
      <c r="AW39" s="121">
        <v>2.256140148385841E-5</v>
      </c>
      <c r="AX39" s="121">
        <v>1.2395161814731168E-4</v>
      </c>
      <c r="AY39" s="121">
        <v>3.3295415677581778E-3</v>
      </c>
      <c r="AZ39" s="121">
        <v>5.7215701396817384E-4</v>
      </c>
      <c r="BA39" s="121">
        <v>9.8857288358647824E-5</v>
      </c>
      <c r="BB39" s="121">
        <v>2.7534583746506157E-4</v>
      </c>
      <c r="BC39" s="121">
        <v>2.5587565600531902E-5</v>
      </c>
      <c r="BD39" s="121">
        <v>5.5607493175704564E-5</v>
      </c>
      <c r="BE39" s="121">
        <v>1.8510611023337038E-3</v>
      </c>
      <c r="BF39" s="121">
        <v>7.2515026464979235E-4</v>
      </c>
      <c r="BG39" s="121">
        <v>2.2952200103983794E-3</v>
      </c>
      <c r="BH39" s="121">
        <v>2.5964205365346777E-3</v>
      </c>
      <c r="BI39" s="121">
        <v>1.9141827722780661E-3</v>
      </c>
      <c r="BJ39" s="121">
        <v>1.6758661800473469E-4</v>
      </c>
      <c r="BK39" s="121">
        <v>2.0150839355008561E-5</v>
      </c>
      <c r="BL39" s="121">
        <v>2.5574687894391523E-3</v>
      </c>
      <c r="BM39" s="121">
        <v>2.4556430751003998E-3</v>
      </c>
      <c r="BN39" s="121">
        <v>2.1029336208487075E-3</v>
      </c>
      <c r="BO39" s="121">
        <v>3.3191832828143963E-3</v>
      </c>
      <c r="BP39" s="121">
        <v>5.5280470089130856E-5</v>
      </c>
      <c r="BQ39" s="121">
        <v>1.310064787808586E-4</v>
      </c>
      <c r="BR39" s="121">
        <v>1.732713463284579E-4</v>
      </c>
      <c r="BS39" s="121">
        <v>1.1772057729772479E-5</v>
      </c>
      <c r="BT39" s="121">
        <v>4.2706753354076469E-5</v>
      </c>
      <c r="BU39" s="121">
        <v>1.9218258360087804E-5</v>
      </c>
      <c r="BV39" s="121">
        <v>1.6417679762078737E-5</v>
      </c>
      <c r="BW39" s="121">
        <v>5.3031741785870136E-5</v>
      </c>
      <c r="BX39" s="121">
        <v>4.3798194481425616E-5</v>
      </c>
      <c r="BY39" s="121">
        <v>2.1301816881636688E-4</v>
      </c>
      <c r="BZ39" s="121">
        <v>2.5588841552888969E-5</v>
      </c>
      <c r="CA39" s="121">
        <v>2.1673583103740891E-4</v>
      </c>
      <c r="CB39" s="121">
        <v>6.4033740414603572E-5</v>
      </c>
      <c r="CC39" s="121">
        <v>2.1594064387697119E-4</v>
      </c>
      <c r="CD39" s="121">
        <v>3.229787178913883E-5</v>
      </c>
      <c r="CE39" s="121">
        <v>4.1127201083361714E-5</v>
      </c>
      <c r="CF39" s="121">
        <v>2.8997988565784231E-4</v>
      </c>
      <c r="CG39" s="121">
        <v>1.7293376829592282E-5</v>
      </c>
      <c r="CH39" s="121">
        <v>3.2048995828825998E-5</v>
      </c>
      <c r="CI39" s="121">
        <v>3.5084118379155408E-5</v>
      </c>
      <c r="CJ39" s="121">
        <v>1.0986038157031204E-5</v>
      </c>
      <c r="CK39" s="121">
        <v>1.3204148101465621E-6</v>
      </c>
      <c r="CL39" s="121">
        <v>2.1724151065758809E-6</v>
      </c>
      <c r="CM39" s="121">
        <v>7.8040767621031089E-5</v>
      </c>
      <c r="CN39" s="121">
        <v>4.1015620166591637E-5</v>
      </c>
      <c r="CO39" s="121">
        <v>3.6768772134354993E-5</v>
      </c>
      <c r="CP39" s="121">
        <v>3.9982923790252516E-5</v>
      </c>
      <c r="CQ39" s="121">
        <v>4.0095770354456659E-5</v>
      </c>
      <c r="CR39" s="121">
        <v>3.5636074810061597E-5</v>
      </c>
      <c r="CS39" s="121">
        <v>2.3971808283608862E-5</v>
      </c>
      <c r="CT39" s="121">
        <v>3.9055034188252691E-5</v>
      </c>
      <c r="CU39" s="121">
        <v>7.9828206580974232E-5</v>
      </c>
      <c r="CV39" s="121">
        <v>8.0089764187720745E-6</v>
      </c>
      <c r="CW39" s="121">
        <v>5.6360251487127329E-4</v>
      </c>
      <c r="CX39" s="121">
        <v>1.4040985530560664E-5</v>
      </c>
      <c r="CY39" s="121">
        <v>5.9747197021258702E-6</v>
      </c>
      <c r="CZ39" s="121">
        <v>4.3524148573919083E-5</v>
      </c>
      <c r="DA39" s="121">
        <v>5.2654107759444286E-5</v>
      </c>
      <c r="DB39" s="121">
        <v>2.5776749815135862E-5</v>
      </c>
      <c r="DC39" s="121">
        <v>2.3102926503006792E-5</v>
      </c>
      <c r="DD39" s="121">
        <v>5.4387849646874063E-5</v>
      </c>
      <c r="DE39" s="121">
        <v>6.6618277623102206E-5</v>
      </c>
      <c r="DF39" s="124">
        <v>1.8384346780489914E-4</v>
      </c>
      <c r="DG39" s="123"/>
    </row>
    <row r="40" spans="1:111" s="82" customFormat="1" ht="17" customHeight="1" x14ac:dyDescent="0.2">
      <c r="A40" s="73" t="s">
        <v>36</v>
      </c>
      <c r="B40" s="74" t="s">
        <v>162</v>
      </c>
      <c r="C40" s="120">
        <v>1.4339996599657779E-4</v>
      </c>
      <c r="D40" s="121">
        <v>9.2684613209511146E-5</v>
      </c>
      <c r="E40" s="121">
        <v>4.3134290856050085E-4</v>
      </c>
      <c r="F40" s="121">
        <v>3.1695780269429235E-5</v>
      </c>
      <c r="G40" s="121">
        <v>1.8291969768339953E-4</v>
      </c>
      <c r="H40" s="121">
        <v>0</v>
      </c>
      <c r="I40" s="121">
        <v>6.570914476847133E-5</v>
      </c>
      <c r="J40" s="121">
        <v>9.3295808935201166E-5</v>
      </c>
      <c r="K40" s="121">
        <v>6.6886996982557206E-4</v>
      </c>
      <c r="L40" s="121">
        <v>7.1497930160584105E-5</v>
      </c>
      <c r="M40" s="121">
        <v>0</v>
      </c>
      <c r="N40" s="121">
        <v>5.2177737116260024E-5</v>
      </c>
      <c r="O40" s="121">
        <v>3.6435190413583033E-5</v>
      </c>
      <c r="P40" s="121">
        <v>3.5086775408431104E-4</v>
      </c>
      <c r="Q40" s="121">
        <v>1.8149006991785605E-3</v>
      </c>
      <c r="R40" s="121">
        <v>1.1880342375115819E-4</v>
      </c>
      <c r="S40" s="121">
        <v>1.0697281901724723E-4</v>
      </c>
      <c r="T40" s="121">
        <v>7.8682862763423099E-5</v>
      </c>
      <c r="U40" s="121">
        <v>1.04222205438326E-4</v>
      </c>
      <c r="V40" s="121">
        <v>1.7689621747162229E-4</v>
      </c>
      <c r="W40" s="121">
        <v>4.1829232765676324E-5</v>
      </c>
      <c r="X40" s="121">
        <v>1.1731314423311515E-4</v>
      </c>
      <c r="Y40" s="121">
        <v>2.9773292555350301E-5</v>
      </c>
      <c r="Z40" s="121">
        <v>6.2204323026754342E-5</v>
      </c>
      <c r="AA40" s="121">
        <v>3.7889916421247151E-4</v>
      </c>
      <c r="AB40" s="121">
        <v>1.1359883518619067E-4</v>
      </c>
      <c r="AC40" s="121">
        <v>2.2018920062038409E-5</v>
      </c>
      <c r="AD40" s="121">
        <v>8.3701615423530066E-5</v>
      </c>
      <c r="AE40" s="121">
        <v>5.6266952147036343E-4</v>
      </c>
      <c r="AF40" s="121">
        <v>7.903481447895591E-4</v>
      </c>
      <c r="AG40" s="121">
        <v>1.0865853049304878E-4</v>
      </c>
      <c r="AH40" s="121">
        <v>2.008019168993342E-4</v>
      </c>
      <c r="AI40" s="121">
        <v>5.1072460407111681E-3</v>
      </c>
      <c r="AJ40" s="121">
        <v>6.1531934885421323E-4</v>
      </c>
      <c r="AK40" s="121">
        <v>7.167958717936646E-4</v>
      </c>
      <c r="AL40" s="121">
        <v>1.7626601246590164E-4</v>
      </c>
      <c r="AM40" s="121">
        <v>0.59425503993933781</v>
      </c>
      <c r="AN40" s="121">
        <v>1.9130989179342237E-2</v>
      </c>
      <c r="AO40" s="121">
        <v>0.19051920183213789</v>
      </c>
      <c r="AP40" s="121">
        <v>5.848333579245242E-5</v>
      </c>
      <c r="AQ40" s="121">
        <v>2.5877367147659488E-4</v>
      </c>
      <c r="AR40" s="121">
        <v>4.6248597744804186E-2</v>
      </c>
      <c r="AS40" s="121">
        <v>4.9072989819672994E-2</v>
      </c>
      <c r="AT40" s="121">
        <v>1.1520522750884337E-2</v>
      </c>
      <c r="AU40" s="121">
        <v>1.4272968730838095E-2</v>
      </c>
      <c r="AV40" s="121">
        <v>3.0688356215209322E-3</v>
      </c>
      <c r="AW40" s="121">
        <v>1.4004328990733944E-4</v>
      </c>
      <c r="AX40" s="121">
        <v>7.6297717410341742E-4</v>
      </c>
      <c r="AY40" s="121">
        <v>2.0086073596751939E-2</v>
      </c>
      <c r="AZ40" s="121">
        <v>3.7001499701569554E-3</v>
      </c>
      <c r="BA40" s="121">
        <v>5.9030832054308394E-4</v>
      </c>
      <c r="BB40" s="121">
        <v>1.7131119726696879E-3</v>
      </c>
      <c r="BC40" s="121">
        <v>1.8278679398521009E-4</v>
      </c>
      <c r="BD40" s="121">
        <v>3.3262833504331678E-4</v>
      </c>
      <c r="BE40" s="121">
        <v>1.1010314164807751E-2</v>
      </c>
      <c r="BF40" s="121">
        <v>4.5249660205165087E-3</v>
      </c>
      <c r="BG40" s="121">
        <v>1.1986783302442005E-2</v>
      </c>
      <c r="BH40" s="121">
        <v>1.6984899045904368E-2</v>
      </c>
      <c r="BI40" s="121">
        <v>1.038858914735845E-2</v>
      </c>
      <c r="BJ40" s="121">
        <v>1.0195128034542278E-3</v>
      </c>
      <c r="BK40" s="121">
        <v>1.2340252460612958E-4</v>
      </c>
      <c r="BL40" s="121">
        <v>1.569689638409796E-2</v>
      </c>
      <c r="BM40" s="121">
        <v>1.5924067438667318E-2</v>
      </c>
      <c r="BN40" s="121">
        <v>1.3027552433572382E-2</v>
      </c>
      <c r="BO40" s="121">
        <v>1.9792443852633235E-2</v>
      </c>
      <c r="BP40" s="121">
        <v>3.4646589049876952E-4</v>
      </c>
      <c r="BQ40" s="121">
        <v>8.4425456532689457E-4</v>
      </c>
      <c r="BR40" s="121">
        <v>1.0775377210931903E-3</v>
      </c>
      <c r="BS40" s="121">
        <v>7.1423172740825872E-5</v>
      </c>
      <c r="BT40" s="121">
        <v>2.6773138571139159E-4</v>
      </c>
      <c r="BU40" s="121">
        <v>1.1920728953906076E-4</v>
      </c>
      <c r="BV40" s="121">
        <v>1.0381201127226765E-4</v>
      </c>
      <c r="BW40" s="121">
        <v>3.4037029817912993E-4</v>
      </c>
      <c r="BX40" s="121">
        <v>2.8303608562434081E-4</v>
      </c>
      <c r="BY40" s="121">
        <v>1.2213479809256853E-3</v>
      </c>
      <c r="BZ40" s="121">
        <v>1.5459644804078563E-4</v>
      </c>
      <c r="CA40" s="121">
        <v>1.2982376893091875E-3</v>
      </c>
      <c r="CB40" s="121">
        <v>4.1031422345706443E-4</v>
      </c>
      <c r="CC40" s="121">
        <v>1.2130696872382398E-3</v>
      </c>
      <c r="CD40" s="121">
        <v>2.0012262267107421E-4</v>
      </c>
      <c r="CE40" s="121">
        <v>2.6034249021477659E-4</v>
      </c>
      <c r="CF40" s="121">
        <v>1.8035076154933997E-3</v>
      </c>
      <c r="CG40" s="121">
        <v>1.0421338512082305E-4</v>
      </c>
      <c r="CH40" s="121">
        <v>2.0010323076467438E-4</v>
      </c>
      <c r="CI40" s="121">
        <v>2.2013454905663165E-4</v>
      </c>
      <c r="CJ40" s="121">
        <v>6.5897552684095236E-5</v>
      </c>
      <c r="CK40" s="121">
        <v>8.3057163510241647E-6</v>
      </c>
      <c r="CL40" s="121">
        <v>1.3348620386142369E-5</v>
      </c>
      <c r="CM40" s="121">
        <v>4.8152228199402125E-4</v>
      </c>
      <c r="CN40" s="121">
        <v>2.5989842054454526E-4</v>
      </c>
      <c r="CO40" s="121">
        <v>2.2520154730717448E-4</v>
      </c>
      <c r="CP40" s="121">
        <v>2.4859654421916709E-4</v>
      </c>
      <c r="CQ40" s="121">
        <v>2.4437312157111856E-4</v>
      </c>
      <c r="CR40" s="121">
        <v>2.2062440667923835E-4</v>
      </c>
      <c r="CS40" s="121">
        <v>1.4846763589788659E-4</v>
      </c>
      <c r="CT40" s="121">
        <v>2.4110838832320486E-4</v>
      </c>
      <c r="CU40" s="121">
        <v>4.7008813748263028E-4</v>
      </c>
      <c r="CV40" s="121">
        <v>4.9490516409892511E-5</v>
      </c>
      <c r="CW40" s="121">
        <v>3.2116586105430944E-3</v>
      </c>
      <c r="CX40" s="121">
        <v>8.656634389171633E-5</v>
      </c>
      <c r="CY40" s="121">
        <v>3.6755076594620677E-5</v>
      </c>
      <c r="CZ40" s="121">
        <v>2.7131517130411114E-4</v>
      </c>
      <c r="DA40" s="121">
        <v>3.3059839632492718E-4</v>
      </c>
      <c r="DB40" s="121">
        <v>1.5965818933163825E-4</v>
      </c>
      <c r="DC40" s="121">
        <v>1.4238286474031557E-4</v>
      </c>
      <c r="DD40" s="121">
        <v>3.292585880484736E-4</v>
      </c>
      <c r="DE40" s="121">
        <v>4.0598848272586159E-4</v>
      </c>
      <c r="DF40" s="124">
        <v>1.1203787738238349E-3</v>
      </c>
      <c r="DG40" s="123"/>
    </row>
    <row r="41" spans="1:111" s="82" customFormat="1" ht="17" customHeight="1" x14ac:dyDescent="0.2">
      <c r="A41" s="73" t="s">
        <v>37</v>
      </c>
      <c r="B41" s="74" t="s">
        <v>163</v>
      </c>
      <c r="C41" s="121">
        <v>2.1368356434398448E-5</v>
      </c>
      <c r="D41" s="121">
        <v>1.440583831937265E-5</v>
      </c>
      <c r="E41" s="121">
        <v>1.3357081557361359E-4</v>
      </c>
      <c r="F41" s="121">
        <v>5.9366417066192822E-6</v>
      </c>
      <c r="G41" s="121">
        <v>3.9780501422224002E-5</v>
      </c>
      <c r="H41" s="121">
        <v>0</v>
      </c>
      <c r="I41" s="121">
        <v>2.0054556463063685E-5</v>
      </c>
      <c r="J41" s="121">
        <v>8.6048932363761538E-6</v>
      </c>
      <c r="K41" s="121">
        <v>2.0670086951325009E-5</v>
      </c>
      <c r="L41" s="121">
        <v>9.992679593094656E-6</v>
      </c>
      <c r="M41" s="121">
        <v>0</v>
      </c>
      <c r="N41" s="121">
        <v>7.0232166490735238E-6</v>
      </c>
      <c r="O41" s="121">
        <v>1.7032282752978513E-6</v>
      </c>
      <c r="P41" s="121">
        <v>1.7978876071563079E-5</v>
      </c>
      <c r="Q41" s="121">
        <v>4.22506867693844E-5</v>
      </c>
      <c r="R41" s="121">
        <v>1.2057274904473087E-5</v>
      </c>
      <c r="S41" s="121">
        <v>9.5554953606347804E-6</v>
      </c>
      <c r="T41" s="121">
        <v>1.0044447942451721E-5</v>
      </c>
      <c r="U41" s="121">
        <v>1.9481390632898077E-5</v>
      </c>
      <c r="V41" s="121">
        <v>1.1638917371156183E-5</v>
      </c>
      <c r="W41" s="121">
        <v>6.3471211173059551E-6</v>
      </c>
      <c r="X41" s="121">
        <v>8.1510629501260659E-6</v>
      </c>
      <c r="Y41" s="121">
        <v>2.2301916317458071E-6</v>
      </c>
      <c r="Z41" s="121">
        <v>5.9181936186215171E-6</v>
      </c>
      <c r="AA41" s="121">
        <v>1.6080514759965808E-5</v>
      </c>
      <c r="AB41" s="121">
        <v>4.2281921086421884E-6</v>
      </c>
      <c r="AC41" s="121">
        <v>3.081017663889147E-6</v>
      </c>
      <c r="AD41" s="121">
        <v>1.1542251413432461E-5</v>
      </c>
      <c r="AE41" s="121">
        <v>2.7080334112959486E-5</v>
      </c>
      <c r="AF41" s="121">
        <v>1.5676803141390704E-5</v>
      </c>
      <c r="AG41" s="121">
        <v>1.7001788793798046E-5</v>
      </c>
      <c r="AH41" s="121">
        <v>1.3859752721578085E-5</v>
      </c>
      <c r="AI41" s="121">
        <v>7.7870661209657934E-5</v>
      </c>
      <c r="AJ41" s="121">
        <v>6.1973333355244719E-4</v>
      </c>
      <c r="AK41" s="121">
        <v>6.8407687340201354E-5</v>
      </c>
      <c r="AL41" s="121">
        <v>2.2493164397600008E-5</v>
      </c>
      <c r="AM41" s="121">
        <v>1.4434098661544684E-5</v>
      </c>
      <c r="AN41" s="121">
        <v>0.63421888761772549</v>
      </c>
      <c r="AO41" s="121">
        <v>1.4727437992464261E-5</v>
      </c>
      <c r="AP41" s="121">
        <v>6.1145312290837353E-6</v>
      </c>
      <c r="AQ41" s="121">
        <v>1.4242156827523458E-5</v>
      </c>
      <c r="AR41" s="121">
        <v>4.7588535223316297E-3</v>
      </c>
      <c r="AS41" s="121">
        <v>1.1602817059956885E-3</v>
      </c>
      <c r="AT41" s="121">
        <v>5.7991602490004871E-3</v>
      </c>
      <c r="AU41" s="121">
        <v>7.5178047082754282E-3</v>
      </c>
      <c r="AV41" s="121">
        <v>1.175725183766988E-3</v>
      </c>
      <c r="AW41" s="121">
        <v>1.2115266600285419E-5</v>
      </c>
      <c r="AX41" s="121">
        <v>5.2101674210851097E-5</v>
      </c>
      <c r="AY41" s="121">
        <v>4.3378622450253659E-3</v>
      </c>
      <c r="AZ41" s="121">
        <v>1.5939587323088181E-4</v>
      </c>
      <c r="BA41" s="121">
        <v>1.1483614807436163E-4</v>
      </c>
      <c r="BB41" s="121">
        <v>2.3103868300651106E-5</v>
      </c>
      <c r="BC41" s="121">
        <v>1.2729123941089699E-5</v>
      </c>
      <c r="BD41" s="121">
        <v>7.7154030825429801E-5</v>
      </c>
      <c r="BE41" s="121">
        <v>2.8290126982669006E-3</v>
      </c>
      <c r="BF41" s="121">
        <v>7.545043126606242E-4</v>
      </c>
      <c r="BG41" s="121">
        <v>1.1220662824060057E-2</v>
      </c>
      <c r="BH41" s="121">
        <v>3.0903495359848304E-3</v>
      </c>
      <c r="BI41" s="121">
        <v>7.2701567448277332E-3</v>
      </c>
      <c r="BJ41" s="121">
        <v>1.5708736342390418E-4</v>
      </c>
      <c r="BK41" s="121">
        <v>2.6888074398127911E-5</v>
      </c>
      <c r="BL41" s="121">
        <v>6.2720232749992983E-4</v>
      </c>
      <c r="BM41" s="121">
        <v>7.3792759503957717E-4</v>
      </c>
      <c r="BN41" s="121">
        <v>8.7242798455201874E-4</v>
      </c>
      <c r="BO41" s="121">
        <v>3.9304014458062574E-3</v>
      </c>
      <c r="BP41" s="121">
        <v>5.4423333927782368E-5</v>
      </c>
      <c r="BQ41" s="121">
        <v>4.8370318806657539E-5</v>
      </c>
      <c r="BR41" s="121">
        <v>2.0080196744643759E-4</v>
      </c>
      <c r="BS41" s="121">
        <v>1.7227379242110937E-5</v>
      </c>
      <c r="BT41" s="121">
        <v>2.7393046063190267E-5</v>
      </c>
      <c r="BU41" s="121">
        <v>1.9717201354730955E-5</v>
      </c>
      <c r="BV41" s="121">
        <v>1.143381084589691E-5</v>
      </c>
      <c r="BW41" s="121">
        <v>2.2616071059492368E-5</v>
      </c>
      <c r="BX41" s="121">
        <v>1.4098685062975231E-5</v>
      </c>
      <c r="BY41" s="121">
        <v>5.875779936599147E-4</v>
      </c>
      <c r="BZ41" s="121">
        <v>3.6562018770145113E-5</v>
      </c>
      <c r="CA41" s="121">
        <v>3.8295997501879871E-4</v>
      </c>
      <c r="CB41" s="121">
        <v>5.4147411094318717E-5</v>
      </c>
      <c r="CC41" s="121">
        <v>6.3618932167313214E-4</v>
      </c>
      <c r="CD41" s="121">
        <v>2.5427862354225079E-5</v>
      </c>
      <c r="CE41" s="121">
        <v>2.2367850276070694E-5</v>
      </c>
      <c r="CF41" s="121">
        <v>5.3135033553468881E-5</v>
      </c>
      <c r="CG41" s="121">
        <v>2.862908155634191E-5</v>
      </c>
      <c r="CH41" s="121">
        <v>2.9380562179190888E-5</v>
      </c>
      <c r="CI41" s="121">
        <v>3.1911650550793011E-5</v>
      </c>
      <c r="CJ41" s="121">
        <v>1.8602655803474025E-5</v>
      </c>
      <c r="CK41" s="121">
        <v>1.041752637489794E-6</v>
      </c>
      <c r="CL41" s="121">
        <v>2.4579607919962702E-6</v>
      </c>
      <c r="CM41" s="121">
        <v>9.0123328771470637E-5</v>
      </c>
      <c r="CN41" s="121">
        <v>2.7333920131804392E-5</v>
      </c>
      <c r="CO41" s="121">
        <v>4.5930521380228314E-5</v>
      </c>
      <c r="CP41" s="121">
        <v>3.8347042215972801E-5</v>
      </c>
      <c r="CQ41" s="121">
        <v>5.5684732898371438E-5</v>
      </c>
      <c r="CR41" s="121">
        <v>3.771609732472089E-5</v>
      </c>
      <c r="CS41" s="121">
        <v>2.5429298678725761E-5</v>
      </c>
      <c r="CT41" s="121">
        <v>3.3387190665238877E-5</v>
      </c>
      <c r="CU41" s="121">
        <v>1.7348288359418559E-4</v>
      </c>
      <c r="CV41" s="121">
        <v>9.2374506146454593E-6</v>
      </c>
      <c r="CW41" s="121">
        <v>1.6570478397693942E-3</v>
      </c>
      <c r="CX41" s="121">
        <v>1.5864024939170679E-5</v>
      </c>
      <c r="CY41" s="121">
        <v>6.3295772569639269E-6</v>
      </c>
      <c r="CZ41" s="121">
        <v>3.2566245112353814E-5</v>
      </c>
      <c r="DA41" s="121">
        <v>3.0102993196367557E-5</v>
      </c>
      <c r="DB41" s="121">
        <v>2.8557476679412235E-5</v>
      </c>
      <c r="DC41" s="121">
        <v>2.5771121444427361E-5</v>
      </c>
      <c r="DD41" s="121">
        <v>3.4215381012039488E-5</v>
      </c>
      <c r="DE41" s="121">
        <v>8.0594322786951351E-5</v>
      </c>
      <c r="DF41" s="124">
        <v>1.1866179738100067E-4</v>
      </c>
      <c r="DG41" s="123"/>
    </row>
    <row r="42" spans="1:111" s="82" customFormat="1" ht="17" customHeight="1" x14ac:dyDescent="0.2">
      <c r="A42" s="73" t="s">
        <v>38</v>
      </c>
      <c r="B42" s="74" t="s">
        <v>164</v>
      </c>
      <c r="C42" s="121">
        <v>2.091512514323355E-5</v>
      </c>
      <c r="D42" s="121">
        <v>1.4310119439902445E-5</v>
      </c>
      <c r="E42" s="121">
        <v>7.8911259337159878E-5</v>
      </c>
      <c r="F42" s="121">
        <v>4.9371401617132187E-6</v>
      </c>
      <c r="G42" s="121">
        <v>3.1757666581421206E-5</v>
      </c>
      <c r="H42" s="121">
        <v>0</v>
      </c>
      <c r="I42" s="121">
        <v>5.1748669326433513E-6</v>
      </c>
      <c r="J42" s="121">
        <v>1.447457872276731E-5</v>
      </c>
      <c r="K42" s="121">
        <v>1.0179162724082513E-4</v>
      </c>
      <c r="L42" s="121">
        <v>1.0988827719054645E-5</v>
      </c>
      <c r="M42" s="121">
        <v>0</v>
      </c>
      <c r="N42" s="121">
        <v>7.1503990400521062E-6</v>
      </c>
      <c r="O42" s="121">
        <v>2.4092641282728203E-6</v>
      </c>
      <c r="P42" s="121">
        <v>4.645579941322705E-5</v>
      </c>
      <c r="Q42" s="121">
        <v>1.0252681216819507E-3</v>
      </c>
      <c r="R42" s="121">
        <v>1.7321191215370631E-5</v>
      </c>
      <c r="S42" s="121">
        <v>1.5802136848745069E-5</v>
      </c>
      <c r="T42" s="121">
        <v>1.1528356382688916E-5</v>
      </c>
      <c r="U42" s="121">
        <v>1.7408122330354749E-5</v>
      </c>
      <c r="V42" s="121">
        <v>4.7847447979313128E-5</v>
      </c>
      <c r="W42" s="121">
        <v>6.6739538296049239E-6</v>
      </c>
      <c r="X42" s="121">
        <v>1.8174206840117763E-5</v>
      </c>
      <c r="Y42" s="121">
        <v>4.4904493425257015E-6</v>
      </c>
      <c r="Z42" s="121">
        <v>8.9799835864597381E-6</v>
      </c>
      <c r="AA42" s="121">
        <v>5.8008542197410149E-5</v>
      </c>
      <c r="AB42" s="121">
        <v>1.7825374865870549E-5</v>
      </c>
      <c r="AC42" s="121">
        <v>3.5644860338806627E-6</v>
      </c>
      <c r="AD42" s="121">
        <v>1.3578538440518745E-5</v>
      </c>
      <c r="AE42" s="121">
        <v>3.4071624776694491E-5</v>
      </c>
      <c r="AF42" s="121">
        <v>4.8776274720478986E-5</v>
      </c>
      <c r="AG42" s="121">
        <v>1.6038964704539022E-5</v>
      </c>
      <c r="AH42" s="121">
        <v>3.5503276262364048E-5</v>
      </c>
      <c r="AI42" s="121">
        <v>5.4364847051286563E-4</v>
      </c>
      <c r="AJ42" s="121">
        <v>2.3961384611356169E-4</v>
      </c>
      <c r="AK42" s="121">
        <v>2.4854193776307007E-4</v>
      </c>
      <c r="AL42" s="121">
        <v>3.1195904957167595E-5</v>
      </c>
      <c r="AM42" s="121">
        <v>1.7946097468823367E-5</v>
      </c>
      <c r="AN42" s="121">
        <v>1.4309377482432317E-4</v>
      </c>
      <c r="AO42" s="121">
        <v>0.30929256448373094</v>
      </c>
      <c r="AP42" s="121">
        <v>9.6409114196114904E-6</v>
      </c>
      <c r="AQ42" s="121">
        <v>1.5330725364299521E-4</v>
      </c>
      <c r="AR42" s="121">
        <v>1.2970918193724786E-2</v>
      </c>
      <c r="AS42" s="121">
        <v>7.4580471344877523E-3</v>
      </c>
      <c r="AT42" s="121">
        <v>3.0010292799574562E-3</v>
      </c>
      <c r="AU42" s="121">
        <v>2.2936313201555483E-3</v>
      </c>
      <c r="AV42" s="121">
        <v>6.3615402000116066E-4</v>
      </c>
      <c r="AW42" s="121">
        <v>3.0456177592810762E-5</v>
      </c>
      <c r="AX42" s="121">
        <v>2.9611881571674128E-4</v>
      </c>
      <c r="AY42" s="121">
        <v>2.2374348123216088E-3</v>
      </c>
      <c r="AZ42" s="121">
        <v>1.2215637732323861E-3</v>
      </c>
      <c r="BA42" s="121">
        <v>4.7185049228552783E-5</v>
      </c>
      <c r="BB42" s="121">
        <v>1.8489085257591368E-4</v>
      </c>
      <c r="BC42" s="121">
        <v>3.5942201277824441E-5</v>
      </c>
      <c r="BD42" s="121">
        <v>5.6991669305086001E-5</v>
      </c>
      <c r="BE42" s="121">
        <v>1.2494419050751574E-3</v>
      </c>
      <c r="BF42" s="121">
        <v>3.4184750072009933E-4</v>
      </c>
      <c r="BG42" s="121">
        <v>2.4944221278676176E-3</v>
      </c>
      <c r="BH42" s="121">
        <v>3.1444852924286675E-3</v>
      </c>
      <c r="BI42" s="121">
        <v>4.6710176765968293E-3</v>
      </c>
      <c r="BJ42" s="121">
        <v>2.7653247910770589E-4</v>
      </c>
      <c r="BK42" s="121">
        <v>2.0367720511413072E-5</v>
      </c>
      <c r="BL42" s="121">
        <v>1.2197265886126809E-3</v>
      </c>
      <c r="BM42" s="121">
        <v>1.9991925336522785E-3</v>
      </c>
      <c r="BN42" s="121">
        <v>6.3730424105325526E-4</v>
      </c>
      <c r="BO42" s="121">
        <v>9.3125502246227897E-4</v>
      </c>
      <c r="BP42" s="121">
        <v>5.2614943148996532E-5</v>
      </c>
      <c r="BQ42" s="121">
        <v>1.109549264440679E-4</v>
      </c>
      <c r="BR42" s="121">
        <v>1.7257367627704088E-4</v>
      </c>
      <c r="BS42" s="121">
        <v>1.3220909159721015E-5</v>
      </c>
      <c r="BT42" s="121">
        <v>4.142917451048618E-5</v>
      </c>
      <c r="BU42" s="121">
        <v>2.1037552938632481E-5</v>
      </c>
      <c r="BV42" s="121">
        <v>1.5005486022230822E-5</v>
      </c>
      <c r="BW42" s="121">
        <v>4.6739793344303325E-5</v>
      </c>
      <c r="BX42" s="121">
        <v>3.6655388162027972E-5</v>
      </c>
      <c r="BY42" s="121">
        <v>4.1478439579968178E-4</v>
      </c>
      <c r="BZ42" s="121">
        <v>2.5350594073096732E-5</v>
      </c>
      <c r="CA42" s="121">
        <v>2.1508322465830783E-4</v>
      </c>
      <c r="CB42" s="121">
        <v>6.20222691081249E-5</v>
      </c>
      <c r="CC42" s="121">
        <v>4.1756450613365001E-4</v>
      </c>
      <c r="CD42" s="121">
        <v>2.6591492400256311E-5</v>
      </c>
      <c r="CE42" s="121">
        <v>3.7382931970432416E-5</v>
      </c>
      <c r="CF42" s="121">
        <v>9.3549670091530124E-5</v>
      </c>
      <c r="CG42" s="121">
        <v>2.1702458185518064E-5</v>
      </c>
      <c r="CH42" s="121">
        <v>3.3073144133320628E-5</v>
      </c>
      <c r="CI42" s="121">
        <v>3.414809892843734E-5</v>
      </c>
      <c r="CJ42" s="121">
        <v>1.3388052671094582E-5</v>
      </c>
      <c r="CK42" s="121">
        <v>1.3077597451920575E-6</v>
      </c>
      <c r="CL42" s="121">
        <v>2.4569724274369169E-6</v>
      </c>
      <c r="CM42" s="121">
        <v>9.6329519749256443E-5</v>
      </c>
      <c r="CN42" s="121">
        <v>3.9504694556341897E-5</v>
      </c>
      <c r="CO42" s="121">
        <v>4.3006443782406176E-5</v>
      </c>
      <c r="CP42" s="121">
        <v>4.2528827976758231E-5</v>
      </c>
      <c r="CQ42" s="121">
        <v>4.2576342373935626E-5</v>
      </c>
      <c r="CR42" s="121">
        <v>3.9848156197816795E-5</v>
      </c>
      <c r="CS42" s="121">
        <v>2.5680155688544205E-5</v>
      </c>
      <c r="CT42" s="121">
        <v>4.9367112683517604E-5</v>
      </c>
      <c r="CU42" s="121">
        <v>9.5141847301110516E-5</v>
      </c>
      <c r="CV42" s="121">
        <v>8.3690322693789878E-6</v>
      </c>
      <c r="CW42" s="121">
        <v>7.1697317751083631E-4</v>
      </c>
      <c r="CX42" s="121">
        <v>1.557880664063688E-5</v>
      </c>
      <c r="CY42" s="121">
        <v>5.3752486077685363E-6</v>
      </c>
      <c r="CZ42" s="121">
        <v>4.2666661336122592E-5</v>
      </c>
      <c r="DA42" s="121">
        <v>5.1703770958615026E-5</v>
      </c>
      <c r="DB42" s="121">
        <v>2.7423159611180529E-5</v>
      </c>
      <c r="DC42" s="121">
        <v>2.3303066006065001E-5</v>
      </c>
      <c r="DD42" s="121">
        <v>4.5868492109593081E-5</v>
      </c>
      <c r="DE42" s="121">
        <v>8.5467871774487153E-5</v>
      </c>
      <c r="DF42" s="124">
        <v>1.2266035202961761E-4</v>
      </c>
      <c r="DG42" s="123"/>
    </row>
    <row r="43" spans="1:111" s="82" customFormat="1" ht="17" customHeight="1" x14ac:dyDescent="0.2">
      <c r="A43" s="73" t="s">
        <v>39</v>
      </c>
      <c r="B43" s="74" t="s">
        <v>165</v>
      </c>
      <c r="C43" s="121">
        <v>5.7577169197725547E-5</v>
      </c>
      <c r="D43" s="121">
        <v>3.7574738320795923E-5</v>
      </c>
      <c r="E43" s="121">
        <v>2.2911163296311963E-4</v>
      </c>
      <c r="F43" s="121">
        <v>1.1990583902442555E-5</v>
      </c>
      <c r="G43" s="121">
        <v>4.0855286162013459E-5</v>
      </c>
      <c r="H43" s="121">
        <v>0</v>
      </c>
      <c r="I43" s="121">
        <v>1.330639313703712E-5</v>
      </c>
      <c r="J43" s="121">
        <v>1.1796913890009746E-4</v>
      </c>
      <c r="K43" s="121">
        <v>2.2331586283962687E-4</v>
      </c>
      <c r="L43" s="121">
        <v>4.7251927031207317E-5</v>
      </c>
      <c r="M43" s="121">
        <v>0</v>
      </c>
      <c r="N43" s="121">
        <v>3.8169231136310985E-5</v>
      </c>
      <c r="O43" s="121">
        <v>8.9361196979531387E-6</v>
      </c>
      <c r="P43" s="121">
        <v>1.3180985132292162E-4</v>
      </c>
      <c r="Q43" s="121">
        <v>3.0488530479198187E-4</v>
      </c>
      <c r="R43" s="121">
        <v>5.560734089763263E-5</v>
      </c>
      <c r="S43" s="121">
        <v>4.6827127072876904E-5</v>
      </c>
      <c r="T43" s="121">
        <v>-2.1480379495547846E-4</v>
      </c>
      <c r="U43" s="121">
        <v>2.0245401513858041E-4</v>
      </c>
      <c r="V43" s="121">
        <v>6.1267851871732457E-3</v>
      </c>
      <c r="W43" s="121">
        <v>3.9954575653061295E-5</v>
      </c>
      <c r="X43" s="121">
        <v>2.6715462242509874E-4</v>
      </c>
      <c r="Y43" s="121">
        <v>2.602940935839201E-5</v>
      </c>
      <c r="Z43" s="121">
        <v>7.0148724520100781E-5</v>
      </c>
      <c r="AA43" s="121">
        <v>2.7322561583627026E-4</v>
      </c>
      <c r="AB43" s="121">
        <v>2.8385076238073226E-4</v>
      </c>
      <c r="AC43" s="121">
        <v>9.0610259856247019E-6</v>
      </c>
      <c r="AD43" s="121">
        <v>4.6432717581865102E-5</v>
      </c>
      <c r="AE43" s="121">
        <v>5.257367129174788E-4</v>
      </c>
      <c r="AF43" s="121">
        <v>1.8463485428267025E-4</v>
      </c>
      <c r="AG43" s="121">
        <v>6.5803863593435661E-5</v>
      </c>
      <c r="AH43" s="121">
        <v>5.0860196795359707E-4</v>
      </c>
      <c r="AI43" s="121">
        <v>2.6386856763342274E-4</v>
      </c>
      <c r="AJ43" s="121">
        <v>1.2223013449546485E-2</v>
      </c>
      <c r="AK43" s="121">
        <v>3.8534393837874686E-3</v>
      </c>
      <c r="AL43" s="121">
        <v>6.6725216985971938E-3</v>
      </c>
      <c r="AM43" s="121">
        <v>7.5472721284932636E-3</v>
      </c>
      <c r="AN43" s="121">
        <v>1.524246248592129E-3</v>
      </c>
      <c r="AO43" s="121">
        <v>2.2395042928261815E-3</v>
      </c>
      <c r="AP43" s="121">
        <v>0.91878211016281153</v>
      </c>
      <c r="AQ43" s="121">
        <v>0.17371213449468298</v>
      </c>
      <c r="AR43" s="121">
        <v>4.2886955096495885E-3</v>
      </c>
      <c r="AS43" s="121">
        <v>1.0874263593733162E-2</v>
      </c>
      <c r="AT43" s="121">
        <v>2.9616948351272282E-3</v>
      </c>
      <c r="AU43" s="121">
        <v>2.5063526514343764E-3</v>
      </c>
      <c r="AV43" s="121">
        <v>2.9039416580566644E-3</v>
      </c>
      <c r="AW43" s="121">
        <v>1.9467781416701484E-3</v>
      </c>
      <c r="AX43" s="121">
        <v>4.9379811053938526E-3</v>
      </c>
      <c r="AY43" s="121">
        <v>2.043257835289557E-2</v>
      </c>
      <c r="AZ43" s="121">
        <v>1.3393115270411531E-3</v>
      </c>
      <c r="BA43" s="121">
        <v>1.0473238920993538E-3</v>
      </c>
      <c r="BB43" s="121">
        <v>1.1350821916525633E-3</v>
      </c>
      <c r="BC43" s="121">
        <v>3.0709189842769856E-4</v>
      </c>
      <c r="BD43" s="121">
        <v>3.5618917822197101E-4</v>
      </c>
      <c r="BE43" s="121">
        <v>3.3249484019133306E-3</v>
      </c>
      <c r="BF43" s="121">
        <v>8.8962671095412632E-4</v>
      </c>
      <c r="BG43" s="121">
        <v>1.041228709630302E-2</v>
      </c>
      <c r="BH43" s="121">
        <v>1.2601467039939057E-3</v>
      </c>
      <c r="BI43" s="121">
        <v>1.8633778390578452E-3</v>
      </c>
      <c r="BJ43" s="121">
        <v>3.4385425577081376E-3</v>
      </c>
      <c r="BK43" s="121">
        <v>4.7617317217951893E-5</v>
      </c>
      <c r="BL43" s="121">
        <v>1.969803896694153E-3</v>
      </c>
      <c r="BM43" s="121">
        <v>2.8742536459781705E-3</v>
      </c>
      <c r="BN43" s="121">
        <v>1.1146355283520174E-3</v>
      </c>
      <c r="BO43" s="121">
        <v>5.9950285407115887E-3</v>
      </c>
      <c r="BP43" s="121">
        <v>1.6645584617039976E-4</v>
      </c>
      <c r="BQ43" s="121">
        <v>1.705550310787268E-4</v>
      </c>
      <c r="BR43" s="121">
        <v>3.9116334922138037E-4</v>
      </c>
      <c r="BS43" s="121">
        <v>4.2116618060406777E-5</v>
      </c>
      <c r="BT43" s="121">
        <v>7.978895455198085E-5</v>
      </c>
      <c r="BU43" s="121">
        <v>4.0520591522426403E-5</v>
      </c>
      <c r="BV43" s="121">
        <v>3.2082630830204509E-5</v>
      </c>
      <c r="BW43" s="121">
        <v>7.6332974617905681E-5</v>
      </c>
      <c r="BX43" s="121">
        <v>5.3873765875818349E-5</v>
      </c>
      <c r="BY43" s="121">
        <v>2.4285852139023495E-4</v>
      </c>
      <c r="BZ43" s="121">
        <v>5.9834478175722383E-5</v>
      </c>
      <c r="CA43" s="121">
        <v>5.3945404108620473E-4</v>
      </c>
      <c r="CB43" s="121">
        <v>6.5314068558641869E-5</v>
      </c>
      <c r="CC43" s="121">
        <v>2.0951667707842274E-4</v>
      </c>
      <c r="CD43" s="121">
        <v>5.8495293220603222E-5</v>
      </c>
      <c r="CE43" s="121">
        <v>7.1170572016525778E-5</v>
      </c>
      <c r="CF43" s="121">
        <v>1.7285986754443503E-4</v>
      </c>
      <c r="CG43" s="121">
        <v>3.1877351735849553E-5</v>
      </c>
      <c r="CH43" s="121">
        <v>6.9709549877473964E-5</v>
      </c>
      <c r="CI43" s="121">
        <v>8.4793616972292021E-5</v>
      </c>
      <c r="CJ43" s="121">
        <v>4.878563964788538E-5</v>
      </c>
      <c r="CK43" s="121">
        <v>2.6763475345209299E-6</v>
      </c>
      <c r="CL43" s="121">
        <v>3.4660403025807697E-5</v>
      </c>
      <c r="CM43" s="121">
        <v>1.7232681502778489E-4</v>
      </c>
      <c r="CN43" s="121">
        <v>8.4213685704837192E-5</v>
      </c>
      <c r="CO43" s="121">
        <v>3.0591950929890636E-4</v>
      </c>
      <c r="CP43" s="121">
        <v>5.5695691318405989E-4</v>
      </c>
      <c r="CQ43" s="121">
        <v>2.3078942065875429E-4</v>
      </c>
      <c r="CR43" s="121">
        <v>1.331151506793381E-4</v>
      </c>
      <c r="CS43" s="121">
        <v>1.356986397271003E-4</v>
      </c>
      <c r="CT43" s="121">
        <v>1.2020718064190745E-4</v>
      </c>
      <c r="CU43" s="121">
        <v>2.6295596728174135E-4</v>
      </c>
      <c r="CV43" s="121">
        <v>2.356092685974509E-5</v>
      </c>
      <c r="CW43" s="121">
        <v>2.0310138761066329E-3</v>
      </c>
      <c r="CX43" s="121">
        <v>4.5387360399511969E-5</v>
      </c>
      <c r="CY43" s="121">
        <v>2.7960418190291207E-5</v>
      </c>
      <c r="CZ43" s="121">
        <v>1.4961803679191727E-4</v>
      </c>
      <c r="DA43" s="121">
        <v>2.5097809410505514E-4</v>
      </c>
      <c r="DB43" s="121">
        <v>7.7366024519338373E-5</v>
      </c>
      <c r="DC43" s="121">
        <v>1.0865126628072948E-4</v>
      </c>
      <c r="DD43" s="121">
        <v>1.4860184581585726E-4</v>
      </c>
      <c r="DE43" s="121">
        <v>9.3121359667518286E-4</v>
      </c>
      <c r="DF43" s="124">
        <v>8.3938401978743101E-4</v>
      </c>
      <c r="DG43" s="123"/>
    </row>
    <row r="44" spans="1:111" s="82" customFormat="1" ht="17" customHeight="1" x14ac:dyDescent="0.2">
      <c r="A44" s="73" t="s">
        <v>40</v>
      </c>
      <c r="B44" s="74" t="s">
        <v>166</v>
      </c>
      <c r="C44" s="121">
        <v>9.469067838612431E-5</v>
      </c>
      <c r="D44" s="121">
        <v>7.5327296779727671E-5</v>
      </c>
      <c r="E44" s="121">
        <v>4.4282405663250237E-4</v>
      </c>
      <c r="F44" s="121">
        <v>2.3517827488437362E-5</v>
      </c>
      <c r="G44" s="121">
        <v>7.2777260729693299E-5</v>
      </c>
      <c r="H44" s="121">
        <v>0</v>
      </c>
      <c r="I44" s="121">
        <v>3.0123620839043728E-5</v>
      </c>
      <c r="J44" s="121">
        <v>3.5885498213468145E-4</v>
      </c>
      <c r="K44" s="121">
        <v>4.9311825406704048E-4</v>
      </c>
      <c r="L44" s="121">
        <v>9.1723011642161169E-5</v>
      </c>
      <c r="M44" s="121">
        <v>0</v>
      </c>
      <c r="N44" s="121">
        <v>3.7471572766092802E-5</v>
      </c>
      <c r="O44" s="121">
        <v>1.1205716637818143E-5</v>
      </c>
      <c r="P44" s="121">
        <v>3.4583562903573199E-4</v>
      </c>
      <c r="Q44" s="121">
        <v>9.3901059444177271E-4</v>
      </c>
      <c r="R44" s="121">
        <v>8.2808535814632366E-5</v>
      </c>
      <c r="S44" s="121">
        <v>9.7648802021697926E-5</v>
      </c>
      <c r="T44" s="121">
        <v>7.4246222203843912E-4</v>
      </c>
      <c r="U44" s="121">
        <v>9.3863107543431767E-5</v>
      </c>
      <c r="V44" s="121">
        <v>2.4886609720665081E-4</v>
      </c>
      <c r="W44" s="121">
        <v>3.0143541953764295E-5</v>
      </c>
      <c r="X44" s="121">
        <v>6.0453599123255502E-5</v>
      </c>
      <c r="Y44" s="121">
        <v>1.5999456062032398E-5</v>
      </c>
      <c r="Z44" s="121">
        <v>4.1922373665746419E-5</v>
      </c>
      <c r="AA44" s="121">
        <v>5.7836906385459969E-4</v>
      </c>
      <c r="AB44" s="121">
        <v>1.5142943125466977E-4</v>
      </c>
      <c r="AC44" s="121">
        <v>2.1052472422215498E-5</v>
      </c>
      <c r="AD44" s="121">
        <v>5.7195756552037689E-5</v>
      </c>
      <c r="AE44" s="121">
        <v>7.6511448805349964E-4</v>
      </c>
      <c r="AF44" s="121">
        <v>3.8815012222772547E-4</v>
      </c>
      <c r="AG44" s="121">
        <v>1.8334804590156375E-4</v>
      </c>
      <c r="AH44" s="121">
        <v>3.5818794296638498E-4</v>
      </c>
      <c r="AI44" s="121">
        <v>2.8523456794324076E-4</v>
      </c>
      <c r="AJ44" s="121">
        <v>7.7886122561294244E-4</v>
      </c>
      <c r="AK44" s="121">
        <v>7.9459456937204065E-4</v>
      </c>
      <c r="AL44" s="121">
        <v>1.3050315282688726E-4</v>
      </c>
      <c r="AM44" s="121">
        <v>5.8331626843664548E-4</v>
      </c>
      <c r="AN44" s="121">
        <v>2.3622657027727427E-4</v>
      </c>
      <c r="AO44" s="121">
        <v>2.3353375899171772E-4</v>
      </c>
      <c r="AP44" s="121">
        <v>4.0215227165845416E-4</v>
      </c>
      <c r="AQ44" s="121">
        <v>0.67295087961035971</v>
      </c>
      <c r="AR44" s="121">
        <v>1.4449650450741664E-2</v>
      </c>
      <c r="AS44" s="121">
        <v>1.7934527957303964E-2</v>
      </c>
      <c r="AT44" s="121">
        <v>9.9574134660979103E-3</v>
      </c>
      <c r="AU44" s="121">
        <v>6.2398413314034267E-3</v>
      </c>
      <c r="AV44" s="121">
        <v>5.3864005167814904E-3</v>
      </c>
      <c r="AW44" s="121">
        <v>1.543069583721434E-3</v>
      </c>
      <c r="AX44" s="121">
        <v>5.9196084349419633E-3</v>
      </c>
      <c r="AY44" s="121">
        <v>3.3998965988193963E-2</v>
      </c>
      <c r="AZ44" s="121">
        <v>4.0388180703751983E-3</v>
      </c>
      <c r="BA44" s="121">
        <v>2.8044188023504928E-3</v>
      </c>
      <c r="BB44" s="121">
        <v>1.3973495842244186E-3</v>
      </c>
      <c r="BC44" s="121">
        <v>9.0690816245802002E-4</v>
      </c>
      <c r="BD44" s="121">
        <v>1.0334895815909382E-3</v>
      </c>
      <c r="BE44" s="121">
        <v>6.5560988111333322E-3</v>
      </c>
      <c r="BF44" s="121">
        <v>2.0025983785008361E-3</v>
      </c>
      <c r="BG44" s="121">
        <v>1.8441803918754246E-2</v>
      </c>
      <c r="BH44" s="121">
        <v>3.3524096436693112E-3</v>
      </c>
      <c r="BI44" s="121">
        <v>5.2734095598692817E-3</v>
      </c>
      <c r="BJ44" s="121">
        <v>2.1727441412544182E-3</v>
      </c>
      <c r="BK44" s="121">
        <v>9.4779103033140174E-5</v>
      </c>
      <c r="BL44" s="121">
        <v>5.6097163990430294E-3</v>
      </c>
      <c r="BM44" s="121">
        <v>8.2808772596111441E-3</v>
      </c>
      <c r="BN44" s="121">
        <v>3.0908255420331039E-3</v>
      </c>
      <c r="BO44" s="121">
        <v>2.1548550802031545E-2</v>
      </c>
      <c r="BP44" s="121">
        <v>4.9037041874677376E-4</v>
      </c>
      <c r="BQ44" s="121">
        <v>4.5512006197277283E-4</v>
      </c>
      <c r="BR44" s="121">
        <v>8.4480819808240557E-4</v>
      </c>
      <c r="BS44" s="121">
        <v>6.5814643202952898E-5</v>
      </c>
      <c r="BT44" s="121">
        <v>1.6392834240069401E-4</v>
      </c>
      <c r="BU44" s="121">
        <v>9.5181331031533303E-5</v>
      </c>
      <c r="BV44" s="121">
        <v>7.0396771695910361E-5</v>
      </c>
      <c r="BW44" s="121">
        <v>1.9166088520381974E-4</v>
      </c>
      <c r="BX44" s="121">
        <v>1.4748077764635737E-4</v>
      </c>
      <c r="BY44" s="121">
        <v>6.5727955750349647E-4</v>
      </c>
      <c r="BZ44" s="121">
        <v>1.2048699421367056E-4</v>
      </c>
      <c r="CA44" s="121">
        <v>1.1680177054519511E-3</v>
      </c>
      <c r="CB44" s="121">
        <v>1.554797302852705E-4</v>
      </c>
      <c r="CC44" s="121">
        <v>5.4895099324173808E-4</v>
      </c>
      <c r="CD44" s="121">
        <v>1.1303173448368124E-4</v>
      </c>
      <c r="CE44" s="121">
        <v>1.5248862729633461E-4</v>
      </c>
      <c r="CF44" s="121">
        <v>3.4691584850445159E-4</v>
      </c>
      <c r="CG44" s="121">
        <v>7.7300404481630205E-5</v>
      </c>
      <c r="CH44" s="121">
        <v>1.5006442936272099E-4</v>
      </c>
      <c r="CI44" s="121">
        <v>1.7397757447419564E-4</v>
      </c>
      <c r="CJ44" s="121">
        <v>7.4453288838147736E-5</v>
      </c>
      <c r="CK44" s="121">
        <v>5.8819650429238103E-6</v>
      </c>
      <c r="CL44" s="121">
        <v>4.6878169241308265E-5</v>
      </c>
      <c r="CM44" s="121">
        <v>4.0573553535565104E-4</v>
      </c>
      <c r="CN44" s="121">
        <v>1.7333196202600076E-4</v>
      </c>
      <c r="CO44" s="121">
        <v>3.5626896175858854E-4</v>
      </c>
      <c r="CP44" s="121">
        <v>1.8774928476048783E-3</v>
      </c>
      <c r="CQ44" s="121">
        <v>2.5334081265180399E-4</v>
      </c>
      <c r="CR44" s="121">
        <v>2.9641215251533361E-4</v>
      </c>
      <c r="CS44" s="121">
        <v>3.7964155398160815E-4</v>
      </c>
      <c r="CT44" s="121">
        <v>3.0207632958435815E-4</v>
      </c>
      <c r="CU44" s="121">
        <v>5.1402994262554939E-4</v>
      </c>
      <c r="CV44" s="121">
        <v>5.4908642574327986E-5</v>
      </c>
      <c r="CW44" s="121">
        <v>4.2771427990202296E-3</v>
      </c>
      <c r="CX44" s="121">
        <v>9.5337939930961865E-5</v>
      </c>
      <c r="CY44" s="121">
        <v>7.7079574686901052E-5</v>
      </c>
      <c r="CZ44" s="121">
        <v>3.774649860136912E-4</v>
      </c>
      <c r="DA44" s="121">
        <v>6.8496940047744982E-4</v>
      </c>
      <c r="DB44" s="121">
        <v>1.4063047332078552E-4</v>
      </c>
      <c r="DC44" s="121">
        <v>1.6938104047189103E-4</v>
      </c>
      <c r="DD44" s="121">
        <v>3.3915824997131111E-4</v>
      </c>
      <c r="DE44" s="121">
        <v>1.3786609118570958E-3</v>
      </c>
      <c r="DF44" s="124">
        <v>6.8553495879750397E-4</v>
      </c>
      <c r="DG44" s="123"/>
    </row>
    <row r="45" spans="1:111" s="82" customFormat="1" ht="17" customHeight="1" x14ac:dyDescent="0.2">
      <c r="A45" s="73" t="s">
        <v>41</v>
      </c>
      <c r="B45" s="74" t="s">
        <v>167</v>
      </c>
      <c r="C45" s="121">
        <v>1.0496849910170184E-4</v>
      </c>
      <c r="D45" s="121">
        <v>1.2408787812213376E-4</v>
      </c>
      <c r="E45" s="121">
        <v>5.2399221456193162E-4</v>
      </c>
      <c r="F45" s="121">
        <v>1.4981084985982815E-5</v>
      </c>
      <c r="G45" s="121">
        <v>7.9099935788668271E-5</v>
      </c>
      <c r="H45" s="121">
        <v>0</v>
      </c>
      <c r="I45" s="121">
        <v>1.7903336816916789E-5</v>
      </c>
      <c r="J45" s="121">
        <v>4.3334264905892648E-5</v>
      </c>
      <c r="K45" s="121">
        <v>3.2754930869190607E-5</v>
      </c>
      <c r="L45" s="121">
        <v>6.1633290346001498E-5</v>
      </c>
      <c r="M45" s="121">
        <v>0</v>
      </c>
      <c r="N45" s="121">
        <v>7.9851379399273586E-5</v>
      </c>
      <c r="O45" s="121">
        <v>1.481774508287357E-5</v>
      </c>
      <c r="P45" s="121">
        <v>1.2116096400528106E-4</v>
      </c>
      <c r="Q45" s="121">
        <v>9.5531208119402236E-5</v>
      </c>
      <c r="R45" s="121">
        <v>2.4393126801477985E-4</v>
      </c>
      <c r="S45" s="121">
        <v>1.6252963072168835E-4</v>
      </c>
      <c r="T45" s="121">
        <v>9.973154286015834E-5</v>
      </c>
      <c r="U45" s="121">
        <v>1.6070753251509279E-4</v>
      </c>
      <c r="V45" s="121">
        <v>7.2452126568693911E-5</v>
      </c>
      <c r="W45" s="121">
        <v>6.2560204945681097E-5</v>
      </c>
      <c r="X45" s="121">
        <v>7.8775411555731298E-5</v>
      </c>
      <c r="Y45" s="121">
        <v>3.8632693552040463E-5</v>
      </c>
      <c r="Z45" s="121">
        <v>1.3668105727349662E-4</v>
      </c>
      <c r="AA45" s="121">
        <v>5.9758636057431848E-5</v>
      </c>
      <c r="AB45" s="121">
        <v>2.4926721288747373E-5</v>
      </c>
      <c r="AC45" s="121">
        <v>1.5861424018549204E-5</v>
      </c>
      <c r="AD45" s="121">
        <v>1.0671203687981239E-4</v>
      </c>
      <c r="AE45" s="121">
        <v>1.6426363717527139E-4</v>
      </c>
      <c r="AF45" s="121">
        <v>6.6527507971142087E-5</v>
      </c>
      <c r="AG45" s="121">
        <v>2.1201564483051708E-5</v>
      </c>
      <c r="AH45" s="121">
        <v>7.7763632149545879E-5</v>
      </c>
      <c r="AI45" s="121">
        <v>3.1347441507530063E-4</v>
      </c>
      <c r="AJ45" s="121">
        <v>1.808715826087707E-4</v>
      </c>
      <c r="AK45" s="121">
        <v>2.2141261038942153E-4</v>
      </c>
      <c r="AL45" s="121">
        <v>3.8132041884973196E-4</v>
      </c>
      <c r="AM45" s="121">
        <v>2.2807282146351427E-4</v>
      </c>
      <c r="AN45" s="121">
        <v>2.2556716088523727E-4</v>
      </c>
      <c r="AO45" s="121">
        <v>1.9566778210706987E-4</v>
      </c>
      <c r="AP45" s="121">
        <v>5.3444816513690738E-5</v>
      </c>
      <c r="AQ45" s="121">
        <v>1.1294043899056135E-4</v>
      </c>
      <c r="AR45" s="121">
        <v>0.54348447525785515</v>
      </c>
      <c r="AS45" s="121">
        <v>5.2471749292303731E-4</v>
      </c>
      <c r="AT45" s="121">
        <v>1.578071700101063E-4</v>
      </c>
      <c r="AU45" s="121">
        <v>1.3665795927786986E-4</v>
      </c>
      <c r="AV45" s="121">
        <v>4.5327343657151979E-5</v>
      </c>
      <c r="AW45" s="121">
        <v>2.5502286702361763E-5</v>
      </c>
      <c r="AX45" s="121">
        <v>6.5864717969721427E-5</v>
      </c>
      <c r="AY45" s="121">
        <v>2.1284324519700497E-4</v>
      </c>
      <c r="AZ45" s="121">
        <v>2.8150296398901221E-5</v>
      </c>
      <c r="BA45" s="121">
        <v>2.9275956366626331E-5</v>
      </c>
      <c r="BB45" s="121">
        <v>2.079621606063588E-5</v>
      </c>
      <c r="BC45" s="121">
        <v>7.9258794131574833E-6</v>
      </c>
      <c r="BD45" s="121">
        <v>1.7327295749651056E-5</v>
      </c>
      <c r="BE45" s="121">
        <v>5.1089302339279987E-5</v>
      </c>
      <c r="BF45" s="121">
        <v>1.9427533145141149E-5</v>
      </c>
      <c r="BG45" s="121">
        <v>9.9975505176424961E-5</v>
      </c>
      <c r="BH45" s="121">
        <v>1.2710928153328806E-3</v>
      </c>
      <c r="BI45" s="121">
        <v>5.0476815801230328E-4</v>
      </c>
      <c r="BJ45" s="121">
        <v>1.0981726797706347E-3</v>
      </c>
      <c r="BK45" s="121">
        <v>8.3722320394438298E-5</v>
      </c>
      <c r="BL45" s="121">
        <v>3.9618718010916314E-2</v>
      </c>
      <c r="BM45" s="121">
        <v>5.1427082504914678E-2</v>
      </c>
      <c r="BN45" s="121">
        <v>1.7258551473709267E-2</v>
      </c>
      <c r="BO45" s="121">
        <v>3.3128539435729645E-2</v>
      </c>
      <c r="BP45" s="121">
        <v>7.8027537397355837E-4</v>
      </c>
      <c r="BQ45" s="121">
        <v>2.3689862547698224E-3</v>
      </c>
      <c r="BR45" s="121">
        <v>2.2973261819339754E-3</v>
      </c>
      <c r="BS45" s="121">
        <v>8.8368466860731787E-5</v>
      </c>
      <c r="BT45" s="121">
        <v>2.5963736672304723E-4</v>
      </c>
      <c r="BU45" s="121">
        <v>2.1585229078447608E-4</v>
      </c>
      <c r="BV45" s="121">
        <v>2.4882151109766726E-4</v>
      </c>
      <c r="BW45" s="121">
        <v>9.9238926019324866E-4</v>
      </c>
      <c r="BX45" s="121">
        <v>8.3883273382269919E-4</v>
      </c>
      <c r="BY45" s="121">
        <v>1.2206135218919066E-3</v>
      </c>
      <c r="BZ45" s="121">
        <v>5.950620679507398E-5</v>
      </c>
      <c r="CA45" s="121">
        <v>1.2125840308242636E-3</v>
      </c>
      <c r="CB45" s="121">
        <v>2.3552328810587015E-4</v>
      </c>
      <c r="CC45" s="121">
        <v>2.0691171493952468E-4</v>
      </c>
      <c r="CD45" s="121">
        <v>1.9707599779586747E-4</v>
      </c>
      <c r="CE45" s="121">
        <v>4.4350054340633435E-4</v>
      </c>
      <c r="CF45" s="121">
        <v>8.6879754363835572E-4</v>
      </c>
      <c r="CG45" s="121">
        <v>1.3442111442871872E-4</v>
      </c>
      <c r="CH45" s="121">
        <v>3.5110649325514166E-4</v>
      </c>
      <c r="CI45" s="121">
        <v>4.9956529601961907E-4</v>
      </c>
      <c r="CJ45" s="121">
        <v>5.5102995597717497E-5</v>
      </c>
      <c r="CK45" s="121">
        <v>1.754925671561576E-5</v>
      </c>
      <c r="CL45" s="121">
        <v>1.5227644149637855E-5</v>
      </c>
      <c r="CM45" s="121">
        <v>5.3472859756265956E-4</v>
      </c>
      <c r="CN45" s="121">
        <v>6.1851837481854131E-4</v>
      </c>
      <c r="CO45" s="121">
        <v>3.1192872367523481E-4</v>
      </c>
      <c r="CP45" s="121">
        <v>2.0521242325537213E-4</v>
      </c>
      <c r="CQ45" s="121">
        <v>2.9339626132405069E-4</v>
      </c>
      <c r="CR45" s="121">
        <v>3.2077928803548504E-4</v>
      </c>
      <c r="CS45" s="121">
        <v>2.1036535017374556E-4</v>
      </c>
      <c r="CT45" s="121">
        <v>1.4809775543117275E-4</v>
      </c>
      <c r="CU45" s="121">
        <v>2.266440828056835E-4</v>
      </c>
      <c r="CV45" s="121">
        <v>8.7175383983012072E-5</v>
      </c>
      <c r="CW45" s="121">
        <v>1.4868260859730178E-4</v>
      </c>
      <c r="CX45" s="121">
        <v>1.194132323337431E-4</v>
      </c>
      <c r="CY45" s="121">
        <v>4.0643810668138646E-5</v>
      </c>
      <c r="CZ45" s="121">
        <v>2.0114982411082919E-4</v>
      </c>
      <c r="DA45" s="121">
        <v>2.5238552935394554E-4</v>
      </c>
      <c r="DB45" s="121">
        <v>2.6807743635150666E-4</v>
      </c>
      <c r="DC45" s="121">
        <v>1.1015524398444131E-4</v>
      </c>
      <c r="DD45" s="121">
        <v>1.9036136207792122E-4</v>
      </c>
      <c r="DE45" s="121">
        <v>3.0534550330521955E-4</v>
      </c>
      <c r="DF45" s="124">
        <v>6.5990033070208751E-4</v>
      </c>
      <c r="DG45" s="123"/>
    </row>
    <row r="46" spans="1:111" s="82" customFormat="1" ht="17" customHeight="1" x14ac:dyDescent="0.2">
      <c r="A46" s="73" t="s">
        <v>42</v>
      </c>
      <c r="B46" s="74" t="s">
        <v>168</v>
      </c>
      <c r="C46" s="121">
        <v>6.8348078277663093E-4</v>
      </c>
      <c r="D46" s="121">
        <v>3.8614274057304003E-4</v>
      </c>
      <c r="E46" s="121">
        <v>8.3095808392608247E-4</v>
      </c>
      <c r="F46" s="121">
        <v>1.5112725260024742E-4</v>
      </c>
      <c r="G46" s="121">
        <v>2.9186332304401012E-4</v>
      </c>
      <c r="H46" s="121">
        <v>0</v>
      </c>
      <c r="I46" s="121">
        <v>1.6658676761497086E-4</v>
      </c>
      <c r="J46" s="121">
        <v>6.8596344577911256E-4</v>
      </c>
      <c r="K46" s="121">
        <v>6.7396762080120867E-3</v>
      </c>
      <c r="L46" s="121">
        <v>3.6410278011532004E-4</v>
      </c>
      <c r="M46" s="121">
        <v>0</v>
      </c>
      <c r="N46" s="121">
        <v>1.3385895340093041E-4</v>
      </c>
      <c r="O46" s="121">
        <v>8.0546338746294725E-5</v>
      </c>
      <c r="P46" s="121">
        <v>2.1757846389953935E-3</v>
      </c>
      <c r="Q46" s="121">
        <v>2.986501656950938E-3</v>
      </c>
      <c r="R46" s="121">
        <v>4.1108001661100985E-4</v>
      </c>
      <c r="S46" s="121">
        <v>5.1626698282293191E-4</v>
      </c>
      <c r="T46" s="121">
        <v>2.9878054127019539E-4</v>
      </c>
      <c r="U46" s="121">
        <v>2.7260172368677725E-4</v>
      </c>
      <c r="V46" s="121">
        <v>1.351383518101192E-3</v>
      </c>
      <c r="W46" s="121">
        <v>1.7825958704893505E-4</v>
      </c>
      <c r="X46" s="121">
        <v>9.2054715068193922E-4</v>
      </c>
      <c r="Y46" s="121">
        <v>1.8352806010674293E-4</v>
      </c>
      <c r="Z46" s="121">
        <v>2.0678553102301987E-4</v>
      </c>
      <c r="AA46" s="121">
        <v>3.5496212008244224E-3</v>
      </c>
      <c r="AB46" s="121">
        <v>1.0711670564641017E-3</v>
      </c>
      <c r="AC46" s="121">
        <v>1.343016790134016E-4</v>
      </c>
      <c r="AD46" s="121">
        <v>3.6263282438668651E-4</v>
      </c>
      <c r="AE46" s="121">
        <v>7.5108149969340982E-4</v>
      </c>
      <c r="AF46" s="121">
        <v>2.9368926289757642E-3</v>
      </c>
      <c r="AG46" s="121">
        <v>9.605538812341893E-4</v>
      </c>
      <c r="AH46" s="121">
        <v>1.5861954702868105E-3</v>
      </c>
      <c r="AI46" s="121">
        <v>2.9066983853608822E-3</v>
      </c>
      <c r="AJ46" s="121">
        <v>3.938464935051106E-3</v>
      </c>
      <c r="AK46" s="121">
        <v>1.9574174359306921E-3</v>
      </c>
      <c r="AL46" s="121">
        <v>4.2157993576537366E-4</v>
      </c>
      <c r="AM46" s="121">
        <v>3.32299684551097E-4</v>
      </c>
      <c r="AN46" s="121">
        <v>2.6566630164925253E-3</v>
      </c>
      <c r="AO46" s="121">
        <v>3.4055483034657141E-4</v>
      </c>
      <c r="AP46" s="121">
        <v>2.9434075771766057E-4</v>
      </c>
      <c r="AQ46" s="121">
        <v>9.431295855480648E-4</v>
      </c>
      <c r="AR46" s="121">
        <v>1.0980302268709647E-2</v>
      </c>
      <c r="AS46" s="121">
        <v>0.50972103753930831</v>
      </c>
      <c r="AT46" s="121">
        <v>5.6031849919665599E-3</v>
      </c>
      <c r="AU46" s="121">
        <v>7.332480365381042E-3</v>
      </c>
      <c r="AV46" s="121">
        <v>6.4630597018394166E-3</v>
      </c>
      <c r="AW46" s="121">
        <v>8.1800130417520808E-4</v>
      </c>
      <c r="AX46" s="121">
        <v>2.7847451189147504E-3</v>
      </c>
      <c r="AY46" s="121">
        <v>1.6526564319825847E-2</v>
      </c>
      <c r="AZ46" s="121">
        <v>2.4143830727001068E-3</v>
      </c>
      <c r="BA46" s="121">
        <v>1.6591144460755126E-3</v>
      </c>
      <c r="BB46" s="121">
        <v>1.1124126386814804E-3</v>
      </c>
      <c r="BC46" s="121">
        <v>4.5815494451867866E-4</v>
      </c>
      <c r="BD46" s="121">
        <v>1.8909928022568035E-3</v>
      </c>
      <c r="BE46" s="121">
        <v>2.3394240435992107E-3</v>
      </c>
      <c r="BF46" s="121">
        <v>8.3818356132973697E-4</v>
      </c>
      <c r="BG46" s="121">
        <v>5.2381530715725454E-3</v>
      </c>
      <c r="BH46" s="121">
        <v>4.675964390481231E-3</v>
      </c>
      <c r="BI46" s="121">
        <v>2.6968621902643563E-3</v>
      </c>
      <c r="BJ46" s="121">
        <v>3.0182709678601353E-3</v>
      </c>
      <c r="BK46" s="121">
        <v>3.9043288664736546E-4</v>
      </c>
      <c r="BL46" s="121">
        <v>9.4080711709410691E-3</v>
      </c>
      <c r="BM46" s="121">
        <v>3.624300910392509E-2</v>
      </c>
      <c r="BN46" s="121">
        <v>4.2834815307838444E-3</v>
      </c>
      <c r="BO46" s="121">
        <v>4.2297743344271235E-3</v>
      </c>
      <c r="BP46" s="121">
        <v>8.3369188754225704E-4</v>
      </c>
      <c r="BQ46" s="121">
        <v>2.5504335783124582E-3</v>
      </c>
      <c r="BR46" s="121">
        <v>2.3574581436494658E-3</v>
      </c>
      <c r="BS46" s="121">
        <v>1.7650976885226775E-4</v>
      </c>
      <c r="BT46" s="121">
        <v>1.5975392932932545E-3</v>
      </c>
      <c r="BU46" s="121">
        <v>2.9515782930826002E-4</v>
      </c>
      <c r="BV46" s="121">
        <v>2.4338935168210328E-4</v>
      </c>
      <c r="BW46" s="121">
        <v>8.640397105301159E-4</v>
      </c>
      <c r="BX46" s="121">
        <v>7.9055274357227941E-4</v>
      </c>
      <c r="BY46" s="121">
        <v>1.3630518339894557E-3</v>
      </c>
      <c r="BZ46" s="121">
        <v>6.2983129244011257E-4</v>
      </c>
      <c r="CA46" s="121">
        <v>2.3632421811005753E-3</v>
      </c>
      <c r="CB46" s="121">
        <v>6.615406727752466E-4</v>
      </c>
      <c r="CC46" s="121">
        <v>8.8786852364113446E-4</v>
      </c>
      <c r="CD46" s="121">
        <v>7.2827220652266547E-4</v>
      </c>
      <c r="CE46" s="121">
        <v>1.1752021371913522E-3</v>
      </c>
      <c r="CF46" s="121">
        <v>3.3228366645199547E-3</v>
      </c>
      <c r="CG46" s="121">
        <v>2.2441402321866417E-4</v>
      </c>
      <c r="CH46" s="121">
        <v>6.7975449581855361E-4</v>
      </c>
      <c r="CI46" s="121">
        <v>5.1283725909843903E-4</v>
      </c>
      <c r="CJ46" s="121">
        <v>1.7413990641132975E-4</v>
      </c>
      <c r="CK46" s="121">
        <v>2.376326002636897E-5</v>
      </c>
      <c r="CL46" s="121">
        <v>4.5628573359679373E-5</v>
      </c>
      <c r="CM46" s="121">
        <v>2.1441264319735924E-3</v>
      </c>
      <c r="CN46" s="121">
        <v>6.7237200073112866E-4</v>
      </c>
      <c r="CO46" s="121">
        <v>6.4302115131929251E-4</v>
      </c>
      <c r="CP46" s="121">
        <v>1.3221519262010151E-3</v>
      </c>
      <c r="CQ46" s="121">
        <v>6.9487533321202575E-4</v>
      </c>
      <c r="CR46" s="121">
        <v>8.2557955276457728E-4</v>
      </c>
      <c r="CS46" s="121">
        <v>6.0980560490106201E-4</v>
      </c>
      <c r="CT46" s="121">
        <v>1.3289847865236781E-3</v>
      </c>
      <c r="CU46" s="121">
        <v>1.262811682027366E-3</v>
      </c>
      <c r="CV46" s="121">
        <v>1.2002424980718922E-4</v>
      </c>
      <c r="CW46" s="121">
        <v>4.0128158905379085E-3</v>
      </c>
      <c r="CX46" s="121">
        <v>2.8102004299395246E-4</v>
      </c>
      <c r="CY46" s="121">
        <v>1.5035633604089586E-4</v>
      </c>
      <c r="CZ46" s="121">
        <v>1.9536710482201411E-3</v>
      </c>
      <c r="DA46" s="121">
        <v>2.3081066384492708E-3</v>
      </c>
      <c r="DB46" s="121">
        <v>4.03587671039767E-4</v>
      </c>
      <c r="DC46" s="121">
        <v>6.3715512033571669E-4</v>
      </c>
      <c r="DD46" s="121">
        <v>2.0826536498708519E-3</v>
      </c>
      <c r="DE46" s="121">
        <v>1.5453770010235527E-3</v>
      </c>
      <c r="DF46" s="124">
        <v>1.541925141864683E-3</v>
      </c>
      <c r="DG46" s="123"/>
    </row>
    <row r="47" spans="1:111" s="82" customFormat="1" ht="17" customHeight="1" x14ac:dyDescent="0.2">
      <c r="A47" s="73" t="s">
        <v>43</v>
      </c>
      <c r="B47" s="74" t="s">
        <v>169</v>
      </c>
      <c r="C47" s="121">
        <v>3.060298003933469E-4</v>
      </c>
      <c r="D47" s="121">
        <v>2.01545668564433E-4</v>
      </c>
      <c r="E47" s="121">
        <v>2.1035293745385675E-3</v>
      </c>
      <c r="F47" s="121">
        <v>8.7884125266666249E-5</v>
      </c>
      <c r="G47" s="121">
        <v>1.1724525417188579E-4</v>
      </c>
      <c r="H47" s="121">
        <v>0</v>
      </c>
      <c r="I47" s="121">
        <v>1.4851633157351977E-4</v>
      </c>
      <c r="J47" s="121">
        <v>1.0592906874331E-4</v>
      </c>
      <c r="K47" s="121">
        <v>9.1705201224602956E-5</v>
      </c>
      <c r="L47" s="121">
        <v>1.3219425547731856E-4</v>
      </c>
      <c r="M47" s="121">
        <v>0</v>
      </c>
      <c r="N47" s="121">
        <v>9.5509054445769667E-5</v>
      </c>
      <c r="O47" s="121">
        <v>1.9425683044175468E-5</v>
      </c>
      <c r="P47" s="121">
        <v>1.7929937188124247E-4</v>
      </c>
      <c r="Q47" s="121">
        <v>7.7541919131347931E-5</v>
      </c>
      <c r="R47" s="121">
        <v>1.3729642910633577E-4</v>
      </c>
      <c r="S47" s="121">
        <v>1.0090013954832767E-4</v>
      </c>
      <c r="T47" s="121">
        <v>1.2338523754572267E-4</v>
      </c>
      <c r="U47" s="121">
        <v>2.9133660745230569E-4</v>
      </c>
      <c r="V47" s="121">
        <v>1.298212901660722E-4</v>
      </c>
      <c r="W47" s="121">
        <v>8.7160432880783057E-5</v>
      </c>
      <c r="X47" s="121">
        <v>8.8763854876732152E-5</v>
      </c>
      <c r="Y47" s="121">
        <v>2.238311196189384E-5</v>
      </c>
      <c r="Z47" s="121">
        <v>6.5358926153855966E-5</v>
      </c>
      <c r="AA47" s="121">
        <v>1.2145676111959134E-4</v>
      </c>
      <c r="AB47" s="121">
        <v>2.666926924917604E-5</v>
      </c>
      <c r="AC47" s="121">
        <v>4.204387698049957E-5</v>
      </c>
      <c r="AD47" s="121">
        <v>1.4556165689133646E-4</v>
      </c>
      <c r="AE47" s="121">
        <v>3.1320182047937898E-4</v>
      </c>
      <c r="AF47" s="121">
        <v>1.3706018653165754E-4</v>
      </c>
      <c r="AG47" s="121">
        <v>3.8754266405760172E-5</v>
      </c>
      <c r="AH47" s="121">
        <v>4.3404128546352703E-4</v>
      </c>
      <c r="AI47" s="121">
        <v>3.8567770244158462E-4</v>
      </c>
      <c r="AJ47" s="121">
        <v>1.3930785224957765E-3</v>
      </c>
      <c r="AK47" s="121">
        <v>5.7545952146578977E-4</v>
      </c>
      <c r="AL47" s="121">
        <v>2.4539101639725868E-4</v>
      </c>
      <c r="AM47" s="121">
        <v>1.7615292860053845E-4</v>
      </c>
      <c r="AN47" s="121">
        <v>6.1433597545492585E-4</v>
      </c>
      <c r="AO47" s="121">
        <v>1.4698999715751339E-4</v>
      </c>
      <c r="AP47" s="121">
        <v>6.7409553198079594E-5</v>
      </c>
      <c r="AQ47" s="121">
        <v>1.6575424513359051E-4</v>
      </c>
      <c r="AR47" s="121">
        <v>5.40365589210386E-4</v>
      </c>
      <c r="AS47" s="121">
        <v>6.6779820843526746E-4</v>
      </c>
      <c r="AT47" s="121">
        <v>0.66005441273569043</v>
      </c>
      <c r="AU47" s="121">
        <v>1.0692893387553398E-2</v>
      </c>
      <c r="AV47" s="121">
        <v>3.7833965099290166E-3</v>
      </c>
      <c r="AW47" s="121">
        <v>2.0421488757345479E-4</v>
      </c>
      <c r="AX47" s="121">
        <v>3.1290667681914479E-4</v>
      </c>
      <c r="AY47" s="121">
        <v>1.0698989927165021E-2</v>
      </c>
      <c r="AZ47" s="121">
        <v>2.2625859868607924E-3</v>
      </c>
      <c r="BA47" s="121">
        <v>3.3331798112953343E-4</v>
      </c>
      <c r="BB47" s="121">
        <v>3.5470511910597324E-5</v>
      </c>
      <c r="BC47" s="121">
        <v>9.7616770386691582E-5</v>
      </c>
      <c r="BD47" s="121">
        <v>8.7572939623543626E-5</v>
      </c>
      <c r="BE47" s="121">
        <v>1.7702148928554204E-3</v>
      </c>
      <c r="BF47" s="121">
        <v>5.1108933762383194E-4</v>
      </c>
      <c r="BG47" s="121">
        <v>6.1190269037599866E-3</v>
      </c>
      <c r="BH47" s="121">
        <v>4.56935058767416E-3</v>
      </c>
      <c r="BI47" s="121">
        <v>4.8007329550339931E-3</v>
      </c>
      <c r="BJ47" s="121">
        <v>1.1919994650307485E-4</v>
      </c>
      <c r="BK47" s="121">
        <v>3.6570424087045548E-4</v>
      </c>
      <c r="BL47" s="121">
        <v>6.6548719549865435E-3</v>
      </c>
      <c r="BM47" s="121">
        <v>1.0680606872563907E-3</v>
      </c>
      <c r="BN47" s="121">
        <v>4.0803356239045487E-3</v>
      </c>
      <c r="BO47" s="121">
        <v>4.5442114872643507E-3</v>
      </c>
      <c r="BP47" s="121">
        <v>7.1876278854312865E-4</v>
      </c>
      <c r="BQ47" s="121">
        <v>2.5901138797092521E-4</v>
      </c>
      <c r="BR47" s="121">
        <v>9.9263725535088162E-3</v>
      </c>
      <c r="BS47" s="121">
        <v>2.3931132969466683E-4</v>
      </c>
      <c r="BT47" s="121">
        <v>2.877786123270082E-4</v>
      </c>
      <c r="BU47" s="121">
        <v>1.9345547045044508E-4</v>
      </c>
      <c r="BV47" s="121">
        <v>1.1977428624295166E-4</v>
      </c>
      <c r="BW47" s="121">
        <v>1.3563919956032986E-4</v>
      </c>
      <c r="BX47" s="121">
        <v>3.8243214593852934E-5</v>
      </c>
      <c r="BY47" s="121">
        <v>7.7351183672332339E-4</v>
      </c>
      <c r="BZ47" s="121">
        <v>5.700794304111384E-4</v>
      </c>
      <c r="CA47" s="121">
        <v>6.1463510626402129E-3</v>
      </c>
      <c r="CB47" s="121">
        <v>1.5589013820935629E-4</v>
      </c>
      <c r="CC47" s="121">
        <v>7.6610645457480934E-4</v>
      </c>
      <c r="CD47" s="121">
        <v>3.266320117694805E-4</v>
      </c>
      <c r="CE47" s="121">
        <v>2.5789508789220638E-4</v>
      </c>
      <c r="CF47" s="121">
        <v>6.3119584079840375E-4</v>
      </c>
      <c r="CG47" s="121">
        <v>2.3063740833660114E-4</v>
      </c>
      <c r="CH47" s="121">
        <v>3.9839185159107798E-4</v>
      </c>
      <c r="CI47" s="121">
        <v>3.7143030392705162E-4</v>
      </c>
      <c r="CJ47" s="121">
        <v>2.6986901234203283E-4</v>
      </c>
      <c r="CK47" s="121">
        <v>1.1786036461722907E-5</v>
      </c>
      <c r="CL47" s="121">
        <v>2.7189986485529095E-5</v>
      </c>
      <c r="CM47" s="121">
        <v>7.602953534605239E-4</v>
      </c>
      <c r="CN47" s="121">
        <v>2.9524206384704216E-4</v>
      </c>
      <c r="CO47" s="121">
        <v>6.512404257442391E-4</v>
      </c>
      <c r="CP47" s="121">
        <v>2.9420124023148034E-4</v>
      </c>
      <c r="CQ47" s="121">
        <v>6.5762292558503783E-4</v>
      </c>
      <c r="CR47" s="121">
        <v>3.8337136372492016E-4</v>
      </c>
      <c r="CS47" s="121">
        <v>2.8431505916825926E-4</v>
      </c>
      <c r="CT47" s="121">
        <v>3.4090187339785811E-4</v>
      </c>
      <c r="CU47" s="121">
        <v>2.7411318660356208E-3</v>
      </c>
      <c r="CV47" s="121">
        <v>1.1379211090287603E-4</v>
      </c>
      <c r="CW47" s="121">
        <v>2.7720652705008827E-2</v>
      </c>
      <c r="CX47" s="121">
        <v>2.5979432330776244E-4</v>
      </c>
      <c r="CY47" s="121">
        <v>7.2088449694148338E-5</v>
      </c>
      <c r="CZ47" s="121">
        <v>2.585330985951471E-4</v>
      </c>
      <c r="DA47" s="121">
        <v>4.2018687050918017E-4</v>
      </c>
      <c r="DB47" s="121">
        <v>3.401860363036906E-4</v>
      </c>
      <c r="DC47" s="121">
        <v>2.3298132204768639E-4</v>
      </c>
      <c r="DD47" s="121">
        <v>2.7427136879250812E-4</v>
      </c>
      <c r="DE47" s="121">
        <v>2.7983897121069273E-4</v>
      </c>
      <c r="DF47" s="124">
        <v>1.5326265250714886E-4</v>
      </c>
      <c r="DG47" s="123"/>
    </row>
    <row r="48" spans="1:111" s="82" customFormat="1" ht="17" customHeight="1" x14ac:dyDescent="0.2">
      <c r="A48" s="73" t="s">
        <v>44</v>
      </c>
      <c r="B48" s="74" t="s">
        <v>170</v>
      </c>
      <c r="C48" s="121">
        <v>4.1976990915423525E-4</v>
      </c>
      <c r="D48" s="121">
        <v>2.6634463890905225E-4</v>
      </c>
      <c r="E48" s="121">
        <v>2.8762259026050667E-3</v>
      </c>
      <c r="F48" s="121">
        <v>1.3484229078763622E-4</v>
      </c>
      <c r="G48" s="121">
        <v>1.094254158537094E-4</v>
      </c>
      <c r="H48" s="121">
        <v>0</v>
      </c>
      <c r="I48" s="121">
        <v>1.0723348417587036E-4</v>
      </c>
      <c r="J48" s="121">
        <v>1.374337454728108E-4</v>
      </c>
      <c r="K48" s="121">
        <v>1.1772167272660785E-4</v>
      </c>
      <c r="L48" s="121">
        <v>1.7573106260909029E-4</v>
      </c>
      <c r="M48" s="121">
        <v>0</v>
      </c>
      <c r="N48" s="121">
        <v>1.2110973529839034E-4</v>
      </c>
      <c r="O48" s="121">
        <v>2.5026359194584165E-5</v>
      </c>
      <c r="P48" s="121">
        <v>2.8693257490505054E-4</v>
      </c>
      <c r="Q48" s="121">
        <v>6.8841187742565703E-5</v>
      </c>
      <c r="R48" s="121">
        <v>1.6121675750065278E-4</v>
      </c>
      <c r="S48" s="121">
        <v>1.2918747210929375E-4</v>
      </c>
      <c r="T48" s="121">
        <v>1.7367478233889445E-4</v>
      </c>
      <c r="U48" s="121">
        <v>3.6919888752335418E-4</v>
      </c>
      <c r="V48" s="121">
        <v>1.687613097258205E-4</v>
      </c>
      <c r="W48" s="121">
        <v>1.1317966744248646E-4</v>
      </c>
      <c r="X48" s="121">
        <v>1.1228726138201808E-4</v>
      </c>
      <c r="Y48" s="121">
        <v>2.6967504476590392E-5</v>
      </c>
      <c r="Z48" s="121">
        <v>7.7259820029280929E-5</v>
      </c>
      <c r="AA48" s="121">
        <v>1.5927529608407835E-4</v>
      </c>
      <c r="AB48" s="121">
        <v>3.1966191157368511E-5</v>
      </c>
      <c r="AC48" s="121">
        <v>5.7718858874434625E-5</v>
      </c>
      <c r="AD48" s="121">
        <v>1.9668510487255424E-4</v>
      </c>
      <c r="AE48" s="121">
        <v>1.1999254935210828E-3</v>
      </c>
      <c r="AF48" s="121">
        <v>1.8749347557118665E-4</v>
      </c>
      <c r="AG48" s="121">
        <v>5.7172065557815254E-5</v>
      </c>
      <c r="AH48" s="121">
        <v>1.8926831274038389E-4</v>
      </c>
      <c r="AI48" s="121">
        <v>5.1678228833055325E-4</v>
      </c>
      <c r="AJ48" s="121">
        <v>1.3509013037892475E-3</v>
      </c>
      <c r="AK48" s="121">
        <v>8.6005652322251457E-4</v>
      </c>
      <c r="AL48" s="121">
        <v>3.1652615961225855E-4</v>
      </c>
      <c r="AM48" s="121">
        <v>2.1535206249953548E-4</v>
      </c>
      <c r="AN48" s="121">
        <v>6.4343596561702572E-4</v>
      </c>
      <c r="AO48" s="121">
        <v>3.4938109143316411E-4</v>
      </c>
      <c r="AP48" s="121">
        <v>1.0884651071857403E-4</v>
      </c>
      <c r="AQ48" s="121">
        <v>2.8381522260947678E-4</v>
      </c>
      <c r="AR48" s="121">
        <v>3.3412569079252139E-4</v>
      </c>
      <c r="AS48" s="121">
        <v>5.7492628110607344E-4</v>
      </c>
      <c r="AT48" s="121">
        <v>1.6906898539366766E-3</v>
      </c>
      <c r="AU48" s="121">
        <v>0.60340704058767081</v>
      </c>
      <c r="AV48" s="121">
        <v>5.5712847945677782E-4</v>
      </c>
      <c r="AW48" s="121">
        <v>4.0947507998864854E-4</v>
      </c>
      <c r="AX48" s="121">
        <v>3.4030325842850621E-4</v>
      </c>
      <c r="AY48" s="121">
        <v>1.3695783089021907E-3</v>
      </c>
      <c r="AZ48" s="121">
        <v>1.8733017805902801E-4</v>
      </c>
      <c r="BA48" s="121">
        <v>2.4021343330417309E-4</v>
      </c>
      <c r="BB48" s="121">
        <v>4.4112016531307214E-5</v>
      </c>
      <c r="BC48" s="121">
        <v>4.5547207176609103E-5</v>
      </c>
      <c r="BD48" s="121">
        <v>8.6106862140668445E-5</v>
      </c>
      <c r="BE48" s="121">
        <v>3.658737287063404E-4</v>
      </c>
      <c r="BF48" s="121">
        <v>1.0409372436028444E-4</v>
      </c>
      <c r="BG48" s="121">
        <v>8.0609773368419855E-4</v>
      </c>
      <c r="BH48" s="121">
        <v>5.8478054934644162E-4</v>
      </c>
      <c r="BI48" s="121">
        <v>8.4677621828961385E-4</v>
      </c>
      <c r="BJ48" s="121">
        <v>1.3981807772077127E-4</v>
      </c>
      <c r="BK48" s="121">
        <v>4.8470018638787054E-4</v>
      </c>
      <c r="BL48" s="121">
        <v>5.5751311993240509E-4</v>
      </c>
      <c r="BM48" s="121">
        <v>7.7084322590143754E-4</v>
      </c>
      <c r="BN48" s="121">
        <v>8.429209903574583E-4</v>
      </c>
      <c r="BO48" s="121">
        <v>6.7510524080020861E-4</v>
      </c>
      <c r="BP48" s="121">
        <v>9.7133428199101845E-4</v>
      </c>
      <c r="BQ48" s="121">
        <v>3.0169770331105389E-4</v>
      </c>
      <c r="BR48" s="121">
        <v>1.6625468638480554E-3</v>
      </c>
      <c r="BS48" s="121">
        <v>2.8666030113111153E-4</v>
      </c>
      <c r="BT48" s="121">
        <v>3.4228726177154458E-4</v>
      </c>
      <c r="BU48" s="121">
        <v>2.3364515257047789E-4</v>
      </c>
      <c r="BV48" s="121">
        <v>1.3708938678316877E-4</v>
      </c>
      <c r="BW48" s="121">
        <v>1.6001608983426575E-4</v>
      </c>
      <c r="BX48" s="121">
        <v>3.8591503207211011E-5</v>
      </c>
      <c r="BY48" s="121">
        <v>3.174772092609736E-4</v>
      </c>
      <c r="BZ48" s="121">
        <v>7.7270761678919283E-4</v>
      </c>
      <c r="CA48" s="121">
        <v>8.3010494660750965E-3</v>
      </c>
      <c r="CB48" s="121">
        <v>1.3285804505536696E-4</v>
      </c>
      <c r="CC48" s="121">
        <v>5.0088444271735436E-4</v>
      </c>
      <c r="CD48" s="121">
        <v>3.9692395474850485E-4</v>
      </c>
      <c r="CE48" s="121">
        <v>3.1104901792106354E-4</v>
      </c>
      <c r="CF48" s="121">
        <v>5.717599599958863E-4</v>
      </c>
      <c r="CG48" s="121">
        <v>2.7507182693800369E-4</v>
      </c>
      <c r="CH48" s="121">
        <v>4.7286559931539413E-4</v>
      </c>
      <c r="CI48" s="121">
        <v>4.7771682452005498E-4</v>
      </c>
      <c r="CJ48" s="121">
        <v>3.6395763314462889E-4</v>
      </c>
      <c r="CK48" s="121">
        <v>1.5015464108525221E-5</v>
      </c>
      <c r="CL48" s="121">
        <v>3.219725749949398E-5</v>
      </c>
      <c r="CM48" s="121">
        <v>7.2652051085940288E-4</v>
      </c>
      <c r="CN48" s="121">
        <v>2.9983898233894643E-4</v>
      </c>
      <c r="CO48" s="121">
        <v>7.9025621434365332E-4</v>
      </c>
      <c r="CP48" s="121">
        <v>2.6978335706385749E-4</v>
      </c>
      <c r="CQ48" s="121">
        <v>7.8265737077705009E-4</v>
      </c>
      <c r="CR48" s="121">
        <v>4.3502914461963427E-4</v>
      </c>
      <c r="CS48" s="121">
        <v>2.6244519681539394E-4</v>
      </c>
      <c r="CT48" s="121">
        <v>4.2431157286960426E-4</v>
      </c>
      <c r="CU48" s="121">
        <v>3.8592513313997672E-3</v>
      </c>
      <c r="CV48" s="121">
        <v>1.4748289126645506E-4</v>
      </c>
      <c r="CW48" s="121">
        <v>3.826549026419665E-2</v>
      </c>
      <c r="CX48" s="121">
        <v>2.4567636653145065E-4</v>
      </c>
      <c r="CY48" s="121">
        <v>7.8071676313763936E-5</v>
      </c>
      <c r="CZ48" s="121">
        <v>2.4072862654625477E-4</v>
      </c>
      <c r="DA48" s="121">
        <v>4.2056718932205711E-4</v>
      </c>
      <c r="DB48" s="121">
        <v>3.9433783992506459E-4</v>
      </c>
      <c r="DC48" s="121">
        <v>2.4639542363527129E-4</v>
      </c>
      <c r="DD48" s="121">
        <v>2.728950111054636E-4</v>
      </c>
      <c r="DE48" s="121">
        <v>2.7671257577983459E-4</v>
      </c>
      <c r="DF48" s="124">
        <v>1.6681965994196936E-4</v>
      </c>
      <c r="DG48" s="123"/>
    </row>
    <row r="49" spans="1:111" s="82" customFormat="1" ht="17" customHeight="1" x14ac:dyDescent="0.2">
      <c r="A49" s="73" t="s">
        <v>45</v>
      </c>
      <c r="B49" s="74" t="s">
        <v>171</v>
      </c>
      <c r="C49" s="121">
        <v>1.8299422227818852E-4</v>
      </c>
      <c r="D49" s="121">
        <v>1.4590224726716711E-4</v>
      </c>
      <c r="E49" s="121">
        <v>1.3185000885274957E-3</v>
      </c>
      <c r="F49" s="121">
        <v>6.6498678617139261E-5</v>
      </c>
      <c r="G49" s="121">
        <v>6.6558539897279548E-5</v>
      </c>
      <c r="H49" s="121">
        <v>0</v>
      </c>
      <c r="I49" s="121">
        <v>3.9332106411125417E-5</v>
      </c>
      <c r="J49" s="121">
        <v>7.9070656863177796E-5</v>
      </c>
      <c r="K49" s="121">
        <v>5.361428323319521E-5</v>
      </c>
      <c r="L49" s="121">
        <v>1.088883002381483E-4</v>
      </c>
      <c r="M49" s="121">
        <v>0</v>
      </c>
      <c r="N49" s="121">
        <v>6.4006974400547062E-5</v>
      </c>
      <c r="O49" s="121">
        <v>1.6968453134528842E-5</v>
      </c>
      <c r="P49" s="121">
        <v>1.1341207619948854E-4</v>
      </c>
      <c r="Q49" s="121">
        <v>2.498346110345333E-5</v>
      </c>
      <c r="R49" s="121">
        <v>9.7968220365176188E-5</v>
      </c>
      <c r="S49" s="121">
        <v>8.4642702919637908E-5</v>
      </c>
      <c r="T49" s="121">
        <v>9.8625789303579078E-5</v>
      </c>
      <c r="U49" s="121">
        <v>1.6149599931335841E-4</v>
      </c>
      <c r="V49" s="121">
        <v>7.0684380730597348E-5</v>
      </c>
      <c r="W49" s="121">
        <v>4.7719073743784389E-5</v>
      </c>
      <c r="X49" s="121">
        <v>5.0219368698833801E-5</v>
      </c>
      <c r="Y49" s="121">
        <v>1.3354254617333803E-5</v>
      </c>
      <c r="Z49" s="121">
        <v>4.1024779552322758E-5</v>
      </c>
      <c r="AA49" s="121">
        <v>7.5320058325935516E-5</v>
      </c>
      <c r="AB49" s="121">
        <v>1.8968516436124105E-5</v>
      </c>
      <c r="AC49" s="121">
        <v>2.3968239624464173E-5</v>
      </c>
      <c r="AD49" s="121">
        <v>8.1948920629149814E-5</v>
      </c>
      <c r="AE49" s="121">
        <v>1.0804762567507653E-4</v>
      </c>
      <c r="AF49" s="121">
        <v>7.9221614465600884E-5</v>
      </c>
      <c r="AG49" s="121">
        <v>3.1315519074949081E-5</v>
      </c>
      <c r="AH49" s="121">
        <v>5.132495941111636E-5</v>
      </c>
      <c r="AI49" s="121">
        <v>2.1944382351259383E-4</v>
      </c>
      <c r="AJ49" s="121">
        <v>1.3177957314338692E-4</v>
      </c>
      <c r="AK49" s="121">
        <v>1.8884109782645652E-4</v>
      </c>
      <c r="AL49" s="121">
        <v>1.3400310370827778E-4</v>
      </c>
      <c r="AM49" s="121">
        <v>9.3103928346919228E-5</v>
      </c>
      <c r="AN49" s="121">
        <v>1.1312157250203076E-4</v>
      </c>
      <c r="AO49" s="121">
        <v>1.0907774352338418E-4</v>
      </c>
      <c r="AP49" s="121">
        <v>3.8340867777193977E-5</v>
      </c>
      <c r="AQ49" s="121">
        <v>9.5144498942512681E-5</v>
      </c>
      <c r="AR49" s="121">
        <v>1.3560818051990147E-4</v>
      </c>
      <c r="AS49" s="121">
        <v>1.3096849321091885E-4</v>
      </c>
      <c r="AT49" s="121">
        <v>1.2265177188251985E-3</v>
      </c>
      <c r="AU49" s="121">
        <v>1.5132524656052465E-3</v>
      </c>
      <c r="AV49" s="121">
        <v>0.78578724286103663</v>
      </c>
      <c r="AW49" s="121">
        <v>4.5056122391376463E-5</v>
      </c>
      <c r="AX49" s="121">
        <v>5.4460129211700032E-5</v>
      </c>
      <c r="AY49" s="121">
        <v>6.7658740720381936E-4</v>
      </c>
      <c r="AZ49" s="121">
        <v>3.184046393248157E-5</v>
      </c>
      <c r="BA49" s="121">
        <v>1.1090458924532225E-4</v>
      </c>
      <c r="BB49" s="121">
        <v>1.8527894728343031E-5</v>
      </c>
      <c r="BC49" s="121">
        <v>3.2472676913042095E-5</v>
      </c>
      <c r="BD49" s="121">
        <v>9.2785872297208166E-5</v>
      </c>
      <c r="BE49" s="121">
        <v>1.81114218489255E-4</v>
      </c>
      <c r="BF49" s="121">
        <v>5.5413422128887881E-5</v>
      </c>
      <c r="BG49" s="121">
        <v>3.712375029577551E-4</v>
      </c>
      <c r="BH49" s="121">
        <v>3.3208243067450884E-4</v>
      </c>
      <c r="BI49" s="121">
        <v>2.6876872979633492E-4</v>
      </c>
      <c r="BJ49" s="121">
        <v>1.1194956376870165E-4</v>
      </c>
      <c r="BK49" s="121">
        <v>2.5637564063335586E-4</v>
      </c>
      <c r="BL49" s="121">
        <v>5.7706130692796386E-4</v>
      </c>
      <c r="BM49" s="121">
        <v>3.3642519195221384E-4</v>
      </c>
      <c r="BN49" s="121">
        <v>4.7056472513811446E-4</v>
      </c>
      <c r="BO49" s="121">
        <v>3.7621202444181344E-4</v>
      </c>
      <c r="BP49" s="121">
        <v>3.7549579423182874E-4</v>
      </c>
      <c r="BQ49" s="121">
        <v>1.3352620536209131E-4</v>
      </c>
      <c r="BR49" s="121">
        <v>6.9881115855806243E-4</v>
      </c>
      <c r="BS49" s="121">
        <v>1.3792845623364483E-4</v>
      </c>
      <c r="BT49" s="121">
        <v>9.2343370602057445E-4</v>
      </c>
      <c r="BU49" s="121">
        <v>1.748041890198911E-4</v>
      </c>
      <c r="BV49" s="121">
        <v>8.5232557365817101E-5</v>
      </c>
      <c r="BW49" s="121">
        <v>9.63279528851023E-5</v>
      </c>
      <c r="BX49" s="121">
        <v>2.2965022997904882E-5</v>
      </c>
      <c r="BY49" s="121">
        <v>1.8283961300694245E-4</v>
      </c>
      <c r="BZ49" s="121">
        <v>3.2045817353462566E-4</v>
      </c>
      <c r="CA49" s="121">
        <v>3.4246949320670922E-3</v>
      </c>
      <c r="CB49" s="121">
        <v>8.2075015788697961E-5</v>
      </c>
      <c r="CC49" s="121">
        <v>2.7683623752782692E-4</v>
      </c>
      <c r="CD49" s="121">
        <v>4.6538056700441162E-4</v>
      </c>
      <c r="CE49" s="121">
        <v>2.3834776814212814E-4</v>
      </c>
      <c r="CF49" s="121">
        <v>3.7120384989624346E-4</v>
      </c>
      <c r="CG49" s="121">
        <v>2.0317235506035468E-4</v>
      </c>
      <c r="CH49" s="121">
        <v>2.746599415486443E-4</v>
      </c>
      <c r="CI49" s="121">
        <v>3.8346153895941478E-4</v>
      </c>
      <c r="CJ49" s="121">
        <v>1.5923079627162162E-4</v>
      </c>
      <c r="CK49" s="121">
        <v>1.3249849650574772E-5</v>
      </c>
      <c r="CL49" s="121">
        <v>9.6078768039188194E-5</v>
      </c>
      <c r="CM49" s="121">
        <v>2.4430340259703315E-3</v>
      </c>
      <c r="CN49" s="121">
        <v>1.7305601067243149E-4</v>
      </c>
      <c r="CO49" s="121">
        <v>4.7377062488269847E-4</v>
      </c>
      <c r="CP49" s="121">
        <v>1.2747672325483956E-2</v>
      </c>
      <c r="CQ49" s="121">
        <v>7.5872581311725584E-3</v>
      </c>
      <c r="CR49" s="121">
        <v>2.8897941586977925E-3</v>
      </c>
      <c r="CS49" s="121">
        <v>2.0583696216961113E-3</v>
      </c>
      <c r="CT49" s="121">
        <v>2.8294389658258586E-4</v>
      </c>
      <c r="CU49" s="121">
        <v>2.8488430465360036E-3</v>
      </c>
      <c r="CV49" s="121">
        <v>1.23362898876877E-4</v>
      </c>
      <c r="CW49" s="121">
        <v>1.4058901516776615E-2</v>
      </c>
      <c r="CX49" s="121">
        <v>2.8152003235094733E-4</v>
      </c>
      <c r="CY49" s="121">
        <v>4.7552141195363406E-5</v>
      </c>
      <c r="CZ49" s="121">
        <v>1.8916857869959508E-4</v>
      </c>
      <c r="DA49" s="121">
        <v>2.7216371633949522E-4</v>
      </c>
      <c r="DB49" s="121">
        <v>2.7792411352033863E-3</v>
      </c>
      <c r="DC49" s="121">
        <v>7.574166466497799E-3</v>
      </c>
      <c r="DD49" s="121">
        <v>3.6866149390692626E-4</v>
      </c>
      <c r="DE49" s="121">
        <v>1.8725020686576662E-2</v>
      </c>
      <c r="DF49" s="124">
        <v>2.2313273672467282E-4</v>
      </c>
      <c r="DG49" s="123"/>
    </row>
    <row r="50" spans="1:111" s="82" customFormat="1" ht="17" customHeight="1" x14ac:dyDescent="0.2">
      <c r="A50" s="73" t="s">
        <v>46</v>
      </c>
      <c r="B50" s="74" t="s">
        <v>172</v>
      </c>
      <c r="C50" s="121">
        <v>1.337679507277716E-4</v>
      </c>
      <c r="D50" s="121">
        <v>8.6912345267756724E-5</v>
      </c>
      <c r="E50" s="121">
        <v>9.2774993298105879E-4</v>
      </c>
      <c r="F50" s="121">
        <v>3.7392417616741275E-5</v>
      </c>
      <c r="G50" s="121">
        <v>3.9637962701866603E-5</v>
      </c>
      <c r="H50" s="121">
        <v>0</v>
      </c>
      <c r="I50" s="121">
        <v>3.0753562207307891E-5</v>
      </c>
      <c r="J50" s="121">
        <v>4.3858978458837417E-5</v>
      </c>
      <c r="K50" s="121">
        <v>4.1300970396075873E-5</v>
      </c>
      <c r="L50" s="121">
        <v>5.7032150348143656E-5</v>
      </c>
      <c r="M50" s="121">
        <v>0</v>
      </c>
      <c r="N50" s="121">
        <v>3.9472396352638594E-5</v>
      </c>
      <c r="O50" s="121">
        <v>8.5500743732804287E-6</v>
      </c>
      <c r="P50" s="121">
        <v>7.7468357002748406E-5</v>
      </c>
      <c r="Q50" s="121">
        <v>1.6342953311902245E-5</v>
      </c>
      <c r="R50" s="121">
        <v>5.2827742725458929E-5</v>
      </c>
      <c r="S50" s="121">
        <v>4.0542393468423349E-5</v>
      </c>
      <c r="T50" s="121">
        <v>5.28115470092078E-5</v>
      </c>
      <c r="U50" s="121">
        <v>1.1693368509020467E-4</v>
      </c>
      <c r="V50" s="121">
        <v>5.4735052203927017E-5</v>
      </c>
      <c r="W50" s="121">
        <v>3.6537944016882852E-5</v>
      </c>
      <c r="X50" s="121">
        <v>3.7037108254341578E-5</v>
      </c>
      <c r="Y50" s="121">
        <v>8.9081519151268727E-6</v>
      </c>
      <c r="Z50" s="121">
        <v>2.513666854444783E-5</v>
      </c>
      <c r="AA50" s="121">
        <v>4.850558439455194E-5</v>
      </c>
      <c r="AB50" s="121">
        <v>1.0596463330179197E-5</v>
      </c>
      <c r="AC50" s="121">
        <v>1.7419527395558771E-5</v>
      </c>
      <c r="AD50" s="121">
        <v>6.0035124751704278E-5</v>
      </c>
      <c r="AE50" s="121">
        <v>7.3501942319153412E-5</v>
      </c>
      <c r="AF50" s="121">
        <v>6.1077614987391278E-5</v>
      </c>
      <c r="AG50" s="121">
        <v>1.68801127476232E-5</v>
      </c>
      <c r="AH50" s="121">
        <v>3.3349413796116603E-5</v>
      </c>
      <c r="AI50" s="121">
        <v>1.617113318731672E-4</v>
      </c>
      <c r="AJ50" s="121">
        <v>9.8319492549597007E-5</v>
      </c>
      <c r="AK50" s="121">
        <v>1.395120617770268E-4</v>
      </c>
      <c r="AL50" s="121">
        <v>1.0067862189729458E-4</v>
      </c>
      <c r="AM50" s="121">
        <v>6.9674209960118679E-5</v>
      </c>
      <c r="AN50" s="121">
        <v>8.6987033284997153E-5</v>
      </c>
      <c r="AO50" s="121">
        <v>6.083248981717629E-5</v>
      </c>
      <c r="AP50" s="121">
        <v>2.7914991582053806E-5</v>
      </c>
      <c r="AQ50" s="121">
        <v>6.8695612459985944E-5</v>
      </c>
      <c r="AR50" s="121">
        <v>9.9184236328571964E-5</v>
      </c>
      <c r="AS50" s="121">
        <v>5.804173288347633E-4</v>
      </c>
      <c r="AT50" s="121">
        <v>1.1105116228972047E-3</v>
      </c>
      <c r="AU50" s="121">
        <v>3.8635258648018877E-3</v>
      </c>
      <c r="AV50" s="121">
        <v>1.7078228771914738E-2</v>
      </c>
      <c r="AW50" s="121">
        <v>0.8860030351374838</v>
      </c>
      <c r="AX50" s="121">
        <v>7.7203819316316166E-3</v>
      </c>
      <c r="AY50" s="121">
        <v>2.5108089290560829E-2</v>
      </c>
      <c r="AZ50" s="121">
        <v>1.8536480221701429E-2</v>
      </c>
      <c r="BA50" s="121">
        <v>3.6915751066810838E-2</v>
      </c>
      <c r="BB50" s="121">
        <v>4.5927834479814007E-3</v>
      </c>
      <c r="BC50" s="121">
        <v>4.338822211375549E-3</v>
      </c>
      <c r="BD50" s="121">
        <v>1.4400294069721212E-2</v>
      </c>
      <c r="BE50" s="121">
        <v>2.3964789671935037E-3</v>
      </c>
      <c r="BF50" s="121">
        <v>5.6509707443348745E-4</v>
      </c>
      <c r="BG50" s="121">
        <v>8.2424889662912823E-3</v>
      </c>
      <c r="BH50" s="121">
        <v>1.5734934904753015E-4</v>
      </c>
      <c r="BI50" s="121">
        <v>1.7487283068685704E-3</v>
      </c>
      <c r="BJ50" s="121">
        <v>5.9424032850691319E-4</v>
      </c>
      <c r="BK50" s="121">
        <v>1.5664361956223863E-4</v>
      </c>
      <c r="BL50" s="121">
        <v>3.398208626878772E-4</v>
      </c>
      <c r="BM50" s="121">
        <v>3.6276107376170092E-4</v>
      </c>
      <c r="BN50" s="121">
        <v>3.2473348489117963E-4</v>
      </c>
      <c r="BO50" s="121">
        <v>3.7344523324459164E-4</v>
      </c>
      <c r="BP50" s="121">
        <v>3.1404433891805435E-4</v>
      </c>
      <c r="BQ50" s="121">
        <v>9.6074015779277707E-5</v>
      </c>
      <c r="BR50" s="121">
        <v>4.718889633517951E-4</v>
      </c>
      <c r="BS50" s="121">
        <v>9.3461822290190818E-5</v>
      </c>
      <c r="BT50" s="121">
        <v>1.3023742229546152E-4</v>
      </c>
      <c r="BU50" s="121">
        <v>7.9807979559281565E-5</v>
      </c>
      <c r="BV50" s="121">
        <v>4.6717143792905283E-5</v>
      </c>
      <c r="BW50" s="121">
        <v>5.5117108058512362E-5</v>
      </c>
      <c r="BX50" s="121">
        <v>1.4654762870300073E-5</v>
      </c>
      <c r="BY50" s="121">
        <v>2.1855170681151425E-4</v>
      </c>
      <c r="BZ50" s="121">
        <v>2.4830679606172333E-4</v>
      </c>
      <c r="CA50" s="121">
        <v>2.6736298352841438E-3</v>
      </c>
      <c r="CB50" s="121">
        <v>3.589801257489497E-5</v>
      </c>
      <c r="CC50" s="121">
        <v>2.8040159934087229E-4</v>
      </c>
      <c r="CD50" s="121">
        <v>1.2893538703052666E-4</v>
      </c>
      <c r="CE50" s="121">
        <v>9.6347570395793224E-5</v>
      </c>
      <c r="CF50" s="121">
        <v>1.6959353910446081E-4</v>
      </c>
      <c r="CG50" s="121">
        <v>8.8432173187690801E-5</v>
      </c>
      <c r="CH50" s="121">
        <v>1.5901392231419949E-4</v>
      </c>
      <c r="CI50" s="121">
        <v>1.7576108745467095E-4</v>
      </c>
      <c r="CJ50" s="121">
        <v>1.228213984714124E-4</v>
      </c>
      <c r="CK50" s="121">
        <v>5.0574505481793279E-6</v>
      </c>
      <c r="CL50" s="121">
        <v>1.5096164067952106E-5</v>
      </c>
      <c r="CM50" s="121">
        <v>3.3373313015269191E-4</v>
      </c>
      <c r="CN50" s="121">
        <v>1.0493346360792553E-4</v>
      </c>
      <c r="CO50" s="121">
        <v>3.3134241944794219E-4</v>
      </c>
      <c r="CP50" s="121">
        <v>3.6145748973397178E-4</v>
      </c>
      <c r="CQ50" s="121">
        <v>4.1159146015446943E-4</v>
      </c>
      <c r="CR50" s="121">
        <v>2.0237470987611783E-4</v>
      </c>
      <c r="CS50" s="121">
        <v>1.2889958011221559E-4</v>
      </c>
      <c r="CT50" s="121">
        <v>1.4409240110821995E-4</v>
      </c>
      <c r="CU50" s="121">
        <v>1.2704707529734621E-3</v>
      </c>
      <c r="CV50" s="121">
        <v>5.2225968059390335E-5</v>
      </c>
      <c r="CW50" s="121">
        <v>1.2278960523232947E-2</v>
      </c>
      <c r="CX50" s="121">
        <v>8.8883351800989527E-5</v>
      </c>
      <c r="CY50" s="121">
        <v>2.5687453090851371E-5</v>
      </c>
      <c r="CZ50" s="121">
        <v>8.1673223794878464E-5</v>
      </c>
      <c r="DA50" s="121">
        <v>1.4198559136061165E-4</v>
      </c>
      <c r="DB50" s="121">
        <v>1.8940422646451877E-4</v>
      </c>
      <c r="DC50" s="121">
        <v>2.4142149280482816E-4</v>
      </c>
      <c r="DD50" s="121">
        <v>9.3872746559962435E-5</v>
      </c>
      <c r="DE50" s="121">
        <v>7.9285174708388858E-4</v>
      </c>
      <c r="DF50" s="124">
        <v>6.3444790044263474E-5</v>
      </c>
      <c r="DG50" s="123"/>
    </row>
    <row r="51" spans="1:111" s="82" customFormat="1" ht="17" customHeight="1" x14ac:dyDescent="0.2">
      <c r="A51" s="73" t="s">
        <v>47</v>
      </c>
      <c r="B51" s="74" t="s">
        <v>173</v>
      </c>
      <c r="C51" s="121">
        <v>5.2610832095786441E-4</v>
      </c>
      <c r="D51" s="121">
        <v>3.4302634207596452E-4</v>
      </c>
      <c r="E51" s="121">
        <v>3.6231526323695323E-3</v>
      </c>
      <c r="F51" s="121">
        <v>1.6320373982569328E-4</v>
      </c>
      <c r="G51" s="121">
        <v>1.4924172500528469E-4</v>
      </c>
      <c r="H51" s="121">
        <v>0</v>
      </c>
      <c r="I51" s="121">
        <v>1.2194667877363207E-4</v>
      </c>
      <c r="J51" s="121">
        <v>1.8323462932115961E-4</v>
      </c>
      <c r="K51" s="121">
        <v>1.9407131080077062E-4</v>
      </c>
      <c r="L51" s="121">
        <v>2.2782231215449315E-4</v>
      </c>
      <c r="M51" s="121">
        <v>0</v>
      </c>
      <c r="N51" s="121">
        <v>1.5996058591864239E-4</v>
      </c>
      <c r="O51" s="121">
        <v>3.4652016633613249E-5</v>
      </c>
      <c r="P51" s="121">
        <v>3.1770487105317721E-4</v>
      </c>
      <c r="Q51" s="121">
        <v>8.4560022187831234E-5</v>
      </c>
      <c r="R51" s="121">
        <v>2.1304186390199442E-4</v>
      </c>
      <c r="S51" s="121">
        <v>1.6847558688797538E-4</v>
      </c>
      <c r="T51" s="121">
        <v>2.8193072298243207E-4</v>
      </c>
      <c r="U51" s="121">
        <v>4.7336356378521619E-4</v>
      </c>
      <c r="V51" s="121">
        <v>2.2358390307933659E-4</v>
      </c>
      <c r="W51" s="121">
        <v>1.4484337806811099E-4</v>
      </c>
      <c r="X51" s="121">
        <v>1.4973185249538327E-4</v>
      </c>
      <c r="Y51" s="121">
        <v>3.6521150684013767E-5</v>
      </c>
      <c r="Z51" s="121">
        <v>1.0150492233130684E-4</v>
      </c>
      <c r="AA51" s="121">
        <v>2.1792056108889472E-4</v>
      </c>
      <c r="AB51" s="121">
        <v>4.9010535407432792E-5</v>
      </c>
      <c r="AC51" s="121">
        <v>6.9375952706566922E-5</v>
      </c>
      <c r="AD51" s="121">
        <v>2.3694856146376704E-4</v>
      </c>
      <c r="AE51" s="121">
        <v>2.7232693196983467E-4</v>
      </c>
      <c r="AF51" s="121">
        <v>2.5252524294226854E-4</v>
      </c>
      <c r="AG51" s="121">
        <v>7.4519640220748672E-5</v>
      </c>
      <c r="AH51" s="121">
        <v>1.4164284983333685E-4</v>
      </c>
      <c r="AI51" s="121">
        <v>6.5342266695232298E-4</v>
      </c>
      <c r="AJ51" s="121">
        <v>3.9428971584892281E-4</v>
      </c>
      <c r="AK51" s="121">
        <v>5.5427447256519748E-4</v>
      </c>
      <c r="AL51" s="121">
        <v>3.9736979898742083E-4</v>
      </c>
      <c r="AM51" s="121">
        <v>2.741097239608795E-4</v>
      </c>
      <c r="AN51" s="121">
        <v>3.4513519139205742E-4</v>
      </c>
      <c r="AO51" s="121">
        <v>2.4886628354080036E-4</v>
      </c>
      <c r="AP51" s="121">
        <v>1.1156379421408747E-4</v>
      </c>
      <c r="AQ51" s="121">
        <v>2.8994645163769129E-4</v>
      </c>
      <c r="AR51" s="121">
        <v>4.2962470398563197E-4</v>
      </c>
      <c r="AS51" s="121">
        <v>4.4362652305972852E-3</v>
      </c>
      <c r="AT51" s="121">
        <v>6.0867826374465849E-3</v>
      </c>
      <c r="AU51" s="121">
        <v>3.1800023039863941E-3</v>
      </c>
      <c r="AV51" s="121">
        <v>7.8045679350400117E-3</v>
      </c>
      <c r="AW51" s="121">
        <v>1.3058145794380407E-2</v>
      </c>
      <c r="AX51" s="121">
        <v>0.86686002401477658</v>
      </c>
      <c r="AY51" s="121">
        <v>1.4694291326703855E-2</v>
      </c>
      <c r="AZ51" s="121">
        <v>4.4456626595637313E-3</v>
      </c>
      <c r="BA51" s="121">
        <v>2.9439531787159325E-2</v>
      </c>
      <c r="BB51" s="121">
        <v>3.6070299803332511E-3</v>
      </c>
      <c r="BC51" s="121">
        <v>3.8725420845589194E-3</v>
      </c>
      <c r="BD51" s="121">
        <v>9.08990769059226E-3</v>
      </c>
      <c r="BE51" s="121">
        <v>2.5316509510873992E-3</v>
      </c>
      <c r="BF51" s="121">
        <v>6.4004025476791665E-4</v>
      </c>
      <c r="BG51" s="121">
        <v>8.165780059874438E-3</v>
      </c>
      <c r="BH51" s="121">
        <v>8.8868122449258825E-4</v>
      </c>
      <c r="BI51" s="121">
        <v>1.1992058106811076E-3</v>
      </c>
      <c r="BJ51" s="121">
        <v>4.0458084406719578E-4</v>
      </c>
      <c r="BK51" s="121">
        <v>6.1952952785593297E-4</v>
      </c>
      <c r="BL51" s="121">
        <v>1.4285058585236175E-3</v>
      </c>
      <c r="BM51" s="121">
        <v>1.3748563476031267E-3</v>
      </c>
      <c r="BN51" s="121">
        <v>1.1524938877756992E-3</v>
      </c>
      <c r="BO51" s="121">
        <v>9.9116048135435941E-4</v>
      </c>
      <c r="BP51" s="121">
        <v>1.2320206642496363E-3</v>
      </c>
      <c r="BQ51" s="121">
        <v>3.90117791462172E-4</v>
      </c>
      <c r="BR51" s="121">
        <v>1.9117795199409772E-3</v>
      </c>
      <c r="BS51" s="121">
        <v>3.8446487355276311E-4</v>
      </c>
      <c r="BT51" s="121">
        <v>5.2098355974727201E-4</v>
      </c>
      <c r="BU51" s="121">
        <v>4.2345533826508911E-4</v>
      </c>
      <c r="BV51" s="121">
        <v>2.1449221107572034E-4</v>
      </c>
      <c r="BW51" s="121">
        <v>2.4627044165056094E-4</v>
      </c>
      <c r="BX51" s="121">
        <v>6.5917676722321693E-5</v>
      </c>
      <c r="BY51" s="121">
        <v>5.0995293766670203E-4</v>
      </c>
      <c r="BZ51" s="121">
        <v>9.9689709335166348E-4</v>
      </c>
      <c r="CA51" s="121">
        <v>1.0411201111056419E-2</v>
      </c>
      <c r="CB51" s="121">
        <v>1.7508540526314057E-4</v>
      </c>
      <c r="CC51" s="121">
        <v>6.4941800548334362E-4</v>
      </c>
      <c r="CD51" s="121">
        <v>5.8352555924438864E-4</v>
      </c>
      <c r="CE51" s="121">
        <v>4.264205428751983E-4</v>
      </c>
      <c r="CF51" s="121">
        <v>7.3809027649889231E-4</v>
      </c>
      <c r="CG51" s="121">
        <v>4.3351748678949317E-4</v>
      </c>
      <c r="CH51" s="121">
        <v>8.9024662761347565E-4</v>
      </c>
      <c r="CI51" s="121">
        <v>1.9180147447630479E-3</v>
      </c>
      <c r="CJ51" s="121">
        <v>6.9210432357160075E-4</v>
      </c>
      <c r="CK51" s="121">
        <v>2.9618780073016497E-5</v>
      </c>
      <c r="CL51" s="121">
        <v>2.3897702698410294E-4</v>
      </c>
      <c r="CM51" s="121">
        <v>2.1969068072229514E-3</v>
      </c>
      <c r="CN51" s="121">
        <v>4.5803323828097579E-4</v>
      </c>
      <c r="CO51" s="121">
        <v>3.7220298917286063E-3</v>
      </c>
      <c r="CP51" s="121">
        <v>5.0650973717928976E-4</v>
      </c>
      <c r="CQ51" s="121">
        <v>1.2170936564572543E-3</v>
      </c>
      <c r="CR51" s="121">
        <v>7.1322332946953588E-4</v>
      </c>
      <c r="CS51" s="121">
        <v>4.911530546745195E-4</v>
      </c>
      <c r="CT51" s="121">
        <v>6.7734554645568473E-4</v>
      </c>
      <c r="CU51" s="121">
        <v>4.7781329752659444E-3</v>
      </c>
      <c r="CV51" s="121">
        <v>3.8497509602172363E-4</v>
      </c>
      <c r="CW51" s="121">
        <v>4.7789798901057161E-2</v>
      </c>
      <c r="CX51" s="121">
        <v>3.8446938809483662E-4</v>
      </c>
      <c r="CY51" s="121">
        <v>1.0796410600212716E-4</v>
      </c>
      <c r="CZ51" s="121">
        <v>3.4812254532528723E-4</v>
      </c>
      <c r="DA51" s="121">
        <v>6.5692433324913882E-4</v>
      </c>
      <c r="DB51" s="121">
        <v>5.6603965062800824E-4</v>
      </c>
      <c r="DC51" s="121">
        <v>4.7391052402584086E-4</v>
      </c>
      <c r="DD51" s="121">
        <v>4.5735392113663921E-4</v>
      </c>
      <c r="DE51" s="121">
        <v>2.8300791705181991E-2</v>
      </c>
      <c r="DF51" s="124">
        <v>3.2014614407360401E-4</v>
      </c>
      <c r="DG51" s="123"/>
    </row>
    <row r="52" spans="1:111" s="82" customFormat="1" ht="17" customHeight="1" x14ac:dyDescent="0.2">
      <c r="A52" s="73" t="s">
        <v>48</v>
      </c>
      <c r="B52" s="74" t="s">
        <v>174</v>
      </c>
      <c r="C52" s="121">
        <v>6.438138018698982E-5</v>
      </c>
      <c r="D52" s="121">
        <v>4.583232594835555E-5</v>
      </c>
      <c r="E52" s="121">
        <v>4.4298355551161044E-4</v>
      </c>
      <c r="F52" s="121">
        <v>1.7436505735950846E-5</v>
      </c>
      <c r="G52" s="121">
        <v>6.8555781060717768E-5</v>
      </c>
      <c r="H52" s="121">
        <v>0</v>
      </c>
      <c r="I52" s="121">
        <v>1.7520199911675936E-5</v>
      </c>
      <c r="J52" s="121">
        <v>2.1135245194279858E-5</v>
      </c>
      <c r="K52" s="121">
        <v>1.7360091323657556E-5</v>
      </c>
      <c r="L52" s="121">
        <v>2.7583237981260752E-5</v>
      </c>
      <c r="M52" s="121">
        <v>0</v>
      </c>
      <c r="N52" s="121">
        <v>1.9876458602608255E-5</v>
      </c>
      <c r="O52" s="121">
        <v>3.9749278800125024E-6</v>
      </c>
      <c r="P52" s="121">
        <v>3.6377498976338642E-5</v>
      </c>
      <c r="Q52" s="121">
        <v>1.3304519913128215E-5</v>
      </c>
      <c r="R52" s="121">
        <v>2.9368963922751318E-5</v>
      </c>
      <c r="S52" s="121">
        <v>2.1864296238859682E-5</v>
      </c>
      <c r="T52" s="121">
        <v>2.5861712359933864E-5</v>
      </c>
      <c r="U52" s="121">
        <v>5.7865622662913528E-5</v>
      </c>
      <c r="V52" s="121">
        <v>2.6615832039385583E-5</v>
      </c>
      <c r="W52" s="121">
        <v>1.8342269557681841E-5</v>
      </c>
      <c r="X52" s="121">
        <v>1.8555042744465825E-5</v>
      </c>
      <c r="Y52" s="121">
        <v>4.8985195364903799E-6</v>
      </c>
      <c r="Z52" s="121">
        <v>1.4444042518053017E-5</v>
      </c>
      <c r="AA52" s="121">
        <v>2.2465188635079625E-5</v>
      </c>
      <c r="AB52" s="121">
        <v>5.018165230736363E-6</v>
      </c>
      <c r="AC52" s="121">
        <v>8.4434362424513884E-6</v>
      </c>
      <c r="AD52" s="121">
        <v>3.0192477404405442E-5</v>
      </c>
      <c r="AE52" s="121">
        <v>4.0436840871712643E-5</v>
      </c>
      <c r="AF52" s="121">
        <v>2.8812318709486301E-5</v>
      </c>
      <c r="AG52" s="121">
        <v>7.847829004570648E-6</v>
      </c>
      <c r="AH52" s="121">
        <v>1.7764061766786359E-5</v>
      </c>
      <c r="AI52" s="121">
        <v>8.0667820292172897E-5</v>
      </c>
      <c r="AJ52" s="121">
        <v>5.3869915929368302E-5</v>
      </c>
      <c r="AK52" s="121">
        <v>7.0443962001952981E-5</v>
      </c>
      <c r="AL52" s="121">
        <v>5.5319158743180923E-5</v>
      </c>
      <c r="AM52" s="121">
        <v>3.7152340339671158E-5</v>
      </c>
      <c r="AN52" s="121">
        <v>4.6166588657574567E-5</v>
      </c>
      <c r="AO52" s="121">
        <v>3.2348480298355818E-5</v>
      </c>
      <c r="AP52" s="121">
        <v>1.4127317655647563E-5</v>
      </c>
      <c r="AQ52" s="121">
        <v>3.4581864994275439E-5</v>
      </c>
      <c r="AR52" s="121">
        <v>1.0596525677664567E-4</v>
      </c>
      <c r="AS52" s="121">
        <v>9.924826479415528E-5</v>
      </c>
      <c r="AT52" s="121">
        <v>2.9473047318068356E-3</v>
      </c>
      <c r="AU52" s="121">
        <v>2.8684397703411684E-3</v>
      </c>
      <c r="AV52" s="121">
        <v>1.044756383640492E-3</v>
      </c>
      <c r="AW52" s="121">
        <v>1.5665887143770575E-5</v>
      </c>
      <c r="AX52" s="121">
        <v>7.1834016739245708E-5</v>
      </c>
      <c r="AY52" s="121">
        <v>0.31641003302035486</v>
      </c>
      <c r="AZ52" s="121">
        <v>6.3716270335108162E-4</v>
      </c>
      <c r="BA52" s="121">
        <v>7.2414414300807676E-4</v>
      </c>
      <c r="BB52" s="121">
        <v>2.0506426046666272E-4</v>
      </c>
      <c r="BC52" s="121">
        <v>8.1968234976540001E-5</v>
      </c>
      <c r="BD52" s="121">
        <v>2.3057352029532752E-4</v>
      </c>
      <c r="BE52" s="121">
        <v>7.5844806035449148E-3</v>
      </c>
      <c r="BF52" s="121">
        <v>1.1283334686855552E-3</v>
      </c>
      <c r="BG52" s="121">
        <v>1.2500595197082163E-2</v>
      </c>
      <c r="BH52" s="121">
        <v>1.012004124479881E-3</v>
      </c>
      <c r="BI52" s="121">
        <v>1.4112505349399122E-3</v>
      </c>
      <c r="BJ52" s="121">
        <v>2.0234926288750851E-5</v>
      </c>
      <c r="BK52" s="121">
        <v>7.4388938957630418E-5</v>
      </c>
      <c r="BL52" s="121">
        <v>7.1059226765506729E-4</v>
      </c>
      <c r="BM52" s="121">
        <v>1.2451030762251362E-3</v>
      </c>
      <c r="BN52" s="121">
        <v>6.144447977542662E-4</v>
      </c>
      <c r="BO52" s="121">
        <v>1.3782301634787848E-3</v>
      </c>
      <c r="BP52" s="121">
        <v>1.6311218370441825E-4</v>
      </c>
      <c r="BQ52" s="121">
        <v>9.3984271520166092E-5</v>
      </c>
      <c r="BR52" s="121">
        <v>2.9912406888434723E-4</v>
      </c>
      <c r="BS52" s="121">
        <v>4.5485838454211336E-5</v>
      </c>
      <c r="BT52" s="121">
        <v>5.8060735781728754E-5</v>
      </c>
      <c r="BU52" s="121">
        <v>4.0641873668572539E-5</v>
      </c>
      <c r="BV52" s="121">
        <v>2.6208556627222336E-5</v>
      </c>
      <c r="BW52" s="121">
        <v>4.4697821600995363E-5</v>
      </c>
      <c r="BX52" s="121">
        <v>2.4148466577787328E-5</v>
      </c>
      <c r="BY52" s="121">
        <v>2.0653858468930368E-4</v>
      </c>
      <c r="BZ52" s="121">
        <v>1.1656695827547969E-4</v>
      </c>
      <c r="CA52" s="121">
        <v>1.2756674789227394E-3</v>
      </c>
      <c r="CB52" s="121">
        <v>3.1993982710636936E-5</v>
      </c>
      <c r="CC52" s="121">
        <v>1.8268085488865946E-4</v>
      </c>
      <c r="CD52" s="121">
        <v>6.0813518797257922E-5</v>
      </c>
      <c r="CE52" s="121">
        <v>5.4104875654559485E-5</v>
      </c>
      <c r="CF52" s="121">
        <v>9.38821350557481E-5</v>
      </c>
      <c r="CG52" s="121">
        <v>4.4065882799604617E-5</v>
      </c>
      <c r="CH52" s="121">
        <v>7.9648460803682748E-5</v>
      </c>
      <c r="CI52" s="121">
        <v>8.3333144540387644E-5</v>
      </c>
      <c r="CJ52" s="121">
        <v>5.5433667818874124E-5</v>
      </c>
      <c r="CK52" s="121">
        <v>2.580538637988905E-6</v>
      </c>
      <c r="CL52" s="121">
        <v>5.3254039854958618E-6</v>
      </c>
      <c r="CM52" s="121">
        <v>1.3163319588128291E-4</v>
      </c>
      <c r="CN52" s="121">
        <v>5.929795013174248E-5</v>
      </c>
      <c r="CO52" s="121">
        <v>1.2462272691438571E-4</v>
      </c>
      <c r="CP52" s="121">
        <v>5.9801582053311513E-5</v>
      </c>
      <c r="CQ52" s="121">
        <v>1.3333601041653684E-4</v>
      </c>
      <c r="CR52" s="121">
        <v>7.5576876594139855E-5</v>
      </c>
      <c r="CS52" s="121">
        <v>4.614740660601591E-5</v>
      </c>
      <c r="CT52" s="121">
        <v>6.7488522052652086E-5</v>
      </c>
      <c r="CU52" s="121">
        <v>5.6999656680049675E-4</v>
      </c>
      <c r="CV52" s="121">
        <v>2.4038910943720957E-5</v>
      </c>
      <c r="CW52" s="121">
        <v>5.7543037289576743E-3</v>
      </c>
      <c r="CX52" s="121">
        <v>3.9541728727898974E-5</v>
      </c>
      <c r="CY52" s="121">
        <v>1.2605596692915659E-5</v>
      </c>
      <c r="CZ52" s="121">
        <v>4.0665311530338213E-5</v>
      </c>
      <c r="DA52" s="121">
        <v>6.855826632391136E-5</v>
      </c>
      <c r="DB52" s="121">
        <v>6.7683767706417313E-5</v>
      </c>
      <c r="DC52" s="121">
        <v>4.8363818298548751E-5</v>
      </c>
      <c r="DD52" s="121">
        <v>4.866858435317301E-5</v>
      </c>
      <c r="DE52" s="121">
        <v>6.2571198579370972E-5</v>
      </c>
      <c r="DF52" s="124">
        <v>4.6473498048416935E-5</v>
      </c>
      <c r="DG52" s="123"/>
    </row>
    <row r="53" spans="1:111" s="82" customFormat="1" ht="17" customHeight="1" x14ac:dyDescent="0.2">
      <c r="A53" s="73" t="s">
        <v>49</v>
      </c>
      <c r="B53" s="74" t="s">
        <v>175</v>
      </c>
      <c r="C53" s="121">
        <v>6.1428826238633347E-5</v>
      </c>
      <c r="D53" s="121">
        <v>3.957483700784114E-5</v>
      </c>
      <c r="E53" s="121">
        <v>4.2592558033378641E-4</v>
      </c>
      <c r="F53" s="121">
        <v>1.6970640939199174E-5</v>
      </c>
      <c r="G53" s="121">
        <v>1.5793580660368447E-5</v>
      </c>
      <c r="H53" s="121">
        <v>0</v>
      </c>
      <c r="I53" s="121">
        <v>1.3959186484004186E-5</v>
      </c>
      <c r="J53" s="121">
        <v>1.9784513549428798E-5</v>
      </c>
      <c r="K53" s="121">
        <v>1.596295128365696E-5</v>
      </c>
      <c r="L53" s="121">
        <v>2.6019801776774445E-5</v>
      </c>
      <c r="M53" s="121">
        <v>0</v>
      </c>
      <c r="N53" s="121">
        <v>1.7928818698229854E-5</v>
      </c>
      <c r="O53" s="121">
        <v>3.6474546906549127E-6</v>
      </c>
      <c r="P53" s="121">
        <v>3.4468753236206585E-5</v>
      </c>
      <c r="Q53" s="121">
        <v>5.4038382028653197E-6</v>
      </c>
      <c r="R53" s="121">
        <v>2.3731440310039419E-5</v>
      </c>
      <c r="S53" s="121">
        <v>1.8093126481933804E-5</v>
      </c>
      <c r="T53" s="121">
        <v>2.3718900314398949E-5</v>
      </c>
      <c r="U53" s="121">
        <v>5.3744575737644855E-5</v>
      </c>
      <c r="V53" s="121">
        <v>2.4629454486129867E-5</v>
      </c>
      <c r="W53" s="121">
        <v>1.6761334914738962E-5</v>
      </c>
      <c r="X53" s="121">
        <v>1.6533018947426672E-5</v>
      </c>
      <c r="Y53" s="121">
        <v>3.9659887852488618E-6</v>
      </c>
      <c r="Z53" s="121">
        <v>1.1322128189474651E-5</v>
      </c>
      <c r="AA53" s="121">
        <v>2.0516467886197107E-5</v>
      </c>
      <c r="AB53" s="121">
        <v>4.3393444487940481E-6</v>
      </c>
      <c r="AC53" s="121">
        <v>7.9501166127783886E-6</v>
      </c>
      <c r="AD53" s="121">
        <v>2.7674216804047059E-5</v>
      </c>
      <c r="AE53" s="121">
        <v>3.2012433050867041E-5</v>
      </c>
      <c r="AF53" s="121">
        <v>2.6841230344769161E-5</v>
      </c>
      <c r="AG53" s="121">
        <v>7.2107444389362E-6</v>
      </c>
      <c r="AH53" s="121">
        <v>1.3996929877933891E-5</v>
      </c>
      <c r="AI53" s="121">
        <v>7.3583735919463121E-5</v>
      </c>
      <c r="AJ53" s="121">
        <v>3.8957932089141669E-5</v>
      </c>
      <c r="AK53" s="121">
        <v>6.1902367748167548E-5</v>
      </c>
      <c r="AL53" s="121">
        <v>4.6127154000781752E-5</v>
      </c>
      <c r="AM53" s="121">
        <v>3.1738434764148138E-5</v>
      </c>
      <c r="AN53" s="121">
        <v>3.7307575673057496E-5</v>
      </c>
      <c r="AO53" s="121">
        <v>2.7262616206952432E-5</v>
      </c>
      <c r="AP53" s="121">
        <v>1.271414072413936E-5</v>
      </c>
      <c r="AQ53" s="121">
        <v>3.0798161714163354E-5</v>
      </c>
      <c r="AR53" s="121">
        <v>3.771352711522477E-5</v>
      </c>
      <c r="AS53" s="121">
        <v>3.8644023102300222E-5</v>
      </c>
      <c r="AT53" s="121">
        <v>3.7066182893958754E-5</v>
      </c>
      <c r="AU53" s="121">
        <v>2.7897152011862933E-5</v>
      </c>
      <c r="AV53" s="121">
        <v>2.0091939319042451E-5</v>
      </c>
      <c r="AW53" s="121">
        <v>1.1855853159390466E-5</v>
      </c>
      <c r="AX53" s="121">
        <v>1.3669709645204275E-5</v>
      </c>
      <c r="AY53" s="121">
        <v>4.9909021329735198E-5</v>
      </c>
      <c r="AZ53" s="121">
        <v>0.85879329770039281</v>
      </c>
      <c r="BA53" s="121">
        <v>6.6495330597121753E-6</v>
      </c>
      <c r="BB53" s="121">
        <v>4.5081764947350018E-6</v>
      </c>
      <c r="BC53" s="121">
        <v>1.2568811558952278E-6</v>
      </c>
      <c r="BD53" s="121">
        <v>4.2361492330479168E-6</v>
      </c>
      <c r="BE53" s="121">
        <v>2.1137136629121985E-5</v>
      </c>
      <c r="BF53" s="121">
        <v>6.2048378102670585E-6</v>
      </c>
      <c r="BG53" s="121">
        <v>3.8449668522423174E-5</v>
      </c>
      <c r="BH53" s="121">
        <v>5.7628680295186027E-5</v>
      </c>
      <c r="BI53" s="121">
        <v>1.9748870059720249E-4</v>
      </c>
      <c r="BJ53" s="121">
        <v>1.7066862164008245E-5</v>
      </c>
      <c r="BK53" s="121">
        <v>7.6050983706246525E-5</v>
      </c>
      <c r="BL53" s="121">
        <v>3.2747809714949692E-3</v>
      </c>
      <c r="BM53" s="121">
        <v>9.7988989001157131E-5</v>
      </c>
      <c r="BN53" s="121">
        <v>1.1355714147189389E-4</v>
      </c>
      <c r="BO53" s="121">
        <v>9.7961500608897238E-5</v>
      </c>
      <c r="BP53" s="121">
        <v>1.4439444580266627E-4</v>
      </c>
      <c r="BQ53" s="121">
        <v>4.1233089370380403E-5</v>
      </c>
      <c r="BR53" s="121">
        <v>2.0660713595697198E-4</v>
      </c>
      <c r="BS53" s="121">
        <v>4.2688761429873629E-5</v>
      </c>
      <c r="BT53" s="121">
        <v>5.1239395917690825E-5</v>
      </c>
      <c r="BU53" s="121">
        <v>3.5907491185418606E-5</v>
      </c>
      <c r="BV53" s="121">
        <v>2.1057106904017053E-5</v>
      </c>
      <c r="BW53" s="121">
        <v>2.421818765855539E-5</v>
      </c>
      <c r="BX53" s="121">
        <v>5.5199544141808158E-6</v>
      </c>
      <c r="BY53" s="121">
        <v>4.9121821029721944E-5</v>
      </c>
      <c r="BZ53" s="121">
        <v>1.2321645368115771E-4</v>
      </c>
      <c r="CA53" s="121">
        <v>1.2438119136787748E-3</v>
      </c>
      <c r="CB53" s="121">
        <v>1.6251507618408154E-5</v>
      </c>
      <c r="CC53" s="121">
        <v>8.1471102272414936E-5</v>
      </c>
      <c r="CD53" s="121">
        <v>5.6198716678337044E-5</v>
      </c>
      <c r="CE53" s="121">
        <v>4.2931448908952734E-5</v>
      </c>
      <c r="CF53" s="121">
        <v>8.9096674276251413E-5</v>
      </c>
      <c r="CG53" s="121">
        <v>3.887479820480221E-5</v>
      </c>
      <c r="CH53" s="121">
        <v>7.1838879722329392E-5</v>
      </c>
      <c r="CI53" s="121">
        <v>8.2644581059429823E-5</v>
      </c>
      <c r="CJ53" s="121">
        <v>5.4505425899126595E-5</v>
      </c>
      <c r="CK53" s="121">
        <v>2.3286215359116145E-6</v>
      </c>
      <c r="CL53" s="121">
        <v>3.537226336353849E-5</v>
      </c>
      <c r="CM53" s="121">
        <v>5.1192088956949447E-4</v>
      </c>
      <c r="CN53" s="121">
        <v>4.5023865045338359E-5</v>
      </c>
      <c r="CO53" s="121">
        <v>1.1729422299709307E-4</v>
      </c>
      <c r="CP53" s="121">
        <v>3.9043760954948181E-5</v>
      </c>
      <c r="CQ53" s="121">
        <v>1.1755584448000431E-4</v>
      </c>
      <c r="CR53" s="121">
        <v>6.5235848337637464E-5</v>
      </c>
      <c r="CS53" s="121">
        <v>3.953042927741879E-5</v>
      </c>
      <c r="CT53" s="121">
        <v>6.422498623246718E-5</v>
      </c>
      <c r="CU53" s="121">
        <v>6.4275162191761658E-4</v>
      </c>
      <c r="CV53" s="121">
        <v>2.6893068238436875E-5</v>
      </c>
      <c r="CW53" s="121">
        <v>5.6759408312841014E-3</v>
      </c>
      <c r="CX53" s="121">
        <v>4.9966788094381064E-5</v>
      </c>
      <c r="CY53" s="121">
        <v>1.1740487536359224E-5</v>
      </c>
      <c r="CZ53" s="121">
        <v>3.5425457052403276E-5</v>
      </c>
      <c r="DA53" s="121">
        <v>6.2542459720702287E-5</v>
      </c>
      <c r="DB53" s="121">
        <v>1.7917975564345551E-4</v>
      </c>
      <c r="DC53" s="121">
        <v>3.6272251577035647E-5</v>
      </c>
      <c r="DD53" s="121">
        <v>4.3555184547872473E-5</v>
      </c>
      <c r="DE53" s="121">
        <v>3.2411263678824148E-5</v>
      </c>
      <c r="DF53" s="124">
        <v>5.163094608256289E-5</v>
      </c>
      <c r="DG53" s="123"/>
    </row>
    <row r="54" spans="1:111" s="82" customFormat="1" ht="17" customHeight="1" x14ac:dyDescent="0.2">
      <c r="A54" s="73" t="s">
        <v>50</v>
      </c>
      <c r="B54" s="74" t="s">
        <v>176</v>
      </c>
      <c r="C54" s="121">
        <v>2.2993763773321571E-5</v>
      </c>
      <c r="D54" s="121">
        <v>1.490458329654256E-5</v>
      </c>
      <c r="E54" s="121">
        <v>1.5951961323369099E-4</v>
      </c>
      <c r="F54" s="121">
        <v>6.3742233430564966E-6</v>
      </c>
      <c r="G54" s="121">
        <v>1.1069671943736277E-5</v>
      </c>
      <c r="H54" s="121">
        <v>0</v>
      </c>
      <c r="I54" s="121">
        <v>5.3059079383284363E-6</v>
      </c>
      <c r="J54" s="121">
        <v>7.8043065335938233E-6</v>
      </c>
      <c r="K54" s="121">
        <v>6.1876448891808114E-6</v>
      </c>
      <c r="L54" s="121">
        <v>1.0040086675728393E-5</v>
      </c>
      <c r="M54" s="121">
        <v>0</v>
      </c>
      <c r="N54" s="121">
        <v>6.8741762584934791E-6</v>
      </c>
      <c r="O54" s="121">
        <v>1.4818856726251462E-6</v>
      </c>
      <c r="P54" s="121">
        <v>1.3274695732962685E-5</v>
      </c>
      <c r="Q54" s="121">
        <v>2.4078223651941711E-6</v>
      </c>
      <c r="R54" s="121">
        <v>9.3445074905208295E-6</v>
      </c>
      <c r="S54" s="121">
        <v>7.2297999611558481E-6</v>
      </c>
      <c r="T54" s="121">
        <v>9.6281804153798911E-6</v>
      </c>
      <c r="U54" s="121">
        <v>2.0527344937085258E-5</v>
      </c>
      <c r="V54" s="121">
        <v>9.4048428050174348E-6</v>
      </c>
      <c r="W54" s="121">
        <v>6.3709123934752675E-6</v>
      </c>
      <c r="X54" s="121">
        <v>6.3308251521630642E-6</v>
      </c>
      <c r="Y54" s="121">
        <v>1.5526328675466355E-6</v>
      </c>
      <c r="Z54" s="121">
        <v>4.5065429819098556E-6</v>
      </c>
      <c r="AA54" s="121">
        <v>8.0926722469053367E-6</v>
      </c>
      <c r="AB54" s="121">
        <v>1.747845727876199E-6</v>
      </c>
      <c r="AC54" s="121">
        <v>3.0898945142578564E-6</v>
      </c>
      <c r="AD54" s="121">
        <v>1.0617997223931821E-5</v>
      </c>
      <c r="AE54" s="121">
        <v>1.6191549387052078E-5</v>
      </c>
      <c r="AF54" s="121">
        <v>1.0296456858139062E-5</v>
      </c>
      <c r="AG54" s="121">
        <v>2.8704535548795376E-6</v>
      </c>
      <c r="AH54" s="121">
        <v>6.4528174217182914E-6</v>
      </c>
      <c r="AI54" s="121">
        <v>2.8974478929137381E-5</v>
      </c>
      <c r="AJ54" s="121">
        <v>2.0105048854962588E-5</v>
      </c>
      <c r="AK54" s="121">
        <v>2.5845338113017985E-5</v>
      </c>
      <c r="AL54" s="121">
        <v>1.7848907598585208E-5</v>
      </c>
      <c r="AM54" s="121">
        <v>1.224772308150967E-5</v>
      </c>
      <c r="AN54" s="121">
        <v>1.6354109674535932E-5</v>
      </c>
      <c r="AO54" s="121">
        <v>1.148909183965681E-5</v>
      </c>
      <c r="AP54" s="121">
        <v>4.94324193229536E-6</v>
      </c>
      <c r="AQ54" s="121">
        <v>1.2106359521570923E-5</v>
      </c>
      <c r="AR54" s="121">
        <v>1.5436702395312112E-5</v>
      </c>
      <c r="AS54" s="121">
        <v>1.689579347382178E-5</v>
      </c>
      <c r="AT54" s="121">
        <v>3.8214798994120247E-4</v>
      </c>
      <c r="AU54" s="121">
        <v>2.4642086584049021E-3</v>
      </c>
      <c r="AV54" s="121">
        <v>5.5825583564467305E-4</v>
      </c>
      <c r="AW54" s="121">
        <v>1.9829083207396871E-5</v>
      </c>
      <c r="AX54" s="121">
        <v>6.9757756245524966E-6</v>
      </c>
      <c r="AY54" s="121">
        <v>1.5670398399059895E-3</v>
      </c>
      <c r="AZ54" s="121">
        <v>7.6161927309683777E-6</v>
      </c>
      <c r="BA54" s="121">
        <v>0.83597202775729962</v>
      </c>
      <c r="BB54" s="121">
        <v>2.826669063186745E-6</v>
      </c>
      <c r="BC54" s="121">
        <v>8.0224522490318677E-6</v>
      </c>
      <c r="BD54" s="121">
        <v>1.4285875022408538E-5</v>
      </c>
      <c r="BE54" s="121">
        <v>5.3220284438263303E-5</v>
      </c>
      <c r="BF54" s="121">
        <v>8.5408445897743773E-6</v>
      </c>
      <c r="BG54" s="121">
        <v>8.2793557649610386E-5</v>
      </c>
      <c r="BH54" s="121">
        <v>6.6641907689745934E-4</v>
      </c>
      <c r="BI54" s="121">
        <v>4.5207983509928205E-5</v>
      </c>
      <c r="BJ54" s="121">
        <v>6.2953180797838118E-6</v>
      </c>
      <c r="BK54" s="121">
        <v>2.793241458671242E-5</v>
      </c>
      <c r="BL54" s="121">
        <v>1.6948201033812664E-4</v>
      </c>
      <c r="BM54" s="121">
        <v>8.5090904731024338E-5</v>
      </c>
      <c r="BN54" s="121">
        <v>4.1804631042325415E-4</v>
      </c>
      <c r="BO54" s="121">
        <v>7.4791449435397304E-4</v>
      </c>
      <c r="BP54" s="121">
        <v>5.5595279230032548E-5</v>
      </c>
      <c r="BQ54" s="121">
        <v>1.9005516368218978E-5</v>
      </c>
      <c r="BR54" s="121">
        <v>9.067072436196643E-5</v>
      </c>
      <c r="BS54" s="121">
        <v>1.6477905359658826E-5</v>
      </c>
      <c r="BT54" s="121">
        <v>2.2015139262804524E-5</v>
      </c>
      <c r="BU54" s="121">
        <v>1.6795367047985743E-5</v>
      </c>
      <c r="BV54" s="121">
        <v>9.7820163887311201E-6</v>
      </c>
      <c r="BW54" s="121">
        <v>1.2025489079461577E-5</v>
      </c>
      <c r="BX54" s="121">
        <v>3.1578702876471423E-6</v>
      </c>
      <c r="BY54" s="121">
        <v>3.2246740256454905E-5</v>
      </c>
      <c r="BZ54" s="121">
        <v>4.2964866070361143E-5</v>
      </c>
      <c r="CA54" s="121">
        <v>4.5794114395043226E-4</v>
      </c>
      <c r="CB54" s="121">
        <v>1.5618983391030826E-5</v>
      </c>
      <c r="CC54" s="121">
        <v>2.7447536608964051E-5</v>
      </c>
      <c r="CD54" s="121">
        <v>2.34054341675898E-5</v>
      </c>
      <c r="CE54" s="121">
        <v>1.9734547301454622E-5</v>
      </c>
      <c r="CF54" s="121">
        <v>3.3461577281224719E-5</v>
      </c>
      <c r="CG54" s="121">
        <v>1.5056667747679338E-5</v>
      </c>
      <c r="CH54" s="121">
        <v>3.1624091109551687E-5</v>
      </c>
      <c r="CI54" s="121">
        <v>3.1033333225888715E-5</v>
      </c>
      <c r="CJ54" s="121">
        <v>2.5537228574545162E-5</v>
      </c>
      <c r="CK54" s="121">
        <v>1.0911775176099047E-6</v>
      </c>
      <c r="CL54" s="121">
        <v>2.0341989663036327E-6</v>
      </c>
      <c r="CM54" s="121">
        <v>4.651819111943261E-4</v>
      </c>
      <c r="CN54" s="121">
        <v>1.9502637100859865E-5</v>
      </c>
      <c r="CO54" s="121">
        <v>4.8846592297267228E-5</v>
      </c>
      <c r="CP54" s="121">
        <v>7.7807646029654545E-5</v>
      </c>
      <c r="CQ54" s="121">
        <v>5.2497730154538619E-5</v>
      </c>
      <c r="CR54" s="121">
        <v>2.8522285556693965E-5</v>
      </c>
      <c r="CS54" s="121">
        <v>1.72734774859602E-5</v>
      </c>
      <c r="CT54" s="121">
        <v>2.661211504027272E-5</v>
      </c>
      <c r="CU54" s="121">
        <v>2.1113270245813389E-4</v>
      </c>
      <c r="CV54" s="121">
        <v>9.7321001049308391E-6</v>
      </c>
      <c r="CW54" s="121">
        <v>2.10422561663275E-3</v>
      </c>
      <c r="CX54" s="121">
        <v>5.9620303532987802E-5</v>
      </c>
      <c r="CY54" s="121">
        <v>4.5727361432892251E-6</v>
      </c>
      <c r="CZ54" s="121">
        <v>1.4389230597671711E-5</v>
      </c>
      <c r="DA54" s="121">
        <v>2.5014953085771103E-5</v>
      </c>
      <c r="DB54" s="121">
        <v>2.4480227073599699E-5</v>
      </c>
      <c r="DC54" s="121">
        <v>1.9694773612238659E-5</v>
      </c>
      <c r="DD54" s="121">
        <v>1.5180025289578947E-5</v>
      </c>
      <c r="DE54" s="121">
        <v>2.6076346631692515E-5</v>
      </c>
      <c r="DF54" s="124">
        <v>3.8733641075813884E-5</v>
      </c>
      <c r="DG54" s="123"/>
    </row>
    <row r="55" spans="1:111" s="82" customFormat="1" ht="17" customHeight="1" x14ac:dyDescent="0.2">
      <c r="A55" s="73" t="s">
        <v>51</v>
      </c>
      <c r="B55" s="74" t="s">
        <v>177</v>
      </c>
      <c r="C55" s="121">
        <v>6.8932314373360687E-5</v>
      </c>
      <c r="D55" s="121">
        <v>6.8949501125840091E-5</v>
      </c>
      <c r="E55" s="121">
        <v>3.7562955647487875E-4</v>
      </c>
      <c r="F55" s="121">
        <v>1.5689743437869631E-5</v>
      </c>
      <c r="G55" s="121">
        <v>1.2928981337350843E-4</v>
      </c>
      <c r="H55" s="121">
        <v>0</v>
      </c>
      <c r="I55" s="121">
        <v>2.7568335499451569E-5</v>
      </c>
      <c r="J55" s="121">
        <v>2.6498135469723034E-5</v>
      </c>
      <c r="K55" s="121">
        <v>2.235376652960551E-5</v>
      </c>
      <c r="L55" s="121">
        <v>3.6994006136308494E-5</v>
      </c>
      <c r="M55" s="121">
        <v>0</v>
      </c>
      <c r="N55" s="121">
        <v>2.3890552069166386E-5</v>
      </c>
      <c r="O55" s="121">
        <v>5.772499970553203E-6</v>
      </c>
      <c r="P55" s="121">
        <v>3.7246194230329373E-5</v>
      </c>
      <c r="Q55" s="121">
        <v>6.7300701008157781E-5</v>
      </c>
      <c r="R55" s="121">
        <v>4.6655532127361712E-5</v>
      </c>
      <c r="S55" s="121">
        <v>3.5588062093700887E-5</v>
      </c>
      <c r="T55" s="121">
        <v>1.3061036890497663E-4</v>
      </c>
      <c r="U55" s="121">
        <v>5.9206026342310408E-5</v>
      </c>
      <c r="V55" s="121">
        <v>2.6785692098188603E-5</v>
      </c>
      <c r="W55" s="121">
        <v>1.8925121958814723E-5</v>
      </c>
      <c r="X55" s="121">
        <v>2.1161765950929628E-5</v>
      </c>
      <c r="Y55" s="121">
        <v>6.8737401939252585E-6</v>
      </c>
      <c r="Z55" s="121">
        <v>2.2323828690880663E-5</v>
      </c>
      <c r="AA55" s="121">
        <v>3.1215895049751991E-5</v>
      </c>
      <c r="AB55" s="121">
        <v>7.8643825469904191E-6</v>
      </c>
      <c r="AC55" s="121">
        <v>8.5198717535716573E-6</v>
      </c>
      <c r="AD55" s="121">
        <v>3.243514436262746E-5</v>
      </c>
      <c r="AE55" s="121">
        <v>5.6130246277044615E-5</v>
      </c>
      <c r="AF55" s="121">
        <v>2.9766776373955036E-5</v>
      </c>
      <c r="AG55" s="121">
        <v>1.0465515785858482E-5</v>
      </c>
      <c r="AH55" s="121">
        <v>2.2573203229810282E-5</v>
      </c>
      <c r="AI55" s="121">
        <v>8.6919358467250254E-5</v>
      </c>
      <c r="AJ55" s="121">
        <v>5.4653619538647855E-5</v>
      </c>
      <c r="AK55" s="121">
        <v>9.3805764184978562E-5</v>
      </c>
      <c r="AL55" s="121">
        <v>7.0880680623786334E-5</v>
      </c>
      <c r="AM55" s="121">
        <v>4.684058405154147E-5</v>
      </c>
      <c r="AN55" s="121">
        <v>5.2457117514576123E-5</v>
      </c>
      <c r="AO55" s="121">
        <v>4.516861823551523E-5</v>
      </c>
      <c r="AP55" s="121">
        <v>1.5729349443922242E-5</v>
      </c>
      <c r="AQ55" s="121">
        <v>3.7145695748506196E-5</v>
      </c>
      <c r="AR55" s="121">
        <v>5.7012114976891922E-5</v>
      </c>
      <c r="AS55" s="121">
        <v>3.4885002656674207E-4</v>
      </c>
      <c r="AT55" s="121">
        <v>6.3233621981991579E-4</v>
      </c>
      <c r="AU55" s="121">
        <v>4.2522349622315525E-4</v>
      </c>
      <c r="AV55" s="121">
        <v>1.2400090031573143E-3</v>
      </c>
      <c r="AW55" s="121">
        <v>7.4469614805375349E-4</v>
      </c>
      <c r="AX55" s="121">
        <v>1.1217170101115522E-3</v>
      </c>
      <c r="AY55" s="121">
        <v>4.7435555386063756E-3</v>
      </c>
      <c r="AZ55" s="121">
        <v>1.3859132603139448E-3</v>
      </c>
      <c r="BA55" s="121">
        <v>4.8371482761736532E-4</v>
      </c>
      <c r="BB55" s="121">
        <v>0.93064485277992637</v>
      </c>
      <c r="BC55" s="121">
        <v>3.1220402776375609E-4</v>
      </c>
      <c r="BD55" s="121">
        <v>1.6627133056721386E-4</v>
      </c>
      <c r="BE55" s="121">
        <v>6.3214208105665925E-3</v>
      </c>
      <c r="BF55" s="121">
        <v>8.7055989974751144E-4</v>
      </c>
      <c r="BG55" s="121">
        <v>2.499787418146215E-3</v>
      </c>
      <c r="BH55" s="121">
        <v>2.4565292072463045E-4</v>
      </c>
      <c r="BI55" s="121">
        <v>3.0909093361970053E-3</v>
      </c>
      <c r="BJ55" s="121">
        <v>2.5645647732358936E-4</v>
      </c>
      <c r="BK55" s="121">
        <v>7.5081788588249248E-5</v>
      </c>
      <c r="BL55" s="121">
        <v>4.1959709231894644E-3</v>
      </c>
      <c r="BM55" s="121">
        <v>3.9841491027828033E-3</v>
      </c>
      <c r="BN55" s="121">
        <v>1.2312808831429047E-3</v>
      </c>
      <c r="BO55" s="121">
        <v>1.7574358710666352E-3</v>
      </c>
      <c r="BP55" s="121">
        <v>1.7578818924650629E-4</v>
      </c>
      <c r="BQ55" s="121">
        <v>2.2221527785140391E-4</v>
      </c>
      <c r="BR55" s="121">
        <v>6.2901407397566327E-4</v>
      </c>
      <c r="BS55" s="121">
        <v>4.5655504627597808E-5</v>
      </c>
      <c r="BT55" s="121">
        <v>2.4333931229553678E-4</v>
      </c>
      <c r="BU55" s="121">
        <v>6.4329091305683975E-5</v>
      </c>
      <c r="BV55" s="121">
        <v>8.9534420551546875E-5</v>
      </c>
      <c r="BW55" s="121">
        <v>1.3283112979096848E-4</v>
      </c>
      <c r="BX55" s="121">
        <v>7.0651871328113487E-5</v>
      </c>
      <c r="BY55" s="121">
        <v>7.0314176724507456E-4</v>
      </c>
      <c r="BZ55" s="121">
        <v>1.059724755015201E-4</v>
      </c>
      <c r="CA55" s="121">
        <v>1.2023166348012896E-3</v>
      </c>
      <c r="CB55" s="121">
        <v>9.6958349046625292E-5</v>
      </c>
      <c r="CC55" s="121">
        <v>4.0888739678276482E-4</v>
      </c>
      <c r="CD55" s="121">
        <v>1.3516871945265502E-4</v>
      </c>
      <c r="CE55" s="121">
        <v>1.1065450892338897E-4</v>
      </c>
      <c r="CF55" s="121">
        <v>5.4035082109977421E-4</v>
      </c>
      <c r="CG55" s="121">
        <v>5.4387358851249917E-5</v>
      </c>
      <c r="CH55" s="121">
        <v>1.0269948856360053E-4</v>
      </c>
      <c r="CI55" s="121">
        <v>5.8953033668718573E-4</v>
      </c>
      <c r="CJ55" s="121">
        <v>6.849643820410003E-5</v>
      </c>
      <c r="CK55" s="121">
        <v>4.1200600139164238E-6</v>
      </c>
      <c r="CL55" s="121">
        <v>4.8425740439689357E-5</v>
      </c>
      <c r="CM55" s="121">
        <v>5.1402798348427114E-4</v>
      </c>
      <c r="CN55" s="121">
        <v>8.4918427423059419E-4</v>
      </c>
      <c r="CO55" s="121">
        <v>2.0620325623596148E-4</v>
      </c>
      <c r="CP55" s="121">
        <v>1.0776138879077025E-4</v>
      </c>
      <c r="CQ55" s="121">
        <v>2.0123393690436286E-4</v>
      </c>
      <c r="CR55" s="121">
        <v>9.6032445335623323E-5</v>
      </c>
      <c r="CS55" s="121">
        <v>6.5810168552674146E-5</v>
      </c>
      <c r="CT55" s="121">
        <v>8.5019563713020863E-5</v>
      </c>
      <c r="CU55" s="121">
        <v>5.0581102351286136E-4</v>
      </c>
      <c r="CV55" s="121">
        <v>9.556753405913432E-5</v>
      </c>
      <c r="CW55" s="121">
        <v>4.1785893572168793E-3</v>
      </c>
      <c r="CX55" s="121">
        <v>1.2044175732609477E-4</v>
      </c>
      <c r="CY55" s="121">
        <v>2.3013214915488002E-5</v>
      </c>
      <c r="CZ55" s="121">
        <v>9.249685014051116E-5</v>
      </c>
      <c r="DA55" s="121">
        <v>9.8045719013370734E-5</v>
      </c>
      <c r="DB55" s="121">
        <v>2.8484482274213551E-4</v>
      </c>
      <c r="DC55" s="121">
        <v>6.2791401603124321E-5</v>
      </c>
      <c r="DD55" s="121">
        <v>1.0127880420151716E-4</v>
      </c>
      <c r="DE55" s="121">
        <v>1.8356049022862051E-4</v>
      </c>
      <c r="DF55" s="124">
        <v>2.1612017983643921E-4</v>
      </c>
      <c r="DG55" s="123"/>
    </row>
    <row r="56" spans="1:111" s="82" customFormat="1" ht="17" customHeight="1" x14ac:dyDescent="0.2">
      <c r="A56" s="73" t="s">
        <v>52</v>
      </c>
      <c r="B56" s="74" t="s">
        <v>178</v>
      </c>
      <c r="C56" s="121">
        <v>2.3900082226996548E-5</v>
      </c>
      <c r="D56" s="121">
        <v>2.0947347013624082E-5</v>
      </c>
      <c r="E56" s="121">
        <v>1.348672157842992E-4</v>
      </c>
      <c r="F56" s="121">
        <v>2.3260035696063788E-5</v>
      </c>
      <c r="G56" s="121">
        <v>4.2210649625977344E-5</v>
      </c>
      <c r="H56" s="121">
        <v>0</v>
      </c>
      <c r="I56" s="121">
        <v>5.1761301442197817E-6</v>
      </c>
      <c r="J56" s="121">
        <v>2.145092903284905E-5</v>
      </c>
      <c r="K56" s="121">
        <v>1.9781307736300919E-5</v>
      </c>
      <c r="L56" s="121">
        <v>2.4299840556042059E-5</v>
      </c>
      <c r="M56" s="121">
        <v>0</v>
      </c>
      <c r="N56" s="121">
        <v>1.3784525602531654E-5</v>
      </c>
      <c r="O56" s="121">
        <v>4.449015971283538E-6</v>
      </c>
      <c r="P56" s="121">
        <v>2.1257893300813115E-5</v>
      </c>
      <c r="Q56" s="121">
        <v>7.3969202714903141E-6</v>
      </c>
      <c r="R56" s="121">
        <v>2.3639809598784272E-5</v>
      </c>
      <c r="S56" s="121">
        <v>2.1610033604097096E-5</v>
      </c>
      <c r="T56" s="121">
        <v>2.466655059272282E-5</v>
      </c>
      <c r="U56" s="121">
        <v>2.8448920613686645E-5</v>
      </c>
      <c r="V56" s="121">
        <v>1.1550079495622288E-5</v>
      </c>
      <c r="W56" s="121">
        <v>9.1052587633474702E-6</v>
      </c>
      <c r="X56" s="121">
        <v>1.0143675803586185E-5</v>
      </c>
      <c r="Y56" s="121">
        <v>3.8527907699712059E-6</v>
      </c>
      <c r="Z56" s="121">
        <v>9.6621990405427977E-6</v>
      </c>
      <c r="AA56" s="121">
        <v>4.9286118242559321E-5</v>
      </c>
      <c r="AB56" s="121">
        <v>5.2632556214442196E-6</v>
      </c>
      <c r="AC56" s="121">
        <v>8.642804512641967E-6</v>
      </c>
      <c r="AD56" s="121">
        <v>3.4865015926789868E-5</v>
      </c>
      <c r="AE56" s="121">
        <v>2.5853058825418408E-5</v>
      </c>
      <c r="AF56" s="121">
        <v>1.7981598432398267E-5</v>
      </c>
      <c r="AG56" s="121">
        <v>1.0891167966039611E-5</v>
      </c>
      <c r="AH56" s="121">
        <v>3.6584302363379588E-5</v>
      </c>
      <c r="AI56" s="121">
        <v>5.7494538900090644E-5</v>
      </c>
      <c r="AJ56" s="121">
        <v>2.6157408389025285E-5</v>
      </c>
      <c r="AK56" s="121">
        <v>3.8344904944468804E-5</v>
      </c>
      <c r="AL56" s="121">
        <v>2.6578033788169032E-5</v>
      </c>
      <c r="AM56" s="121">
        <v>1.993668551575036E-5</v>
      </c>
      <c r="AN56" s="121">
        <v>2.3758717671144031E-5</v>
      </c>
      <c r="AO56" s="121">
        <v>2.6179807819647154E-5</v>
      </c>
      <c r="AP56" s="121">
        <v>7.6256827546420904E-6</v>
      </c>
      <c r="AQ56" s="121">
        <v>1.7807833620019775E-5</v>
      </c>
      <c r="AR56" s="121">
        <v>5.9557580707985556E-5</v>
      </c>
      <c r="AS56" s="121">
        <v>3.1945831991745382E-5</v>
      </c>
      <c r="AT56" s="121">
        <v>8.4797547811920249E-4</v>
      </c>
      <c r="AU56" s="121">
        <v>1.0436675464822108E-4</v>
      </c>
      <c r="AV56" s="121">
        <v>2.5039084571200356E-5</v>
      </c>
      <c r="AW56" s="121">
        <v>1.8203660052255096E-5</v>
      </c>
      <c r="AX56" s="121">
        <v>1.5358023677479903E-5</v>
      </c>
      <c r="AY56" s="121">
        <v>8.7306386316055921E-5</v>
      </c>
      <c r="AZ56" s="121">
        <v>1.0649901477960755E-5</v>
      </c>
      <c r="BA56" s="121">
        <v>1.3101552715682036E-5</v>
      </c>
      <c r="BB56" s="121">
        <v>4.470898259735048E-6</v>
      </c>
      <c r="BC56" s="121">
        <v>0.97104235729750488</v>
      </c>
      <c r="BD56" s="121">
        <v>9.7337906939771642E-6</v>
      </c>
      <c r="BE56" s="121">
        <v>6.7549167848431138E-3</v>
      </c>
      <c r="BF56" s="121">
        <v>1.1014192627074532E-3</v>
      </c>
      <c r="BG56" s="121">
        <v>5.2388255234191638E-5</v>
      </c>
      <c r="BH56" s="121">
        <v>1.547889281546656E-3</v>
      </c>
      <c r="BI56" s="121">
        <v>2.5505351608135093E-4</v>
      </c>
      <c r="BJ56" s="121">
        <v>1.3913914494134013E-5</v>
      </c>
      <c r="BK56" s="121">
        <v>9.8122433075152339E-5</v>
      </c>
      <c r="BL56" s="121">
        <v>1.4287666711105752E-3</v>
      </c>
      <c r="BM56" s="121">
        <v>4.4484868166820221E-4</v>
      </c>
      <c r="BN56" s="121">
        <v>2.8168143915357291E-3</v>
      </c>
      <c r="BO56" s="121">
        <v>4.1011183021611563E-3</v>
      </c>
      <c r="BP56" s="121">
        <v>7.2734817352621646E-5</v>
      </c>
      <c r="BQ56" s="121">
        <v>6.7425672342333513E-5</v>
      </c>
      <c r="BR56" s="121">
        <v>1.6978263728297953E-4</v>
      </c>
      <c r="BS56" s="121">
        <v>2.8487323118875501E-5</v>
      </c>
      <c r="BT56" s="121">
        <v>2.4613950237733004E-4</v>
      </c>
      <c r="BU56" s="121">
        <v>1.4380206115201485E-4</v>
      </c>
      <c r="BV56" s="121">
        <v>1.8043754869483014E-4</v>
      </c>
      <c r="BW56" s="121">
        <v>1.4853658345901421E-4</v>
      </c>
      <c r="BX56" s="121">
        <v>2.1651402594841243E-5</v>
      </c>
      <c r="BY56" s="121">
        <v>1.6598383235216828E-4</v>
      </c>
      <c r="BZ56" s="121">
        <v>1.3446038851902818E-4</v>
      </c>
      <c r="CA56" s="121">
        <v>3.6121298090179465E-4</v>
      </c>
      <c r="CB56" s="121">
        <v>7.968030846140061E-5</v>
      </c>
      <c r="CC56" s="121">
        <v>8.6730645206042868E-5</v>
      </c>
      <c r="CD56" s="121">
        <v>1.5562889678271292E-4</v>
      </c>
      <c r="CE56" s="121">
        <v>7.4575112545206807E-5</v>
      </c>
      <c r="CF56" s="121">
        <v>1.6847662022349748E-4</v>
      </c>
      <c r="CG56" s="121">
        <v>3.3471717231829001E-5</v>
      </c>
      <c r="CH56" s="121">
        <v>9.2668005565535447E-5</v>
      </c>
      <c r="CI56" s="121">
        <v>1.5105207227029204E-4</v>
      </c>
      <c r="CJ56" s="121">
        <v>1.6435154137776396E-4</v>
      </c>
      <c r="CK56" s="121">
        <v>4.8516051106165252E-6</v>
      </c>
      <c r="CL56" s="121">
        <v>1.9734511005463416E-5</v>
      </c>
      <c r="CM56" s="121">
        <v>1.3908898515214948E-3</v>
      </c>
      <c r="CN56" s="121">
        <v>7.9735633905851281E-5</v>
      </c>
      <c r="CO56" s="121">
        <v>3.3066940794931112E-4</v>
      </c>
      <c r="CP56" s="121">
        <v>7.4949618266081103E-5</v>
      </c>
      <c r="CQ56" s="121">
        <v>9.7078812402929252E-5</v>
      </c>
      <c r="CR56" s="121">
        <v>7.8334423611256044E-5</v>
      </c>
      <c r="CS56" s="121">
        <v>4.1703925019277576E-5</v>
      </c>
      <c r="CT56" s="121">
        <v>1.1153783756456021E-4</v>
      </c>
      <c r="CU56" s="121">
        <v>2.4994877249524166E-4</v>
      </c>
      <c r="CV56" s="121">
        <v>1.3978629258298617E-4</v>
      </c>
      <c r="CW56" s="121">
        <v>1.2756288875709375E-3</v>
      </c>
      <c r="CX56" s="121">
        <v>5.2017332855836028E-4</v>
      </c>
      <c r="CY56" s="121">
        <v>9.548772771688451E-6</v>
      </c>
      <c r="CZ56" s="121">
        <v>1.2296711086855371E-4</v>
      </c>
      <c r="DA56" s="121">
        <v>6.3879325622609256E-5</v>
      </c>
      <c r="DB56" s="121">
        <v>2.3508546571572532E-4</v>
      </c>
      <c r="DC56" s="121">
        <v>9.8042500185726789E-5</v>
      </c>
      <c r="DD56" s="121">
        <v>5.0107833408978514E-5</v>
      </c>
      <c r="DE56" s="121">
        <v>8.0683336845585848E-5</v>
      </c>
      <c r="DF56" s="124">
        <v>1.206909230543411E-4</v>
      </c>
      <c r="DG56" s="123"/>
    </row>
    <row r="57" spans="1:111" s="82" customFormat="1" ht="17" customHeight="1" x14ac:dyDescent="0.2">
      <c r="A57" s="73" t="s">
        <v>53</v>
      </c>
      <c r="B57" s="74" t="s">
        <v>179</v>
      </c>
      <c r="C57" s="121">
        <v>2.0146127638680539E-5</v>
      </c>
      <c r="D57" s="121">
        <v>1.3997897927474642E-5</v>
      </c>
      <c r="E57" s="121">
        <v>1.0499330016377903E-4</v>
      </c>
      <c r="F57" s="121">
        <v>7.9629338190264871E-6</v>
      </c>
      <c r="G57" s="121">
        <v>5.9763696312823387E-6</v>
      </c>
      <c r="H57" s="121">
        <v>0</v>
      </c>
      <c r="I57" s="121">
        <v>6.1543914355227873E-6</v>
      </c>
      <c r="J57" s="121">
        <v>7.0929290305691781E-6</v>
      </c>
      <c r="K57" s="121">
        <v>5.8340187518302027E-6</v>
      </c>
      <c r="L57" s="121">
        <v>9.0443608901630195E-6</v>
      </c>
      <c r="M57" s="121">
        <v>0</v>
      </c>
      <c r="N57" s="121">
        <v>6.2542038737356601E-6</v>
      </c>
      <c r="O57" s="121">
        <v>1.3654856734188289E-6</v>
      </c>
      <c r="P57" s="121">
        <v>1.372602927831921E-5</v>
      </c>
      <c r="Q57" s="121">
        <v>2.6223448525365737E-6</v>
      </c>
      <c r="R57" s="121">
        <v>8.4202882113416916E-6</v>
      </c>
      <c r="S57" s="121">
        <v>7.0964417513881155E-6</v>
      </c>
      <c r="T57" s="121">
        <v>1.3416260127429123E-5</v>
      </c>
      <c r="U57" s="121">
        <v>1.5003630402695548E-5</v>
      </c>
      <c r="V57" s="121">
        <v>7.4272419637756938E-6</v>
      </c>
      <c r="W57" s="121">
        <v>4.8470159636070574E-6</v>
      </c>
      <c r="X57" s="121">
        <v>4.612803714788568E-6</v>
      </c>
      <c r="Y57" s="121">
        <v>1.1521028260598533E-6</v>
      </c>
      <c r="Z57" s="121">
        <v>3.8611534200006984E-6</v>
      </c>
      <c r="AA57" s="121">
        <v>6.2003839410243624E-6</v>
      </c>
      <c r="AB57" s="121">
        <v>1.5563069062505592E-6</v>
      </c>
      <c r="AC57" s="121">
        <v>2.0856621245165254E-6</v>
      </c>
      <c r="AD57" s="121">
        <v>1.1694756510360219E-5</v>
      </c>
      <c r="AE57" s="121">
        <v>9.8989907660546397E-6</v>
      </c>
      <c r="AF57" s="121">
        <v>7.9611590950591149E-6</v>
      </c>
      <c r="AG57" s="121">
        <v>2.632940589436759E-6</v>
      </c>
      <c r="AH57" s="121">
        <v>4.767912995384217E-6</v>
      </c>
      <c r="AI57" s="121">
        <v>2.6105180149253342E-5</v>
      </c>
      <c r="AJ57" s="121">
        <v>1.1479669401212182E-5</v>
      </c>
      <c r="AK57" s="121">
        <v>2.3411826655628715E-5</v>
      </c>
      <c r="AL57" s="121">
        <v>1.4546759980295718E-5</v>
      </c>
      <c r="AM57" s="121">
        <v>1.0155859611102281E-5</v>
      </c>
      <c r="AN57" s="121">
        <v>1.2256862524095501E-5</v>
      </c>
      <c r="AO57" s="121">
        <v>1.1541526968216131E-5</v>
      </c>
      <c r="AP57" s="121">
        <v>4.6526098991570269E-6</v>
      </c>
      <c r="AQ57" s="121">
        <v>1.0091746312510469E-5</v>
      </c>
      <c r="AR57" s="121">
        <v>1.2043943326251146E-5</v>
      </c>
      <c r="AS57" s="121">
        <v>1.3364805168319055E-5</v>
      </c>
      <c r="AT57" s="121">
        <v>1.3353749680981065E-5</v>
      </c>
      <c r="AU57" s="121">
        <v>3.1580583904512705E-5</v>
      </c>
      <c r="AV57" s="121">
        <v>6.7346527333521781E-6</v>
      </c>
      <c r="AW57" s="121">
        <v>4.81006897340689E-6</v>
      </c>
      <c r="AX57" s="121">
        <v>4.4377152470298205E-6</v>
      </c>
      <c r="AY57" s="121">
        <v>2.2986004344633868E-5</v>
      </c>
      <c r="AZ57" s="121">
        <v>2.56443132864765E-6</v>
      </c>
      <c r="BA57" s="121">
        <v>2.5738522604080955E-6</v>
      </c>
      <c r="BB57" s="121">
        <v>2.9291078963515906E-6</v>
      </c>
      <c r="BC57" s="121">
        <v>2.501183537332353E-6</v>
      </c>
      <c r="BD57" s="121">
        <v>0.92544364846541494</v>
      </c>
      <c r="BE57" s="121">
        <v>8.3588398258027393E-6</v>
      </c>
      <c r="BF57" s="121">
        <v>2.2989400342951887E-6</v>
      </c>
      <c r="BG57" s="121">
        <v>1.4057734780749882E-5</v>
      </c>
      <c r="BH57" s="121">
        <v>5.2046312657692045E-6</v>
      </c>
      <c r="BI57" s="121">
        <v>2.0509456893896922E-5</v>
      </c>
      <c r="BJ57" s="121">
        <v>7.9698392594934709E-6</v>
      </c>
      <c r="BK57" s="121">
        <v>7.3164789970340247E-5</v>
      </c>
      <c r="BL57" s="121">
        <v>6.3912977036478043E-5</v>
      </c>
      <c r="BM57" s="121">
        <v>5.2921071237957824E-5</v>
      </c>
      <c r="BN57" s="121">
        <v>9.9802869633760515E-5</v>
      </c>
      <c r="BO57" s="121">
        <v>1.2200993730263152E-4</v>
      </c>
      <c r="BP57" s="121">
        <v>3.7843667280895188E-5</v>
      </c>
      <c r="BQ57" s="121">
        <v>1.9020649685144479E-5</v>
      </c>
      <c r="BR57" s="121">
        <v>5.4936258819014469E-5</v>
      </c>
      <c r="BS57" s="121">
        <v>1.3766886396512108E-5</v>
      </c>
      <c r="BT57" s="121">
        <v>2.956420697371486E-5</v>
      </c>
      <c r="BU57" s="121">
        <v>1.6608045976197392E-5</v>
      </c>
      <c r="BV57" s="121">
        <v>8.5597160556214764E-6</v>
      </c>
      <c r="BW57" s="121">
        <v>9.856228359902289E-6</v>
      </c>
      <c r="BX57" s="121">
        <v>2.6661423819753581E-6</v>
      </c>
      <c r="BY57" s="121">
        <v>1.5014876425894119E-5</v>
      </c>
      <c r="BZ57" s="121">
        <v>3.1865117888032812E-5</v>
      </c>
      <c r="CA57" s="121">
        <v>6.0575469052443886E-4</v>
      </c>
      <c r="CB57" s="121">
        <v>7.768427772758692E-6</v>
      </c>
      <c r="CC57" s="121">
        <v>7.9353441970107346E-5</v>
      </c>
      <c r="CD57" s="121">
        <v>2.2616219841820714E-5</v>
      </c>
      <c r="CE57" s="121">
        <v>1.6890580466153638E-5</v>
      </c>
      <c r="CF57" s="121">
        <v>2.563324947702915E-5</v>
      </c>
      <c r="CG57" s="121">
        <v>1.6588406924011696E-5</v>
      </c>
      <c r="CH57" s="121">
        <v>6.7682877267805417E-5</v>
      </c>
      <c r="CI57" s="121">
        <v>7.4794605389081153E-5</v>
      </c>
      <c r="CJ57" s="121">
        <v>1.7405697360894762E-5</v>
      </c>
      <c r="CK57" s="121">
        <v>2.6687578989859461E-6</v>
      </c>
      <c r="CL57" s="121">
        <v>2.2923725366546245E-6</v>
      </c>
      <c r="CM57" s="121">
        <v>3.8551639655527382E-5</v>
      </c>
      <c r="CN57" s="121">
        <v>1.6896708941846917E-5</v>
      </c>
      <c r="CO57" s="121">
        <v>3.4243897737436538E-5</v>
      </c>
      <c r="CP57" s="121">
        <v>2.4815336836286641E-5</v>
      </c>
      <c r="CQ57" s="121">
        <v>4.9000220128865397E-5</v>
      </c>
      <c r="CR57" s="121">
        <v>2.595248520208644E-5</v>
      </c>
      <c r="CS57" s="121">
        <v>3.2602550656367954E-5</v>
      </c>
      <c r="CT57" s="121">
        <v>2.3206356303106015E-5</v>
      </c>
      <c r="CU57" s="121">
        <v>1.9242392673084476E-3</v>
      </c>
      <c r="CV57" s="121">
        <v>1.5075167418590534E-5</v>
      </c>
      <c r="CW57" s="121">
        <v>1.2674295110241373E-3</v>
      </c>
      <c r="CX57" s="121">
        <v>2.0736865739772161E-5</v>
      </c>
      <c r="CY57" s="121">
        <v>6.2902137619417242E-6</v>
      </c>
      <c r="CZ57" s="121">
        <v>1.4687878172722573E-5</v>
      </c>
      <c r="DA57" s="121">
        <v>2.4670722892861168E-5</v>
      </c>
      <c r="DB57" s="121">
        <v>2.4034290007934599E-5</v>
      </c>
      <c r="DC57" s="121">
        <v>1.637228568868532E-5</v>
      </c>
      <c r="DD57" s="121">
        <v>1.7662176361359667E-5</v>
      </c>
      <c r="DE57" s="121">
        <v>1.405298892790831E-5</v>
      </c>
      <c r="DF57" s="124">
        <v>1.0218732749097804E-5</v>
      </c>
      <c r="DG57" s="123"/>
    </row>
    <row r="58" spans="1:111" s="82" customFormat="1" ht="17" customHeight="1" x14ac:dyDescent="0.2">
      <c r="A58" s="73" t="s">
        <v>54</v>
      </c>
      <c r="B58" s="74" t="s">
        <v>180</v>
      </c>
      <c r="C58" s="121">
        <v>0</v>
      </c>
      <c r="D58" s="121">
        <v>0</v>
      </c>
      <c r="E58" s="121"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0</v>
      </c>
      <c r="L58" s="121">
        <v>0</v>
      </c>
      <c r="M58" s="121">
        <v>0</v>
      </c>
      <c r="N58" s="121">
        <v>0</v>
      </c>
      <c r="O58" s="121">
        <v>0</v>
      </c>
      <c r="P58" s="121">
        <v>0</v>
      </c>
      <c r="Q58" s="121">
        <v>0</v>
      </c>
      <c r="R58" s="121">
        <v>0</v>
      </c>
      <c r="S58" s="121">
        <v>0</v>
      </c>
      <c r="T58" s="121">
        <v>0</v>
      </c>
      <c r="U58" s="121">
        <v>0</v>
      </c>
      <c r="V58" s="121">
        <v>0</v>
      </c>
      <c r="W58" s="121">
        <v>0</v>
      </c>
      <c r="X58" s="121">
        <v>0</v>
      </c>
      <c r="Y58" s="121">
        <v>0</v>
      </c>
      <c r="Z58" s="121">
        <v>0</v>
      </c>
      <c r="AA58" s="121">
        <v>0</v>
      </c>
      <c r="AB58" s="121">
        <v>0</v>
      </c>
      <c r="AC58" s="121">
        <v>0</v>
      </c>
      <c r="AD58" s="121">
        <v>0</v>
      </c>
      <c r="AE58" s="121">
        <v>0</v>
      </c>
      <c r="AF58" s="121">
        <v>0</v>
      </c>
      <c r="AG58" s="121"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v>0</v>
      </c>
      <c r="AN58" s="121">
        <v>0</v>
      </c>
      <c r="AO58" s="121">
        <v>0</v>
      </c>
      <c r="AP58" s="121">
        <v>0</v>
      </c>
      <c r="AQ58" s="121">
        <v>0</v>
      </c>
      <c r="AR58" s="121">
        <v>0</v>
      </c>
      <c r="AS58" s="121">
        <v>0</v>
      </c>
      <c r="AT58" s="121">
        <v>0</v>
      </c>
      <c r="AU58" s="121">
        <v>0</v>
      </c>
      <c r="AV58" s="121">
        <v>0</v>
      </c>
      <c r="AW58" s="121">
        <v>0</v>
      </c>
      <c r="AX58" s="121">
        <v>0</v>
      </c>
      <c r="AY58" s="121">
        <v>0</v>
      </c>
      <c r="AZ58" s="121">
        <v>0</v>
      </c>
      <c r="BA58" s="121">
        <v>0</v>
      </c>
      <c r="BB58" s="121">
        <v>0</v>
      </c>
      <c r="BC58" s="121">
        <v>0</v>
      </c>
      <c r="BD58" s="121">
        <v>0</v>
      </c>
      <c r="BE58" s="121">
        <v>0.59110682061137221</v>
      </c>
      <c r="BF58" s="121">
        <v>0</v>
      </c>
      <c r="BG58" s="121">
        <v>0</v>
      </c>
      <c r="BH58" s="121">
        <v>0</v>
      </c>
      <c r="BI58" s="121">
        <v>0</v>
      </c>
      <c r="BJ58" s="121">
        <v>0</v>
      </c>
      <c r="BK58" s="121">
        <v>0</v>
      </c>
      <c r="BL58" s="121">
        <v>0</v>
      </c>
      <c r="BM58" s="121">
        <v>0</v>
      </c>
      <c r="BN58" s="121">
        <v>0</v>
      </c>
      <c r="BO58" s="121">
        <v>0</v>
      </c>
      <c r="BP58" s="121">
        <v>0</v>
      </c>
      <c r="BQ58" s="121">
        <v>0</v>
      </c>
      <c r="BR58" s="121">
        <v>0</v>
      </c>
      <c r="BS58" s="121">
        <v>0</v>
      </c>
      <c r="BT58" s="121">
        <v>0</v>
      </c>
      <c r="BU58" s="121">
        <v>0</v>
      </c>
      <c r="BV58" s="121">
        <v>0</v>
      </c>
      <c r="BW58" s="121">
        <v>0</v>
      </c>
      <c r="BX58" s="121">
        <v>0</v>
      </c>
      <c r="BY58" s="121">
        <v>0</v>
      </c>
      <c r="BZ58" s="121">
        <v>0</v>
      </c>
      <c r="CA58" s="121">
        <v>0</v>
      </c>
      <c r="CB58" s="121">
        <v>0</v>
      </c>
      <c r="CC58" s="121">
        <v>0</v>
      </c>
      <c r="CD58" s="121">
        <v>0</v>
      </c>
      <c r="CE58" s="121">
        <v>0</v>
      </c>
      <c r="CF58" s="121">
        <v>0</v>
      </c>
      <c r="CG58" s="121">
        <v>0</v>
      </c>
      <c r="CH58" s="121">
        <v>0</v>
      </c>
      <c r="CI58" s="121">
        <v>0</v>
      </c>
      <c r="CJ58" s="121">
        <v>0</v>
      </c>
      <c r="CK58" s="121">
        <v>0</v>
      </c>
      <c r="CL58" s="121">
        <v>0</v>
      </c>
      <c r="CM58" s="121">
        <v>0</v>
      </c>
      <c r="CN58" s="121">
        <v>0</v>
      </c>
      <c r="CO58" s="121">
        <v>0</v>
      </c>
      <c r="CP58" s="121">
        <v>0</v>
      </c>
      <c r="CQ58" s="121">
        <v>0</v>
      </c>
      <c r="CR58" s="121">
        <v>0</v>
      </c>
      <c r="CS58" s="121">
        <v>0</v>
      </c>
      <c r="CT58" s="121">
        <v>0</v>
      </c>
      <c r="CU58" s="121">
        <v>0</v>
      </c>
      <c r="CV58" s="121">
        <v>0</v>
      </c>
      <c r="CW58" s="121">
        <v>0</v>
      </c>
      <c r="CX58" s="121">
        <v>0</v>
      </c>
      <c r="CY58" s="121">
        <v>0</v>
      </c>
      <c r="CZ58" s="121">
        <v>0</v>
      </c>
      <c r="DA58" s="121">
        <v>0</v>
      </c>
      <c r="DB58" s="121">
        <v>0</v>
      </c>
      <c r="DC58" s="121">
        <v>0</v>
      </c>
      <c r="DD58" s="121">
        <v>0</v>
      </c>
      <c r="DE58" s="121">
        <v>0</v>
      </c>
      <c r="DF58" s="124">
        <v>0</v>
      </c>
      <c r="DG58" s="123"/>
    </row>
    <row r="59" spans="1:111" s="82" customFormat="1" ht="17" customHeight="1" x14ac:dyDescent="0.2">
      <c r="A59" s="73" t="s">
        <v>55</v>
      </c>
      <c r="B59" s="74" t="s">
        <v>181</v>
      </c>
      <c r="C59" s="121">
        <v>1.7069766905825071E-5</v>
      </c>
      <c r="D59" s="121">
        <v>1.0924839353180031E-5</v>
      </c>
      <c r="E59" s="121">
        <v>1.1886436728782969E-4</v>
      </c>
      <c r="F59" s="121">
        <v>4.6640894703825075E-6</v>
      </c>
      <c r="G59" s="121">
        <v>4.2528244483978386E-6</v>
      </c>
      <c r="H59" s="121">
        <v>0</v>
      </c>
      <c r="I59" s="121">
        <v>3.8524114243452766E-6</v>
      </c>
      <c r="J59" s="121">
        <v>5.4293575352495222E-6</v>
      </c>
      <c r="K59" s="121">
        <v>4.3870997345260591E-6</v>
      </c>
      <c r="L59" s="121">
        <v>7.1467258839717294E-6</v>
      </c>
      <c r="M59" s="121">
        <v>0</v>
      </c>
      <c r="N59" s="121">
        <v>4.955482514145373E-6</v>
      </c>
      <c r="O59" s="121">
        <v>9.9600129210861323E-7</v>
      </c>
      <c r="P59" s="121">
        <v>9.5110047170593331E-6</v>
      </c>
      <c r="Q59" s="121">
        <v>1.4595133293519123E-6</v>
      </c>
      <c r="R59" s="121">
        <v>6.5077095637789328E-6</v>
      </c>
      <c r="S59" s="121">
        <v>4.9373048630102793E-6</v>
      </c>
      <c r="T59" s="121">
        <v>6.4037732343386553E-6</v>
      </c>
      <c r="U59" s="121">
        <v>1.4877580097555527E-5</v>
      </c>
      <c r="V59" s="121">
        <v>6.8342866930555889E-6</v>
      </c>
      <c r="W59" s="121">
        <v>4.646918352383152E-6</v>
      </c>
      <c r="X59" s="121">
        <v>4.5894655852814274E-6</v>
      </c>
      <c r="Y59" s="121">
        <v>1.0970492294077212E-6</v>
      </c>
      <c r="Z59" s="121">
        <v>3.1244790402276457E-6</v>
      </c>
      <c r="AA59" s="121">
        <v>5.6203322670659352E-6</v>
      </c>
      <c r="AB59" s="121">
        <v>1.1814790895274924E-6</v>
      </c>
      <c r="AC59" s="121">
        <v>2.2055910928124287E-6</v>
      </c>
      <c r="AD59" s="121">
        <v>7.6284455357589087E-6</v>
      </c>
      <c r="AE59" s="121">
        <v>8.3513477077396202E-6</v>
      </c>
      <c r="AF59" s="121">
        <v>7.4469186566014761E-6</v>
      </c>
      <c r="AG59" s="121">
        <v>1.9788113181442495E-6</v>
      </c>
      <c r="AH59" s="121">
        <v>3.8285431214646203E-6</v>
      </c>
      <c r="AI59" s="121">
        <v>2.0265543673445036E-5</v>
      </c>
      <c r="AJ59" s="121">
        <v>1.0762566205042858E-5</v>
      </c>
      <c r="AK59" s="121">
        <v>1.7092227944695801E-5</v>
      </c>
      <c r="AL59" s="121">
        <v>1.2795134608415269E-5</v>
      </c>
      <c r="AM59" s="121">
        <v>8.7973900244910894E-6</v>
      </c>
      <c r="AN59" s="121">
        <v>1.032724885641206E-5</v>
      </c>
      <c r="AO59" s="121">
        <v>7.4863528181233565E-6</v>
      </c>
      <c r="AP59" s="121">
        <v>3.5050117579716896E-6</v>
      </c>
      <c r="AQ59" s="121">
        <v>8.5137135386380294E-6</v>
      </c>
      <c r="AR59" s="121">
        <v>1.0432956200954548E-5</v>
      </c>
      <c r="AS59" s="121">
        <v>1.0670444072421377E-5</v>
      </c>
      <c r="AT59" s="121">
        <v>1.0226990303710707E-5</v>
      </c>
      <c r="AU59" s="121">
        <v>7.6524783054413461E-6</v>
      </c>
      <c r="AV59" s="121">
        <v>5.5454689955575137E-6</v>
      </c>
      <c r="AW59" s="121">
        <v>3.2605142372041314E-6</v>
      </c>
      <c r="AX59" s="121">
        <v>3.7625833796867757E-6</v>
      </c>
      <c r="AY59" s="121">
        <v>1.3624481461164892E-5</v>
      </c>
      <c r="AZ59" s="121">
        <v>1.6687529879701535E-6</v>
      </c>
      <c r="BA59" s="121">
        <v>1.8106661986586419E-6</v>
      </c>
      <c r="BB59" s="121">
        <v>1.1834732813382676E-6</v>
      </c>
      <c r="BC59" s="121">
        <v>3.4142645412346639E-7</v>
      </c>
      <c r="BD59" s="121">
        <v>1.1583140802448999E-6</v>
      </c>
      <c r="BE59" s="121">
        <v>5.7664362905205692E-6</v>
      </c>
      <c r="BF59" s="121">
        <v>0.88256123212606263</v>
      </c>
      <c r="BG59" s="121">
        <v>1.0536664578816907E-5</v>
      </c>
      <c r="BH59" s="121">
        <v>1.8548333023663287E-6</v>
      </c>
      <c r="BI59" s="121">
        <v>6.9059794362971993E-6</v>
      </c>
      <c r="BJ59" s="121">
        <v>4.3124823632226353E-6</v>
      </c>
      <c r="BK59" s="121">
        <v>1.9676445756911417E-5</v>
      </c>
      <c r="BL59" s="121">
        <v>2.0240249343170463E-5</v>
      </c>
      <c r="BM59" s="121">
        <v>2.6803803131413212E-5</v>
      </c>
      <c r="BN59" s="121">
        <v>3.0214229754242703E-5</v>
      </c>
      <c r="BO59" s="121">
        <v>2.5772543618453885E-5</v>
      </c>
      <c r="BP59" s="121">
        <v>4.017216801414646E-5</v>
      </c>
      <c r="BQ59" s="121">
        <v>1.1174916602916713E-5</v>
      </c>
      <c r="BR59" s="121">
        <v>5.70582027576026E-5</v>
      </c>
      <c r="BS59" s="121">
        <v>1.1784146542494745E-5</v>
      </c>
      <c r="BT59" s="121">
        <v>1.3770672743096726E-5</v>
      </c>
      <c r="BU59" s="121">
        <v>9.5556672448713166E-6</v>
      </c>
      <c r="BV59" s="121">
        <v>5.6747591676283249E-6</v>
      </c>
      <c r="BW59" s="121">
        <v>6.5050839730300104E-6</v>
      </c>
      <c r="BX59" s="121">
        <v>1.4857311331250134E-6</v>
      </c>
      <c r="BY59" s="121">
        <v>9.7710158689065663E-6</v>
      </c>
      <c r="BZ59" s="121">
        <v>3.170647477804389E-5</v>
      </c>
      <c r="CA59" s="121">
        <v>3.4271602479532006E-4</v>
      </c>
      <c r="CB59" s="121">
        <v>4.0246725595225099E-6</v>
      </c>
      <c r="CC59" s="121">
        <v>1.6919935236671657E-5</v>
      </c>
      <c r="CD59" s="121">
        <v>1.5190786365395904E-5</v>
      </c>
      <c r="CE59" s="121">
        <v>1.154586934075597E-5</v>
      </c>
      <c r="CF59" s="121">
        <v>1.9395522756020349E-5</v>
      </c>
      <c r="CG59" s="121">
        <v>1.0388496700276206E-5</v>
      </c>
      <c r="CH59" s="121">
        <v>1.9392633416565381E-5</v>
      </c>
      <c r="CI59" s="121">
        <v>1.9638679899212855E-5</v>
      </c>
      <c r="CJ59" s="121">
        <v>1.4899928163857344E-5</v>
      </c>
      <c r="CK59" s="121">
        <v>5.9814024285031129E-7</v>
      </c>
      <c r="CL59" s="121">
        <v>1.3024835615824664E-6</v>
      </c>
      <c r="CM59" s="121">
        <v>2.186120766772777E-4</v>
      </c>
      <c r="CN59" s="121">
        <v>1.2257284137432744E-5</v>
      </c>
      <c r="CO59" s="121">
        <v>3.2016326514253738E-5</v>
      </c>
      <c r="CP59" s="121">
        <v>1.0474563911630624E-5</v>
      </c>
      <c r="CQ59" s="121">
        <v>3.2227494225313176E-5</v>
      </c>
      <c r="CR59" s="121">
        <v>1.77942319290819E-5</v>
      </c>
      <c r="CS59" s="121">
        <v>1.0573583599114537E-5</v>
      </c>
      <c r="CT59" s="121">
        <v>1.7400402233664412E-5</v>
      </c>
      <c r="CU59" s="121">
        <v>1.5530597515470886E-4</v>
      </c>
      <c r="CV59" s="121">
        <v>5.9886818727421934E-6</v>
      </c>
      <c r="CW59" s="121">
        <v>1.5880975317890621E-3</v>
      </c>
      <c r="CX59" s="121">
        <v>9.90437095308437E-6</v>
      </c>
      <c r="CY59" s="121">
        <v>3.1929054355152445E-6</v>
      </c>
      <c r="CZ59" s="121">
        <v>9.6136186077991891E-6</v>
      </c>
      <c r="DA59" s="121">
        <v>1.712657122056679E-5</v>
      </c>
      <c r="DB59" s="121">
        <v>1.588871620260343E-5</v>
      </c>
      <c r="DC59" s="121">
        <v>9.8697977308212992E-6</v>
      </c>
      <c r="DD59" s="121">
        <v>1.0297380086815633E-5</v>
      </c>
      <c r="DE59" s="121">
        <v>8.6521438622550431E-6</v>
      </c>
      <c r="DF59" s="124">
        <v>1.9193282929747069E-5</v>
      </c>
      <c r="DG59" s="123"/>
    </row>
    <row r="60" spans="1:111" s="82" customFormat="1" ht="17" customHeight="1" x14ac:dyDescent="0.2">
      <c r="A60" s="73" t="s">
        <v>56</v>
      </c>
      <c r="B60" s="74" t="s">
        <v>182</v>
      </c>
      <c r="C60" s="121">
        <v>3.7601847242254449E-4</v>
      </c>
      <c r="D60" s="121">
        <v>2.4097810311314021E-4</v>
      </c>
      <c r="E60" s="121">
        <v>2.614333774305839E-3</v>
      </c>
      <c r="F60" s="121">
        <v>1.0309874165279473E-4</v>
      </c>
      <c r="G60" s="121">
        <v>9.3160179470410547E-5</v>
      </c>
      <c r="H60" s="121">
        <v>0</v>
      </c>
      <c r="I60" s="121">
        <v>8.5573101497308322E-5</v>
      </c>
      <c r="J60" s="121">
        <v>1.1987033038718208E-4</v>
      </c>
      <c r="K60" s="121">
        <v>9.6548005258494823E-5</v>
      </c>
      <c r="L60" s="121">
        <v>1.5767624481070831E-4</v>
      </c>
      <c r="M60" s="121">
        <v>0</v>
      </c>
      <c r="N60" s="121">
        <v>1.0975486833558339E-4</v>
      </c>
      <c r="O60" s="121">
        <v>2.215383234311949E-5</v>
      </c>
      <c r="P60" s="121">
        <v>2.0959468537306639E-4</v>
      </c>
      <c r="Q60" s="121">
        <v>3.2457067501016337E-5</v>
      </c>
      <c r="R60" s="121">
        <v>1.4477678540043886E-4</v>
      </c>
      <c r="S60" s="121">
        <v>1.1011922321079523E-4</v>
      </c>
      <c r="T60" s="121">
        <v>1.4287425912563005E-4</v>
      </c>
      <c r="U60" s="121">
        <v>3.2826715443515247E-4</v>
      </c>
      <c r="V60" s="121">
        <v>1.5059872809812278E-4</v>
      </c>
      <c r="W60" s="121">
        <v>1.026629896750777E-4</v>
      </c>
      <c r="X60" s="121">
        <v>1.0130849749463566E-4</v>
      </c>
      <c r="Y60" s="121">
        <v>2.4431170005530138E-5</v>
      </c>
      <c r="Z60" s="121">
        <v>6.8757806778243447E-5</v>
      </c>
      <c r="AA60" s="121">
        <v>1.2575494143154026E-4</v>
      </c>
      <c r="AB60" s="121">
        <v>2.6316401949159839E-5</v>
      </c>
      <c r="AC60" s="121">
        <v>4.8620992855359693E-5</v>
      </c>
      <c r="AD60" s="121">
        <v>1.6707972342193397E-4</v>
      </c>
      <c r="AE60" s="121">
        <v>1.8528055423355151E-4</v>
      </c>
      <c r="AF60" s="121">
        <v>1.6394381780415848E-4</v>
      </c>
      <c r="AG60" s="121">
        <v>4.3863037049438031E-5</v>
      </c>
      <c r="AH60" s="121">
        <v>8.3772052419260159E-5</v>
      </c>
      <c r="AI60" s="121">
        <v>4.4670938434378921E-4</v>
      </c>
      <c r="AJ60" s="121">
        <v>2.3783418662676556E-4</v>
      </c>
      <c r="AK60" s="121">
        <v>3.7711862049125751E-4</v>
      </c>
      <c r="AL60" s="121">
        <v>2.8114761093181635E-4</v>
      </c>
      <c r="AM60" s="121">
        <v>1.9372345074789179E-4</v>
      </c>
      <c r="AN60" s="121">
        <v>2.2663948861260735E-4</v>
      </c>
      <c r="AO60" s="121">
        <v>1.641869300078712E-4</v>
      </c>
      <c r="AP60" s="121">
        <v>7.7366205574612879E-5</v>
      </c>
      <c r="AQ60" s="121">
        <v>1.8770996043585245E-4</v>
      </c>
      <c r="AR60" s="121">
        <v>2.3149029938853471E-4</v>
      </c>
      <c r="AS60" s="121">
        <v>2.3539239810943237E-4</v>
      </c>
      <c r="AT60" s="121">
        <v>2.2536320264331548E-4</v>
      </c>
      <c r="AU60" s="121">
        <v>1.9118770747421557E-4</v>
      </c>
      <c r="AV60" s="121">
        <v>1.2272732425602369E-4</v>
      </c>
      <c r="AW60" s="121">
        <v>7.2109165756811458E-5</v>
      </c>
      <c r="AX60" s="121">
        <v>8.331761087188605E-5</v>
      </c>
      <c r="AY60" s="121">
        <v>3.0125361590284849E-4</v>
      </c>
      <c r="AZ60" s="121">
        <v>3.7093457847438218E-5</v>
      </c>
      <c r="BA60" s="121">
        <v>4.0710212248568915E-5</v>
      </c>
      <c r="BB60" s="121">
        <v>2.6021358523414204E-5</v>
      </c>
      <c r="BC60" s="121">
        <v>7.7284740298275498E-6</v>
      </c>
      <c r="BD60" s="121">
        <v>2.5800347186187691E-5</v>
      </c>
      <c r="BE60" s="121">
        <v>0.11281560259280315</v>
      </c>
      <c r="BF60" s="121">
        <v>3.0228581349215609E-2</v>
      </c>
      <c r="BG60" s="121">
        <v>0.47842709142788081</v>
      </c>
      <c r="BH60" s="121">
        <v>4.0969690231010565E-5</v>
      </c>
      <c r="BI60" s="121">
        <v>1.7913817677950718E-2</v>
      </c>
      <c r="BJ60" s="121">
        <v>9.6056383859171557E-5</v>
      </c>
      <c r="BK60" s="121">
        <v>4.3490180393284609E-4</v>
      </c>
      <c r="BL60" s="121">
        <v>4.4675342910507605E-4</v>
      </c>
      <c r="BM60" s="121">
        <v>5.8955307497790294E-4</v>
      </c>
      <c r="BN60" s="121">
        <v>6.6505964735298401E-4</v>
      </c>
      <c r="BO60" s="121">
        <v>5.6622471654687299E-4</v>
      </c>
      <c r="BP60" s="121">
        <v>8.8379872104338091E-4</v>
      </c>
      <c r="BQ60" s="121">
        <v>2.4732337684713513E-4</v>
      </c>
      <c r="BR60" s="121">
        <v>1.25899765268713E-3</v>
      </c>
      <c r="BS60" s="121">
        <v>2.6569255349518658E-4</v>
      </c>
      <c r="BT60" s="121">
        <v>3.1286701938898178E-4</v>
      </c>
      <c r="BU60" s="121">
        <v>2.202910024097348E-4</v>
      </c>
      <c r="BV60" s="121">
        <v>1.2488587270893347E-4</v>
      </c>
      <c r="BW60" s="121">
        <v>1.4276997876572599E-4</v>
      </c>
      <c r="BX60" s="121">
        <v>3.3436061290736439E-5</v>
      </c>
      <c r="BY60" s="121">
        <v>1.574972778105557E-3</v>
      </c>
      <c r="BZ60" s="121">
        <v>6.9841269698537505E-4</v>
      </c>
      <c r="CA60" s="121">
        <v>7.605406260843375E-3</v>
      </c>
      <c r="CB60" s="121">
        <v>8.8994519331814595E-5</v>
      </c>
      <c r="CC60" s="121">
        <v>1.8707585745470871E-3</v>
      </c>
      <c r="CD60" s="121">
        <v>3.3967655666630443E-4</v>
      </c>
      <c r="CE60" s="121">
        <v>2.5491516804245E-4</v>
      </c>
      <c r="CF60" s="121">
        <v>4.4638987469119301E-4</v>
      </c>
      <c r="CG60" s="121">
        <v>2.6399748260187803E-4</v>
      </c>
      <c r="CH60" s="121">
        <v>4.2897507085782244E-4</v>
      </c>
      <c r="CI60" s="121">
        <v>4.3738712570326997E-4</v>
      </c>
      <c r="CJ60" s="121">
        <v>3.2996695103186443E-4</v>
      </c>
      <c r="CK60" s="121">
        <v>1.3217816463279991E-5</v>
      </c>
      <c r="CL60" s="121">
        <v>2.9859901455597665E-5</v>
      </c>
      <c r="CM60" s="121">
        <v>7.4315060820247009E-4</v>
      </c>
      <c r="CN60" s="121">
        <v>2.7455963018170382E-4</v>
      </c>
      <c r="CO60" s="121">
        <v>7.1300468754567539E-4</v>
      </c>
      <c r="CP60" s="121">
        <v>2.3418952166965825E-4</v>
      </c>
      <c r="CQ60" s="121">
        <v>7.1241170641935447E-4</v>
      </c>
      <c r="CR60" s="121">
        <v>3.9259233394000318E-4</v>
      </c>
      <c r="CS60" s="121">
        <v>2.3372610101163161E-4</v>
      </c>
      <c r="CT60" s="121">
        <v>3.9168821077064514E-4</v>
      </c>
      <c r="CU60" s="121">
        <v>3.4160538481798454E-3</v>
      </c>
      <c r="CV60" s="121">
        <v>1.3446568250755753E-4</v>
      </c>
      <c r="CW60" s="121">
        <v>3.4897666328445529E-2</v>
      </c>
      <c r="CX60" s="121">
        <v>2.2090484724750657E-4</v>
      </c>
      <c r="CY60" s="121">
        <v>7.035990906185358E-5</v>
      </c>
      <c r="CZ60" s="121">
        <v>2.1415134847035342E-4</v>
      </c>
      <c r="DA60" s="121">
        <v>3.7799837555861746E-4</v>
      </c>
      <c r="DB60" s="121">
        <v>3.533185774441624E-4</v>
      </c>
      <c r="DC60" s="121">
        <v>2.1961509334844902E-4</v>
      </c>
      <c r="DD60" s="121">
        <v>2.3364815678816907E-4</v>
      </c>
      <c r="DE60" s="121">
        <v>1.9450391629686749E-4</v>
      </c>
      <c r="DF60" s="124">
        <v>1.555836562767896E-4</v>
      </c>
      <c r="DG60" s="123"/>
    </row>
    <row r="61" spans="1:111" s="82" customFormat="1" ht="17" customHeight="1" x14ac:dyDescent="0.2">
      <c r="A61" s="73" t="s">
        <v>57</v>
      </c>
      <c r="B61" s="74" t="s">
        <v>183</v>
      </c>
      <c r="C61" s="121">
        <v>1.0408990688348095E-5</v>
      </c>
      <c r="D61" s="121">
        <v>2.9930330903551653E-5</v>
      </c>
      <c r="E61" s="121">
        <v>1.8344819468111216E-5</v>
      </c>
      <c r="F61" s="121">
        <v>2.9459161900616158E-6</v>
      </c>
      <c r="G61" s="121">
        <v>6.1972461901266289E-3</v>
      </c>
      <c r="H61" s="121">
        <v>0</v>
      </c>
      <c r="I61" s="121">
        <v>6.3583847600417136E-6</v>
      </c>
      <c r="J61" s="121">
        <v>3.5997063071223016E-5</v>
      </c>
      <c r="K61" s="121">
        <v>4.7909405831425663E-6</v>
      </c>
      <c r="L61" s="121">
        <v>4.582181178595912E-5</v>
      </c>
      <c r="M61" s="121">
        <v>0</v>
      </c>
      <c r="N61" s="121">
        <v>3.0112959238893799E-6</v>
      </c>
      <c r="O61" s="121">
        <v>6.4221026384103546E-7</v>
      </c>
      <c r="P61" s="121">
        <v>1.0334392497744565E-5</v>
      </c>
      <c r="Q61" s="121">
        <v>2.6153599326036828E-6</v>
      </c>
      <c r="R61" s="121">
        <v>2.4711560580009195E-5</v>
      </c>
      <c r="S61" s="121">
        <v>1.2757521728091107E-5</v>
      </c>
      <c r="T61" s="121">
        <v>8.055453502638603E-6</v>
      </c>
      <c r="U61" s="121">
        <v>2.9651449920229394E-5</v>
      </c>
      <c r="V61" s="121">
        <v>1.0023867671715042E-5</v>
      </c>
      <c r="W61" s="121">
        <v>1.5417302059146394E-5</v>
      </c>
      <c r="X61" s="121">
        <v>6.4911679726081198E-6</v>
      </c>
      <c r="Y61" s="121">
        <v>2.5241853455581799E-6</v>
      </c>
      <c r="Z61" s="121">
        <v>9.2305722932263682E-6</v>
      </c>
      <c r="AA61" s="121">
        <v>6.2110217550149084E-6</v>
      </c>
      <c r="AB61" s="121">
        <v>3.1648564476887734E-6</v>
      </c>
      <c r="AC61" s="121">
        <v>3.046827605052776E-5</v>
      </c>
      <c r="AD61" s="121">
        <v>1.0218924807001286E-4</v>
      </c>
      <c r="AE61" s="121">
        <v>6.8224888381336515E-6</v>
      </c>
      <c r="AF61" s="121">
        <v>3.1957264988879281E-6</v>
      </c>
      <c r="AG61" s="121">
        <v>1.9025362709256974E-6</v>
      </c>
      <c r="AH61" s="121">
        <v>9.0389350003941057E-6</v>
      </c>
      <c r="AI61" s="121">
        <v>5.9228192282662932E-5</v>
      </c>
      <c r="AJ61" s="121">
        <v>1.7568430115364076E-5</v>
      </c>
      <c r="AK61" s="121">
        <v>2.6173122366425578E-5</v>
      </c>
      <c r="AL61" s="121">
        <v>7.9193375277465894E-5</v>
      </c>
      <c r="AM61" s="121">
        <v>2.9091834040884991E-5</v>
      </c>
      <c r="AN61" s="121">
        <v>4.1770195068101647E-5</v>
      </c>
      <c r="AO61" s="121">
        <v>4.780127366391332E-5</v>
      </c>
      <c r="AP61" s="121">
        <v>2.0772992123041142E-5</v>
      </c>
      <c r="AQ61" s="121">
        <v>1.6251490142516649E-5</v>
      </c>
      <c r="AR61" s="121">
        <v>1.9215387454862442E-5</v>
      </c>
      <c r="AS61" s="121">
        <v>1.8557752677926444E-5</v>
      </c>
      <c r="AT61" s="121">
        <v>8.4285702712194657E-6</v>
      </c>
      <c r="AU61" s="121">
        <v>9.1444452411951676E-6</v>
      </c>
      <c r="AV61" s="121">
        <v>3.735962741728487E-6</v>
      </c>
      <c r="AW61" s="121">
        <v>1.5893494922372744E-6</v>
      </c>
      <c r="AX61" s="121">
        <v>2.4039056897554951E-6</v>
      </c>
      <c r="AY61" s="121">
        <v>1.6793117111234389E-5</v>
      </c>
      <c r="AZ61" s="121">
        <v>2.5353968382205395E-6</v>
      </c>
      <c r="BA61" s="121">
        <v>1.4965894527155771E-6</v>
      </c>
      <c r="BB61" s="121">
        <v>1.2355993963971824E-6</v>
      </c>
      <c r="BC61" s="121">
        <v>3.4116780463547027E-7</v>
      </c>
      <c r="BD61" s="121">
        <v>8.6760371769504156E-7</v>
      </c>
      <c r="BE61" s="121">
        <v>2.0269046007665673E-5</v>
      </c>
      <c r="BF61" s="121">
        <v>6.0981267877582596E-6</v>
      </c>
      <c r="BG61" s="121">
        <v>1.9453819369588646E-5</v>
      </c>
      <c r="BH61" s="121">
        <v>0.84869249842432948</v>
      </c>
      <c r="BI61" s="121">
        <v>1.1456022208444839E-5</v>
      </c>
      <c r="BJ61" s="121">
        <v>5.6927260206270277E-6</v>
      </c>
      <c r="BK61" s="121">
        <v>7.5495264110521723E-4</v>
      </c>
      <c r="BL61" s="121">
        <v>2.2178686906091981E-5</v>
      </c>
      <c r="BM61" s="121">
        <v>2.1696277232556922E-5</v>
      </c>
      <c r="BN61" s="121">
        <v>3.5298935468441371E-5</v>
      </c>
      <c r="BO61" s="121">
        <v>3.6701078172097328E-5</v>
      </c>
      <c r="BP61" s="121">
        <v>5.6021509889963996E-5</v>
      </c>
      <c r="BQ61" s="121">
        <v>5.2190510092012866E-5</v>
      </c>
      <c r="BR61" s="121">
        <v>1.5396387027091839E-5</v>
      </c>
      <c r="BS61" s="121">
        <v>5.0887200868040116E-6</v>
      </c>
      <c r="BT61" s="121">
        <v>1.0651274083021448E-5</v>
      </c>
      <c r="BU61" s="121">
        <v>5.9633698898829123E-6</v>
      </c>
      <c r="BV61" s="121">
        <v>3.4290306107449646E-6</v>
      </c>
      <c r="BW61" s="121">
        <v>4.0065298288539827E-6</v>
      </c>
      <c r="BX61" s="121">
        <v>1.1231321761616039E-6</v>
      </c>
      <c r="BY61" s="121">
        <v>8.659493594251956E-6</v>
      </c>
      <c r="BZ61" s="121">
        <v>5.1630691269010633E-5</v>
      </c>
      <c r="CA61" s="121">
        <v>1.5085874003985676E-4</v>
      </c>
      <c r="CB61" s="121">
        <v>1.1679759165449326E-2</v>
      </c>
      <c r="CC61" s="121">
        <v>9.0117646167077478E-5</v>
      </c>
      <c r="CD61" s="121">
        <v>1.8920786317573538E-5</v>
      </c>
      <c r="CE61" s="121">
        <v>7.8653860601215356E-6</v>
      </c>
      <c r="CF61" s="121">
        <v>4.5376697296653013E-4</v>
      </c>
      <c r="CG61" s="121">
        <v>2.3661589072861829E-5</v>
      </c>
      <c r="CH61" s="121">
        <v>5.2618224506337307E-6</v>
      </c>
      <c r="CI61" s="121">
        <v>4.9519011946605094E-6</v>
      </c>
      <c r="CJ61" s="121">
        <v>3.9584622695148687E-6</v>
      </c>
      <c r="CK61" s="121">
        <v>2.116348327600965E-7</v>
      </c>
      <c r="CL61" s="121">
        <v>1.2163667957506949E-6</v>
      </c>
      <c r="CM61" s="121">
        <v>7.5836476356658385E-4</v>
      </c>
      <c r="CN61" s="121">
        <v>1.0046199869191812E-4</v>
      </c>
      <c r="CO61" s="121">
        <v>2.562937028669515E-5</v>
      </c>
      <c r="CP61" s="121">
        <v>8.0436275901866986E-6</v>
      </c>
      <c r="CQ61" s="121">
        <v>1.313296596958142E-5</v>
      </c>
      <c r="CR61" s="121">
        <v>1.0688719903070343E-5</v>
      </c>
      <c r="CS61" s="121">
        <v>1.2957936185048967E-5</v>
      </c>
      <c r="CT61" s="121">
        <v>9.6240321078646523E-6</v>
      </c>
      <c r="CU61" s="121">
        <v>1.5960305945973155E-5</v>
      </c>
      <c r="CV61" s="121">
        <v>2.2212032892546257E-6</v>
      </c>
      <c r="CW61" s="121">
        <v>1.2745067969887676E-5</v>
      </c>
      <c r="CX61" s="121">
        <v>4.8103175893004304E-6</v>
      </c>
      <c r="CY61" s="121">
        <v>6.9855619998835481E-6</v>
      </c>
      <c r="CZ61" s="121">
        <v>5.3489819322391903E-5</v>
      </c>
      <c r="DA61" s="121">
        <v>7.7558142528973238E-6</v>
      </c>
      <c r="DB61" s="121">
        <v>1.8529131441427273E-5</v>
      </c>
      <c r="DC61" s="121">
        <v>7.7272537861586912E-6</v>
      </c>
      <c r="DD61" s="121">
        <v>9.1680542289491876E-6</v>
      </c>
      <c r="DE61" s="121">
        <v>4.9342556540133527E-5</v>
      </c>
      <c r="DF61" s="124">
        <v>5.949682177754769E-5</v>
      </c>
      <c r="DG61" s="123"/>
    </row>
    <row r="62" spans="1:111" s="82" customFormat="1" ht="17" customHeight="1" x14ac:dyDescent="0.2">
      <c r="A62" s="73" t="s">
        <v>58</v>
      </c>
      <c r="B62" s="74" t="s">
        <v>184</v>
      </c>
      <c r="C62" s="121">
        <v>5.6683771569434706E-5</v>
      </c>
      <c r="D62" s="121">
        <v>4.4182388669288761E-5</v>
      </c>
      <c r="E62" s="121">
        <v>3.2807871997637771E-4</v>
      </c>
      <c r="F62" s="121">
        <v>2.2028681074296176E-5</v>
      </c>
      <c r="G62" s="121">
        <v>3.0837514020907398E-5</v>
      </c>
      <c r="H62" s="121">
        <v>0</v>
      </c>
      <c r="I62" s="121">
        <v>2.4176961793166987E-5</v>
      </c>
      <c r="J62" s="121">
        <v>3.8933050523349313E-5</v>
      </c>
      <c r="K62" s="121">
        <v>2.4866705572646582E-5</v>
      </c>
      <c r="L62" s="121">
        <v>4.9300968946525709E-5</v>
      </c>
      <c r="M62" s="121">
        <v>0</v>
      </c>
      <c r="N62" s="121">
        <v>3.9724076133140117E-5</v>
      </c>
      <c r="O62" s="121">
        <v>1.2298358363534683E-5</v>
      </c>
      <c r="P62" s="121">
        <v>4.8596887162438287E-5</v>
      </c>
      <c r="Q62" s="121">
        <v>1.7749424328663172E-5</v>
      </c>
      <c r="R62" s="121">
        <v>8.0909306982238641E-5</v>
      </c>
      <c r="S62" s="121">
        <v>7.4514498899539843E-5</v>
      </c>
      <c r="T62" s="121">
        <v>9.0020857359046641E-5</v>
      </c>
      <c r="U62" s="121">
        <v>8.2811148390500304E-5</v>
      </c>
      <c r="V62" s="121">
        <v>3.3204813043528562E-5</v>
      </c>
      <c r="W62" s="121">
        <v>2.8477236233227596E-5</v>
      </c>
      <c r="X62" s="121">
        <v>2.5769082618825504E-5</v>
      </c>
      <c r="Y62" s="121">
        <v>1.4496026305822695E-5</v>
      </c>
      <c r="Z62" s="121">
        <v>2.3131024004410075E-5</v>
      </c>
      <c r="AA62" s="121">
        <v>9.2017581338253723E-5</v>
      </c>
      <c r="AB62" s="121">
        <v>1.5945697003509902E-5</v>
      </c>
      <c r="AC62" s="121">
        <v>1.1602942568993617E-5</v>
      </c>
      <c r="AD62" s="121">
        <v>3.4457636461913147E-5</v>
      </c>
      <c r="AE62" s="121">
        <v>8.6277016818964448E-5</v>
      </c>
      <c r="AF62" s="121">
        <v>3.8873196372623409E-5</v>
      </c>
      <c r="AG62" s="121">
        <v>1.9216176667881967E-5</v>
      </c>
      <c r="AH62" s="121">
        <v>3.1627931271888402E-5</v>
      </c>
      <c r="AI62" s="121">
        <v>1.0617282264737306E-4</v>
      </c>
      <c r="AJ62" s="121">
        <v>7.4865937296665164E-5</v>
      </c>
      <c r="AK62" s="121">
        <v>1.0539649860373028E-4</v>
      </c>
      <c r="AL62" s="121">
        <v>7.2671634394041648E-5</v>
      </c>
      <c r="AM62" s="121">
        <v>6.2527680035379021E-5</v>
      </c>
      <c r="AN62" s="121">
        <v>6.7488395055098662E-5</v>
      </c>
      <c r="AO62" s="121">
        <v>6.188910496930887E-5</v>
      </c>
      <c r="AP62" s="121">
        <v>2.5727783832609956E-5</v>
      </c>
      <c r="AQ62" s="121">
        <v>4.9092765603912499E-5</v>
      </c>
      <c r="AR62" s="121">
        <v>1.1253554531810974E-4</v>
      </c>
      <c r="AS62" s="121">
        <v>8.3283823306254845E-5</v>
      </c>
      <c r="AT62" s="121">
        <v>7.2451205186551846E-5</v>
      </c>
      <c r="AU62" s="121">
        <v>7.4472358502152594E-5</v>
      </c>
      <c r="AV62" s="121">
        <v>4.2844279483966838E-5</v>
      </c>
      <c r="AW62" s="121">
        <v>2.2743415615019175E-5</v>
      </c>
      <c r="AX62" s="121">
        <v>3.1620333250240614E-5</v>
      </c>
      <c r="AY62" s="121">
        <v>1.3622087461681614E-4</v>
      </c>
      <c r="AZ62" s="121">
        <v>1.8691475667140182E-5</v>
      </c>
      <c r="BA62" s="121">
        <v>3.7724553053154597E-5</v>
      </c>
      <c r="BB62" s="121">
        <v>8.8852139763809378E-6</v>
      </c>
      <c r="BC62" s="121">
        <v>1.0225308349475283E-5</v>
      </c>
      <c r="BD62" s="121">
        <v>1.5500760852451064E-5</v>
      </c>
      <c r="BE62" s="121">
        <v>5.2077421885292681E-5</v>
      </c>
      <c r="BF62" s="121">
        <v>1.2562542208401681E-5</v>
      </c>
      <c r="BG62" s="121">
        <v>8.5423371875569196E-5</v>
      </c>
      <c r="BH62" s="121">
        <v>1.8196045340909372E-5</v>
      </c>
      <c r="BI62" s="121">
        <v>0.61905027038502825</v>
      </c>
      <c r="BJ62" s="121">
        <v>4.1426055339776774E-5</v>
      </c>
      <c r="BK62" s="121">
        <v>1.3599071528840688E-4</v>
      </c>
      <c r="BL62" s="121">
        <v>2.1411044697369676E-4</v>
      </c>
      <c r="BM62" s="121">
        <v>2.1108892066888052E-4</v>
      </c>
      <c r="BN62" s="121">
        <v>1.830094802943267E-4</v>
      </c>
      <c r="BO62" s="121">
        <v>1.7178175661204266E-4</v>
      </c>
      <c r="BP62" s="121">
        <v>1.508822108779835E-4</v>
      </c>
      <c r="BQ62" s="121">
        <v>1.0096220245656264E-4</v>
      </c>
      <c r="BR62" s="121">
        <v>3.7380711045912371E-4</v>
      </c>
      <c r="BS62" s="121">
        <v>2.6336101977893217E-4</v>
      </c>
      <c r="BT62" s="121">
        <v>3.6789822411173467E-4</v>
      </c>
      <c r="BU62" s="121">
        <v>4.5006295825729712E-4</v>
      </c>
      <c r="BV62" s="121">
        <v>8.930811057956469E-5</v>
      </c>
      <c r="BW62" s="121">
        <v>8.7211663445534136E-5</v>
      </c>
      <c r="BX62" s="121">
        <v>3.8160033997965231E-5</v>
      </c>
      <c r="BY62" s="121">
        <v>4.7469765913849611E-2</v>
      </c>
      <c r="BZ62" s="121">
        <v>1.4119450171636504E-4</v>
      </c>
      <c r="CA62" s="121">
        <v>9.6273877150601802E-4</v>
      </c>
      <c r="CB62" s="121">
        <v>1.1676815749564148E-4</v>
      </c>
      <c r="CC62" s="121">
        <v>5.2301124175573067E-2</v>
      </c>
      <c r="CD62" s="121">
        <v>3.1062605567861053E-4</v>
      </c>
      <c r="CE62" s="121">
        <v>9.0782754277618377E-5</v>
      </c>
      <c r="CF62" s="121">
        <v>7.8129987252405686E-4</v>
      </c>
      <c r="CG62" s="121">
        <v>1.2638232277809079E-3</v>
      </c>
      <c r="CH62" s="121">
        <v>1.8414132134163098E-4</v>
      </c>
      <c r="CI62" s="121">
        <v>2.774999585146689E-4</v>
      </c>
      <c r="CJ62" s="121">
        <v>1.1740799743289838E-4</v>
      </c>
      <c r="CK62" s="121">
        <v>7.6141913869663856E-6</v>
      </c>
      <c r="CL62" s="121">
        <v>4.682146005166063E-5</v>
      </c>
      <c r="CM62" s="121">
        <v>3.340007537353419E-3</v>
      </c>
      <c r="CN62" s="121">
        <v>2.5843152452216452E-4</v>
      </c>
      <c r="CO62" s="121">
        <v>3.9884290451440684E-4</v>
      </c>
      <c r="CP62" s="121">
        <v>1.6891807452891141E-4</v>
      </c>
      <c r="CQ62" s="121">
        <v>3.7775948424807515E-4</v>
      </c>
      <c r="CR62" s="121">
        <v>1.4276417108015528E-4</v>
      </c>
      <c r="CS62" s="121">
        <v>8.1160616228712957E-5</v>
      </c>
      <c r="CT62" s="121">
        <v>4.4963846704808671E-4</v>
      </c>
      <c r="CU62" s="121">
        <v>4.8317515743996842E-4</v>
      </c>
      <c r="CV62" s="121">
        <v>1.1033591972079305E-4</v>
      </c>
      <c r="CW62" s="121">
        <v>3.581162507917035E-3</v>
      </c>
      <c r="CX62" s="121">
        <v>1.5757876977254176E-4</v>
      </c>
      <c r="CY62" s="121">
        <v>2.0804239426519351E-5</v>
      </c>
      <c r="CZ62" s="121">
        <v>1.2328593016413042E-4</v>
      </c>
      <c r="DA62" s="121">
        <v>1.333148119799772E-4</v>
      </c>
      <c r="DB62" s="121">
        <v>1.3902563282041278E-4</v>
      </c>
      <c r="DC62" s="121">
        <v>1.0972681217181232E-4</v>
      </c>
      <c r="DD62" s="121">
        <v>2.709143888925658E-4</v>
      </c>
      <c r="DE62" s="121">
        <v>1.7438189222882336E-4</v>
      </c>
      <c r="DF62" s="124">
        <v>3.5942017161665123E-4</v>
      </c>
      <c r="DG62" s="123"/>
    </row>
    <row r="63" spans="1:111" s="82" customFormat="1" ht="17" customHeight="1" x14ac:dyDescent="0.2">
      <c r="A63" s="73" t="s">
        <v>59</v>
      </c>
      <c r="B63" s="74" t="s">
        <v>185</v>
      </c>
      <c r="C63" s="121">
        <v>1.0673225175757824E-4</v>
      </c>
      <c r="D63" s="121">
        <v>1.0800621732231131E-4</v>
      </c>
      <c r="E63" s="121">
        <v>5.3007394290520546E-4</v>
      </c>
      <c r="F63" s="121">
        <v>1.3583010766201389E-4</v>
      </c>
      <c r="G63" s="121">
        <v>1.1077850300166745E-3</v>
      </c>
      <c r="H63" s="121">
        <v>0</v>
      </c>
      <c r="I63" s="121">
        <v>6.4942125815737416E-5</v>
      </c>
      <c r="J63" s="121">
        <v>1.9053475552299848E-4</v>
      </c>
      <c r="K63" s="121">
        <v>3.8584294640865501E-4</v>
      </c>
      <c r="L63" s="121">
        <v>1.1881832376062207E-4</v>
      </c>
      <c r="M63" s="121">
        <v>0</v>
      </c>
      <c r="N63" s="121">
        <v>2.8005824136888665E-4</v>
      </c>
      <c r="O63" s="121">
        <v>6.930278856938577E-4</v>
      </c>
      <c r="P63" s="121">
        <v>7.1201350505447519E-4</v>
      </c>
      <c r="Q63" s="121">
        <v>7.8763968783461481E-4</v>
      </c>
      <c r="R63" s="121">
        <v>3.8865824974847787E-4</v>
      </c>
      <c r="S63" s="121">
        <v>2.4913104405688486E-4</v>
      </c>
      <c r="T63" s="121">
        <v>1.9534089978909424E-4</v>
      </c>
      <c r="U63" s="121">
        <v>1.7225104639630049E-4</v>
      </c>
      <c r="V63" s="121">
        <v>6.0998690495597204E-5</v>
      </c>
      <c r="W63" s="121">
        <v>4.0294748736234475E-5</v>
      </c>
      <c r="X63" s="121">
        <v>2.1487701484080183E-4</v>
      </c>
      <c r="Y63" s="121">
        <v>2.725823684434638E-5</v>
      </c>
      <c r="Z63" s="121">
        <v>2.0270974694650015E-4</v>
      </c>
      <c r="AA63" s="121">
        <v>1.6458461389969443E-4</v>
      </c>
      <c r="AB63" s="121">
        <v>7.6254380144920159E-5</v>
      </c>
      <c r="AC63" s="121">
        <v>1.6870165673117169E-5</v>
      </c>
      <c r="AD63" s="121">
        <v>1.1176465830328039E-4</v>
      </c>
      <c r="AE63" s="121">
        <v>1.9229267113529574E-4</v>
      </c>
      <c r="AF63" s="121">
        <v>1.3182964818475411E-4</v>
      </c>
      <c r="AG63" s="121">
        <v>1.6241052268999175E-4</v>
      </c>
      <c r="AH63" s="121">
        <v>7.1854095285156451E-4</v>
      </c>
      <c r="AI63" s="121">
        <v>2.9292860784674762E-4</v>
      </c>
      <c r="AJ63" s="121">
        <v>1.6408352841280486E-3</v>
      </c>
      <c r="AK63" s="121">
        <v>9.3984860387522084E-4</v>
      </c>
      <c r="AL63" s="121">
        <v>1.2674940794243667E-4</v>
      </c>
      <c r="AM63" s="121">
        <v>7.0981446538086863E-4</v>
      </c>
      <c r="AN63" s="121">
        <v>1.0638384025426417E-3</v>
      </c>
      <c r="AO63" s="121">
        <v>3.776323769728352E-4</v>
      </c>
      <c r="AP63" s="121">
        <v>4.1748882559344949E-5</v>
      </c>
      <c r="AQ63" s="121">
        <v>5.9652491998788565E-4</v>
      </c>
      <c r="AR63" s="121">
        <v>2.3738457914840297E-4</v>
      </c>
      <c r="AS63" s="121">
        <v>2.3102081779411354E-4</v>
      </c>
      <c r="AT63" s="121">
        <v>2.1339833612923044E-4</v>
      </c>
      <c r="AU63" s="121">
        <v>1.5148692743997335E-3</v>
      </c>
      <c r="AV63" s="121">
        <v>3.3824396181677201E-4</v>
      </c>
      <c r="AW63" s="121">
        <v>7.8527111992856587E-5</v>
      </c>
      <c r="AX63" s="121">
        <v>2.7600509238253891E-4</v>
      </c>
      <c r="AY63" s="121">
        <v>1.4712595440916872E-3</v>
      </c>
      <c r="AZ63" s="121">
        <v>8.3256786533847713E-5</v>
      </c>
      <c r="BA63" s="121">
        <v>1.7661324392247082E-4</v>
      </c>
      <c r="BB63" s="121">
        <v>7.9203019979016387E-5</v>
      </c>
      <c r="BC63" s="121">
        <v>5.0995876458277905E-5</v>
      </c>
      <c r="BD63" s="121">
        <v>9.3726539512125706E-5</v>
      </c>
      <c r="BE63" s="121">
        <v>3.6708661153761729E-4</v>
      </c>
      <c r="BF63" s="121">
        <v>1.0558506197551641E-4</v>
      </c>
      <c r="BG63" s="121">
        <v>5.2040260215413991E-4</v>
      </c>
      <c r="BH63" s="121">
        <v>2.0409401955859366E-4</v>
      </c>
      <c r="BI63" s="121">
        <v>3.7009059815982679E-4</v>
      </c>
      <c r="BJ63" s="121">
        <v>0.80650999816166746</v>
      </c>
      <c r="BK63" s="121">
        <v>3.8280495501347611E-4</v>
      </c>
      <c r="BL63" s="121">
        <v>1.7442253431402687E-3</v>
      </c>
      <c r="BM63" s="121">
        <v>4.0050742837057637E-3</v>
      </c>
      <c r="BN63" s="121">
        <v>3.0666077292379927E-3</v>
      </c>
      <c r="BO63" s="121">
        <v>3.1565929185470775E-3</v>
      </c>
      <c r="BP63" s="121">
        <v>2.5805380337751269E-4</v>
      </c>
      <c r="BQ63" s="121">
        <v>4.277589473582231E-4</v>
      </c>
      <c r="BR63" s="121">
        <v>1.6513381052121233E-3</v>
      </c>
      <c r="BS63" s="121">
        <v>3.6716077098695809E-4</v>
      </c>
      <c r="BT63" s="121">
        <v>7.2762646905199743E-4</v>
      </c>
      <c r="BU63" s="121">
        <v>8.4178943158697353E-4</v>
      </c>
      <c r="BV63" s="121">
        <v>3.0720602611713078E-4</v>
      </c>
      <c r="BW63" s="121">
        <v>3.8467178905290955E-4</v>
      </c>
      <c r="BX63" s="121">
        <v>1.3508184335981469E-4</v>
      </c>
      <c r="BY63" s="121">
        <v>6.7206151792207388E-4</v>
      </c>
      <c r="BZ63" s="121">
        <v>3.3580331532793019E-4</v>
      </c>
      <c r="CA63" s="121">
        <v>1.7490191410660699E-3</v>
      </c>
      <c r="CB63" s="121">
        <v>3.1782749698394376E-4</v>
      </c>
      <c r="CC63" s="121">
        <v>5.450593421890684E-4</v>
      </c>
      <c r="CD63" s="121">
        <v>6.7159684555213677E-4</v>
      </c>
      <c r="CE63" s="121">
        <v>5.0665212586905879E-4</v>
      </c>
      <c r="CF63" s="121">
        <v>9.3114117348526556E-4</v>
      </c>
      <c r="CG63" s="121">
        <v>5.040875166121095E-4</v>
      </c>
      <c r="CH63" s="121">
        <v>1.7811589484177553E-3</v>
      </c>
      <c r="CI63" s="121">
        <v>2.1747987919661241E-3</v>
      </c>
      <c r="CJ63" s="121">
        <v>4.7899512410488499E-3</v>
      </c>
      <c r="CK63" s="121">
        <v>5.6825503719611573E-5</v>
      </c>
      <c r="CL63" s="121">
        <v>4.0716850223314587E-4</v>
      </c>
      <c r="CM63" s="121">
        <v>1.6044831840611366E-3</v>
      </c>
      <c r="CN63" s="121">
        <v>2.4823970400614159E-3</v>
      </c>
      <c r="CO63" s="121">
        <v>9.5496930368194882E-3</v>
      </c>
      <c r="CP63" s="121">
        <v>6.5296017228027681E-4</v>
      </c>
      <c r="CQ63" s="121">
        <v>1.2328812787525253E-3</v>
      </c>
      <c r="CR63" s="121">
        <v>3.4075363797955839E-3</v>
      </c>
      <c r="CS63" s="121">
        <v>2.0776225558893913E-3</v>
      </c>
      <c r="CT63" s="121">
        <v>4.2101428595115592E-3</v>
      </c>
      <c r="CU63" s="121">
        <v>6.1814855288997751E-3</v>
      </c>
      <c r="CV63" s="121">
        <v>1.1584319921352137E-3</v>
      </c>
      <c r="CW63" s="121">
        <v>9.0540832119914076E-4</v>
      </c>
      <c r="CX63" s="121">
        <v>2.1049678663798651E-3</v>
      </c>
      <c r="CY63" s="121">
        <v>2.8491084453106052E-4</v>
      </c>
      <c r="CZ63" s="121">
        <v>1.6757719970715084E-3</v>
      </c>
      <c r="DA63" s="121">
        <v>3.8630783194251819E-3</v>
      </c>
      <c r="DB63" s="121">
        <v>3.9118684607740706E-3</v>
      </c>
      <c r="DC63" s="121">
        <v>5.0948324450499917E-4</v>
      </c>
      <c r="DD63" s="121">
        <v>4.1423952164945013E-3</v>
      </c>
      <c r="DE63" s="121">
        <v>0.10433996789041988</v>
      </c>
      <c r="DF63" s="124">
        <v>4.4997542687406824E-4</v>
      </c>
      <c r="DG63" s="123"/>
    </row>
    <row r="64" spans="1:111" s="82" customFormat="1" ht="17" customHeight="1" x14ac:dyDescent="0.2">
      <c r="A64" s="73" t="s">
        <v>60</v>
      </c>
      <c r="B64" s="74" t="s">
        <v>186</v>
      </c>
      <c r="C64" s="121">
        <v>1.3085109917422604E-4</v>
      </c>
      <c r="D64" s="121">
        <v>3.8382269935913937E-4</v>
      </c>
      <c r="E64" s="121">
        <v>2.1155771296539112E-4</v>
      </c>
      <c r="F64" s="121">
        <v>1.4564355455533176E-4</v>
      </c>
      <c r="G64" s="121">
        <v>4.7887863383982164E-5</v>
      </c>
      <c r="H64" s="121">
        <v>0</v>
      </c>
      <c r="I64" s="121">
        <v>4.0578557942767486E-6</v>
      </c>
      <c r="J64" s="121">
        <v>4.2655201765034792E-5</v>
      </c>
      <c r="K64" s="121">
        <v>4.6356625889851509E-4</v>
      </c>
      <c r="L64" s="121">
        <v>2.8096865419732829E-4</v>
      </c>
      <c r="M64" s="121">
        <v>0</v>
      </c>
      <c r="N64" s="121">
        <v>6.0878581153289678E-5</v>
      </c>
      <c r="O64" s="121">
        <v>7.8192765824340263E-6</v>
      </c>
      <c r="P64" s="121">
        <v>5.5880164635856719E-4</v>
      </c>
      <c r="Q64" s="121">
        <v>3.9208642537388816E-5</v>
      </c>
      <c r="R64" s="121">
        <v>3.5575960545824814E-3</v>
      </c>
      <c r="S64" s="121">
        <v>5.0021816413503518E-4</v>
      </c>
      <c r="T64" s="121">
        <v>2.3007044142339724E-4</v>
      </c>
      <c r="U64" s="121">
        <v>6.9241223056100663E-3</v>
      </c>
      <c r="V64" s="121">
        <v>5.8473018109927576E-4</v>
      </c>
      <c r="W64" s="121">
        <v>1.2031474922508369E-5</v>
      </c>
      <c r="X64" s="121">
        <v>2.2595646121532605E-4</v>
      </c>
      <c r="Y64" s="121">
        <v>1.5680880966520351E-5</v>
      </c>
      <c r="Z64" s="121">
        <v>2.8573373521930984E-4</v>
      </c>
      <c r="AA64" s="121">
        <v>7.0999795538501058E-5</v>
      </c>
      <c r="AB64" s="121">
        <v>2.0617933357111789E-5</v>
      </c>
      <c r="AC64" s="121">
        <v>2.1304946206576363E-5</v>
      </c>
      <c r="AD64" s="121">
        <v>1.7569136723861109E-3</v>
      </c>
      <c r="AE64" s="121">
        <v>1.1744972372822206E-3</v>
      </c>
      <c r="AF64" s="121">
        <v>5.4769929211131973E-5</v>
      </c>
      <c r="AG64" s="121">
        <v>2.2027660838088435E-5</v>
      </c>
      <c r="AH64" s="121">
        <v>9.7668065049795667E-4</v>
      </c>
      <c r="AI64" s="121">
        <v>4.8305822911722326E-4</v>
      </c>
      <c r="AJ64" s="121">
        <v>2.0981891759738664E-3</v>
      </c>
      <c r="AK64" s="121">
        <v>4.4482438753375495E-4</v>
      </c>
      <c r="AL64" s="121">
        <v>8.5382613751419888E-3</v>
      </c>
      <c r="AM64" s="121">
        <v>2.7806606543289304E-3</v>
      </c>
      <c r="AN64" s="121">
        <v>1.8282468648264578E-3</v>
      </c>
      <c r="AO64" s="121">
        <v>9.5421995401799684E-4</v>
      </c>
      <c r="AP64" s="121">
        <v>7.9723944369882154E-3</v>
      </c>
      <c r="AQ64" s="121">
        <v>6.0102360410820435E-3</v>
      </c>
      <c r="AR64" s="121">
        <v>3.7967771792323326E-4</v>
      </c>
      <c r="AS64" s="121">
        <v>5.2884617288323987E-4</v>
      </c>
      <c r="AT64" s="121">
        <v>1.8221950629965315E-4</v>
      </c>
      <c r="AU64" s="121">
        <v>1.7041848227275483E-4</v>
      </c>
      <c r="AV64" s="121">
        <v>9.2912134946427982E-5</v>
      </c>
      <c r="AW64" s="121">
        <v>4.7967800776603525E-5</v>
      </c>
      <c r="AX64" s="121">
        <v>1.2341122453697484E-4</v>
      </c>
      <c r="AY64" s="121">
        <v>5.6692203527278554E-4</v>
      </c>
      <c r="AZ64" s="121">
        <v>7.0603906162274003E-5</v>
      </c>
      <c r="BA64" s="121">
        <v>3.6853922210074854E-5</v>
      </c>
      <c r="BB64" s="121">
        <v>4.2654581636018952E-5</v>
      </c>
      <c r="BC64" s="121">
        <v>1.2236885761421261E-5</v>
      </c>
      <c r="BD64" s="121">
        <v>1.8951415292749258E-5</v>
      </c>
      <c r="BE64" s="121">
        <v>2.0337737356741846E-4</v>
      </c>
      <c r="BF64" s="121">
        <v>5.8582561013566314E-5</v>
      </c>
      <c r="BG64" s="121">
        <v>4.7165766290583759E-4</v>
      </c>
      <c r="BH64" s="121">
        <v>1.2648612768828695E-4</v>
      </c>
      <c r="BI64" s="121">
        <v>1.602837588810064E-4</v>
      </c>
      <c r="BJ64" s="121">
        <v>1.2033399664386244E-4</v>
      </c>
      <c r="BK64" s="121">
        <v>0.47010411247132811</v>
      </c>
      <c r="BL64" s="121">
        <v>2.4657603843118296E-4</v>
      </c>
      <c r="BM64" s="121">
        <v>2.453289368756875E-4</v>
      </c>
      <c r="BN64" s="121">
        <v>2.9436988413515441E-4</v>
      </c>
      <c r="BO64" s="121">
        <v>3.7687966255002108E-4</v>
      </c>
      <c r="BP64" s="121">
        <v>2.5028279383810595E-3</v>
      </c>
      <c r="BQ64" s="121">
        <v>1.8193908357372771E-3</v>
      </c>
      <c r="BR64" s="121">
        <v>2.2204199183171731E-4</v>
      </c>
      <c r="BS64" s="121">
        <v>5.5560803368351129E-5</v>
      </c>
      <c r="BT64" s="121">
        <v>6.1541249594347658E-5</v>
      </c>
      <c r="BU64" s="121">
        <v>2.8862893987739819E-5</v>
      </c>
      <c r="BV64" s="121">
        <v>3.3560794408147748E-5</v>
      </c>
      <c r="BW64" s="121">
        <v>3.1181761975292174E-5</v>
      </c>
      <c r="BX64" s="121">
        <v>7.6683451869738449E-6</v>
      </c>
      <c r="BY64" s="121">
        <v>1.3327113599366128E-4</v>
      </c>
      <c r="BZ64" s="121">
        <v>6.9679785533506835E-5</v>
      </c>
      <c r="CA64" s="121">
        <v>6.7917272276763602E-5</v>
      </c>
      <c r="CB64" s="121">
        <v>1.4967674636736245E-5</v>
      </c>
      <c r="CC64" s="121">
        <v>4.0410867786780633E-5</v>
      </c>
      <c r="CD64" s="121">
        <v>2.5561404619728671E-5</v>
      </c>
      <c r="CE64" s="121">
        <v>9.2716004189059606E-5</v>
      </c>
      <c r="CF64" s="121">
        <v>1.068713768256472E-4</v>
      </c>
      <c r="CG64" s="121">
        <v>2.7122819386538375E-5</v>
      </c>
      <c r="CH64" s="121">
        <v>3.9491538319595997E-5</v>
      </c>
      <c r="CI64" s="121">
        <v>3.0570661178234226E-5</v>
      </c>
      <c r="CJ64" s="121">
        <v>2.0677984272435588E-5</v>
      </c>
      <c r="CK64" s="121">
        <v>1.0305514294372547E-6</v>
      </c>
      <c r="CL64" s="121">
        <v>2.1825191111008256E-5</v>
      </c>
      <c r="CM64" s="121">
        <v>4.7564868237188695E-5</v>
      </c>
      <c r="CN64" s="121">
        <v>6.1712307644607348E-5</v>
      </c>
      <c r="CO64" s="121">
        <v>8.3793754683376937E-5</v>
      </c>
      <c r="CP64" s="121">
        <v>6.5993803040384356E-5</v>
      </c>
      <c r="CQ64" s="121">
        <v>1.1634870323456023E-4</v>
      </c>
      <c r="CR64" s="121">
        <v>7.8914737833284728E-5</v>
      </c>
      <c r="CS64" s="121">
        <v>6.3629836542970363E-5</v>
      </c>
      <c r="CT64" s="121">
        <v>4.2742455380122667E-5</v>
      </c>
      <c r="CU64" s="121">
        <v>3.2926412023102E-5</v>
      </c>
      <c r="CV64" s="121">
        <v>1.7314116112848283E-5</v>
      </c>
      <c r="CW64" s="121">
        <v>1.0810608276512465E-4</v>
      </c>
      <c r="CX64" s="121">
        <v>2.8910331587923483E-5</v>
      </c>
      <c r="CY64" s="121">
        <v>1.9337671772830086E-5</v>
      </c>
      <c r="CZ64" s="121">
        <v>1.4241307646541734E-4</v>
      </c>
      <c r="DA64" s="121">
        <v>7.3781404467571934E-5</v>
      </c>
      <c r="DB64" s="121">
        <v>7.2075292519464397E-5</v>
      </c>
      <c r="DC64" s="121">
        <v>4.2507195221167009E-5</v>
      </c>
      <c r="DD64" s="121">
        <v>4.7163765535808649E-5</v>
      </c>
      <c r="DE64" s="121">
        <v>6.8821653171356441E-4</v>
      </c>
      <c r="DF64" s="124">
        <v>3.8412978316400599E-5</v>
      </c>
      <c r="DG64" s="123"/>
    </row>
    <row r="65" spans="1:111" s="82" customFormat="1" ht="17" customHeight="1" x14ac:dyDescent="0.2">
      <c r="A65" s="73" t="s">
        <v>61</v>
      </c>
      <c r="B65" s="74" t="s">
        <v>187</v>
      </c>
      <c r="C65" s="121">
        <v>0</v>
      </c>
      <c r="D65" s="121">
        <v>0</v>
      </c>
      <c r="E65" s="121"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  <c r="L65" s="121">
        <v>0</v>
      </c>
      <c r="M65" s="121">
        <v>0</v>
      </c>
      <c r="N65" s="121">
        <v>0</v>
      </c>
      <c r="O65" s="121">
        <v>0</v>
      </c>
      <c r="P65" s="121">
        <v>0</v>
      </c>
      <c r="Q65" s="121">
        <v>0</v>
      </c>
      <c r="R65" s="121">
        <v>0</v>
      </c>
      <c r="S65" s="121">
        <v>0</v>
      </c>
      <c r="T65" s="121">
        <v>0</v>
      </c>
      <c r="U65" s="121">
        <v>0</v>
      </c>
      <c r="V65" s="121">
        <v>0</v>
      </c>
      <c r="W65" s="121">
        <v>0</v>
      </c>
      <c r="X65" s="121">
        <v>0</v>
      </c>
      <c r="Y65" s="121">
        <v>0</v>
      </c>
      <c r="Z65" s="121">
        <v>0</v>
      </c>
      <c r="AA65" s="121">
        <v>0</v>
      </c>
      <c r="AB65" s="121">
        <v>0</v>
      </c>
      <c r="AC65" s="121">
        <v>0</v>
      </c>
      <c r="AD65" s="121">
        <v>0</v>
      </c>
      <c r="AE65" s="121">
        <v>0</v>
      </c>
      <c r="AF65" s="121">
        <v>0</v>
      </c>
      <c r="AG65" s="121">
        <v>0</v>
      </c>
      <c r="AH65" s="121">
        <v>0</v>
      </c>
      <c r="AI65" s="121">
        <v>0</v>
      </c>
      <c r="AJ65" s="121">
        <v>0</v>
      </c>
      <c r="AK65" s="121">
        <v>0</v>
      </c>
      <c r="AL65" s="121">
        <v>0</v>
      </c>
      <c r="AM65" s="121">
        <v>0</v>
      </c>
      <c r="AN65" s="121">
        <v>0</v>
      </c>
      <c r="AO65" s="121">
        <v>0</v>
      </c>
      <c r="AP65" s="121">
        <v>0</v>
      </c>
      <c r="AQ65" s="121">
        <v>0</v>
      </c>
      <c r="AR65" s="121">
        <v>0</v>
      </c>
      <c r="AS65" s="121">
        <v>0</v>
      </c>
      <c r="AT65" s="121">
        <v>0</v>
      </c>
      <c r="AU65" s="121">
        <v>0</v>
      </c>
      <c r="AV65" s="121">
        <v>0</v>
      </c>
      <c r="AW65" s="121">
        <v>0</v>
      </c>
      <c r="AX65" s="121">
        <v>0</v>
      </c>
      <c r="AY65" s="121">
        <v>0</v>
      </c>
      <c r="AZ65" s="121">
        <v>0</v>
      </c>
      <c r="BA65" s="121">
        <v>0</v>
      </c>
      <c r="BB65" s="121">
        <v>0</v>
      </c>
      <c r="BC65" s="121">
        <v>0</v>
      </c>
      <c r="BD65" s="121">
        <v>0</v>
      </c>
      <c r="BE65" s="121">
        <v>0</v>
      </c>
      <c r="BF65" s="121">
        <v>0</v>
      </c>
      <c r="BG65" s="121">
        <v>0</v>
      </c>
      <c r="BH65" s="121">
        <v>0</v>
      </c>
      <c r="BI65" s="121">
        <v>0</v>
      </c>
      <c r="BJ65" s="121">
        <v>0</v>
      </c>
      <c r="BK65" s="121">
        <v>0</v>
      </c>
      <c r="BL65" s="121">
        <v>0</v>
      </c>
      <c r="BM65" s="121">
        <v>0</v>
      </c>
      <c r="BN65" s="121">
        <v>0</v>
      </c>
      <c r="BO65" s="121">
        <v>0</v>
      </c>
      <c r="BP65" s="121">
        <v>0</v>
      </c>
      <c r="BQ65" s="121">
        <v>0</v>
      </c>
      <c r="BR65" s="121">
        <v>0</v>
      </c>
      <c r="BS65" s="121">
        <v>0</v>
      </c>
      <c r="BT65" s="121">
        <v>0</v>
      </c>
      <c r="BU65" s="121">
        <v>0</v>
      </c>
      <c r="BV65" s="121">
        <v>0</v>
      </c>
      <c r="BW65" s="121">
        <v>0</v>
      </c>
      <c r="BX65" s="121">
        <v>0</v>
      </c>
      <c r="BY65" s="121">
        <v>0</v>
      </c>
      <c r="BZ65" s="121">
        <v>0</v>
      </c>
      <c r="CA65" s="121">
        <v>0</v>
      </c>
      <c r="CB65" s="121">
        <v>0</v>
      </c>
      <c r="CC65" s="121">
        <v>0</v>
      </c>
      <c r="CD65" s="121">
        <v>0</v>
      </c>
      <c r="CE65" s="121">
        <v>0</v>
      </c>
      <c r="CF65" s="121">
        <v>0</v>
      </c>
      <c r="CG65" s="121">
        <v>0</v>
      </c>
      <c r="CH65" s="121">
        <v>0</v>
      </c>
      <c r="CI65" s="121">
        <v>0</v>
      </c>
      <c r="CJ65" s="121">
        <v>0</v>
      </c>
      <c r="CK65" s="121">
        <v>0</v>
      </c>
      <c r="CL65" s="121">
        <v>0</v>
      </c>
      <c r="CM65" s="121">
        <v>0</v>
      </c>
      <c r="CN65" s="121">
        <v>0</v>
      </c>
      <c r="CO65" s="121">
        <v>0</v>
      </c>
      <c r="CP65" s="121">
        <v>0</v>
      </c>
      <c r="CQ65" s="121">
        <v>0</v>
      </c>
      <c r="CR65" s="121">
        <v>0</v>
      </c>
      <c r="CS65" s="121">
        <v>0</v>
      </c>
      <c r="CT65" s="121">
        <v>0</v>
      </c>
      <c r="CU65" s="121">
        <v>0</v>
      </c>
      <c r="CV65" s="121">
        <v>0</v>
      </c>
      <c r="CW65" s="121">
        <v>0</v>
      </c>
      <c r="CX65" s="121">
        <v>0</v>
      </c>
      <c r="CY65" s="121">
        <v>0</v>
      </c>
      <c r="CZ65" s="121">
        <v>0</v>
      </c>
      <c r="DA65" s="121">
        <v>0</v>
      </c>
      <c r="DB65" s="121">
        <v>0</v>
      </c>
      <c r="DC65" s="121">
        <v>0</v>
      </c>
      <c r="DD65" s="121">
        <v>0</v>
      </c>
      <c r="DE65" s="121">
        <v>0</v>
      </c>
      <c r="DF65" s="124">
        <v>0</v>
      </c>
      <c r="DG65" s="123"/>
    </row>
    <row r="66" spans="1:111" s="82" customFormat="1" ht="17" customHeight="1" x14ac:dyDescent="0.2">
      <c r="A66" s="73" t="s">
        <v>62</v>
      </c>
      <c r="B66" s="74" t="s">
        <v>188</v>
      </c>
      <c r="C66" s="121">
        <v>0</v>
      </c>
      <c r="D66" s="121">
        <v>0</v>
      </c>
      <c r="E66" s="121">
        <v>0</v>
      </c>
      <c r="F66" s="121">
        <v>0</v>
      </c>
      <c r="G66" s="121">
        <v>0</v>
      </c>
      <c r="H66" s="121">
        <v>0</v>
      </c>
      <c r="I66" s="121">
        <v>0</v>
      </c>
      <c r="J66" s="121">
        <v>0</v>
      </c>
      <c r="K66" s="121">
        <v>0</v>
      </c>
      <c r="L66" s="121">
        <v>0</v>
      </c>
      <c r="M66" s="121">
        <v>0</v>
      </c>
      <c r="N66" s="121">
        <v>0</v>
      </c>
      <c r="O66" s="121">
        <v>0</v>
      </c>
      <c r="P66" s="121">
        <v>0</v>
      </c>
      <c r="Q66" s="121">
        <v>0</v>
      </c>
      <c r="R66" s="121">
        <v>0</v>
      </c>
      <c r="S66" s="121">
        <v>0</v>
      </c>
      <c r="T66" s="121">
        <v>0</v>
      </c>
      <c r="U66" s="121">
        <v>0</v>
      </c>
      <c r="V66" s="121">
        <v>0</v>
      </c>
      <c r="W66" s="121">
        <v>0</v>
      </c>
      <c r="X66" s="121">
        <v>0</v>
      </c>
      <c r="Y66" s="121">
        <v>0</v>
      </c>
      <c r="Z66" s="121">
        <v>0</v>
      </c>
      <c r="AA66" s="121">
        <v>0</v>
      </c>
      <c r="AB66" s="121">
        <v>0</v>
      </c>
      <c r="AC66" s="121">
        <v>0</v>
      </c>
      <c r="AD66" s="121">
        <v>0</v>
      </c>
      <c r="AE66" s="121">
        <v>0</v>
      </c>
      <c r="AF66" s="121">
        <v>0</v>
      </c>
      <c r="AG66" s="121">
        <v>0</v>
      </c>
      <c r="AH66" s="121">
        <v>0</v>
      </c>
      <c r="AI66" s="121">
        <v>0</v>
      </c>
      <c r="AJ66" s="121">
        <v>0</v>
      </c>
      <c r="AK66" s="121">
        <v>0</v>
      </c>
      <c r="AL66" s="121">
        <v>0</v>
      </c>
      <c r="AM66" s="121">
        <v>0</v>
      </c>
      <c r="AN66" s="121">
        <v>0</v>
      </c>
      <c r="AO66" s="121">
        <v>0</v>
      </c>
      <c r="AP66" s="121">
        <v>0</v>
      </c>
      <c r="AQ66" s="121">
        <v>0</v>
      </c>
      <c r="AR66" s="121">
        <v>0</v>
      </c>
      <c r="AS66" s="121">
        <v>0</v>
      </c>
      <c r="AT66" s="121">
        <v>0</v>
      </c>
      <c r="AU66" s="121">
        <v>0</v>
      </c>
      <c r="AV66" s="121">
        <v>0</v>
      </c>
      <c r="AW66" s="121">
        <v>0</v>
      </c>
      <c r="AX66" s="121">
        <v>0</v>
      </c>
      <c r="AY66" s="121">
        <v>0</v>
      </c>
      <c r="AZ66" s="121">
        <v>0</v>
      </c>
      <c r="BA66" s="121">
        <v>0</v>
      </c>
      <c r="BB66" s="121">
        <v>0</v>
      </c>
      <c r="BC66" s="121">
        <v>0</v>
      </c>
      <c r="BD66" s="121">
        <v>0</v>
      </c>
      <c r="BE66" s="121">
        <v>0</v>
      </c>
      <c r="BF66" s="121">
        <v>0</v>
      </c>
      <c r="BG66" s="121">
        <v>0</v>
      </c>
      <c r="BH66" s="121">
        <v>0</v>
      </c>
      <c r="BI66" s="121">
        <v>0</v>
      </c>
      <c r="BJ66" s="121">
        <v>0</v>
      </c>
      <c r="BK66" s="121">
        <v>0</v>
      </c>
      <c r="BL66" s="121">
        <v>0</v>
      </c>
      <c r="BM66" s="121">
        <v>0</v>
      </c>
      <c r="BN66" s="121">
        <v>0</v>
      </c>
      <c r="BO66" s="121">
        <v>0</v>
      </c>
      <c r="BP66" s="121">
        <v>0</v>
      </c>
      <c r="BQ66" s="121">
        <v>0</v>
      </c>
      <c r="BR66" s="121">
        <v>0</v>
      </c>
      <c r="BS66" s="121">
        <v>0</v>
      </c>
      <c r="BT66" s="121">
        <v>0</v>
      </c>
      <c r="BU66" s="121">
        <v>0</v>
      </c>
      <c r="BV66" s="121">
        <v>0</v>
      </c>
      <c r="BW66" s="121">
        <v>0</v>
      </c>
      <c r="BX66" s="121">
        <v>0</v>
      </c>
      <c r="BY66" s="121">
        <v>0</v>
      </c>
      <c r="BZ66" s="121">
        <v>0</v>
      </c>
      <c r="CA66" s="121">
        <v>0</v>
      </c>
      <c r="CB66" s="121">
        <v>0</v>
      </c>
      <c r="CC66" s="121">
        <v>0</v>
      </c>
      <c r="CD66" s="121">
        <v>0</v>
      </c>
      <c r="CE66" s="121">
        <v>0</v>
      </c>
      <c r="CF66" s="121">
        <v>0</v>
      </c>
      <c r="CG66" s="121">
        <v>0</v>
      </c>
      <c r="CH66" s="121">
        <v>0</v>
      </c>
      <c r="CI66" s="121">
        <v>0</v>
      </c>
      <c r="CJ66" s="121">
        <v>0</v>
      </c>
      <c r="CK66" s="121">
        <v>0</v>
      </c>
      <c r="CL66" s="121">
        <v>0</v>
      </c>
      <c r="CM66" s="121">
        <v>0</v>
      </c>
      <c r="CN66" s="121">
        <v>0</v>
      </c>
      <c r="CO66" s="121">
        <v>0</v>
      </c>
      <c r="CP66" s="121">
        <v>0</v>
      </c>
      <c r="CQ66" s="121">
        <v>0</v>
      </c>
      <c r="CR66" s="121">
        <v>0</v>
      </c>
      <c r="CS66" s="121">
        <v>0</v>
      </c>
      <c r="CT66" s="121">
        <v>0</v>
      </c>
      <c r="CU66" s="121">
        <v>0</v>
      </c>
      <c r="CV66" s="121">
        <v>0</v>
      </c>
      <c r="CW66" s="121">
        <v>0</v>
      </c>
      <c r="CX66" s="121">
        <v>0</v>
      </c>
      <c r="CY66" s="121">
        <v>0</v>
      </c>
      <c r="CZ66" s="121">
        <v>0</v>
      </c>
      <c r="DA66" s="121">
        <v>0</v>
      </c>
      <c r="DB66" s="121">
        <v>0</v>
      </c>
      <c r="DC66" s="121">
        <v>0</v>
      </c>
      <c r="DD66" s="121">
        <v>0</v>
      </c>
      <c r="DE66" s="121">
        <v>0</v>
      </c>
      <c r="DF66" s="124">
        <v>0</v>
      </c>
      <c r="DG66" s="123"/>
    </row>
    <row r="67" spans="1:111" s="82" customFormat="1" ht="17" customHeight="1" x14ac:dyDescent="0.2">
      <c r="A67" s="73" t="s">
        <v>63</v>
      </c>
      <c r="B67" s="74" t="s">
        <v>189</v>
      </c>
      <c r="C67" s="121">
        <v>0</v>
      </c>
      <c r="D67" s="121">
        <v>0</v>
      </c>
      <c r="E67" s="121"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v>0</v>
      </c>
      <c r="M67" s="121">
        <v>0</v>
      </c>
      <c r="N67" s="121">
        <v>0</v>
      </c>
      <c r="O67" s="121">
        <v>0</v>
      </c>
      <c r="P67" s="121">
        <v>0</v>
      </c>
      <c r="Q67" s="121">
        <v>0</v>
      </c>
      <c r="R67" s="121">
        <v>0</v>
      </c>
      <c r="S67" s="121">
        <v>0</v>
      </c>
      <c r="T67" s="121">
        <v>0</v>
      </c>
      <c r="U67" s="121">
        <v>0</v>
      </c>
      <c r="V67" s="121">
        <v>0</v>
      </c>
      <c r="W67" s="121">
        <v>0</v>
      </c>
      <c r="X67" s="121">
        <v>0</v>
      </c>
      <c r="Y67" s="121">
        <v>0</v>
      </c>
      <c r="Z67" s="121">
        <v>0</v>
      </c>
      <c r="AA67" s="121">
        <v>0</v>
      </c>
      <c r="AB67" s="121">
        <v>0</v>
      </c>
      <c r="AC67" s="121">
        <v>0</v>
      </c>
      <c r="AD67" s="121">
        <v>0</v>
      </c>
      <c r="AE67" s="121">
        <v>0</v>
      </c>
      <c r="AF67" s="121">
        <v>0</v>
      </c>
      <c r="AG67" s="121">
        <v>0</v>
      </c>
      <c r="AH67" s="121">
        <v>0</v>
      </c>
      <c r="AI67" s="121">
        <v>0</v>
      </c>
      <c r="AJ67" s="121">
        <v>0</v>
      </c>
      <c r="AK67" s="121">
        <v>0</v>
      </c>
      <c r="AL67" s="121">
        <v>0</v>
      </c>
      <c r="AM67" s="121">
        <v>0</v>
      </c>
      <c r="AN67" s="121">
        <v>0</v>
      </c>
      <c r="AO67" s="121">
        <v>0</v>
      </c>
      <c r="AP67" s="121">
        <v>0</v>
      </c>
      <c r="AQ67" s="121">
        <v>0</v>
      </c>
      <c r="AR67" s="121">
        <v>0</v>
      </c>
      <c r="AS67" s="121">
        <v>0</v>
      </c>
      <c r="AT67" s="121">
        <v>0</v>
      </c>
      <c r="AU67" s="121">
        <v>0</v>
      </c>
      <c r="AV67" s="121">
        <v>0</v>
      </c>
      <c r="AW67" s="121">
        <v>0</v>
      </c>
      <c r="AX67" s="121">
        <v>0</v>
      </c>
      <c r="AY67" s="121">
        <v>0</v>
      </c>
      <c r="AZ67" s="121">
        <v>0</v>
      </c>
      <c r="BA67" s="121">
        <v>0</v>
      </c>
      <c r="BB67" s="121">
        <v>0</v>
      </c>
      <c r="BC67" s="121">
        <v>0</v>
      </c>
      <c r="BD67" s="121">
        <v>0</v>
      </c>
      <c r="BE67" s="121">
        <v>0</v>
      </c>
      <c r="BF67" s="121">
        <v>0</v>
      </c>
      <c r="BG67" s="121">
        <v>0</v>
      </c>
      <c r="BH67" s="121">
        <v>0</v>
      </c>
      <c r="BI67" s="121">
        <v>0</v>
      </c>
      <c r="BJ67" s="121">
        <v>0</v>
      </c>
      <c r="BK67" s="121">
        <v>0</v>
      </c>
      <c r="BL67" s="121">
        <v>0</v>
      </c>
      <c r="BM67" s="121">
        <v>0</v>
      </c>
      <c r="BN67" s="121">
        <v>0</v>
      </c>
      <c r="BO67" s="121">
        <v>0</v>
      </c>
      <c r="BP67" s="121">
        <v>0</v>
      </c>
      <c r="BQ67" s="121">
        <v>0</v>
      </c>
      <c r="BR67" s="121">
        <v>0</v>
      </c>
      <c r="BS67" s="121">
        <v>0</v>
      </c>
      <c r="BT67" s="121">
        <v>0</v>
      </c>
      <c r="BU67" s="121">
        <v>0</v>
      </c>
      <c r="BV67" s="121">
        <v>0</v>
      </c>
      <c r="BW67" s="121">
        <v>0</v>
      </c>
      <c r="BX67" s="121">
        <v>0</v>
      </c>
      <c r="BY67" s="121">
        <v>0</v>
      </c>
      <c r="BZ67" s="121">
        <v>0</v>
      </c>
      <c r="CA67" s="121">
        <v>0</v>
      </c>
      <c r="CB67" s="121">
        <v>0</v>
      </c>
      <c r="CC67" s="121">
        <v>0</v>
      </c>
      <c r="CD67" s="121">
        <v>0</v>
      </c>
      <c r="CE67" s="121">
        <v>0</v>
      </c>
      <c r="CF67" s="121">
        <v>0</v>
      </c>
      <c r="CG67" s="121">
        <v>0</v>
      </c>
      <c r="CH67" s="121">
        <v>0</v>
      </c>
      <c r="CI67" s="121">
        <v>0</v>
      </c>
      <c r="CJ67" s="121">
        <v>0</v>
      </c>
      <c r="CK67" s="121">
        <v>0</v>
      </c>
      <c r="CL67" s="121">
        <v>0</v>
      </c>
      <c r="CM67" s="121">
        <v>0</v>
      </c>
      <c r="CN67" s="121">
        <v>0</v>
      </c>
      <c r="CO67" s="121">
        <v>0</v>
      </c>
      <c r="CP67" s="121">
        <v>0</v>
      </c>
      <c r="CQ67" s="121">
        <v>0</v>
      </c>
      <c r="CR67" s="121">
        <v>0</v>
      </c>
      <c r="CS67" s="121">
        <v>0</v>
      </c>
      <c r="CT67" s="121">
        <v>0</v>
      </c>
      <c r="CU67" s="121">
        <v>0</v>
      </c>
      <c r="CV67" s="121">
        <v>0</v>
      </c>
      <c r="CW67" s="121">
        <v>0</v>
      </c>
      <c r="CX67" s="121">
        <v>0</v>
      </c>
      <c r="CY67" s="121">
        <v>0</v>
      </c>
      <c r="CZ67" s="121">
        <v>0</v>
      </c>
      <c r="DA67" s="121">
        <v>0</v>
      </c>
      <c r="DB67" s="121">
        <v>0</v>
      </c>
      <c r="DC67" s="121">
        <v>0</v>
      </c>
      <c r="DD67" s="121">
        <v>0</v>
      </c>
      <c r="DE67" s="121">
        <v>0</v>
      </c>
      <c r="DF67" s="124">
        <v>0</v>
      </c>
      <c r="DG67" s="123"/>
    </row>
    <row r="68" spans="1:111" s="82" customFormat="1" ht="17" customHeight="1" x14ac:dyDescent="0.2">
      <c r="A68" s="73" t="s">
        <v>64</v>
      </c>
      <c r="B68" s="74" t="s">
        <v>190</v>
      </c>
      <c r="C68" s="121">
        <v>0</v>
      </c>
      <c r="D68" s="121">
        <v>0</v>
      </c>
      <c r="E68" s="121">
        <v>0</v>
      </c>
      <c r="F68" s="121">
        <v>0</v>
      </c>
      <c r="G68" s="121">
        <v>0</v>
      </c>
      <c r="H68" s="121">
        <v>0</v>
      </c>
      <c r="I68" s="121">
        <v>0</v>
      </c>
      <c r="J68" s="121">
        <v>0</v>
      </c>
      <c r="K68" s="121">
        <v>0</v>
      </c>
      <c r="L68" s="121">
        <v>0</v>
      </c>
      <c r="M68" s="121">
        <v>0</v>
      </c>
      <c r="N68" s="121">
        <v>0</v>
      </c>
      <c r="O68" s="121">
        <v>0</v>
      </c>
      <c r="P68" s="121">
        <v>0</v>
      </c>
      <c r="Q68" s="121">
        <v>0</v>
      </c>
      <c r="R68" s="121">
        <v>0</v>
      </c>
      <c r="S68" s="121">
        <v>0</v>
      </c>
      <c r="T68" s="121">
        <v>0</v>
      </c>
      <c r="U68" s="121">
        <v>0</v>
      </c>
      <c r="V68" s="121">
        <v>0</v>
      </c>
      <c r="W68" s="121">
        <v>0</v>
      </c>
      <c r="X68" s="121">
        <v>0</v>
      </c>
      <c r="Y68" s="121">
        <v>0</v>
      </c>
      <c r="Z68" s="121">
        <v>0</v>
      </c>
      <c r="AA68" s="121">
        <v>0</v>
      </c>
      <c r="AB68" s="121">
        <v>0</v>
      </c>
      <c r="AC68" s="121">
        <v>0</v>
      </c>
      <c r="AD68" s="121">
        <v>0</v>
      </c>
      <c r="AE68" s="121">
        <v>0</v>
      </c>
      <c r="AF68" s="121">
        <v>0</v>
      </c>
      <c r="AG68" s="121">
        <v>0</v>
      </c>
      <c r="AH68" s="121">
        <v>0</v>
      </c>
      <c r="AI68" s="121">
        <v>0</v>
      </c>
      <c r="AJ68" s="121">
        <v>0</v>
      </c>
      <c r="AK68" s="121">
        <v>0</v>
      </c>
      <c r="AL68" s="121">
        <v>0</v>
      </c>
      <c r="AM68" s="121">
        <v>0</v>
      </c>
      <c r="AN68" s="121">
        <v>0</v>
      </c>
      <c r="AO68" s="121">
        <v>0</v>
      </c>
      <c r="AP68" s="121">
        <v>0</v>
      </c>
      <c r="AQ68" s="121">
        <v>0</v>
      </c>
      <c r="AR68" s="121">
        <v>0</v>
      </c>
      <c r="AS68" s="121">
        <v>0</v>
      </c>
      <c r="AT68" s="121">
        <v>0</v>
      </c>
      <c r="AU68" s="121">
        <v>0</v>
      </c>
      <c r="AV68" s="121">
        <v>0</v>
      </c>
      <c r="AW68" s="121">
        <v>0</v>
      </c>
      <c r="AX68" s="121">
        <v>0</v>
      </c>
      <c r="AY68" s="121">
        <v>0</v>
      </c>
      <c r="AZ68" s="121">
        <v>0</v>
      </c>
      <c r="BA68" s="121">
        <v>0</v>
      </c>
      <c r="BB68" s="121">
        <v>0</v>
      </c>
      <c r="BC68" s="121">
        <v>0</v>
      </c>
      <c r="BD68" s="121">
        <v>0</v>
      </c>
      <c r="BE68" s="121">
        <v>0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21">
        <v>0</v>
      </c>
      <c r="BL68" s="121">
        <v>0</v>
      </c>
      <c r="BM68" s="121">
        <v>0</v>
      </c>
      <c r="BN68" s="121">
        <v>0</v>
      </c>
      <c r="BO68" s="121">
        <v>0</v>
      </c>
      <c r="BP68" s="121">
        <v>0</v>
      </c>
      <c r="BQ68" s="121">
        <v>0</v>
      </c>
      <c r="BR68" s="121">
        <v>0</v>
      </c>
      <c r="BS68" s="121">
        <v>0</v>
      </c>
      <c r="BT68" s="121">
        <v>0</v>
      </c>
      <c r="BU68" s="121">
        <v>0</v>
      </c>
      <c r="BV68" s="121">
        <v>0</v>
      </c>
      <c r="BW68" s="121">
        <v>0</v>
      </c>
      <c r="BX68" s="121">
        <v>0</v>
      </c>
      <c r="BY68" s="121">
        <v>0</v>
      </c>
      <c r="BZ68" s="121">
        <v>0</v>
      </c>
      <c r="CA68" s="121">
        <v>0</v>
      </c>
      <c r="CB68" s="121">
        <v>0</v>
      </c>
      <c r="CC68" s="121">
        <v>0</v>
      </c>
      <c r="CD68" s="121">
        <v>0</v>
      </c>
      <c r="CE68" s="121">
        <v>0</v>
      </c>
      <c r="CF68" s="121">
        <v>0</v>
      </c>
      <c r="CG68" s="121">
        <v>0</v>
      </c>
      <c r="CH68" s="121">
        <v>0</v>
      </c>
      <c r="CI68" s="121">
        <v>0</v>
      </c>
      <c r="CJ68" s="121">
        <v>0</v>
      </c>
      <c r="CK68" s="121">
        <v>0</v>
      </c>
      <c r="CL68" s="121">
        <v>0</v>
      </c>
      <c r="CM68" s="121">
        <v>0</v>
      </c>
      <c r="CN68" s="121">
        <v>0</v>
      </c>
      <c r="CO68" s="121">
        <v>0</v>
      </c>
      <c r="CP68" s="121">
        <v>0</v>
      </c>
      <c r="CQ68" s="121">
        <v>0</v>
      </c>
      <c r="CR68" s="121">
        <v>0</v>
      </c>
      <c r="CS68" s="121">
        <v>0</v>
      </c>
      <c r="CT68" s="121">
        <v>0</v>
      </c>
      <c r="CU68" s="121">
        <v>0</v>
      </c>
      <c r="CV68" s="121">
        <v>0</v>
      </c>
      <c r="CW68" s="121">
        <v>0</v>
      </c>
      <c r="CX68" s="121">
        <v>0</v>
      </c>
      <c r="CY68" s="121">
        <v>0</v>
      </c>
      <c r="CZ68" s="121">
        <v>0</v>
      </c>
      <c r="DA68" s="121">
        <v>0</v>
      </c>
      <c r="DB68" s="121">
        <v>0</v>
      </c>
      <c r="DC68" s="121">
        <v>0</v>
      </c>
      <c r="DD68" s="121">
        <v>0</v>
      </c>
      <c r="DE68" s="121">
        <v>0</v>
      </c>
      <c r="DF68" s="124">
        <v>0</v>
      </c>
      <c r="DG68" s="123"/>
    </row>
    <row r="69" spans="1:111" s="82" customFormat="1" ht="17" customHeight="1" x14ac:dyDescent="0.2">
      <c r="A69" s="73" t="s">
        <v>65</v>
      </c>
      <c r="B69" s="74" t="s">
        <v>191</v>
      </c>
      <c r="C69" s="121">
        <v>1.8144160696875202E-3</v>
      </c>
      <c r="D69" s="121">
        <v>2.1591808748896812E-3</v>
      </c>
      <c r="E69" s="121">
        <v>1.4867582262298788E-2</v>
      </c>
      <c r="F69" s="121">
        <v>3.2659704772873218E-4</v>
      </c>
      <c r="G69" s="121">
        <v>3.0741608606607235E-3</v>
      </c>
      <c r="H69" s="121">
        <v>0</v>
      </c>
      <c r="I69" s="121">
        <v>3.171919815010415E-4</v>
      </c>
      <c r="J69" s="121">
        <v>1.3713342299076479E-3</v>
      </c>
      <c r="K69" s="121">
        <v>8.2297242549224218E-4</v>
      </c>
      <c r="L69" s="121">
        <v>1.4018463167819531E-3</v>
      </c>
      <c r="M69" s="121">
        <v>0</v>
      </c>
      <c r="N69" s="121">
        <v>2.1465889394865563E-3</v>
      </c>
      <c r="O69" s="121">
        <v>3.3741376034050605E-4</v>
      </c>
      <c r="P69" s="121">
        <v>1.9295457987206124E-3</v>
      </c>
      <c r="Q69" s="121">
        <v>4.7806802596126992E-4</v>
      </c>
      <c r="R69" s="121">
        <v>8.4196593900199412E-3</v>
      </c>
      <c r="S69" s="121">
        <v>3.0285900659940074E-3</v>
      </c>
      <c r="T69" s="121">
        <v>3.6667863997335267E-3</v>
      </c>
      <c r="U69" s="121">
        <v>8.2184596120528069E-3</v>
      </c>
      <c r="V69" s="121">
        <v>6.015498142510331E-3</v>
      </c>
      <c r="W69" s="121">
        <v>6.6380803817975092E-4</v>
      </c>
      <c r="X69" s="121">
        <v>1.7768108292061926E-3</v>
      </c>
      <c r="Y69" s="121">
        <v>3.7073697988678102E-4</v>
      </c>
      <c r="Z69" s="121">
        <v>3.0113747695967846E-3</v>
      </c>
      <c r="AA69" s="121">
        <v>1.2925594935485653E-3</v>
      </c>
      <c r="AB69" s="121">
        <v>3.6562248902438394E-4</v>
      </c>
      <c r="AC69" s="121">
        <v>8.8743433042452573E-4</v>
      </c>
      <c r="AD69" s="121">
        <v>1.6122282971373187E-3</v>
      </c>
      <c r="AE69" s="121">
        <v>3.501482689563446E-3</v>
      </c>
      <c r="AF69" s="121">
        <v>1.7855683333865052E-3</v>
      </c>
      <c r="AG69" s="121">
        <v>7.7569252083332485E-4</v>
      </c>
      <c r="AH69" s="121">
        <v>1.7543733730498593E-3</v>
      </c>
      <c r="AI69" s="121">
        <v>5.8580968461917019E-3</v>
      </c>
      <c r="AJ69" s="121">
        <v>4.2898620361988375E-3</v>
      </c>
      <c r="AK69" s="121">
        <v>4.4336704988213261E-3</v>
      </c>
      <c r="AL69" s="121">
        <v>1.479043859132987E-2</v>
      </c>
      <c r="AM69" s="121">
        <v>7.8857678720948253E-3</v>
      </c>
      <c r="AN69" s="121">
        <v>1.2228782950455132E-2</v>
      </c>
      <c r="AO69" s="121">
        <v>5.1545440891857044E-3</v>
      </c>
      <c r="AP69" s="121">
        <v>1.8654458208531874E-3</v>
      </c>
      <c r="AQ69" s="121">
        <v>2.7691594548016627E-3</v>
      </c>
      <c r="AR69" s="121">
        <v>2.1225941524432249E-3</v>
      </c>
      <c r="AS69" s="121">
        <v>3.6705265348880526E-3</v>
      </c>
      <c r="AT69" s="121">
        <v>1.667487132880407E-3</v>
      </c>
      <c r="AU69" s="121">
        <v>1.9413921840755765E-3</v>
      </c>
      <c r="AV69" s="121">
        <v>6.4685424416419134E-4</v>
      </c>
      <c r="AW69" s="121">
        <v>1.2918621834426677E-3</v>
      </c>
      <c r="AX69" s="121">
        <v>1.5936494508923774E-3</v>
      </c>
      <c r="AY69" s="121">
        <v>2.8528920366077764E-3</v>
      </c>
      <c r="AZ69" s="121">
        <v>4.7860477618302203E-4</v>
      </c>
      <c r="BA69" s="121">
        <v>3.8413801550713351E-4</v>
      </c>
      <c r="BB69" s="121">
        <v>3.6366088399336887E-4</v>
      </c>
      <c r="BC69" s="121">
        <v>8.6123499904350976E-5</v>
      </c>
      <c r="BD69" s="121">
        <v>2.3660033670793641E-4</v>
      </c>
      <c r="BE69" s="121">
        <v>1.7395323926856477E-3</v>
      </c>
      <c r="BF69" s="121">
        <v>4.5375481256859732E-4</v>
      </c>
      <c r="BG69" s="121">
        <v>3.473496393281443E-3</v>
      </c>
      <c r="BH69" s="121">
        <v>1.1679696282083719E-3</v>
      </c>
      <c r="BI69" s="121">
        <v>2.5180436883599291E-3</v>
      </c>
      <c r="BJ69" s="121">
        <v>9.6587329728486991E-4</v>
      </c>
      <c r="BK69" s="121">
        <v>4.7311444770313437E-3</v>
      </c>
      <c r="BL69" s="121">
        <v>2.1754410501225049E-3</v>
      </c>
      <c r="BM69" s="121">
        <v>1.9771744649834393E-3</v>
      </c>
      <c r="BN69" s="121">
        <v>1.7932147416507246E-3</v>
      </c>
      <c r="BO69" s="121">
        <v>2.2009785069810658E-3</v>
      </c>
      <c r="BP69" s="121">
        <v>0.26654756268788182</v>
      </c>
      <c r="BQ69" s="121">
        <v>5.7625069308399161E-3</v>
      </c>
      <c r="BR69" s="121">
        <v>1.5654436828661165E-2</v>
      </c>
      <c r="BS69" s="121">
        <v>5.1143124787186821E-3</v>
      </c>
      <c r="BT69" s="121">
        <v>4.5686081979747556E-3</v>
      </c>
      <c r="BU69" s="121">
        <v>1.5208736351833602E-3</v>
      </c>
      <c r="BV69" s="121">
        <v>2.8501780141112123E-3</v>
      </c>
      <c r="BW69" s="121">
        <v>2.1841199468158505E-3</v>
      </c>
      <c r="BX69" s="121">
        <v>2.0274367583178045E-4</v>
      </c>
      <c r="BY69" s="121">
        <v>1.178538703699933E-2</v>
      </c>
      <c r="BZ69" s="121">
        <v>9.785305127207346E-4</v>
      </c>
      <c r="CA69" s="121">
        <v>2.620876537062469E-3</v>
      </c>
      <c r="CB69" s="121">
        <v>5.5756407101784414E-4</v>
      </c>
      <c r="CC69" s="121">
        <v>1.3035212935349088E-3</v>
      </c>
      <c r="CD69" s="121">
        <v>1.1152948757221608E-3</v>
      </c>
      <c r="CE69" s="121">
        <v>7.7552320841686988E-3</v>
      </c>
      <c r="CF69" s="121">
        <v>3.4728462701457768E-3</v>
      </c>
      <c r="CG69" s="121">
        <v>1.6377112644658373E-3</v>
      </c>
      <c r="CH69" s="121">
        <v>2.9726546422578618E-3</v>
      </c>
      <c r="CI69" s="121">
        <v>1.7499466868094598E-3</v>
      </c>
      <c r="CJ69" s="121">
        <v>5.3658459678958368E-4</v>
      </c>
      <c r="CK69" s="121">
        <v>5.9054115920025234E-5</v>
      </c>
      <c r="CL69" s="121">
        <v>2.2700312837396064E-4</v>
      </c>
      <c r="CM69" s="121">
        <v>2.9230025992312194E-3</v>
      </c>
      <c r="CN69" s="121">
        <v>4.0121148657627044E-3</v>
      </c>
      <c r="CO69" s="121">
        <v>2.5676058042649187E-3</v>
      </c>
      <c r="CP69" s="121">
        <v>2.7372854204604944E-3</v>
      </c>
      <c r="CQ69" s="121">
        <v>6.2026844828924248E-3</v>
      </c>
      <c r="CR69" s="121">
        <v>4.8834372189613126E-3</v>
      </c>
      <c r="CS69" s="121">
        <v>3.7455353767790649E-3</v>
      </c>
      <c r="CT69" s="121">
        <v>1.4013490845618791E-3</v>
      </c>
      <c r="CU69" s="121">
        <v>1.782042685288913E-3</v>
      </c>
      <c r="CV69" s="121">
        <v>8.5006787730984503E-4</v>
      </c>
      <c r="CW69" s="121">
        <v>1.6812819577911554E-3</v>
      </c>
      <c r="CX69" s="121">
        <v>1.2376347858888326E-3</v>
      </c>
      <c r="CY69" s="121">
        <v>1.3257235734747317E-3</v>
      </c>
      <c r="CZ69" s="121">
        <v>5.1403260629689458E-3</v>
      </c>
      <c r="DA69" s="121">
        <v>4.8193456496129173E-3</v>
      </c>
      <c r="DB69" s="121">
        <v>5.9149336608184814E-3</v>
      </c>
      <c r="DC69" s="121">
        <v>2.2750170389598868E-3</v>
      </c>
      <c r="DD69" s="121">
        <v>3.1664871232408302E-3</v>
      </c>
      <c r="DE69" s="121">
        <v>3.5870224765798429E-3</v>
      </c>
      <c r="DF69" s="124">
        <v>1.0001711484414718E-3</v>
      </c>
      <c r="DG69" s="123"/>
    </row>
    <row r="70" spans="1:111" s="82" customFormat="1" ht="17" customHeight="1" x14ac:dyDescent="0.2">
      <c r="A70" s="73" t="s">
        <v>66</v>
      </c>
      <c r="B70" s="74" t="s">
        <v>192</v>
      </c>
      <c r="C70" s="121">
        <v>4.6379536710466053E-5</v>
      </c>
      <c r="D70" s="121">
        <v>4.5612936201391946E-5</v>
      </c>
      <c r="E70" s="121">
        <v>1.7941987459484609E-4</v>
      </c>
      <c r="F70" s="121">
        <v>1.4492177219543022E-5</v>
      </c>
      <c r="G70" s="121">
        <v>4.3720860307587141E-5</v>
      </c>
      <c r="H70" s="121">
        <v>0</v>
      </c>
      <c r="I70" s="121">
        <v>5.2515639257340067E-6</v>
      </c>
      <c r="J70" s="121">
        <v>2.3861487524957055E-4</v>
      </c>
      <c r="K70" s="121">
        <v>1.7659610091883454E-4</v>
      </c>
      <c r="L70" s="121">
        <v>1.0397783464148041E-4</v>
      </c>
      <c r="M70" s="121">
        <v>0</v>
      </c>
      <c r="N70" s="121">
        <v>3.8079103330987928E-4</v>
      </c>
      <c r="O70" s="121">
        <v>3.8260841998410376E-5</v>
      </c>
      <c r="P70" s="121">
        <v>4.0841181755991779E-5</v>
      </c>
      <c r="Q70" s="121">
        <v>2.2817902875201105E-5</v>
      </c>
      <c r="R70" s="121">
        <v>2.3627390897805462E-4</v>
      </c>
      <c r="S70" s="121">
        <v>1.2652125913446103E-4</v>
      </c>
      <c r="T70" s="121">
        <v>1.0909466341070187E-4</v>
      </c>
      <c r="U70" s="121">
        <v>1.3926079664404881E-3</v>
      </c>
      <c r="V70" s="121">
        <v>1.1005785513463382E-4</v>
      </c>
      <c r="W70" s="121">
        <v>1.6150110012960828E-5</v>
      </c>
      <c r="X70" s="121">
        <v>8.7446185549706407E-5</v>
      </c>
      <c r="Y70" s="121">
        <v>3.3473690071496395E-5</v>
      </c>
      <c r="Z70" s="121">
        <v>7.1041219927340648E-5</v>
      </c>
      <c r="AA70" s="121">
        <v>1.8090337337046052E-4</v>
      </c>
      <c r="AB70" s="121">
        <v>4.3450962038823929E-5</v>
      </c>
      <c r="AC70" s="121">
        <v>1.6891457657047653E-5</v>
      </c>
      <c r="AD70" s="121">
        <v>7.9267428767121375E-5</v>
      </c>
      <c r="AE70" s="121">
        <v>2.6587044405398767E-4</v>
      </c>
      <c r="AF70" s="121">
        <v>1.723469558560333E-4</v>
      </c>
      <c r="AG70" s="121">
        <v>2.4443649244657818E-5</v>
      </c>
      <c r="AH70" s="121">
        <v>4.0158163735632693E-4</v>
      </c>
      <c r="AI70" s="121">
        <v>1.217197685362172E-4</v>
      </c>
      <c r="AJ70" s="121">
        <v>1.1483864357837046E-3</v>
      </c>
      <c r="AK70" s="121">
        <v>4.634299346320057E-4</v>
      </c>
      <c r="AL70" s="121">
        <v>3.5624100697739613E-4</v>
      </c>
      <c r="AM70" s="121">
        <v>5.5202414969732769E-4</v>
      </c>
      <c r="AN70" s="121">
        <v>9.9715007288658959E-4</v>
      </c>
      <c r="AO70" s="121">
        <v>3.5004399667363216E-4</v>
      </c>
      <c r="AP70" s="121">
        <v>4.0704451669279589E-5</v>
      </c>
      <c r="AQ70" s="121">
        <v>2.1945979167925183E-4</v>
      </c>
      <c r="AR70" s="121">
        <v>2.4499264598957523E-4</v>
      </c>
      <c r="AS70" s="121">
        <v>3.3104149866404703E-4</v>
      </c>
      <c r="AT70" s="121">
        <v>1.4384814826364363E-4</v>
      </c>
      <c r="AU70" s="121">
        <v>1.3073434423532102E-4</v>
      </c>
      <c r="AV70" s="121">
        <v>7.5474601038161721E-5</v>
      </c>
      <c r="AW70" s="121">
        <v>7.0325134921185893E-5</v>
      </c>
      <c r="AX70" s="121">
        <v>6.6829519493544868E-5</v>
      </c>
      <c r="AY70" s="121">
        <v>2.36603561151849E-4</v>
      </c>
      <c r="AZ70" s="121">
        <v>2.2497397767243735E-5</v>
      </c>
      <c r="BA70" s="121">
        <v>1.9973039425012659E-5</v>
      </c>
      <c r="BB70" s="121">
        <v>2.4298933849976254E-5</v>
      </c>
      <c r="BC70" s="121">
        <v>5.8119729638730325E-6</v>
      </c>
      <c r="BD70" s="121">
        <v>1.5409369871316532E-5</v>
      </c>
      <c r="BE70" s="121">
        <v>2.3246199807809662E-4</v>
      </c>
      <c r="BF70" s="121">
        <v>1.2497077033006589E-4</v>
      </c>
      <c r="BG70" s="121">
        <v>4.8947280431077024E-4</v>
      </c>
      <c r="BH70" s="121">
        <v>7.2588701172762528E-5</v>
      </c>
      <c r="BI70" s="121">
        <v>3.1615679477656536E-4</v>
      </c>
      <c r="BJ70" s="121">
        <v>5.4409568105742083E-5</v>
      </c>
      <c r="BK70" s="121">
        <v>2.7663052776257457E-4</v>
      </c>
      <c r="BL70" s="121">
        <v>2.3897667127206334E-4</v>
      </c>
      <c r="BM70" s="121">
        <v>2.619994387815113E-4</v>
      </c>
      <c r="BN70" s="121">
        <v>1.7374252701641112E-4</v>
      </c>
      <c r="BO70" s="121">
        <v>2.0673770843771653E-4</v>
      </c>
      <c r="BP70" s="121">
        <v>2.0074949983142332E-3</v>
      </c>
      <c r="BQ70" s="121">
        <v>0.16287899021030802</v>
      </c>
      <c r="BR70" s="121">
        <v>3.5774933871650377E-4</v>
      </c>
      <c r="BS70" s="121">
        <v>1.8055304637868162E-4</v>
      </c>
      <c r="BT70" s="121">
        <v>4.5031960551579475E-4</v>
      </c>
      <c r="BU70" s="121">
        <v>1.5373738589276621E-4</v>
      </c>
      <c r="BV70" s="121">
        <v>2.3622478908041426E-4</v>
      </c>
      <c r="BW70" s="121">
        <v>1.1053124955117999E-4</v>
      </c>
      <c r="BX70" s="121">
        <v>2.0481170035438006E-5</v>
      </c>
      <c r="BY70" s="121">
        <v>2.478075952672546E-4</v>
      </c>
      <c r="BZ70" s="121">
        <v>7.8882900746918589E-5</v>
      </c>
      <c r="CA70" s="121">
        <v>2.1942436357075639E-4</v>
      </c>
      <c r="CB70" s="121">
        <v>5.1110068980096148E-5</v>
      </c>
      <c r="CC70" s="121">
        <v>1.0011306652867285E-4</v>
      </c>
      <c r="CD70" s="121">
        <v>8.0464961511049241E-5</v>
      </c>
      <c r="CE70" s="121">
        <v>1.2773879795136898E-4</v>
      </c>
      <c r="CF70" s="121">
        <v>1.8849341777332426E-4</v>
      </c>
      <c r="CG70" s="121">
        <v>1.5430057093562805E-4</v>
      </c>
      <c r="CH70" s="121">
        <v>1.9374738897219582E-4</v>
      </c>
      <c r="CI70" s="121">
        <v>1.753866259606456E-4</v>
      </c>
      <c r="CJ70" s="121">
        <v>4.2900238991883222E-5</v>
      </c>
      <c r="CK70" s="121">
        <v>7.1181109041654614E-6</v>
      </c>
      <c r="CL70" s="121">
        <v>1.490262289425473E-5</v>
      </c>
      <c r="CM70" s="121">
        <v>4.6290828630607086E-4</v>
      </c>
      <c r="CN70" s="121">
        <v>4.8540432514257269E-4</v>
      </c>
      <c r="CO70" s="121">
        <v>1.4302570596970044E-4</v>
      </c>
      <c r="CP70" s="121">
        <v>3.4138984996577278E-4</v>
      </c>
      <c r="CQ70" s="121">
        <v>9.5423229232324055E-4</v>
      </c>
      <c r="CR70" s="121">
        <v>9.7147836045316798E-4</v>
      </c>
      <c r="CS70" s="121">
        <v>7.7726447778000984E-4</v>
      </c>
      <c r="CT70" s="121">
        <v>2.207792068577584E-4</v>
      </c>
      <c r="CU70" s="121">
        <v>1.1363512108147999E-4</v>
      </c>
      <c r="CV70" s="121">
        <v>4.6876953182590586E-5</v>
      </c>
      <c r="CW70" s="121">
        <v>3.3455227690826623E-4</v>
      </c>
      <c r="CX70" s="121">
        <v>2.2262584765044645E-4</v>
      </c>
      <c r="CY70" s="121">
        <v>2.8906905242443007E-4</v>
      </c>
      <c r="CZ70" s="121">
        <v>1.9211211242291058E-3</v>
      </c>
      <c r="DA70" s="121">
        <v>8.3539320518247694E-4</v>
      </c>
      <c r="DB70" s="121">
        <v>2.1556392962004928E-4</v>
      </c>
      <c r="DC70" s="121">
        <v>4.2323026206809772E-4</v>
      </c>
      <c r="DD70" s="121">
        <v>3.5611910793225852E-4</v>
      </c>
      <c r="DE70" s="121">
        <v>2.1244189725702558E-4</v>
      </c>
      <c r="DF70" s="124">
        <v>7.4663194300271198E-5</v>
      </c>
      <c r="DG70" s="123"/>
    </row>
    <row r="71" spans="1:111" s="82" customFormat="1" ht="17" customHeight="1" x14ac:dyDescent="0.2">
      <c r="A71" s="73" t="s">
        <v>67</v>
      </c>
      <c r="B71" s="74" t="s">
        <v>193</v>
      </c>
      <c r="C71" s="121">
        <v>5.5378549804114255E-5</v>
      </c>
      <c r="D71" s="121">
        <v>9.7357136833877233E-5</v>
      </c>
      <c r="E71" s="121">
        <v>2.1315294027004291E-4</v>
      </c>
      <c r="F71" s="121">
        <v>1.6528150130785819E-5</v>
      </c>
      <c r="G71" s="121">
        <v>9.177237617298629E-5</v>
      </c>
      <c r="H71" s="121">
        <v>0</v>
      </c>
      <c r="I71" s="121">
        <v>2.0019220877899869E-5</v>
      </c>
      <c r="J71" s="121">
        <v>1.00876011483075E-4</v>
      </c>
      <c r="K71" s="121">
        <v>8.271540682115784E-5</v>
      </c>
      <c r="L71" s="121">
        <v>5.1616990041469435E-5</v>
      </c>
      <c r="M71" s="121">
        <v>0</v>
      </c>
      <c r="N71" s="121">
        <v>9.346090563460457E-5</v>
      </c>
      <c r="O71" s="121">
        <v>1.6584572555552969E-5</v>
      </c>
      <c r="P71" s="121">
        <v>4.2402688047030292E-5</v>
      </c>
      <c r="Q71" s="121">
        <v>1.5397657637690427E-5</v>
      </c>
      <c r="R71" s="121">
        <v>2.3960515329806139E-4</v>
      </c>
      <c r="S71" s="121">
        <v>1.2322207636576994E-4</v>
      </c>
      <c r="T71" s="121">
        <v>6.1358940441281278E-5</v>
      </c>
      <c r="U71" s="121">
        <v>3.3222259105760809E-4</v>
      </c>
      <c r="V71" s="121">
        <v>8.5195217057215016E-5</v>
      </c>
      <c r="W71" s="121">
        <v>6.0872754560632404E-5</v>
      </c>
      <c r="X71" s="121">
        <v>8.2541980577096024E-5</v>
      </c>
      <c r="Y71" s="121">
        <v>3.1096734438298408E-5</v>
      </c>
      <c r="Z71" s="121">
        <v>1.1182631579920025E-4</v>
      </c>
      <c r="AA71" s="121">
        <v>1.6988165522381491E-4</v>
      </c>
      <c r="AB71" s="121">
        <v>1.9414911963754239E-5</v>
      </c>
      <c r="AC71" s="121">
        <v>3.4856346337978451E-5</v>
      </c>
      <c r="AD71" s="121">
        <v>1.0837526436940967E-4</v>
      </c>
      <c r="AE71" s="121">
        <v>6.9828270395410106E-5</v>
      </c>
      <c r="AF71" s="121">
        <v>2.6901515265734132E-5</v>
      </c>
      <c r="AG71" s="121">
        <v>1.606583617606397E-5</v>
      </c>
      <c r="AH71" s="121">
        <v>4.5538829474192311E-5</v>
      </c>
      <c r="AI71" s="121">
        <v>1.2014451204431642E-4</v>
      </c>
      <c r="AJ71" s="121">
        <v>8.4278660900116042E-5</v>
      </c>
      <c r="AK71" s="121">
        <v>8.671359559946014E-5</v>
      </c>
      <c r="AL71" s="121">
        <v>6.4420927431811209E-5</v>
      </c>
      <c r="AM71" s="121">
        <v>2.1491049280803929E-4</v>
      </c>
      <c r="AN71" s="121">
        <v>8.2053077146977373E-5</v>
      </c>
      <c r="AO71" s="121">
        <v>1.2074316588416595E-4</v>
      </c>
      <c r="AP71" s="121">
        <v>1.9247501739212085E-5</v>
      </c>
      <c r="AQ71" s="121">
        <v>4.7787872753980734E-5</v>
      </c>
      <c r="AR71" s="121">
        <v>6.2575717852426011E-5</v>
      </c>
      <c r="AS71" s="121">
        <v>8.832571511962536E-5</v>
      </c>
      <c r="AT71" s="121">
        <v>5.0448985147627729E-5</v>
      </c>
      <c r="AU71" s="121">
        <v>5.9447804333039546E-5</v>
      </c>
      <c r="AV71" s="121">
        <v>4.2503759032483462E-5</v>
      </c>
      <c r="AW71" s="121">
        <v>2.2150939263641178E-5</v>
      </c>
      <c r="AX71" s="121">
        <v>5.0261542929675649E-5</v>
      </c>
      <c r="AY71" s="121">
        <v>9.1578168643861689E-5</v>
      </c>
      <c r="AZ71" s="121">
        <v>1.8736386156334236E-5</v>
      </c>
      <c r="BA71" s="121">
        <v>1.5271346315779981E-5</v>
      </c>
      <c r="BB71" s="121">
        <v>1.3246616406982121E-5</v>
      </c>
      <c r="BC71" s="121">
        <v>2.8465195621602072E-6</v>
      </c>
      <c r="BD71" s="121">
        <v>7.3273986152644599E-6</v>
      </c>
      <c r="BE71" s="121">
        <v>4.6585771209907651E-5</v>
      </c>
      <c r="BF71" s="121">
        <v>1.3551300114036517E-5</v>
      </c>
      <c r="BG71" s="121">
        <v>7.2297689612987282E-5</v>
      </c>
      <c r="BH71" s="121">
        <v>2.9500846577909356E-5</v>
      </c>
      <c r="BI71" s="121">
        <v>6.4355646553984034E-5</v>
      </c>
      <c r="BJ71" s="121">
        <v>3.719531100767736E-5</v>
      </c>
      <c r="BK71" s="121">
        <v>1.4751636797363872E-4</v>
      </c>
      <c r="BL71" s="121">
        <v>1.8797347671353922E-4</v>
      </c>
      <c r="BM71" s="121">
        <v>2.7772002119256237E-4</v>
      </c>
      <c r="BN71" s="121">
        <v>1.8742562467940325E-4</v>
      </c>
      <c r="BO71" s="121">
        <v>2.1270875223478866E-4</v>
      </c>
      <c r="BP71" s="121">
        <v>7.3921998653272395E-5</v>
      </c>
      <c r="BQ71" s="121">
        <v>4.1576898551741031E-4</v>
      </c>
      <c r="BR71" s="121">
        <v>0.11718242542786567</v>
      </c>
      <c r="BS71" s="121">
        <v>3.7982783105993485E-4</v>
      </c>
      <c r="BT71" s="121">
        <v>3.672090336133112E-4</v>
      </c>
      <c r="BU71" s="121">
        <v>1.9147319801434559E-4</v>
      </c>
      <c r="BV71" s="121">
        <v>2.0129920787821255E-4</v>
      </c>
      <c r="BW71" s="121">
        <v>1.0316322815313643E-4</v>
      </c>
      <c r="BX71" s="121">
        <v>2.3428524322092721E-5</v>
      </c>
      <c r="BY71" s="121">
        <v>1.2432988246831788E-3</v>
      </c>
      <c r="BZ71" s="121">
        <v>1.1194672136765707E-4</v>
      </c>
      <c r="CA71" s="121">
        <v>1.513604948327559E-3</v>
      </c>
      <c r="CB71" s="121">
        <v>7.9621552823079918E-5</v>
      </c>
      <c r="CC71" s="121">
        <v>1.2626777829592405E-4</v>
      </c>
      <c r="CD71" s="121">
        <v>1.2387194812540193E-4</v>
      </c>
      <c r="CE71" s="121">
        <v>1.7858498654421806E-4</v>
      </c>
      <c r="CF71" s="121">
        <v>5.6402967900065709E-4</v>
      </c>
      <c r="CG71" s="121">
        <v>1.0577365518393225E-4</v>
      </c>
      <c r="CH71" s="121">
        <v>6.0438656721670595E-4</v>
      </c>
      <c r="CI71" s="121">
        <v>1.3269704827173311E-4</v>
      </c>
      <c r="CJ71" s="121">
        <v>3.9339545318966853E-5</v>
      </c>
      <c r="CK71" s="121">
        <v>8.9153513639428663E-6</v>
      </c>
      <c r="CL71" s="121">
        <v>1.8815880625912319E-5</v>
      </c>
      <c r="CM71" s="121">
        <v>5.4020767689501857E-4</v>
      </c>
      <c r="CN71" s="121">
        <v>8.897102580168112E-4</v>
      </c>
      <c r="CO71" s="121">
        <v>9.3891830805914987E-4</v>
      </c>
      <c r="CP71" s="121">
        <v>5.6032602300787511E-4</v>
      </c>
      <c r="CQ71" s="121">
        <v>6.3461025572336249E-4</v>
      </c>
      <c r="CR71" s="121">
        <v>6.5523130780083423E-4</v>
      </c>
      <c r="CS71" s="121">
        <v>1.1043627612774124E-3</v>
      </c>
      <c r="CT71" s="121">
        <v>3.3147862666950217E-4</v>
      </c>
      <c r="CU71" s="121">
        <v>1.3066038772855903E-4</v>
      </c>
      <c r="CV71" s="121">
        <v>4.5591318479337423E-5</v>
      </c>
      <c r="CW71" s="121">
        <v>1.4488283318461948E-4</v>
      </c>
      <c r="CX71" s="121">
        <v>1.373675745060913E-4</v>
      </c>
      <c r="CY71" s="121">
        <v>1.9299958475803649E-4</v>
      </c>
      <c r="CZ71" s="121">
        <v>1.062998833023159E-3</v>
      </c>
      <c r="DA71" s="121">
        <v>1.4794106203106882E-3</v>
      </c>
      <c r="DB71" s="121">
        <v>5.5186550605807318E-4</v>
      </c>
      <c r="DC71" s="121">
        <v>2.6828295795724435E-4</v>
      </c>
      <c r="DD71" s="121">
        <v>5.4707007809432807E-4</v>
      </c>
      <c r="DE71" s="121">
        <v>1.7594449088499141E-4</v>
      </c>
      <c r="DF71" s="124">
        <v>1.393783484096421E-4</v>
      </c>
      <c r="DG71" s="123"/>
    </row>
    <row r="72" spans="1:111" s="82" customFormat="1" ht="17" customHeight="1" x14ac:dyDescent="0.2">
      <c r="A72" s="73" t="s">
        <v>68</v>
      </c>
      <c r="B72" s="74" t="s">
        <v>194</v>
      </c>
      <c r="C72" s="121">
        <v>2.5928615893344053E-4</v>
      </c>
      <c r="D72" s="121">
        <v>4.2249458150983766E-4</v>
      </c>
      <c r="E72" s="121">
        <v>1.588754739558015E-3</v>
      </c>
      <c r="F72" s="121">
        <v>8.0954975745762073E-5</v>
      </c>
      <c r="G72" s="121">
        <v>3.2953822932058508E-4</v>
      </c>
      <c r="H72" s="121">
        <v>0</v>
      </c>
      <c r="I72" s="121">
        <v>9.5257999102112646E-5</v>
      </c>
      <c r="J72" s="121">
        <v>4.9172577844562354E-4</v>
      </c>
      <c r="K72" s="121">
        <v>3.1106808085791716E-4</v>
      </c>
      <c r="L72" s="121">
        <v>3.3767346509848786E-4</v>
      </c>
      <c r="M72" s="121">
        <v>0</v>
      </c>
      <c r="N72" s="121">
        <v>2.4821493810686418E-4</v>
      </c>
      <c r="O72" s="121">
        <v>6.3457307719063961E-5</v>
      </c>
      <c r="P72" s="121">
        <v>2.3807114555334077E-4</v>
      </c>
      <c r="Q72" s="121">
        <v>1.0234389576606653E-4</v>
      </c>
      <c r="R72" s="121">
        <v>1.1823851145865757E-3</v>
      </c>
      <c r="S72" s="121">
        <v>6.3719106521372695E-4</v>
      </c>
      <c r="T72" s="121">
        <v>6.5222375075215853E-4</v>
      </c>
      <c r="U72" s="121">
        <v>4.6949473940089198E-3</v>
      </c>
      <c r="V72" s="121">
        <v>1.1709475300593645E-3</v>
      </c>
      <c r="W72" s="121">
        <v>1.0170628098434067E-3</v>
      </c>
      <c r="X72" s="121">
        <v>2.9429800927349405E-4</v>
      </c>
      <c r="Y72" s="121">
        <v>1.1615237978567902E-4</v>
      </c>
      <c r="Z72" s="121">
        <v>1.1416416779508043E-3</v>
      </c>
      <c r="AA72" s="121">
        <v>1.0445476981347909E-3</v>
      </c>
      <c r="AB72" s="121">
        <v>3.4462464225089193E-4</v>
      </c>
      <c r="AC72" s="121">
        <v>7.6167171259870141E-5</v>
      </c>
      <c r="AD72" s="121">
        <v>2.475608869716286E-4</v>
      </c>
      <c r="AE72" s="121">
        <v>3.4033065116245411E-4</v>
      </c>
      <c r="AF72" s="121">
        <v>1.9870698783205221E-4</v>
      </c>
      <c r="AG72" s="121">
        <v>1.1328228085277764E-4</v>
      </c>
      <c r="AH72" s="121">
        <v>5.9398619610478921E-4</v>
      </c>
      <c r="AI72" s="121">
        <v>2.2491064717114896E-3</v>
      </c>
      <c r="AJ72" s="121">
        <v>5.5161870096101127E-4</v>
      </c>
      <c r="AK72" s="121">
        <v>1.4093463081469219E-3</v>
      </c>
      <c r="AL72" s="121">
        <v>1.0576405515805706E-3</v>
      </c>
      <c r="AM72" s="121">
        <v>5.4125981545172762E-4</v>
      </c>
      <c r="AN72" s="121">
        <v>7.3601062074461581E-4</v>
      </c>
      <c r="AO72" s="121">
        <v>4.5723643990014401E-4</v>
      </c>
      <c r="AP72" s="121">
        <v>1.4811158287087164E-4</v>
      </c>
      <c r="AQ72" s="121">
        <v>2.5744920717200826E-4</v>
      </c>
      <c r="AR72" s="121">
        <v>3.2717666198117684E-4</v>
      </c>
      <c r="AS72" s="121">
        <v>3.8921355643342079E-4</v>
      </c>
      <c r="AT72" s="121">
        <v>3.4587527057501117E-4</v>
      </c>
      <c r="AU72" s="121">
        <v>2.4897535124096781E-4</v>
      </c>
      <c r="AV72" s="121">
        <v>3.5540306157605828E-4</v>
      </c>
      <c r="AW72" s="121">
        <v>2.3967461765543363E-4</v>
      </c>
      <c r="AX72" s="121">
        <v>2.3692924187369803E-4</v>
      </c>
      <c r="AY72" s="121">
        <v>5.8176373823420554E-4</v>
      </c>
      <c r="AZ72" s="121">
        <v>7.958046112874716E-5</v>
      </c>
      <c r="BA72" s="121">
        <v>1.0361694651027762E-4</v>
      </c>
      <c r="BB72" s="121">
        <v>9.6917293143503945E-5</v>
      </c>
      <c r="BC72" s="121">
        <v>2.3518780927871747E-5</v>
      </c>
      <c r="BD72" s="121">
        <v>7.0754105591301281E-5</v>
      </c>
      <c r="BE72" s="121">
        <v>2.2815502813811113E-4</v>
      </c>
      <c r="BF72" s="121">
        <v>6.9824398745308678E-5</v>
      </c>
      <c r="BG72" s="121">
        <v>3.9814624470941429E-4</v>
      </c>
      <c r="BH72" s="121">
        <v>3.4030949173265699E-4</v>
      </c>
      <c r="BI72" s="121">
        <v>9.3098786860686339E-4</v>
      </c>
      <c r="BJ72" s="121">
        <v>1.6823581674247487E-4</v>
      </c>
      <c r="BK72" s="121">
        <v>9.6323489944983253E-4</v>
      </c>
      <c r="BL72" s="121">
        <v>1.4114618408657856E-3</v>
      </c>
      <c r="BM72" s="121">
        <v>1.2617910430923775E-3</v>
      </c>
      <c r="BN72" s="121">
        <v>4.5758063442876053E-3</v>
      </c>
      <c r="BO72" s="121">
        <v>5.5933643918244626E-3</v>
      </c>
      <c r="BP72" s="121">
        <v>1.1262205990237688E-2</v>
      </c>
      <c r="BQ72" s="121">
        <v>2.4996105751686529E-3</v>
      </c>
      <c r="BR72" s="121">
        <v>2.7885847323177492E-3</v>
      </c>
      <c r="BS72" s="121">
        <v>0.72361985006495522</v>
      </c>
      <c r="BT72" s="121">
        <v>1.6901253562289786E-3</v>
      </c>
      <c r="BU72" s="121">
        <v>3.385320657671431E-3</v>
      </c>
      <c r="BV72" s="121">
        <v>5.9806789443408667E-4</v>
      </c>
      <c r="BW72" s="121">
        <v>6.3648372885987455E-4</v>
      </c>
      <c r="BX72" s="121">
        <v>2.7944201058222327E-4</v>
      </c>
      <c r="BY72" s="121">
        <v>3.4690944663849928E-2</v>
      </c>
      <c r="BZ72" s="121">
        <v>1.7164854920980134E-3</v>
      </c>
      <c r="CA72" s="121">
        <v>2.3736592960217342E-3</v>
      </c>
      <c r="CB72" s="121">
        <v>2.4034784339193533E-3</v>
      </c>
      <c r="CC72" s="121">
        <v>2.4306967416311684E-3</v>
      </c>
      <c r="CD72" s="121">
        <v>2.6527898624935002E-3</v>
      </c>
      <c r="CE72" s="121">
        <v>2.0010673096979583E-3</v>
      </c>
      <c r="CF72" s="121">
        <v>1.0558568307833133E-2</v>
      </c>
      <c r="CG72" s="121">
        <v>1.8405467307807562E-3</v>
      </c>
      <c r="CH72" s="121">
        <v>9.4522432178187413E-3</v>
      </c>
      <c r="CI72" s="121">
        <v>3.9741803915966899E-3</v>
      </c>
      <c r="CJ72" s="121">
        <v>3.2245918229273493E-4</v>
      </c>
      <c r="CK72" s="121">
        <v>1.3209192049548952E-4</v>
      </c>
      <c r="CL72" s="121">
        <v>1.9039037469200493E-4</v>
      </c>
      <c r="CM72" s="121">
        <v>2.5678614107766784E-2</v>
      </c>
      <c r="CN72" s="121">
        <v>7.0497885039094883E-3</v>
      </c>
      <c r="CO72" s="121">
        <v>3.7068876152790971E-3</v>
      </c>
      <c r="CP72" s="121">
        <v>4.103483921417489E-3</v>
      </c>
      <c r="CQ72" s="121">
        <v>1.3722042170965747E-2</v>
      </c>
      <c r="CR72" s="121">
        <v>4.3332678810443946E-3</v>
      </c>
      <c r="CS72" s="121">
        <v>4.036033229484785E-3</v>
      </c>
      <c r="CT72" s="121">
        <v>7.5268134587663283E-4</v>
      </c>
      <c r="CU72" s="121">
        <v>1.2354400698949223E-3</v>
      </c>
      <c r="CV72" s="121">
        <v>7.4177425863651797E-4</v>
      </c>
      <c r="CW72" s="121">
        <v>1.7604522051764945E-3</v>
      </c>
      <c r="CX72" s="121">
        <v>1.3714853170935458E-3</v>
      </c>
      <c r="CY72" s="121">
        <v>4.4091782582448748E-3</v>
      </c>
      <c r="CZ72" s="121">
        <v>1.3396800324575185E-2</v>
      </c>
      <c r="DA72" s="121">
        <v>6.0907316697844218E-3</v>
      </c>
      <c r="DB72" s="121">
        <v>9.3135688108959246E-3</v>
      </c>
      <c r="DC72" s="121">
        <v>8.3794324760078814E-4</v>
      </c>
      <c r="DD72" s="121">
        <v>8.2647667984125268E-3</v>
      </c>
      <c r="DE72" s="121">
        <v>9.5265040682144413E-4</v>
      </c>
      <c r="DF72" s="124">
        <v>8.0962134607781341E-3</v>
      </c>
      <c r="DG72" s="123"/>
    </row>
    <row r="73" spans="1:111" s="82" customFormat="1" ht="17" customHeight="1" x14ac:dyDescent="0.2">
      <c r="A73" s="73" t="s">
        <v>69</v>
      </c>
      <c r="B73" s="74" t="s">
        <v>195</v>
      </c>
      <c r="C73" s="121">
        <v>4.2024932620459482E-3</v>
      </c>
      <c r="D73" s="121">
        <v>3.9611014072441194E-3</v>
      </c>
      <c r="E73" s="121">
        <v>7.9127539657067418E-3</v>
      </c>
      <c r="F73" s="121">
        <v>5.8490244808368896E-4</v>
      </c>
      <c r="G73" s="121">
        <v>3.5814249847009646E-3</v>
      </c>
      <c r="H73" s="121">
        <v>0</v>
      </c>
      <c r="I73" s="121">
        <v>2.2636970519790325E-4</v>
      </c>
      <c r="J73" s="121">
        <v>3.8832345315457941E-3</v>
      </c>
      <c r="K73" s="121">
        <v>1.7836219689581958E-3</v>
      </c>
      <c r="L73" s="121">
        <v>7.2051039503495578E-3</v>
      </c>
      <c r="M73" s="121">
        <v>0</v>
      </c>
      <c r="N73" s="121">
        <v>2.5498052133614444E-3</v>
      </c>
      <c r="O73" s="121">
        <v>1.0593174307200778E-3</v>
      </c>
      <c r="P73" s="121">
        <v>3.1070059182236104E-3</v>
      </c>
      <c r="Q73" s="121">
        <v>1.4035917338504954E-3</v>
      </c>
      <c r="R73" s="121">
        <v>6.0698970028093208E-3</v>
      </c>
      <c r="S73" s="121">
        <v>5.9397926638511366E-3</v>
      </c>
      <c r="T73" s="121">
        <v>4.3872894911826136E-3</v>
      </c>
      <c r="U73" s="121">
        <v>2.4199653913582618E-3</v>
      </c>
      <c r="V73" s="121">
        <v>8.91270492170907E-4</v>
      </c>
      <c r="W73" s="121">
        <v>6.9444113434584799E-4</v>
      </c>
      <c r="X73" s="121">
        <v>1.3877388630255708E-3</v>
      </c>
      <c r="Y73" s="121">
        <v>4.5428403286830666E-4</v>
      </c>
      <c r="Z73" s="121">
        <v>1.7589056789513858E-3</v>
      </c>
      <c r="AA73" s="121">
        <v>3.0679487907250514E-3</v>
      </c>
      <c r="AB73" s="121">
        <v>1.1128805086555857E-3</v>
      </c>
      <c r="AC73" s="121">
        <v>5.4210983477574444E-4</v>
      </c>
      <c r="AD73" s="121">
        <v>1.2891118770091946E-3</v>
      </c>
      <c r="AE73" s="121">
        <v>4.7568474994867703E-3</v>
      </c>
      <c r="AF73" s="121">
        <v>1.7266235697255045E-3</v>
      </c>
      <c r="AG73" s="121">
        <v>1.706501120565973E-3</v>
      </c>
      <c r="AH73" s="121">
        <v>1.3798176259121702E-3</v>
      </c>
      <c r="AI73" s="121">
        <v>3.1655161423776272E-3</v>
      </c>
      <c r="AJ73" s="121">
        <v>3.0116193538631138E-3</v>
      </c>
      <c r="AK73" s="121">
        <v>2.8258190450992297E-3</v>
      </c>
      <c r="AL73" s="121">
        <v>2.4246156900987466E-3</v>
      </c>
      <c r="AM73" s="121">
        <v>1.7566644686002257E-3</v>
      </c>
      <c r="AN73" s="121">
        <v>2.2785918793965104E-3</v>
      </c>
      <c r="AO73" s="121">
        <v>5.1238835767684456E-3</v>
      </c>
      <c r="AP73" s="121">
        <v>6.5607617971559528E-4</v>
      </c>
      <c r="AQ73" s="121">
        <v>2.4025637959446491E-3</v>
      </c>
      <c r="AR73" s="121">
        <v>2.8457672794133552E-3</v>
      </c>
      <c r="AS73" s="121">
        <v>3.2262894153875675E-3</v>
      </c>
      <c r="AT73" s="121">
        <v>2.9875409156298613E-3</v>
      </c>
      <c r="AU73" s="121">
        <v>3.1672189405503415E-3</v>
      </c>
      <c r="AV73" s="121">
        <v>2.308897206203368E-3</v>
      </c>
      <c r="AW73" s="121">
        <v>1.1727536427433803E-3</v>
      </c>
      <c r="AX73" s="121">
        <v>1.3006036066687187E-3</v>
      </c>
      <c r="AY73" s="121">
        <v>8.0097680027397516E-3</v>
      </c>
      <c r="AZ73" s="121">
        <v>1.5953957841899559E-3</v>
      </c>
      <c r="BA73" s="121">
        <v>1.2712806286022892E-3</v>
      </c>
      <c r="BB73" s="121">
        <v>8.342537074614582E-4</v>
      </c>
      <c r="BC73" s="121">
        <v>2.6871703904207613E-4</v>
      </c>
      <c r="BD73" s="121">
        <v>6.3093188032371642E-4</v>
      </c>
      <c r="BE73" s="121">
        <v>3.2630450244105027E-3</v>
      </c>
      <c r="BF73" s="121">
        <v>7.6929893937903936E-4</v>
      </c>
      <c r="BG73" s="121">
        <v>7.2655924170815745E-3</v>
      </c>
      <c r="BH73" s="121">
        <v>1.8499290986318082E-3</v>
      </c>
      <c r="BI73" s="121">
        <v>3.3190209886490127E-3</v>
      </c>
      <c r="BJ73" s="121">
        <v>2.5503876672215201E-3</v>
      </c>
      <c r="BK73" s="121">
        <v>1.2695854751498155E-3</v>
      </c>
      <c r="BL73" s="121">
        <v>9.8818896246925143E-3</v>
      </c>
      <c r="BM73" s="121">
        <v>1.1100911783511991E-2</v>
      </c>
      <c r="BN73" s="121">
        <v>7.3442976342495709E-3</v>
      </c>
      <c r="BO73" s="121">
        <v>6.3908790694134718E-3</v>
      </c>
      <c r="BP73" s="121">
        <v>1.255998296580733E-3</v>
      </c>
      <c r="BQ73" s="121">
        <v>2.1221185751543028E-3</v>
      </c>
      <c r="BR73" s="121">
        <v>4.8749197008459534E-3</v>
      </c>
      <c r="BS73" s="121">
        <v>1.1184157277514056E-3</v>
      </c>
      <c r="BT73" s="121">
        <v>0.15598252831153026</v>
      </c>
      <c r="BU73" s="121">
        <v>1.3042240355742667E-3</v>
      </c>
      <c r="BV73" s="121">
        <v>5.2430418552774753E-4</v>
      </c>
      <c r="BW73" s="121">
        <v>1.2413396776256207E-3</v>
      </c>
      <c r="BX73" s="121">
        <v>4.0220299999302073E-4</v>
      </c>
      <c r="BY73" s="121">
        <v>1.3997291585291457E-3</v>
      </c>
      <c r="BZ73" s="121">
        <v>1.4842923479626592E-3</v>
      </c>
      <c r="CA73" s="121">
        <v>1.6505757505556131E-2</v>
      </c>
      <c r="CB73" s="121">
        <v>8.7615620723257984E-4</v>
      </c>
      <c r="CC73" s="121">
        <v>1.2564145394673904E-3</v>
      </c>
      <c r="CD73" s="121">
        <v>1.4904863226893172E-3</v>
      </c>
      <c r="CE73" s="121">
        <v>1.2330729137884958E-3</v>
      </c>
      <c r="CF73" s="121">
        <v>2.8521679117762015E-3</v>
      </c>
      <c r="CG73" s="121">
        <v>1.077224849351858E-3</v>
      </c>
      <c r="CH73" s="121">
        <v>1.3494644790216406E-3</v>
      </c>
      <c r="CI73" s="121">
        <v>1.3572815519442758E-3</v>
      </c>
      <c r="CJ73" s="121">
        <v>1.0992404475487613E-3</v>
      </c>
      <c r="CK73" s="121">
        <v>5.4820928077197152E-5</v>
      </c>
      <c r="CL73" s="121">
        <v>4.7611901606248814E-4</v>
      </c>
      <c r="CM73" s="121">
        <v>2.2900746519612394E-3</v>
      </c>
      <c r="CN73" s="121">
        <v>2.2022669859591733E-3</v>
      </c>
      <c r="CO73" s="121">
        <v>6.3568671815902242E-3</v>
      </c>
      <c r="CP73" s="121">
        <v>8.9974145100254199E-3</v>
      </c>
      <c r="CQ73" s="121">
        <v>5.7426050178325735E-3</v>
      </c>
      <c r="CR73" s="121">
        <v>4.9978975629014323E-3</v>
      </c>
      <c r="CS73" s="121">
        <v>4.0600385581258469E-3</v>
      </c>
      <c r="CT73" s="121">
        <v>5.7758584875780639E-3</v>
      </c>
      <c r="CU73" s="121">
        <v>3.4197540370162981E-3</v>
      </c>
      <c r="CV73" s="121">
        <v>8.1418324814300897E-4</v>
      </c>
      <c r="CW73" s="121">
        <v>9.1698417468400011E-3</v>
      </c>
      <c r="CX73" s="121">
        <v>1.5948551840515037E-3</v>
      </c>
      <c r="CY73" s="121">
        <v>1.175666400647545E-3</v>
      </c>
      <c r="CZ73" s="121">
        <v>1.4675799240508654E-2</v>
      </c>
      <c r="DA73" s="121">
        <v>6.4971851232007464E-3</v>
      </c>
      <c r="DB73" s="121">
        <v>2.9125899291256052E-3</v>
      </c>
      <c r="DC73" s="121">
        <v>6.1717084606038482E-3</v>
      </c>
      <c r="DD73" s="121">
        <v>3.2159989872896488E-3</v>
      </c>
      <c r="DE73" s="121">
        <v>4.0613504122065762E-2</v>
      </c>
      <c r="DF73" s="124">
        <v>9.6289107486952714E-4</v>
      </c>
      <c r="DG73" s="123"/>
    </row>
    <row r="74" spans="1:111" s="82" customFormat="1" ht="17" customHeight="1" x14ac:dyDescent="0.2">
      <c r="A74" s="73" t="s">
        <v>70</v>
      </c>
      <c r="B74" s="74" t="s">
        <v>196</v>
      </c>
      <c r="C74" s="121">
        <v>9.5096847877686685E-4</v>
      </c>
      <c r="D74" s="121">
        <v>1.1504168067313799E-3</v>
      </c>
      <c r="E74" s="121">
        <v>4.1187612874693004E-3</v>
      </c>
      <c r="F74" s="121">
        <v>6.4735560585088287E-4</v>
      </c>
      <c r="G74" s="121">
        <v>1.5060625967876062E-3</v>
      </c>
      <c r="H74" s="121">
        <v>0</v>
      </c>
      <c r="I74" s="121">
        <v>6.2343328612525907E-4</v>
      </c>
      <c r="J74" s="121">
        <v>7.7242890713864483E-4</v>
      </c>
      <c r="K74" s="121">
        <v>1.1098972959141878E-3</v>
      </c>
      <c r="L74" s="121">
        <v>1.2075433192182817E-3</v>
      </c>
      <c r="M74" s="121">
        <v>0</v>
      </c>
      <c r="N74" s="121">
        <v>1.5053700615255386E-3</v>
      </c>
      <c r="O74" s="121">
        <v>3.7400189368552744E-4</v>
      </c>
      <c r="P74" s="121">
        <v>9.8276657572463955E-4</v>
      </c>
      <c r="Q74" s="121">
        <v>5.9782318499349712E-4</v>
      </c>
      <c r="R74" s="121">
        <v>1.492544860190545E-3</v>
      </c>
      <c r="S74" s="121">
        <v>1.541941069661728E-3</v>
      </c>
      <c r="T74" s="121">
        <v>1.9428189535723008E-3</v>
      </c>
      <c r="U74" s="121">
        <v>2.1821146892697253E-3</v>
      </c>
      <c r="V74" s="121">
        <v>5.2694814827430013E-4</v>
      </c>
      <c r="W74" s="121">
        <v>6.1674005741486329E-4</v>
      </c>
      <c r="X74" s="121">
        <v>5.2976313089599862E-4</v>
      </c>
      <c r="Y74" s="121">
        <v>1.870141567540548E-4</v>
      </c>
      <c r="Z74" s="121">
        <v>4.9535443387154746E-4</v>
      </c>
      <c r="AA74" s="121">
        <v>1.0089289257637791E-3</v>
      </c>
      <c r="AB74" s="121">
        <v>2.5513746945375192E-4</v>
      </c>
      <c r="AC74" s="121">
        <v>5.8536281482291332E-4</v>
      </c>
      <c r="AD74" s="121">
        <v>6.7349757132902153E-4</v>
      </c>
      <c r="AE74" s="121">
        <v>9.1711258014640226E-4</v>
      </c>
      <c r="AF74" s="121">
        <v>5.6868907076367556E-4</v>
      </c>
      <c r="AG74" s="121">
        <v>3.3483489549652481E-4</v>
      </c>
      <c r="AH74" s="121">
        <v>6.5627812018793669E-4</v>
      </c>
      <c r="AI74" s="121">
        <v>2.1127637157849041E-3</v>
      </c>
      <c r="AJ74" s="121">
        <v>2.3521948273070316E-3</v>
      </c>
      <c r="AK74" s="121">
        <v>1.9035924269971021E-3</v>
      </c>
      <c r="AL74" s="121">
        <v>1.5929547327519795E-3</v>
      </c>
      <c r="AM74" s="121">
        <v>1.1926401256331909E-3</v>
      </c>
      <c r="AN74" s="121">
        <v>1.366489309085798E-3</v>
      </c>
      <c r="AO74" s="121">
        <v>1.9866896858447016E-3</v>
      </c>
      <c r="AP74" s="121">
        <v>8.1090629837464131E-4</v>
      </c>
      <c r="AQ74" s="121">
        <v>9.9363391408329696E-4</v>
      </c>
      <c r="AR74" s="121">
        <v>2.1294374763386756E-3</v>
      </c>
      <c r="AS74" s="121">
        <v>2.2068439544862387E-3</v>
      </c>
      <c r="AT74" s="121">
        <v>9.9575865357600648E-4</v>
      </c>
      <c r="AU74" s="121">
        <v>1.2874276097880678E-3</v>
      </c>
      <c r="AV74" s="121">
        <v>8.5516802737537184E-4</v>
      </c>
      <c r="AW74" s="121">
        <v>3.5813360377799798E-4</v>
      </c>
      <c r="AX74" s="121">
        <v>4.8630068310454564E-4</v>
      </c>
      <c r="AY74" s="121">
        <v>2.2034435271471912E-3</v>
      </c>
      <c r="AZ74" s="121">
        <v>4.3123899744251321E-4</v>
      </c>
      <c r="BA74" s="121">
        <v>5.7402942059861842E-4</v>
      </c>
      <c r="BB74" s="121">
        <v>1.9638895122177426E-4</v>
      </c>
      <c r="BC74" s="121">
        <v>9.643459205910303E-5</v>
      </c>
      <c r="BD74" s="121">
        <v>2.6768442965886742E-4</v>
      </c>
      <c r="BE74" s="121">
        <v>1.0253809448480071E-3</v>
      </c>
      <c r="BF74" s="121">
        <v>2.5541611227384957E-4</v>
      </c>
      <c r="BG74" s="121">
        <v>1.5071463186723858E-3</v>
      </c>
      <c r="BH74" s="121">
        <v>8.9967920333176225E-4</v>
      </c>
      <c r="BI74" s="121">
        <v>1.6878911850976854E-3</v>
      </c>
      <c r="BJ74" s="121">
        <v>2.259505127747492E-3</v>
      </c>
      <c r="BK74" s="121">
        <v>2.1428275789478831E-3</v>
      </c>
      <c r="BL74" s="121">
        <v>4.1877996436940953E-3</v>
      </c>
      <c r="BM74" s="121">
        <v>2.9820378133425351E-3</v>
      </c>
      <c r="BN74" s="121">
        <v>5.3969326905777765E-3</v>
      </c>
      <c r="BO74" s="121">
        <v>5.2818271377693135E-3</v>
      </c>
      <c r="BP74" s="121">
        <v>4.5682390550369862E-3</v>
      </c>
      <c r="BQ74" s="121">
        <v>2.5375368254344495E-3</v>
      </c>
      <c r="BR74" s="121">
        <v>5.9793286610677881E-3</v>
      </c>
      <c r="BS74" s="121">
        <v>2.7208324751347135E-3</v>
      </c>
      <c r="BT74" s="121">
        <v>5.4261854709264316E-3</v>
      </c>
      <c r="BU74" s="121">
        <v>0.23928481654543582</v>
      </c>
      <c r="BV74" s="121">
        <v>1.8024819518964966E-2</v>
      </c>
      <c r="BW74" s="121">
        <v>2.0817312276640128E-2</v>
      </c>
      <c r="BX74" s="121">
        <v>1.7282610951240042E-2</v>
      </c>
      <c r="BY74" s="121">
        <v>1.6542270686273498E-2</v>
      </c>
      <c r="BZ74" s="121">
        <v>2.6689169319277189E-3</v>
      </c>
      <c r="CA74" s="121">
        <v>1.5888335217571884E-2</v>
      </c>
      <c r="CB74" s="121">
        <v>5.8573645047434557E-3</v>
      </c>
      <c r="CC74" s="121">
        <v>4.718656899736458E-3</v>
      </c>
      <c r="CD74" s="121">
        <v>3.8916789213095408E-3</v>
      </c>
      <c r="CE74" s="121">
        <v>2.539483225220982E-3</v>
      </c>
      <c r="CF74" s="121">
        <v>3.3497837064333695E-3</v>
      </c>
      <c r="CG74" s="121">
        <v>1.0112801485101424E-3</v>
      </c>
      <c r="CH74" s="121">
        <v>2.9322791518796828E-3</v>
      </c>
      <c r="CI74" s="121">
        <v>1.9366129224775864E-3</v>
      </c>
      <c r="CJ74" s="121">
        <v>8.9744516724201068E-4</v>
      </c>
      <c r="CK74" s="121">
        <v>1.0251581882997955E-4</v>
      </c>
      <c r="CL74" s="121">
        <v>2.1414442738509884E-4</v>
      </c>
      <c r="CM74" s="121">
        <v>4.5985563977827956E-3</v>
      </c>
      <c r="CN74" s="121">
        <v>3.6494893583017846E-3</v>
      </c>
      <c r="CO74" s="121">
        <v>2.1243284886233562E-3</v>
      </c>
      <c r="CP74" s="121">
        <v>2.3975936731396785E-3</v>
      </c>
      <c r="CQ74" s="121">
        <v>6.8886160368816889E-3</v>
      </c>
      <c r="CR74" s="121">
        <v>4.6457230750749264E-3</v>
      </c>
      <c r="CS74" s="121">
        <v>3.1754441313034572E-3</v>
      </c>
      <c r="CT74" s="121">
        <v>6.5932275213438189E-3</v>
      </c>
      <c r="CU74" s="121">
        <v>1.2474767555128363E-2</v>
      </c>
      <c r="CV74" s="121">
        <v>7.4587912581999035E-4</v>
      </c>
      <c r="CW74" s="121">
        <v>2.343713380738716E-3</v>
      </c>
      <c r="CX74" s="121">
        <v>1.5465369102074385E-3</v>
      </c>
      <c r="CY74" s="121">
        <v>9.9147278965262147E-4</v>
      </c>
      <c r="CZ74" s="121">
        <v>4.0711026350772391E-3</v>
      </c>
      <c r="DA74" s="121">
        <v>2.2370120642629505E-3</v>
      </c>
      <c r="DB74" s="121">
        <v>3.6609479642882867E-3</v>
      </c>
      <c r="DC74" s="121">
        <v>5.5400027596880803E-3</v>
      </c>
      <c r="DD74" s="121">
        <v>2.3757908843496179E-3</v>
      </c>
      <c r="DE74" s="121">
        <v>2.5501262984674172E-3</v>
      </c>
      <c r="DF74" s="124">
        <v>6.2940231002839696E-3</v>
      </c>
      <c r="DG74" s="123"/>
    </row>
    <row r="75" spans="1:111" s="82" customFormat="1" ht="17" customHeight="1" x14ac:dyDescent="0.2">
      <c r="A75" s="73" t="s">
        <v>71</v>
      </c>
      <c r="B75" s="74" t="s">
        <v>197</v>
      </c>
      <c r="C75" s="121">
        <v>7.1066832535563883E-4</v>
      </c>
      <c r="D75" s="121">
        <v>7.3432826164730085E-4</v>
      </c>
      <c r="E75" s="121">
        <v>2.251189854241871E-3</v>
      </c>
      <c r="F75" s="121">
        <v>2.43167839898594E-4</v>
      </c>
      <c r="G75" s="121">
        <v>8.0987237836405558E-4</v>
      </c>
      <c r="H75" s="121">
        <v>0</v>
      </c>
      <c r="I75" s="121">
        <v>2.0024180907439042E-4</v>
      </c>
      <c r="J75" s="121">
        <v>9.5192997177112636E-4</v>
      </c>
      <c r="K75" s="121">
        <v>4.5995986206814914E-4</v>
      </c>
      <c r="L75" s="121">
        <v>1.4612779618480868E-3</v>
      </c>
      <c r="M75" s="121">
        <v>0</v>
      </c>
      <c r="N75" s="121">
        <v>5.5768093276574481E-4</v>
      </c>
      <c r="O75" s="121">
        <v>2.3513655915406381E-4</v>
      </c>
      <c r="P75" s="121">
        <v>7.2788264799223789E-4</v>
      </c>
      <c r="Q75" s="121">
        <v>3.861878509989624E-4</v>
      </c>
      <c r="R75" s="121">
        <v>1.0046049221571198E-3</v>
      </c>
      <c r="S75" s="121">
        <v>1.0052806743303115E-3</v>
      </c>
      <c r="T75" s="121">
        <v>1.5877296885740521E-3</v>
      </c>
      <c r="U75" s="121">
        <v>9.3651325683108801E-4</v>
      </c>
      <c r="V75" s="121">
        <v>3.3547403520935891E-4</v>
      </c>
      <c r="W75" s="121">
        <v>4.6396983613819937E-4</v>
      </c>
      <c r="X75" s="121">
        <v>3.2878472628217577E-4</v>
      </c>
      <c r="Y75" s="121">
        <v>1.4380977144392223E-4</v>
      </c>
      <c r="Z75" s="121">
        <v>4.4433706661300228E-4</v>
      </c>
      <c r="AA75" s="121">
        <v>1.0661565183395717E-3</v>
      </c>
      <c r="AB75" s="121">
        <v>1.8369675087855284E-4</v>
      </c>
      <c r="AC75" s="121">
        <v>2.9177602564943352E-4</v>
      </c>
      <c r="AD75" s="121">
        <v>6.0035312949126101E-4</v>
      </c>
      <c r="AE75" s="121">
        <v>1.2441889497554167E-3</v>
      </c>
      <c r="AF75" s="121">
        <v>5.009610088784008E-4</v>
      </c>
      <c r="AG75" s="121">
        <v>3.0479388703215366E-4</v>
      </c>
      <c r="AH75" s="121">
        <v>4.9065123943718551E-4</v>
      </c>
      <c r="AI75" s="121">
        <v>1.9380543879920691E-3</v>
      </c>
      <c r="AJ75" s="121">
        <v>1.1371279343541341E-3</v>
      </c>
      <c r="AK75" s="121">
        <v>1.212591158274123E-3</v>
      </c>
      <c r="AL75" s="121">
        <v>8.6104075648027532E-4</v>
      </c>
      <c r="AM75" s="121">
        <v>7.2336522969244129E-4</v>
      </c>
      <c r="AN75" s="121">
        <v>9.4503291714548722E-4</v>
      </c>
      <c r="AO75" s="121">
        <v>1.1594120890730331E-3</v>
      </c>
      <c r="AP75" s="121">
        <v>2.5520160381046206E-4</v>
      </c>
      <c r="AQ75" s="121">
        <v>7.0761065523563822E-4</v>
      </c>
      <c r="AR75" s="121">
        <v>1.5406361139732488E-3</v>
      </c>
      <c r="AS75" s="121">
        <v>1.2492719115439724E-3</v>
      </c>
      <c r="AT75" s="121">
        <v>9.9184889196211835E-4</v>
      </c>
      <c r="AU75" s="121">
        <v>9.8025216396265577E-4</v>
      </c>
      <c r="AV75" s="121">
        <v>4.9417753634017729E-4</v>
      </c>
      <c r="AW75" s="121">
        <v>2.2245401719689877E-4</v>
      </c>
      <c r="AX75" s="121">
        <v>3.0746027698849829E-4</v>
      </c>
      <c r="AY75" s="121">
        <v>1.6605469696927202E-3</v>
      </c>
      <c r="AZ75" s="121">
        <v>4.0971245169302745E-4</v>
      </c>
      <c r="BA75" s="121">
        <v>2.6616259747750998E-4</v>
      </c>
      <c r="BB75" s="121">
        <v>1.3634583041648518E-4</v>
      </c>
      <c r="BC75" s="121">
        <v>6.5820552207189632E-5</v>
      </c>
      <c r="BD75" s="121">
        <v>1.7255727439103829E-4</v>
      </c>
      <c r="BE75" s="121">
        <v>6.9196158906763608E-4</v>
      </c>
      <c r="BF75" s="121">
        <v>1.6851332990575689E-4</v>
      </c>
      <c r="BG75" s="121">
        <v>1.077820516288114E-3</v>
      </c>
      <c r="BH75" s="121">
        <v>3.7853730546831755E-4</v>
      </c>
      <c r="BI75" s="121">
        <v>9.1220097671153625E-4</v>
      </c>
      <c r="BJ75" s="121">
        <v>5.3922648758074614E-4</v>
      </c>
      <c r="BK75" s="121">
        <v>2.6052971733706875E-3</v>
      </c>
      <c r="BL75" s="121">
        <v>4.6907820186524087E-3</v>
      </c>
      <c r="BM75" s="121">
        <v>2.889815544277904E-3</v>
      </c>
      <c r="BN75" s="121">
        <v>2.73560275887547E-3</v>
      </c>
      <c r="BO75" s="121">
        <v>2.6523608344309348E-3</v>
      </c>
      <c r="BP75" s="121">
        <v>2.222961936073227E-3</v>
      </c>
      <c r="BQ75" s="121">
        <v>5.7989843975852252E-3</v>
      </c>
      <c r="BR75" s="121">
        <v>2.081011929787584E-3</v>
      </c>
      <c r="BS75" s="121">
        <v>5.5567055266387937E-4</v>
      </c>
      <c r="BT75" s="121">
        <v>1.0653491167963288E-2</v>
      </c>
      <c r="BU75" s="121">
        <v>5.6977582603120139E-3</v>
      </c>
      <c r="BV75" s="121">
        <v>0.3223535117232646</v>
      </c>
      <c r="BW75" s="121">
        <v>5.7419406127180279E-2</v>
      </c>
      <c r="BX75" s="121">
        <v>6.3437435940960378E-3</v>
      </c>
      <c r="BY75" s="121">
        <v>1.6086128205006951E-3</v>
      </c>
      <c r="BZ75" s="121">
        <v>3.0623540822729014E-3</v>
      </c>
      <c r="CA75" s="121">
        <v>1.2728359570931262E-2</v>
      </c>
      <c r="CB75" s="121">
        <v>1.4773692307163326E-2</v>
      </c>
      <c r="CC75" s="121">
        <v>2.9109970558766308E-3</v>
      </c>
      <c r="CD75" s="121">
        <v>2.1029211154652786E-2</v>
      </c>
      <c r="CE75" s="121">
        <v>1.8767117407375491E-2</v>
      </c>
      <c r="CF75" s="121">
        <v>9.7537189779200381E-3</v>
      </c>
      <c r="CG75" s="121">
        <v>5.9728361323158853E-3</v>
      </c>
      <c r="CH75" s="121">
        <v>5.1330171214448665E-3</v>
      </c>
      <c r="CI75" s="121">
        <v>4.0116962646049824E-3</v>
      </c>
      <c r="CJ75" s="121">
        <v>5.1414546040831595E-3</v>
      </c>
      <c r="CK75" s="121">
        <v>7.1861694910025037E-4</v>
      </c>
      <c r="CL75" s="121">
        <v>7.5414889845040929E-4</v>
      </c>
      <c r="CM75" s="121">
        <v>2.1223855721568827E-3</v>
      </c>
      <c r="CN75" s="121">
        <v>1.4996930575506225E-3</v>
      </c>
      <c r="CO75" s="121">
        <v>8.9871995957740841E-3</v>
      </c>
      <c r="CP75" s="121">
        <v>9.3390488385083903E-3</v>
      </c>
      <c r="CQ75" s="121">
        <v>5.5099450034693451E-3</v>
      </c>
      <c r="CR75" s="121">
        <v>3.2450152021761287E-3</v>
      </c>
      <c r="CS75" s="121">
        <v>3.9658593025815496E-3</v>
      </c>
      <c r="CT75" s="121">
        <v>6.1997256400915532E-3</v>
      </c>
      <c r="CU75" s="121">
        <v>9.2373107771602236E-3</v>
      </c>
      <c r="CV75" s="121">
        <v>1.2094901542855096E-3</v>
      </c>
      <c r="CW75" s="121">
        <v>1.9302258344708746E-3</v>
      </c>
      <c r="CX75" s="121">
        <v>4.3090573683316324E-3</v>
      </c>
      <c r="CY75" s="121">
        <v>7.6456262708818421E-4</v>
      </c>
      <c r="CZ75" s="121">
        <v>1.7781966430636838E-2</v>
      </c>
      <c r="DA75" s="121">
        <v>1.0446652202759059E-2</v>
      </c>
      <c r="DB75" s="121">
        <v>2.4187514879584495E-3</v>
      </c>
      <c r="DC75" s="121">
        <v>9.6914028011581537E-3</v>
      </c>
      <c r="DD75" s="121">
        <v>5.1784283025238477E-3</v>
      </c>
      <c r="DE75" s="121">
        <v>3.5392764191520473E-3</v>
      </c>
      <c r="DF75" s="124">
        <v>4.7706329312246455E-3</v>
      </c>
      <c r="DG75" s="123"/>
    </row>
    <row r="76" spans="1:111" s="82" customFormat="1" ht="17" customHeight="1" x14ac:dyDescent="0.2">
      <c r="A76" s="73" t="s">
        <v>72</v>
      </c>
      <c r="B76" s="74" t="s">
        <v>198</v>
      </c>
      <c r="C76" s="121">
        <v>0</v>
      </c>
      <c r="D76" s="121">
        <v>0</v>
      </c>
      <c r="E76" s="121">
        <v>0</v>
      </c>
      <c r="F76" s="121">
        <v>0</v>
      </c>
      <c r="G76" s="121">
        <v>0</v>
      </c>
      <c r="H76" s="121">
        <v>0</v>
      </c>
      <c r="I76" s="121">
        <v>0</v>
      </c>
      <c r="J76" s="121">
        <v>0</v>
      </c>
      <c r="K76" s="121">
        <v>0</v>
      </c>
      <c r="L76" s="121">
        <v>0</v>
      </c>
      <c r="M76" s="121">
        <v>0</v>
      </c>
      <c r="N76" s="121">
        <v>0</v>
      </c>
      <c r="O76" s="121">
        <v>0</v>
      </c>
      <c r="P76" s="121">
        <v>0</v>
      </c>
      <c r="Q76" s="121">
        <v>0</v>
      </c>
      <c r="R76" s="121">
        <v>0</v>
      </c>
      <c r="S76" s="121">
        <v>0</v>
      </c>
      <c r="T76" s="121">
        <v>0</v>
      </c>
      <c r="U76" s="121">
        <v>0</v>
      </c>
      <c r="V76" s="121">
        <v>0</v>
      </c>
      <c r="W76" s="121">
        <v>0</v>
      </c>
      <c r="X76" s="121">
        <v>0</v>
      </c>
      <c r="Y76" s="121">
        <v>0</v>
      </c>
      <c r="Z76" s="121">
        <v>0</v>
      </c>
      <c r="AA76" s="121">
        <v>0</v>
      </c>
      <c r="AB76" s="121">
        <v>0</v>
      </c>
      <c r="AC76" s="121">
        <v>0</v>
      </c>
      <c r="AD76" s="121">
        <v>0</v>
      </c>
      <c r="AE76" s="121">
        <v>0</v>
      </c>
      <c r="AF76" s="121">
        <v>0</v>
      </c>
      <c r="AG76" s="121">
        <v>0</v>
      </c>
      <c r="AH76" s="121">
        <v>0</v>
      </c>
      <c r="AI76" s="121">
        <v>0</v>
      </c>
      <c r="AJ76" s="121">
        <v>0</v>
      </c>
      <c r="AK76" s="121">
        <v>0</v>
      </c>
      <c r="AL76" s="121">
        <v>0</v>
      </c>
      <c r="AM76" s="121">
        <v>0</v>
      </c>
      <c r="AN76" s="121">
        <v>0</v>
      </c>
      <c r="AO76" s="121">
        <v>0</v>
      </c>
      <c r="AP76" s="121">
        <v>0</v>
      </c>
      <c r="AQ76" s="121">
        <v>0</v>
      </c>
      <c r="AR76" s="121">
        <v>0</v>
      </c>
      <c r="AS76" s="121">
        <v>0</v>
      </c>
      <c r="AT76" s="121">
        <v>0</v>
      </c>
      <c r="AU76" s="121">
        <v>0</v>
      </c>
      <c r="AV76" s="121">
        <v>0</v>
      </c>
      <c r="AW76" s="121">
        <v>0</v>
      </c>
      <c r="AX76" s="121">
        <v>0</v>
      </c>
      <c r="AY76" s="121">
        <v>0</v>
      </c>
      <c r="AZ76" s="121">
        <v>0</v>
      </c>
      <c r="BA76" s="121">
        <v>0</v>
      </c>
      <c r="BB76" s="121">
        <v>0</v>
      </c>
      <c r="BC76" s="121">
        <v>0</v>
      </c>
      <c r="BD76" s="121">
        <v>0</v>
      </c>
      <c r="BE76" s="121">
        <v>0</v>
      </c>
      <c r="BF76" s="121">
        <v>0</v>
      </c>
      <c r="BG76" s="121">
        <v>0</v>
      </c>
      <c r="BH76" s="121">
        <v>0</v>
      </c>
      <c r="BI76" s="121">
        <v>0</v>
      </c>
      <c r="BJ76" s="121">
        <v>0</v>
      </c>
      <c r="BK76" s="121">
        <v>0</v>
      </c>
      <c r="BL76" s="121">
        <v>0</v>
      </c>
      <c r="BM76" s="121">
        <v>0</v>
      </c>
      <c r="BN76" s="121">
        <v>0</v>
      </c>
      <c r="BO76" s="121">
        <v>0</v>
      </c>
      <c r="BP76" s="121">
        <v>0</v>
      </c>
      <c r="BQ76" s="121">
        <v>0</v>
      </c>
      <c r="BR76" s="121">
        <v>0</v>
      </c>
      <c r="BS76" s="121">
        <v>0</v>
      </c>
      <c r="BT76" s="121">
        <v>0</v>
      </c>
      <c r="BU76" s="121">
        <v>0</v>
      </c>
      <c r="BV76" s="121">
        <v>0</v>
      </c>
      <c r="BW76" s="121">
        <v>1.3051721387237654E-3</v>
      </c>
      <c r="BX76" s="121">
        <v>0</v>
      </c>
      <c r="BY76" s="121">
        <v>0</v>
      </c>
      <c r="BZ76" s="121">
        <v>0</v>
      </c>
      <c r="CA76" s="121">
        <v>0</v>
      </c>
      <c r="CB76" s="121">
        <v>0</v>
      </c>
      <c r="CC76" s="121">
        <v>0</v>
      </c>
      <c r="CD76" s="121">
        <v>0</v>
      </c>
      <c r="CE76" s="121">
        <v>0</v>
      </c>
      <c r="CF76" s="121">
        <v>0</v>
      </c>
      <c r="CG76" s="121">
        <v>0</v>
      </c>
      <c r="CH76" s="121">
        <v>0</v>
      </c>
      <c r="CI76" s="121">
        <v>0</v>
      </c>
      <c r="CJ76" s="121">
        <v>0</v>
      </c>
      <c r="CK76" s="121">
        <v>0</v>
      </c>
      <c r="CL76" s="121">
        <v>0</v>
      </c>
      <c r="CM76" s="121">
        <v>0</v>
      </c>
      <c r="CN76" s="121">
        <v>0</v>
      </c>
      <c r="CO76" s="121">
        <v>0</v>
      </c>
      <c r="CP76" s="121">
        <v>0</v>
      </c>
      <c r="CQ76" s="121">
        <v>0</v>
      </c>
      <c r="CR76" s="121">
        <v>0</v>
      </c>
      <c r="CS76" s="121">
        <v>0</v>
      </c>
      <c r="CT76" s="121">
        <v>0</v>
      </c>
      <c r="CU76" s="121">
        <v>0</v>
      </c>
      <c r="CV76" s="121">
        <v>0</v>
      </c>
      <c r="CW76" s="121">
        <v>0</v>
      </c>
      <c r="CX76" s="121">
        <v>0</v>
      </c>
      <c r="CY76" s="121">
        <v>0</v>
      </c>
      <c r="CZ76" s="121">
        <v>0</v>
      </c>
      <c r="DA76" s="121">
        <v>0</v>
      </c>
      <c r="DB76" s="121">
        <v>0</v>
      </c>
      <c r="DC76" s="121">
        <v>0</v>
      </c>
      <c r="DD76" s="121">
        <v>0</v>
      </c>
      <c r="DE76" s="121">
        <v>0</v>
      </c>
      <c r="DF76" s="124">
        <v>0</v>
      </c>
      <c r="DG76" s="123"/>
    </row>
    <row r="77" spans="1:111" s="82" customFormat="1" ht="17" customHeight="1" x14ac:dyDescent="0.2">
      <c r="A77" s="73" t="s">
        <v>73</v>
      </c>
      <c r="B77" s="74" t="s">
        <v>199</v>
      </c>
      <c r="C77" s="121">
        <v>0</v>
      </c>
      <c r="D77" s="121">
        <v>0</v>
      </c>
      <c r="E77" s="121">
        <v>0</v>
      </c>
      <c r="F77" s="121">
        <v>0</v>
      </c>
      <c r="G77" s="121">
        <v>0</v>
      </c>
      <c r="H77" s="121">
        <v>0</v>
      </c>
      <c r="I77" s="121">
        <v>0</v>
      </c>
      <c r="J77" s="121">
        <v>0</v>
      </c>
      <c r="K77" s="121">
        <v>0</v>
      </c>
      <c r="L77" s="121">
        <v>0</v>
      </c>
      <c r="M77" s="121">
        <v>0</v>
      </c>
      <c r="N77" s="121">
        <v>0</v>
      </c>
      <c r="O77" s="121">
        <v>0</v>
      </c>
      <c r="P77" s="121">
        <v>0</v>
      </c>
      <c r="Q77" s="121">
        <v>0</v>
      </c>
      <c r="R77" s="121">
        <v>0</v>
      </c>
      <c r="S77" s="121">
        <v>0</v>
      </c>
      <c r="T77" s="121">
        <v>0</v>
      </c>
      <c r="U77" s="121">
        <v>0</v>
      </c>
      <c r="V77" s="121">
        <v>0</v>
      </c>
      <c r="W77" s="121">
        <v>0</v>
      </c>
      <c r="X77" s="121">
        <v>0</v>
      </c>
      <c r="Y77" s="121">
        <v>0</v>
      </c>
      <c r="Z77" s="121">
        <v>0</v>
      </c>
      <c r="AA77" s="121">
        <v>0</v>
      </c>
      <c r="AB77" s="121">
        <v>0</v>
      </c>
      <c r="AC77" s="121">
        <v>0</v>
      </c>
      <c r="AD77" s="121">
        <v>0</v>
      </c>
      <c r="AE77" s="121">
        <v>0</v>
      </c>
      <c r="AF77" s="121">
        <v>0</v>
      </c>
      <c r="AG77" s="121">
        <v>0</v>
      </c>
      <c r="AH77" s="121">
        <v>0</v>
      </c>
      <c r="AI77" s="121">
        <v>0</v>
      </c>
      <c r="AJ77" s="121">
        <v>0</v>
      </c>
      <c r="AK77" s="121">
        <v>0</v>
      </c>
      <c r="AL77" s="121">
        <v>0</v>
      </c>
      <c r="AM77" s="121">
        <v>0</v>
      </c>
      <c r="AN77" s="121">
        <v>0</v>
      </c>
      <c r="AO77" s="121">
        <v>0</v>
      </c>
      <c r="AP77" s="121">
        <v>0</v>
      </c>
      <c r="AQ77" s="121">
        <v>0</v>
      </c>
      <c r="AR77" s="121">
        <v>0</v>
      </c>
      <c r="AS77" s="121">
        <v>0</v>
      </c>
      <c r="AT77" s="121">
        <v>0</v>
      </c>
      <c r="AU77" s="121">
        <v>0</v>
      </c>
      <c r="AV77" s="121">
        <v>0</v>
      </c>
      <c r="AW77" s="121">
        <v>0</v>
      </c>
      <c r="AX77" s="121">
        <v>0</v>
      </c>
      <c r="AY77" s="121">
        <v>0</v>
      </c>
      <c r="AZ77" s="121">
        <v>0</v>
      </c>
      <c r="BA77" s="121">
        <v>0</v>
      </c>
      <c r="BB77" s="121">
        <v>0</v>
      </c>
      <c r="BC77" s="121">
        <v>0</v>
      </c>
      <c r="BD77" s="121">
        <v>0</v>
      </c>
      <c r="BE77" s="121">
        <v>0</v>
      </c>
      <c r="BF77" s="121">
        <v>0</v>
      </c>
      <c r="BG77" s="121">
        <v>0</v>
      </c>
      <c r="BH77" s="121">
        <v>0</v>
      </c>
      <c r="BI77" s="121">
        <v>0</v>
      </c>
      <c r="BJ77" s="121">
        <v>0</v>
      </c>
      <c r="BK77" s="121">
        <v>0</v>
      </c>
      <c r="BL77" s="121">
        <v>0</v>
      </c>
      <c r="BM77" s="121">
        <v>0</v>
      </c>
      <c r="BN77" s="121">
        <v>0</v>
      </c>
      <c r="BO77" s="121">
        <v>0</v>
      </c>
      <c r="BP77" s="121">
        <v>0</v>
      </c>
      <c r="BQ77" s="121">
        <v>0</v>
      </c>
      <c r="BR77" s="121">
        <v>0</v>
      </c>
      <c r="BS77" s="121">
        <v>0</v>
      </c>
      <c r="BT77" s="121">
        <v>0</v>
      </c>
      <c r="BU77" s="121">
        <v>0</v>
      </c>
      <c r="BV77" s="121">
        <v>0</v>
      </c>
      <c r="BW77" s="121">
        <v>0</v>
      </c>
      <c r="BX77" s="121">
        <v>3.167850630459962E-10</v>
      </c>
      <c r="BY77" s="121">
        <v>0</v>
      </c>
      <c r="BZ77" s="121">
        <v>0</v>
      </c>
      <c r="CA77" s="121">
        <v>0</v>
      </c>
      <c r="CB77" s="121">
        <v>0</v>
      </c>
      <c r="CC77" s="121">
        <v>0</v>
      </c>
      <c r="CD77" s="121">
        <v>0</v>
      </c>
      <c r="CE77" s="121">
        <v>0</v>
      </c>
      <c r="CF77" s="121">
        <v>0</v>
      </c>
      <c r="CG77" s="121">
        <v>0</v>
      </c>
      <c r="CH77" s="121">
        <v>0</v>
      </c>
      <c r="CI77" s="121">
        <v>0</v>
      </c>
      <c r="CJ77" s="121">
        <v>0</v>
      </c>
      <c r="CK77" s="121">
        <v>0</v>
      </c>
      <c r="CL77" s="121">
        <v>0</v>
      </c>
      <c r="CM77" s="121">
        <v>0</v>
      </c>
      <c r="CN77" s="121">
        <v>0</v>
      </c>
      <c r="CO77" s="121">
        <v>0</v>
      </c>
      <c r="CP77" s="121">
        <v>0</v>
      </c>
      <c r="CQ77" s="121">
        <v>0</v>
      </c>
      <c r="CR77" s="121">
        <v>0</v>
      </c>
      <c r="CS77" s="121">
        <v>0</v>
      </c>
      <c r="CT77" s="121">
        <v>0</v>
      </c>
      <c r="CU77" s="121">
        <v>0</v>
      </c>
      <c r="CV77" s="121">
        <v>0</v>
      </c>
      <c r="CW77" s="121">
        <v>0</v>
      </c>
      <c r="CX77" s="121">
        <v>0</v>
      </c>
      <c r="CY77" s="121">
        <v>0</v>
      </c>
      <c r="CZ77" s="121">
        <v>0</v>
      </c>
      <c r="DA77" s="121">
        <v>0</v>
      </c>
      <c r="DB77" s="121">
        <v>0</v>
      </c>
      <c r="DC77" s="121">
        <v>0</v>
      </c>
      <c r="DD77" s="121">
        <v>0</v>
      </c>
      <c r="DE77" s="121">
        <v>0</v>
      </c>
      <c r="DF77" s="124">
        <v>0</v>
      </c>
      <c r="DG77" s="123"/>
    </row>
    <row r="78" spans="1:111" s="82" customFormat="1" ht="17" customHeight="1" x14ac:dyDescent="0.2">
      <c r="A78" s="73" t="s">
        <v>74</v>
      </c>
      <c r="B78" s="74" t="s">
        <v>200</v>
      </c>
      <c r="C78" s="121">
        <v>2.8525441822544175E-6</v>
      </c>
      <c r="D78" s="121">
        <v>3.2805213819063347E-6</v>
      </c>
      <c r="E78" s="121">
        <v>8.3912544342733292E-6</v>
      </c>
      <c r="F78" s="121">
        <v>2.062118035384301E-6</v>
      </c>
      <c r="G78" s="121">
        <v>3.3608980551132971E-6</v>
      </c>
      <c r="H78" s="121">
        <v>0</v>
      </c>
      <c r="I78" s="121">
        <v>1.9756695713554881E-6</v>
      </c>
      <c r="J78" s="121">
        <v>4.635774649721714E-6</v>
      </c>
      <c r="K78" s="121">
        <v>2.4036325566578893E-6</v>
      </c>
      <c r="L78" s="121">
        <v>5.7747960024613914E-6</v>
      </c>
      <c r="M78" s="121">
        <v>0</v>
      </c>
      <c r="N78" s="121">
        <v>4.4164984551376649E-6</v>
      </c>
      <c r="O78" s="121">
        <v>1.5581864599367876E-6</v>
      </c>
      <c r="P78" s="121">
        <v>4.1478049262574224E-6</v>
      </c>
      <c r="Q78" s="121">
        <v>2.1240444984969756E-6</v>
      </c>
      <c r="R78" s="121">
        <v>1.2924577638742111E-5</v>
      </c>
      <c r="S78" s="121">
        <v>1.1645577159987949E-5</v>
      </c>
      <c r="T78" s="121">
        <v>1.2035015835572111E-5</v>
      </c>
      <c r="U78" s="121">
        <v>8.2702023495436918E-6</v>
      </c>
      <c r="V78" s="121">
        <v>3.0064283348305219E-6</v>
      </c>
      <c r="W78" s="121">
        <v>3.7371088074725682E-6</v>
      </c>
      <c r="X78" s="121">
        <v>2.9068683685065347E-6</v>
      </c>
      <c r="Y78" s="121">
        <v>1.4089928498157698E-6</v>
      </c>
      <c r="Z78" s="121">
        <v>2.948507973361378E-6</v>
      </c>
      <c r="AA78" s="121">
        <v>6.2083410590413194E-6</v>
      </c>
      <c r="AB78" s="121">
        <v>2.0587143868355088E-6</v>
      </c>
      <c r="AC78" s="121">
        <v>1.2325098756958778E-6</v>
      </c>
      <c r="AD78" s="121">
        <v>2.7558458321078622E-6</v>
      </c>
      <c r="AE78" s="121">
        <v>1.2252836597355638E-5</v>
      </c>
      <c r="AF78" s="121">
        <v>3.2262781129909736E-6</v>
      </c>
      <c r="AG78" s="121">
        <v>2.2519837831417174E-6</v>
      </c>
      <c r="AH78" s="121">
        <v>3.277477103824119E-6</v>
      </c>
      <c r="AI78" s="121">
        <v>9.7822729786731188E-6</v>
      </c>
      <c r="AJ78" s="121">
        <v>7.9399041848672321E-6</v>
      </c>
      <c r="AK78" s="121">
        <v>1.1667057827745856E-5</v>
      </c>
      <c r="AL78" s="121">
        <v>8.008150239338838E-6</v>
      </c>
      <c r="AM78" s="121">
        <v>5.5821359740434169E-6</v>
      </c>
      <c r="AN78" s="121">
        <v>7.3268374386986027E-6</v>
      </c>
      <c r="AO78" s="121">
        <v>5.7730701923426512E-6</v>
      </c>
      <c r="AP78" s="121">
        <v>3.1189185703199999E-6</v>
      </c>
      <c r="AQ78" s="121">
        <v>5.0034130520194451E-6</v>
      </c>
      <c r="AR78" s="121">
        <v>1.4010803786155044E-5</v>
      </c>
      <c r="AS78" s="121">
        <v>8.0854564643798421E-6</v>
      </c>
      <c r="AT78" s="121">
        <v>6.5421282186958588E-6</v>
      </c>
      <c r="AU78" s="121">
        <v>8.0166758595967504E-6</v>
      </c>
      <c r="AV78" s="121">
        <v>4.6508572667553056E-6</v>
      </c>
      <c r="AW78" s="121">
        <v>2.8717281897064569E-6</v>
      </c>
      <c r="AX78" s="121">
        <v>3.8310901862579709E-6</v>
      </c>
      <c r="AY78" s="121">
        <v>1.598802818842357E-5</v>
      </c>
      <c r="AZ78" s="121">
        <v>2.3623007832127118E-6</v>
      </c>
      <c r="BA78" s="121">
        <v>6.3228888228097842E-6</v>
      </c>
      <c r="BB78" s="121">
        <v>7.3594390373542305E-7</v>
      </c>
      <c r="BC78" s="121">
        <v>1.8484472063271433E-6</v>
      </c>
      <c r="BD78" s="121">
        <v>2.4678095030934609E-6</v>
      </c>
      <c r="BE78" s="121">
        <v>5.8973613029291351E-6</v>
      </c>
      <c r="BF78" s="121">
        <v>1.2321516245322453E-6</v>
      </c>
      <c r="BG78" s="121">
        <v>8.3845062947184467E-6</v>
      </c>
      <c r="BH78" s="121">
        <v>2.3543323008521896E-6</v>
      </c>
      <c r="BI78" s="121">
        <v>7.8787165414420066E-6</v>
      </c>
      <c r="BJ78" s="121">
        <v>5.3599023544932747E-6</v>
      </c>
      <c r="BK78" s="121">
        <v>1.8092441452221043E-5</v>
      </c>
      <c r="BL78" s="121">
        <v>3.1669598199026065E-5</v>
      </c>
      <c r="BM78" s="121">
        <v>2.6582185018379317E-5</v>
      </c>
      <c r="BN78" s="121">
        <v>1.910772947910796E-5</v>
      </c>
      <c r="BO78" s="121">
        <v>1.7624821685103889E-5</v>
      </c>
      <c r="BP78" s="121">
        <v>1.0642573227869091E-5</v>
      </c>
      <c r="BQ78" s="121">
        <v>1.2747997882875325E-5</v>
      </c>
      <c r="BR78" s="121">
        <v>3.7228894649584677E-5</v>
      </c>
      <c r="BS78" s="121">
        <v>4.0783674832934134E-5</v>
      </c>
      <c r="BT78" s="121">
        <v>5.4384685309076163E-5</v>
      </c>
      <c r="BU78" s="121">
        <v>8.5248832609392165E-5</v>
      </c>
      <c r="BV78" s="121">
        <v>1.3717973720264168E-5</v>
      </c>
      <c r="BW78" s="121">
        <v>1.1735936575341992E-5</v>
      </c>
      <c r="BX78" s="121">
        <v>6.7827689732299886E-6</v>
      </c>
      <c r="BY78" s="121">
        <v>1.1048184017953242E-2</v>
      </c>
      <c r="BZ78" s="121">
        <v>1.1982190138691609E-5</v>
      </c>
      <c r="CA78" s="121">
        <v>2.0168684935732376E-5</v>
      </c>
      <c r="CB78" s="121">
        <v>1.4098026197071847E-5</v>
      </c>
      <c r="CC78" s="121">
        <v>8.5165079565698297E-6</v>
      </c>
      <c r="CD78" s="121">
        <v>4.7850731370793285E-5</v>
      </c>
      <c r="CE78" s="121">
        <v>9.9103027088577376E-6</v>
      </c>
      <c r="CF78" s="121">
        <v>1.545518254910294E-5</v>
      </c>
      <c r="CG78" s="121">
        <v>1.43049612937244E-5</v>
      </c>
      <c r="CH78" s="121">
        <v>1.8481406489644409E-5</v>
      </c>
      <c r="CI78" s="121">
        <v>2.5159410728995361E-5</v>
      </c>
      <c r="CJ78" s="121">
        <v>5.4462002182935894E-6</v>
      </c>
      <c r="CK78" s="121">
        <v>8.315130570194477E-7</v>
      </c>
      <c r="CL78" s="121">
        <v>2.0035412372606815E-6</v>
      </c>
      <c r="CM78" s="121">
        <v>7.274780983500968E-5</v>
      </c>
      <c r="CN78" s="121">
        <v>3.4594751768978572E-5</v>
      </c>
      <c r="CO78" s="121">
        <v>5.2116654654283596E-5</v>
      </c>
      <c r="CP78" s="121">
        <v>2.3228565973192461E-5</v>
      </c>
      <c r="CQ78" s="121">
        <v>6.2861046780616565E-5</v>
      </c>
      <c r="CR78" s="121">
        <v>1.8663836252771864E-5</v>
      </c>
      <c r="CS78" s="121">
        <v>8.8305749545154485E-6</v>
      </c>
      <c r="CT78" s="121">
        <v>4.9160511432076224E-5</v>
      </c>
      <c r="CU78" s="121">
        <v>1.619852103909191E-5</v>
      </c>
      <c r="CV78" s="121">
        <v>6.877712169850564E-6</v>
      </c>
      <c r="CW78" s="121">
        <v>1.0647250854333992E-5</v>
      </c>
      <c r="CX78" s="121">
        <v>1.1099280217452112E-5</v>
      </c>
      <c r="CY78" s="121">
        <v>1.5855742789744068E-6</v>
      </c>
      <c r="CZ78" s="121">
        <v>1.7325881884852309E-5</v>
      </c>
      <c r="DA78" s="121">
        <v>1.2697976090951817E-5</v>
      </c>
      <c r="DB78" s="121">
        <v>1.3317521495810395E-5</v>
      </c>
      <c r="DC78" s="121">
        <v>9.0387868596614146E-6</v>
      </c>
      <c r="DD78" s="121">
        <v>1.5970688549078608E-5</v>
      </c>
      <c r="DE78" s="121">
        <v>2.794616199184786E-5</v>
      </c>
      <c r="DF78" s="124">
        <v>1.0905994141982696E-5</v>
      </c>
      <c r="DG78" s="121"/>
    </row>
    <row r="79" spans="1:111" s="82" customFormat="1" ht="17" customHeight="1" x14ac:dyDescent="0.2">
      <c r="A79" s="73" t="s">
        <v>75</v>
      </c>
      <c r="B79" s="74" t="s">
        <v>201</v>
      </c>
      <c r="C79" s="121">
        <v>1.5834265811882171E-3</v>
      </c>
      <c r="D79" s="121">
        <v>7.7165743195984314E-3</v>
      </c>
      <c r="E79" s="121">
        <v>4.8198894007791598E-3</v>
      </c>
      <c r="F79" s="121">
        <v>2.5806142755928482E-3</v>
      </c>
      <c r="G79" s="121">
        <v>2.488321315113787E-3</v>
      </c>
      <c r="H79" s="121">
        <v>0</v>
      </c>
      <c r="I79" s="121">
        <v>2.6177663290139706E-4</v>
      </c>
      <c r="J79" s="121">
        <v>3.4843884422473552E-3</v>
      </c>
      <c r="K79" s="121">
        <v>1.5768506530728387E-3</v>
      </c>
      <c r="L79" s="121">
        <v>8.0781425401291723E-3</v>
      </c>
      <c r="M79" s="121">
        <v>0</v>
      </c>
      <c r="N79" s="121">
        <v>1.2394794373056075E-3</v>
      </c>
      <c r="O79" s="121">
        <v>3.7850800557830084E-4</v>
      </c>
      <c r="P79" s="121">
        <v>3.1943391248866323E-3</v>
      </c>
      <c r="Q79" s="121">
        <v>1.0993332392749699E-3</v>
      </c>
      <c r="R79" s="121">
        <v>6.6733212893408554E-3</v>
      </c>
      <c r="S79" s="121">
        <v>5.3801786702587931E-3</v>
      </c>
      <c r="T79" s="121">
        <v>3.1772214150812554E-3</v>
      </c>
      <c r="U79" s="121">
        <v>4.2767900794189921E-3</v>
      </c>
      <c r="V79" s="121">
        <v>9.7878162168074548E-4</v>
      </c>
      <c r="W79" s="121">
        <v>2.14702516835891E-3</v>
      </c>
      <c r="X79" s="121">
        <v>1.2404690181015672E-3</v>
      </c>
      <c r="Y79" s="121">
        <v>4.733264214175019E-4</v>
      </c>
      <c r="Z79" s="121">
        <v>1.5192406815558899E-3</v>
      </c>
      <c r="AA79" s="121">
        <v>2.1483660462761085E-3</v>
      </c>
      <c r="AB79" s="121">
        <v>8.3845509278267824E-4</v>
      </c>
      <c r="AC79" s="121">
        <v>5.9526464756173663E-4</v>
      </c>
      <c r="AD79" s="121">
        <v>4.9775963342888431E-3</v>
      </c>
      <c r="AE79" s="121">
        <v>2.4064483274344834E-3</v>
      </c>
      <c r="AF79" s="121">
        <v>1.0043671505542381E-3</v>
      </c>
      <c r="AG79" s="121">
        <v>7.1257605669919962E-4</v>
      </c>
      <c r="AH79" s="121">
        <v>1.8592222049954906E-3</v>
      </c>
      <c r="AI79" s="121">
        <v>9.3180982484267309E-3</v>
      </c>
      <c r="AJ79" s="121">
        <v>4.604436080775179E-3</v>
      </c>
      <c r="AK79" s="121">
        <v>3.7482185169159417E-3</v>
      </c>
      <c r="AL79" s="121">
        <v>5.9218791854643493E-3</v>
      </c>
      <c r="AM79" s="121">
        <v>2.9131204138549724E-3</v>
      </c>
      <c r="AN79" s="121">
        <v>5.5741573587171018E-3</v>
      </c>
      <c r="AO79" s="121">
        <v>6.0079220835285319E-3</v>
      </c>
      <c r="AP79" s="121">
        <v>2.4889670596052863E-3</v>
      </c>
      <c r="AQ79" s="121">
        <v>3.87579452759498E-3</v>
      </c>
      <c r="AR79" s="121">
        <v>3.2207691021583613E-3</v>
      </c>
      <c r="AS79" s="121">
        <v>3.3509313073580406E-3</v>
      </c>
      <c r="AT79" s="121">
        <v>1.9399244130340835E-3</v>
      </c>
      <c r="AU79" s="121">
        <v>1.9587056210214624E-3</v>
      </c>
      <c r="AV79" s="121">
        <v>1.2487126968421364E-3</v>
      </c>
      <c r="AW79" s="121">
        <v>6.2645991372904664E-4</v>
      </c>
      <c r="AX79" s="121">
        <v>8.4700660905097965E-4</v>
      </c>
      <c r="AY79" s="121">
        <v>4.0758145979003678E-3</v>
      </c>
      <c r="AZ79" s="121">
        <v>8.012664826015461E-4</v>
      </c>
      <c r="BA79" s="121">
        <v>6.0589690671190063E-4</v>
      </c>
      <c r="BB79" s="121">
        <v>3.9437014102814051E-4</v>
      </c>
      <c r="BC79" s="121">
        <v>1.3215874539411699E-4</v>
      </c>
      <c r="BD79" s="121">
        <v>5.1257843777974212E-4</v>
      </c>
      <c r="BE79" s="121">
        <v>3.4359747724840915E-3</v>
      </c>
      <c r="BF79" s="121">
        <v>9.7236747817415416E-4</v>
      </c>
      <c r="BG79" s="121">
        <v>3.824891087343961E-3</v>
      </c>
      <c r="BH79" s="121">
        <v>1.4295946107083933E-3</v>
      </c>
      <c r="BI79" s="121">
        <v>2.1833601451207809E-3</v>
      </c>
      <c r="BJ79" s="121">
        <v>1.6158833117083248E-3</v>
      </c>
      <c r="BK79" s="121">
        <v>0.10878945903625892</v>
      </c>
      <c r="BL79" s="121">
        <v>9.4588007279958215E-3</v>
      </c>
      <c r="BM79" s="121">
        <v>9.6121660975222057E-3</v>
      </c>
      <c r="BN79" s="121">
        <v>8.9675702507752142E-3</v>
      </c>
      <c r="BO79" s="121">
        <v>8.9697905857436117E-3</v>
      </c>
      <c r="BP79" s="121">
        <v>3.924775205422038E-3</v>
      </c>
      <c r="BQ79" s="121">
        <v>9.2787478033289628E-3</v>
      </c>
      <c r="BR79" s="121">
        <v>6.2109773573933557E-3</v>
      </c>
      <c r="BS79" s="121">
        <v>4.3167640591445866E-3</v>
      </c>
      <c r="BT79" s="121">
        <v>2.3304571354105874E-3</v>
      </c>
      <c r="BU79" s="121">
        <v>3.6603384240601463E-3</v>
      </c>
      <c r="BV79" s="121">
        <v>8.1698900270970492E-4</v>
      </c>
      <c r="BW79" s="121">
        <v>1.1318655218630483E-3</v>
      </c>
      <c r="BX79" s="121">
        <v>4.586438539709905E-4</v>
      </c>
      <c r="BY79" s="121">
        <v>1.7353361870275886E-3</v>
      </c>
      <c r="BZ79" s="121">
        <v>0.4047797797279124</v>
      </c>
      <c r="CA79" s="121">
        <v>3.5700606298697661E-3</v>
      </c>
      <c r="CB79" s="121">
        <v>1.0810992245792357E-3</v>
      </c>
      <c r="CC79" s="121">
        <v>1.8324340792604207E-3</v>
      </c>
      <c r="CD79" s="121">
        <v>2.1262098961260254E-3</v>
      </c>
      <c r="CE79" s="121">
        <v>1.1043722436707103E-3</v>
      </c>
      <c r="CF79" s="121">
        <v>3.0309655468813666E-3</v>
      </c>
      <c r="CG79" s="121">
        <v>3.1451033119485328E-2</v>
      </c>
      <c r="CH79" s="121">
        <v>2.66467631228274E-3</v>
      </c>
      <c r="CI79" s="121">
        <v>1.908938000595433E-3</v>
      </c>
      <c r="CJ79" s="121">
        <v>1.4825717741269459E-3</v>
      </c>
      <c r="CK79" s="121">
        <v>1.2263203907669738E-4</v>
      </c>
      <c r="CL79" s="121">
        <v>6.3065921325535608E-4</v>
      </c>
      <c r="CM79" s="121">
        <v>3.4543294133669187E-3</v>
      </c>
      <c r="CN79" s="121">
        <v>1.9584921860306879E-3</v>
      </c>
      <c r="CO79" s="121">
        <v>5.209981240521154E-3</v>
      </c>
      <c r="CP79" s="121">
        <v>4.3754457024502615E-3</v>
      </c>
      <c r="CQ79" s="121">
        <v>4.0966846425787989E-3</v>
      </c>
      <c r="CR79" s="121">
        <v>2.7714136134409108E-3</v>
      </c>
      <c r="CS79" s="121">
        <v>2.1188266954540696E-3</v>
      </c>
      <c r="CT79" s="121">
        <v>5.2196713440661917E-3</v>
      </c>
      <c r="CU79" s="121">
        <v>1.846863501583891E-3</v>
      </c>
      <c r="CV79" s="121">
        <v>9.3701446964739553E-4</v>
      </c>
      <c r="CW79" s="121">
        <v>3.8021580685369694E-3</v>
      </c>
      <c r="CX79" s="121">
        <v>1.450006935897589E-3</v>
      </c>
      <c r="CY79" s="121">
        <v>5.04835204905345E-4</v>
      </c>
      <c r="CZ79" s="121">
        <v>5.7349063683300545E-3</v>
      </c>
      <c r="DA79" s="121">
        <v>1.903958477116311E-3</v>
      </c>
      <c r="DB79" s="121">
        <v>1.5443497661753994E-3</v>
      </c>
      <c r="DC79" s="121">
        <v>3.050242792726855E-3</v>
      </c>
      <c r="DD79" s="121">
        <v>4.6580518669439496E-3</v>
      </c>
      <c r="DE79" s="121">
        <v>2.2556962500290812E-2</v>
      </c>
      <c r="DF79" s="124">
        <v>7.5381796417710789E-3</v>
      </c>
      <c r="DG79" s="121"/>
    </row>
    <row r="80" spans="1:111" s="82" customFormat="1" ht="17" customHeight="1" x14ac:dyDescent="0.2">
      <c r="A80" s="73" t="s">
        <v>76</v>
      </c>
      <c r="B80" s="74" t="s">
        <v>202</v>
      </c>
      <c r="C80" s="121">
        <v>0</v>
      </c>
      <c r="D80" s="121">
        <v>0</v>
      </c>
      <c r="E80" s="121">
        <v>0</v>
      </c>
      <c r="F80" s="121">
        <v>0</v>
      </c>
      <c r="G80" s="121">
        <v>0</v>
      </c>
      <c r="H80" s="121">
        <v>0</v>
      </c>
      <c r="I80" s="121">
        <v>0</v>
      </c>
      <c r="J80" s="121">
        <v>0</v>
      </c>
      <c r="K80" s="121">
        <v>0</v>
      </c>
      <c r="L80" s="121">
        <v>0</v>
      </c>
      <c r="M80" s="121">
        <v>0</v>
      </c>
      <c r="N80" s="121">
        <v>0</v>
      </c>
      <c r="O80" s="121">
        <v>0</v>
      </c>
      <c r="P80" s="121">
        <v>0</v>
      </c>
      <c r="Q80" s="121">
        <v>0</v>
      </c>
      <c r="R80" s="121">
        <v>0</v>
      </c>
      <c r="S80" s="121">
        <v>0</v>
      </c>
      <c r="T80" s="121">
        <v>0</v>
      </c>
      <c r="U80" s="121">
        <v>0</v>
      </c>
      <c r="V80" s="121">
        <v>0</v>
      </c>
      <c r="W80" s="121"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0</v>
      </c>
      <c r="AD80" s="121">
        <v>0</v>
      </c>
      <c r="AE80" s="121">
        <v>0</v>
      </c>
      <c r="AF80" s="121">
        <v>0</v>
      </c>
      <c r="AG80" s="121">
        <v>0</v>
      </c>
      <c r="AH80" s="121">
        <v>0</v>
      </c>
      <c r="AI80" s="121">
        <v>0</v>
      </c>
      <c r="AJ80" s="121">
        <v>0</v>
      </c>
      <c r="AK80" s="121">
        <v>0</v>
      </c>
      <c r="AL80" s="121">
        <v>0</v>
      </c>
      <c r="AM80" s="121">
        <v>0</v>
      </c>
      <c r="AN80" s="121">
        <v>0</v>
      </c>
      <c r="AO80" s="121"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v>0</v>
      </c>
      <c r="AU80" s="121">
        <v>0</v>
      </c>
      <c r="AV80" s="121">
        <v>0</v>
      </c>
      <c r="AW80" s="121">
        <v>0</v>
      </c>
      <c r="AX80" s="121">
        <v>0</v>
      </c>
      <c r="AY80" s="121">
        <v>0</v>
      </c>
      <c r="AZ80" s="121">
        <v>0</v>
      </c>
      <c r="BA80" s="121">
        <v>0</v>
      </c>
      <c r="BB80" s="121">
        <v>0</v>
      </c>
      <c r="BC80" s="121">
        <v>0</v>
      </c>
      <c r="BD80" s="121">
        <v>0</v>
      </c>
      <c r="BE80" s="121">
        <v>0</v>
      </c>
      <c r="BF80" s="121">
        <v>0</v>
      </c>
      <c r="BG80" s="121">
        <v>0</v>
      </c>
      <c r="BH80" s="121">
        <v>0</v>
      </c>
      <c r="BI80" s="121">
        <v>0</v>
      </c>
      <c r="BJ80" s="121">
        <v>0</v>
      </c>
      <c r="BK80" s="121">
        <v>0</v>
      </c>
      <c r="BL80" s="121">
        <v>0</v>
      </c>
      <c r="BM80" s="121">
        <v>0</v>
      </c>
      <c r="BN80" s="121">
        <v>0</v>
      </c>
      <c r="BO80" s="121">
        <v>0</v>
      </c>
      <c r="BP80" s="121">
        <v>0</v>
      </c>
      <c r="BQ80" s="121">
        <v>0</v>
      </c>
      <c r="BR80" s="121">
        <v>0</v>
      </c>
      <c r="BS80" s="121">
        <v>0</v>
      </c>
      <c r="BT80" s="121">
        <v>0</v>
      </c>
      <c r="BU80" s="121">
        <v>0</v>
      </c>
      <c r="BV80" s="121">
        <v>0</v>
      </c>
      <c r="BW80" s="121">
        <v>0</v>
      </c>
      <c r="BX80" s="121">
        <v>0</v>
      </c>
      <c r="BY80" s="121">
        <v>0</v>
      </c>
      <c r="BZ80" s="121">
        <v>0</v>
      </c>
      <c r="CA80" s="121">
        <v>0</v>
      </c>
      <c r="CB80" s="121">
        <v>0</v>
      </c>
      <c r="CC80" s="121">
        <v>0</v>
      </c>
      <c r="CD80" s="121">
        <v>0</v>
      </c>
      <c r="CE80" s="121">
        <v>0</v>
      </c>
      <c r="CF80" s="121">
        <v>0</v>
      </c>
      <c r="CG80" s="121">
        <v>0</v>
      </c>
      <c r="CH80" s="121">
        <v>0</v>
      </c>
      <c r="CI80" s="121">
        <v>0</v>
      </c>
      <c r="CJ80" s="121">
        <v>0</v>
      </c>
      <c r="CK80" s="121">
        <v>0</v>
      </c>
      <c r="CL80" s="121">
        <v>0</v>
      </c>
      <c r="CM80" s="121">
        <v>0</v>
      </c>
      <c r="CN80" s="121">
        <v>0</v>
      </c>
      <c r="CO80" s="121">
        <v>0</v>
      </c>
      <c r="CP80" s="121">
        <v>0</v>
      </c>
      <c r="CQ80" s="121">
        <v>0</v>
      </c>
      <c r="CR80" s="121">
        <v>0</v>
      </c>
      <c r="CS80" s="121">
        <v>0</v>
      </c>
      <c r="CT80" s="121">
        <v>0</v>
      </c>
      <c r="CU80" s="121">
        <v>0</v>
      </c>
      <c r="CV80" s="121">
        <v>0</v>
      </c>
      <c r="CW80" s="121">
        <v>0</v>
      </c>
      <c r="CX80" s="121">
        <v>0</v>
      </c>
      <c r="CY80" s="121">
        <v>0</v>
      </c>
      <c r="CZ80" s="121">
        <v>0</v>
      </c>
      <c r="DA80" s="121">
        <v>0</v>
      </c>
      <c r="DB80" s="121">
        <v>0</v>
      </c>
      <c r="DC80" s="121">
        <v>0</v>
      </c>
      <c r="DD80" s="121">
        <v>0</v>
      </c>
      <c r="DE80" s="121">
        <v>0</v>
      </c>
      <c r="DF80" s="124">
        <v>0</v>
      </c>
      <c r="DG80" s="121"/>
    </row>
    <row r="81" spans="1:111" s="82" customFormat="1" ht="17" customHeight="1" x14ac:dyDescent="0.2">
      <c r="A81" s="73" t="s">
        <v>77</v>
      </c>
      <c r="B81" s="74" t="s">
        <v>203</v>
      </c>
      <c r="C81" s="121">
        <v>4.3012314809252596E-4</v>
      </c>
      <c r="D81" s="121">
        <v>1.323752769813583E-3</v>
      </c>
      <c r="E81" s="121">
        <v>7.831822618673222E-4</v>
      </c>
      <c r="F81" s="121">
        <v>1.1874032937083102E-4</v>
      </c>
      <c r="G81" s="121">
        <v>5.7406900767776768E-4</v>
      </c>
      <c r="H81" s="121">
        <v>0</v>
      </c>
      <c r="I81" s="121">
        <v>5.4356797441786832E-5</v>
      </c>
      <c r="J81" s="121">
        <v>3.8613668332767675E-4</v>
      </c>
      <c r="K81" s="121">
        <v>1.8680378838531206E-4</v>
      </c>
      <c r="L81" s="121">
        <v>1.7103554562681884E-3</v>
      </c>
      <c r="M81" s="121">
        <v>0</v>
      </c>
      <c r="N81" s="121">
        <v>1.2492644782810124E-4</v>
      </c>
      <c r="O81" s="121">
        <v>2.4260375755326629E-5</v>
      </c>
      <c r="P81" s="121">
        <v>4.551108193337502E-4</v>
      </c>
      <c r="Q81" s="121">
        <v>1.1349691306264663E-4</v>
      </c>
      <c r="R81" s="121">
        <v>1.1193220234788268E-3</v>
      </c>
      <c r="S81" s="121">
        <v>5.766776749050297E-4</v>
      </c>
      <c r="T81" s="121">
        <v>3.2721178371300378E-4</v>
      </c>
      <c r="U81" s="121">
        <v>1.3244697291724939E-3</v>
      </c>
      <c r="V81" s="121">
        <v>4.62000577958615E-4</v>
      </c>
      <c r="W81" s="121">
        <v>7.2502408654631027E-4</v>
      </c>
      <c r="X81" s="121">
        <v>2.9740692615234037E-4</v>
      </c>
      <c r="Y81" s="121">
        <v>1.1580253173178697E-4</v>
      </c>
      <c r="Z81" s="121">
        <v>4.2031657631319932E-4</v>
      </c>
      <c r="AA81" s="121">
        <v>2.5459411271056383E-4</v>
      </c>
      <c r="AB81" s="121">
        <v>1.4096152211573446E-4</v>
      </c>
      <c r="AC81" s="121">
        <v>1.4448072459602923E-3</v>
      </c>
      <c r="AD81" s="121">
        <v>4.8352130025216015E-3</v>
      </c>
      <c r="AE81" s="121">
        <v>2.8708427421213293E-4</v>
      </c>
      <c r="AF81" s="121">
        <v>1.3508353116910751E-4</v>
      </c>
      <c r="AG81" s="121">
        <v>7.6471976571583643E-5</v>
      </c>
      <c r="AH81" s="121">
        <v>3.6125288405672399E-4</v>
      </c>
      <c r="AI81" s="121">
        <v>2.7274967637914574E-3</v>
      </c>
      <c r="AJ81" s="121">
        <v>7.5989393454092456E-4</v>
      </c>
      <c r="AK81" s="121">
        <v>1.1676117901031971E-3</v>
      </c>
      <c r="AL81" s="121">
        <v>3.7025445263814921E-3</v>
      </c>
      <c r="AM81" s="121">
        <v>1.3104243105284748E-3</v>
      </c>
      <c r="AN81" s="121">
        <v>1.9455502239528698E-3</v>
      </c>
      <c r="AO81" s="121">
        <v>2.2088217196725743E-3</v>
      </c>
      <c r="AP81" s="121">
        <v>9.6765054012714984E-4</v>
      </c>
      <c r="AQ81" s="121">
        <v>7.3746175400479178E-4</v>
      </c>
      <c r="AR81" s="121">
        <v>8.7696758857674505E-4</v>
      </c>
      <c r="AS81" s="121">
        <v>8.323715050603857E-4</v>
      </c>
      <c r="AT81" s="121">
        <v>3.6344968076749339E-4</v>
      </c>
      <c r="AU81" s="121">
        <v>4.0011150155965235E-4</v>
      </c>
      <c r="AV81" s="121">
        <v>1.5835094320424881E-4</v>
      </c>
      <c r="AW81" s="121">
        <v>6.8309420438935551E-5</v>
      </c>
      <c r="AX81" s="121">
        <v>1.0552746770656523E-4</v>
      </c>
      <c r="AY81" s="121">
        <v>6.2618315845162475E-4</v>
      </c>
      <c r="AZ81" s="121">
        <v>1.1111600255653189E-4</v>
      </c>
      <c r="BA81" s="121">
        <v>5.7243205314578151E-5</v>
      </c>
      <c r="BB81" s="121">
        <v>5.122119667137175E-5</v>
      </c>
      <c r="BC81" s="121">
        <v>1.4260219000029524E-5</v>
      </c>
      <c r="BD81" s="121">
        <v>3.3780536194211934E-5</v>
      </c>
      <c r="BE81" s="121">
        <v>9.3732800156429196E-4</v>
      </c>
      <c r="BF81" s="121">
        <v>2.818647157829107E-4</v>
      </c>
      <c r="BG81" s="121">
        <v>8.7066361677968389E-4</v>
      </c>
      <c r="BH81" s="121">
        <v>3.2010135366456984E-4</v>
      </c>
      <c r="BI81" s="121">
        <v>5.1296600392747446E-4</v>
      </c>
      <c r="BJ81" s="121">
        <v>1.6844216749201379E-4</v>
      </c>
      <c r="BK81" s="121">
        <v>3.5757382147359504E-2</v>
      </c>
      <c r="BL81" s="121">
        <v>9.114619275323256E-4</v>
      </c>
      <c r="BM81" s="121">
        <v>8.8953120821494837E-4</v>
      </c>
      <c r="BN81" s="121">
        <v>1.5276541404019579E-3</v>
      </c>
      <c r="BO81" s="121">
        <v>1.61206215194072E-3</v>
      </c>
      <c r="BP81" s="121">
        <v>2.6295714609851114E-3</v>
      </c>
      <c r="BQ81" s="121">
        <v>2.4316013790264008E-3</v>
      </c>
      <c r="BR81" s="121">
        <v>6.4726430060511929E-4</v>
      </c>
      <c r="BS81" s="121">
        <v>2.0803357784710192E-4</v>
      </c>
      <c r="BT81" s="121">
        <v>3.0389942397091832E-4</v>
      </c>
      <c r="BU81" s="121">
        <v>2.2054433246033179E-4</v>
      </c>
      <c r="BV81" s="121">
        <v>1.2576344167314829E-4</v>
      </c>
      <c r="BW81" s="121">
        <v>1.4472060203115592E-4</v>
      </c>
      <c r="BX81" s="121">
        <v>4.3388966076365754E-5</v>
      </c>
      <c r="BY81" s="121">
        <v>2.785205100599527E-4</v>
      </c>
      <c r="BZ81" s="121">
        <v>2.122050522149243E-3</v>
      </c>
      <c r="CA81" s="121">
        <v>4.3173683817591402E-3</v>
      </c>
      <c r="CB81" s="121">
        <v>0.55534225328022524</v>
      </c>
      <c r="CC81" s="121">
        <v>8.0578096918754215E-4</v>
      </c>
      <c r="CD81" s="121">
        <v>1.6957835733192559E-4</v>
      </c>
      <c r="CE81" s="121">
        <v>1.738598077806565E-4</v>
      </c>
      <c r="CF81" s="121">
        <v>3.4739576387760138E-4</v>
      </c>
      <c r="CG81" s="121">
        <v>9.8670442902795263E-4</v>
      </c>
      <c r="CH81" s="121">
        <v>1.6645071998537596E-4</v>
      </c>
      <c r="CI81" s="121">
        <v>1.504210681217246E-4</v>
      </c>
      <c r="CJ81" s="121">
        <v>1.5043569963335066E-4</v>
      </c>
      <c r="CK81" s="121">
        <v>6.1736015808880682E-6</v>
      </c>
      <c r="CL81" s="121">
        <v>4.3065237905563415E-5</v>
      </c>
      <c r="CM81" s="121">
        <v>2.7098901639104224E-4</v>
      </c>
      <c r="CN81" s="121">
        <v>2.5967658196288107E-4</v>
      </c>
      <c r="CO81" s="121">
        <v>3.7892978707858733E-4</v>
      </c>
      <c r="CP81" s="121">
        <v>2.8040766397387522E-4</v>
      </c>
      <c r="CQ81" s="121">
        <v>5.1830399104279027E-4</v>
      </c>
      <c r="CR81" s="121">
        <v>2.6582494283340402E-4</v>
      </c>
      <c r="CS81" s="121">
        <v>2.3411386403210458E-4</v>
      </c>
      <c r="CT81" s="121">
        <v>3.6101871904538839E-4</v>
      </c>
      <c r="CU81" s="121">
        <v>1.9526569880307595E-4</v>
      </c>
      <c r="CV81" s="121">
        <v>7.1160098259218351E-5</v>
      </c>
      <c r="CW81" s="121">
        <v>5.5478685401746876E-4</v>
      </c>
      <c r="CX81" s="121">
        <v>1.3464430244467692E-4</v>
      </c>
      <c r="CY81" s="121">
        <v>7.8090437855379293E-5</v>
      </c>
      <c r="CZ81" s="121">
        <v>4.1822245785155842E-4</v>
      </c>
      <c r="DA81" s="121">
        <v>2.8902816201701117E-4</v>
      </c>
      <c r="DB81" s="121">
        <v>2.8775541649900878E-4</v>
      </c>
      <c r="DC81" s="121">
        <v>3.0212946803614336E-4</v>
      </c>
      <c r="DD81" s="121">
        <v>2.8936819242770883E-4</v>
      </c>
      <c r="DE81" s="121">
        <v>2.2444272485527277E-3</v>
      </c>
      <c r="DF81" s="124">
        <v>2.0761030335983316E-4</v>
      </c>
      <c r="DG81" s="121"/>
    </row>
    <row r="82" spans="1:111" s="82" customFormat="1" ht="17" customHeight="1" x14ac:dyDescent="0.2">
      <c r="A82" s="73" t="s">
        <v>78</v>
      </c>
      <c r="B82" s="74" t="s">
        <v>204</v>
      </c>
      <c r="C82" s="121">
        <v>3.8087764752945415E-5</v>
      </c>
      <c r="D82" s="121">
        <v>3.9645526383704586E-5</v>
      </c>
      <c r="E82" s="121">
        <v>2.2366816594176887E-4</v>
      </c>
      <c r="F82" s="121">
        <v>1.9518096258675017E-5</v>
      </c>
      <c r="G82" s="121">
        <v>4.3172660310186221E-5</v>
      </c>
      <c r="H82" s="121">
        <v>0</v>
      </c>
      <c r="I82" s="121">
        <v>5.4104278312660335E-5</v>
      </c>
      <c r="J82" s="121">
        <v>5.1060158401673352E-5</v>
      </c>
      <c r="K82" s="121">
        <v>3.478109413041055E-5</v>
      </c>
      <c r="L82" s="121">
        <v>5.9650200135611974E-5</v>
      </c>
      <c r="M82" s="121">
        <v>0</v>
      </c>
      <c r="N82" s="121">
        <v>7.781574149737366E-5</v>
      </c>
      <c r="O82" s="121">
        <v>2.711954315961241E-5</v>
      </c>
      <c r="P82" s="121">
        <v>7.1712354870362595E-5</v>
      </c>
      <c r="Q82" s="121">
        <v>4.2555437167778935E-5</v>
      </c>
      <c r="R82" s="121">
        <v>7.8249661412179301E-5</v>
      </c>
      <c r="S82" s="121">
        <v>1.0615069573521216E-4</v>
      </c>
      <c r="T82" s="121">
        <v>1.8900960296432476E-4</v>
      </c>
      <c r="U82" s="121">
        <v>1.0201680219575568E-4</v>
      </c>
      <c r="V82" s="121">
        <v>3.9777578937537798E-5</v>
      </c>
      <c r="W82" s="121">
        <v>1.575165542112241E-5</v>
      </c>
      <c r="X82" s="121">
        <v>2.3989179657385408E-5</v>
      </c>
      <c r="Y82" s="121">
        <v>4.9799200079963558E-5</v>
      </c>
      <c r="Z82" s="121">
        <v>2.3944419690778885E-5</v>
      </c>
      <c r="AA82" s="121">
        <v>4.4269226992989637E-4</v>
      </c>
      <c r="AB82" s="121">
        <v>3.5865540292863946E-5</v>
      </c>
      <c r="AC82" s="121">
        <v>1.0157079373407691E-5</v>
      </c>
      <c r="AD82" s="121">
        <v>3.7899646129361038E-5</v>
      </c>
      <c r="AE82" s="121">
        <v>1.1790255855890439E-4</v>
      </c>
      <c r="AF82" s="121">
        <v>6.6888190514901354E-5</v>
      </c>
      <c r="AG82" s="121">
        <v>4.0450595334327165E-5</v>
      </c>
      <c r="AH82" s="121">
        <v>5.6089352769004436E-5</v>
      </c>
      <c r="AI82" s="121">
        <v>1.3561166825382581E-4</v>
      </c>
      <c r="AJ82" s="121">
        <v>1.2396391903562873E-4</v>
      </c>
      <c r="AK82" s="121">
        <v>1.2453223714044151E-4</v>
      </c>
      <c r="AL82" s="121">
        <v>6.8735116297768668E-5</v>
      </c>
      <c r="AM82" s="121">
        <v>1.40831129036303E-4</v>
      </c>
      <c r="AN82" s="121">
        <v>9.5908352077831425E-5</v>
      </c>
      <c r="AO82" s="121">
        <v>1.5137144979955044E-4</v>
      </c>
      <c r="AP82" s="121">
        <v>3.3125186288024854E-5</v>
      </c>
      <c r="AQ82" s="121">
        <v>6.3982163173870383E-5</v>
      </c>
      <c r="AR82" s="121">
        <v>2.3700235940555744E-4</v>
      </c>
      <c r="AS82" s="121">
        <v>1.949109725346179E-4</v>
      </c>
      <c r="AT82" s="121">
        <v>1.7163961324268313E-4</v>
      </c>
      <c r="AU82" s="121">
        <v>1.8471002484693889E-4</v>
      </c>
      <c r="AV82" s="121">
        <v>8.4208985150074735E-5</v>
      </c>
      <c r="AW82" s="121">
        <v>2.5228216350422257E-5</v>
      </c>
      <c r="AX82" s="121">
        <v>5.5679875644233189E-5</v>
      </c>
      <c r="AY82" s="121">
        <v>2.6922509197212512E-4</v>
      </c>
      <c r="AZ82" s="121">
        <v>3.8767318042051655E-5</v>
      </c>
      <c r="BA82" s="121">
        <v>5.183053363362745E-5</v>
      </c>
      <c r="BB82" s="121">
        <v>2.3906778998124278E-5</v>
      </c>
      <c r="BC82" s="121">
        <v>1.2402321373605578E-5</v>
      </c>
      <c r="BD82" s="121">
        <v>1.7732039241113179E-5</v>
      </c>
      <c r="BE82" s="121">
        <v>1.106547407839407E-4</v>
      </c>
      <c r="BF82" s="121">
        <v>2.733582087139057E-5</v>
      </c>
      <c r="BG82" s="121">
        <v>2.0564406375364632E-4</v>
      </c>
      <c r="BH82" s="121">
        <v>2.994511177874558E-5</v>
      </c>
      <c r="BI82" s="121">
        <v>1.0086177610140863E-4</v>
      </c>
      <c r="BJ82" s="121">
        <v>6.5554076424775203E-5</v>
      </c>
      <c r="BK82" s="121">
        <v>7.3256937123625192E-5</v>
      </c>
      <c r="BL82" s="121">
        <v>2.3310761409265555E-4</v>
      </c>
      <c r="BM82" s="121">
        <v>2.6796883160213589E-4</v>
      </c>
      <c r="BN82" s="121">
        <v>2.3878650046007516E-4</v>
      </c>
      <c r="BO82" s="121">
        <v>2.8793264112721449E-4</v>
      </c>
      <c r="BP82" s="121">
        <v>1.2565790856234989E-4</v>
      </c>
      <c r="BQ82" s="121">
        <v>1.6564885740978855E-4</v>
      </c>
      <c r="BR82" s="121">
        <v>7.0947793015047923E-4</v>
      </c>
      <c r="BS82" s="121">
        <v>5.1686946162390163E-4</v>
      </c>
      <c r="BT82" s="121">
        <v>8.2354969594288418E-4</v>
      </c>
      <c r="BU82" s="121">
        <v>5.0775530535355996E-4</v>
      </c>
      <c r="BV82" s="121">
        <v>1.3278390180753756E-4</v>
      </c>
      <c r="BW82" s="121">
        <v>1.6797963365636554E-4</v>
      </c>
      <c r="BX82" s="121">
        <v>4.4501066533310944E-5</v>
      </c>
      <c r="BY82" s="121">
        <v>1.3540297845157016E-4</v>
      </c>
      <c r="BZ82" s="121">
        <v>7.8575234390387022E-5</v>
      </c>
      <c r="CA82" s="121">
        <v>2.8625867151509771E-4</v>
      </c>
      <c r="CB82" s="121">
        <v>1.2304486747748792E-4</v>
      </c>
      <c r="CC82" s="121">
        <v>0.44160500869405611</v>
      </c>
      <c r="CD82" s="121">
        <v>4.1183632901994666E-4</v>
      </c>
      <c r="CE82" s="121">
        <v>1.3543064336090076E-4</v>
      </c>
      <c r="CF82" s="121">
        <v>2.4266502157331614E-4</v>
      </c>
      <c r="CG82" s="121">
        <v>9.9553076193922632E-3</v>
      </c>
      <c r="CH82" s="121">
        <v>5.0145779276743467E-4</v>
      </c>
      <c r="CI82" s="121">
        <v>1.0441534169351083E-3</v>
      </c>
      <c r="CJ82" s="121">
        <v>5.0701477677493341E-4</v>
      </c>
      <c r="CK82" s="121">
        <v>2.1943261590685518E-5</v>
      </c>
      <c r="CL82" s="121">
        <v>2.9539172465395028E-4</v>
      </c>
      <c r="CM82" s="121">
        <v>4.4962297282076226E-4</v>
      </c>
      <c r="CN82" s="121">
        <v>6.7014540031744198E-4</v>
      </c>
      <c r="CO82" s="121">
        <v>8.6025501613067273E-4</v>
      </c>
      <c r="CP82" s="121">
        <v>3.7555835253637055E-4</v>
      </c>
      <c r="CQ82" s="121">
        <v>2.6580435214922543E-4</v>
      </c>
      <c r="CR82" s="121">
        <v>1.7625890721552874E-4</v>
      </c>
      <c r="CS82" s="121">
        <v>1.5431890136178027E-4</v>
      </c>
      <c r="CT82" s="121">
        <v>1.6575350267345617E-3</v>
      </c>
      <c r="CU82" s="121">
        <v>5.5203213922431528E-4</v>
      </c>
      <c r="CV82" s="121">
        <v>5.6245640269791616E-4</v>
      </c>
      <c r="CW82" s="121">
        <v>1.9706424713748633E-4</v>
      </c>
      <c r="CX82" s="121">
        <v>6.8040786267566545E-4</v>
      </c>
      <c r="CY82" s="121">
        <v>3.823747194128635E-5</v>
      </c>
      <c r="CZ82" s="121">
        <v>2.0418799906587182E-4</v>
      </c>
      <c r="DA82" s="121">
        <v>3.1928191833637069E-4</v>
      </c>
      <c r="DB82" s="121">
        <v>3.5841684861913071E-4</v>
      </c>
      <c r="DC82" s="121">
        <v>3.9734094654858321E-4</v>
      </c>
      <c r="DD82" s="121">
        <v>3.0848848936483472E-4</v>
      </c>
      <c r="DE82" s="121">
        <v>2.7154889081141967E-4</v>
      </c>
      <c r="DF82" s="124">
        <v>8.2306970628757709E-4</v>
      </c>
      <c r="DG82" s="121"/>
    </row>
    <row r="83" spans="1:111" s="82" customFormat="1" ht="17" customHeight="1" x14ac:dyDescent="0.2">
      <c r="A83" s="73" t="s">
        <v>79</v>
      </c>
      <c r="B83" s="74" t="s">
        <v>205</v>
      </c>
      <c r="C83" s="121">
        <v>6.8598127748354263E-5</v>
      </c>
      <c r="D83" s="121">
        <v>2.8986170103801478E-4</v>
      </c>
      <c r="E83" s="121">
        <v>1.7687992246212804E-4</v>
      </c>
      <c r="F83" s="121">
        <v>1.4223578037361612E-5</v>
      </c>
      <c r="G83" s="121">
        <v>1.1401449862443369E-4</v>
      </c>
      <c r="H83" s="121">
        <v>0</v>
      </c>
      <c r="I83" s="121">
        <v>5.1128304039631229E-6</v>
      </c>
      <c r="J83" s="121">
        <v>1.5462264702859608E-4</v>
      </c>
      <c r="K83" s="121">
        <v>6.0922925333752287E-5</v>
      </c>
      <c r="L83" s="121">
        <v>3.1296642886109548E-4</v>
      </c>
      <c r="M83" s="121">
        <v>0</v>
      </c>
      <c r="N83" s="121">
        <v>4.3624168791044646E-5</v>
      </c>
      <c r="O83" s="121">
        <v>1.3384647781430768E-5</v>
      </c>
      <c r="P83" s="121">
        <v>1.0617159427229104E-4</v>
      </c>
      <c r="Q83" s="121">
        <v>3.8082336500224182E-5</v>
      </c>
      <c r="R83" s="121">
        <v>3.3947335608436899E-4</v>
      </c>
      <c r="S83" s="121">
        <v>2.5093511769769348E-4</v>
      </c>
      <c r="T83" s="121">
        <v>1.7631845513735786E-4</v>
      </c>
      <c r="U83" s="121">
        <v>1.3410300775053074E-4</v>
      </c>
      <c r="V83" s="121">
        <v>3.9053992420982619E-5</v>
      </c>
      <c r="W83" s="121">
        <v>1.2295133853436262E-4</v>
      </c>
      <c r="X83" s="121">
        <v>5.6681231884774323E-5</v>
      </c>
      <c r="Y83" s="121">
        <v>2.289143323936737E-5</v>
      </c>
      <c r="Z83" s="121">
        <v>6.9422573548467279E-5</v>
      </c>
      <c r="AA83" s="121">
        <v>7.957423835307852E-5</v>
      </c>
      <c r="AB83" s="121">
        <v>3.6999949095425558E-5</v>
      </c>
      <c r="AC83" s="121">
        <v>7.357947724076326E-5</v>
      </c>
      <c r="AD83" s="121">
        <v>1.7547951218995739E-4</v>
      </c>
      <c r="AE83" s="121">
        <v>7.6569077569234149E-5</v>
      </c>
      <c r="AF83" s="121">
        <v>3.6590331878506509E-5</v>
      </c>
      <c r="AG83" s="121">
        <v>2.508387384030212E-5</v>
      </c>
      <c r="AH83" s="121">
        <v>7.0869916120895143E-5</v>
      </c>
      <c r="AI83" s="121">
        <v>4.3852571119917713E-4</v>
      </c>
      <c r="AJ83" s="121">
        <v>1.6309760820438997E-4</v>
      </c>
      <c r="AK83" s="121">
        <v>1.7759935494498266E-4</v>
      </c>
      <c r="AL83" s="121">
        <v>2.0848446716325287E-4</v>
      </c>
      <c r="AM83" s="121">
        <v>9.9195159332228578E-5</v>
      </c>
      <c r="AN83" s="121">
        <v>2.1262102093271763E-4</v>
      </c>
      <c r="AO83" s="121">
        <v>2.212358916643663E-4</v>
      </c>
      <c r="AP83" s="121">
        <v>3.0530422885838991E-5</v>
      </c>
      <c r="AQ83" s="121">
        <v>9.1101622998578894E-5</v>
      </c>
      <c r="AR83" s="121">
        <v>1.117248668764803E-4</v>
      </c>
      <c r="AS83" s="121">
        <v>1.1835206160564067E-4</v>
      </c>
      <c r="AT83" s="121">
        <v>6.7562439558793892E-5</v>
      </c>
      <c r="AU83" s="121">
        <v>6.8027908590977294E-5</v>
      </c>
      <c r="AV83" s="121">
        <v>4.3760933189278369E-5</v>
      </c>
      <c r="AW83" s="121">
        <v>2.0069462459713777E-5</v>
      </c>
      <c r="AX83" s="121">
        <v>2.8127349584921805E-5</v>
      </c>
      <c r="AY83" s="121">
        <v>1.3616863876118196E-4</v>
      </c>
      <c r="AZ83" s="121">
        <v>2.9593702853825877E-5</v>
      </c>
      <c r="BA83" s="121">
        <v>2.4526452886424508E-5</v>
      </c>
      <c r="BB83" s="121">
        <v>1.4390389358427902E-5</v>
      </c>
      <c r="BC83" s="121">
        <v>5.1115217371044058E-6</v>
      </c>
      <c r="BD83" s="121">
        <v>1.2793238998761107E-5</v>
      </c>
      <c r="BE83" s="121">
        <v>1.499274537054957E-4</v>
      </c>
      <c r="BF83" s="121">
        <v>4.2771742714515758E-5</v>
      </c>
      <c r="BG83" s="121">
        <v>1.4843231318833572E-4</v>
      </c>
      <c r="BH83" s="121">
        <v>5.0090024763121014E-5</v>
      </c>
      <c r="BI83" s="121">
        <v>8.4728223826914718E-5</v>
      </c>
      <c r="BJ83" s="121">
        <v>5.5848032003343251E-5</v>
      </c>
      <c r="BK83" s="121">
        <v>3.0221618582547372E-4</v>
      </c>
      <c r="BL83" s="121">
        <v>2.9339704752203219E-4</v>
      </c>
      <c r="BM83" s="121">
        <v>3.0912207298721301E-4</v>
      </c>
      <c r="BN83" s="121">
        <v>2.964175630406634E-4</v>
      </c>
      <c r="BO83" s="121">
        <v>2.9791430239006344E-4</v>
      </c>
      <c r="BP83" s="121">
        <v>1.4752339458396648E-4</v>
      </c>
      <c r="BQ83" s="121">
        <v>3.6371709842863243E-4</v>
      </c>
      <c r="BR83" s="121">
        <v>1.2142466891301806E-4</v>
      </c>
      <c r="BS83" s="121">
        <v>2.710011463776766E-5</v>
      </c>
      <c r="BT83" s="121">
        <v>5.4103202321152413E-5</v>
      </c>
      <c r="BU83" s="121">
        <v>5.9972776707189722E-5</v>
      </c>
      <c r="BV83" s="121">
        <v>2.7775347048860276E-5</v>
      </c>
      <c r="BW83" s="121">
        <v>3.9085264078829926E-5</v>
      </c>
      <c r="BX83" s="121">
        <v>1.127415489991469E-5</v>
      </c>
      <c r="BY83" s="121">
        <v>1.9537390235291265E-4</v>
      </c>
      <c r="BZ83" s="121">
        <v>1.7124259822342731E-4</v>
      </c>
      <c r="CA83" s="121">
        <v>2.2293705443182649E-4</v>
      </c>
      <c r="CB83" s="121">
        <v>7.690086395519341E-5</v>
      </c>
      <c r="CC83" s="121">
        <v>1.2729682741673885E-4</v>
      </c>
      <c r="CD83" s="121">
        <v>0.25695276412574369</v>
      </c>
      <c r="CE83" s="121">
        <v>3.3146605259209733E-5</v>
      </c>
      <c r="CF83" s="121">
        <v>9.4424664833564546E-5</v>
      </c>
      <c r="CG83" s="121">
        <v>2.0274489002809963E-3</v>
      </c>
      <c r="CH83" s="121">
        <v>4.6244601736680909E-5</v>
      </c>
      <c r="CI83" s="121">
        <v>4.3941286950377147E-5</v>
      </c>
      <c r="CJ83" s="121">
        <v>5.4149816251380519E-5</v>
      </c>
      <c r="CK83" s="121">
        <v>1.9965454517229372E-6</v>
      </c>
      <c r="CL83" s="121">
        <v>2.3626517961579332E-5</v>
      </c>
      <c r="CM83" s="121">
        <v>5.8404078688645781E-5</v>
      </c>
      <c r="CN83" s="121">
        <v>6.2509109090737238E-5</v>
      </c>
      <c r="CO83" s="121">
        <v>1.4934199824045134E-4</v>
      </c>
      <c r="CP83" s="121">
        <v>1.7731691544914391E-4</v>
      </c>
      <c r="CQ83" s="121">
        <v>1.6505409727394021E-4</v>
      </c>
      <c r="CR83" s="121">
        <v>1.0554291591788497E-4</v>
      </c>
      <c r="CS83" s="121">
        <v>8.4538655296491341E-5</v>
      </c>
      <c r="CT83" s="121">
        <v>1.3304803979317654E-4</v>
      </c>
      <c r="CU83" s="121">
        <v>5.2738832077810152E-5</v>
      </c>
      <c r="CV83" s="121">
        <v>9.0110830445121201E-5</v>
      </c>
      <c r="CW83" s="121">
        <v>1.4361731004151575E-4</v>
      </c>
      <c r="CX83" s="121">
        <v>3.9858531738219832E-5</v>
      </c>
      <c r="CY83" s="121">
        <v>2.2110633959814952E-5</v>
      </c>
      <c r="CZ83" s="121">
        <v>2.2559261655647194E-4</v>
      </c>
      <c r="DA83" s="121">
        <v>7.9695564904074244E-5</v>
      </c>
      <c r="DB83" s="121">
        <v>4.654061149920171E-5</v>
      </c>
      <c r="DC83" s="121">
        <v>1.2356977015064109E-4</v>
      </c>
      <c r="DD83" s="121">
        <v>5.4040327371756491E-5</v>
      </c>
      <c r="DE83" s="121">
        <v>9.5875194196665754E-4</v>
      </c>
      <c r="DF83" s="124">
        <v>3.1966507220420801E-5</v>
      </c>
      <c r="DG83" s="121"/>
    </row>
    <row r="84" spans="1:111" s="82" customFormat="1" ht="17" customHeight="1" x14ac:dyDescent="0.2">
      <c r="A84" s="73" t="s">
        <v>80</v>
      </c>
      <c r="B84" s="74" t="s">
        <v>206</v>
      </c>
      <c r="C84" s="121">
        <v>5.5057089267914589E-4</v>
      </c>
      <c r="D84" s="121">
        <v>2.7024205807294152E-3</v>
      </c>
      <c r="E84" s="121">
        <v>1.4820790118243417E-3</v>
      </c>
      <c r="F84" s="121">
        <v>7.974846860269061E-5</v>
      </c>
      <c r="G84" s="121">
        <v>1.0064060365237567E-3</v>
      </c>
      <c r="H84" s="121">
        <v>0</v>
      </c>
      <c r="I84" s="121">
        <v>3.6661088818386341E-5</v>
      </c>
      <c r="J84" s="121">
        <v>1.8250692761230725E-3</v>
      </c>
      <c r="K84" s="121">
        <v>4.9067267111041783E-4</v>
      </c>
      <c r="L84" s="121">
        <v>1.0050360986090624E-2</v>
      </c>
      <c r="M84" s="121">
        <v>0</v>
      </c>
      <c r="N84" s="121">
        <v>4.2700317971910409E-4</v>
      </c>
      <c r="O84" s="121">
        <v>1.3125481819251626E-4</v>
      </c>
      <c r="P84" s="121">
        <v>5.0607730587189212E-4</v>
      </c>
      <c r="Q84" s="121">
        <v>1.9703039970967695E-4</v>
      </c>
      <c r="R84" s="121">
        <v>1.8497982885889812E-3</v>
      </c>
      <c r="S84" s="121">
        <v>1.33502917238993E-3</v>
      </c>
      <c r="T84" s="121">
        <v>8.6253867866826009E-4</v>
      </c>
      <c r="U84" s="121">
        <v>1.8860704264952004E-3</v>
      </c>
      <c r="V84" s="121">
        <v>3.6298473952335597E-4</v>
      </c>
      <c r="W84" s="121">
        <v>5.7914170422003117E-4</v>
      </c>
      <c r="X84" s="121">
        <v>2.6825129590970278E-4</v>
      </c>
      <c r="Y84" s="121">
        <v>9.6722194478937782E-5</v>
      </c>
      <c r="Z84" s="121">
        <v>5.5364833680583464E-4</v>
      </c>
      <c r="AA84" s="121">
        <v>4.8101428823235225E-4</v>
      </c>
      <c r="AB84" s="121">
        <v>2.0297499027936518E-4</v>
      </c>
      <c r="AC84" s="121">
        <v>2.1405684391665705E-3</v>
      </c>
      <c r="AD84" s="121">
        <v>1.1402579592246441E-3</v>
      </c>
      <c r="AE84" s="121">
        <v>7.4273272428699384E-4</v>
      </c>
      <c r="AF84" s="121">
        <v>2.7146541787797217E-4</v>
      </c>
      <c r="AG84" s="121">
        <v>3.0371257272835778E-4</v>
      </c>
      <c r="AH84" s="121">
        <v>7.9038402227563716E-4</v>
      </c>
      <c r="AI84" s="121">
        <v>1.602492363593806E-3</v>
      </c>
      <c r="AJ84" s="121">
        <v>1.7159232742965413E-3</v>
      </c>
      <c r="AK84" s="121">
        <v>1.3969137005311937E-3</v>
      </c>
      <c r="AL84" s="121">
        <v>1.2191704532787772E-3</v>
      </c>
      <c r="AM84" s="121">
        <v>7.2375736930528883E-4</v>
      </c>
      <c r="AN84" s="121">
        <v>1.3906439572272727E-3</v>
      </c>
      <c r="AO84" s="121">
        <v>1.4345678282451373E-3</v>
      </c>
      <c r="AP84" s="121">
        <v>4.3744733936894342E-4</v>
      </c>
      <c r="AQ84" s="121">
        <v>1.5513432127574305E-3</v>
      </c>
      <c r="AR84" s="121">
        <v>7.4074895329487918E-4</v>
      </c>
      <c r="AS84" s="121">
        <v>9.8563270524257632E-4</v>
      </c>
      <c r="AT84" s="121">
        <v>5.1453607020419197E-4</v>
      </c>
      <c r="AU84" s="121">
        <v>5.210716033444765E-4</v>
      </c>
      <c r="AV84" s="121">
        <v>3.0747885762440446E-4</v>
      </c>
      <c r="AW84" s="121">
        <v>1.6439602731433832E-4</v>
      </c>
      <c r="AX84" s="121">
        <v>2.0957609910511165E-4</v>
      </c>
      <c r="AY84" s="121">
        <v>1.2171017238861619E-3</v>
      </c>
      <c r="AZ84" s="121">
        <v>2.2712041952372992E-4</v>
      </c>
      <c r="BA84" s="121">
        <v>1.880355034054484E-4</v>
      </c>
      <c r="BB84" s="121">
        <v>1.7163164972817691E-4</v>
      </c>
      <c r="BC84" s="121">
        <v>3.9626786143770609E-5</v>
      </c>
      <c r="BD84" s="121">
        <v>1.0485815617599888E-4</v>
      </c>
      <c r="BE84" s="121">
        <v>7.5197638994056661E-4</v>
      </c>
      <c r="BF84" s="121">
        <v>2.0895461033969468E-4</v>
      </c>
      <c r="BG84" s="121">
        <v>9.3795017073270185E-4</v>
      </c>
      <c r="BH84" s="121">
        <v>3.1440170976345023E-4</v>
      </c>
      <c r="BI84" s="121">
        <v>5.8416841402923975E-4</v>
      </c>
      <c r="BJ84" s="121">
        <v>3.7142541889078115E-4</v>
      </c>
      <c r="BK84" s="121">
        <v>6.3930624076988926E-3</v>
      </c>
      <c r="BL84" s="121">
        <v>1.3047958655334547E-3</v>
      </c>
      <c r="BM84" s="121">
        <v>1.4476154438932544E-3</v>
      </c>
      <c r="BN84" s="121">
        <v>1.3666063211435603E-3</v>
      </c>
      <c r="BO84" s="121">
        <v>1.4370213685589428E-3</v>
      </c>
      <c r="BP84" s="121">
        <v>3.2967482417616684E-3</v>
      </c>
      <c r="BQ84" s="121">
        <v>9.7780585259372044E-3</v>
      </c>
      <c r="BR84" s="121">
        <v>8.9420945321827387E-4</v>
      </c>
      <c r="BS84" s="121">
        <v>1.9540267475058655E-4</v>
      </c>
      <c r="BT84" s="121">
        <v>3.971785250758053E-4</v>
      </c>
      <c r="BU84" s="121">
        <v>3.4720413373398514E-4</v>
      </c>
      <c r="BV84" s="121">
        <v>2.6552274503351857E-4</v>
      </c>
      <c r="BW84" s="121">
        <v>3.1166112739829723E-4</v>
      </c>
      <c r="BX84" s="121">
        <v>5.9580121267903612E-5</v>
      </c>
      <c r="BY84" s="121">
        <v>4.4991370239259382E-4</v>
      </c>
      <c r="BZ84" s="121">
        <v>1.8263561139760342E-4</v>
      </c>
      <c r="CA84" s="121">
        <v>1.5335044748658586E-3</v>
      </c>
      <c r="CB84" s="121">
        <v>4.1310827392836315E-4</v>
      </c>
      <c r="CC84" s="121">
        <v>6.8741092685208483E-4</v>
      </c>
      <c r="CD84" s="121">
        <v>2.814664525262165E-4</v>
      </c>
      <c r="CE84" s="121">
        <v>0.42512000463682431</v>
      </c>
      <c r="CF84" s="121">
        <v>6.0751754856266341E-4</v>
      </c>
      <c r="CG84" s="121">
        <v>1.920543703840639E-4</v>
      </c>
      <c r="CH84" s="121">
        <v>3.5800134620071056E-4</v>
      </c>
      <c r="CI84" s="121">
        <v>4.3295293873091869E-4</v>
      </c>
      <c r="CJ84" s="121">
        <v>2.9005659226320117E-4</v>
      </c>
      <c r="CK84" s="121">
        <v>1.6767168565035771E-5</v>
      </c>
      <c r="CL84" s="121">
        <v>1.3104369040204146E-4</v>
      </c>
      <c r="CM84" s="121">
        <v>1.3044765112763112E-3</v>
      </c>
      <c r="CN84" s="121">
        <v>4.7574843205565618E-4</v>
      </c>
      <c r="CO84" s="121">
        <v>8.5133664033481247E-4</v>
      </c>
      <c r="CP84" s="121">
        <v>6.9416054653228404E-4</v>
      </c>
      <c r="CQ84" s="121">
        <v>1.103532763623331E-3</v>
      </c>
      <c r="CR84" s="121">
        <v>6.8973756742964814E-4</v>
      </c>
      <c r="CS84" s="121">
        <v>5.4416903964870061E-4</v>
      </c>
      <c r="CT84" s="121">
        <v>8.2591295867196336E-4</v>
      </c>
      <c r="CU84" s="121">
        <v>3.0046158484987249E-4</v>
      </c>
      <c r="CV84" s="121">
        <v>1.9191652442080394E-4</v>
      </c>
      <c r="CW84" s="121">
        <v>8.06997127618783E-4</v>
      </c>
      <c r="CX84" s="121">
        <v>2.3853160145258719E-4</v>
      </c>
      <c r="CY84" s="121">
        <v>1.8084325917788003E-4</v>
      </c>
      <c r="CZ84" s="121">
        <v>1.5703275839963559E-3</v>
      </c>
      <c r="DA84" s="121">
        <v>5.3342070401174099E-4</v>
      </c>
      <c r="DB84" s="121">
        <v>3.2502092484523921E-4</v>
      </c>
      <c r="DC84" s="121">
        <v>6.1740291782570885E-4</v>
      </c>
      <c r="DD84" s="121">
        <v>3.4025775844550747E-4</v>
      </c>
      <c r="DE84" s="121">
        <v>4.0664605407810571E-3</v>
      </c>
      <c r="DF84" s="124">
        <v>2.3854949967213088E-4</v>
      </c>
      <c r="DG84" s="121"/>
    </row>
    <row r="85" spans="1:111" s="82" customFormat="1" ht="17" customHeight="1" x14ac:dyDescent="0.2">
      <c r="A85" s="73" t="s">
        <v>81</v>
      </c>
      <c r="B85" s="74" t="s">
        <v>207</v>
      </c>
      <c r="C85" s="121">
        <v>4.0382889272118019E-4</v>
      </c>
      <c r="D85" s="121">
        <v>2.6533649284600079E-4</v>
      </c>
      <c r="E85" s="121">
        <v>4.7698788100943761E-4</v>
      </c>
      <c r="F85" s="121">
        <v>1.2208563206129739E-4</v>
      </c>
      <c r="G85" s="121">
        <v>2.5633381503694324E-4</v>
      </c>
      <c r="H85" s="121">
        <v>0</v>
      </c>
      <c r="I85" s="121">
        <v>1.7506143802006614E-4</v>
      </c>
      <c r="J85" s="121">
        <v>1.5996820196591185E-4</v>
      </c>
      <c r="K85" s="121">
        <v>1.0505459235415566E-4</v>
      </c>
      <c r="L85" s="121">
        <v>2.8674495516219567E-4</v>
      </c>
      <c r="M85" s="121">
        <v>0</v>
      </c>
      <c r="N85" s="121">
        <v>1.1284645783004893E-4</v>
      </c>
      <c r="O85" s="121">
        <v>3.4291206174476506E-5</v>
      </c>
      <c r="P85" s="121">
        <v>2.1279011209735188E-4</v>
      </c>
      <c r="Q85" s="121">
        <v>6.6072492236268483E-5</v>
      </c>
      <c r="R85" s="121">
        <v>3.6669331063532402E-4</v>
      </c>
      <c r="S85" s="121">
        <v>1.84585068855446E-4</v>
      </c>
      <c r="T85" s="121">
        <v>3.5730240718918915E-4</v>
      </c>
      <c r="U85" s="121">
        <v>5.068680467409239E-4</v>
      </c>
      <c r="V85" s="121">
        <v>8.5252477857977285E-5</v>
      </c>
      <c r="W85" s="121">
        <v>6.1021363454831489E-5</v>
      </c>
      <c r="X85" s="121">
        <v>6.0872236029952991E-5</v>
      </c>
      <c r="Y85" s="121">
        <v>2.6605996381226139E-5</v>
      </c>
      <c r="Z85" s="121">
        <v>1.0466772715172858E-4</v>
      </c>
      <c r="AA85" s="121">
        <v>1.3036819890791863E-4</v>
      </c>
      <c r="AB85" s="121">
        <v>4.8684285031296204E-5</v>
      </c>
      <c r="AC85" s="121">
        <v>4.3188144676384893E-5</v>
      </c>
      <c r="AD85" s="121">
        <v>1.4259319189723006E-4</v>
      </c>
      <c r="AE85" s="121">
        <v>2.3724134767580206E-4</v>
      </c>
      <c r="AF85" s="121">
        <v>9.0973039891538231E-5</v>
      </c>
      <c r="AG85" s="121">
        <v>6.5182890163766876E-5</v>
      </c>
      <c r="AH85" s="121">
        <v>4.0642684984551957E-4</v>
      </c>
      <c r="AI85" s="121">
        <v>5.1748665629011042E-4</v>
      </c>
      <c r="AJ85" s="121">
        <v>4.6851803289982193E-4</v>
      </c>
      <c r="AK85" s="121">
        <v>4.2917567691541273E-4</v>
      </c>
      <c r="AL85" s="121">
        <v>2.1109584275179954E-4</v>
      </c>
      <c r="AM85" s="121">
        <v>4.3033553820047145E-4</v>
      </c>
      <c r="AN85" s="121">
        <v>1.7702306413172939E-4</v>
      </c>
      <c r="AO85" s="121">
        <v>3.4492339298867065E-4</v>
      </c>
      <c r="AP85" s="121">
        <v>1.2229519251620878E-4</v>
      </c>
      <c r="AQ85" s="121">
        <v>2.2709542028073423E-4</v>
      </c>
      <c r="AR85" s="121">
        <v>2.0584056859463361E-4</v>
      </c>
      <c r="AS85" s="121">
        <v>2.7561016911450861E-4</v>
      </c>
      <c r="AT85" s="121">
        <v>1.7870471192069358E-4</v>
      </c>
      <c r="AU85" s="121">
        <v>1.8045963645917939E-4</v>
      </c>
      <c r="AV85" s="121">
        <v>1.1526846992930292E-4</v>
      </c>
      <c r="AW85" s="121">
        <v>3.919830012020927E-5</v>
      </c>
      <c r="AX85" s="121">
        <v>4.2990756743413253E-5</v>
      </c>
      <c r="AY85" s="121">
        <v>1.1026692313964295E-3</v>
      </c>
      <c r="AZ85" s="121">
        <v>4.8325809970669253E-5</v>
      </c>
      <c r="BA85" s="121">
        <v>8.4248339271432546E-5</v>
      </c>
      <c r="BB85" s="121">
        <v>3.7473523517426097E-5</v>
      </c>
      <c r="BC85" s="121">
        <v>7.5777951749374971E-6</v>
      </c>
      <c r="BD85" s="121">
        <v>4.7298226786595044E-5</v>
      </c>
      <c r="BE85" s="121">
        <v>1.718808262097424E-4</v>
      </c>
      <c r="BF85" s="121">
        <v>5.2767339951886267E-5</v>
      </c>
      <c r="BG85" s="121">
        <v>3.5110418694189716E-4</v>
      </c>
      <c r="BH85" s="121">
        <v>6.1825477524514192E-5</v>
      </c>
      <c r="BI85" s="121">
        <v>1.3407272026907252E-4</v>
      </c>
      <c r="BJ85" s="121">
        <v>2.4239308591554614E-4</v>
      </c>
      <c r="BK85" s="121">
        <v>1.3491609256626213E-3</v>
      </c>
      <c r="BL85" s="121">
        <v>6.3948058588888927E-4</v>
      </c>
      <c r="BM85" s="121">
        <v>6.3026883309441433E-4</v>
      </c>
      <c r="BN85" s="121">
        <v>6.6772373717716052E-4</v>
      </c>
      <c r="BO85" s="121">
        <v>4.8683350159410104E-4</v>
      </c>
      <c r="BP85" s="121">
        <v>1.7821602561213042E-4</v>
      </c>
      <c r="BQ85" s="121">
        <v>2.854836725361019E-4</v>
      </c>
      <c r="BR85" s="121">
        <v>3.7008352965782856E-4</v>
      </c>
      <c r="BS85" s="121">
        <v>1.9991739607798053E-4</v>
      </c>
      <c r="BT85" s="121">
        <v>1.3270535815642099E-3</v>
      </c>
      <c r="BU85" s="121">
        <v>2.4197955504076066E-4</v>
      </c>
      <c r="BV85" s="121">
        <v>1.0343004355999237E-4</v>
      </c>
      <c r="BW85" s="121">
        <v>1.3859777101327315E-4</v>
      </c>
      <c r="BX85" s="121">
        <v>4.5321688064751756E-5</v>
      </c>
      <c r="BY85" s="121">
        <v>6.3344523615093925E-4</v>
      </c>
      <c r="BZ85" s="121">
        <v>2.4077087943769142E-3</v>
      </c>
      <c r="CA85" s="121">
        <v>2.0219914493411466E-2</v>
      </c>
      <c r="CB85" s="121">
        <v>7.4959270323025394E-3</v>
      </c>
      <c r="CC85" s="121">
        <v>2.5246985132329987E-2</v>
      </c>
      <c r="CD85" s="121">
        <v>5.1337097512058043E-3</v>
      </c>
      <c r="CE85" s="121">
        <v>1.3424898356105886E-3</v>
      </c>
      <c r="CF85" s="121">
        <v>0.15501141689780978</v>
      </c>
      <c r="CG85" s="121">
        <v>9.6887368364446469E-4</v>
      </c>
      <c r="CH85" s="121">
        <v>2.2015387140980201E-4</v>
      </c>
      <c r="CI85" s="121">
        <v>2.7916766346619283E-4</v>
      </c>
      <c r="CJ85" s="121">
        <v>1.6050603710239571E-4</v>
      </c>
      <c r="CK85" s="121">
        <v>6.1489139560239269E-6</v>
      </c>
      <c r="CL85" s="121">
        <v>8.1291127674170896E-5</v>
      </c>
      <c r="CM85" s="121">
        <v>3.6438741591805508E-4</v>
      </c>
      <c r="CN85" s="121">
        <v>3.5373280847525717E-4</v>
      </c>
      <c r="CO85" s="121">
        <v>3.085168517144829E-4</v>
      </c>
      <c r="CP85" s="121">
        <v>2.5045117575740944E-4</v>
      </c>
      <c r="CQ85" s="121">
        <v>3.5531798838726294E-4</v>
      </c>
      <c r="CR85" s="121">
        <v>2.3226205493384391E-4</v>
      </c>
      <c r="CS85" s="121">
        <v>2.2189254346594839E-4</v>
      </c>
      <c r="CT85" s="121">
        <v>4.3348216825628223E-4</v>
      </c>
      <c r="CU85" s="121">
        <v>7.7716461868566466E-4</v>
      </c>
      <c r="CV85" s="121">
        <v>1.5950857360475499E-4</v>
      </c>
      <c r="CW85" s="121">
        <v>2.5604864476685919E-4</v>
      </c>
      <c r="CX85" s="121">
        <v>1.8548042545958447E-4</v>
      </c>
      <c r="CY85" s="121">
        <v>4.8916804741417719E-4</v>
      </c>
      <c r="CZ85" s="121">
        <v>7.1348852429894678E-4</v>
      </c>
      <c r="DA85" s="121">
        <v>3.7400684928131712E-4</v>
      </c>
      <c r="DB85" s="121">
        <v>6.9967510557598033E-4</v>
      </c>
      <c r="DC85" s="121">
        <v>3.4366783318093443E-4</v>
      </c>
      <c r="DD85" s="121">
        <v>4.6008801139634767E-4</v>
      </c>
      <c r="DE85" s="121">
        <v>6.3329100273773833E-4</v>
      </c>
      <c r="DF85" s="124">
        <v>1.7076065483199944E-3</v>
      </c>
      <c r="DG85" s="121"/>
    </row>
    <row r="86" spans="1:111" s="82" customFormat="1" ht="17" customHeight="1" x14ac:dyDescent="0.2">
      <c r="A86" s="73" t="s">
        <v>82</v>
      </c>
      <c r="B86" s="74" t="s">
        <v>208</v>
      </c>
      <c r="C86" s="121">
        <v>9.468442577770825E-6</v>
      </c>
      <c r="D86" s="121">
        <v>1.2706930804997478E-5</v>
      </c>
      <c r="E86" s="121">
        <v>3.7367661104041326E-5</v>
      </c>
      <c r="F86" s="121">
        <v>4.935111502316792E-6</v>
      </c>
      <c r="G86" s="121">
        <v>1.2034202029172949E-5</v>
      </c>
      <c r="H86" s="121">
        <v>0</v>
      </c>
      <c r="I86" s="121">
        <v>4.4061645830807724E-6</v>
      </c>
      <c r="J86" s="121">
        <v>8.4326000284296829E-6</v>
      </c>
      <c r="K86" s="121">
        <v>8.3755828340644907E-6</v>
      </c>
      <c r="L86" s="121">
        <v>1.0946915571916671E-5</v>
      </c>
      <c r="M86" s="121">
        <v>0</v>
      </c>
      <c r="N86" s="121">
        <v>9.3445127563563164E-6</v>
      </c>
      <c r="O86" s="121">
        <v>3.1069218130084264E-6</v>
      </c>
      <c r="P86" s="121">
        <v>9.6795677188227854E-6</v>
      </c>
      <c r="Q86" s="121">
        <v>5.6245575021415931E-6</v>
      </c>
      <c r="R86" s="121">
        <v>1.4955267384683679E-5</v>
      </c>
      <c r="S86" s="121">
        <v>1.5995912160491408E-5</v>
      </c>
      <c r="T86" s="121">
        <v>2.0650133573503062E-5</v>
      </c>
      <c r="U86" s="121">
        <v>1.8505898841993213E-5</v>
      </c>
      <c r="V86" s="121">
        <v>5.9593245952801488E-6</v>
      </c>
      <c r="W86" s="121">
        <v>3.2731687844214621E-6</v>
      </c>
      <c r="X86" s="121">
        <v>4.5827485146982717E-6</v>
      </c>
      <c r="Y86" s="121">
        <v>1.7338428966820493E-6</v>
      </c>
      <c r="Z86" s="121">
        <v>6.3702657938533786E-6</v>
      </c>
      <c r="AA86" s="121">
        <v>1.2409690118994255E-5</v>
      </c>
      <c r="AB86" s="121">
        <v>4.0012724072449387E-6</v>
      </c>
      <c r="AC86" s="121">
        <v>2.9876093192192702E-6</v>
      </c>
      <c r="AD86" s="121">
        <v>9.679199083301895E-6</v>
      </c>
      <c r="AE86" s="121">
        <v>1.5142147100674174E-5</v>
      </c>
      <c r="AF86" s="121">
        <v>7.263458435396276E-6</v>
      </c>
      <c r="AG86" s="121">
        <v>3.5786283279738273E-6</v>
      </c>
      <c r="AH86" s="121">
        <v>7.4098967360814795E-6</v>
      </c>
      <c r="AI86" s="121">
        <v>2.1988819732061056E-5</v>
      </c>
      <c r="AJ86" s="121">
        <v>1.6411233277231715E-5</v>
      </c>
      <c r="AK86" s="121">
        <v>1.6447011395382004E-5</v>
      </c>
      <c r="AL86" s="121">
        <v>1.4516426450574187E-5</v>
      </c>
      <c r="AM86" s="121">
        <v>1.118638651296153E-5</v>
      </c>
      <c r="AN86" s="121">
        <v>1.4330289380434961E-5</v>
      </c>
      <c r="AO86" s="121">
        <v>1.8355658092889251E-5</v>
      </c>
      <c r="AP86" s="121">
        <v>4.2117073940807995E-6</v>
      </c>
      <c r="AQ86" s="121">
        <v>8.1583254157319896E-6</v>
      </c>
      <c r="AR86" s="121">
        <v>1.5140737781402732E-5</v>
      </c>
      <c r="AS86" s="121">
        <v>2.18985187361608E-5</v>
      </c>
      <c r="AT86" s="121">
        <v>1.2944515823537651E-5</v>
      </c>
      <c r="AU86" s="121">
        <v>1.6429132124385686E-5</v>
      </c>
      <c r="AV86" s="121">
        <v>1.0739797946321526E-5</v>
      </c>
      <c r="AW86" s="121">
        <v>3.0976501532670152E-6</v>
      </c>
      <c r="AX86" s="121">
        <v>5.0543342030079737E-6</v>
      </c>
      <c r="AY86" s="121">
        <v>2.6322745365476083E-5</v>
      </c>
      <c r="AZ86" s="121">
        <v>6.2444753820267348E-6</v>
      </c>
      <c r="BA86" s="121">
        <v>3.6416137480646467E-6</v>
      </c>
      <c r="BB86" s="121">
        <v>2.0083551929476302E-6</v>
      </c>
      <c r="BC86" s="121">
        <v>1.0442202549403826E-6</v>
      </c>
      <c r="BD86" s="121">
        <v>2.0348665605138488E-6</v>
      </c>
      <c r="BE86" s="121">
        <v>1.1693606325767663E-5</v>
      </c>
      <c r="BF86" s="121">
        <v>2.8650491004369999E-6</v>
      </c>
      <c r="BG86" s="121">
        <v>1.917372018666989E-5</v>
      </c>
      <c r="BH86" s="121">
        <v>5.1632850859301118E-6</v>
      </c>
      <c r="BI86" s="121">
        <v>1.9873375730149309E-5</v>
      </c>
      <c r="BJ86" s="121">
        <v>1.0302959511137394E-5</v>
      </c>
      <c r="BK86" s="121">
        <v>5.6215534776441137E-5</v>
      </c>
      <c r="BL86" s="121">
        <v>4.8939741498543861E-5</v>
      </c>
      <c r="BM86" s="121">
        <v>8.9078828386585893E-5</v>
      </c>
      <c r="BN86" s="121">
        <v>7.0377461147462712E-5</v>
      </c>
      <c r="BO86" s="121">
        <v>6.5630589291812837E-5</v>
      </c>
      <c r="BP86" s="121">
        <v>8.3836037553571162E-5</v>
      </c>
      <c r="BQ86" s="121">
        <v>2.5176277943940543E-4</v>
      </c>
      <c r="BR86" s="121">
        <v>7.9039769242404746E-5</v>
      </c>
      <c r="BS86" s="121">
        <v>3.7298330896835459E-5</v>
      </c>
      <c r="BT86" s="121">
        <v>1.0502462092598313E-4</v>
      </c>
      <c r="BU86" s="121">
        <v>4.4154143659857895E-4</v>
      </c>
      <c r="BV86" s="121">
        <v>6.1659605588924616E-5</v>
      </c>
      <c r="BW86" s="121">
        <v>8.1294968882198414E-5</v>
      </c>
      <c r="BX86" s="121">
        <v>3.4032080328278116E-5</v>
      </c>
      <c r="BY86" s="121">
        <v>1.0579100188792446E-4</v>
      </c>
      <c r="BZ86" s="121">
        <v>2.5864206513442264E-5</v>
      </c>
      <c r="CA86" s="121">
        <v>8.344321553217744E-5</v>
      </c>
      <c r="CB86" s="121">
        <v>5.1599093031978034E-5</v>
      </c>
      <c r="CC86" s="121">
        <v>5.0530238912702094E-5</v>
      </c>
      <c r="CD86" s="121">
        <v>1.8149921838066582E-4</v>
      </c>
      <c r="CE86" s="121">
        <v>5.5643074431027486E-5</v>
      </c>
      <c r="CF86" s="121">
        <v>7.7679974888435535E-5</v>
      </c>
      <c r="CG86" s="121">
        <v>6.9787775921773584E-2</v>
      </c>
      <c r="CH86" s="121">
        <v>2.1214671028038821E-4</v>
      </c>
      <c r="CI86" s="121">
        <v>1.6293220900388973E-4</v>
      </c>
      <c r="CJ86" s="121">
        <v>3.9493936806506469E-5</v>
      </c>
      <c r="CK86" s="121">
        <v>5.8028511358438755E-6</v>
      </c>
      <c r="CL86" s="121">
        <v>2.2441426251860791E-5</v>
      </c>
      <c r="CM86" s="121">
        <v>3.0228638110538599E-4</v>
      </c>
      <c r="CN86" s="121">
        <v>9.7626075626978397E-5</v>
      </c>
      <c r="CO86" s="121">
        <v>5.909324985312952E-4</v>
      </c>
      <c r="CP86" s="121">
        <v>4.994020540081141E-5</v>
      </c>
      <c r="CQ86" s="121">
        <v>4.4845001987706964E-4</v>
      </c>
      <c r="CR86" s="121">
        <v>2.8524984024365331E-4</v>
      </c>
      <c r="CS86" s="121">
        <v>1.3416318264040158E-4</v>
      </c>
      <c r="CT86" s="121">
        <v>3.8721780468257099E-4</v>
      </c>
      <c r="CU86" s="121">
        <v>1.336550458522668E-4</v>
      </c>
      <c r="CV86" s="121">
        <v>3.4142007158754186E-5</v>
      </c>
      <c r="CW86" s="121">
        <v>6.8003743325226125E-5</v>
      </c>
      <c r="CX86" s="121">
        <v>1.0039383906681286E-4</v>
      </c>
      <c r="CY86" s="121">
        <v>1.5254986293408774E-5</v>
      </c>
      <c r="CZ86" s="121">
        <v>6.7263191972111611E-5</v>
      </c>
      <c r="DA86" s="121">
        <v>1.2972705755074509E-4</v>
      </c>
      <c r="DB86" s="121">
        <v>4.9976541572233074E-5</v>
      </c>
      <c r="DC86" s="121">
        <v>1.5028445904450639E-4</v>
      </c>
      <c r="DD86" s="121">
        <v>1.1826694885362619E-4</v>
      </c>
      <c r="DE86" s="121">
        <v>3.6988944034108961E-5</v>
      </c>
      <c r="DF86" s="124">
        <v>4.9288997463144477E-5</v>
      </c>
      <c r="DG86" s="121"/>
    </row>
    <row r="87" spans="1:111" s="82" customFormat="1" ht="17" customHeight="1" x14ac:dyDescent="0.2">
      <c r="A87" s="73" t="s">
        <v>83</v>
      </c>
      <c r="B87" s="74" t="s">
        <v>209</v>
      </c>
      <c r="C87" s="121">
        <v>1.6979007614559641E-4</v>
      </c>
      <c r="D87" s="121">
        <v>1.7615724313958125E-4</v>
      </c>
      <c r="E87" s="121">
        <v>6.7161467208187709E-4</v>
      </c>
      <c r="F87" s="121">
        <v>1.2239463191395541E-4</v>
      </c>
      <c r="G87" s="121">
        <v>3.3914084804721392E-4</v>
      </c>
      <c r="H87" s="121">
        <v>0</v>
      </c>
      <c r="I87" s="121">
        <v>4.5388619198878152E-5</v>
      </c>
      <c r="J87" s="121">
        <v>2.0116278844475302E-4</v>
      </c>
      <c r="K87" s="121">
        <v>1.2349741184955115E-4</v>
      </c>
      <c r="L87" s="121">
        <v>2.621721940984802E-4</v>
      </c>
      <c r="M87" s="121">
        <v>0</v>
      </c>
      <c r="N87" s="121">
        <v>1.5080370802501961E-4</v>
      </c>
      <c r="O87" s="121">
        <v>5.7816430735866771E-5</v>
      </c>
      <c r="P87" s="121">
        <v>1.8418826868312006E-4</v>
      </c>
      <c r="Q87" s="121">
        <v>9.8472925565267904E-5</v>
      </c>
      <c r="R87" s="121">
        <v>2.6006873693861339E-4</v>
      </c>
      <c r="S87" s="121">
        <v>3.0899282596226588E-4</v>
      </c>
      <c r="T87" s="121">
        <v>3.9916738382937163E-4</v>
      </c>
      <c r="U87" s="121">
        <v>2.3412155978302357E-4</v>
      </c>
      <c r="V87" s="121">
        <v>7.5182433017658879E-5</v>
      </c>
      <c r="W87" s="121">
        <v>4.8419718515898707E-5</v>
      </c>
      <c r="X87" s="121">
        <v>7.6610299487645865E-5</v>
      </c>
      <c r="Y87" s="121">
        <v>2.9913895898745438E-5</v>
      </c>
      <c r="Z87" s="121">
        <v>1.071422615947417E-4</v>
      </c>
      <c r="AA87" s="121">
        <v>7.8487400922251269E-4</v>
      </c>
      <c r="AB87" s="121">
        <v>8.3465100135512188E-5</v>
      </c>
      <c r="AC87" s="121">
        <v>4.2720319656758776E-5</v>
      </c>
      <c r="AD87" s="121">
        <v>1.8059281478451512E-4</v>
      </c>
      <c r="AE87" s="121">
        <v>2.798002340541378E-4</v>
      </c>
      <c r="AF87" s="121">
        <v>1.4058260566641087E-4</v>
      </c>
      <c r="AG87" s="121">
        <v>7.3915037725734537E-5</v>
      </c>
      <c r="AH87" s="121">
        <v>1.6844545056742872E-4</v>
      </c>
      <c r="AI87" s="121">
        <v>4.0141135747088629E-4</v>
      </c>
      <c r="AJ87" s="121">
        <v>2.4390316839563786E-4</v>
      </c>
      <c r="AK87" s="121">
        <v>2.7028906303152911E-4</v>
      </c>
      <c r="AL87" s="121">
        <v>1.7823193370209662E-4</v>
      </c>
      <c r="AM87" s="121">
        <v>1.5677894094934898E-4</v>
      </c>
      <c r="AN87" s="121">
        <v>1.8674098345098945E-4</v>
      </c>
      <c r="AO87" s="121">
        <v>3.3661921228030751E-4</v>
      </c>
      <c r="AP87" s="121">
        <v>5.0431123319010513E-5</v>
      </c>
      <c r="AQ87" s="121">
        <v>1.5187316219354499E-4</v>
      </c>
      <c r="AR87" s="121">
        <v>2.6348099837625869E-4</v>
      </c>
      <c r="AS87" s="121">
        <v>4.0311024028702859E-4</v>
      </c>
      <c r="AT87" s="121">
        <v>2.5466980484879629E-4</v>
      </c>
      <c r="AU87" s="121">
        <v>3.1592934017192048E-4</v>
      </c>
      <c r="AV87" s="121">
        <v>1.6971563577789086E-4</v>
      </c>
      <c r="AW87" s="121">
        <v>5.2050032188425934E-5</v>
      </c>
      <c r="AX87" s="121">
        <v>8.8864948334018622E-5</v>
      </c>
      <c r="AY87" s="121">
        <v>5.4008707993055758E-4</v>
      </c>
      <c r="AZ87" s="121">
        <v>1.1533850876211089E-4</v>
      </c>
      <c r="BA87" s="121">
        <v>6.3678411565094229E-5</v>
      </c>
      <c r="BB87" s="121">
        <v>3.9338391429694567E-5</v>
      </c>
      <c r="BC87" s="121">
        <v>2.0852939778255446E-5</v>
      </c>
      <c r="BD87" s="121">
        <v>4.0101592538667337E-5</v>
      </c>
      <c r="BE87" s="121">
        <v>2.3350432063346403E-4</v>
      </c>
      <c r="BF87" s="121">
        <v>5.9858757017588191E-5</v>
      </c>
      <c r="BG87" s="121">
        <v>3.8370394443439391E-4</v>
      </c>
      <c r="BH87" s="121">
        <v>9.0740036097618671E-5</v>
      </c>
      <c r="BI87" s="121">
        <v>2.66240048056597E-4</v>
      </c>
      <c r="BJ87" s="121">
        <v>1.7447539163511846E-4</v>
      </c>
      <c r="BK87" s="121">
        <v>3.6849762121719728E-4</v>
      </c>
      <c r="BL87" s="121">
        <v>1.8926408818033783E-3</v>
      </c>
      <c r="BM87" s="121">
        <v>1.8552687561693417E-3</v>
      </c>
      <c r="BN87" s="121">
        <v>1.7809562229149014E-3</v>
      </c>
      <c r="BO87" s="121">
        <v>1.8227024044608867E-3</v>
      </c>
      <c r="BP87" s="121">
        <v>2.9089717129608314E-4</v>
      </c>
      <c r="BQ87" s="121">
        <v>5.6564729420091923E-4</v>
      </c>
      <c r="BR87" s="121">
        <v>8.7070086031054348E-4</v>
      </c>
      <c r="BS87" s="121">
        <v>5.0207042277372767E-4</v>
      </c>
      <c r="BT87" s="121">
        <v>3.0714997553086937E-3</v>
      </c>
      <c r="BU87" s="121">
        <v>2.972695662683671E-3</v>
      </c>
      <c r="BV87" s="121">
        <v>1.1922308463841831E-3</v>
      </c>
      <c r="BW87" s="121">
        <v>1.3025939375979967E-3</v>
      </c>
      <c r="BX87" s="121">
        <v>2.6617815257825932E-4</v>
      </c>
      <c r="BY87" s="121">
        <v>1.4043636538243398E-3</v>
      </c>
      <c r="BZ87" s="121">
        <v>5.6235018529696937E-4</v>
      </c>
      <c r="CA87" s="121">
        <v>1.0302171015142316E-3</v>
      </c>
      <c r="CB87" s="121">
        <v>1.2478789803467133E-3</v>
      </c>
      <c r="CC87" s="121">
        <v>7.2686551745247306E-4</v>
      </c>
      <c r="CD87" s="121">
        <v>1.4330641483904967E-3</v>
      </c>
      <c r="CE87" s="121">
        <v>5.171092199373218E-4</v>
      </c>
      <c r="CF87" s="121">
        <v>9.13597214383327E-4</v>
      </c>
      <c r="CG87" s="121">
        <v>8.7927089817594467E-4</v>
      </c>
      <c r="CH87" s="121">
        <v>0.28521669686216572</v>
      </c>
      <c r="CI87" s="121">
        <v>9.8351602577883158E-3</v>
      </c>
      <c r="CJ87" s="121">
        <v>1.8451451400585644E-3</v>
      </c>
      <c r="CK87" s="121">
        <v>3.018370925107804E-4</v>
      </c>
      <c r="CL87" s="121">
        <v>2.3613906640783917E-4</v>
      </c>
      <c r="CM87" s="121">
        <v>2.0541552428501439E-3</v>
      </c>
      <c r="CN87" s="121">
        <v>4.2031153129505654E-4</v>
      </c>
      <c r="CO87" s="121">
        <v>5.4093793356707661E-3</v>
      </c>
      <c r="CP87" s="121">
        <v>1.046073476596462E-3</v>
      </c>
      <c r="CQ87" s="121">
        <v>2.2480063323189361E-3</v>
      </c>
      <c r="CR87" s="121">
        <v>2.4046566689814464E-3</v>
      </c>
      <c r="CS87" s="121">
        <v>9.8480495500744784E-4</v>
      </c>
      <c r="CT87" s="121">
        <v>3.3473116229823081E-3</v>
      </c>
      <c r="CU87" s="121">
        <v>1.3327874028404801E-3</v>
      </c>
      <c r="CV87" s="121">
        <v>1.9053099384913716E-3</v>
      </c>
      <c r="CW87" s="121">
        <v>8.6388497557165903E-4</v>
      </c>
      <c r="CX87" s="121">
        <v>1.1119532453992915E-3</v>
      </c>
      <c r="CY87" s="121">
        <v>2.3900841242067557E-4</v>
      </c>
      <c r="CZ87" s="121">
        <v>1.84299396507064E-3</v>
      </c>
      <c r="DA87" s="121">
        <v>2.3174333141193592E-3</v>
      </c>
      <c r="DB87" s="121">
        <v>6.0296670087924161E-4</v>
      </c>
      <c r="DC87" s="121">
        <v>1.991785351684205E-3</v>
      </c>
      <c r="DD87" s="121">
        <v>9.745414418927213E-4</v>
      </c>
      <c r="DE87" s="121">
        <v>9.4807130372412851E-4</v>
      </c>
      <c r="DF87" s="124">
        <v>2.824013408098017E-3</v>
      </c>
      <c r="DG87" s="121"/>
    </row>
    <row r="88" spans="1:111" s="82" customFormat="1" ht="17" customHeight="1" x14ac:dyDescent="0.2">
      <c r="A88" s="73" t="s">
        <v>84</v>
      </c>
      <c r="B88" s="74" t="s">
        <v>210</v>
      </c>
      <c r="C88" s="121">
        <v>1.9480045922173002E-5</v>
      </c>
      <c r="D88" s="121">
        <v>1.7971598244733149E-5</v>
      </c>
      <c r="E88" s="121">
        <v>5.1032963475944272E-5</v>
      </c>
      <c r="F88" s="121">
        <v>9.8089469270569993E-6</v>
      </c>
      <c r="G88" s="121">
        <v>2.4586143631900584E-5</v>
      </c>
      <c r="H88" s="121">
        <v>0</v>
      </c>
      <c r="I88" s="121">
        <v>4.6932578565289044E-6</v>
      </c>
      <c r="J88" s="121">
        <v>5.2185382660774672E-5</v>
      </c>
      <c r="K88" s="121">
        <v>2.2848243755778524E-4</v>
      </c>
      <c r="L88" s="121">
        <v>2.6955287877773139E-5</v>
      </c>
      <c r="M88" s="121">
        <v>0</v>
      </c>
      <c r="N88" s="121">
        <v>1.5641713775647025E-5</v>
      </c>
      <c r="O88" s="121">
        <v>1.4031795368932085E-5</v>
      </c>
      <c r="P88" s="121">
        <v>2.4335909181164477E-5</v>
      </c>
      <c r="Q88" s="121">
        <v>1.8893489927123278E-5</v>
      </c>
      <c r="R88" s="121">
        <v>2.8791141011012416E-5</v>
      </c>
      <c r="S88" s="121">
        <v>4.2668247074073107E-5</v>
      </c>
      <c r="T88" s="121">
        <v>3.5064278052631736E-5</v>
      </c>
      <c r="U88" s="121">
        <v>5.8128947650257856E-5</v>
      </c>
      <c r="V88" s="121">
        <v>1.7408200613621852E-5</v>
      </c>
      <c r="W88" s="121">
        <v>7.153961933794945E-6</v>
      </c>
      <c r="X88" s="121">
        <v>9.9601963721398806E-6</v>
      </c>
      <c r="Y88" s="121">
        <v>3.2380474834577668E-6</v>
      </c>
      <c r="Z88" s="121">
        <v>2.0228324499803689E-5</v>
      </c>
      <c r="AA88" s="121">
        <v>3.757660243272855E-4</v>
      </c>
      <c r="AB88" s="121">
        <v>7.207852699725467E-5</v>
      </c>
      <c r="AC88" s="121">
        <v>5.9578827438265118E-6</v>
      </c>
      <c r="AD88" s="121">
        <v>1.3058103545099494E-5</v>
      </c>
      <c r="AE88" s="121">
        <v>7.1073884247200528E-5</v>
      </c>
      <c r="AF88" s="121">
        <v>3.5144116063482726E-5</v>
      </c>
      <c r="AG88" s="121">
        <v>1.2672258437881076E-5</v>
      </c>
      <c r="AH88" s="121">
        <v>2.4607591229357057E-5</v>
      </c>
      <c r="AI88" s="121">
        <v>3.636522060650854E-5</v>
      </c>
      <c r="AJ88" s="121">
        <v>7.8273842820664348E-5</v>
      </c>
      <c r="AK88" s="121">
        <v>4.1042728723171871E-5</v>
      </c>
      <c r="AL88" s="121">
        <v>2.4755895177025123E-5</v>
      </c>
      <c r="AM88" s="121">
        <v>2.2393646001810985E-5</v>
      </c>
      <c r="AN88" s="121">
        <v>2.5054907432503197E-5</v>
      </c>
      <c r="AO88" s="121">
        <v>3.3273498325843343E-5</v>
      </c>
      <c r="AP88" s="121">
        <v>1.1094975879889499E-5</v>
      </c>
      <c r="AQ88" s="121">
        <v>1.8975973871358299E-5</v>
      </c>
      <c r="AR88" s="121">
        <v>3.6722260133500209E-5</v>
      </c>
      <c r="AS88" s="121">
        <v>4.6786331707659328E-5</v>
      </c>
      <c r="AT88" s="121">
        <v>5.077683106245551E-5</v>
      </c>
      <c r="AU88" s="121">
        <v>5.1142940079360628E-5</v>
      </c>
      <c r="AV88" s="121">
        <v>3.3901852525259669E-5</v>
      </c>
      <c r="AW88" s="121">
        <v>1.81611633807485E-5</v>
      </c>
      <c r="AX88" s="121">
        <v>1.5678273625815014E-5</v>
      </c>
      <c r="AY88" s="121">
        <v>9.9720432319420674E-5</v>
      </c>
      <c r="AZ88" s="121">
        <v>3.6895332460741572E-5</v>
      </c>
      <c r="BA88" s="121">
        <v>1.5698048620147507E-5</v>
      </c>
      <c r="BB88" s="121">
        <v>1.7079614677052642E-5</v>
      </c>
      <c r="BC88" s="121">
        <v>6.3990756309822026E-6</v>
      </c>
      <c r="BD88" s="121">
        <v>1.4124479757600797E-5</v>
      </c>
      <c r="BE88" s="121">
        <v>9.2348100365568792E-5</v>
      </c>
      <c r="BF88" s="121">
        <v>2.7556032072660661E-5</v>
      </c>
      <c r="BG88" s="121">
        <v>9.8521827867242926E-5</v>
      </c>
      <c r="BH88" s="121">
        <v>1.4137869093440346E-5</v>
      </c>
      <c r="BI88" s="121">
        <v>7.0319906005582625E-5</v>
      </c>
      <c r="BJ88" s="121">
        <v>4.956022346831525E-5</v>
      </c>
      <c r="BK88" s="121">
        <v>5.0530740005119762E-5</v>
      </c>
      <c r="BL88" s="121">
        <v>1.3760641962113252E-4</v>
      </c>
      <c r="BM88" s="121">
        <v>7.5298387472975115E-5</v>
      </c>
      <c r="BN88" s="121">
        <v>1.0873055106102454E-4</v>
      </c>
      <c r="BO88" s="121">
        <v>1.0236218959613678E-4</v>
      </c>
      <c r="BP88" s="121">
        <v>7.4006801524666269E-5</v>
      </c>
      <c r="BQ88" s="121">
        <v>2.6338052438965162E-4</v>
      </c>
      <c r="BR88" s="121">
        <v>2.9375923625461054E-4</v>
      </c>
      <c r="BS88" s="121">
        <v>3.2597309982835258E-5</v>
      </c>
      <c r="BT88" s="121">
        <v>2.3298615969517315E-4</v>
      </c>
      <c r="BU88" s="121">
        <v>5.6439170196695366E-4</v>
      </c>
      <c r="BV88" s="121">
        <v>3.6408973156477914E-4</v>
      </c>
      <c r="BW88" s="121">
        <v>4.5852205004087699E-4</v>
      </c>
      <c r="BX88" s="121">
        <v>4.8540828508622134E-5</v>
      </c>
      <c r="BY88" s="121">
        <v>2.0897776341957474E-4</v>
      </c>
      <c r="BZ88" s="121">
        <v>6.8164171613650814E-5</v>
      </c>
      <c r="CA88" s="121">
        <v>1.8503522784691265E-4</v>
      </c>
      <c r="CB88" s="121">
        <v>7.5446288935374117E-5</v>
      </c>
      <c r="CC88" s="121">
        <v>1.9728416414797491E-4</v>
      </c>
      <c r="CD88" s="121">
        <v>1.1787816686971847E-4</v>
      </c>
      <c r="CE88" s="121">
        <v>6.6320845449436102E-5</v>
      </c>
      <c r="CF88" s="121">
        <v>2.9293101179073545E-4</v>
      </c>
      <c r="CG88" s="121">
        <v>5.3736053786174701E-5</v>
      </c>
      <c r="CH88" s="121">
        <v>4.6643040750013589E-4</v>
      </c>
      <c r="CI88" s="121">
        <v>0.14570278063339001</v>
      </c>
      <c r="CJ88" s="121">
        <v>1.5028289914501418E-4</v>
      </c>
      <c r="CK88" s="121">
        <v>2.3163055000076794E-5</v>
      </c>
      <c r="CL88" s="121">
        <v>6.2301635206533747E-5</v>
      </c>
      <c r="CM88" s="121">
        <v>8.3029323259230223E-5</v>
      </c>
      <c r="CN88" s="121">
        <v>1.5138972313771416E-4</v>
      </c>
      <c r="CO88" s="121">
        <v>1.2665903999716299E-4</v>
      </c>
      <c r="CP88" s="121">
        <v>1.6910484611935351E-4</v>
      </c>
      <c r="CQ88" s="121">
        <v>2.029724520414136E-4</v>
      </c>
      <c r="CR88" s="121">
        <v>9.4282525887874334E-5</v>
      </c>
      <c r="CS88" s="121">
        <v>1.0107385091127987E-4</v>
      </c>
      <c r="CT88" s="121">
        <v>1.8920722635248585E-4</v>
      </c>
      <c r="CU88" s="121">
        <v>3.742178742405069E-4</v>
      </c>
      <c r="CV88" s="121">
        <v>1.8226212168517386E-2</v>
      </c>
      <c r="CW88" s="121">
        <v>8.0211991246418275E-5</v>
      </c>
      <c r="CX88" s="121">
        <v>3.1439619652713332E-4</v>
      </c>
      <c r="CY88" s="121">
        <v>7.453404722296572E-5</v>
      </c>
      <c r="CZ88" s="121">
        <v>6.0904170777681139E-4</v>
      </c>
      <c r="DA88" s="121">
        <v>9.5109373067115669E-4</v>
      </c>
      <c r="DB88" s="121">
        <v>2.9942139145940229E-4</v>
      </c>
      <c r="DC88" s="121">
        <v>1.7730469895197823E-4</v>
      </c>
      <c r="DD88" s="121">
        <v>1.7592912056113688E-4</v>
      </c>
      <c r="DE88" s="121">
        <v>8.8958901584265792E-5</v>
      </c>
      <c r="DF88" s="124">
        <v>5.934360938013234E-4</v>
      </c>
      <c r="DG88" s="121"/>
    </row>
    <row r="89" spans="1:111" s="82" customFormat="1" ht="17" customHeight="1" x14ac:dyDescent="0.2">
      <c r="A89" s="73" t="s">
        <v>85</v>
      </c>
      <c r="B89" s="74" t="s">
        <v>211</v>
      </c>
      <c r="C89" s="121">
        <v>1.036318962506895E-3</v>
      </c>
      <c r="D89" s="121">
        <v>1.2408851799416366E-3</v>
      </c>
      <c r="E89" s="121">
        <v>6.1524673947672718E-3</v>
      </c>
      <c r="F89" s="121">
        <v>1.559975167674086E-4</v>
      </c>
      <c r="G89" s="121">
        <v>6.149387813525857E-4</v>
      </c>
      <c r="H89" s="121">
        <v>0</v>
      </c>
      <c r="I89" s="121">
        <v>1.5771054856137258E-4</v>
      </c>
      <c r="J89" s="121">
        <v>9.0438462226039842E-4</v>
      </c>
      <c r="K89" s="121">
        <v>8.8246066463293013E-4</v>
      </c>
      <c r="L89" s="121">
        <v>1.100378690724352E-3</v>
      </c>
      <c r="M89" s="121">
        <v>0</v>
      </c>
      <c r="N89" s="121">
        <v>5.6588993857570162E-4</v>
      </c>
      <c r="O89" s="121">
        <v>2.0592976967746818E-4</v>
      </c>
      <c r="P89" s="121">
        <v>6.6580937751836342E-4</v>
      </c>
      <c r="Q89" s="121">
        <v>2.9301977746179725E-4</v>
      </c>
      <c r="R89" s="121">
        <v>1.5334006605325523E-3</v>
      </c>
      <c r="S89" s="121">
        <v>1.1059815945589952E-3</v>
      </c>
      <c r="T89" s="121">
        <v>1.226444525266787E-3</v>
      </c>
      <c r="U89" s="121">
        <v>2.2699598876361102E-3</v>
      </c>
      <c r="V89" s="121">
        <v>6.4266654878775207E-4</v>
      </c>
      <c r="W89" s="121">
        <v>4.8057437848536956E-4</v>
      </c>
      <c r="X89" s="121">
        <v>1.0167148224280583E-3</v>
      </c>
      <c r="Y89" s="121">
        <v>1.8139296178216221E-4</v>
      </c>
      <c r="Z89" s="121">
        <v>3.7111850971431067E-4</v>
      </c>
      <c r="AA89" s="121">
        <v>2.1068389079784478E-3</v>
      </c>
      <c r="AB89" s="121">
        <v>4.0239179452893021E-4</v>
      </c>
      <c r="AC89" s="121">
        <v>2.6658226203710552E-4</v>
      </c>
      <c r="AD89" s="121">
        <v>4.3711667717102453E-4</v>
      </c>
      <c r="AE89" s="121">
        <v>1.185693466348482E-3</v>
      </c>
      <c r="AF89" s="121">
        <v>4.6077641080674239E-4</v>
      </c>
      <c r="AG89" s="121">
        <v>7.2027590362098418E-4</v>
      </c>
      <c r="AH89" s="121">
        <v>7.8522226367958177E-4</v>
      </c>
      <c r="AI89" s="121">
        <v>1.6254447589097573E-3</v>
      </c>
      <c r="AJ89" s="121">
        <v>2.3018992754030403E-3</v>
      </c>
      <c r="AK89" s="121">
        <v>1.5357097411927746E-3</v>
      </c>
      <c r="AL89" s="121">
        <v>1.525397390876737E-3</v>
      </c>
      <c r="AM89" s="121">
        <v>1.1415541344615347E-3</v>
      </c>
      <c r="AN89" s="121">
        <v>1.6561811545056208E-3</v>
      </c>
      <c r="AO89" s="121">
        <v>2.3276145469016594E-3</v>
      </c>
      <c r="AP89" s="121">
        <v>3.5625189936560269E-4</v>
      </c>
      <c r="AQ89" s="121">
        <v>7.9705535888129444E-4</v>
      </c>
      <c r="AR89" s="121">
        <v>3.4954864925712424E-3</v>
      </c>
      <c r="AS89" s="121">
        <v>1.4673451126297789E-3</v>
      </c>
      <c r="AT89" s="121">
        <v>1.7271533476454425E-3</v>
      </c>
      <c r="AU89" s="121">
        <v>1.9015904226948913E-3</v>
      </c>
      <c r="AV89" s="121">
        <v>1.1876185563246934E-3</v>
      </c>
      <c r="AW89" s="121">
        <v>5.7735532482708839E-4</v>
      </c>
      <c r="AX89" s="121">
        <v>7.0596339517849311E-4</v>
      </c>
      <c r="AY89" s="121">
        <v>5.8005419540568147E-3</v>
      </c>
      <c r="AZ89" s="121">
        <v>2.6925216068598914E-4</v>
      </c>
      <c r="BA89" s="121">
        <v>8.2781812298816351E-4</v>
      </c>
      <c r="BB89" s="121">
        <v>2.4330813298955144E-4</v>
      </c>
      <c r="BC89" s="121">
        <v>2.2073850021789814E-4</v>
      </c>
      <c r="BD89" s="121">
        <v>1.9013362695576245E-3</v>
      </c>
      <c r="BE89" s="121">
        <v>1.1477040352830313E-3</v>
      </c>
      <c r="BF89" s="121">
        <v>2.6756685395224383E-4</v>
      </c>
      <c r="BG89" s="121">
        <v>1.8201810744987049E-3</v>
      </c>
      <c r="BH89" s="121">
        <v>5.7946971297505984E-4</v>
      </c>
      <c r="BI89" s="121">
        <v>1.5623043943509261E-3</v>
      </c>
      <c r="BJ89" s="121">
        <v>8.5178671786151361E-4</v>
      </c>
      <c r="BK89" s="121">
        <v>1.3203170763495622E-3</v>
      </c>
      <c r="BL89" s="121">
        <v>3.2022396685580296E-3</v>
      </c>
      <c r="BM89" s="121">
        <v>3.1794561623070534E-3</v>
      </c>
      <c r="BN89" s="121">
        <v>3.7071601763229087E-3</v>
      </c>
      <c r="BO89" s="121">
        <v>3.8549003617671046E-3</v>
      </c>
      <c r="BP89" s="121">
        <v>6.1256766869206628E-3</v>
      </c>
      <c r="BQ89" s="121">
        <v>7.643567380890259E-3</v>
      </c>
      <c r="BR89" s="121">
        <v>2.4688190608571383E-2</v>
      </c>
      <c r="BS89" s="121">
        <v>1.1357547925045595E-3</v>
      </c>
      <c r="BT89" s="121">
        <v>8.4271664217476384E-3</v>
      </c>
      <c r="BU89" s="121">
        <v>2.0113250261120725E-2</v>
      </c>
      <c r="BV89" s="121">
        <v>3.4932082116741849E-3</v>
      </c>
      <c r="BW89" s="121">
        <v>4.4253276698570021E-3</v>
      </c>
      <c r="BX89" s="121">
        <v>1.5564330360583706E-3</v>
      </c>
      <c r="BY89" s="121">
        <v>2.7961083746533264E-3</v>
      </c>
      <c r="BZ89" s="121">
        <v>1.7535645214658217E-3</v>
      </c>
      <c r="CA89" s="121">
        <v>5.6041981220243745E-3</v>
      </c>
      <c r="CB89" s="121">
        <v>2.5925539424525657E-3</v>
      </c>
      <c r="CC89" s="121">
        <v>4.0893449506743213E-3</v>
      </c>
      <c r="CD89" s="121">
        <v>3.0769746088766389E-3</v>
      </c>
      <c r="CE89" s="121">
        <v>4.6281484889494342E-3</v>
      </c>
      <c r="CF89" s="121">
        <v>1.1250339961878094E-2</v>
      </c>
      <c r="CG89" s="121">
        <v>1.8619468552301757E-3</v>
      </c>
      <c r="CH89" s="121">
        <v>1.3815254811732217E-2</v>
      </c>
      <c r="CI89" s="121">
        <v>4.5131624618665322E-3</v>
      </c>
      <c r="CJ89" s="121">
        <v>0.59434682665937855</v>
      </c>
      <c r="CK89" s="121">
        <v>1.1111633112350717E-3</v>
      </c>
      <c r="CL89" s="121">
        <v>1.0995103397703574E-3</v>
      </c>
      <c r="CM89" s="121">
        <v>9.2825001111743674E-3</v>
      </c>
      <c r="CN89" s="121">
        <v>4.2656673791427405E-3</v>
      </c>
      <c r="CO89" s="121">
        <v>2.1485218444737983E-2</v>
      </c>
      <c r="CP89" s="121">
        <v>5.2129849851285217E-3</v>
      </c>
      <c r="CQ89" s="121">
        <v>1.0027573497436661E-2</v>
      </c>
      <c r="CR89" s="121">
        <v>4.6216408785700238E-3</v>
      </c>
      <c r="CS89" s="121">
        <v>1.8013098102883202E-3</v>
      </c>
      <c r="CT89" s="121">
        <v>1.7284764061618777E-2</v>
      </c>
      <c r="CU89" s="121">
        <v>8.1027158232140576E-3</v>
      </c>
      <c r="CV89" s="121">
        <v>2.036059545700498E-3</v>
      </c>
      <c r="CW89" s="121">
        <v>2.3557733479229932E-3</v>
      </c>
      <c r="CX89" s="121">
        <v>7.8596600014276784E-3</v>
      </c>
      <c r="CY89" s="121">
        <v>1.2047228870797259E-3</v>
      </c>
      <c r="CZ89" s="121">
        <v>2.4096285244063717E-3</v>
      </c>
      <c r="DA89" s="121">
        <v>1.7155004379965926E-3</v>
      </c>
      <c r="DB89" s="121">
        <v>4.7030615822446368E-3</v>
      </c>
      <c r="DC89" s="121">
        <v>1.9243973538754936E-3</v>
      </c>
      <c r="DD89" s="121">
        <v>3.0295825840428408E-3</v>
      </c>
      <c r="DE89" s="121">
        <v>2.9128694251150653E-3</v>
      </c>
      <c r="DF89" s="124">
        <v>2.8226782000957558E-3</v>
      </c>
      <c r="DG89" s="121"/>
    </row>
    <row r="90" spans="1:111" s="82" customFormat="1" ht="17" customHeight="1" x14ac:dyDescent="0.2">
      <c r="A90" s="73" t="s">
        <v>86</v>
      </c>
      <c r="B90" s="74" t="s">
        <v>212</v>
      </c>
      <c r="C90" s="121">
        <v>5.403105508216833E-4</v>
      </c>
      <c r="D90" s="121">
        <v>5.2599932209402569E-4</v>
      </c>
      <c r="E90" s="121">
        <v>1.6360636006342738E-3</v>
      </c>
      <c r="F90" s="121">
        <v>1.5264819577681221E-4</v>
      </c>
      <c r="G90" s="121">
        <v>5.5409694451670803E-4</v>
      </c>
      <c r="H90" s="121">
        <v>0</v>
      </c>
      <c r="I90" s="121">
        <v>8.3214521643055824E-5</v>
      </c>
      <c r="J90" s="121">
        <v>9.3943535979547582E-4</v>
      </c>
      <c r="K90" s="121">
        <v>1.5581249714556691E-3</v>
      </c>
      <c r="L90" s="121">
        <v>8.6416600535622922E-4</v>
      </c>
      <c r="M90" s="121">
        <v>0</v>
      </c>
      <c r="N90" s="121">
        <v>3.579877692133866E-4</v>
      </c>
      <c r="O90" s="121">
        <v>1.9298226112503272E-4</v>
      </c>
      <c r="P90" s="121">
        <v>5.3515802084783928E-4</v>
      </c>
      <c r="Q90" s="121">
        <v>3.0184664171273355E-4</v>
      </c>
      <c r="R90" s="121">
        <v>1.0269072894402251E-3</v>
      </c>
      <c r="S90" s="121">
        <v>9.0768234433862992E-4</v>
      </c>
      <c r="T90" s="121">
        <v>9.1438157464142312E-4</v>
      </c>
      <c r="U90" s="121">
        <v>9.3272095551869992E-4</v>
      </c>
      <c r="V90" s="121">
        <v>3.0143467168239758E-4</v>
      </c>
      <c r="W90" s="121">
        <v>2.2114381533812393E-4</v>
      </c>
      <c r="X90" s="121">
        <v>3.4772176439461824E-4</v>
      </c>
      <c r="Y90" s="121">
        <v>1.6418913654160479E-4</v>
      </c>
      <c r="Z90" s="121">
        <v>3.3272287066842042E-4</v>
      </c>
      <c r="AA90" s="121">
        <v>3.2855636562484449E-3</v>
      </c>
      <c r="AB90" s="121">
        <v>5.5860539880639123E-4</v>
      </c>
      <c r="AC90" s="121">
        <v>1.6750982874986088E-4</v>
      </c>
      <c r="AD90" s="121">
        <v>3.6198921058017635E-4</v>
      </c>
      <c r="AE90" s="121">
        <v>1.1123685254065499E-3</v>
      </c>
      <c r="AF90" s="121">
        <v>5.2422512752891746E-4</v>
      </c>
      <c r="AG90" s="121">
        <v>2.4146014968747141E-4</v>
      </c>
      <c r="AH90" s="121">
        <v>5.1827269074889673E-4</v>
      </c>
      <c r="AI90" s="121">
        <v>1.0317390141312964E-3</v>
      </c>
      <c r="AJ90" s="121">
        <v>1.808235130704897E-3</v>
      </c>
      <c r="AK90" s="121">
        <v>9.2549879814519368E-4</v>
      </c>
      <c r="AL90" s="121">
        <v>5.6501467379156277E-4</v>
      </c>
      <c r="AM90" s="121">
        <v>4.714403167831075E-4</v>
      </c>
      <c r="AN90" s="121">
        <v>5.7674518049649658E-4</v>
      </c>
      <c r="AO90" s="121">
        <v>8.7140798299113135E-4</v>
      </c>
      <c r="AP90" s="121">
        <v>1.6763706195932994E-4</v>
      </c>
      <c r="AQ90" s="121">
        <v>4.0362242217740758E-4</v>
      </c>
      <c r="AR90" s="121">
        <v>7.2970270835783944E-4</v>
      </c>
      <c r="AS90" s="121">
        <v>8.6766477756668083E-4</v>
      </c>
      <c r="AT90" s="121">
        <v>1.4058334046079207E-3</v>
      </c>
      <c r="AU90" s="121">
        <v>9.8423510772205759E-4</v>
      </c>
      <c r="AV90" s="121">
        <v>5.1386120634141846E-4</v>
      </c>
      <c r="AW90" s="121">
        <v>2.638044925765121E-4</v>
      </c>
      <c r="AX90" s="121">
        <v>3.3088434887481607E-4</v>
      </c>
      <c r="AY90" s="121">
        <v>1.7538782638533373E-3</v>
      </c>
      <c r="AZ90" s="121">
        <v>4.5511317843146534E-4</v>
      </c>
      <c r="BA90" s="121">
        <v>2.6679190456380461E-4</v>
      </c>
      <c r="BB90" s="121">
        <v>1.9801633396974319E-4</v>
      </c>
      <c r="BC90" s="121">
        <v>7.5992297909210728E-5</v>
      </c>
      <c r="BD90" s="121">
        <v>1.9292421890030993E-4</v>
      </c>
      <c r="BE90" s="121">
        <v>1.0061809850671229E-3</v>
      </c>
      <c r="BF90" s="121">
        <v>3.1954235797389355E-4</v>
      </c>
      <c r="BG90" s="121">
        <v>1.4287622544114716E-3</v>
      </c>
      <c r="BH90" s="121">
        <v>4.1372821230448447E-4</v>
      </c>
      <c r="BI90" s="121">
        <v>9.9184425938386288E-4</v>
      </c>
      <c r="BJ90" s="121">
        <v>7.0050148664374491E-4</v>
      </c>
      <c r="BK90" s="121">
        <v>1.0025410654019014E-3</v>
      </c>
      <c r="BL90" s="121">
        <v>2.8449621691733771E-3</v>
      </c>
      <c r="BM90" s="121">
        <v>2.1966965669756935E-3</v>
      </c>
      <c r="BN90" s="121">
        <v>2.9714748904624395E-3</v>
      </c>
      <c r="BO90" s="121">
        <v>2.3644222423715383E-3</v>
      </c>
      <c r="BP90" s="121">
        <v>1.078890179051824E-3</v>
      </c>
      <c r="BQ90" s="121">
        <v>2.2746920270996958E-3</v>
      </c>
      <c r="BR90" s="121">
        <v>4.2438726331291742E-3</v>
      </c>
      <c r="BS90" s="121">
        <v>5.9440623870469611E-4</v>
      </c>
      <c r="BT90" s="121">
        <v>1.1794603252225009E-2</v>
      </c>
      <c r="BU90" s="121">
        <v>7.1170407466843071E-3</v>
      </c>
      <c r="BV90" s="121">
        <v>2.9113120832080911E-3</v>
      </c>
      <c r="BW90" s="121">
        <v>4.2476780302655023E-3</v>
      </c>
      <c r="BX90" s="121">
        <v>6.1873171260423861E-4</v>
      </c>
      <c r="BY90" s="121">
        <v>3.3141126300426961E-3</v>
      </c>
      <c r="BZ90" s="121">
        <v>1.3611470845234029E-3</v>
      </c>
      <c r="CA90" s="121">
        <v>4.1204278326446644E-3</v>
      </c>
      <c r="CB90" s="121">
        <v>1.1938977256520324E-3</v>
      </c>
      <c r="CC90" s="121">
        <v>2.0326081197907827E-3</v>
      </c>
      <c r="CD90" s="121">
        <v>3.4014840506027526E-3</v>
      </c>
      <c r="CE90" s="121">
        <v>1.790840791014043E-3</v>
      </c>
      <c r="CF90" s="121">
        <v>3.5955847739063316E-3</v>
      </c>
      <c r="CG90" s="121">
        <v>2.4930297212132683E-3</v>
      </c>
      <c r="CH90" s="121">
        <v>2.6294106255766066E-2</v>
      </c>
      <c r="CI90" s="121">
        <v>1.5334481218812994E-2</v>
      </c>
      <c r="CJ90" s="121">
        <v>9.6480235990502958E-3</v>
      </c>
      <c r="CK90" s="121">
        <v>0.97228922914676041</v>
      </c>
      <c r="CL90" s="121">
        <v>1.2032078835872912E-3</v>
      </c>
      <c r="CM90" s="121">
        <v>4.2426425123360516E-3</v>
      </c>
      <c r="CN90" s="121">
        <v>1.8476210500346995E-3</v>
      </c>
      <c r="CO90" s="121">
        <v>4.6197700756093084E-3</v>
      </c>
      <c r="CP90" s="121">
        <v>2.364956371856321E-3</v>
      </c>
      <c r="CQ90" s="121">
        <v>3.9010002243810077E-3</v>
      </c>
      <c r="CR90" s="121">
        <v>2.5877114444237846E-3</v>
      </c>
      <c r="CS90" s="121">
        <v>1.4822610416543754E-3</v>
      </c>
      <c r="CT90" s="121">
        <v>3.0081485937335558E-3</v>
      </c>
      <c r="CU90" s="121">
        <v>7.7665495220536375E-3</v>
      </c>
      <c r="CV90" s="121">
        <v>0.10239526006773356</v>
      </c>
      <c r="CW90" s="121">
        <v>3.4314176978917947E-3</v>
      </c>
      <c r="CX90" s="121">
        <v>1.1036564276006144E-2</v>
      </c>
      <c r="CY90" s="121">
        <v>9.5698055255290671E-4</v>
      </c>
      <c r="CZ90" s="121">
        <v>9.8826434027571124E-3</v>
      </c>
      <c r="DA90" s="121">
        <v>6.8002139685906663E-3</v>
      </c>
      <c r="DB90" s="121">
        <v>2.444912986088307E-3</v>
      </c>
      <c r="DC90" s="121">
        <v>5.501510986739705E-3</v>
      </c>
      <c r="DD90" s="121">
        <v>2.1818529776978087E-3</v>
      </c>
      <c r="DE90" s="121">
        <v>3.5015112620301468E-3</v>
      </c>
      <c r="DF90" s="124">
        <v>1.5225821588402312E-2</v>
      </c>
      <c r="DG90" s="121"/>
    </row>
    <row r="91" spans="1:111" s="82" customFormat="1" ht="17" customHeight="1" x14ac:dyDescent="0.2">
      <c r="A91" s="73" t="s">
        <v>87</v>
      </c>
      <c r="B91" s="74" t="s">
        <v>213</v>
      </c>
      <c r="C91" s="121">
        <v>4.1778779394898444E-4</v>
      </c>
      <c r="D91" s="121">
        <v>5.0161424110454751E-4</v>
      </c>
      <c r="E91" s="121">
        <v>2.7711798384543133E-3</v>
      </c>
      <c r="F91" s="121">
        <v>2.283675928632871E-4</v>
      </c>
      <c r="G91" s="121">
        <v>5.2485043218971402E-4</v>
      </c>
      <c r="H91" s="121">
        <v>0</v>
      </c>
      <c r="I91" s="121">
        <v>9.3324774765296586E-5</v>
      </c>
      <c r="J91" s="121">
        <v>6.5761970511209634E-4</v>
      </c>
      <c r="K91" s="121">
        <v>1.4406778558420149E-3</v>
      </c>
      <c r="L91" s="121">
        <v>5.4961372869295831E-4</v>
      </c>
      <c r="M91" s="121">
        <v>0</v>
      </c>
      <c r="N91" s="121">
        <v>4.1455459108070606E-4</v>
      </c>
      <c r="O91" s="121">
        <v>2.3313885262547427E-4</v>
      </c>
      <c r="P91" s="121">
        <v>4.5532315814191991E-4</v>
      </c>
      <c r="Q91" s="121">
        <v>2.7014877465278913E-4</v>
      </c>
      <c r="R91" s="121">
        <v>4.2514705764330898E-4</v>
      </c>
      <c r="S91" s="121">
        <v>7.102693390076848E-4</v>
      </c>
      <c r="T91" s="121">
        <v>1.0391891358798009E-3</v>
      </c>
      <c r="U91" s="121">
        <v>3.0130278537641325E-3</v>
      </c>
      <c r="V91" s="121">
        <v>3.1584055898982617E-4</v>
      </c>
      <c r="W91" s="121">
        <v>1.1802598120322239E-4</v>
      </c>
      <c r="X91" s="121">
        <v>1.5241200624585135E-4</v>
      </c>
      <c r="Y91" s="121">
        <v>6.1142711379738433E-5</v>
      </c>
      <c r="Z91" s="121">
        <v>2.6662042958870534E-4</v>
      </c>
      <c r="AA91" s="121">
        <v>2.6751792638487221E-3</v>
      </c>
      <c r="AB91" s="121">
        <v>5.103985733181587E-4</v>
      </c>
      <c r="AC91" s="121">
        <v>1.1887349896674855E-4</v>
      </c>
      <c r="AD91" s="121">
        <v>3.1892108107432391E-4</v>
      </c>
      <c r="AE91" s="121">
        <v>6.8704391165907487E-4</v>
      </c>
      <c r="AF91" s="121">
        <v>4.7932051188782096E-4</v>
      </c>
      <c r="AG91" s="121">
        <v>2.3360481606133273E-4</v>
      </c>
      <c r="AH91" s="121">
        <v>2.821913913075571E-4</v>
      </c>
      <c r="AI91" s="121">
        <v>6.4395900006169408E-4</v>
      </c>
      <c r="AJ91" s="121">
        <v>1.1933164656145962E-3</v>
      </c>
      <c r="AK91" s="121">
        <v>6.1165258995049109E-4</v>
      </c>
      <c r="AL91" s="121">
        <v>5.0893305560202455E-4</v>
      </c>
      <c r="AM91" s="121">
        <v>3.0966429444488988E-4</v>
      </c>
      <c r="AN91" s="121">
        <v>3.5204967171676099E-4</v>
      </c>
      <c r="AO91" s="121">
        <v>5.7795496389312535E-4</v>
      </c>
      <c r="AP91" s="121">
        <v>1.7127953469976866E-4</v>
      </c>
      <c r="AQ91" s="121">
        <v>3.7288780223361046E-4</v>
      </c>
      <c r="AR91" s="121">
        <v>6.0792792902564425E-4</v>
      </c>
      <c r="AS91" s="121">
        <v>7.1070670390946595E-4</v>
      </c>
      <c r="AT91" s="121">
        <v>6.5637604948553597E-4</v>
      </c>
      <c r="AU91" s="121">
        <v>7.004433493909138E-4</v>
      </c>
      <c r="AV91" s="121">
        <v>4.3848699939282758E-4</v>
      </c>
      <c r="AW91" s="121">
        <v>2.1332968675862886E-4</v>
      </c>
      <c r="AX91" s="121">
        <v>3.4656997239337965E-4</v>
      </c>
      <c r="AY91" s="121">
        <v>1.509693565447738E-3</v>
      </c>
      <c r="AZ91" s="121">
        <v>3.8903677327793511E-4</v>
      </c>
      <c r="BA91" s="121">
        <v>2.8677378125501032E-4</v>
      </c>
      <c r="BB91" s="121">
        <v>1.8002468252632179E-4</v>
      </c>
      <c r="BC91" s="121">
        <v>7.8229874424335443E-5</v>
      </c>
      <c r="BD91" s="121">
        <v>2.6073961118242413E-4</v>
      </c>
      <c r="BE91" s="121">
        <v>7.6366678806847959E-4</v>
      </c>
      <c r="BF91" s="121">
        <v>2.2285783107283032E-4</v>
      </c>
      <c r="BG91" s="121">
        <v>9.621663821526166E-4</v>
      </c>
      <c r="BH91" s="121">
        <v>2.6887548892347594E-4</v>
      </c>
      <c r="BI91" s="121">
        <v>8.8557854580696498E-4</v>
      </c>
      <c r="BJ91" s="121">
        <v>7.2050311457861086E-4</v>
      </c>
      <c r="BK91" s="121">
        <v>1.374549948865681E-3</v>
      </c>
      <c r="BL91" s="121">
        <v>2.7094753014565579E-3</v>
      </c>
      <c r="BM91" s="121">
        <v>2.115944143120069E-3</v>
      </c>
      <c r="BN91" s="121">
        <v>2.6335166433955194E-3</v>
      </c>
      <c r="BO91" s="121">
        <v>2.1428434955548833E-3</v>
      </c>
      <c r="BP91" s="121">
        <v>8.4751503612362164E-4</v>
      </c>
      <c r="BQ91" s="121">
        <v>2.083403294610348E-3</v>
      </c>
      <c r="BR91" s="121">
        <v>3.8838289867578774E-3</v>
      </c>
      <c r="BS91" s="121">
        <v>5.7352694236783729E-4</v>
      </c>
      <c r="BT91" s="121">
        <v>3.2703558030897344E-3</v>
      </c>
      <c r="BU91" s="121">
        <v>5.7549549211592492E-3</v>
      </c>
      <c r="BV91" s="121">
        <v>2.9505995225867442E-3</v>
      </c>
      <c r="BW91" s="121">
        <v>3.6078900593399326E-3</v>
      </c>
      <c r="BX91" s="121">
        <v>5.0573090551851664E-4</v>
      </c>
      <c r="BY91" s="121">
        <v>3.4383239288040901E-3</v>
      </c>
      <c r="BZ91" s="121">
        <v>1.2024034699454214E-3</v>
      </c>
      <c r="CA91" s="121">
        <v>1.9130014605312331E-3</v>
      </c>
      <c r="CB91" s="121">
        <v>9.5395634745442921E-4</v>
      </c>
      <c r="CC91" s="121">
        <v>2.2773532592771798E-3</v>
      </c>
      <c r="CD91" s="121">
        <v>3.1053002461156097E-3</v>
      </c>
      <c r="CE91" s="121">
        <v>2.0714379469588505E-3</v>
      </c>
      <c r="CF91" s="121">
        <v>2.8118160966546218E-3</v>
      </c>
      <c r="CG91" s="121">
        <v>3.1129631090980833E-3</v>
      </c>
      <c r="CH91" s="121">
        <v>6.2461621668583626E-3</v>
      </c>
      <c r="CI91" s="121">
        <v>0.16372374213254021</v>
      </c>
      <c r="CJ91" s="121">
        <v>3.0560281639158025E-3</v>
      </c>
      <c r="CK91" s="121">
        <v>3.4170800412581756E-4</v>
      </c>
      <c r="CL91" s="121">
        <v>0.92151192704171625</v>
      </c>
      <c r="CM91" s="121">
        <v>6.2256651908324514E-3</v>
      </c>
      <c r="CN91" s="121">
        <v>3.8286363138885352E-3</v>
      </c>
      <c r="CO91" s="121">
        <v>1.579124803393522E-2</v>
      </c>
      <c r="CP91" s="121">
        <v>3.8870376535461741E-3</v>
      </c>
      <c r="CQ91" s="121">
        <v>5.7466319493138318E-3</v>
      </c>
      <c r="CR91" s="121">
        <v>9.6902432132742484E-3</v>
      </c>
      <c r="CS91" s="121">
        <v>2.4042767428173999E-3</v>
      </c>
      <c r="CT91" s="121">
        <v>1.8694331844224511E-2</v>
      </c>
      <c r="CU91" s="121">
        <v>3.1447752104720528E-3</v>
      </c>
      <c r="CV91" s="121">
        <v>9.9973863189093765E-2</v>
      </c>
      <c r="CW91" s="121">
        <v>1.0909937118981905E-3</v>
      </c>
      <c r="CX91" s="121">
        <v>5.1500262922004056E-3</v>
      </c>
      <c r="CY91" s="121">
        <v>6.2389711229259308E-4</v>
      </c>
      <c r="CZ91" s="121">
        <v>3.948175619775186E-3</v>
      </c>
      <c r="DA91" s="121">
        <v>7.6233095812520395E-3</v>
      </c>
      <c r="DB91" s="121">
        <v>1.3040451572656864E-2</v>
      </c>
      <c r="DC91" s="121">
        <v>4.1874283903887361E-3</v>
      </c>
      <c r="DD91" s="121">
        <v>2.5561048847373008E-3</v>
      </c>
      <c r="DE91" s="121">
        <v>1.3009009025704223E-3</v>
      </c>
      <c r="DF91" s="124">
        <v>1.7534442953052582E-3</v>
      </c>
      <c r="DG91" s="121"/>
    </row>
    <row r="92" spans="1:111" s="82" customFormat="1" ht="17" customHeight="1" x14ac:dyDescent="0.2">
      <c r="A92" s="73" t="s">
        <v>88</v>
      </c>
      <c r="B92" s="74" t="s">
        <v>214</v>
      </c>
      <c r="C92" s="121">
        <v>0</v>
      </c>
      <c r="D92" s="121">
        <v>0</v>
      </c>
      <c r="E92" s="121">
        <v>0</v>
      </c>
      <c r="F92" s="121">
        <v>0</v>
      </c>
      <c r="G92" s="121">
        <v>0</v>
      </c>
      <c r="H92" s="121">
        <v>0</v>
      </c>
      <c r="I92" s="121">
        <v>0</v>
      </c>
      <c r="J92" s="121">
        <v>0</v>
      </c>
      <c r="K92" s="121">
        <v>0</v>
      </c>
      <c r="L92" s="121">
        <v>0</v>
      </c>
      <c r="M92" s="121">
        <v>0</v>
      </c>
      <c r="N92" s="121">
        <v>0</v>
      </c>
      <c r="O92" s="121">
        <v>0</v>
      </c>
      <c r="P92" s="121">
        <v>0</v>
      </c>
      <c r="Q92" s="121">
        <v>0</v>
      </c>
      <c r="R92" s="121">
        <v>0</v>
      </c>
      <c r="S92" s="121">
        <v>0</v>
      </c>
      <c r="T92" s="121">
        <v>0</v>
      </c>
      <c r="U92" s="121">
        <v>0</v>
      </c>
      <c r="V92" s="121">
        <v>0</v>
      </c>
      <c r="W92" s="121">
        <v>0</v>
      </c>
      <c r="X92" s="121">
        <v>0</v>
      </c>
      <c r="Y92" s="121">
        <v>0</v>
      </c>
      <c r="Z92" s="121">
        <v>0</v>
      </c>
      <c r="AA92" s="121">
        <v>0</v>
      </c>
      <c r="AB92" s="121">
        <v>0</v>
      </c>
      <c r="AC92" s="121">
        <v>0</v>
      </c>
      <c r="AD92" s="121">
        <v>0</v>
      </c>
      <c r="AE92" s="121">
        <v>0</v>
      </c>
      <c r="AF92" s="121">
        <v>0</v>
      </c>
      <c r="AG92" s="121">
        <v>0</v>
      </c>
      <c r="AH92" s="121">
        <v>0</v>
      </c>
      <c r="AI92" s="121">
        <v>0</v>
      </c>
      <c r="AJ92" s="121">
        <v>0</v>
      </c>
      <c r="AK92" s="121">
        <v>0</v>
      </c>
      <c r="AL92" s="121">
        <v>0</v>
      </c>
      <c r="AM92" s="121">
        <v>0</v>
      </c>
      <c r="AN92" s="121">
        <v>0</v>
      </c>
      <c r="AO92" s="121">
        <v>0</v>
      </c>
      <c r="AP92" s="121">
        <v>0</v>
      </c>
      <c r="AQ92" s="121">
        <v>0</v>
      </c>
      <c r="AR92" s="121">
        <v>0</v>
      </c>
      <c r="AS92" s="121">
        <v>0</v>
      </c>
      <c r="AT92" s="121">
        <v>0</v>
      </c>
      <c r="AU92" s="121">
        <v>0</v>
      </c>
      <c r="AV92" s="121">
        <v>0</v>
      </c>
      <c r="AW92" s="121">
        <v>0</v>
      </c>
      <c r="AX92" s="121">
        <v>0</v>
      </c>
      <c r="AY92" s="121">
        <v>0</v>
      </c>
      <c r="AZ92" s="121">
        <v>0</v>
      </c>
      <c r="BA92" s="121">
        <v>0</v>
      </c>
      <c r="BB92" s="121">
        <v>0</v>
      </c>
      <c r="BC92" s="121">
        <v>0</v>
      </c>
      <c r="BD92" s="121">
        <v>0</v>
      </c>
      <c r="BE92" s="121">
        <v>0</v>
      </c>
      <c r="BF92" s="121">
        <v>0</v>
      </c>
      <c r="BG92" s="121">
        <v>0</v>
      </c>
      <c r="BH92" s="121">
        <v>0</v>
      </c>
      <c r="BI92" s="121">
        <v>0</v>
      </c>
      <c r="BJ92" s="121">
        <v>0</v>
      </c>
      <c r="BK92" s="121">
        <v>0</v>
      </c>
      <c r="BL92" s="121">
        <v>0</v>
      </c>
      <c r="BM92" s="121">
        <v>0</v>
      </c>
      <c r="BN92" s="121">
        <v>0</v>
      </c>
      <c r="BO92" s="121">
        <v>0</v>
      </c>
      <c r="BP92" s="121">
        <v>0</v>
      </c>
      <c r="BQ92" s="121">
        <v>0</v>
      </c>
      <c r="BR92" s="121">
        <v>0</v>
      </c>
      <c r="BS92" s="121">
        <v>0</v>
      </c>
      <c r="BT92" s="121">
        <v>0</v>
      </c>
      <c r="BU92" s="121">
        <v>0</v>
      </c>
      <c r="BV92" s="121">
        <v>0</v>
      </c>
      <c r="BW92" s="121">
        <v>0</v>
      </c>
      <c r="BX92" s="121">
        <v>0</v>
      </c>
      <c r="BY92" s="121">
        <v>0</v>
      </c>
      <c r="BZ92" s="121">
        <v>0</v>
      </c>
      <c r="CA92" s="121">
        <v>0</v>
      </c>
      <c r="CB92" s="121">
        <v>0</v>
      </c>
      <c r="CC92" s="121">
        <v>0</v>
      </c>
      <c r="CD92" s="121">
        <v>0</v>
      </c>
      <c r="CE92" s="121">
        <v>0</v>
      </c>
      <c r="CF92" s="121">
        <v>0</v>
      </c>
      <c r="CG92" s="121">
        <v>0</v>
      </c>
      <c r="CH92" s="121">
        <v>0</v>
      </c>
      <c r="CI92" s="121">
        <v>0</v>
      </c>
      <c r="CJ92" s="121">
        <v>0</v>
      </c>
      <c r="CK92" s="121">
        <v>0</v>
      </c>
      <c r="CL92" s="121">
        <v>0</v>
      </c>
      <c r="CM92" s="121">
        <v>0</v>
      </c>
      <c r="CN92" s="121">
        <v>0</v>
      </c>
      <c r="CO92" s="121">
        <v>0</v>
      </c>
      <c r="CP92" s="121">
        <v>0</v>
      </c>
      <c r="CQ92" s="121">
        <v>0</v>
      </c>
      <c r="CR92" s="121">
        <v>0</v>
      </c>
      <c r="CS92" s="121">
        <v>0</v>
      </c>
      <c r="CT92" s="121">
        <v>0</v>
      </c>
      <c r="CU92" s="121">
        <v>0</v>
      </c>
      <c r="CV92" s="121">
        <v>0</v>
      </c>
      <c r="CW92" s="121">
        <v>0</v>
      </c>
      <c r="CX92" s="121">
        <v>0</v>
      </c>
      <c r="CY92" s="121">
        <v>0</v>
      </c>
      <c r="CZ92" s="121">
        <v>0</v>
      </c>
      <c r="DA92" s="121">
        <v>0</v>
      </c>
      <c r="DB92" s="121">
        <v>0</v>
      </c>
      <c r="DC92" s="121">
        <v>0</v>
      </c>
      <c r="DD92" s="121">
        <v>0</v>
      </c>
      <c r="DE92" s="121">
        <v>0</v>
      </c>
      <c r="DF92" s="124">
        <v>0</v>
      </c>
      <c r="DG92" s="121"/>
    </row>
    <row r="93" spans="1:111" s="82" customFormat="1" ht="17" customHeight="1" x14ac:dyDescent="0.2">
      <c r="A93" s="73" t="s">
        <v>89</v>
      </c>
      <c r="B93" s="74" t="s">
        <v>215</v>
      </c>
      <c r="C93" s="121">
        <v>1.3034202694495662E-6</v>
      </c>
      <c r="D93" s="121">
        <v>2.0384904105799179E-6</v>
      </c>
      <c r="E93" s="121">
        <v>4.2428764040514759E-6</v>
      </c>
      <c r="F93" s="121">
        <v>4.2269235806473489E-6</v>
      </c>
      <c r="G93" s="121">
        <v>1.6778093915252156E-6</v>
      </c>
      <c r="H93" s="121">
        <v>0</v>
      </c>
      <c r="I93" s="121">
        <v>9.2486966018240609E-7</v>
      </c>
      <c r="J93" s="121">
        <v>3.3476119485299568E-6</v>
      </c>
      <c r="K93" s="121">
        <v>1.3606614654285718E-6</v>
      </c>
      <c r="L93" s="121">
        <v>8.0367886989281975E-6</v>
      </c>
      <c r="M93" s="121">
        <v>0</v>
      </c>
      <c r="N93" s="121">
        <v>8.8511666431710584E-7</v>
      </c>
      <c r="O93" s="121">
        <v>3.2203020657320343E-7</v>
      </c>
      <c r="P93" s="121">
        <v>2.0204281930656682E-6</v>
      </c>
      <c r="Q93" s="121">
        <v>1.7351111293101021E-6</v>
      </c>
      <c r="R93" s="121">
        <v>3.7561872272519242E-6</v>
      </c>
      <c r="S93" s="121">
        <v>3.0107751821183585E-6</v>
      </c>
      <c r="T93" s="121">
        <v>2.2452546226072293E-6</v>
      </c>
      <c r="U93" s="121">
        <v>3.9184240575573773E-6</v>
      </c>
      <c r="V93" s="121">
        <v>1.7752728588964257E-6</v>
      </c>
      <c r="W93" s="121">
        <v>1.1941599540156859E-6</v>
      </c>
      <c r="X93" s="121">
        <v>1.2743114241061031E-6</v>
      </c>
      <c r="Y93" s="121">
        <v>1.1614103645111566E-6</v>
      </c>
      <c r="Z93" s="121">
        <v>2.8383367402983651E-6</v>
      </c>
      <c r="AA93" s="121">
        <v>4.0543442636055079E-6</v>
      </c>
      <c r="AB93" s="121">
        <v>1.8614898131926294E-6</v>
      </c>
      <c r="AC93" s="121">
        <v>4.0494125108100622E-7</v>
      </c>
      <c r="AD93" s="121">
        <v>1.5230963597843914E-6</v>
      </c>
      <c r="AE93" s="121">
        <v>4.3471341865170403E-6</v>
      </c>
      <c r="AF93" s="121">
        <v>1.1967500519213879E-6</v>
      </c>
      <c r="AG93" s="121">
        <v>4.8743498117701647E-7</v>
      </c>
      <c r="AH93" s="121">
        <v>1.349949834737765E-6</v>
      </c>
      <c r="AI93" s="121">
        <v>7.4378159119503735E-6</v>
      </c>
      <c r="AJ93" s="121">
        <v>2.3995688222692285E-5</v>
      </c>
      <c r="AK93" s="121">
        <v>4.9110681639210959E-6</v>
      </c>
      <c r="AL93" s="121">
        <v>2.6117507810454825E-6</v>
      </c>
      <c r="AM93" s="121">
        <v>2.600446440237309E-6</v>
      </c>
      <c r="AN93" s="121">
        <v>8.8113590586492232E-6</v>
      </c>
      <c r="AO93" s="121">
        <v>2.3603926115636143E-6</v>
      </c>
      <c r="AP93" s="121">
        <v>5.0908633515732822E-7</v>
      </c>
      <c r="AQ93" s="121">
        <v>1.8455452553843057E-6</v>
      </c>
      <c r="AR93" s="121">
        <v>1.4275318676300924E-5</v>
      </c>
      <c r="AS93" s="121">
        <v>5.4128471321741495E-6</v>
      </c>
      <c r="AT93" s="121">
        <v>1.3299043925045288E-5</v>
      </c>
      <c r="AU93" s="121">
        <v>6.8525767771474432E-6</v>
      </c>
      <c r="AV93" s="121">
        <v>4.0788340418387802E-6</v>
      </c>
      <c r="AW93" s="121">
        <v>4.7902099134887018E-6</v>
      </c>
      <c r="AX93" s="121">
        <v>1.0470241880941435E-5</v>
      </c>
      <c r="AY93" s="121">
        <v>3.0796602731640729E-5</v>
      </c>
      <c r="AZ93" s="121">
        <v>1.1756938998391755E-5</v>
      </c>
      <c r="BA93" s="121">
        <v>5.8225710591927314E-6</v>
      </c>
      <c r="BB93" s="121">
        <v>1.3158567256685076E-6</v>
      </c>
      <c r="BC93" s="121">
        <v>2.4181177402265116E-6</v>
      </c>
      <c r="BD93" s="121">
        <v>1.6538327570590775E-6</v>
      </c>
      <c r="BE93" s="121">
        <v>4.9195514359978027E-6</v>
      </c>
      <c r="BF93" s="121">
        <v>1.5406314249836932E-6</v>
      </c>
      <c r="BG93" s="121">
        <v>9.5531170665984516E-6</v>
      </c>
      <c r="BH93" s="121">
        <v>4.0196806614359914E-6</v>
      </c>
      <c r="BI93" s="121">
        <v>3.8147579400970011E-6</v>
      </c>
      <c r="BJ93" s="121">
        <v>1.599889229316606E-6</v>
      </c>
      <c r="BK93" s="121">
        <v>4.416124470264392E-6</v>
      </c>
      <c r="BL93" s="121">
        <v>1.5183048644041554E-5</v>
      </c>
      <c r="BM93" s="121">
        <v>8.1654752220094835E-6</v>
      </c>
      <c r="BN93" s="121">
        <v>1.2032793520981482E-5</v>
      </c>
      <c r="BO93" s="121">
        <v>1.2721608074553875E-5</v>
      </c>
      <c r="BP93" s="121">
        <v>1.7555289784171767E-5</v>
      </c>
      <c r="BQ93" s="121">
        <v>2.1100673498477533E-5</v>
      </c>
      <c r="BR93" s="121">
        <v>1.1683006589833193E-5</v>
      </c>
      <c r="BS93" s="121">
        <v>4.2029687181497059E-6</v>
      </c>
      <c r="BT93" s="121">
        <v>1.2218668582522038E-5</v>
      </c>
      <c r="BU93" s="121">
        <v>1.3384605181517706E-5</v>
      </c>
      <c r="BV93" s="121">
        <v>3.5939635778727359E-6</v>
      </c>
      <c r="BW93" s="121">
        <v>4.0582801663001809E-6</v>
      </c>
      <c r="BX93" s="121">
        <v>1.2087220743147352E-6</v>
      </c>
      <c r="BY93" s="121">
        <v>1.9893937276794574E-4</v>
      </c>
      <c r="BZ93" s="121">
        <v>5.5667215895568215E-6</v>
      </c>
      <c r="CA93" s="121">
        <v>2.3958795847658415E-5</v>
      </c>
      <c r="CB93" s="121">
        <v>5.2435975781453148E-6</v>
      </c>
      <c r="CC93" s="121">
        <v>5.4794677673182822E-6</v>
      </c>
      <c r="CD93" s="121">
        <v>1.7916305370977761E-5</v>
      </c>
      <c r="CE93" s="121">
        <v>9.8010348033603566E-6</v>
      </c>
      <c r="CF93" s="121">
        <v>1.3876386234792759E-5</v>
      </c>
      <c r="CG93" s="121">
        <v>1.0080529125170618E-5</v>
      </c>
      <c r="CH93" s="121">
        <v>1.9771214697120323E-4</v>
      </c>
      <c r="CI93" s="121">
        <v>3.3687935524012625E-5</v>
      </c>
      <c r="CJ93" s="121">
        <v>6.147134613058663E-5</v>
      </c>
      <c r="CK93" s="121">
        <v>8.4476278208724252E-6</v>
      </c>
      <c r="CL93" s="121">
        <v>3.7303191147278776E-6</v>
      </c>
      <c r="CM93" s="121">
        <v>9.2620708365633831E-6</v>
      </c>
      <c r="CN93" s="121">
        <v>3.0350650598360864E-2</v>
      </c>
      <c r="CO93" s="121">
        <v>1.0394450412456017E-5</v>
      </c>
      <c r="CP93" s="121">
        <v>8.5128700896220852E-6</v>
      </c>
      <c r="CQ93" s="121">
        <v>8.3109998284680089E-6</v>
      </c>
      <c r="CR93" s="121">
        <v>7.4296552160376866E-6</v>
      </c>
      <c r="CS93" s="121">
        <v>4.2164343976135239E-6</v>
      </c>
      <c r="CT93" s="121">
        <v>7.8164980873070367E-6</v>
      </c>
      <c r="CU93" s="121">
        <v>2.4728931070941138E-5</v>
      </c>
      <c r="CV93" s="121">
        <v>8.6281157493863409E-6</v>
      </c>
      <c r="CW93" s="121">
        <v>5.4662821374851995E-6</v>
      </c>
      <c r="CX93" s="121">
        <v>2.1770250827726214E-5</v>
      </c>
      <c r="CY93" s="121">
        <v>1.7428596598499539E-6</v>
      </c>
      <c r="CZ93" s="121">
        <v>2.1115906170922076E-5</v>
      </c>
      <c r="DA93" s="121">
        <v>3.8539551731695139E-5</v>
      </c>
      <c r="DB93" s="121">
        <v>6.4366570281863059E-6</v>
      </c>
      <c r="DC93" s="121">
        <v>2.6597271307106257E-5</v>
      </c>
      <c r="DD93" s="121">
        <v>1.2485289496253299E-5</v>
      </c>
      <c r="DE93" s="121">
        <v>5.7484111495651272E-6</v>
      </c>
      <c r="DF93" s="124">
        <v>5.2966811937487798E-5</v>
      </c>
      <c r="DG93" s="121"/>
    </row>
    <row r="94" spans="1:111" s="82" customFormat="1" ht="17" customHeight="1" x14ac:dyDescent="0.2">
      <c r="A94" s="73" t="s">
        <v>90</v>
      </c>
      <c r="B94" s="74" t="s">
        <v>216</v>
      </c>
      <c r="C94" s="121">
        <v>0</v>
      </c>
      <c r="D94" s="121">
        <v>0</v>
      </c>
      <c r="E94" s="121">
        <v>0</v>
      </c>
      <c r="F94" s="121">
        <v>0</v>
      </c>
      <c r="G94" s="121">
        <v>0</v>
      </c>
      <c r="H94" s="121">
        <v>0</v>
      </c>
      <c r="I94" s="121">
        <v>0</v>
      </c>
      <c r="J94" s="121">
        <v>0</v>
      </c>
      <c r="K94" s="121">
        <v>0</v>
      </c>
      <c r="L94" s="121">
        <v>0</v>
      </c>
      <c r="M94" s="121">
        <v>0</v>
      </c>
      <c r="N94" s="121">
        <v>0</v>
      </c>
      <c r="O94" s="121">
        <v>0</v>
      </c>
      <c r="P94" s="121">
        <v>0</v>
      </c>
      <c r="Q94" s="121">
        <v>0</v>
      </c>
      <c r="R94" s="121">
        <v>0</v>
      </c>
      <c r="S94" s="121">
        <v>0</v>
      </c>
      <c r="T94" s="121">
        <v>0</v>
      </c>
      <c r="U94" s="121">
        <v>0</v>
      </c>
      <c r="V94" s="121">
        <v>0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121">
        <v>0</v>
      </c>
      <c r="AI94" s="121">
        <v>0</v>
      </c>
      <c r="AJ94" s="121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121">
        <v>0</v>
      </c>
      <c r="AV94" s="121">
        <v>0</v>
      </c>
      <c r="AW94" s="121">
        <v>0</v>
      </c>
      <c r="AX94" s="121">
        <v>0</v>
      </c>
      <c r="AY94" s="121">
        <v>0</v>
      </c>
      <c r="AZ94" s="121">
        <v>0</v>
      </c>
      <c r="BA94" s="121">
        <v>0</v>
      </c>
      <c r="BB94" s="121">
        <v>0</v>
      </c>
      <c r="BC94" s="121">
        <v>0</v>
      </c>
      <c r="BD94" s="121">
        <v>0</v>
      </c>
      <c r="BE94" s="121">
        <v>0</v>
      </c>
      <c r="BF94" s="121">
        <v>0</v>
      </c>
      <c r="BG94" s="121">
        <v>0</v>
      </c>
      <c r="BH94" s="121">
        <v>0</v>
      </c>
      <c r="BI94" s="121">
        <v>0</v>
      </c>
      <c r="BJ94" s="121">
        <v>0</v>
      </c>
      <c r="BK94" s="121">
        <v>0</v>
      </c>
      <c r="BL94" s="121">
        <v>0</v>
      </c>
      <c r="BM94" s="121">
        <v>0</v>
      </c>
      <c r="BN94" s="121">
        <v>0</v>
      </c>
      <c r="BO94" s="121">
        <v>0</v>
      </c>
      <c r="BP94" s="121">
        <v>0</v>
      </c>
      <c r="BQ94" s="121">
        <v>0</v>
      </c>
      <c r="BR94" s="121">
        <v>0</v>
      </c>
      <c r="BS94" s="121">
        <v>0</v>
      </c>
      <c r="BT94" s="121">
        <v>0</v>
      </c>
      <c r="BU94" s="121">
        <v>0</v>
      </c>
      <c r="BV94" s="121">
        <v>0</v>
      </c>
      <c r="BW94" s="121">
        <v>0</v>
      </c>
      <c r="BX94" s="121">
        <v>0</v>
      </c>
      <c r="BY94" s="121">
        <v>0</v>
      </c>
      <c r="BZ94" s="121">
        <v>0</v>
      </c>
      <c r="CA94" s="121">
        <v>0</v>
      </c>
      <c r="CB94" s="121">
        <v>0</v>
      </c>
      <c r="CC94" s="121">
        <v>0</v>
      </c>
      <c r="CD94" s="121">
        <v>0</v>
      </c>
      <c r="CE94" s="121">
        <v>0</v>
      </c>
      <c r="CF94" s="121">
        <v>0</v>
      </c>
      <c r="CG94" s="121">
        <v>0</v>
      </c>
      <c r="CH94" s="121">
        <v>0</v>
      </c>
      <c r="CI94" s="121">
        <v>0</v>
      </c>
      <c r="CJ94" s="121">
        <v>0</v>
      </c>
      <c r="CK94" s="121">
        <v>0</v>
      </c>
      <c r="CL94" s="121">
        <v>0</v>
      </c>
      <c r="CM94" s="121">
        <v>0</v>
      </c>
      <c r="CN94" s="121">
        <v>0</v>
      </c>
      <c r="CO94" s="121">
        <v>8.2542669663700718E-2</v>
      </c>
      <c r="CP94" s="121">
        <v>0</v>
      </c>
      <c r="CQ94" s="121">
        <v>0</v>
      </c>
      <c r="CR94" s="121">
        <v>0</v>
      </c>
      <c r="CS94" s="121">
        <v>0</v>
      </c>
      <c r="CT94" s="121">
        <v>0</v>
      </c>
      <c r="CU94" s="121">
        <v>0</v>
      </c>
      <c r="CV94" s="121">
        <v>0</v>
      </c>
      <c r="CW94" s="121">
        <v>0</v>
      </c>
      <c r="CX94" s="121">
        <v>0</v>
      </c>
      <c r="CY94" s="121">
        <v>0</v>
      </c>
      <c r="CZ94" s="121">
        <v>0</v>
      </c>
      <c r="DA94" s="121">
        <v>0</v>
      </c>
      <c r="DB94" s="121">
        <v>0</v>
      </c>
      <c r="DC94" s="121">
        <v>0</v>
      </c>
      <c r="DD94" s="121">
        <v>0</v>
      </c>
      <c r="DE94" s="121">
        <v>0</v>
      </c>
      <c r="DF94" s="124">
        <v>0</v>
      </c>
      <c r="DG94" s="121"/>
    </row>
    <row r="95" spans="1:111" s="82" customFormat="1" ht="17" customHeight="1" x14ac:dyDescent="0.2">
      <c r="A95" s="73" t="s">
        <v>91</v>
      </c>
      <c r="B95" s="74" t="s">
        <v>217</v>
      </c>
      <c r="C95" s="121">
        <v>0</v>
      </c>
      <c r="D95" s="121">
        <v>0</v>
      </c>
      <c r="E95" s="121">
        <v>0</v>
      </c>
      <c r="F95" s="121">
        <v>0</v>
      </c>
      <c r="G95" s="121">
        <v>0</v>
      </c>
      <c r="H95" s="121">
        <v>0</v>
      </c>
      <c r="I95" s="121">
        <v>0</v>
      </c>
      <c r="J95" s="121">
        <v>0</v>
      </c>
      <c r="K95" s="121">
        <v>0</v>
      </c>
      <c r="L95" s="121">
        <v>0</v>
      </c>
      <c r="M95" s="121">
        <v>0</v>
      </c>
      <c r="N95" s="121">
        <v>0</v>
      </c>
      <c r="O95" s="121">
        <v>0</v>
      </c>
      <c r="P95" s="121">
        <v>0</v>
      </c>
      <c r="Q95" s="121">
        <v>0</v>
      </c>
      <c r="R95" s="121">
        <v>0</v>
      </c>
      <c r="S95" s="121">
        <v>0</v>
      </c>
      <c r="T95" s="121">
        <v>0</v>
      </c>
      <c r="U95" s="121">
        <v>0</v>
      </c>
      <c r="V95" s="121">
        <v>0</v>
      </c>
      <c r="W95" s="121">
        <v>0</v>
      </c>
      <c r="X95" s="121">
        <v>0</v>
      </c>
      <c r="Y95" s="121">
        <v>0</v>
      </c>
      <c r="Z95" s="121">
        <v>0</v>
      </c>
      <c r="AA95" s="121">
        <v>0</v>
      </c>
      <c r="AB95" s="121">
        <v>0</v>
      </c>
      <c r="AC95" s="121">
        <v>0</v>
      </c>
      <c r="AD95" s="121">
        <v>0</v>
      </c>
      <c r="AE95" s="121">
        <v>0</v>
      </c>
      <c r="AF95" s="121">
        <v>0</v>
      </c>
      <c r="AG95" s="121">
        <v>0</v>
      </c>
      <c r="AH95" s="121">
        <v>0</v>
      </c>
      <c r="AI95" s="121">
        <v>0</v>
      </c>
      <c r="AJ95" s="121">
        <v>0</v>
      </c>
      <c r="AK95" s="121">
        <v>0</v>
      </c>
      <c r="AL95" s="121">
        <v>0</v>
      </c>
      <c r="AM95" s="121">
        <v>0</v>
      </c>
      <c r="AN95" s="121">
        <v>0</v>
      </c>
      <c r="AO95" s="121">
        <v>0</v>
      </c>
      <c r="AP95" s="121">
        <v>0</v>
      </c>
      <c r="AQ95" s="121">
        <v>0</v>
      </c>
      <c r="AR95" s="121">
        <v>0</v>
      </c>
      <c r="AS95" s="121">
        <v>0</v>
      </c>
      <c r="AT95" s="121">
        <v>0</v>
      </c>
      <c r="AU95" s="121">
        <v>0</v>
      </c>
      <c r="AV95" s="121">
        <v>0</v>
      </c>
      <c r="AW95" s="121">
        <v>0</v>
      </c>
      <c r="AX95" s="121">
        <v>0</v>
      </c>
      <c r="AY95" s="121">
        <v>0</v>
      </c>
      <c r="AZ95" s="121">
        <v>0</v>
      </c>
      <c r="BA95" s="121">
        <v>0</v>
      </c>
      <c r="BB95" s="121">
        <v>0</v>
      </c>
      <c r="BC95" s="121">
        <v>0</v>
      </c>
      <c r="BD95" s="121">
        <v>0</v>
      </c>
      <c r="BE95" s="121">
        <v>0</v>
      </c>
      <c r="BF95" s="121">
        <v>0</v>
      </c>
      <c r="BG95" s="121">
        <v>0</v>
      </c>
      <c r="BH95" s="121">
        <v>0</v>
      </c>
      <c r="BI95" s="121">
        <v>0</v>
      </c>
      <c r="BJ95" s="121">
        <v>0</v>
      </c>
      <c r="BK95" s="121">
        <v>0</v>
      </c>
      <c r="BL95" s="121">
        <v>0</v>
      </c>
      <c r="BM95" s="121">
        <v>0</v>
      </c>
      <c r="BN95" s="121">
        <v>0</v>
      </c>
      <c r="BO95" s="121">
        <v>0</v>
      </c>
      <c r="BP95" s="121">
        <v>0</v>
      </c>
      <c r="BQ95" s="121">
        <v>0</v>
      </c>
      <c r="BR95" s="121">
        <v>0</v>
      </c>
      <c r="BS95" s="121">
        <v>0</v>
      </c>
      <c r="BT95" s="121">
        <v>0</v>
      </c>
      <c r="BU95" s="121">
        <v>0</v>
      </c>
      <c r="BV95" s="121">
        <v>0</v>
      </c>
      <c r="BW95" s="121">
        <v>0</v>
      </c>
      <c r="BX95" s="121">
        <v>0</v>
      </c>
      <c r="BY95" s="121">
        <v>0</v>
      </c>
      <c r="BZ95" s="121">
        <v>0</v>
      </c>
      <c r="CA95" s="121">
        <v>0</v>
      </c>
      <c r="CB95" s="121">
        <v>0</v>
      </c>
      <c r="CC95" s="121">
        <v>0</v>
      </c>
      <c r="CD95" s="121">
        <v>0</v>
      </c>
      <c r="CE95" s="121">
        <v>0</v>
      </c>
      <c r="CF95" s="121">
        <v>0</v>
      </c>
      <c r="CG95" s="121">
        <v>0</v>
      </c>
      <c r="CH95" s="121">
        <v>0</v>
      </c>
      <c r="CI95" s="121">
        <v>0</v>
      </c>
      <c r="CJ95" s="121">
        <v>0</v>
      </c>
      <c r="CK95" s="121">
        <v>0</v>
      </c>
      <c r="CL95" s="121">
        <v>0</v>
      </c>
      <c r="CM95" s="121">
        <v>0</v>
      </c>
      <c r="CN95" s="121">
        <v>0</v>
      </c>
      <c r="CO95" s="121">
        <v>0</v>
      </c>
      <c r="CP95" s="121">
        <v>4.7518207996759924E-2</v>
      </c>
      <c r="CQ95" s="121">
        <v>0</v>
      </c>
      <c r="CR95" s="121">
        <v>0</v>
      </c>
      <c r="CS95" s="121">
        <v>2.1569275899696864E-5</v>
      </c>
      <c r="CT95" s="121">
        <v>0</v>
      </c>
      <c r="CU95" s="121">
        <v>0</v>
      </c>
      <c r="CV95" s="121">
        <v>0</v>
      </c>
      <c r="CW95" s="121">
        <v>0</v>
      </c>
      <c r="CX95" s="121">
        <v>0</v>
      </c>
      <c r="CY95" s="121">
        <v>0</v>
      </c>
      <c r="CZ95" s="121">
        <v>0</v>
      </c>
      <c r="DA95" s="121">
        <v>0</v>
      </c>
      <c r="DB95" s="121">
        <v>0</v>
      </c>
      <c r="DC95" s="121">
        <v>0</v>
      </c>
      <c r="DD95" s="121">
        <v>0</v>
      </c>
      <c r="DE95" s="121">
        <v>0</v>
      </c>
      <c r="DF95" s="124">
        <v>0</v>
      </c>
      <c r="DG95" s="121"/>
    </row>
    <row r="96" spans="1:111" s="82" customFormat="1" ht="17" customHeight="1" x14ac:dyDescent="0.2">
      <c r="A96" s="73" t="s">
        <v>92</v>
      </c>
      <c r="B96" s="74" t="s">
        <v>218</v>
      </c>
      <c r="C96" s="121">
        <v>0</v>
      </c>
      <c r="D96" s="121">
        <v>0</v>
      </c>
      <c r="E96" s="121">
        <v>0</v>
      </c>
      <c r="F96" s="121">
        <v>0</v>
      </c>
      <c r="G96" s="121">
        <v>0</v>
      </c>
      <c r="H96" s="121">
        <v>0</v>
      </c>
      <c r="I96" s="121">
        <v>0</v>
      </c>
      <c r="J96" s="121">
        <v>0</v>
      </c>
      <c r="K96" s="121">
        <v>0</v>
      </c>
      <c r="L96" s="121">
        <v>0</v>
      </c>
      <c r="M96" s="121">
        <v>0</v>
      </c>
      <c r="N96" s="121">
        <v>0</v>
      </c>
      <c r="O96" s="121">
        <v>0</v>
      </c>
      <c r="P96" s="121">
        <v>0</v>
      </c>
      <c r="Q96" s="121">
        <v>0</v>
      </c>
      <c r="R96" s="121">
        <v>0</v>
      </c>
      <c r="S96" s="121">
        <v>0</v>
      </c>
      <c r="T96" s="121">
        <v>0</v>
      </c>
      <c r="U96" s="121">
        <v>0</v>
      </c>
      <c r="V96" s="121">
        <v>0</v>
      </c>
      <c r="W96" s="121">
        <v>0</v>
      </c>
      <c r="X96" s="121">
        <v>0</v>
      </c>
      <c r="Y96" s="121">
        <v>0</v>
      </c>
      <c r="Z96" s="121">
        <v>0</v>
      </c>
      <c r="AA96" s="121">
        <v>0</v>
      </c>
      <c r="AB96" s="121">
        <v>0</v>
      </c>
      <c r="AC96" s="121">
        <v>0</v>
      </c>
      <c r="AD96" s="121">
        <v>0</v>
      </c>
      <c r="AE96" s="121">
        <v>0</v>
      </c>
      <c r="AF96" s="121">
        <v>0</v>
      </c>
      <c r="AG96" s="121">
        <v>0</v>
      </c>
      <c r="AH96" s="121">
        <v>0</v>
      </c>
      <c r="AI96" s="121">
        <v>0</v>
      </c>
      <c r="AJ96" s="121">
        <v>0</v>
      </c>
      <c r="AK96" s="121">
        <v>0</v>
      </c>
      <c r="AL96" s="121">
        <v>0</v>
      </c>
      <c r="AM96" s="121">
        <v>0</v>
      </c>
      <c r="AN96" s="121">
        <v>0</v>
      </c>
      <c r="AO96" s="121">
        <v>0</v>
      </c>
      <c r="AP96" s="121">
        <v>0</v>
      </c>
      <c r="AQ96" s="121">
        <v>0</v>
      </c>
      <c r="AR96" s="121">
        <v>0</v>
      </c>
      <c r="AS96" s="121">
        <v>0</v>
      </c>
      <c r="AT96" s="121">
        <v>0</v>
      </c>
      <c r="AU96" s="121">
        <v>0</v>
      </c>
      <c r="AV96" s="121">
        <v>0</v>
      </c>
      <c r="AW96" s="121">
        <v>0</v>
      </c>
      <c r="AX96" s="121">
        <v>0</v>
      </c>
      <c r="AY96" s="121">
        <v>0</v>
      </c>
      <c r="AZ96" s="121">
        <v>0</v>
      </c>
      <c r="BA96" s="121">
        <v>0</v>
      </c>
      <c r="BB96" s="121">
        <v>0</v>
      </c>
      <c r="BC96" s="121">
        <v>0</v>
      </c>
      <c r="BD96" s="121">
        <v>0</v>
      </c>
      <c r="BE96" s="121">
        <v>0</v>
      </c>
      <c r="BF96" s="121">
        <v>0</v>
      </c>
      <c r="BG96" s="121">
        <v>0</v>
      </c>
      <c r="BH96" s="121">
        <v>0</v>
      </c>
      <c r="BI96" s="121">
        <v>0</v>
      </c>
      <c r="BJ96" s="121">
        <v>0</v>
      </c>
      <c r="BK96" s="121">
        <v>0</v>
      </c>
      <c r="BL96" s="121">
        <v>0</v>
      </c>
      <c r="BM96" s="121">
        <v>0</v>
      </c>
      <c r="BN96" s="121">
        <v>0</v>
      </c>
      <c r="BO96" s="121">
        <v>0</v>
      </c>
      <c r="BP96" s="121">
        <v>0</v>
      </c>
      <c r="BQ96" s="121">
        <v>0</v>
      </c>
      <c r="BR96" s="121">
        <v>0</v>
      </c>
      <c r="BS96" s="121">
        <v>0</v>
      </c>
      <c r="BT96" s="121">
        <v>0</v>
      </c>
      <c r="BU96" s="121">
        <v>0</v>
      </c>
      <c r="BV96" s="121">
        <v>0</v>
      </c>
      <c r="BW96" s="121">
        <v>0</v>
      </c>
      <c r="BX96" s="121">
        <v>0</v>
      </c>
      <c r="BY96" s="121">
        <v>0</v>
      </c>
      <c r="BZ96" s="121">
        <v>0</v>
      </c>
      <c r="CA96" s="121">
        <v>0</v>
      </c>
      <c r="CB96" s="121">
        <v>0</v>
      </c>
      <c r="CC96" s="121">
        <v>0</v>
      </c>
      <c r="CD96" s="121">
        <v>0</v>
      </c>
      <c r="CE96" s="121">
        <v>0</v>
      </c>
      <c r="CF96" s="121">
        <v>0</v>
      </c>
      <c r="CG96" s="121">
        <v>0</v>
      </c>
      <c r="CH96" s="121">
        <v>0</v>
      </c>
      <c r="CI96" s="121">
        <v>0</v>
      </c>
      <c r="CJ96" s="121">
        <v>0</v>
      </c>
      <c r="CK96" s="121">
        <v>0</v>
      </c>
      <c r="CL96" s="121">
        <v>0</v>
      </c>
      <c r="CM96" s="121">
        <v>0</v>
      </c>
      <c r="CN96" s="121">
        <v>0</v>
      </c>
      <c r="CO96" s="121">
        <v>0</v>
      </c>
      <c r="CP96" s="121">
        <v>0</v>
      </c>
      <c r="CQ96" s="121">
        <v>0</v>
      </c>
      <c r="CR96" s="121">
        <v>0</v>
      </c>
      <c r="CS96" s="121">
        <v>0</v>
      </c>
      <c r="CT96" s="121">
        <v>0</v>
      </c>
      <c r="CU96" s="121">
        <v>0</v>
      </c>
      <c r="CV96" s="121">
        <v>0</v>
      </c>
      <c r="CW96" s="121">
        <v>0</v>
      </c>
      <c r="CX96" s="121">
        <v>0</v>
      </c>
      <c r="CY96" s="121">
        <v>0</v>
      </c>
      <c r="CZ96" s="121">
        <v>0</v>
      </c>
      <c r="DA96" s="121">
        <v>0</v>
      </c>
      <c r="DB96" s="121">
        <v>0</v>
      </c>
      <c r="DC96" s="121">
        <v>0</v>
      </c>
      <c r="DD96" s="121">
        <v>0</v>
      </c>
      <c r="DE96" s="121">
        <v>0</v>
      </c>
      <c r="DF96" s="124">
        <v>0</v>
      </c>
      <c r="DG96" s="121"/>
    </row>
    <row r="97" spans="1:111" s="82" customFormat="1" ht="17" customHeight="1" x14ac:dyDescent="0.2">
      <c r="A97" s="73" t="s">
        <v>93</v>
      </c>
      <c r="B97" s="74" t="s">
        <v>219</v>
      </c>
      <c r="C97" s="121">
        <v>0</v>
      </c>
      <c r="D97" s="121">
        <v>0</v>
      </c>
      <c r="E97" s="121">
        <v>0</v>
      </c>
      <c r="F97" s="121">
        <v>0</v>
      </c>
      <c r="G97" s="121">
        <v>0</v>
      </c>
      <c r="H97" s="121">
        <v>0</v>
      </c>
      <c r="I97" s="121">
        <v>0</v>
      </c>
      <c r="J97" s="121">
        <v>0</v>
      </c>
      <c r="K97" s="121">
        <v>0</v>
      </c>
      <c r="L97" s="121">
        <v>0</v>
      </c>
      <c r="M97" s="121">
        <v>0</v>
      </c>
      <c r="N97" s="121">
        <v>0</v>
      </c>
      <c r="O97" s="121">
        <v>0</v>
      </c>
      <c r="P97" s="121">
        <v>0</v>
      </c>
      <c r="Q97" s="121">
        <v>0</v>
      </c>
      <c r="R97" s="121">
        <v>0</v>
      </c>
      <c r="S97" s="121">
        <v>0</v>
      </c>
      <c r="T97" s="121">
        <v>0</v>
      </c>
      <c r="U97" s="121">
        <v>0</v>
      </c>
      <c r="V97" s="121">
        <v>0</v>
      </c>
      <c r="W97" s="121">
        <v>0</v>
      </c>
      <c r="X97" s="121">
        <v>0</v>
      </c>
      <c r="Y97" s="121">
        <v>0</v>
      </c>
      <c r="Z97" s="121">
        <v>0</v>
      </c>
      <c r="AA97" s="121">
        <v>0</v>
      </c>
      <c r="AB97" s="121">
        <v>0</v>
      </c>
      <c r="AC97" s="121">
        <v>0</v>
      </c>
      <c r="AD97" s="121">
        <v>0</v>
      </c>
      <c r="AE97" s="121">
        <v>0</v>
      </c>
      <c r="AF97" s="121">
        <v>0</v>
      </c>
      <c r="AG97" s="121">
        <v>0</v>
      </c>
      <c r="AH97" s="121">
        <v>0</v>
      </c>
      <c r="AI97" s="121">
        <v>0</v>
      </c>
      <c r="AJ97" s="121">
        <v>0</v>
      </c>
      <c r="AK97" s="121">
        <v>0</v>
      </c>
      <c r="AL97" s="121">
        <v>0</v>
      </c>
      <c r="AM97" s="121">
        <v>0</v>
      </c>
      <c r="AN97" s="121">
        <v>0</v>
      </c>
      <c r="AO97" s="121">
        <v>0</v>
      </c>
      <c r="AP97" s="121">
        <v>0</v>
      </c>
      <c r="AQ97" s="121">
        <v>0</v>
      </c>
      <c r="AR97" s="121">
        <v>0</v>
      </c>
      <c r="AS97" s="121">
        <v>0</v>
      </c>
      <c r="AT97" s="121">
        <v>0</v>
      </c>
      <c r="AU97" s="121">
        <v>0</v>
      </c>
      <c r="AV97" s="121">
        <v>0</v>
      </c>
      <c r="AW97" s="121">
        <v>0</v>
      </c>
      <c r="AX97" s="121">
        <v>0</v>
      </c>
      <c r="AY97" s="121">
        <v>0</v>
      </c>
      <c r="AZ97" s="121">
        <v>0</v>
      </c>
      <c r="BA97" s="121">
        <v>0</v>
      </c>
      <c r="BB97" s="121">
        <v>0</v>
      </c>
      <c r="BC97" s="121">
        <v>0</v>
      </c>
      <c r="BD97" s="121">
        <v>0</v>
      </c>
      <c r="BE97" s="121">
        <v>0</v>
      </c>
      <c r="BF97" s="121">
        <v>0</v>
      </c>
      <c r="BG97" s="121">
        <v>0</v>
      </c>
      <c r="BH97" s="121">
        <v>0</v>
      </c>
      <c r="BI97" s="121">
        <v>0</v>
      </c>
      <c r="BJ97" s="121">
        <v>0</v>
      </c>
      <c r="BK97" s="121">
        <v>0</v>
      </c>
      <c r="BL97" s="121">
        <v>0</v>
      </c>
      <c r="BM97" s="121">
        <v>0</v>
      </c>
      <c r="BN97" s="121">
        <v>0</v>
      </c>
      <c r="BO97" s="121">
        <v>0</v>
      </c>
      <c r="BP97" s="121">
        <v>0</v>
      </c>
      <c r="BQ97" s="121">
        <v>0</v>
      </c>
      <c r="BR97" s="121">
        <v>0</v>
      </c>
      <c r="BS97" s="121">
        <v>0</v>
      </c>
      <c r="BT97" s="121">
        <v>0</v>
      </c>
      <c r="BU97" s="121">
        <v>0</v>
      </c>
      <c r="BV97" s="121">
        <v>0</v>
      </c>
      <c r="BW97" s="121">
        <v>0</v>
      </c>
      <c r="BX97" s="121">
        <v>0</v>
      </c>
      <c r="BY97" s="121">
        <v>0</v>
      </c>
      <c r="BZ97" s="121">
        <v>0</v>
      </c>
      <c r="CA97" s="121">
        <v>0</v>
      </c>
      <c r="CB97" s="121">
        <v>0</v>
      </c>
      <c r="CC97" s="121">
        <v>0</v>
      </c>
      <c r="CD97" s="121">
        <v>0</v>
      </c>
      <c r="CE97" s="121">
        <v>0</v>
      </c>
      <c r="CF97" s="121">
        <v>0</v>
      </c>
      <c r="CG97" s="121">
        <v>0</v>
      </c>
      <c r="CH97" s="121">
        <v>0</v>
      </c>
      <c r="CI97" s="121">
        <v>0</v>
      </c>
      <c r="CJ97" s="121">
        <v>0</v>
      </c>
      <c r="CK97" s="121">
        <v>0</v>
      </c>
      <c r="CL97" s="121">
        <v>0</v>
      </c>
      <c r="CM97" s="121">
        <v>0</v>
      </c>
      <c r="CN97" s="121">
        <v>0</v>
      </c>
      <c r="CO97" s="121">
        <v>0</v>
      </c>
      <c r="CP97" s="121">
        <v>0</v>
      </c>
      <c r="CQ97" s="121">
        <v>0</v>
      </c>
      <c r="CR97" s="121">
        <v>6.288792110412814E-3</v>
      </c>
      <c r="CS97" s="121">
        <v>0</v>
      </c>
      <c r="CT97" s="121">
        <v>0</v>
      </c>
      <c r="CU97" s="121">
        <v>0</v>
      </c>
      <c r="CV97" s="121">
        <v>0</v>
      </c>
      <c r="CW97" s="121">
        <v>0</v>
      </c>
      <c r="CX97" s="121">
        <v>0</v>
      </c>
      <c r="CY97" s="121">
        <v>0</v>
      </c>
      <c r="CZ97" s="121">
        <v>0</v>
      </c>
      <c r="DA97" s="121">
        <v>0</v>
      </c>
      <c r="DB97" s="121">
        <v>0</v>
      </c>
      <c r="DC97" s="121">
        <v>0</v>
      </c>
      <c r="DD97" s="121">
        <v>0</v>
      </c>
      <c r="DE97" s="121">
        <v>0</v>
      </c>
      <c r="DF97" s="124">
        <v>0</v>
      </c>
      <c r="DG97" s="121"/>
    </row>
    <row r="98" spans="1:111" s="82" customFormat="1" ht="17" customHeight="1" x14ac:dyDescent="0.2">
      <c r="A98" s="73" t="s">
        <v>94</v>
      </c>
      <c r="B98" s="74" t="s">
        <v>220</v>
      </c>
      <c r="C98" s="121">
        <v>0</v>
      </c>
      <c r="D98" s="121">
        <v>0</v>
      </c>
      <c r="E98" s="121">
        <v>0</v>
      </c>
      <c r="F98" s="121">
        <v>0</v>
      </c>
      <c r="G98" s="121">
        <v>0</v>
      </c>
      <c r="H98" s="121">
        <v>0</v>
      </c>
      <c r="I98" s="121">
        <v>0</v>
      </c>
      <c r="J98" s="121">
        <v>0</v>
      </c>
      <c r="K98" s="121">
        <v>0</v>
      </c>
      <c r="L98" s="121">
        <v>0</v>
      </c>
      <c r="M98" s="121">
        <v>0</v>
      </c>
      <c r="N98" s="121">
        <v>0</v>
      </c>
      <c r="O98" s="121">
        <v>0</v>
      </c>
      <c r="P98" s="121">
        <v>0</v>
      </c>
      <c r="Q98" s="121">
        <v>0</v>
      </c>
      <c r="R98" s="121">
        <v>0</v>
      </c>
      <c r="S98" s="121">
        <v>0</v>
      </c>
      <c r="T98" s="121">
        <v>0</v>
      </c>
      <c r="U98" s="121">
        <v>0</v>
      </c>
      <c r="V98" s="121">
        <v>0</v>
      </c>
      <c r="W98" s="121">
        <v>0</v>
      </c>
      <c r="X98" s="121">
        <v>0</v>
      </c>
      <c r="Y98" s="121">
        <v>0</v>
      </c>
      <c r="Z98" s="121">
        <v>0</v>
      </c>
      <c r="AA98" s="121">
        <v>0</v>
      </c>
      <c r="AB98" s="121">
        <v>0</v>
      </c>
      <c r="AC98" s="121">
        <v>0</v>
      </c>
      <c r="AD98" s="121">
        <v>0</v>
      </c>
      <c r="AE98" s="121">
        <v>0</v>
      </c>
      <c r="AF98" s="121">
        <v>0</v>
      </c>
      <c r="AG98" s="121">
        <v>0</v>
      </c>
      <c r="AH98" s="121">
        <v>0</v>
      </c>
      <c r="AI98" s="121">
        <v>0</v>
      </c>
      <c r="AJ98" s="121">
        <v>0</v>
      </c>
      <c r="AK98" s="121">
        <v>0</v>
      </c>
      <c r="AL98" s="121">
        <v>0</v>
      </c>
      <c r="AM98" s="121">
        <v>0</v>
      </c>
      <c r="AN98" s="121">
        <v>0</v>
      </c>
      <c r="AO98" s="121">
        <v>0</v>
      </c>
      <c r="AP98" s="121">
        <v>0</v>
      </c>
      <c r="AQ98" s="121">
        <v>0</v>
      </c>
      <c r="AR98" s="121">
        <v>0</v>
      </c>
      <c r="AS98" s="121">
        <v>0</v>
      </c>
      <c r="AT98" s="121">
        <v>0</v>
      </c>
      <c r="AU98" s="121">
        <v>0</v>
      </c>
      <c r="AV98" s="121">
        <v>0</v>
      </c>
      <c r="AW98" s="121">
        <v>0</v>
      </c>
      <c r="AX98" s="121">
        <v>0</v>
      </c>
      <c r="AY98" s="121">
        <v>0</v>
      </c>
      <c r="AZ98" s="121">
        <v>0</v>
      </c>
      <c r="BA98" s="121">
        <v>0</v>
      </c>
      <c r="BB98" s="121">
        <v>0</v>
      </c>
      <c r="BC98" s="121">
        <v>0</v>
      </c>
      <c r="BD98" s="121">
        <v>0</v>
      </c>
      <c r="BE98" s="121">
        <v>0</v>
      </c>
      <c r="BF98" s="121">
        <v>0</v>
      </c>
      <c r="BG98" s="121">
        <v>0</v>
      </c>
      <c r="BH98" s="121">
        <v>0</v>
      </c>
      <c r="BI98" s="121">
        <v>0</v>
      </c>
      <c r="BJ98" s="121">
        <v>0</v>
      </c>
      <c r="BK98" s="121">
        <v>0</v>
      </c>
      <c r="BL98" s="121">
        <v>0</v>
      </c>
      <c r="BM98" s="121">
        <v>0</v>
      </c>
      <c r="BN98" s="121">
        <v>0</v>
      </c>
      <c r="BO98" s="121">
        <v>0</v>
      </c>
      <c r="BP98" s="121">
        <v>0</v>
      </c>
      <c r="BQ98" s="121">
        <v>0</v>
      </c>
      <c r="BR98" s="121">
        <v>0</v>
      </c>
      <c r="BS98" s="121">
        <v>0</v>
      </c>
      <c r="BT98" s="121">
        <v>0</v>
      </c>
      <c r="BU98" s="121">
        <v>0</v>
      </c>
      <c r="BV98" s="121">
        <v>0</v>
      </c>
      <c r="BW98" s="121">
        <v>0</v>
      </c>
      <c r="BX98" s="121">
        <v>0</v>
      </c>
      <c r="BY98" s="121">
        <v>0</v>
      </c>
      <c r="BZ98" s="121">
        <v>0</v>
      </c>
      <c r="CA98" s="121">
        <v>0</v>
      </c>
      <c r="CB98" s="121">
        <v>0</v>
      </c>
      <c r="CC98" s="121">
        <v>0</v>
      </c>
      <c r="CD98" s="121">
        <v>0</v>
      </c>
      <c r="CE98" s="121">
        <v>0</v>
      </c>
      <c r="CF98" s="121">
        <v>0</v>
      </c>
      <c r="CG98" s="121">
        <v>0</v>
      </c>
      <c r="CH98" s="121">
        <v>0</v>
      </c>
      <c r="CI98" s="121">
        <v>0</v>
      </c>
      <c r="CJ98" s="121">
        <v>0</v>
      </c>
      <c r="CK98" s="121">
        <v>0</v>
      </c>
      <c r="CL98" s="121">
        <v>0</v>
      </c>
      <c r="CM98" s="121">
        <v>0</v>
      </c>
      <c r="CN98" s="121">
        <v>0</v>
      </c>
      <c r="CO98" s="121">
        <v>0</v>
      </c>
      <c r="CP98" s="121">
        <v>0</v>
      </c>
      <c r="CQ98" s="121">
        <v>0</v>
      </c>
      <c r="CR98" s="121">
        <v>0</v>
      </c>
      <c r="CS98" s="121">
        <v>3.5033058728513075E-2</v>
      </c>
      <c r="CT98" s="121">
        <v>0</v>
      </c>
      <c r="CU98" s="121">
        <v>0</v>
      </c>
      <c r="CV98" s="121">
        <v>0</v>
      </c>
      <c r="CW98" s="121">
        <v>0</v>
      </c>
      <c r="CX98" s="121">
        <v>0</v>
      </c>
      <c r="CY98" s="121">
        <v>0</v>
      </c>
      <c r="CZ98" s="121">
        <v>0</v>
      </c>
      <c r="DA98" s="121">
        <v>0</v>
      </c>
      <c r="DB98" s="121">
        <v>0</v>
      </c>
      <c r="DC98" s="121">
        <v>0</v>
      </c>
      <c r="DD98" s="121">
        <v>0</v>
      </c>
      <c r="DE98" s="121">
        <v>0</v>
      </c>
      <c r="DF98" s="124">
        <v>0</v>
      </c>
      <c r="DG98" s="121"/>
    </row>
    <row r="99" spans="1:111" s="82" customFormat="1" ht="17" customHeight="1" x14ac:dyDescent="0.2">
      <c r="A99" s="73" t="s">
        <v>95</v>
      </c>
      <c r="B99" s="74" t="s">
        <v>221</v>
      </c>
      <c r="C99" s="121">
        <v>9.0985033593848051E-5</v>
      </c>
      <c r="D99" s="121">
        <v>1.0294893860099576E-4</v>
      </c>
      <c r="E99" s="121">
        <v>6.4375141483939168E-5</v>
      </c>
      <c r="F99" s="121">
        <v>3.2635686832611952E-5</v>
      </c>
      <c r="G99" s="121">
        <v>2.308117079222993E-4</v>
      </c>
      <c r="H99" s="121">
        <v>0</v>
      </c>
      <c r="I99" s="121">
        <v>1.1523734660659977E-5</v>
      </c>
      <c r="J99" s="121">
        <v>6.104155766137735E-5</v>
      </c>
      <c r="K99" s="121">
        <v>3.5603952630245634E-5</v>
      </c>
      <c r="L99" s="121">
        <v>8.9132678847252716E-5</v>
      </c>
      <c r="M99" s="121">
        <v>0</v>
      </c>
      <c r="N99" s="121">
        <v>1.7058161808675469E-5</v>
      </c>
      <c r="O99" s="121">
        <v>1.6509483101041346E-5</v>
      </c>
      <c r="P99" s="121">
        <v>3.7715547258530553E-5</v>
      </c>
      <c r="Q99" s="121">
        <v>1.130689265342749E-5</v>
      </c>
      <c r="R99" s="121">
        <v>3.7822691395453027E-5</v>
      </c>
      <c r="S99" s="121">
        <v>3.1623101420566314E-5</v>
      </c>
      <c r="T99" s="121">
        <v>4.6726193439684538E-5</v>
      </c>
      <c r="U99" s="121">
        <v>9.3189990588460101E-5</v>
      </c>
      <c r="V99" s="121">
        <v>5.3451765161121706E-5</v>
      </c>
      <c r="W99" s="121">
        <v>1.2279022893758157E-5</v>
      </c>
      <c r="X99" s="121">
        <v>1.8507037491054048E-5</v>
      </c>
      <c r="Y99" s="121">
        <v>6.3543949679038999E-6</v>
      </c>
      <c r="Z99" s="121">
        <v>2.3301424365623468E-5</v>
      </c>
      <c r="AA99" s="121">
        <v>6.9574006368258726E-5</v>
      </c>
      <c r="AB99" s="121">
        <v>7.4721763293846277E-6</v>
      </c>
      <c r="AC99" s="121">
        <v>1.3458588273110374E-5</v>
      </c>
      <c r="AD99" s="121">
        <v>2.716695868728535E-5</v>
      </c>
      <c r="AE99" s="121">
        <v>3.7201148248512341E-5</v>
      </c>
      <c r="AF99" s="121">
        <v>2.0367983136397511E-5</v>
      </c>
      <c r="AG99" s="121">
        <v>5.0469143647199119E-6</v>
      </c>
      <c r="AH99" s="121">
        <v>1.4613456959714851E-5</v>
      </c>
      <c r="AI99" s="121">
        <v>1.0631095630869753E-4</v>
      </c>
      <c r="AJ99" s="121">
        <v>3.9334231298684449E-5</v>
      </c>
      <c r="AK99" s="121">
        <v>4.228720523201229E-5</v>
      </c>
      <c r="AL99" s="121">
        <v>8.1448469924755098E-5</v>
      </c>
      <c r="AM99" s="121">
        <v>6.1455939447306121E-5</v>
      </c>
      <c r="AN99" s="121">
        <v>3.3104752999709129E-5</v>
      </c>
      <c r="AO99" s="121">
        <v>7.8151269720357314E-5</v>
      </c>
      <c r="AP99" s="121">
        <v>1.5246262320832651E-5</v>
      </c>
      <c r="AQ99" s="121">
        <v>5.8057496844919017E-5</v>
      </c>
      <c r="AR99" s="121">
        <v>3.6913918432569021E-5</v>
      </c>
      <c r="AS99" s="121">
        <v>3.5455350184430422E-5</v>
      </c>
      <c r="AT99" s="121">
        <v>1.0812803345067567E-4</v>
      </c>
      <c r="AU99" s="121">
        <v>4.2693262439041493E-5</v>
      </c>
      <c r="AV99" s="121">
        <v>2.1644899049432711E-5</v>
      </c>
      <c r="AW99" s="121">
        <v>8.0027834172822849E-6</v>
      </c>
      <c r="AX99" s="121">
        <v>1.2377014692399604E-5</v>
      </c>
      <c r="AY99" s="121">
        <v>5.4530918322227907E-5</v>
      </c>
      <c r="AZ99" s="121">
        <v>7.5193131291047507E-6</v>
      </c>
      <c r="BA99" s="121">
        <v>7.865949357197798E-6</v>
      </c>
      <c r="BB99" s="121">
        <v>9.6370831491029045E-6</v>
      </c>
      <c r="BC99" s="121">
        <v>1.4570266838566691E-6</v>
      </c>
      <c r="BD99" s="121">
        <v>3.7258318241407525E-6</v>
      </c>
      <c r="BE99" s="121">
        <v>1.7173078202962128E-5</v>
      </c>
      <c r="BF99" s="121">
        <v>6.2438814799313702E-6</v>
      </c>
      <c r="BG99" s="121">
        <v>2.9675122668048631E-5</v>
      </c>
      <c r="BH99" s="121">
        <v>2.0330236019297771E-5</v>
      </c>
      <c r="BI99" s="121">
        <v>3.1245124039915752E-5</v>
      </c>
      <c r="BJ99" s="121">
        <v>3.1034008470616726E-5</v>
      </c>
      <c r="BK99" s="121">
        <v>1.6882623256286107E-4</v>
      </c>
      <c r="BL99" s="121">
        <v>1.2488898696720415E-4</v>
      </c>
      <c r="BM99" s="121">
        <v>2.05904341361231E-4</v>
      </c>
      <c r="BN99" s="121">
        <v>1.4886008075135724E-4</v>
      </c>
      <c r="BO99" s="121">
        <v>1.4842557567562828E-4</v>
      </c>
      <c r="BP99" s="121">
        <v>1.2734440276096235E-4</v>
      </c>
      <c r="BQ99" s="121">
        <v>5.6557847485925832E-4</v>
      </c>
      <c r="BR99" s="121">
        <v>7.2580748501137749E-4</v>
      </c>
      <c r="BS99" s="121">
        <v>7.4372340481496308E-5</v>
      </c>
      <c r="BT99" s="121">
        <v>8.7938511938627148E-5</v>
      </c>
      <c r="BU99" s="121">
        <v>3.3304801844532015E-4</v>
      </c>
      <c r="BV99" s="121">
        <v>8.1837252561227014E-5</v>
      </c>
      <c r="BW99" s="121">
        <v>1.2244411838535716E-4</v>
      </c>
      <c r="BX99" s="121">
        <v>2.8862730626233473E-5</v>
      </c>
      <c r="BY99" s="121">
        <v>1.2544605513525092E-4</v>
      </c>
      <c r="BZ99" s="121">
        <v>1.1545308624959793E-4</v>
      </c>
      <c r="CA99" s="121">
        <v>1.5123765844106749E-4</v>
      </c>
      <c r="CB99" s="121">
        <v>1.1907135865172838E-4</v>
      </c>
      <c r="CC99" s="121">
        <v>7.1956721739984089E-5</v>
      </c>
      <c r="CD99" s="121">
        <v>1.0010135019395972E-4</v>
      </c>
      <c r="CE99" s="121">
        <v>2.5522321185075889E-4</v>
      </c>
      <c r="CF99" s="121">
        <v>2.8501546568371859E-4</v>
      </c>
      <c r="CG99" s="121">
        <v>2.9402241898211942E-5</v>
      </c>
      <c r="CH99" s="121">
        <v>1.54112762413693E-4</v>
      </c>
      <c r="CI99" s="121">
        <v>3.7383342962111246E-4</v>
      </c>
      <c r="CJ99" s="121">
        <v>3.0684842226958714E-5</v>
      </c>
      <c r="CK99" s="121">
        <v>4.4254259255654122E-6</v>
      </c>
      <c r="CL99" s="121">
        <v>3.0962171342260366E-5</v>
      </c>
      <c r="CM99" s="121">
        <v>4.1676795374889085E-5</v>
      </c>
      <c r="CN99" s="121">
        <v>9.2702256239167059E-5</v>
      </c>
      <c r="CO99" s="121">
        <v>6.1373881587637456E-4</v>
      </c>
      <c r="CP99" s="121">
        <v>2.0502801028784176E-4</v>
      </c>
      <c r="CQ99" s="121">
        <v>1.032434148080911E-4</v>
      </c>
      <c r="CR99" s="121">
        <v>4.29200479227072E-5</v>
      </c>
      <c r="CS99" s="121">
        <v>6.7414050286351189E-5</v>
      </c>
      <c r="CT99" s="121">
        <v>0.10854812494630081</v>
      </c>
      <c r="CU99" s="121">
        <v>2.1773665045832569E-4</v>
      </c>
      <c r="CV99" s="121">
        <v>7.4232488270494678E-5</v>
      </c>
      <c r="CW99" s="121">
        <v>1.6267340145345195E-4</v>
      </c>
      <c r="CX99" s="121">
        <v>2.3080739557517516E-4</v>
      </c>
      <c r="CY99" s="121">
        <v>2.3332859811891017E-5</v>
      </c>
      <c r="CZ99" s="121">
        <v>1.4991834873113411E-4</v>
      </c>
      <c r="DA99" s="121">
        <v>1.5169896179172479E-4</v>
      </c>
      <c r="DB99" s="121">
        <v>5.9175012499372971E-4</v>
      </c>
      <c r="DC99" s="121">
        <v>2.9233837127551506E-4</v>
      </c>
      <c r="DD99" s="121">
        <v>1.8996950208781651E-4</v>
      </c>
      <c r="DE99" s="121">
        <v>5.075638060858315E-5</v>
      </c>
      <c r="DF99" s="124">
        <v>4.5147136570593728E-5</v>
      </c>
      <c r="DG99" s="121"/>
    </row>
    <row r="100" spans="1:111" s="82" customFormat="1" ht="17" customHeight="1" x14ac:dyDescent="0.2">
      <c r="A100" s="73" t="s">
        <v>96</v>
      </c>
      <c r="B100" s="74" t="s">
        <v>222</v>
      </c>
      <c r="C100" s="121">
        <v>6.7180986750887549E-4</v>
      </c>
      <c r="D100" s="121">
        <v>5.3955017545148057E-4</v>
      </c>
      <c r="E100" s="121">
        <v>1.0943430092356264E-3</v>
      </c>
      <c r="F100" s="121">
        <v>4.3072510084509949E-4</v>
      </c>
      <c r="G100" s="121">
        <v>2.6376368395534546E-4</v>
      </c>
      <c r="H100" s="121">
        <v>0</v>
      </c>
      <c r="I100" s="121">
        <v>3.139455904573655E-4</v>
      </c>
      <c r="J100" s="121">
        <v>2.8045344925161454E-4</v>
      </c>
      <c r="K100" s="121">
        <v>2.3290111194905196E-4</v>
      </c>
      <c r="L100" s="121">
        <v>3.4117529198605625E-4</v>
      </c>
      <c r="M100" s="121">
        <v>0</v>
      </c>
      <c r="N100" s="121">
        <v>2.3433411692850071E-4</v>
      </c>
      <c r="O100" s="121">
        <v>5.7532488020671926E-5</v>
      </c>
      <c r="P100" s="121">
        <v>6.263863421577631E-4</v>
      </c>
      <c r="Q100" s="121">
        <v>1.4703382218461691E-4</v>
      </c>
      <c r="R100" s="121">
        <v>3.2798977628315239E-4</v>
      </c>
      <c r="S100" s="121">
        <v>3.1892818675893206E-4</v>
      </c>
      <c r="T100" s="121">
        <v>8.4046874189479823E-4</v>
      </c>
      <c r="U100" s="121">
        <v>3.2285905862218387E-4</v>
      </c>
      <c r="V100" s="121">
        <v>2.0332185273027922E-4</v>
      </c>
      <c r="W100" s="121">
        <v>1.1760815515637619E-4</v>
      </c>
      <c r="X100" s="121">
        <v>9.808212367705021E-5</v>
      </c>
      <c r="Y100" s="121">
        <v>2.8377587785393037E-5</v>
      </c>
      <c r="Z100" s="121">
        <v>1.4016865851752518E-4</v>
      </c>
      <c r="AA100" s="121">
        <v>1.5712781007608839E-4</v>
      </c>
      <c r="AB100" s="121">
        <v>6.004708366093679E-5</v>
      </c>
      <c r="AC100" s="121">
        <v>3.3864790532066877E-5</v>
      </c>
      <c r="AD100" s="121">
        <v>5.7389414268535369E-4</v>
      </c>
      <c r="AE100" s="121">
        <v>3.2522384046086608E-4</v>
      </c>
      <c r="AF100" s="121">
        <v>2.0776487361834798E-4</v>
      </c>
      <c r="AG100" s="121">
        <v>1.072484797037876E-4</v>
      </c>
      <c r="AH100" s="121">
        <v>1.7685894769014322E-4</v>
      </c>
      <c r="AI100" s="121">
        <v>1.0183736987188306E-3</v>
      </c>
      <c r="AJ100" s="121">
        <v>2.9211304588040607E-4</v>
      </c>
      <c r="AK100" s="121">
        <v>9.9984515099612627E-4</v>
      </c>
      <c r="AL100" s="121">
        <v>4.5001808991300846E-4</v>
      </c>
      <c r="AM100" s="121">
        <v>3.2445900685975628E-4</v>
      </c>
      <c r="AN100" s="121">
        <v>4.1530301777717866E-4</v>
      </c>
      <c r="AO100" s="121">
        <v>5.6973428339930003E-4</v>
      </c>
      <c r="AP100" s="121">
        <v>1.9002677791943483E-4</v>
      </c>
      <c r="AQ100" s="121">
        <v>3.3807664487192667E-4</v>
      </c>
      <c r="AR100" s="121">
        <v>3.8093320251789565E-4</v>
      </c>
      <c r="AS100" s="121">
        <v>4.9465028373722221E-4</v>
      </c>
      <c r="AT100" s="121">
        <v>5.2667290886126397E-4</v>
      </c>
      <c r="AU100" s="121">
        <v>6.5236798783659317E-4</v>
      </c>
      <c r="AV100" s="121">
        <v>2.3372285376748912E-4</v>
      </c>
      <c r="AW100" s="121">
        <v>2.2365086559683782E-4</v>
      </c>
      <c r="AX100" s="121">
        <v>1.4558533058031431E-4</v>
      </c>
      <c r="AY100" s="121">
        <v>1.2276414409058795E-3</v>
      </c>
      <c r="AZ100" s="121">
        <v>1.2316044271717356E-4</v>
      </c>
      <c r="BA100" s="121">
        <v>1.1398276469987569E-4</v>
      </c>
      <c r="BB100" s="121">
        <v>2.0140913528738139E-4</v>
      </c>
      <c r="BC100" s="121">
        <v>2.7871919786419089E-5</v>
      </c>
      <c r="BD100" s="121">
        <v>4.6663747633345583E-5</v>
      </c>
      <c r="BE100" s="121">
        <v>3.7731559890100634E-4</v>
      </c>
      <c r="BF100" s="121">
        <v>9.4957586539447388E-5</v>
      </c>
      <c r="BG100" s="121">
        <v>5.7074957154166258E-4</v>
      </c>
      <c r="BH100" s="121">
        <v>3.7571182813170246E-4</v>
      </c>
      <c r="BI100" s="121">
        <v>1.5193791129000753E-3</v>
      </c>
      <c r="BJ100" s="121">
        <v>4.5811247694441706E-4</v>
      </c>
      <c r="BK100" s="121">
        <v>5.8277938555024722E-3</v>
      </c>
      <c r="BL100" s="121">
        <v>4.8361209394460203E-3</v>
      </c>
      <c r="BM100" s="121">
        <v>3.2018453708216386E-3</v>
      </c>
      <c r="BN100" s="121">
        <v>7.6707973139277979E-3</v>
      </c>
      <c r="BO100" s="121">
        <v>1.0277278289239807E-2</v>
      </c>
      <c r="BP100" s="121">
        <v>6.0900536777372719E-4</v>
      </c>
      <c r="BQ100" s="121">
        <v>1.0177777891145524E-3</v>
      </c>
      <c r="BR100" s="121">
        <v>9.777353344953498E-4</v>
      </c>
      <c r="BS100" s="121">
        <v>4.4345477308859631E-4</v>
      </c>
      <c r="BT100" s="121">
        <v>1.8469374121127386E-3</v>
      </c>
      <c r="BU100" s="121">
        <v>8.6823242680793755E-4</v>
      </c>
      <c r="BV100" s="121">
        <v>3.9415306603493946E-4</v>
      </c>
      <c r="BW100" s="121">
        <v>4.5603043685084224E-4</v>
      </c>
      <c r="BX100" s="121">
        <v>1.4707095501812869E-4</v>
      </c>
      <c r="BY100" s="121">
        <v>7.1787840332987712E-4</v>
      </c>
      <c r="BZ100" s="121">
        <v>6.7703452550624634E-4</v>
      </c>
      <c r="CA100" s="121">
        <v>3.3851947470516335E-2</v>
      </c>
      <c r="CB100" s="121">
        <v>4.5504990070859046E-4</v>
      </c>
      <c r="CC100" s="121">
        <v>6.6675436651465461E-3</v>
      </c>
      <c r="CD100" s="121">
        <v>1.0575520531679514E-3</v>
      </c>
      <c r="CE100" s="121">
        <v>7.7959414014424006E-4</v>
      </c>
      <c r="CF100" s="121">
        <v>1.0251473738024145E-3</v>
      </c>
      <c r="CG100" s="121">
        <v>5.4619981524335636E-4</v>
      </c>
      <c r="CH100" s="121">
        <v>1.4593751262089803E-3</v>
      </c>
      <c r="CI100" s="121">
        <v>2.0074176170530246E-3</v>
      </c>
      <c r="CJ100" s="121">
        <v>5.3989906680840423E-4</v>
      </c>
      <c r="CK100" s="121">
        <v>2.1273002473168594E-4</v>
      </c>
      <c r="CL100" s="121">
        <v>1.2320498935295679E-4</v>
      </c>
      <c r="CM100" s="121">
        <v>1.5311357609823406E-3</v>
      </c>
      <c r="CN100" s="121">
        <v>7.2686149925591393E-4</v>
      </c>
      <c r="CO100" s="121">
        <v>8.2414219833848218E-4</v>
      </c>
      <c r="CP100" s="121">
        <v>1.6566986973304576E-3</v>
      </c>
      <c r="CQ100" s="121">
        <v>2.3604614508898297E-3</v>
      </c>
      <c r="CR100" s="121">
        <v>1.1724864609749753E-3</v>
      </c>
      <c r="CS100" s="121">
        <v>2.4403651931492304E-3</v>
      </c>
      <c r="CT100" s="121">
        <v>9.1547656632478581E-4</v>
      </c>
      <c r="CU100" s="121">
        <v>0.18239419628514167</v>
      </c>
      <c r="CV100" s="121">
        <v>5.3772751054251527E-4</v>
      </c>
      <c r="CW100" s="121">
        <v>1.0131389257708649E-3</v>
      </c>
      <c r="CX100" s="121">
        <v>1.2858297035183246E-3</v>
      </c>
      <c r="CY100" s="121">
        <v>3.7782259789194921E-4</v>
      </c>
      <c r="CZ100" s="121">
        <v>6.7751964000743324E-4</v>
      </c>
      <c r="DA100" s="121">
        <v>1.0759493166373616E-3</v>
      </c>
      <c r="DB100" s="121">
        <v>1.1451410643209658E-3</v>
      </c>
      <c r="DC100" s="121">
        <v>8.3702034981206089E-4</v>
      </c>
      <c r="DD100" s="121">
        <v>9.486910053384134E-4</v>
      </c>
      <c r="DE100" s="121">
        <v>7.166766432044531E-4</v>
      </c>
      <c r="DF100" s="124">
        <v>4.5243800577210566E-4</v>
      </c>
      <c r="DG100" s="121"/>
    </row>
    <row r="101" spans="1:111" s="82" customFormat="1" ht="17" customHeight="1" x14ac:dyDescent="0.2">
      <c r="A101" s="73" t="s">
        <v>97</v>
      </c>
      <c r="B101" s="74" t="s">
        <v>223</v>
      </c>
      <c r="C101" s="121">
        <v>4.5604320403756185E-4</v>
      </c>
      <c r="D101" s="121">
        <v>4.7082827060836272E-4</v>
      </c>
      <c r="E101" s="121">
        <v>1.3855505219439463E-3</v>
      </c>
      <c r="F101" s="121">
        <v>2.6151422175828E-4</v>
      </c>
      <c r="G101" s="121">
        <v>6.3668897055106188E-4</v>
      </c>
      <c r="H101" s="121">
        <v>0</v>
      </c>
      <c r="I101" s="121">
        <v>1.117672878995437E-4</v>
      </c>
      <c r="J101" s="121">
        <v>1.5041633697608656E-3</v>
      </c>
      <c r="K101" s="121">
        <v>6.8144990511165831E-3</v>
      </c>
      <c r="L101" s="121">
        <v>7.2254874770217399E-4</v>
      </c>
      <c r="M101" s="121">
        <v>0</v>
      </c>
      <c r="N101" s="121">
        <v>4.1048721796645729E-4</v>
      </c>
      <c r="O101" s="121">
        <v>4.0178295496192691E-4</v>
      </c>
      <c r="P101" s="121">
        <v>6.5146795624673455E-4</v>
      </c>
      <c r="Q101" s="121">
        <v>5.4096899133274784E-4</v>
      </c>
      <c r="R101" s="121">
        <v>7.8885240772694177E-4</v>
      </c>
      <c r="S101" s="121">
        <v>1.2043544768410947E-3</v>
      </c>
      <c r="T101" s="121">
        <v>9.3153373562790116E-4</v>
      </c>
      <c r="U101" s="121">
        <v>1.6750593431693998E-3</v>
      </c>
      <c r="V101" s="121">
        <v>4.9642875893475145E-4</v>
      </c>
      <c r="W101" s="121">
        <v>1.9443419831509544E-4</v>
      </c>
      <c r="X101" s="121">
        <v>2.8052663493027401E-4</v>
      </c>
      <c r="Y101" s="121">
        <v>8.914295055930005E-5</v>
      </c>
      <c r="Z101" s="121">
        <v>5.4782167309177338E-4</v>
      </c>
      <c r="AA101" s="121">
        <v>1.1248998531185802E-2</v>
      </c>
      <c r="AB101" s="121">
        <v>2.1521452612516339E-3</v>
      </c>
      <c r="AC101" s="121">
        <v>1.6616067638993513E-4</v>
      </c>
      <c r="AD101" s="121">
        <v>2.8810289531489431E-4</v>
      </c>
      <c r="AE101" s="121">
        <v>2.0535393967256173E-3</v>
      </c>
      <c r="AF101" s="121">
        <v>1.0017909208217756E-3</v>
      </c>
      <c r="AG101" s="121">
        <v>3.485897852402075E-4</v>
      </c>
      <c r="AH101" s="121">
        <v>6.4958166468923051E-4</v>
      </c>
      <c r="AI101" s="121">
        <v>9.2125710226731601E-4</v>
      </c>
      <c r="AJ101" s="121">
        <v>2.2623200984329657E-3</v>
      </c>
      <c r="AK101" s="121">
        <v>1.0813322070392754E-3</v>
      </c>
      <c r="AL101" s="121">
        <v>6.0398431055427079E-4</v>
      </c>
      <c r="AM101" s="121">
        <v>5.7100628731393598E-4</v>
      </c>
      <c r="AN101" s="121">
        <v>6.17277084394662E-4</v>
      </c>
      <c r="AO101" s="121">
        <v>8.3367190664460544E-4</v>
      </c>
      <c r="AP101" s="121">
        <v>3.0058358997743598E-4</v>
      </c>
      <c r="AQ101" s="121">
        <v>5.1161810591286423E-4</v>
      </c>
      <c r="AR101" s="121">
        <v>9.9255007377382714E-4</v>
      </c>
      <c r="AS101" s="121">
        <v>1.257759773948743E-3</v>
      </c>
      <c r="AT101" s="121">
        <v>1.4148483967564196E-3</v>
      </c>
      <c r="AU101" s="121">
        <v>1.4310259375965144E-3</v>
      </c>
      <c r="AV101" s="121">
        <v>9.8023930022714777E-4</v>
      </c>
      <c r="AW101" s="121">
        <v>5.2878168158731066E-4</v>
      </c>
      <c r="AX101" s="121">
        <v>4.5438852878274292E-4</v>
      </c>
      <c r="AY101" s="121">
        <v>2.8274512411184385E-3</v>
      </c>
      <c r="AZ101" s="121">
        <v>1.0659550310640473E-3</v>
      </c>
      <c r="BA101" s="121">
        <v>4.5271103559919792E-4</v>
      </c>
      <c r="BB101" s="121">
        <v>4.9360469907746012E-4</v>
      </c>
      <c r="BC101" s="121">
        <v>1.8628203567418297E-4</v>
      </c>
      <c r="BD101" s="121">
        <v>4.1049086833925798E-4</v>
      </c>
      <c r="BE101" s="121">
        <v>2.7275755763780554E-3</v>
      </c>
      <c r="BF101" s="121">
        <v>8.104867491682961E-4</v>
      </c>
      <c r="BG101" s="121">
        <v>2.8865140197961055E-3</v>
      </c>
      <c r="BH101" s="121">
        <v>3.8200776101074597E-4</v>
      </c>
      <c r="BI101" s="121">
        <v>1.9792976632618583E-3</v>
      </c>
      <c r="BJ101" s="121">
        <v>1.4331638145258241E-3</v>
      </c>
      <c r="BK101" s="121">
        <v>1.1966563103607065E-3</v>
      </c>
      <c r="BL101" s="121">
        <v>3.6994612238511171E-3</v>
      </c>
      <c r="BM101" s="121">
        <v>1.8112058166381585E-3</v>
      </c>
      <c r="BN101" s="121">
        <v>2.8156451724201874E-3</v>
      </c>
      <c r="BO101" s="121">
        <v>2.4038818375683091E-3</v>
      </c>
      <c r="BP101" s="121">
        <v>2.1038662129734468E-3</v>
      </c>
      <c r="BQ101" s="121">
        <v>7.7848094079254427E-3</v>
      </c>
      <c r="BR101" s="121">
        <v>8.5582519751418278E-3</v>
      </c>
      <c r="BS101" s="121">
        <v>6.6348059726949193E-4</v>
      </c>
      <c r="BT101" s="121">
        <v>6.522726407373663E-3</v>
      </c>
      <c r="BU101" s="121">
        <v>1.569594313749053E-2</v>
      </c>
      <c r="BV101" s="121">
        <v>1.0533863198519039E-2</v>
      </c>
      <c r="BW101" s="121">
        <v>1.346176840505941E-2</v>
      </c>
      <c r="BX101" s="121">
        <v>1.3518979547772021E-3</v>
      </c>
      <c r="BY101" s="121">
        <v>4.5433020434437598E-3</v>
      </c>
      <c r="BZ101" s="121">
        <v>1.9096595718367225E-3</v>
      </c>
      <c r="CA101" s="121">
        <v>4.5142057451476635E-3</v>
      </c>
      <c r="CB101" s="121">
        <v>1.7230963279686773E-3</v>
      </c>
      <c r="CC101" s="121">
        <v>5.3323493820349724E-3</v>
      </c>
      <c r="CD101" s="121">
        <v>3.129486982980934E-3</v>
      </c>
      <c r="CE101" s="121">
        <v>1.8069518540758417E-3</v>
      </c>
      <c r="CF101" s="121">
        <v>6.3824504752032999E-3</v>
      </c>
      <c r="CG101" s="121">
        <v>1.2378398647663977E-3</v>
      </c>
      <c r="CH101" s="121">
        <v>1.3818717114835797E-2</v>
      </c>
      <c r="CI101" s="121">
        <v>1.2154638975633476E-2</v>
      </c>
      <c r="CJ101" s="121">
        <v>4.4372304134997174E-3</v>
      </c>
      <c r="CK101" s="121">
        <v>6.8223605163156363E-4</v>
      </c>
      <c r="CL101" s="121">
        <v>1.8385475925287954E-3</v>
      </c>
      <c r="CM101" s="121">
        <v>2.3544146867439148E-3</v>
      </c>
      <c r="CN101" s="121">
        <v>3.8102902343529724E-3</v>
      </c>
      <c r="CO101" s="121">
        <v>3.6514460073112857E-3</v>
      </c>
      <c r="CP101" s="121">
        <v>4.5871322083646492E-3</v>
      </c>
      <c r="CQ101" s="121">
        <v>5.3715106884995121E-3</v>
      </c>
      <c r="CR101" s="121">
        <v>2.0110451456178285E-3</v>
      </c>
      <c r="CS101" s="121">
        <v>2.1531555551814415E-3</v>
      </c>
      <c r="CT101" s="121">
        <v>4.1758005694930191E-3</v>
      </c>
      <c r="CU101" s="121">
        <v>8.1726050438874868E-3</v>
      </c>
      <c r="CV101" s="121">
        <v>0.5474117471699026</v>
      </c>
      <c r="CW101" s="121">
        <v>2.1808141384076843E-3</v>
      </c>
      <c r="CX101" s="121">
        <v>9.2277269070190973E-3</v>
      </c>
      <c r="CY101" s="121">
        <v>4.9679477110052886E-4</v>
      </c>
      <c r="CZ101" s="121">
        <v>7.1235628188011111E-3</v>
      </c>
      <c r="DA101" s="121">
        <v>1.1560437370838289E-2</v>
      </c>
      <c r="DB101" s="121">
        <v>4.8563706369399396E-3</v>
      </c>
      <c r="DC101" s="121">
        <v>4.4979999946553476E-3</v>
      </c>
      <c r="DD101" s="121">
        <v>4.7619857344281188E-3</v>
      </c>
      <c r="DE101" s="121">
        <v>2.4916201930880728E-3</v>
      </c>
      <c r="DF101" s="124">
        <v>2.4219508852172467E-3</v>
      </c>
      <c r="DG101" s="121"/>
    </row>
    <row r="102" spans="1:111" s="82" customFormat="1" ht="17" customHeight="1" x14ac:dyDescent="0.2">
      <c r="A102" s="73" t="s">
        <v>98</v>
      </c>
      <c r="B102" s="74" t="s">
        <v>224</v>
      </c>
      <c r="C102" s="121">
        <v>3.0843832022648568E-3</v>
      </c>
      <c r="D102" s="121">
        <v>1.9766610903795569E-3</v>
      </c>
      <c r="E102" s="121">
        <v>2.1520824785034889E-2</v>
      </c>
      <c r="F102" s="121">
        <v>8.4406214446415995E-4</v>
      </c>
      <c r="G102" s="121">
        <v>7.593239900296775E-4</v>
      </c>
      <c r="H102" s="121">
        <v>0</v>
      </c>
      <c r="I102" s="121">
        <v>6.9685710460234388E-4</v>
      </c>
      <c r="J102" s="121">
        <v>9.7961554539065677E-4</v>
      </c>
      <c r="K102" s="121">
        <v>7.9080391587089916E-4</v>
      </c>
      <c r="L102" s="121">
        <v>1.2884965795511747E-3</v>
      </c>
      <c r="M102" s="121">
        <v>0</v>
      </c>
      <c r="N102" s="121">
        <v>8.9569034737913835E-4</v>
      </c>
      <c r="O102" s="121">
        <v>1.7975982125997643E-4</v>
      </c>
      <c r="P102" s="121">
        <v>1.7173388402801884E-3</v>
      </c>
      <c r="Q102" s="121">
        <v>2.6331252455483021E-4</v>
      </c>
      <c r="R102" s="121">
        <v>1.1754368140044957E-3</v>
      </c>
      <c r="S102" s="121">
        <v>8.9071605001471812E-4</v>
      </c>
      <c r="T102" s="121">
        <v>1.1559295546987296E-3</v>
      </c>
      <c r="U102" s="121">
        <v>2.6918778233811702E-3</v>
      </c>
      <c r="V102" s="121">
        <v>1.2362702636441734E-3</v>
      </c>
      <c r="W102" s="121">
        <v>8.4113765678610829E-4</v>
      </c>
      <c r="X102" s="121">
        <v>8.3062503975926802E-4</v>
      </c>
      <c r="Y102" s="121">
        <v>1.9831351868993005E-4</v>
      </c>
      <c r="Z102" s="121">
        <v>5.6206416780305469E-4</v>
      </c>
      <c r="AA102" s="121">
        <v>1.0167025966434419E-3</v>
      </c>
      <c r="AB102" s="121">
        <v>2.1344187235491178E-4</v>
      </c>
      <c r="AC102" s="121">
        <v>3.9887069358580869E-4</v>
      </c>
      <c r="AD102" s="121">
        <v>1.372363390128318E-3</v>
      </c>
      <c r="AE102" s="121">
        <v>1.5096090798873106E-3</v>
      </c>
      <c r="AF102" s="121">
        <v>1.3452688542424133E-3</v>
      </c>
      <c r="AG102" s="121">
        <v>3.5691104354050617E-4</v>
      </c>
      <c r="AH102" s="121">
        <v>6.8376708714687419E-4</v>
      </c>
      <c r="AI102" s="121">
        <v>3.6563583659108109E-3</v>
      </c>
      <c r="AJ102" s="121">
        <v>1.9459345599861606E-3</v>
      </c>
      <c r="AK102" s="121">
        <v>3.0828504580132613E-3</v>
      </c>
      <c r="AL102" s="121">
        <v>2.3039007873331689E-3</v>
      </c>
      <c r="AM102" s="121">
        <v>1.5839778230441444E-3</v>
      </c>
      <c r="AN102" s="121">
        <v>1.8554452254389161E-3</v>
      </c>
      <c r="AO102" s="121">
        <v>1.3395433492749285E-3</v>
      </c>
      <c r="AP102" s="121">
        <v>6.3262106553796816E-4</v>
      </c>
      <c r="AQ102" s="121">
        <v>1.5383991556155419E-3</v>
      </c>
      <c r="AR102" s="121">
        <v>1.8835805692687323E-3</v>
      </c>
      <c r="AS102" s="121">
        <v>1.9222684753716225E-3</v>
      </c>
      <c r="AT102" s="121">
        <v>1.8432403721036585E-3</v>
      </c>
      <c r="AU102" s="121">
        <v>1.3790061461684442E-3</v>
      </c>
      <c r="AV102" s="121">
        <v>1.0022347013945402E-3</v>
      </c>
      <c r="AW102" s="121">
        <v>5.9001020355873711E-4</v>
      </c>
      <c r="AX102" s="121">
        <v>6.8076526950832772E-4</v>
      </c>
      <c r="AY102" s="121">
        <v>2.4548018379860078E-3</v>
      </c>
      <c r="AZ102" s="121">
        <v>3.0156941956262749E-4</v>
      </c>
      <c r="BA102" s="121">
        <v>3.2696024770557545E-4</v>
      </c>
      <c r="BB102" s="121">
        <v>2.1273426968699882E-4</v>
      </c>
      <c r="BC102" s="121">
        <v>6.1391764837573208E-5</v>
      </c>
      <c r="BD102" s="121">
        <v>2.0927007428203057E-4</v>
      </c>
      <c r="BE102" s="121">
        <v>1.0422948735846098E-3</v>
      </c>
      <c r="BF102" s="121">
        <v>3.069241858573327E-4</v>
      </c>
      <c r="BG102" s="121">
        <v>1.9046963100535349E-3</v>
      </c>
      <c r="BH102" s="121">
        <v>3.3362955617375977E-4</v>
      </c>
      <c r="BI102" s="121">
        <v>1.24202975282593E-3</v>
      </c>
      <c r="BJ102" s="121">
        <v>7.7966812692698592E-4</v>
      </c>
      <c r="BK102" s="121">
        <v>3.5577764635269112E-3</v>
      </c>
      <c r="BL102" s="121">
        <v>3.628885072038224E-3</v>
      </c>
      <c r="BM102" s="121">
        <v>4.8104718145948206E-3</v>
      </c>
      <c r="BN102" s="121">
        <v>5.4397024168041227E-3</v>
      </c>
      <c r="BO102" s="121">
        <v>4.6311350464935119E-3</v>
      </c>
      <c r="BP102" s="121">
        <v>7.266818582316102E-3</v>
      </c>
      <c r="BQ102" s="121">
        <v>2.0163799572157316E-3</v>
      </c>
      <c r="BR102" s="121">
        <v>1.0310918708942988E-2</v>
      </c>
      <c r="BS102" s="121">
        <v>2.1298681629575555E-3</v>
      </c>
      <c r="BT102" s="121">
        <v>2.4824009608412942E-3</v>
      </c>
      <c r="BU102" s="121">
        <v>1.7095181961501464E-3</v>
      </c>
      <c r="BV102" s="121">
        <v>1.0089827288060338E-3</v>
      </c>
      <c r="BW102" s="121">
        <v>1.1565714166670725E-3</v>
      </c>
      <c r="BX102" s="121">
        <v>2.6632534413300371E-4</v>
      </c>
      <c r="BY102" s="121">
        <v>1.756215780693102E-3</v>
      </c>
      <c r="BZ102" s="121">
        <v>5.7381872473674074E-3</v>
      </c>
      <c r="CA102" s="121">
        <v>6.2057060544289812E-2</v>
      </c>
      <c r="CB102" s="121">
        <v>7.0593676058087584E-4</v>
      </c>
      <c r="CC102" s="121">
        <v>3.0564091449166793E-3</v>
      </c>
      <c r="CD102" s="121">
        <v>2.7319971568198725E-3</v>
      </c>
      <c r="CE102" s="121">
        <v>2.0822430488146534E-3</v>
      </c>
      <c r="CF102" s="121">
        <v>3.5010375192250699E-3</v>
      </c>
      <c r="CG102" s="121">
        <v>1.8777476219424495E-3</v>
      </c>
      <c r="CH102" s="121">
        <v>3.4976985882183118E-3</v>
      </c>
      <c r="CI102" s="121">
        <v>3.5445028177434178E-3</v>
      </c>
      <c r="CJ102" s="121">
        <v>2.696355937568637E-3</v>
      </c>
      <c r="CK102" s="121">
        <v>1.0737494024781505E-4</v>
      </c>
      <c r="CL102" s="121">
        <v>2.3493974041533845E-4</v>
      </c>
      <c r="CM102" s="121">
        <v>5.2890415221646782E-3</v>
      </c>
      <c r="CN102" s="121">
        <v>2.2003934112124267E-3</v>
      </c>
      <c r="CO102" s="121">
        <v>5.793918629755407E-3</v>
      </c>
      <c r="CP102" s="121">
        <v>1.8917959410358028E-3</v>
      </c>
      <c r="CQ102" s="121">
        <v>5.7921164939454808E-3</v>
      </c>
      <c r="CR102" s="121">
        <v>3.2067208784244757E-3</v>
      </c>
      <c r="CS102" s="121">
        <v>1.9082340026952396E-3</v>
      </c>
      <c r="CT102" s="121">
        <v>3.1237955531479961E-3</v>
      </c>
      <c r="CU102" s="121">
        <v>2.8115579312463692E-2</v>
      </c>
      <c r="CV102" s="121">
        <v>1.0822538241869986E-3</v>
      </c>
      <c r="CW102" s="121">
        <v>0.28759648071523114</v>
      </c>
      <c r="CX102" s="121">
        <v>1.785142521050461E-3</v>
      </c>
      <c r="CY102" s="121">
        <v>5.7356136875838428E-4</v>
      </c>
      <c r="CZ102" s="121">
        <v>1.7361262804045006E-3</v>
      </c>
      <c r="DA102" s="121">
        <v>3.084284226459452E-3</v>
      </c>
      <c r="DB102" s="121">
        <v>2.8742146817498189E-3</v>
      </c>
      <c r="DC102" s="121">
        <v>1.7817995714188813E-3</v>
      </c>
      <c r="DD102" s="121">
        <v>1.85582442806274E-3</v>
      </c>
      <c r="DE102" s="121">
        <v>1.5607327943084118E-3</v>
      </c>
      <c r="DF102" s="124">
        <v>1.1935041148005221E-3</v>
      </c>
      <c r="DG102" s="121"/>
    </row>
    <row r="103" spans="1:111" s="82" customFormat="1" ht="17" customHeight="1" x14ac:dyDescent="0.2">
      <c r="A103" s="73" t="s">
        <v>99</v>
      </c>
      <c r="B103" s="74" t="s">
        <v>225</v>
      </c>
      <c r="C103" s="121">
        <v>5.9085670626968581E-4</v>
      </c>
      <c r="D103" s="121">
        <v>6.9310571707840443E-4</v>
      </c>
      <c r="E103" s="121">
        <v>4.3316559968909233E-3</v>
      </c>
      <c r="F103" s="121">
        <v>2.0897388836032781E-4</v>
      </c>
      <c r="G103" s="121">
        <v>7.4177424321925903E-4</v>
      </c>
      <c r="H103" s="121">
        <v>0</v>
      </c>
      <c r="I103" s="121">
        <v>1.8211837521477721E-4</v>
      </c>
      <c r="J103" s="121">
        <v>1.4699084579657647E-3</v>
      </c>
      <c r="K103" s="121">
        <v>8.0021119208741835E-4</v>
      </c>
      <c r="L103" s="121">
        <v>1.2441942153975144E-3</v>
      </c>
      <c r="M103" s="121">
        <v>0</v>
      </c>
      <c r="N103" s="121">
        <v>6.1963277145854468E-4</v>
      </c>
      <c r="O103" s="121">
        <v>4.2067450327999917E-4</v>
      </c>
      <c r="P103" s="121">
        <v>1.0255330917578163E-3</v>
      </c>
      <c r="Q103" s="121">
        <v>7.3344490435671677E-4</v>
      </c>
      <c r="R103" s="121">
        <v>1.2358327884253223E-3</v>
      </c>
      <c r="S103" s="121">
        <v>1.3275992487695332E-3</v>
      </c>
      <c r="T103" s="121">
        <v>2.8414599958583968E-3</v>
      </c>
      <c r="U103" s="121">
        <v>1.7357696008394494E-3</v>
      </c>
      <c r="V103" s="121">
        <v>7.6215466744829197E-4</v>
      </c>
      <c r="W103" s="121">
        <v>4.0782135796570682E-4</v>
      </c>
      <c r="X103" s="121">
        <v>4.7385418344426516E-4</v>
      </c>
      <c r="Y103" s="121">
        <v>1.6508282136625975E-4</v>
      </c>
      <c r="Z103" s="121">
        <v>6.0289428442600898E-4</v>
      </c>
      <c r="AA103" s="121">
        <v>1.3926830514490475E-3</v>
      </c>
      <c r="AB103" s="121">
        <v>4.0507029142555561E-4</v>
      </c>
      <c r="AC103" s="121">
        <v>3.2575076979195487E-4</v>
      </c>
      <c r="AD103" s="121">
        <v>6.9469148075319061E-4</v>
      </c>
      <c r="AE103" s="121">
        <v>2.4546039657853489E-3</v>
      </c>
      <c r="AF103" s="121">
        <v>9.675993164268966E-4</v>
      </c>
      <c r="AG103" s="121">
        <v>5.2384121651894713E-4</v>
      </c>
      <c r="AH103" s="121">
        <v>2.0298729000467141E-3</v>
      </c>
      <c r="AI103" s="121">
        <v>5.1144875700617704E-3</v>
      </c>
      <c r="AJ103" s="121">
        <v>1.6858265010808928E-3</v>
      </c>
      <c r="AK103" s="121">
        <v>2.8894856508937155E-3</v>
      </c>
      <c r="AL103" s="121">
        <v>1.1183038261690439E-3</v>
      </c>
      <c r="AM103" s="121">
        <v>8.6442729725645119E-4</v>
      </c>
      <c r="AN103" s="121">
        <v>1.5937887782228458E-3</v>
      </c>
      <c r="AO103" s="121">
        <v>1.6855217172033531E-3</v>
      </c>
      <c r="AP103" s="121">
        <v>3.6056214825647262E-4</v>
      </c>
      <c r="AQ103" s="121">
        <v>1.101176601132128E-3</v>
      </c>
      <c r="AR103" s="121">
        <v>1.6133690971776174E-3</v>
      </c>
      <c r="AS103" s="121">
        <v>2.1605409686119054E-3</v>
      </c>
      <c r="AT103" s="121">
        <v>2.4688456389679284E-3</v>
      </c>
      <c r="AU103" s="121">
        <v>1.9492781148893893E-3</v>
      </c>
      <c r="AV103" s="121">
        <v>1.1323767958522787E-3</v>
      </c>
      <c r="AW103" s="121">
        <v>7.0635760721674066E-4</v>
      </c>
      <c r="AX103" s="121">
        <v>1.1999135557693252E-3</v>
      </c>
      <c r="AY103" s="121">
        <v>4.334412424228969E-3</v>
      </c>
      <c r="AZ103" s="121">
        <v>7.6769095447926322E-4</v>
      </c>
      <c r="BA103" s="121">
        <v>9.4000788380504757E-4</v>
      </c>
      <c r="BB103" s="121">
        <v>3.4561743955844096E-4</v>
      </c>
      <c r="BC103" s="121">
        <v>1.6559070296756585E-4</v>
      </c>
      <c r="BD103" s="121">
        <v>4.5545527211281531E-4</v>
      </c>
      <c r="BE103" s="121">
        <v>2.0188066232102162E-3</v>
      </c>
      <c r="BF103" s="121">
        <v>5.443831358813569E-4</v>
      </c>
      <c r="BG103" s="121">
        <v>3.3651414917415341E-3</v>
      </c>
      <c r="BH103" s="121">
        <v>5.8725889115520346E-4</v>
      </c>
      <c r="BI103" s="121">
        <v>2.6229355570063311E-3</v>
      </c>
      <c r="BJ103" s="121">
        <v>8.7895270868167705E-4</v>
      </c>
      <c r="BK103" s="121">
        <v>3.3419370320675462E-3</v>
      </c>
      <c r="BL103" s="121">
        <v>1.2264342923642747E-2</v>
      </c>
      <c r="BM103" s="121">
        <v>6.3554179882240672E-3</v>
      </c>
      <c r="BN103" s="121">
        <v>1.888561993137796E-2</v>
      </c>
      <c r="BO103" s="121">
        <v>9.4587003906207757E-3</v>
      </c>
      <c r="BP103" s="121">
        <v>4.892940854981858E-3</v>
      </c>
      <c r="BQ103" s="121">
        <v>5.5428687528198952E-3</v>
      </c>
      <c r="BR103" s="121">
        <v>2.0837335352238497E-2</v>
      </c>
      <c r="BS103" s="121">
        <v>2.0729075537598645E-3</v>
      </c>
      <c r="BT103" s="121">
        <v>8.6586454207597963E-3</v>
      </c>
      <c r="BU103" s="121">
        <v>1.1155331189720933E-2</v>
      </c>
      <c r="BV103" s="121">
        <v>5.9119115465785677E-3</v>
      </c>
      <c r="BW103" s="121">
        <v>7.4469659006686896E-3</v>
      </c>
      <c r="BX103" s="121">
        <v>1.2025287907672271E-3</v>
      </c>
      <c r="BY103" s="121">
        <v>5.9591374344963761E-3</v>
      </c>
      <c r="BZ103" s="121">
        <v>2.4768258866496823E-3</v>
      </c>
      <c r="CA103" s="121">
        <v>7.6198548963323622E-3</v>
      </c>
      <c r="CB103" s="121">
        <v>2.2332376435069334E-3</v>
      </c>
      <c r="CC103" s="121">
        <v>4.8477646913374856E-3</v>
      </c>
      <c r="CD103" s="121">
        <v>8.0059790979115988E-3</v>
      </c>
      <c r="CE103" s="121">
        <v>1.1711159558525931E-2</v>
      </c>
      <c r="CF103" s="121">
        <v>1.8274304013953972E-2</v>
      </c>
      <c r="CG103" s="121">
        <v>2.7127123353251938E-3</v>
      </c>
      <c r="CH103" s="121">
        <v>1.6892768412293001E-2</v>
      </c>
      <c r="CI103" s="121">
        <v>1.3551456994727464E-2</v>
      </c>
      <c r="CJ103" s="121">
        <v>8.7162418703223138E-3</v>
      </c>
      <c r="CK103" s="121">
        <v>8.3318886654726776E-4</v>
      </c>
      <c r="CL103" s="121">
        <v>6.8432902876485293E-4</v>
      </c>
      <c r="CM103" s="121">
        <v>1.0789329980928422E-2</v>
      </c>
      <c r="CN103" s="121">
        <v>7.4672610545208403E-3</v>
      </c>
      <c r="CO103" s="121">
        <v>1.8093312129830643E-2</v>
      </c>
      <c r="CP103" s="121">
        <v>5.829500331694327E-3</v>
      </c>
      <c r="CQ103" s="121">
        <v>1.2753279522269803E-2</v>
      </c>
      <c r="CR103" s="121">
        <v>8.1494674391355028E-3</v>
      </c>
      <c r="CS103" s="121">
        <v>4.895103354353913E-3</v>
      </c>
      <c r="CT103" s="121">
        <v>9.50147165554238E-3</v>
      </c>
      <c r="CU103" s="121">
        <v>1.1759287797207588E-2</v>
      </c>
      <c r="CV103" s="121">
        <v>5.1443894425651244E-3</v>
      </c>
      <c r="CW103" s="121">
        <v>5.8079400139700874E-3</v>
      </c>
      <c r="CX103" s="121">
        <v>0.14617042766015287</v>
      </c>
      <c r="CY103" s="121">
        <v>7.7013720733195526E-4</v>
      </c>
      <c r="CZ103" s="121">
        <v>3.8594108192772491E-3</v>
      </c>
      <c r="DA103" s="121">
        <v>5.7346489476862864E-3</v>
      </c>
      <c r="DB103" s="121">
        <v>3.852082409192362E-3</v>
      </c>
      <c r="DC103" s="121">
        <v>3.7772933428310397E-3</v>
      </c>
      <c r="DD103" s="121">
        <v>2.8743611557633356E-3</v>
      </c>
      <c r="DE103" s="121">
        <v>3.1828510224914176E-3</v>
      </c>
      <c r="DF103" s="124">
        <v>3.9753206535687357E-3</v>
      </c>
      <c r="DG103" s="121"/>
    </row>
    <row r="104" spans="1:111" s="82" customFormat="1" ht="17" customHeight="1" x14ac:dyDescent="0.2">
      <c r="A104" s="73" t="s">
        <v>100</v>
      </c>
      <c r="B104" s="74" t="s">
        <v>226</v>
      </c>
      <c r="C104" s="121">
        <v>0</v>
      </c>
      <c r="D104" s="121">
        <v>0</v>
      </c>
      <c r="E104" s="121">
        <v>0</v>
      </c>
      <c r="F104" s="121">
        <v>0</v>
      </c>
      <c r="G104" s="121">
        <v>0</v>
      </c>
      <c r="H104" s="121">
        <v>0</v>
      </c>
      <c r="I104" s="121">
        <v>0</v>
      </c>
      <c r="J104" s="121">
        <v>0</v>
      </c>
      <c r="K104" s="121">
        <v>0</v>
      </c>
      <c r="L104" s="121">
        <v>0</v>
      </c>
      <c r="M104" s="121">
        <v>0</v>
      </c>
      <c r="N104" s="121">
        <v>0</v>
      </c>
      <c r="O104" s="121">
        <v>0</v>
      </c>
      <c r="P104" s="121">
        <v>0</v>
      </c>
      <c r="Q104" s="121">
        <v>0</v>
      </c>
      <c r="R104" s="121">
        <v>0</v>
      </c>
      <c r="S104" s="121">
        <v>0</v>
      </c>
      <c r="T104" s="121">
        <v>0</v>
      </c>
      <c r="U104" s="121">
        <v>0</v>
      </c>
      <c r="V104" s="121">
        <v>0</v>
      </c>
      <c r="W104" s="121">
        <v>0</v>
      </c>
      <c r="X104" s="121">
        <v>0</v>
      </c>
      <c r="Y104" s="121">
        <v>0</v>
      </c>
      <c r="Z104" s="121">
        <v>0</v>
      </c>
      <c r="AA104" s="121">
        <v>0</v>
      </c>
      <c r="AB104" s="121">
        <v>0</v>
      </c>
      <c r="AC104" s="121">
        <v>0</v>
      </c>
      <c r="AD104" s="121">
        <v>0</v>
      </c>
      <c r="AE104" s="121">
        <v>0</v>
      </c>
      <c r="AF104" s="121">
        <v>0</v>
      </c>
      <c r="AG104" s="121">
        <v>0</v>
      </c>
      <c r="AH104" s="121">
        <v>0</v>
      </c>
      <c r="AI104" s="121">
        <v>0</v>
      </c>
      <c r="AJ104" s="121">
        <v>0</v>
      </c>
      <c r="AK104" s="121">
        <v>0</v>
      </c>
      <c r="AL104" s="121">
        <v>0</v>
      </c>
      <c r="AM104" s="121">
        <v>0</v>
      </c>
      <c r="AN104" s="121">
        <v>0</v>
      </c>
      <c r="AO104" s="121">
        <v>0</v>
      </c>
      <c r="AP104" s="121">
        <v>0</v>
      </c>
      <c r="AQ104" s="121">
        <v>0</v>
      </c>
      <c r="AR104" s="121">
        <v>0</v>
      </c>
      <c r="AS104" s="121">
        <v>0</v>
      </c>
      <c r="AT104" s="121">
        <v>0</v>
      </c>
      <c r="AU104" s="121">
        <v>0</v>
      </c>
      <c r="AV104" s="121">
        <v>0</v>
      </c>
      <c r="AW104" s="121">
        <v>0</v>
      </c>
      <c r="AX104" s="121">
        <v>0</v>
      </c>
      <c r="AY104" s="121">
        <v>0</v>
      </c>
      <c r="AZ104" s="121">
        <v>0</v>
      </c>
      <c r="BA104" s="121">
        <v>0</v>
      </c>
      <c r="BB104" s="121">
        <v>0</v>
      </c>
      <c r="BC104" s="121">
        <v>0</v>
      </c>
      <c r="BD104" s="121">
        <v>0</v>
      </c>
      <c r="BE104" s="121">
        <v>0</v>
      </c>
      <c r="BF104" s="121">
        <v>0</v>
      </c>
      <c r="BG104" s="121">
        <v>0</v>
      </c>
      <c r="BH104" s="121">
        <v>0</v>
      </c>
      <c r="BI104" s="121">
        <v>0</v>
      </c>
      <c r="BJ104" s="121">
        <v>0</v>
      </c>
      <c r="BK104" s="121">
        <v>0</v>
      </c>
      <c r="BL104" s="121">
        <v>0</v>
      </c>
      <c r="BM104" s="121">
        <v>0</v>
      </c>
      <c r="BN104" s="121">
        <v>0</v>
      </c>
      <c r="BO104" s="121">
        <v>0</v>
      </c>
      <c r="BP104" s="121">
        <v>0</v>
      </c>
      <c r="BQ104" s="121">
        <v>0</v>
      </c>
      <c r="BR104" s="121">
        <v>0</v>
      </c>
      <c r="BS104" s="121">
        <v>0</v>
      </c>
      <c r="BT104" s="121">
        <v>0</v>
      </c>
      <c r="BU104" s="121">
        <v>0</v>
      </c>
      <c r="BV104" s="121">
        <v>0</v>
      </c>
      <c r="BW104" s="121">
        <v>0</v>
      </c>
      <c r="BX104" s="121">
        <v>0</v>
      </c>
      <c r="BY104" s="121">
        <v>0</v>
      </c>
      <c r="BZ104" s="121">
        <v>0</v>
      </c>
      <c r="CA104" s="121">
        <v>0</v>
      </c>
      <c r="CB104" s="121">
        <v>0</v>
      </c>
      <c r="CC104" s="121">
        <v>0</v>
      </c>
      <c r="CD104" s="121">
        <v>0</v>
      </c>
      <c r="CE104" s="121">
        <v>0</v>
      </c>
      <c r="CF104" s="121">
        <v>0</v>
      </c>
      <c r="CG104" s="121">
        <v>0</v>
      </c>
      <c r="CH104" s="121">
        <v>0</v>
      </c>
      <c r="CI104" s="121">
        <v>0</v>
      </c>
      <c r="CJ104" s="121">
        <v>0</v>
      </c>
      <c r="CK104" s="121">
        <v>0</v>
      </c>
      <c r="CL104" s="121">
        <v>0</v>
      </c>
      <c r="CM104" s="121">
        <v>0</v>
      </c>
      <c r="CN104" s="121">
        <v>0</v>
      </c>
      <c r="CO104" s="121">
        <v>0</v>
      </c>
      <c r="CP104" s="121">
        <v>0</v>
      </c>
      <c r="CQ104" s="121">
        <v>0</v>
      </c>
      <c r="CR104" s="121">
        <v>0</v>
      </c>
      <c r="CS104" s="121">
        <v>0</v>
      </c>
      <c r="CT104" s="121">
        <v>0</v>
      </c>
      <c r="CU104" s="121">
        <v>0</v>
      </c>
      <c r="CV104" s="121">
        <v>0</v>
      </c>
      <c r="CW104" s="121">
        <v>0</v>
      </c>
      <c r="CX104" s="121">
        <v>0</v>
      </c>
      <c r="CY104" s="121">
        <v>0.8973293517155061</v>
      </c>
      <c r="CZ104" s="121">
        <v>0</v>
      </c>
      <c r="DA104" s="121">
        <v>0</v>
      </c>
      <c r="DB104" s="121">
        <v>0</v>
      </c>
      <c r="DC104" s="121">
        <v>0</v>
      </c>
      <c r="DD104" s="121">
        <v>0</v>
      </c>
      <c r="DE104" s="121">
        <v>0</v>
      </c>
      <c r="DF104" s="124">
        <v>0</v>
      </c>
      <c r="DG104" s="121"/>
    </row>
    <row r="105" spans="1:111" s="82" customFormat="1" ht="17" customHeight="1" x14ac:dyDescent="0.2">
      <c r="A105" s="73" t="s">
        <v>101</v>
      </c>
      <c r="B105" s="74" t="s">
        <v>227</v>
      </c>
      <c r="C105" s="121">
        <v>7.6503135828197072E-8</v>
      </c>
      <c r="D105" s="121">
        <v>1.196474478879562E-7</v>
      </c>
      <c r="E105" s="121">
        <v>2.4903199485955377E-7</v>
      </c>
      <c r="F105" s="121">
        <v>2.4809565755965524E-7</v>
      </c>
      <c r="G105" s="121">
        <v>9.8477584538319114E-8</v>
      </c>
      <c r="H105" s="121">
        <v>0</v>
      </c>
      <c r="I105" s="121">
        <v>5.4284432193304079E-8</v>
      </c>
      <c r="J105" s="121">
        <v>1.9648521478543153E-7</v>
      </c>
      <c r="K105" s="121">
        <v>7.9862858776804949E-8</v>
      </c>
      <c r="L105" s="121">
        <v>4.7171242604372743E-7</v>
      </c>
      <c r="M105" s="121">
        <v>0</v>
      </c>
      <c r="N105" s="121">
        <v>5.1951164164915097E-8</v>
      </c>
      <c r="O105" s="121">
        <v>1.8901287030510935E-8</v>
      </c>
      <c r="P105" s="121">
        <v>1.1858730150828185E-7</v>
      </c>
      <c r="Q105" s="121">
        <v>1.0184086093634556E-7</v>
      </c>
      <c r="R105" s="121">
        <v>2.2046619066615018E-7</v>
      </c>
      <c r="S105" s="121">
        <v>1.7671486941279151E-7</v>
      </c>
      <c r="T105" s="121">
        <v>1.317832961388165E-7</v>
      </c>
      <c r="U105" s="121">
        <v>2.2998854240189208E-7</v>
      </c>
      <c r="V105" s="121">
        <v>1.0419811924025027E-7</v>
      </c>
      <c r="W105" s="121">
        <v>7.0090195237822692E-8</v>
      </c>
      <c r="X105" s="121">
        <v>7.4794617093826478E-8</v>
      </c>
      <c r="Y105" s="121">
        <v>6.8167986144633821E-8</v>
      </c>
      <c r="Z105" s="121">
        <v>1.6659374283085751E-7</v>
      </c>
      <c r="AA105" s="121">
        <v>2.3796626242728929E-7</v>
      </c>
      <c r="AB105" s="121">
        <v>1.0925854949426279E-7</v>
      </c>
      <c r="AC105" s="121">
        <v>2.3767679742292809E-8</v>
      </c>
      <c r="AD105" s="121">
        <v>8.9396835712264103E-8</v>
      </c>
      <c r="AE105" s="121">
        <v>2.5515131606397075E-7</v>
      </c>
      <c r="AF105" s="121">
        <v>7.024221881497026E-8</v>
      </c>
      <c r="AG105" s="121">
        <v>2.8609578542266847E-8</v>
      </c>
      <c r="AH105" s="121">
        <v>7.9234148792091956E-8</v>
      </c>
      <c r="AI105" s="121">
        <v>4.3655623156555694E-7</v>
      </c>
      <c r="AJ105" s="121">
        <v>1.4084063585775995E-6</v>
      </c>
      <c r="AK105" s="121">
        <v>2.8825093763859711E-7</v>
      </c>
      <c r="AL105" s="121">
        <v>1.5329447411163928E-7</v>
      </c>
      <c r="AM105" s="121">
        <v>1.526309755144745E-7</v>
      </c>
      <c r="AN105" s="121">
        <v>5.1717516958634313E-7</v>
      </c>
      <c r="AO105" s="121">
        <v>1.3854122174007749E-7</v>
      </c>
      <c r="AP105" s="121">
        <v>2.9880386211323323E-8</v>
      </c>
      <c r="AQ105" s="121">
        <v>1.0832269733642761E-7</v>
      </c>
      <c r="AR105" s="121">
        <v>8.378775973347759E-7</v>
      </c>
      <c r="AS105" s="121">
        <v>3.1770242421107997E-7</v>
      </c>
      <c r="AT105" s="121">
        <v>7.8057598736941068E-7</v>
      </c>
      <c r="AU105" s="121">
        <v>4.022061220335692E-7</v>
      </c>
      <c r="AV105" s="121">
        <v>2.3940366897565766E-7</v>
      </c>
      <c r="AW105" s="121">
        <v>2.8115726619163352E-7</v>
      </c>
      <c r="AX105" s="121">
        <v>6.1454187536150929E-7</v>
      </c>
      <c r="AY105" s="121">
        <v>1.8075802080480851E-6</v>
      </c>
      <c r="AZ105" s="121">
        <v>6.9006346011300529E-7</v>
      </c>
      <c r="BA105" s="121">
        <v>3.4175081901930394E-7</v>
      </c>
      <c r="BB105" s="121">
        <v>7.7233082969299063E-8</v>
      </c>
      <c r="BC105" s="121">
        <v>1.4192934870288966E-7</v>
      </c>
      <c r="BD105" s="121">
        <v>9.7070296523655524E-8</v>
      </c>
      <c r="BE105" s="121">
        <v>2.8874885602391245E-7</v>
      </c>
      <c r="BF105" s="121">
        <v>9.0426041338523806E-8</v>
      </c>
      <c r="BG105" s="121">
        <v>5.6071202025827302E-7</v>
      </c>
      <c r="BH105" s="121">
        <v>2.3593171200082669E-7</v>
      </c>
      <c r="BI105" s="121">
        <v>2.2390394846796303E-7</v>
      </c>
      <c r="BJ105" s="121">
        <v>9.3904127386453689E-8</v>
      </c>
      <c r="BK105" s="121">
        <v>2.5920064165147171E-7</v>
      </c>
      <c r="BL105" s="121">
        <v>8.9115602996703231E-7</v>
      </c>
      <c r="BM105" s="121">
        <v>4.7926557124585264E-7</v>
      </c>
      <c r="BN105" s="121">
        <v>7.0625450493956393E-7</v>
      </c>
      <c r="BO105" s="121">
        <v>7.4668388492353619E-7</v>
      </c>
      <c r="BP105" s="121">
        <v>1.0303926909384467E-6</v>
      </c>
      <c r="BQ105" s="121">
        <v>1.2384859500475384E-6</v>
      </c>
      <c r="BR105" s="121">
        <v>6.857240607445645E-7</v>
      </c>
      <c r="BS105" s="121">
        <v>2.4668964743202644E-7</v>
      </c>
      <c r="BT105" s="121">
        <v>7.1716428240229779E-7</v>
      </c>
      <c r="BU105" s="121">
        <v>7.8559793200151805E-7</v>
      </c>
      <c r="BV105" s="121">
        <v>2.1094461257358078E-7</v>
      </c>
      <c r="BW105" s="121">
        <v>2.3819727686331972E-7</v>
      </c>
      <c r="BX105" s="121">
        <v>7.0944906410647404E-8</v>
      </c>
      <c r="BY105" s="121">
        <v>1.1676576015554578E-5</v>
      </c>
      <c r="BZ105" s="121">
        <v>3.2673395363374836E-7</v>
      </c>
      <c r="CA105" s="121">
        <v>1.4062409922376751E-6</v>
      </c>
      <c r="CB105" s="121">
        <v>3.0776846666552353E-7</v>
      </c>
      <c r="CC105" s="121">
        <v>3.2161266530434197E-7</v>
      </c>
      <c r="CD105" s="121">
        <v>1.0515821914555588E-6</v>
      </c>
      <c r="CE105" s="121">
        <v>5.7526333937940746E-7</v>
      </c>
      <c r="CF105" s="121">
        <v>8.1446259952147462E-7</v>
      </c>
      <c r="CG105" s="121">
        <v>5.9166801910231048E-7</v>
      </c>
      <c r="CH105" s="121">
        <v>1.1604545049011669E-5</v>
      </c>
      <c r="CI105" s="121">
        <v>1.9772845087436371E-6</v>
      </c>
      <c r="CJ105" s="121">
        <v>3.6080079869836314E-6</v>
      </c>
      <c r="CK105" s="121">
        <v>4.9582627626251256E-7</v>
      </c>
      <c r="CL105" s="121">
        <v>2.1894788396766559E-7</v>
      </c>
      <c r="CM105" s="121">
        <v>5.4362931118082385E-7</v>
      </c>
      <c r="CN105" s="121">
        <v>1.7814054297169242E-3</v>
      </c>
      <c r="CO105" s="121">
        <v>6.1009336006367141E-7</v>
      </c>
      <c r="CP105" s="121">
        <v>1.1659787510218248E-3</v>
      </c>
      <c r="CQ105" s="121">
        <v>4.8780701332342814E-7</v>
      </c>
      <c r="CR105" s="121">
        <v>2.288147790375577E-3</v>
      </c>
      <c r="CS105" s="121">
        <v>3.9755422302682293E-3</v>
      </c>
      <c r="CT105" s="121">
        <v>4.5878265735933582E-7</v>
      </c>
      <c r="CU105" s="121">
        <v>1.4514434192474677E-6</v>
      </c>
      <c r="CV105" s="121">
        <v>5.064198605684261E-7</v>
      </c>
      <c r="CW105" s="121">
        <v>3.2083874605991684E-7</v>
      </c>
      <c r="CX105" s="121">
        <v>1.2777862176340071E-6</v>
      </c>
      <c r="CY105" s="121">
        <v>3.4770637109961875E-5</v>
      </c>
      <c r="CZ105" s="121">
        <v>0.15410396933340409</v>
      </c>
      <c r="DA105" s="121">
        <v>2.2620459647545653E-6</v>
      </c>
      <c r="DB105" s="121">
        <v>3.7779406876556191E-7</v>
      </c>
      <c r="DC105" s="121">
        <v>1.5611040484480447E-6</v>
      </c>
      <c r="DD105" s="121">
        <v>7.3281336846909256E-7</v>
      </c>
      <c r="DE105" s="121">
        <v>3.3739806667055968E-7</v>
      </c>
      <c r="DF105" s="124">
        <v>3.1088416399657579E-6</v>
      </c>
      <c r="DG105" s="121"/>
    </row>
    <row r="106" spans="1:111" s="82" customFormat="1" ht="17" customHeight="1" x14ac:dyDescent="0.2">
      <c r="A106" s="73" t="s">
        <v>102</v>
      </c>
      <c r="B106" s="74" t="s">
        <v>228</v>
      </c>
      <c r="C106" s="121">
        <v>2.4438930795273047E-6</v>
      </c>
      <c r="D106" s="121">
        <v>2.7862217945650334E-6</v>
      </c>
      <c r="E106" s="121">
        <v>9.9212142690648734E-6</v>
      </c>
      <c r="F106" s="121">
        <v>7.732503944131162E-7</v>
      </c>
      <c r="G106" s="121">
        <v>4.6653545603149529E-6</v>
      </c>
      <c r="H106" s="121">
        <v>0</v>
      </c>
      <c r="I106" s="121">
        <v>8.1424034605393991E-7</v>
      </c>
      <c r="J106" s="121">
        <v>9.8788482282037633E-6</v>
      </c>
      <c r="K106" s="121">
        <v>7.8486271061595475E-6</v>
      </c>
      <c r="L106" s="121">
        <v>6.7323581360630488E-6</v>
      </c>
      <c r="M106" s="121">
        <v>0</v>
      </c>
      <c r="N106" s="121">
        <v>5.2310241730784758E-6</v>
      </c>
      <c r="O106" s="121">
        <v>2.1081239555110992E-6</v>
      </c>
      <c r="P106" s="121">
        <v>6.5038334135442139E-6</v>
      </c>
      <c r="Q106" s="121">
        <v>2.0178633653857568E-6</v>
      </c>
      <c r="R106" s="121">
        <v>8.4291398061344412E-6</v>
      </c>
      <c r="S106" s="121">
        <v>8.2814922480857571E-6</v>
      </c>
      <c r="T106" s="121">
        <v>1.0171328771120681E-5</v>
      </c>
      <c r="U106" s="121">
        <v>7.795217778327326E-6</v>
      </c>
      <c r="V106" s="121">
        <v>3.5507901198500278E-6</v>
      </c>
      <c r="W106" s="121">
        <v>1.1869031473963406E-6</v>
      </c>
      <c r="X106" s="121">
        <v>2.2349634914702282E-6</v>
      </c>
      <c r="Y106" s="121">
        <v>5.9574227382295572E-7</v>
      </c>
      <c r="Z106" s="121">
        <v>3.981978250491079E-6</v>
      </c>
      <c r="AA106" s="121">
        <v>1.0049891814367354E-5</v>
      </c>
      <c r="AB106" s="121">
        <v>1.316992339966042E-6</v>
      </c>
      <c r="AC106" s="121">
        <v>1.2524905787717105E-6</v>
      </c>
      <c r="AD106" s="121">
        <v>3.8203059139553611E-6</v>
      </c>
      <c r="AE106" s="121">
        <v>9.4391515201814985E-6</v>
      </c>
      <c r="AF106" s="121">
        <v>4.1653758247120264E-6</v>
      </c>
      <c r="AG106" s="121">
        <v>2.3921071523486909E-6</v>
      </c>
      <c r="AH106" s="121">
        <v>4.0626344687073936E-6</v>
      </c>
      <c r="AI106" s="121">
        <v>9.3743222817471458E-6</v>
      </c>
      <c r="AJ106" s="121">
        <v>4.4352696232548156E-6</v>
      </c>
      <c r="AK106" s="121">
        <v>7.1387576026631949E-6</v>
      </c>
      <c r="AL106" s="121">
        <v>7.4157781166888157E-6</v>
      </c>
      <c r="AM106" s="121">
        <v>5.5638309115013181E-6</v>
      </c>
      <c r="AN106" s="121">
        <v>5.3965599462728101E-6</v>
      </c>
      <c r="AO106" s="121">
        <v>1.0338920775949912E-5</v>
      </c>
      <c r="AP106" s="121">
        <v>3.3419370058932915E-6</v>
      </c>
      <c r="AQ106" s="121">
        <v>3.5315016519444457E-6</v>
      </c>
      <c r="AR106" s="121">
        <v>7.6082945358340622E-6</v>
      </c>
      <c r="AS106" s="121">
        <v>9.7107135317016382E-6</v>
      </c>
      <c r="AT106" s="121">
        <v>8.4022836324464092E-6</v>
      </c>
      <c r="AU106" s="121">
        <v>5.4900396181643848E-6</v>
      </c>
      <c r="AV106" s="121">
        <v>3.0419291024705348E-6</v>
      </c>
      <c r="AW106" s="121">
        <v>5.3987856318930759E-6</v>
      </c>
      <c r="AX106" s="121">
        <v>5.0724129381484324E-6</v>
      </c>
      <c r="AY106" s="121">
        <v>1.0972330336860951E-5</v>
      </c>
      <c r="AZ106" s="121">
        <v>3.2042017620475427E-6</v>
      </c>
      <c r="BA106" s="121">
        <v>2.88287104964429E-6</v>
      </c>
      <c r="BB106" s="121">
        <v>1.2969655774022379E-6</v>
      </c>
      <c r="BC106" s="121">
        <v>5.1765112715943118E-7</v>
      </c>
      <c r="BD106" s="121">
        <v>1.9435357977949593E-6</v>
      </c>
      <c r="BE106" s="121">
        <v>8.5387005428799043E-6</v>
      </c>
      <c r="BF106" s="121">
        <v>1.6882142758936685E-6</v>
      </c>
      <c r="BG106" s="121">
        <v>1.3932528362640835E-5</v>
      </c>
      <c r="BH106" s="121">
        <v>4.4943777129875965E-6</v>
      </c>
      <c r="BI106" s="121">
        <v>1.0229588318971757E-5</v>
      </c>
      <c r="BJ106" s="121">
        <v>4.1040119211913172E-6</v>
      </c>
      <c r="BK106" s="121">
        <v>9.6353086771704263E-6</v>
      </c>
      <c r="BL106" s="121">
        <v>2.4735218803751311E-5</v>
      </c>
      <c r="BM106" s="121">
        <v>1.979708323136911E-5</v>
      </c>
      <c r="BN106" s="121">
        <v>4.3649713416347226E-5</v>
      </c>
      <c r="BO106" s="121">
        <v>2.4621402271775268E-5</v>
      </c>
      <c r="BP106" s="121">
        <v>1.8422266629261856E-5</v>
      </c>
      <c r="BQ106" s="121">
        <v>1.3153958469475277E-5</v>
      </c>
      <c r="BR106" s="121">
        <v>3.9935736406629377E-5</v>
      </c>
      <c r="BS106" s="121">
        <v>9.0096862870409035E-6</v>
      </c>
      <c r="BT106" s="121">
        <v>2.7975753963938695E-5</v>
      </c>
      <c r="BU106" s="121">
        <v>3.3390994002311027E-5</v>
      </c>
      <c r="BV106" s="121">
        <v>2.0249406416132921E-5</v>
      </c>
      <c r="BW106" s="121">
        <v>2.3408785182209964E-5</v>
      </c>
      <c r="BX106" s="121">
        <v>3.5118442511072612E-6</v>
      </c>
      <c r="BY106" s="121">
        <v>4.2249287672556287E-4</v>
      </c>
      <c r="BZ106" s="121">
        <v>1.2298216572933095E-5</v>
      </c>
      <c r="CA106" s="121">
        <v>2.2170457922038677E-5</v>
      </c>
      <c r="CB106" s="121">
        <v>1.4295097417539707E-5</v>
      </c>
      <c r="CC106" s="121">
        <v>3.6079663503514966E-5</v>
      </c>
      <c r="CD106" s="121">
        <v>2.3431443587880789E-5</v>
      </c>
      <c r="CE106" s="121">
        <v>3.1676642555151E-5</v>
      </c>
      <c r="CF106" s="121">
        <v>3.5821542984621128E-5</v>
      </c>
      <c r="CG106" s="121">
        <v>6.4758398780422697E-5</v>
      </c>
      <c r="CH106" s="121">
        <v>1.1312236895524306E-4</v>
      </c>
      <c r="CI106" s="121">
        <v>1.8094193207198305E-4</v>
      </c>
      <c r="CJ106" s="121">
        <v>1.6254187185610088E-5</v>
      </c>
      <c r="CK106" s="121">
        <v>4.5370436991745609E-6</v>
      </c>
      <c r="CL106" s="121">
        <v>2.1281455951406031E-5</v>
      </c>
      <c r="CM106" s="121">
        <v>3.9511249774856805E-5</v>
      </c>
      <c r="CN106" s="121">
        <v>6.0967311828475165E-5</v>
      </c>
      <c r="CO106" s="121">
        <v>3.516136503483573E-5</v>
      </c>
      <c r="CP106" s="121">
        <v>2.0287390499447284E-3</v>
      </c>
      <c r="CQ106" s="121">
        <v>1.7067590176652353E-3</v>
      </c>
      <c r="CR106" s="121">
        <v>2.4796796084634192E-3</v>
      </c>
      <c r="CS106" s="121">
        <v>1.8252750655809425E-3</v>
      </c>
      <c r="CT106" s="121">
        <v>3.2389675276576868E-5</v>
      </c>
      <c r="CU106" s="121">
        <v>3.3855685041894515E-5</v>
      </c>
      <c r="CV106" s="121">
        <v>8.3360473267998306E-5</v>
      </c>
      <c r="CW106" s="121">
        <v>1.4200207906894366E-5</v>
      </c>
      <c r="CX106" s="121">
        <v>1.7525017689268101E-4</v>
      </c>
      <c r="CY106" s="121">
        <v>2.1183592167110094E-4</v>
      </c>
      <c r="CZ106" s="121">
        <v>3.2910751565776099E-4</v>
      </c>
      <c r="DA106" s="121">
        <v>0.18665748914175631</v>
      </c>
      <c r="DB106" s="121">
        <v>2.7393907493303181E-5</v>
      </c>
      <c r="DC106" s="121">
        <v>8.5820703867665163E-5</v>
      </c>
      <c r="DD106" s="121">
        <v>4.1851674794505877E-4</v>
      </c>
      <c r="DE106" s="121">
        <v>1.2891016840403064E-5</v>
      </c>
      <c r="DF106" s="124">
        <v>2.0627221112322764E-4</v>
      </c>
      <c r="DG106" s="121"/>
    </row>
    <row r="107" spans="1:111" s="82" customFormat="1" ht="17" customHeight="1" x14ac:dyDescent="0.2">
      <c r="A107" s="73" t="s">
        <v>103</v>
      </c>
      <c r="B107" s="74" t="s">
        <v>229</v>
      </c>
      <c r="C107" s="121">
        <v>4.6670124094547881E-6</v>
      </c>
      <c r="D107" s="121">
        <v>4.5047389062169714E-6</v>
      </c>
      <c r="E107" s="121">
        <v>1.5210948211044932E-5</v>
      </c>
      <c r="F107" s="121">
        <v>2.3617029899611617E-6</v>
      </c>
      <c r="G107" s="121">
        <v>6.207230347908728E-6</v>
      </c>
      <c r="H107" s="121">
        <v>0</v>
      </c>
      <c r="I107" s="121">
        <v>1.070188997126251E-6</v>
      </c>
      <c r="J107" s="121">
        <v>1.2344707951154736E-5</v>
      </c>
      <c r="K107" s="121">
        <v>5.2199974805122588E-5</v>
      </c>
      <c r="L107" s="121">
        <v>6.7220510181549752E-6</v>
      </c>
      <c r="M107" s="121">
        <v>0</v>
      </c>
      <c r="N107" s="121">
        <v>3.8674514525771762E-6</v>
      </c>
      <c r="O107" s="121">
        <v>3.3606605684734956E-6</v>
      </c>
      <c r="P107" s="121">
        <v>5.8924560656090778E-6</v>
      </c>
      <c r="Q107" s="121">
        <v>4.4816621970225444E-6</v>
      </c>
      <c r="R107" s="121">
        <v>6.8804388502973131E-6</v>
      </c>
      <c r="S107" s="121">
        <v>1.0295648071165546E-5</v>
      </c>
      <c r="T107" s="121">
        <v>8.8138205879616844E-6</v>
      </c>
      <c r="U107" s="121">
        <v>1.646155667955898E-5</v>
      </c>
      <c r="V107" s="121">
        <v>4.2172808698657805E-6</v>
      </c>
      <c r="W107" s="121">
        <v>1.6833484274628765E-6</v>
      </c>
      <c r="X107" s="121">
        <v>2.379730094230395E-6</v>
      </c>
      <c r="Y107" s="121">
        <v>7.8733139833237788E-7</v>
      </c>
      <c r="Z107" s="121">
        <v>4.7484193512323476E-6</v>
      </c>
      <c r="AA107" s="121">
        <v>8.6247270778630017E-5</v>
      </c>
      <c r="AB107" s="121">
        <v>1.6550415254535597E-5</v>
      </c>
      <c r="AC107" s="121">
        <v>1.4540141188348341E-6</v>
      </c>
      <c r="AD107" s="121">
        <v>3.2180701613201944E-6</v>
      </c>
      <c r="AE107" s="121">
        <v>1.6465602314820228E-5</v>
      </c>
      <c r="AF107" s="121">
        <v>8.3065589737347218E-6</v>
      </c>
      <c r="AG107" s="121">
        <v>3.0597975068069445E-6</v>
      </c>
      <c r="AH107" s="121">
        <v>5.8084263741523282E-6</v>
      </c>
      <c r="AI107" s="121">
        <v>8.7373577779883977E-6</v>
      </c>
      <c r="AJ107" s="121">
        <v>1.8839662628782468E-5</v>
      </c>
      <c r="AK107" s="121">
        <v>9.7541847461337661E-6</v>
      </c>
      <c r="AL107" s="121">
        <v>6.0747320053111436E-6</v>
      </c>
      <c r="AM107" s="121">
        <v>5.2977457286140023E-6</v>
      </c>
      <c r="AN107" s="121">
        <v>6.0229954241785928E-6</v>
      </c>
      <c r="AO107" s="121">
        <v>8.1211488593819817E-6</v>
      </c>
      <c r="AP107" s="121">
        <v>2.6276994982411972E-6</v>
      </c>
      <c r="AQ107" s="121">
        <v>4.6143357272075262E-6</v>
      </c>
      <c r="AR107" s="121">
        <v>8.7257007167563426E-6</v>
      </c>
      <c r="AS107" s="121">
        <v>1.1077795991040209E-5</v>
      </c>
      <c r="AT107" s="121">
        <v>1.2003817565721122E-5</v>
      </c>
      <c r="AU107" s="121">
        <v>1.2086749048434624E-5</v>
      </c>
      <c r="AV107" s="121">
        <v>8.027821645768187E-6</v>
      </c>
      <c r="AW107" s="121">
        <v>4.2671812402341632E-6</v>
      </c>
      <c r="AX107" s="121">
        <v>3.9127310117785526E-6</v>
      </c>
      <c r="AY107" s="121">
        <v>2.3952725179287144E-5</v>
      </c>
      <c r="AZ107" s="121">
        <v>8.5450479325773734E-6</v>
      </c>
      <c r="BA107" s="121">
        <v>3.8253783567161652E-6</v>
      </c>
      <c r="BB107" s="121">
        <v>3.9975785612715047E-6</v>
      </c>
      <c r="BC107" s="121">
        <v>1.5130656608371069E-6</v>
      </c>
      <c r="BD107" s="121">
        <v>3.4234942904101826E-6</v>
      </c>
      <c r="BE107" s="121">
        <v>2.1328520097951143E-5</v>
      </c>
      <c r="BF107" s="121">
        <v>6.3404113656825382E-6</v>
      </c>
      <c r="BG107" s="121">
        <v>2.301833055680392E-5</v>
      </c>
      <c r="BH107" s="121">
        <v>3.4297288431046404E-6</v>
      </c>
      <c r="BI107" s="121">
        <v>1.6489151261524781E-5</v>
      </c>
      <c r="BJ107" s="121">
        <v>1.2069684876931967E-5</v>
      </c>
      <c r="BK107" s="121">
        <v>1.1803402152343738E-5</v>
      </c>
      <c r="BL107" s="121">
        <v>3.3660684149855399E-5</v>
      </c>
      <c r="BM107" s="121">
        <v>1.9342693492677698E-5</v>
      </c>
      <c r="BN107" s="121">
        <v>2.6941572045336476E-5</v>
      </c>
      <c r="BO107" s="121">
        <v>2.4116187774833477E-5</v>
      </c>
      <c r="BP107" s="121">
        <v>1.7269547863859145E-5</v>
      </c>
      <c r="BQ107" s="121">
        <v>6.0580406075483724E-5</v>
      </c>
      <c r="BR107" s="121">
        <v>6.9642816720682764E-5</v>
      </c>
      <c r="BS107" s="121">
        <v>6.789054703089996E-6</v>
      </c>
      <c r="BT107" s="121">
        <v>5.8821761887404353E-5</v>
      </c>
      <c r="BU107" s="121">
        <v>1.273453548216173E-4</v>
      </c>
      <c r="BV107" s="121">
        <v>8.3324618659468547E-5</v>
      </c>
      <c r="BW107" s="121">
        <v>1.0550181345829254E-4</v>
      </c>
      <c r="BX107" s="121">
        <v>1.1138687365724527E-5</v>
      </c>
      <c r="BY107" s="121">
        <v>4.3969826732106566E-5</v>
      </c>
      <c r="BZ107" s="121">
        <v>1.6237911115537428E-5</v>
      </c>
      <c r="CA107" s="121">
        <v>3.9838373270951814E-5</v>
      </c>
      <c r="CB107" s="121">
        <v>1.649095303737028E-5</v>
      </c>
      <c r="CC107" s="121">
        <v>4.4257837944065657E-5</v>
      </c>
      <c r="CD107" s="121">
        <v>2.8975089704952975E-5</v>
      </c>
      <c r="CE107" s="121">
        <v>1.685968418331317E-5</v>
      </c>
      <c r="CF107" s="121">
        <v>5.8695967222616174E-5</v>
      </c>
      <c r="CG107" s="121">
        <v>1.4411820795292957E-5</v>
      </c>
      <c r="CH107" s="121">
        <v>1.1935690732411189E-4</v>
      </c>
      <c r="CI107" s="121">
        <v>1.4053822652999587E-2</v>
      </c>
      <c r="CJ107" s="121">
        <v>3.6993872693184322E-5</v>
      </c>
      <c r="CK107" s="121">
        <v>8.8340504540836876E-6</v>
      </c>
      <c r="CL107" s="121">
        <v>1.143749036478881E-3</v>
      </c>
      <c r="CM107" s="121">
        <v>2.574494369133652E-5</v>
      </c>
      <c r="CN107" s="121">
        <v>7.4060862734270531E-5</v>
      </c>
      <c r="CO107" s="121">
        <v>4.8480607015568951E-5</v>
      </c>
      <c r="CP107" s="121">
        <v>4.0993209795093399E-5</v>
      </c>
      <c r="CQ107" s="121">
        <v>5.0743977970366959E-5</v>
      </c>
      <c r="CR107" s="121">
        <v>3.0838613137055307E-5</v>
      </c>
      <c r="CS107" s="121">
        <v>2.3264274582041382E-5</v>
      </c>
      <c r="CT107" s="121">
        <v>6.0214124901719646E-5</v>
      </c>
      <c r="CU107" s="121">
        <v>7.4410188039982322E-5</v>
      </c>
      <c r="CV107" s="121">
        <v>4.1457899827172569E-3</v>
      </c>
      <c r="CW107" s="121">
        <v>1.8929113540267565E-5</v>
      </c>
      <c r="CX107" s="121">
        <v>7.5455336366041589E-5</v>
      </c>
      <c r="CY107" s="121">
        <v>7.0426092039414372E-5</v>
      </c>
      <c r="CZ107" s="121">
        <v>1.4059661087493857E-4</v>
      </c>
      <c r="DA107" s="121">
        <v>1.4927125751980943E-4</v>
      </c>
      <c r="DB107" s="121">
        <v>0.35216292844974861</v>
      </c>
      <c r="DC107" s="121">
        <v>4.1705617091063918E-5</v>
      </c>
      <c r="DD107" s="121">
        <v>3.101197029874852E-4</v>
      </c>
      <c r="DE107" s="121">
        <v>2.2051486391276589E-5</v>
      </c>
      <c r="DF107" s="124">
        <v>1.4916884721751853E-4</v>
      </c>
      <c r="DG107" s="121"/>
    </row>
    <row r="108" spans="1:111" s="82" customFormat="1" ht="17" customHeight="1" x14ac:dyDescent="0.2">
      <c r="A108" s="73" t="s">
        <v>104</v>
      </c>
      <c r="B108" s="74" t="s">
        <v>230</v>
      </c>
      <c r="C108" s="121">
        <v>0</v>
      </c>
      <c r="D108" s="121">
        <v>0</v>
      </c>
      <c r="E108" s="121">
        <v>0</v>
      </c>
      <c r="F108" s="121">
        <v>0</v>
      </c>
      <c r="G108" s="121">
        <v>0</v>
      </c>
      <c r="H108" s="121">
        <v>0</v>
      </c>
      <c r="I108" s="121">
        <v>0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121">
        <v>0</v>
      </c>
      <c r="AI108" s="121">
        <v>0</v>
      </c>
      <c r="AJ108" s="121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121">
        <v>0</v>
      </c>
      <c r="AV108" s="121">
        <v>0</v>
      </c>
      <c r="AW108" s="121">
        <v>0</v>
      </c>
      <c r="AX108" s="121">
        <v>0</v>
      </c>
      <c r="AY108" s="121">
        <v>0</v>
      </c>
      <c r="AZ108" s="121">
        <v>0</v>
      </c>
      <c r="BA108" s="121">
        <v>0</v>
      </c>
      <c r="BB108" s="121">
        <v>0</v>
      </c>
      <c r="BC108" s="121">
        <v>0</v>
      </c>
      <c r="BD108" s="121">
        <v>0</v>
      </c>
      <c r="BE108" s="121">
        <v>0</v>
      </c>
      <c r="BF108" s="121">
        <v>0</v>
      </c>
      <c r="BG108" s="121">
        <v>0</v>
      </c>
      <c r="BH108" s="121">
        <v>0</v>
      </c>
      <c r="BI108" s="121">
        <v>0</v>
      </c>
      <c r="BJ108" s="121">
        <v>0</v>
      </c>
      <c r="BK108" s="121">
        <v>0</v>
      </c>
      <c r="BL108" s="121">
        <v>0</v>
      </c>
      <c r="BM108" s="121">
        <v>0</v>
      </c>
      <c r="BN108" s="121">
        <v>0</v>
      </c>
      <c r="BO108" s="121">
        <v>0</v>
      </c>
      <c r="BP108" s="121">
        <v>0</v>
      </c>
      <c r="BQ108" s="121">
        <v>0</v>
      </c>
      <c r="BR108" s="121">
        <v>0</v>
      </c>
      <c r="BS108" s="121">
        <v>0</v>
      </c>
      <c r="BT108" s="121">
        <v>0</v>
      </c>
      <c r="BU108" s="121">
        <v>0</v>
      </c>
      <c r="BV108" s="121">
        <v>0</v>
      </c>
      <c r="BW108" s="121">
        <v>0</v>
      </c>
      <c r="BX108" s="121">
        <v>0</v>
      </c>
      <c r="BY108" s="121">
        <v>0</v>
      </c>
      <c r="BZ108" s="121">
        <v>0</v>
      </c>
      <c r="CA108" s="121">
        <v>0</v>
      </c>
      <c r="CB108" s="121">
        <v>0</v>
      </c>
      <c r="CC108" s="121">
        <v>0</v>
      </c>
      <c r="CD108" s="121">
        <v>0</v>
      </c>
      <c r="CE108" s="121">
        <v>0</v>
      </c>
      <c r="CF108" s="121">
        <v>0</v>
      </c>
      <c r="CG108" s="121">
        <v>0</v>
      </c>
      <c r="CH108" s="121">
        <v>0</v>
      </c>
      <c r="CI108" s="121">
        <v>0</v>
      </c>
      <c r="CJ108" s="121">
        <v>0</v>
      </c>
      <c r="CK108" s="121">
        <v>0</v>
      </c>
      <c r="CL108" s="121">
        <v>0</v>
      </c>
      <c r="CM108" s="121">
        <v>0</v>
      </c>
      <c r="CN108" s="121">
        <v>0</v>
      </c>
      <c r="CO108" s="121">
        <v>0</v>
      </c>
      <c r="CP108" s="121">
        <v>0</v>
      </c>
      <c r="CQ108" s="121">
        <v>0</v>
      </c>
      <c r="CR108" s="121">
        <v>0</v>
      </c>
      <c r="CS108" s="121">
        <v>0</v>
      </c>
      <c r="CT108" s="121">
        <v>0</v>
      </c>
      <c r="CU108" s="121">
        <v>0</v>
      </c>
      <c r="CV108" s="121">
        <v>0</v>
      </c>
      <c r="CW108" s="121">
        <v>0</v>
      </c>
      <c r="CX108" s="121">
        <v>0</v>
      </c>
      <c r="CY108" s="121">
        <v>0</v>
      </c>
      <c r="CZ108" s="121">
        <v>0</v>
      </c>
      <c r="DA108" s="121">
        <v>0</v>
      </c>
      <c r="DB108" s="121">
        <v>0</v>
      </c>
      <c r="DC108" s="121">
        <v>0</v>
      </c>
      <c r="DD108" s="121">
        <v>0</v>
      </c>
      <c r="DE108" s="121">
        <v>0</v>
      </c>
      <c r="DF108" s="124">
        <v>0</v>
      </c>
      <c r="DG108" s="121"/>
    </row>
    <row r="109" spans="1:111" s="82" customFormat="1" ht="17" customHeight="1" x14ac:dyDescent="0.2">
      <c r="A109" s="73" t="s">
        <v>105</v>
      </c>
      <c r="B109" s="74" t="s">
        <v>231</v>
      </c>
      <c r="C109" s="121">
        <v>2.1817548863992004E-5</v>
      </c>
      <c r="D109" s="121">
        <v>2.470995570901173E-5</v>
      </c>
      <c r="E109" s="121">
        <v>8.75091170238907E-4</v>
      </c>
      <c r="F109" s="121">
        <v>9.0732769796363916E-6</v>
      </c>
      <c r="G109" s="121">
        <v>7.667915129692028E-5</v>
      </c>
      <c r="H109" s="121">
        <v>0</v>
      </c>
      <c r="I109" s="121">
        <v>4.9856133264537407E-6</v>
      </c>
      <c r="J109" s="121">
        <v>3.6002506908773364E-5</v>
      </c>
      <c r="K109" s="121">
        <v>1.8506222444254875E-5</v>
      </c>
      <c r="L109" s="121">
        <v>3.147610529839657E-5</v>
      </c>
      <c r="M109" s="121">
        <v>0</v>
      </c>
      <c r="N109" s="121">
        <v>1.3800654213371518E-5</v>
      </c>
      <c r="O109" s="121">
        <v>5.0937878874015919E-6</v>
      </c>
      <c r="P109" s="121">
        <v>1.7259193656975823E-5</v>
      </c>
      <c r="Q109" s="121">
        <v>1.0083931403066544E-5</v>
      </c>
      <c r="R109" s="121">
        <v>2.0475506333189748E-5</v>
      </c>
      <c r="S109" s="121">
        <v>2.177475708382362E-5</v>
      </c>
      <c r="T109" s="121">
        <v>3.5717037962734333E-5</v>
      </c>
      <c r="U109" s="121">
        <v>7.5988242855049986E-5</v>
      </c>
      <c r="V109" s="121">
        <v>2.0655648820275479E-5</v>
      </c>
      <c r="W109" s="121">
        <v>7.5197368457722712E-6</v>
      </c>
      <c r="X109" s="121">
        <v>9.2410473799532087E-6</v>
      </c>
      <c r="Y109" s="121">
        <v>3.1383500575847275E-6</v>
      </c>
      <c r="Z109" s="121">
        <v>1.8006398728802346E-5</v>
      </c>
      <c r="AA109" s="121">
        <v>2.5400603499856741E-5</v>
      </c>
      <c r="AB109" s="121">
        <v>1.5007056223617342E-5</v>
      </c>
      <c r="AC109" s="121">
        <v>1.0723872288918418E-5</v>
      </c>
      <c r="AD109" s="121">
        <v>1.6251442206846245E-5</v>
      </c>
      <c r="AE109" s="121">
        <v>2.3187317085941203E-5</v>
      </c>
      <c r="AF109" s="121">
        <v>1.2814662217054565E-5</v>
      </c>
      <c r="AG109" s="121">
        <v>6.4513189600237607E-6</v>
      </c>
      <c r="AH109" s="121">
        <v>2.5500905838617318E-5</v>
      </c>
      <c r="AI109" s="121">
        <v>4.5481102197055642E-5</v>
      </c>
      <c r="AJ109" s="121">
        <v>2.8564511866260362E-4</v>
      </c>
      <c r="AK109" s="121">
        <v>4.658177013395946E-5</v>
      </c>
      <c r="AL109" s="121">
        <v>2.7265249458416035E-5</v>
      </c>
      <c r="AM109" s="121">
        <v>1.8800616650117927E-5</v>
      </c>
      <c r="AN109" s="121">
        <v>2.6511694716395072E-5</v>
      </c>
      <c r="AO109" s="121">
        <v>3.0619049143161416E-5</v>
      </c>
      <c r="AP109" s="121">
        <v>1.0560059631018914E-5</v>
      </c>
      <c r="AQ109" s="121">
        <v>1.5561079693526188E-5</v>
      </c>
      <c r="AR109" s="121">
        <v>2.5675589215932464E-5</v>
      </c>
      <c r="AS109" s="121">
        <v>3.0131093494216102E-5</v>
      </c>
      <c r="AT109" s="121">
        <v>3.1220583315932905E-5</v>
      </c>
      <c r="AU109" s="121">
        <v>2.9614406331048244E-5</v>
      </c>
      <c r="AV109" s="121">
        <v>1.7791947048637306E-5</v>
      </c>
      <c r="AW109" s="121">
        <v>9.2500731340552908E-6</v>
      </c>
      <c r="AX109" s="121">
        <v>2.327199115433073E-5</v>
      </c>
      <c r="AY109" s="121">
        <v>6.7503942932687139E-5</v>
      </c>
      <c r="AZ109" s="121">
        <v>1.5694330726620294E-5</v>
      </c>
      <c r="BA109" s="121">
        <v>8.0813070667362106E-6</v>
      </c>
      <c r="BB109" s="121">
        <v>5.3584885195475721E-6</v>
      </c>
      <c r="BC109" s="121">
        <v>2.8780809705823595E-6</v>
      </c>
      <c r="BD109" s="121">
        <v>4.6692227876108419E-6</v>
      </c>
      <c r="BE109" s="121">
        <v>2.448794461931312E-5</v>
      </c>
      <c r="BF109" s="121">
        <v>8.5519020627071085E-6</v>
      </c>
      <c r="BG109" s="121">
        <v>3.85565817875305E-5</v>
      </c>
      <c r="BH109" s="121">
        <v>1.7570643952335258E-5</v>
      </c>
      <c r="BI109" s="121">
        <v>2.6838242456876753E-5</v>
      </c>
      <c r="BJ109" s="121">
        <v>2.170373672734013E-5</v>
      </c>
      <c r="BK109" s="121">
        <v>6.9568631915286098E-5</v>
      </c>
      <c r="BL109" s="121">
        <v>1.4952486702107595E-4</v>
      </c>
      <c r="BM109" s="121">
        <v>9.620993157114382E-5</v>
      </c>
      <c r="BN109" s="121">
        <v>2.2038635623637817E-4</v>
      </c>
      <c r="BO109" s="121">
        <v>2.0614482786615211E-4</v>
      </c>
      <c r="BP109" s="121">
        <v>3.5188802038020493E-5</v>
      </c>
      <c r="BQ109" s="121">
        <v>6.4404988108430488E-5</v>
      </c>
      <c r="BR109" s="121">
        <v>2.1342414655067666E-4</v>
      </c>
      <c r="BS109" s="121">
        <v>1.2305438759620971E-5</v>
      </c>
      <c r="BT109" s="121">
        <v>2.1939623652767924E-4</v>
      </c>
      <c r="BU109" s="121">
        <v>1.0984632576716965E-4</v>
      </c>
      <c r="BV109" s="121">
        <v>3.9345958364712637E-4</v>
      </c>
      <c r="BW109" s="121">
        <v>4.1634799080488531E-4</v>
      </c>
      <c r="BX109" s="121">
        <v>1.6355809608288778E-4</v>
      </c>
      <c r="BY109" s="121">
        <v>1.196354247447085E-4</v>
      </c>
      <c r="BZ109" s="121">
        <v>1.0882937115647523E-4</v>
      </c>
      <c r="CA109" s="121">
        <v>1.6319198640311173E-4</v>
      </c>
      <c r="CB109" s="121">
        <v>8.5433349268793459E-5</v>
      </c>
      <c r="CC109" s="121">
        <v>8.1329275060918859E-5</v>
      </c>
      <c r="CD109" s="121">
        <v>1.0581661756998142E-4</v>
      </c>
      <c r="CE109" s="121">
        <v>1.0195307421714409E-4</v>
      </c>
      <c r="CF109" s="121">
        <v>2.3115613686865193E-4</v>
      </c>
      <c r="CG109" s="121">
        <v>1.3262711321739248E-4</v>
      </c>
      <c r="CH109" s="121">
        <v>1.8752161333432957E-4</v>
      </c>
      <c r="CI109" s="121">
        <v>4.7207508314434592E-4</v>
      </c>
      <c r="CJ109" s="121">
        <v>1.6312819565610483E-4</v>
      </c>
      <c r="CK109" s="121">
        <v>5.0414628366386038E-6</v>
      </c>
      <c r="CL109" s="121">
        <v>9.6038155579905449E-5</v>
      </c>
      <c r="CM109" s="121">
        <v>1.4071400624203484E-4</v>
      </c>
      <c r="CN109" s="121">
        <v>1.2980753166778305E-3</v>
      </c>
      <c r="CO109" s="121">
        <v>1.0915639328457957E-3</v>
      </c>
      <c r="CP109" s="121">
        <v>1.3929055919071991E-4</v>
      </c>
      <c r="CQ109" s="121">
        <v>1.528914802790808E-4</v>
      </c>
      <c r="CR109" s="121">
        <v>1.1451970792421613E-4</v>
      </c>
      <c r="CS109" s="121">
        <v>1.1944473381150568E-4</v>
      </c>
      <c r="CT109" s="121">
        <v>7.470171249914807E-4</v>
      </c>
      <c r="CU109" s="121">
        <v>3.1863085312536254E-4</v>
      </c>
      <c r="CV109" s="121">
        <v>3.1242788085354277E-4</v>
      </c>
      <c r="CW109" s="121">
        <v>1.6866910901736329E-4</v>
      </c>
      <c r="CX109" s="121">
        <v>2.6291157688682396E-4</v>
      </c>
      <c r="CY109" s="121">
        <v>6.8734312212184541E-5</v>
      </c>
      <c r="CZ109" s="121">
        <v>1.9889923212242368E-4</v>
      </c>
      <c r="DA109" s="121">
        <v>5.0424831612917351E-4</v>
      </c>
      <c r="DB109" s="121">
        <v>6.126039749611244E-4</v>
      </c>
      <c r="DC109" s="121">
        <v>5.2255046799534125E-4</v>
      </c>
      <c r="DD109" s="121">
        <v>0.33830896790362863</v>
      </c>
      <c r="DE109" s="121">
        <v>7.3977921712436965E-5</v>
      </c>
      <c r="DF109" s="124">
        <v>3.6066811983384957E-4</v>
      </c>
      <c r="DG109" s="121"/>
    </row>
    <row r="110" spans="1:111" s="82" customFormat="1" ht="17" customHeight="1" x14ac:dyDescent="0.2">
      <c r="A110" s="73" t="s">
        <v>106</v>
      </c>
      <c r="B110" s="74" t="s">
        <v>232</v>
      </c>
      <c r="C110" s="121">
        <v>0</v>
      </c>
      <c r="D110" s="121">
        <v>0</v>
      </c>
      <c r="E110" s="121">
        <v>0</v>
      </c>
      <c r="F110" s="121">
        <v>0</v>
      </c>
      <c r="G110" s="121">
        <v>0</v>
      </c>
      <c r="H110" s="121">
        <v>0</v>
      </c>
      <c r="I110" s="121">
        <v>0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121">
        <v>0</v>
      </c>
      <c r="AI110" s="121">
        <v>0</v>
      </c>
      <c r="AJ110" s="121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121">
        <v>0</v>
      </c>
      <c r="AV110" s="121">
        <v>0</v>
      </c>
      <c r="AW110" s="121">
        <v>0</v>
      </c>
      <c r="AX110" s="121">
        <v>0</v>
      </c>
      <c r="AY110" s="121">
        <v>0</v>
      </c>
      <c r="AZ110" s="121">
        <v>0</v>
      </c>
      <c r="BA110" s="121">
        <v>0</v>
      </c>
      <c r="BB110" s="121">
        <v>0</v>
      </c>
      <c r="BC110" s="121">
        <v>0</v>
      </c>
      <c r="BD110" s="121">
        <v>0</v>
      </c>
      <c r="BE110" s="121">
        <v>0</v>
      </c>
      <c r="BF110" s="121">
        <v>0</v>
      </c>
      <c r="BG110" s="121">
        <v>0</v>
      </c>
      <c r="BH110" s="121">
        <v>0</v>
      </c>
      <c r="BI110" s="121">
        <v>0</v>
      </c>
      <c r="BJ110" s="121">
        <v>0</v>
      </c>
      <c r="BK110" s="121">
        <v>0</v>
      </c>
      <c r="BL110" s="121">
        <v>0</v>
      </c>
      <c r="BM110" s="121">
        <v>0</v>
      </c>
      <c r="BN110" s="121">
        <v>0</v>
      </c>
      <c r="BO110" s="121">
        <v>0</v>
      </c>
      <c r="BP110" s="121">
        <v>0</v>
      </c>
      <c r="BQ110" s="121">
        <v>0</v>
      </c>
      <c r="BR110" s="121">
        <v>0</v>
      </c>
      <c r="BS110" s="121">
        <v>0</v>
      </c>
      <c r="BT110" s="121">
        <v>0</v>
      </c>
      <c r="BU110" s="121">
        <v>0</v>
      </c>
      <c r="BV110" s="121">
        <v>0</v>
      </c>
      <c r="BW110" s="121">
        <v>0</v>
      </c>
      <c r="BX110" s="121">
        <v>0</v>
      </c>
      <c r="BY110" s="121">
        <v>0</v>
      </c>
      <c r="BZ110" s="121">
        <v>0</v>
      </c>
      <c r="CA110" s="121">
        <v>0</v>
      </c>
      <c r="CB110" s="121">
        <v>0</v>
      </c>
      <c r="CC110" s="121">
        <v>0</v>
      </c>
      <c r="CD110" s="121">
        <v>0</v>
      </c>
      <c r="CE110" s="121">
        <v>0</v>
      </c>
      <c r="CF110" s="121">
        <v>0</v>
      </c>
      <c r="CG110" s="121">
        <v>0</v>
      </c>
      <c r="CH110" s="121">
        <v>0</v>
      </c>
      <c r="CI110" s="121">
        <v>0</v>
      </c>
      <c r="CJ110" s="121">
        <v>0</v>
      </c>
      <c r="CK110" s="121">
        <v>0</v>
      </c>
      <c r="CL110" s="121">
        <v>0</v>
      </c>
      <c r="CM110" s="121">
        <v>0</v>
      </c>
      <c r="CN110" s="121">
        <v>0</v>
      </c>
      <c r="CO110" s="121">
        <v>0</v>
      </c>
      <c r="CP110" s="121">
        <v>0</v>
      </c>
      <c r="CQ110" s="121">
        <v>0</v>
      </c>
      <c r="CR110" s="121">
        <v>0</v>
      </c>
      <c r="CS110" s="121">
        <v>0</v>
      </c>
      <c r="CT110" s="121">
        <v>0</v>
      </c>
      <c r="CU110" s="121">
        <v>0</v>
      </c>
      <c r="CV110" s="121">
        <v>0</v>
      </c>
      <c r="CW110" s="121">
        <v>0</v>
      </c>
      <c r="CX110" s="121">
        <v>0</v>
      </c>
      <c r="CY110" s="121">
        <v>0</v>
      </c>
      <c r="CZ110" s="121">
        <v>0</v>
      </c>
      <c r="DA110" s="121">
        <v>0</v>
      </c>
      <c r="DB110" s="121">
        <v>0</v>
      </c>
      <c r="DC110" s="121">
        <v>0</v>
      </c>
      <c r="DD110" s="121">
        <v>0</v>
      </c>
      <c r="DE110" s="121">
        <v>0</v>
      </c>
      <c r="DF110" s="124">
        <v>0</v>
      </c>
      <c r="DG110" s="121"/>
    </row>
    <row r="111" spans="1:111" s="82" customFormat="1" ht="17" customHeight="1" x14ac:dyDescent="0.2">
      <c r="A111" s="73" t="s">
        <v>107</v>
      </c>
      <c r="B111" s="74" t="s">
        <v>233</v>
      </c>
      <c r="C111" s="121">
        <v>1.0568396945752356E-3</v>
      </c>
      <c r="D111" s="121">
        <v>2.7978286038768581E-4</v>
      </c>
      <c r="E111" s="121">
        <v>8.7037147107445049E-4</v>
      </c>
      <c r="F111" s="121">
        <v>9.2872231401041152E-5</v>
      </c>
      <c r="G111" s="121">
        <v>1.6445231816206189E-3</v>
      </c>
      <c r="H111" s="121">
        <v>0</v>
      </c>
      <c r="I111" s="121">
        <v>1.2441236431804317E-4</v>
      </c>
      <c r="J111" s="121">
        <v>5.5247286443402027E-4</v>
      </c>
      <c r="K111" s="121">
        <v>5.6103866332625387E-4</v>
      </c>
      <c r="L111" s="121">
        <v>8.7587585329720289E-4</v>
      </c>
      <c r="M111" s="121">
        <v>0</v>
      </c>
      <c r="N111" s="121">
        <v>2.6587962971487433E-4</v>
      </c>
      <c r="O111" s="121">
        <v>9.3492787523008264E-5</v>
      </c>
      <c r="P111" s="121">
        <v>7.7504253765022153E-4</v>
      </c>
      <c r="Q111" s="121">
        <v>1.5253022402281113E-4</v>
      </c>
      <c r="R111" s="121">
        <v>4.7236943528606326E-4</v>
      </c>
      <c r="S111" s="121">
        <v>5.2036599246104104E-4</v>
      </c>
      <c r="T111" s="121">
        <v>5.7586789501040355E-4</v>
      </c>
      <c r="U111" s="121">
        <v>3.7548573635146857E-4</v>
      </c>
      <c r="V111" s="121">
        <v>2.1676663223908066E-4</v>
      </c>
      <c r="W111" s="121">
        <v>6.4850743388083205E-5</v>
      </c>
      <c r="X111" s="121">
        <v>8.115871103984015E-5</v>
      </c>
      <c r="Y111" s="121">
        <v>5.51129616385597E-5</v>
      </c>
      <c r="Z111" s="121">
        <v>5.7262250545530441E-4</v>
      </c>
      <c r="AA111" s="121">
        <v>1.7411557678038173E-4</v>
      </c>
      <c r="AB111" s="121">
        <v>7.9629257840767786E-5</v>
      </c>
      <c r="AC111" s="121">
        <v>8.5671609705458539E-5</v>
      </c>
      <c r="AD111" s="121">
        <v>1.3862132774240942E-3</v>
      </c>
      <c r="AE111" s="121">
        <v>4.2915763721491077E-4</v>
      </c>
      <c r="AF111" s="121">
        <v>5.1179665573981587E-4</v>
      </c>
      <c r="AG111" s="121">
        <v>2.2021046708999888E-4</v>
      </c>
      <c r="AH111" s="121">
        <v>1.4506947233979427E-3</v>
      </c>
      <c r="AI111" s="121">
        <v>2.083460723482766E-3</v>
      </c>
      <c r="AJ111" s="121">
        <v>4.8226815690987366E-4</v>
      </c>
      <c r="AK111" s="121">
        <v>1.9040471674348924E-3</v>
      </c>
      <c r="AL111" s="121">
        <v>2.0155871717929276E-3</v>
      </c>
      <c r="AM111" s="121">
        <v>1.3988883371975395E-3</v>
      </c>
      <c r="AN111" s="121">
        <v>2.2449848592581015E-3</v>
      </c>
      <c r="AO111" s="121">
        <v>2.4582557779537924E-3</v>
      </c>
      <c r="AP111" s="121">
        <v>3.2428366531421797E-4</v>
      </c>
      <c r="AQ111" s="121">
        <v>5.2214667200677924E-4</v>
      </c>
      <c r="AR111" s="121">
        <v>8.8480053999906482E-4</v>
      </c>
      <c r="AS111" s="121">
        <v>1.5385506663646354E-3</v>
      </c>
      <c r="AT111" s="121">
        <v>1.3445758096400633E-3</v>
      </c>
      <c r="AU111" s="121">
        <v>1.0397395088269817E-3</v>
      </c>
      <c r="AV111" s="121">
        <v>3.1177560235275793E-4</v>
      </c>
      <c r="AW111" s="121">
        <v>7.1938142937161024E-5</v>
      </c>
      <c r="AX111" s="121">
        <v>9.7756939517260814E-5</v>
      </c>
      <c r="AY111" s="121">
        <v>1.9089918516668515E-3</v>
      </c>
      <c r="AZ111" s="121">
        <v>9.7592395285132273E-5</v>
      </c>
      <c r="BA111" s="121">
        <v>1.4447864659991038E-4</v>
      </c>
      <c r="BB111" s="121">
        <v>2.4130405188488063E-4</v>
      </c>
      <c r="BC111" s="121">
        <v>6.6751097742957159E-5</v>
      </c>
      <c r="BD111" s="121">
        <v>7.6084580498600847E-5</v>
      </c>
      <c r="BE111" s="121">
        <v>3.0533947485954661E-4</v>
      </c>
      <c r="BF111" s="121">
        <v>9.8879346417539592E-5</v>
      </c>
      <c r="BG111" s="121">
        <v>5.3173572836254647E-4</v>
      </c>
      <c r="BH111" s="121">
        <v>3.4558888418388396E-4</v>
      </c>
      <c r="BI111" s="121">
        <v>1.3096019290041974E-3</v>
      </c>
      <c r="BJ111" s="121">
        <v>2.0137441512799441E-4</v>
      </c>
      <c r="BK111" s="121">
        <v>8.5739619654170529E-4</v>
      </c>
      <c r="BL111" s="121">
        <v>5.5464909809219906E-3</v>
      </c>
      <c r="BM111" s="121">
        <v>6.6184459976622034E-3</v>
      </c>
      <c r="BN111" s="121">
        <v>4.864361894384263E-3</v>
      </c>
      <c r="BO111" s="121">
        <v>5.4950212143159219E-3</v>
      </c>
      <c r="BP111" s="121">
        <v>1.2771542684398302E-3</v>
      </c>
      <c r="BQ111" s="121">
        <v>1.1224743686507129E-3</v>
      </c>
      <c r="BR111" s="121">
        <v>3.3942441657399867E-3</v>
      </c>
      <c r="BS111" s="121">
        <v>6.4514053866361165E-4</v>
      </c>
      <c r="BT111" s="121">
        <v>1.7390227289663088E-3</v>
      </c>
      <c r="BU111" s="121">
        <v>3.1816781347067985E-3</v>
      </c>
      <c r="BV111" s="121">
        <v>2.8330113334699863E-3</v>
      </c>
      <c r="BW111" s="121">
        <v>3.2542823096212569E-3</v>
      </c>
      <c r="BX111" s="121">
        <v>4.1503261476247722E-4</v>
      </c>
      <c r="BY111" s="121">
        <v>2.0172450218492108E-3</v>
      </c>
      <c r="BZ111" s="121">
        <v>5.9295590847292334E-4</v>
      </c>
      <c r="CA111" s="121">
        <v>1.4382815071162761E-3</v>
      </c>
      <c r="CB111" s="121">
        <v>3.4701669118995791E-3</v>
      </c>
      <c r="CC111" s="121">
        <v>1.1837945123417206E-3</v>
      </c>
      <c r="CD111" s="121">
        <v>2.8870811631901178E-3</v>
      </c>
      <c r="CE111" s="121">
        <v>1.321732875605596E-3</v>
      </c>
      <c r="CF111" s="121">
        <v>1.7443485020125599E-3</v>
      </c>
      <c r="CG111" s="121">
        <v>5.4916011458253349E-4</v>
      </c>
      <c r="CH111" s="121">
        <v>2.170285450495441E-3</v>
      </c>
      <c r="CI111" s="121">
        <v>1.8307189976398853E-3</v>
      </c>
      <c r="CJ111" s="121">
        <v>3.1031176834019162E-4</v>
      </c>
      <c r="CK111" s="121">
        <v>1.4363053649625609E-4</v>
      </c>
      <c r="CL111" s="121">
        <v>1.4260274575681145E-4</v>
      </c>
      <c r="CM111" s="121">
        <v>4.4151322061775289E-4</v>
      </c>
      <c r="CN111" s="121">
        <v>2.9385948760664886E-3</v>
      </c>
      <c r="CO111" s="121">
        <v>6.5095382358373139E-4</v>
      </c>
      <c r="CP111" s="121">
        <v>7.8191444587607899E-4</v>
      </c>
      <c r="CQ111" s="121">
        <v>6.708725741703463E-3</v>
      </c>
      <c r="CR111" s="121">
        <v>2.3977944231287048E-3</v>
      </c>
      <c r="CS111" s="121">
        <v>1.0080092694389909E-3</v>
      </c>
      <c r="CT111" s="121">
        <v>4.1528701273872773E-3</v>
      </c>
      <c r="CU111" s="121">
        <v>1.6108107307289223E-3</v>
      </c>
      <c r="CV111" s="121">
        <v>3.4923552753379712E-4</v>
      </c>
      <c r="CW111" s="121">
        <v>1.6955690684311642E-3</v>
      </c>
      <c r="CX111" s="121">
        <v>1.2947811427070663E-3</v>
      </c>
      <c r="CY111" s="121">
        <v>7.0800639522958361E-4</v>
      </c>
      <c r="CZ111" s="121">
        <v>7.4420442354898488E-4</v>
      </c>
      <c r="DA111" s="121">
        <v>2.6280245259734298E-3</v>
      </c>
      <c r="DB111" s="121">
        <v>4.9377357796899382E-4</v>
      </c>
      <c r="DC111" s="121">
        <v>8.5331359180391877E-4</v>
      </c>
      <c r="DD111" s="121">
        <v>1.3693358438144889E-3</v>
      </c>
      <c r="DE111" s="121">
        <v>9.360888622314636E-4</v>
      </c>
      <c r="DF111" s="124">
        <v>0.34527352899977892</v>
      </c>
      <c r="DG111" s="121"/>
    </row>
    <row r="112" spans="1:111" s="82" customFormat="1" ht="17" customHeight="1" x14ac:dyDescent="0.2">
      <c r="A112" s="125"/>
      <c r="B112" s="126"/>
      <c r="C112" s="127">
        <f>SUM(C4:C111)</f>
        <v>0.789540173653971</v>
      </c>
      <c r="D112" s="127">
        <f t="shared" ref="D112:BO112" si="0">SUM(D4:D111)</f>
        <v>0.78774158966919394</v>
      </c>
      <c r="E112" s="127">
        <f t="shared" si="0"/>
        <v>0.22632740786530642</v>
      </c>
      <c r="F112" s="127">
        <f t="shared" si="0"/>
        <v>0.87048918351705651</v>
      </c>
      <c r="G112" s="127">
        <f t="shared" si="0"/>
        <v>0.75356012018383989</v>
      </c>
      <c r="H112" s="127">
        <f t="shared" si="0"/>
        <v>1.0000000000000002</v>
      </c>
      <c r="I112" s="127">
        <f t="shared" si="0"/>
        <v>0.970260569826073</v>
      </c>
      <c r="J112" s="127">
        <f t="shared" si="0"/>
        <v>0.84434184050407646</v>
      </c>
      <c r="K112" s="127">
        <f t="shared" si="0"/>
        <v>0.8420018492756669</v>
      </c>
      <c r="L112" s="127">
        <f t="shared" si="0"/>
        <v>0.74625009074246518</v>
      </c>
      <c r="M112" s="127">
        <f t="shared" si="0"/>
        <v>1.0000000000000002</v>
      </c>
      <c r="N112" s="127">
        <f t="shared" si="0"/>
        <v>0.87073123118472895</v>
      </c>
      <c r="O112" s="127">
        <f t="shared" si="0"/>
        <v>0.95528559673058155</v>
      </c>
      <c r="P112" s="127">
        <f t="shared" si="0"/>
        <v>0.81570838650222954</v>
      </c>
      <c r="Q112" s="127">
        <f t="shared" si="0"/>
        <v>0.93131371316695921</v>
      </c>
      <c r="R112" s="127">
        <f t="shared" si="0"/>
        <v>0.83101204370638271</v>
      </c>
      <c r="S112" s="127">
        <f t="shared" si="0"/>
        <v>0.7268134690156155</v>
      </c>
      <c r="T112" s="127">
        <f t="shared" si="0"/>
        <v>0.63721768984543903</v>
      </c>
      <c r="U112" s="127">
        <f t="shared" si="0"/>
        <v>0.71825425596771086</v>
      </c>
      <c r="V112" s="127">
        <f t="shared" si="0"/>
        <v>0.89610461048250434</v>
      </c>
      <c r="W112" s="127">
        <f t="shared" si="0"/>
        <v>0.90666498641827964</v>
      </c>
      <c r="X112" s="127">
        <f t="shared" si="0"/>
        <v>0.91694857382313721</v>
      </c>
      <c r="Y112" s="127">
        <f t="shared" si="0"/>
        <v>0.96815406089438782</v>
      </c>
      <c r="Z112" s="127">
        <f t="shared" si="0"/>
        <v>0.89749104062392704</v>
      </c>
      <c r="AA112" s="127">
        <f t="shared" si="0"/>
        <v>0.82171310335740877</v>
      </c>
      <c r="AB112" s="127">
        <f t="shared" si="0"/>
        <v>0.95242995326053848</v>
      </c>
      <c r="AC112" s="127">
        <f t="shared" si="0"/>
        <v>0.77028720531713202</v>
      </c>
      <c r="AD112" s="127">
        <f t="shared" si="0"/>
        <v>0.81702638912754921</v>
      </c>
      <c r="AE112" s="127">
        <f t="shared" si="0"/>
        <v>0.74011292425385722</v>
      </c>
      <c r="AF112" s="127">
        <f t="shared" si="0"/>
        <v>0.85178179014583599</v>
      </c>
      <c r="AG112" s="127">
        <f t="shared" si="0"/>
        <v>0.93408902240005076</v>
      </c>
      <c r="AH112" s="127">
        <f t="shared" si="0"/>
        <v>0.85761076082022691</v>
      </c>
      <c r="AI112" s="127">
        <f t="shared" si="0"/>
        <v>0.61440247975033235</v>
      </c>
      <c r="AJ112" s="127">
        <f t="shared" si="0"/>
        <v>0.72121890054761062</v>
      </c>
      <c r="AK112" s="127">
        <f t="shared" si="0"/>
        <v>0.73553892992150582</v>
      </c>
      <c r="AL112" s="127">
        <f t="shared" si="0"/>
        <v>0.69909256332542247</v>
      </c>
      <c r="AM112" s="127">
        <f t="shared" si="0"/>
        <v>0.78056772239304251</v>
      </c>
      <c r="AN112" s="127">
        <f t="shared" si="0"/>
        <v>0.76607462016355876</v>
      </c>
      <c r="AO112" s="127">
        <f t="shared" si="0"/>
        <v>0.59557114924889609</v>
      </c>
      <c r="AP112" s="127">
        <f t="shared" si="0"/>
        <v>0.95950155679387494</v>
      </c>
      <c r="AQ112" s="127">
        <f t="shared" si="0"/>
        <v>0.89100863086540893</v>
      </c>
      <c r="AR112" s="127">
        <f t="shared" si="0"/>
        <v>0.69441223654023831</v>
      </c>
      <c r="AS112" s="127">
        <f t="shared" si="0"/>
        <v>0.66523517522587627</v>
      </c>
      <c r="AT112" s="127">
        <f t="shared" si="0"/>
        <v>0.75606443071444762</v>
      </c>
      <c r="AU112" s="127">
        <f t="shared" si="0"/>
        <v>0.71064657177564083</v>
      </c>
      <c r="AV112" s="127">
        <f t="shared" si="0"/>
        <v>0.86815452242451197</v>
      </c>
      <c r="AW112" s="127">
        <f t="shared" si="0"/>
        <v>0.92245074467220778</v>
      </c>
      <c r="AX112" s="127">
        <f t="shared" si="0"/>
        <v>0.9156437406204142</v>
      </c>
      <c r="AY112" s="127">
        <f t="shared" si="0"/>
        <v>0.57077367832420223</v>
      </c>
      <c r="AZ112" s="127">
        <f t="shared" si="0"/>
        <v>0.92134495232072444</v>
      </c>
      <c r="BA112" s="127">
        <f t="shared" si="0"/>
        <v>0.92153583383853477</v>
      </c>
      <c r="BB112" s="127">
        <f t="shared" si="0"/>
        <v>0.9591762973708019</v>
      </c>
      <c r="BC112" s="127">
        <f t="shared" si="0"/>
        <v>0.9855526756006604</v>
      </c>
      <c r="BD112" s="127">
        <f t="shared" si="0"/>
        <v>0.96405674911446981</v>
      </c>
      <c r="BE112" s="127">
        <f t="shared" si="0"/>
        <v>0.82553519444294865</v>
      </c>
      <c r="BF112" s="127">
        <f t="shared" si="0"/>
        <v>0.94350029058239171</v>
      </c>
      <c r="BG112" s="127">
        <f t="shared" si="0"/>
        <v>0.67575925813740245</v>
      </c>
      <c r="BH112" s="127">
        <f t="shared" si="0"/>
        <v>0.9180191498337853</v>
      </c>
      <c r="BI112" s="127">
        <f t="shared" si="0"/>
        <v>0.73715520303545568</v>
      </c>
      <c r="BJ112" s="127">
        <f t="shared" si="0"/>
        <v>0.87724465388090778</v>
      </c>
      <c r="BK112" s="127">
        <f t="shared" si="0"/>
        <v>0.68575289618139035</v>
      </c>
      <c r="BL112" s="127">
        <f t="shared" si="0"/>
        <v>0.29918284436574605</v>
      </c>
      <c r="BM112" s="127">
        <f t="shared" si="0"/>
        <v>0.30732556342157596</v>
      </c>
      <c r="BN112" s="127">
        <f t="shared" si="0"/>
        <v>0.25130960466127289</v>
      </c>
      <c r="BO112" s="127">
        <f t="shared" si="0"/>
        <v>0.26344082552401171</v>
      </c>
      <c r="BP112" s="127">
        <f t="shared" ref="BP112:DF112" si="1">SUM(BP4:BP111)</f>
        <v>0.54029996019030613</v>
      </c>
      <c r="BQ112" s="127">
        <f t="shared" si="1"/>
        <v>0.65045709171610022</v>
      </c>
      <c r="BR112" s="127">
        <f t="shared" si="1"/>
        <v>0.34756893331023647</v>
      </c>
      <c r="BS112" s="127">
        <f t="shared" si="1"/>
        <v>0.77246441649889652</v>
      </c>
      <c r="BT112" s="127">
        <f t="shared" si="1"/>
        <v>0.26929411912713075</v>
      </c>
      <c r="BU112" s="127">
        <f t="shared" si="1"/>
        <v>0.35175565348317106</v>
      </c>
      <c r="BV112" s="127">
        <f t="shared" si="1"/>
        <v>0.38921560644201314</v>
      </c>
      <c r="BW112" s="127">
        <f t="shared" si="1"/>
        <v>0.14254822012012636</v>
      </c>
      <c r="BX112" s="127">
        <f t="shared" si="1"/>
        <v>3.8721113796324744E-2</v>
      </c>
      <c r="BY112" s="127">
        <f t="shared" si="1"/>
        <v>0.19228296545560905</v>
      </c>
      <c r="BZ112" s="127">
        <f t="shared" si="1"/>
        <v>0.47134360548946674</v>
      </c>
      <c r="CA112" s="127">
        <f t="shared" si="1"/>
        <v>0.50976749896855367</v>
      </c>
      <c r="CB112" s="127">
        <f t="shared" si="1"/>
        <v>0.66080724539741442</v>
      </c>
      <c r="CC112" s="127">
        <f t="shared" si="1"/>
        <v>0.66191830434849042</v>
      </c>
      <c r="CD112" s="127">
        <f t="shared" si="1"/>
        <v>0.35245436081711617</v>
      </c>
      <c r="CE112" s="127">
        <f t="shared" si="1"/>
        <v>0.51288711066199277</v>
      </c>
      <c r="CF112" s="127">
        <f t="shared" si="1"/>
        <v>0.30387836818301267</v>
      </c>
      <c r="CG112" s="127">
        <f t="shared" si="1"/>
        <v>0.16541809708469724</v>
      </c>
      <c r="CH112" s="127">
        <f t="shared" si="1"/>
        <v>0.42170997543250544</v>
      </c>
      <c r="CI112" s="127">
        <f t="shared" si="1"/>
        <v>0.42877755881623297</v>
      </c>
      <c r="CJ112" s="127">
        <f t="shared" si="1"/>
        <v>0.65611841249058567</v>
      </c>
      <c r="CK112" s="127">
        <f t="shared" si="1"/>
        <v>0.97819173936960913</v>
      </c>
      <c r="CL112" s="127">
        <f t="shared" si="1"/>
        <v>0.9425501463431013</v>
      </c>
      <c r="CM112" s="127">
        <f t="shared" si="1"/>
        <v>0.13744598267421421</v>
      </c>
      <c r="CN112" s="127">
        <f t="shared" si="1"/>
        <v>0.12284192292660158</v>
      </c>
      <c r="CO112" s="127">
        <f t="shared" si="1"/>
        <v>0.29189882999005229</v>
      </c>
      <c r="CP112" s="127">
        <f t="shared" si="1"/>
        <v>0.321509649572991</v>
      </c>
      <c r="CQ112" s="127">
        <f t="shared" si="1"/>
        <v>0.21782486741653823</v>
      </c>
      <c r="CR112" s="127">
        <f t="shared" si="1"/>
        <v>0.15017129356168843</v>
      </c>
      <c r="CS112" s="127">
        <f t="shared" si="1"/>
        <v>0.14808896472594965</v>
      </c>
      <c r="CT112" s="127">
        <f t="shared" si="1"/>
        <v>0.28725042525688677</v>
      </c>
      <c r="CU112" s="127">
        <f t="shared" si="1"/>
        <v>0.33922634996159617</v>
      </c>
      <c r="CV112" s="127">
        <f t="shared" si="1"/>
        <v>0.8090499471803223</v>
      </c>
      <c r="CW112" s="127">
        <f t="shared" si="1"/>
        <v>0.59273677414326098</v>
      </c>
      <c r="CX112" s="127">
        <f t="shared" si="1"/>
        <v>0.22231605801570078</v>
      </c>
      <c r="CY112" s="127">
        <f t="shared" si="1"/>
        <v>0.93100032308355229</v>
      </c>
      <c r="CZ112" s="127">
        <f t="shared" si="1"/>
        <v>0.46155208038349443</v>
      </c>
      <c r="DA112" s="127">
        <f t="shared" si="1"/>
        <v>0.3369502022226693</v>
      </c>
      <c r="DB112" s="127">
        <f t="shared" si="1"/>
        <v>0.46123261068986471</v>
      </c>
      <c r="DC112" s="127">
        <f t="shared" si="1"/>
        <v>0.18367923977182798</v>
      </c>
      <c r="DD112" s="127">
        <f t="shared" si="1"/>
        <v>0.42966167830173452</v>
      </c>
      <c r="DE112" s="127">
        <f t="shared" si="1"/>
        <v>0.65106859454837451</v>
      </c>
      <c r="DF112" s="128">
        <f t="shared" si="1"/>
        <v>0.43604481324043792</v>
      </c>
      <c r="DG112" s="121"/>
    </row>
    <row r="113" spans="1:111" s="82" customFormat="1" ht="17" customHeight="1" x14ac:dyDescent="0.2">
      <c r="A113" s="81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123"/>
      <c r="BL113" s="123"/>
      <c r="BM113" s="123"/>
      <c r="BN113" s="123"/>
      <c r="BO113" s="123"/>
      <c r="BP113" s="123"/>
      <c r="BQ113" s="123"/>
      <c r="BR113" s="123"/>
      <c r="BS113" s="123"/>
      <c r="BT113" s="123"/>
      <c r="BU113" s="123"/>
      <c r="BV113" s="123"/>
      <c r="BW113" s="123"/>
      <c r="BX113" s="123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</row>
  </sheetData>
  <customSheetViews>
    <customSheetView guid="{03C029B9-9FB8-4B03-8646-84A3361166F4}" scale="90" fitToPage="1">
      <pane xSplit="2" ySplit="3" topLeftCell="C4" activePane="bottomRight" state="frozen"/>
      <selection pane="bottomRight" activeCell="E19" sqref="E19"/>
      <pageMargins left="0.7" right="0.7" top="0.75" bottom="0.75" header="0.3" footer="0.3"/>
      <pageSetup paperSize="8" scale="40" fitToWidth="0" orientation="landscape" r:id="rId1"/>
    </customSheetView>
  </customSheetViews>
  <mergeCells count="1">
    <mergeCell ref="A2:B3"/>
  </mergeCells>
  <phoneticPr fontId="1"/>
  <pageMargins left="0.7" right="0.7" top="0.75" bottom="0.75" header="0.3" footer="0.3"/>
  <pageSetup paperSize="8" scale="40" fitToWidth="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F7F8E-5EFE-4792-8251-1F91DAFB0962}">
  <sheetPr codeName="Sheet3">
    <tabColor rgb="FFFFFFCC"/>
    <pageSetUpPr autoPageBreaks="0" fitToPage="1"/>
  </sheetPr>
  <dimension ref="A1:DG124"/>
  <sheetViews>
    <sheetView view="pageBreakPreview" zoomScale="90" zoomScaleNormal="90" zoomScaleSheetLayoutView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ColWidth="13" defaultRowHeight="21.5" customHeight="1" x14ac:dyDescent="0.2"/>
  <cols>
    <col min="1" max="1" width="6.6328125" style="4" customWidth="1"/>
    <col min="2" max="2" width="30.6328125" style="3" customWidth="1"/>
    <col min="3" max="111" width="11.6328125" style="3" customWidth="1"/>
    <col min="112" max="16384" width="13" style="3"/>
  </cols>
  <sheetData>
    <row r="1" spans="1:111" ht="21.5" customHeight="1" x14ac:dyDescent="0.2">
      <c r="A1" s="9"/>
      <c r="B1" s="1"/>
      <c r="C1" s="5"/>
      <c r="D1" s="5"/>
      <c r="E1" s="5"/>
      <c r="F1" s="5"/>
      <c r="G1" s="5"/>
      <c r="H1" s="5"/>
    </row>
    <row r="2" spans="1:111" s="4" customFormat="1" ht="21.5" customHeight="1" x14ac:dyDescent="0.2">
      <c r="A2" s="232" t="s">
        <v>339</v>
      </c>
      <c r="B2" s="233"/>
      <c r="C2" s="50" t="s">
        <v>0</v>
      </c>
      <c r="D2" s="50" t="s">
        <v>1</v>
      </c>
      <c r="E2" s="50" t="s">
        <v>2</v>
      </c>
      <c r="F2" s="50" t="s">
        <v>3</v>
      </c>
      <c r="G2" s="50" t="s">
        <v>4</v>
      </c>
      <c r="H2" s="50" t="s">
        <v>5</v>
      </c>
      <c r="I2" s="50" t="s">
        <v>6</v>
      </c>
      <c r="J2" s="50" t="s">
        <v>7</v>
      </c>
      <c r="K2" s="50" t="s">
        <v>8</v>
      </c>
      <c r="L2" s="50" t="s">
        <v>9</v>
      </c>
      <c r="M2" s="50" t="s">
        <v>10</v>
      </c>
      <c r="N2" s="50" t="s">
        <v>11</v>
      </c>
      <c r="O2" s="50" t="s">
        <v>12</v>
      </c>
      <c r="P2" s="50" t="s">
        <v>13</v>
      </c>
      <c r="Q2" s="50" t="s">
        <v>14</v>
      </c>
      <c r="R2" s="50" t="s">
        <v>15</v>
      </c>
      <c r="S2" s="50" t="s">
        <v>16</v>
      </c>
      <c r="T2" s="50" t="s">
        <v>17</v>
      </c>
      <c r="U2" s="50" t="s">
        <v>18</v>
      </c>
      <c r="V2" s="50" t="s">
        <v>19</v>
      </c>
      <c r="W2" s="50" t="s">
        <v>20</v>
      </c>
      <c r="X2" s="50" t="s">
        <v>21</v>
      </c>
      <c r="Y2" s="50" t="s">
        <v>22</v>
      </c>
      <c r="Z2" s="50" t="s">
        <v>23</v>
      </c>
      <c r="AA2" s="50" t="s">
        <v>24</v>
      </c>
      <c r="AB2" s="50" t="s">
        <v>25</v>
      </c>
      <c r="AC2" s="50" t="s">
        <v>26</v>
      </c>
      <c r="AD2" s="50" t="s">
        <v>27</v>
      </c>
      <c r="AE2" s="50" t="s">
        <v>28</v>
      </c>
      <c r="AF2" s="50" t="s">
        <v>29</v>
      </c>
      <c r="AG2" s="50" t="s">
        <v>30</v>
      </c>
      <c r="AH2" s="50" t="s">
        <v>31</v>
      </c>
      <c r="AI2" s="50" t="s">
        <v>32</v>
      </c>
      <c r="AJ2" s="50" t="s">
        <v>33</v>
      </c>
      <c r="AK2" s="50" t="s">
        <v>34</v>
      </c>
      <c r="AL2" s="50" t="s">
        <v>35</v>
      </c>
      <c r="AM2" s="50" t="s">
        <v>36</v>
      </c>
      <c r="AN2" s="50" t="s">
        <v>37</v>
      </c>
      <c r="AO2" s="50" t="s">
        <v>38</v>
      </c>
      <c r="AP2" s="50" t="s">
        <v>39</v>
      </c>
      <c r="AQ2" s="50" t="s">
        <v>40</v>
      </c>
      <c r="AR2" s="50" t="s">
        <v>41</v>
      </c>
      <c r="AS2" s="50" t="s">
        <v>42</v>
      </c>
      <c r="AT2" s="50" t="s">
        <v>43</v>
      </c>
      <c r="AU2" s="50" t="s">
        <v>44</v>
      </c>
      <c r="AV2" s="50" t="s">
        <v>45</v>
      </c>
      <c r="AW2" s="50" t="s">
        <v>46</v>
      </c>
      <c r="AX2" s="50" t="s">
        <v>47</v>
      </c>
      <c r="AY2" s="50" t="s">
        <v>48</v>
      </c>
      <c r="AZ2" s="50" t="s">
        <v>49</v>
      </c>
      <c r="BA2" s="50" t="s">
        <v>50</v>
      </c>
      <c r="BB2" s="50" t="s">
        <v>51</v>
      </c>
      <c r="BC2" s="50" t="s">
        <v>52</v>
      </c>
      <c r="BD2" s="50" t="s">
        <v>53</v>
      </c>
      <c r="BE2" s="50" t="s">
        <v>54</v>
      </c>
      <c r="BF2" s="50" t="s">
        <v>55</v>
      </c>
      <c r="BG2" s="50" t="s">
        <v>56</v>
      </c>
      <c r="BH2" s="50" t="s">
        <v>57</v>
      </c>
      <c r="BI2" s="50" t="s">
        <v>58</v>
      </c>
      <c r="BJ2" s="50" t="s">
        <v>59</v>
      </c>
      <c r="BK2" s="50" t="s">
        <v>60</v>
      </c>
      <c r="BL2" s="50" t="s">
        <v>61</v>
      </c>
      <c r="BM2" s="50" t="s">
        <v>62</v>
      </c>
      <c r="BN2" s="50" t="s">
        <v>63</v>
      </c>
      <c r="BO2" s="50" t="s">
        <v>64</v>
      </c>
      <c r="BP2" s="50" t="s">
        <v>65</v>
      </c>
      <c r="BQ2" s="50" t="s">
        <v>66</v>
      </c>
      <c r="BR2" s="50" t="s">
        <v>67</v>
      </c>
      <c r="BS2" s="50" t="s">
        <v>68</v>
      </c>
      <c r="BT2" s="50" t="s">
        <v>69</v>
      </c>
      <c r="BU2" s="50" t="s">
        <v>70</v>
      </c>
      <c r="BV2" s="50" t="s">
        <v>71</v>
      </c>
      <c r="BW2" s="50" t="s">
        <v>72</v>
      </c>
      <c r="BX2" s="50" t="s">
        <v>73</v>
      </c>
      <c r="BY2" s="50" t="s">
        <v>74</v>
      </c>
      <c r="BZ2" s="50" t="s">
        <v>75</v>
      </c>
      <c r="CA2" s="50" t="s">
        <v>76</v>
      </c>
      <c r="CB2" s="50" t="s">
        <v>77</v>
      </c>
      <c r="CC2" s="50" t="s">
        <v>78</v>
      </c>
      <c r="CD2" s="50" t="s">
        <v>79</v>
      </c>
      <c r="CE2" s="50" t="s">
        <v>80</v>
      </c>
      <c r="CF2" s="50" t="s">
        <v>81</v>
      </c>
      <c r="CG2" s="50" t="s">
        <v>82</v>
      </c>
      <c r="CH2" s="50" t="s">
        <v>83</v>
      </c>
      <c r="CI2" s="50" t="s">
        <v>84</v>
      </c>
      <c r="CJ2" s="50" t="s">
        <v>85</v>
      </c>
      <c r="CK2" s="50" t="s">
        <v>86</v>
      </c>
      <c r="CL2" s="50" t="s">
        <v>87</v>
      </c>
      <c r="CM2" s="50" t="s">
        <v>88</v>
      </c>
      <c r="CN2" s="50" t="s">
        <v>89</v>
      </c>
      <c r="CO2" s="50" t="s">
        <v>90</v>
      </c>
      <c r="CP2" s="50" t="s">
        <v>91</v>
      </c>
      <c r="CQ2" s="50" t="s">
        <v>92</v>
      </c>
      <c r="CR2" s="50" t="s">
        <v>93</v>
      </c>
      <c r="CS2" s="50" t="s">
        <v>94</v>
      </c>
      <c r="CT2" s="50" t="s">
        <v>95</v>
      </c>
      <c r="CU2" s="50" t="s">
        <v>96</v>
      </c>
      <c r="CV2" s="50" t="s">
        <v>97</v>
      </c>
      <c r="CW2" s="50" t="s">
        <v>98</v>
      </c>
      <c r="CX2" s="50" t="s">
        <v>99</v>
      </c>
      <c r="CY2" s="50" t="s">
        <v>100</v>
      </c>
      <c r="CZ2" s="50" t="s">
        <v>101</v>
      </c>
      <c r="DA2" s="50" t="s">
        <v>102</v>
      </c>
      <c r="DB2" s="50" t="s">
        <v>103</v>
      </c>
      <c r="DC2" s="50" t="s">
        <v>104</v>
      </c>
      <c r="DD2" s="50" t="s">
        <v>105</v>
      </c>
      <c r="DE2" s="50" t="s">
        <v>106</v>
      </c>
      <c r="DF2" s="49" t="s">
        <v>107</v>
      </c>
      <c r="DG2" s="49"/>
    </row>
    <row r="3" spans="1:111" ht="36.5" customHeight="1" x14ac:dyDescent="0.2">
      <c r="A3" s="234"/>
      <c r="B3" s="235"/>
      <c r="C3" s="8" t="s">
        <v>126</v>
      </c>
      <c r="D3" s="8" t="s">
        <v>127</v>
      </c>
      <c r="E3" s="8" t="s">
        <v>128</v>
      </c>
      <c r="F3" s="8" t="s">
        <v>129</v>
      </c>
      <c r="G3" s="8" t="s">
        <v>130</v>
      </c>
      <c r="H3" s="8" t="s">
        <v>131</v>
      </c>
      <c r="I3" s="8" t="s">
        <v>132</v>
      </c>
      <c r="J3" s="8" t="s">
        <v>133</v>
      </c>
      <c r="K3" s="8" t="s">
        <v>134</v>
      </c>
      <c r="L3" s="8" t="s">
        <v>135</v>
      </c>
      <c r="M3" s="8" t="s">
        <v>136</v>
      </c>
      <c r="N3" s="8" t="s">
        <v>137</v>
      </c>
      <c r="O3" s="8" t="s">
        <v>138</v>
      </c>
      <c r="P3" s="8" t="s">
        <v>139</v>
      </c>
      <c r="Q3" s="8" t="s">
        <v>140</v>
      </c>
      <c r="R3" s="8" t="s">
        <v>141</v>
      </c>
      <c r="S3" s="8" t="s">
        <v>142</v>
      </c>
      <c r="T3" s="8" t="s">
        <v>143</v>
      </c>
      <c r="U3" s="8" t="s">
        <v>144</v>
      </c>
      <c r="V3" s="8" t="s">
        <v>145</v>
      </c>
      <c r="W3" s="8" t="s">
        <v>146</v>
      </c>
      <c r="X3" s="8" t="s">
        <v>147</v>
      </c>
      <c r="Y3" s="8" t="s">
        <v>148</v>
      </c>
      <c r="Z3" s="8" t="s">
        <v>149</v>
      </c>
      <c r="AA3" s="8" t="s">
        <v>150</v>
      </c>
      <c r="AB3" s="8" t="s">
        <v>151</v>
      </c>
      <c r="AC3" s="8" t="s">
        <v>152</v>
      </c>
      <c r="AD3" s="8" t="s">
        <v>153</v>
      </c>
      <c r="AE3" s="8" t="s">
        <v>154</v>
      </c>
      <c r="AF3" s="8" t="s">
        <v>155</v>
      </c>
      <c r="AG3" s="8" t="s">
        <v>156</v>
      </c>
      <c r="AH3" s="8" t="s">
        <v>157</v>
      </c>
      <c r="AI3" s="8" t="s">
        <v>158</v>
      </c>
      <c r="AJ3" s="8" t="s">
        <v>159</v>
      </c>
      <c r="AK3" s="8" t="s">
        <v>160</v>
      </c>
      <c r="AL3" s="8" t="s">
        <v>161</v>
      </c>
      <c r="AM3" s="8" t="s">
        <v>162</v>
      </c>
      <c r="AN3" s="8" t="s">
        <v>163</v>
      </c>
      <c r="AO3" s="8" t="s">
        <v>164</v>
      </c>
      <c r="AP3" s="8" t="s">
        <v>165</v>
      </c>
      <c r="AQ3" s="8" t="s">
        <v>166</v>
      </c>
      <c r="AR3" s="8" t="s">
        <v>167</v>
      </c>
      <c r="AS3" s="8" t="s">
        <v>168</v>
      </c>
      <c r="AT3" s="8" t="s">
        <v>169</v>
      </c>
      <c r="AU3" s="8" t="s">
        <v>170</v>
      </c>
      <c r="AV3" s="8" t="s">
        <v>171</v>
      </c>
      <c r="AW3" s="8" t="s">
        <v>172</v>
      </c>
      <c r="AX3" s="8" t="s">
        <v>173</v>
      </c>
      <c r="AY3" s="8" t="s">
        <v>174</v>
      </c>
      <c r="AZ3" s="8" t="s">
        <v>175</v>
      </c>
      <c r="BA3" s="8" t="s">
        <v>176</v>
      </c>
      <c r="BB3" s="8" t="s">
        <v>177</v>
      </c>
      <c r="BC3" s="8" t="s">
        <v>178</v>
      </c>
      <c r="BD3" s="8" t="s">
        <v>179</v>
      </c>
      <c r="BE3" s="8" t="s">
        <v>180</v>
      </c>
      <c r="BF3" s="8" t="s">
        <v>181</v>
      </c>
      <c r="BG3" s="8" t="s">
        <v>182</v>
      </c>
      <c r="BH3" s="8" t="s">
        <v>183</v>
      </c>
      <c r="BI3" s="8" t="s">
        <v>184</v>
      </c>
      <c r="BJ3" s="8" t="s">
        <v>185</v>
      </c>
      <c r="BK3" s="8" t="s">
        <v>186</v>
      </c>
      <c r="BL3" s="8" t="s">
        <v>187</v>
      </c>
      <c r="BM3" s="8" t="s">
        <v>188</v>
      </c>
      <c r="BN3" s="8" t="s">
        <v>189</v>
      </c>
      <c r="BO3" s="8" t="s">
        <v>190</v>
      </c>
      <c r="BP3" s="8" t="s">
        <v>191</v>
      </c>
      <c r="BQ3" s="8" t="s">
        <v>192</v>
      </c>
      <c r="BR3" s="8" t="s">
        <v>193</v>
      </c>
      <c r="BS3" s="8" t="s">
        <v>194</v>
      </c>
      <c r="BT3" s="8" t="s">
        <v>195</v>
      </c>
      <c r="BU3" s="8" t="s">
        <v>196</v>
      </c>
      <c r="BV3" s="8" t="s">
        <v>197</v>
      </c>
      <c r="BW3" s="8" t="s">
        <v>198</v>
      </c>
      <c r="BX3" s="8" t="s">
        <v>199</v>
      </c>
      <c r="BY3" s="8" t="s">
        <v>200</v>
      </c>
      <c r="BZ3" s="8" t="s">
        <v>201</v>
      </c>
      <c r="CA3" s="8" t="s">
        <v>202</v>
      </c>
      <c r="CB3" s="8" t="s">
        <v>203</v>
      </c>
      <c r="CC3" s="8" t="s">
        <v>204</v>
      </c>
      <c r="CD3" s="8" t="s">
        <v>205</v>
      </c>
      <c r="CE3" s="8" t="s">
        <v>206</v>
      </c>
      <c r="CF3" s="8" t="s">
        <v>207</v>
      </c>
      <c r="CG3" s="8" t="s">
        <v>208</v>
      </c>
      <c r="CH3" s="8" t="s">
        <v>209</v>
      </c>
      <c r="CI3" s="8" t="s">
        <v>210</v>
      </c>
      <c r="CJ3" s="8" t="s">
        <v>211</v>
      </c>
      <c r="CK3" s="8" t="s">
        <v>212</v>
      </c>
      <c r="CL3" s="8" t="s">
        <v>213</v>
      </c>
      <c r="CM3" s="8" t="s">
        <v>214</v>
      </c>
      <c r="CN3" s="8" t="s">
        <v>215</v>
      </c>
      <c r="CO3" s="8" t="s">
        <v>216</v>
      </c>
      <c r="CP3" s="8" t="s">
        <v>217</v>
      </c>
      <c r="CQ3" s="8" t="s">
        <v>218</v>
      </c>
      <c r="CR3" s="8" t="s">
        <v>219</v>
      </c>
      <c r="CS3" s="8" t="s">
        <v>220</v>
      </c>
      <c r="CT3" s="8" t="s">
        <v>221</v>
      </c>
      <c r="CU3" s="8" t="s">
        <v>222</v>
      </c>
      <c r="CV3" s="8" t="s">
        <v>223</v>
      </c>
      <c r="CW3" s="8" t="s">
        <v>224</v>
      </c>
      <c r="CX3" s="8" t="s">
        <v>225</v>
      </c>
      <c r="CY3" s="8" t="s">
        <v>226</v>
      </c>
      <c r="CZ3" s="8" t="s">
        <v>227</v>
      </c>
      <c r="DA3" s="8" t="s">
        <v>228</v>
      </c>
      <c r="DB3" s="8" t="s">
        <v>229</v>
      </c>
      <c r="DC3" s="8" t="s">
        <v>230</v>
      </c>
      <c r="DD3" s="8" t="s">
        <v>231</v>
      </c>
      <c r="DE3" s="8" t="s">
        <v>232</v>
      </c>
      <c r="DF3" s="71" t="s">
        <v>233</v>
      </c>
      <c r="DG3" s="62" t="s">
        <v>264</v>
      </c>
    </row>
    <row r="4" spans="1:111" s="82" customFormat="1" ht="17" customHeight="1" x14ac:dyDescent="0.2">
      <c r="A4" s="73" t="s">
        <v>0</v>
      </c>
      <c r="B4" s="74" t="s">
        <v>126</v>
      </c>
      <c r="C4" s="121">
        <f>X!C4/X!C$121</f>
        <v>3.7519835374231848E-2</v>
      </c>
      <c r="D4" s="121">
        <f>X!D4/X!D$121</f>
        <v>6.7032167435490661E-2</v>
      </c>
      <c r="E4" s="121">
        <f>X!E4/X!E$121</f>
        <v>9.4533701275609835E-3</v>
      </c>
      <c r="F4" s="121">
        <f>X!F4/X!F$121</f>
        <v>6.5040695634114307E-4</v>
      </c>
      <c r="G4" s="121">
        <f>X!G4/X!G$121</f>
        <v>0</v>
      </c>
      <c r="H4" s="131">
        <v>0</v>
      </c>
      <c r="I4" s="121">
        <f>X!I4/X!I$121</f>
        <v>0</v>
      </c>
      <c r="J4" s="121">
        <f>X!J4/X!J$121</f>
        <v>0.13282911243990209</v>
      </c>
      <c r="K4" s="121">
        <f>X!K4/X!K$121</f>
        <v>3.2692882359688057E-2</v>
      </c>
      <c r="L4" s="121">
        <f>X!L4/X!L$121</f>
        <v>0.25474354539233729</v>
      </c>
      <c r="M4" s="131">
        <v>0</v>
      </c>
      <c r="N4" s="121">
        <f>X!N4/X!N$121</f>
        <v>1.1791956518311456E-2</v>
      </c>
      <c r="O4" s="121">
        <f>X!O4/X!O$121</f>
        <v>2.7750291353925991E-3</v>
      </c>
      <c r="P4" s="121">
        <f>X!P4/X!P$121</f>
        <v>4.651361003820873E-5</v>
      </c>
      <c r="Q4" s="121">
        <f>X!Q4/X!Q$121</f>
        <v>0</v>
      </c>
      <c r="R4" s="121">
        <f>X!R4/X!R$121</f>
        <v>3.8310746268548786E-3</v>
      </c>
      <c r="S4" s="121">
        <f>X!S4/X!S$121</f>
        <v>0</v>
      </c>
      <c r="T4" s="121">
        <f>X!T4/X!T$121</f>
        <v>0</v>
      </c>
      <c r="U4" s="121">
        <f>X!U4/X!U$121</f>
        <v>0</v>
      </c>
      <c r="V4" s="121">
        <f>X!V4/X!V$121</f>
        <v>0</v>
      </c>
      <c r="W4" s="121">
        <f>X!W4/X!W$121</f>
        <v>0</v>
      </c>
      <c r="X4" s="121">
        <f>X!X4/X!X$121</f>
        <v>1.2048799932912913E-4</v>
      </c>
      <c r="Y4" s="121">
        <f>X!Y4/X!Y$121</f>
        <v>0</v>
      </c>
      <c r="Z4" s="121">
        <f>X!Z4/X!Z$121</f>
        <v>1.1964647461352048E-3</v>
      </c>
      <c r="AA4" s="121">
        <f>X!AA4/X!AA$121</f>
        <v>3.021847873727483E-3</v>
      </c>
      <c r="AB4" s="121">
        <f>X!AB4/X!AB$121</f>
        <v>2.5480882474776577E-4</v>
      </c>
      <c r="AC4" s="121">
        <f>X!AC4/X!AC$121</f>
        <v>0</v>
      </c>
      <c r="AD4" s="121">
        <f>X!AD4/X!AD$121</f>
        <v>0</v>
      </c>
      <c r="AE4" s="121">
        <f>X!AE4/X!AE$121</f>
        <v>0</v>
      </c>
      <c r="AF4" s="121">
        <f>X!AF4/X!AF$121</f>
        <v>3.7316656339545874E-2</v>
      </c>
      <c r="AG4" s="121">
        <f>X!AG4/X!AG$121</f>
        <v>0</v>
      </c>
      <c r="AH4" s="121">
        <f>X!AH4/X!AH$121</f>
        <v>0</v>
      </c>
      <c r="AI4" s="121">
        <f>X!AI4/X!AI$121</f>
        <v>0</v>
      </c>
      <c r="AJ4" s="121">
        <f>X!AJ4/X!AJ$121</f>
        <v>0</v>
      </c>
      <c r="AK4" s="121">
        <f>X!AK4/X!AK$121</f>
        <v>5.5096183393367731E-4</v>
      </c>
      <c r="AL4" s="121">
        <f>X!AL4/X!AL$121</f>
        <v>0</v>
      </c>
      <c r="AM4" s="121">
        <f>X!AM4/X!AM$121</f>
        <v>0</v>
      </c>
      <c r="AN4" s="121">
        <f>X!AN4/X!AN$121</f>
        <v>0</v>
      </c>
      <c r="AO4" s="121">
        <f>X!AO4/X!AO$121</f>
        <v>0</v>
      </c>
      <c r="AP4" s="121">
        <f>X!AP4/X!AP$121</f>
        <v>0</v>
      </c>
      <c r="AQ4" s="121">
        <f>X!AQ4/X!AQ$121</f>
        <v>1.8209560265711015E-6</v>
      </c>
      <c r="AR4" s="121">
        <f>X!AR4/X!AR$121</f>
        <v>0</v>
      </c>
      <c r="AS4" s="121">
        <f>X!AS4/X!AS$121</f>
        <v>0</v>
      </c>
      <c r="AT4" s="121">
        <f>X!AT4/X!AT$121</f>
        <v>0</v>
      </c>
      <c r="AU4" s="121">
        <f>X!AU4/X!AU$121</f>
        <v>0</v>
      </c>
      <c r="AV4" s="121">
        <f>X!AV4/X!AV$121</f>
        <v>0</v>
      </c>
      <c r="AW4" s="121">
        <f>X!AW4/X!AW$121</f>
        <v>0</v>
      </c>
      <c r="AX4" s="121">
        <f>X!AX4/X!AX$121</f>
        <v>0</v>
      </c>
      <c r="AY4" s="121">
        <f>X!AY4/X!AY$121</f>
        <v>0</v>
      </c>
      <c r="AZ4" s="121">
        <f>X!AZ4/X!AZ$121</f>
        <v>0</v>
      </c>
      <c r="BA4" s="121">
        <f>X!BA4/X!BA$121</f>
        <v>0</v>
      </c>
      <c r="BB4" s="121">
        <f>X!BB4/X!BB$121</f>
        <v>0</v>
      </c>
      <c r="BC4" s="121">
        <f>X!BC4/X!BC$121</f>
        <v>0</v>
      </c>
      <c r="BD4" s="121">
        <f>X!BD4/X!BD$121</f>
        <v>0</v>
      </c>
      <c r="BE4" s="121">
        <f>X!BE4/X!BE$121</f>
        <v>0</v>
      </c>
      <c r="BF4" s="121">
        <f>X!BF4/X!BF$121</f>
        <v>0</v>
      </c>
      <c r="BG4" s="121">
        <f>X!BG4/X!BG$121</f>
        <v>0</v>
      </c>
      <c r="BH4" s="121">
        <f>X!BH4/X!BH$121</f>
        <v>0</v>
      </c>
      <c r="BI4" s="121">
        <f>X!BI4/X!BI$121</f>
        <v>0</v>
      </c>
      <c r="BJ4" s="121">
        <f>X!BJ4/X!BJ$121</f>
        <v>1.2658076548309363E-3</v>
      </c>
      <c r="BK4" s="121">
        <f>X!BK4/X!BK$121</f>
        <v>0</v>
      </c>
      <c r="BL4" s="121">
        <f>X!BL4/X!BL$121</f>
        <v>7.1017124602531752E-4</v>
      </c>
      <c r="BM4" s="121">
        <f>X!BM4/X!BM$121</f>
        <v>1.552736499146385E-5</v>
      </c>
      <c r="BN4" s="121">
        <f>X!BN4/X!BN$121</f>
        <v>1.7386609338833315E-3</v>
      </c>
      <c r="BO4" s="121">
        <f>X!BO4/X!BO$121</f>
        <v>1.6061710652054131E-3</v>
      </c>
      <c r="BP4" s="121">
        <f>X!BP4/X!BP$121</f>
        <v>0</v>
      </c>
      <c r="BQ4" s="121">
        <f>X!BQ4/X!BQ$121</f>
        <v>0</v>
      </c>
      <c r="BR4" s="121">
        <f>X!BR4/X!BR$121</f>
        <v>0</v>
      </c>
      <c r="BS4" s="121">
        <f>X!BS4/X!BS$121</f>
        <v>0</v>
      </c>
      <c r="BT4" s="121">
        <f>X!BT4/X!BT$121</f>
        <v>1.1537802423623939E-4</v>
      </c>
      <c r="BU4" s="121">
        <f>X!BU4/X!BU$121</f>
        <v>0</v>
      </c>
      <c r="BV4" s="121">
        <f>X!BV4/X!BV$121</f>
        <v>9.9983147156014952E-7</v>
      </c>
      <c r="BW4" s="121">
        <f>X!BW4/X!BW$121</f>
        <v>4.0157210955802122E-7</v>
      </c>
      <c r="BX4" s="121">
        <f>X!BX4/X!BX$121</f>
        <v>7.1435031739501701E-6</v>
      </c>
      <c r="BY4" s="121">
        <f>X!BY4/X!BY$121</f>
        <v>0</v>
      </c>
      <c r="BZ4" s="121">
        <f>X!BZ4/X!BZ$121</f>
        <v>0</v>
      </c>
      <c r="CA4" s="121">
        <f>X!CA4/X!CA$121</f>
        <v>0</v>
      </c>
      <c r="CB4" s="121">
        <f>X!CB4/X!CB$121</f>
        <v>0</v>
      </c>
      <c r="CC4" s="121">
        <f>X!CC4/X!CC$121</f>
        <v>0</v>
      </c>
      <c r="CD4" s="121">
        <f>X!CD4/X!CD$121</f>
        <v>0</v>
      </c>
      <c r="CE4" s="121">
        <f>X!CE4/X!CE$121</f>
        <v>0</v>
      </c>
      <c r="CF4" s="121">
        <f>X!CF4/X!CF$121</f>
        <v>1.912066800939147E-4</v>
      </c>
      <c r="CG4" s="121">
        <f>X!CG4/X!CG$121</f>
        <v>0</v>
      </c>
      <c r="CH4" s="121">
        <f>X!CH4/X!CH$121</f>
        <v>0</v>
      </c>
      <c r="CI4" s="121">
        <f>X!CI4/X!CI$121</f>
        <v>0</v>
      </c>
      <c r="CJ4" s="121">
        <f>X!CJ4/X!CJ$121</f>
        <v>0</v>
      </c>
      <c r="CK4" s="121">
        <f>X!CK4/X!CK$121</f>
        <v>0</v>
      </c>
      <c r="CL4" s="121">
        <f>X!CL4/X!CL$121</f>
        <v>0</v>
      </c>
      <c r="CM4" s="121">
        <f>X!CM4/X!CM$121</f>
        <v>1.1097367547507062E-5</v>
      </c>
      <c r="CN4" s="121">
        <f>X!CN4/X!CN$121</f>
        <v>1.2287888307448084E-3</v>
      </c>
      <c r="CO4" s="121">
        <f>X!CO4/X!CO$121</f>
        <v>4.3296383136789133E-4</v>
      </c>
      <c r="CP4" s="121">
        <f>X!CP4/X!CP$121</f>
        <v>6.5005568626598281E-4</v>
      </c>
      <c r="CQ4" s="121">
        <f>X!CQ4/X!CQ$121</f>
        <v>0</v>
      </c>
      <c r="CR4" s="121">
        <f>X!CR4/X!CR$121</f>
        <v>2.4465287546355532E-3</v>
      </c>
      <c r="CS4" s="121">
        <f>X!CS4/X!CS$121</f>
        <v>3.6354702018363562E-3</v>
      </c>
      <c r="CT4" s="121">
        <f>X!CT4/X!CT$121</f>
        <v>2.2590797133015513E-3</v>
      </c>
      <c r="CU4" s="121">
        <f>X!CU4/X!CU$121</f>
        <v>5.6106809954916187E-5</v>
      </c>
      <c r="CV4" s="121">
        <f>X!CV4/X!CV$121</f>
        <v>0</v>
      </c>
      <c r="CW4" s="121">
        <f>X!CW4/X!CW$121</f>
        <v>0</v>
      </c>
      <c r="CX4" s="121">
        <f>X!CX4/X!CX$121</f>
        <v>1.8898076541238984E-6</v>
      </c>
      <c r="CY4" s="121">
        <f>X!CY4/X!CY$121</f>
        <v>1.649455733686735E-2</v>
      </c>
      <c r="CZ4" s="121">
        <f>X!CZ4/X!CZ$121</f>
        <v>1.6517458991740192E-2</v>
      </c>
      <c r="DA4" s="121">
        <f>X!DA4/X!DA$121</f>
        <v>1.5919113001329268E-4</v>
      </c>
      <c r="DB4" s="121">
        <f>X!DB4/X!DB$121</f>
        <v>2.0582288815238366E-3</v>
      </c>
      <c r="DC4" s="121">
        <f>X!DC4/X!DC$121</f>
        <v>2.7371518893237376E-3</v>
      </c>
      <c r="DD4" s="121">
        <f>X!DD4/X!DD$121</f>
        <v>4.0759975621647631E-3</v>
      </c>
      <c r="DE4" s="121">
        <f>X!DE4/X!DE$121</f>
        <v>0</v>
      </c>
      <c r="DF4" s="121">
        <f>X!DF4/X!DF$121</f>
        <v>0</v>
      </c>
      <c r="DG4" s="144">
        <f>X!DG4/X!DG$121</f>
        <v>4.2045099830031506E-3</v>
      </c>
    </row>
    <row r="5" spans="1:111" s="82" customFormat="1" ht="17" customHeight="1" x14ac:dyDescent="0.2">
      <c r="A5" s="73" t="s">
        <v>1</v>
      </c>
      <c r="B5" s="74" t="s">
        <v>127</v>
      </c>
      <c r="C5" s="121">
        <f>X!C5/X!C$121</f>
        <v>2.8657747000150162E-3</v>
      </c>
      <c r="D5" s="121">
        <f>X!D5/X!D$121</f>
        <v>6.4486268556496834E-2</v>
      </c>
      <c r="E5" s="121">
        <f>X!E5/X!E$121</f>
        <v>3.4301236931294297E-2</v>
      </c>
      <c r="F5" s="121">
        <f>X!F5/X!F$121</f>
        <v>2.1572062510150528E-4</v>
      </c>
      <c r="G5" s="121">
        <f>X!G5/X!G$121</f>
        <v>0</v>
      </c>
      <c r="H5" s="131">
        <v>0</v>
      </c>
      <c r="I5" s="121">
        <f>X!I5/X!I$121</f>
        <v>0</v>
      </c>
      <c r="J5" s="121">
        <f>X!J5/X!J$121</f>
        <v>4.7091629849792212E-2</v>
      </c>
      <c r="K5" s="121">
        <f>X!K5/X!K$121</f>
        <v>0</v>
      </c>
      <c r="L5" s="121">
        <f>X!L5/X!L$121</f>
        <v>1.004114444364368E-3</v>
      </c>
      <c r="M5" s="131">
        <v>0</v>
      </c>
      <c r="N5" s="121">
        <f>X!N5/X!N$121</f>
        <v>8.9093668612760747E-4</v>
      </c>
      <c r="O5" s="121">
        <f>X!O5/X!O$121</f>
        <v>2.2016332981264424E-4</v>
      </c>
      <c r="P5" s="121">
        <f>X!P5/X!P$121</f>
        <v>0</v>
      </c>
      <c r="Q5" s="121">
        <f>X!Q5/X!Q$121</f>
        <v>0</v>
      </c>
      <c r="R5" s="121">
        <f>X!R5/X!R$121</f>
        <v>0</v>
      </c>
      <c r="S5" s="121">
        <f>X!S5/X!S$121</f>
        <v>0</v>
      </c>
      <c r="T5" s="121">
        <f>X!T5/X!T$121</f>
        <v>0</v>
      </c>
      <c r="U5" s="121">
        <f>X!U5/X!U$121</f>
        <v>5.9911947814610621E-4</v>
      </c>
      <c r="V5" s="121">
        <f>X!V5/X!V$121</f>
        <v>0</v>
      </c>
      <c r="W5" s="121">
        <f>X!W5/X!W$121</f>
        <v>0</v>
      </c>
      <c r="X5" s="121">
        <f>X!X5/X!X$121</f>
        <v>0</v>
      </c>
      <c r="Y5" s="121">
        <f>X!Y5/X!Y$121</f>
        <v>0</v>
      </c>
      <c r="Z5" s="121">
        <f>X!Z5/X!Z$121</f>
        <v>0</v>
      </c>
      <c r="AA5" s="121">
        <f>X!AA5/X!AA$121</f>
        <v>1.9846586631011931E-5</v>
      </c>
      <c r="AB5" s="121">
        <f>X!AB5/X!AB$121</f>
        <v>0</v>
      </c>
      <c r="AC5" s="121">
        <f>X!AC5/X!AC$121</f>
        <v>0</v>
      </c>
      <c r="AD5" s="121">
        <f>X!AD5/X!AD$121</f>
        <v>0</v>
      </c>
      <c r="AE5" s="121">
        <f>X!AE5/X!AE$121</f>
        <v>0</v>
      </c>
      <c r="AF5" s="121">
        <f>X!AF5/X!AF$121</f>
        <v>0</v>
      </c>
      <c r="AG5" s="121">
        <f>X!AG5/X!AG$121</f>
        <v>2.0936788667039411E-2</v>
      </c>
      <c r="AH5" s="121">
        <f>X!AH5/X!AH$121</f>
        <v>0</v>
      </c>
      <c r="AI5" s="121">
        <f>X!AI5/X!AI$121</f>
        <v>0</v>
      </c>
      <c r="AJ5" s="121">
        <f>X!AJ5/X!AJ$121</f>
        <v>5.0137373746607732E-6</v>
      </c>
      <c r="AK5" s="121">
        <f>X!AK5/X!AK$121</f>
        <v>0</v>
      </c>
      <c r="AL5" s="121">
        <f>X!AL5/X!AL$121</f>
        <v>0</v>
      </c>
      <c r="AM5" s="121">
        <f>X!AM5/X!AM$121</f>
        <v>0</v>
      </c>
      <c r="AN5" s="121">
        <f>X!AN5/X!AN$121</f>
        <v>0</v>
      </c>
      <c r="AO5" s="121">
        <f>X!AO5/X!AO$121</f>
        <v>0</v>
      </c>
      <c r="AP5" s="121">
        <f>X!AP5/X!AP$121</f>
        <v>0</v>
      </c>
      <c r="AQ5" s="121">
        <f>X!AQ5/X!AQ$121</f>
        <v>0</v>
      </c>
      <c r="AR5" s="121">
        <f>X!AR5/X!AR$121</f>
        <v>0</v>
      </c>
      <c r="AS5" s="121">
        <f>X!AS5/X!AS$121</f>
        <v>0</v>
      </c>
      <c r="AT5" s="121">
        <f>X!AT5/X!AT$121</f>
        <v>0</v>
      </c>
      <c r="AU5" s="121">
        <f>X!AU5/X!AU$121</f>
        <v>0</v>
      </c>
      <c r="AV5" s="121">
        <f>X!AV5/X!AV$121</f>
        <v>0</v>
      </c>
      <c r="AW5" s="121">
        <f>X!AW5/X!AW$121</f>
        <v>0</v>
      </c>
      <c r="AX5" s="121">
        <f>X!AX5/X!AX$121</f>
        <v>0</v>
      </c>
      <c r="AY5" s="121">
        <f>X!AY5/X!AY$121</f>
        <v>0</v>
      </c>
      <c r="AZ5" s="121">
        <f>X!AZ5/X!AZ$121</f>
        <v>0</v>
      </c>
      <c r="BA5" s="121">
        <f>X!BA5/X!BA$121</f>
        <v>0</v>
      </c>
      <c r="BB5" s="121">
        <f>X!BB5/X!BB$121</f>
        <v>0</v>
      </c>
      <c r="BC5" s="121">
        <f>X!BC5/X!BC$121</f>
        <v>0</v>
      </c>
      <c r="BD5" s="121">
        <f>X!BD5/X!BD$121</f>
        <v>0</v>
      </c>
      <c r="BE5" s="121">
        <f>X!BE5/X!BE$121</f>
        <v>0</v>
      </c>
      <c r="BF5" s="121">
        <f>X!BF5/X!BF$121</f>
        <v>0</v>
      </c>
      <c r="BG5" s="121">
        <f>X!BG5/X!BG$121</f>
        <v>0</v>
      </c>
      <c r="BH5" s="121">
        <f>X!BH5/X!BH$121</f>
        <v>0</v>
      </c>
      <c r="BI5" s="121">
        <f>X!BI5/X!BI$121</f>
        <v>0</v>
      </c>
      <c r="BJ5" s="121">
        <f>X!BJ5/X!BJ$121</f>
        <v>1.4597359551109159E-5</v>
      </c>
      <c r="BK5" s="121">
        <f>X!BK5/X!BK$121</f>
        <v>0</v>
      </c>
      <c r="BL5" s="121">
        <f>X!BL5/X!BL$121</f>
        <v>0</v>
      </c>
      <c r="BM5" s="121">
        <f>X!BM5/X!BM$121</f>
        <v>0</v>
      </c>
      <c r="BN5" s="121">
        <f>X!BN5/X!BN$121</f>
        <v>0</v>
      </c>
      <c r="BO5" s="121">
        <f>X!BO5/X!BO$121</f>
        <v>0</v>
      </c>
      <c r="BP5" s="121">
        <f>X!BP5/X!BP$121</f>
        <v>0</v>
      </c>
      <c r="BQ5" s="121">
        <f>X!BQ5/X!BQ$121</f>
        <v>0</v>
      </c>
      <c r="BR5" s="121">
        <f>X!BR5/X!BR$121</f>
        <v>0</v>
      </c>
      <c r="BS5" s="121">
        <f>X!BS5/X!BS$121</f>
        <v>0</v>
      </c>
      <c r="BT5" s="121">
        <f>X!BT5/X!BT$121</f>
        <v>0</v>
      </c>
      <c r="BU5" s="121">
        <f>X!BU5/X!BU$121</f>
        <v>0</v>
      </c>
      <c r="BV5" s="121">
        <f>X!BV5/X!BV$121</f>
        <v>0</v>
      </c>
      <c r="BW5" s="121">
        <f>X!BW5/X!BW$121</f>
        <v>0</v>
      </c>
      <c r="BX5" s="121">
        <f>X!BX5/X!BX$121</f>
        <v>0</v>
      </c>
      <c r="BY5" s="121">
        <f>X!BY5/X!BY$121</f>
        <v>0</v>
      </c>
      <c r="BZ5" s="121">
        <f>X!BZ5/X!BZ$121</f>
        <v>0</v>
      </c>
      <c r="CA5" s="121">
        <f>X!CA5/X!CA$121</f>
        <v>0</v>
      </c>
      <c r="CB5" s="121">
        <f>X!CB5/X!CB$121</f>
        <v>0</v>
      </c>
      <c r="CC5" s="121">
        <f>X!CC5/X!CC$121</f>
        <v>0</v>
      </c>
      <c r="CD5" s="121">
        <f>X!CD5/X!CD$121</f>
        <v>0</v>
      </c>
      <c r="CE5" s="121">
        <f>X!CE5/X!CE$121</f>
        <v>0</v>
      </c>
      <c r="CF5" s="121">
        <f>X!CF5/X!CF$121</f>
        <v>1.1361193251559507E-5</v>
      </c>
      <c r="CG5" s="121">
        <f>X!CG5/X!CG$121</f>
        <v>0</v>
      </c>
      <c r="CH5" s="121">
        <f>X!CH5/X!CH$121</f>
        <v>0</v>
      </c>
      <c r="CI5" s="121">
        <f>X!CI5/X!CI$121</f>
        <v>0</v>
      </c>
      <c r="CJ5" s="121">
        <f>X!CJ5/X!CJ$121</f>
        <v>0</v>
      </c>
      <c r="CK5" s="121">
        <f>X!CK5/X!CK$121</f>
        <v>0</v>
      </c>
      <c r="CL5" s="121">
        <f>X!CL5/X!CL$121</f>
        <v>0</v>
      </c>
      <c r="CM5" s="121">
        <f>X!CM5/X!CM$121</f>
        <v>1.6535287113914029E-6</v>
      </c>
      <c r="CN5" s="121">
        <f>X!CN5/X!CN$121</f>
        <v>1.562965562990312E-4</v>
      </c>
      <c r="CO5" s="121">
        <f>X!CO5/X!CO$121</f>
        <v>1.0305392531193449E-3</v>
      </c>
      <c r="CP5" s="121">
        <f>X!CP5/X!CP$121</f>
        <v>8.4891598347333497E-5</v>
      </c>
      <c r="CQ5" s="121">
        <f>X!CQ5/X!CQ$121</f>
        <v>0</v>
      </c>
      <c r="CR5" s="121">
        <f>X!CR5/X!CR$121</f>
        <v>4.1996191667377513E-4</v>
      </c>
      <c r="CS5" s="121">
        <f>X!CS5/X!CS$121</f>
        <v>6.7516492335136338E-4</v>
      </c>
      <c r="CT5" s="121">
        <f>X!CT5/X!CT$121</f>
        <v>0</v>
      </c>
      <c r="CU5" s="121">
        <f>X!CU5/X!CU$121</f>
        <v>0</v>
      </c>
      <c r="CV5" s="121">
        <f>X!CV5/X!CV$121</f>
        <v>0</v>
      </c>
      <c r="CW5" s="121">
        <f>X!CW5/X!CW$121</f>
        <v>0</v>
      </c>
      <c r="CX5" s="121">
        <f>X!CX5/X!CX$121</f>
        <v>0</v>
      </c>
      <c r="CY5" s="121">
        <f>X!CY5/X!CY$121</f>
        <v>1.9570418911389075E-3</v>
      </c>
      <c r="CZ5" s="121">
        <f>X!CZ5/X!CZ$121</f>
        <v>3.9789990248911937E-3</v>
      </c>
      <c r="DA5" s="121">
        <f>X!DA5/X!DA$121</f>
        <v>0</v>
      </c>
      <c r="DB5" s="121">
        <f>X!DB5/X!DB$121</f>
        <v>3.7443639174479745E-6</v>
      </c>
      <c r="DC5" s="121">
        <f>X!DC5/X!DC$121</f>
        <v>0</v>
      </c>
      <c r="DD5" s="121">
        <f>X!DD5/X!DD$121</f>
        <v>1.4845023129392881E-4</v>
      </c>
      <c r="DE5" s="121">
        <f>X!DE5/X!DE$121</f>
        <v>0</v>
      </c>
      <c r="DF5" s="121">
        <f>X!DF5/X!DF$121</f>
        <v>0</v>
      </c>
      <c r="DG5" s="145">
        <f>X!DG5/X!DG$121</f>
        <v>1.162950615569797E-3</v>
      </c>
    </row>
    <row r="6" spans="1:111" s="82" customFormat="1" ht="17" customHeight="1" x14ac:dyDescent="0.2">
      <c r="A6" s="73" t="s">
        <v>2</v>
      </c>
      <c r="B6" s="74" t="s">
        <v>128</v>
      </c>
      <c r="C6" s="121">
        <f>X!C6/X!C$121</f>
        <v>3.2894153849323912E-2</v>
      </c>
      <c r="D6" s="121">
        <f>X!D6/X!D$121</f>
        <v>2.5806922068037301E-2</v>
      </c>
      <c r="E6" s="121">
        <f>X!E6/X!E$121</f>
        <v>0</v>
      </c>
      <c r="F6" s="121">
        <f>X!F6/X!F$121</f>
        <v>2.0397652230228293E-5</v>
      </c>
      <c r="G6" s="121">
        <f>X!G6/X!G$121</f>
        <v>0</v>
      </c>
      <c r="H6" s="131">
        <v>0</v>
      </c>
      <c r="I6" s="121">
        <f>X!I6/X!I$121</f>
        <v>0</v>
      </c>
      <c r="J6" s="121">
        <f>X!J6/X!J$121</f>
        <v>0</v>
      </c>
      <c r="K6" s="121">
        <f>X!K6/X!K$121</f>
        <v>0</v>
      </c>
      <c r="L6" s="121">
        <f>X!L6/X!L$121</f>
        <v>0</v>
      </c>
      <c r="M6" s="131">
        <v>0</v>
      </c>
      <c r="N6" s="121">
        <f>X!N6/X!N$121</f>
        <v>0</v>
      </c>
      <c r="O6" s="121">
        <f>X!O6/X!O$121</f>
        <v>0</v>
      </c>
      <c r="P6" s="121">
        <f>X!P6/X!P$121</f>
        <v>0</v>
      </c>
      <c r="Q6" s="121">
        <f>X!Q6/X!Q$121</f>
        <v>0</v>
      </c>
      <c r="R6" s="121">
        <f>X!R6/X!R$121</f>
        <v>0</v>
      </c>
      <c r="S6" s="121">
        <f>X!S6/X!S$121</f>
        <v>0</v>
      </c>
      <c r="T6" s="121">
        <f>X!T6/X!T$121</f>
        <v>0</v>
      </c>
      <c r="U6" s="121">
        <f>X!U6/X!U$121</f>
        <v>0</v>
      </c>
      <c r="V6" s="121">
        <f>X!V6/X!V$121</f>
        <v>0</v>
      </c>
      <c r="W6" s="121">
        <f>X!W6/X!W$121</f>
        <v>0</v>
      </c>
      <c r="X6" s="121">
        <f>X!X6/X!X$121</f>
        <v>0</v>
      </c>
      <c r="Y6" s="121">
        <f>X!Y6/X!Y$121</f>
        <v>0</v>
      </c>
      <c r="Z6" s="121">
        <f>X!Z6/X!Z$121</f>
        <v>0</v>
      </c>
      <c r="AA6" s="121">
        <f>X!AA6/X!AA$121</f>
        <v>0</v>
      </c>
      <c r="AB6" s="121">
        <f>X!AB6/X!AB$121</f>
        <v>0</v>
      </c>
      <c r="AC6" s="121">
        <f>X!AC6/X!AC$121</f>
        <v>0</v>
      </c>
      <c r="AD6" s="121">
        <f>X!AD6/X!AD$121</f>
        <v>0</v>
      </c>
      <c r="AE6" s="121">
        <f>X!AE6/X!AE$121</f>
        <v>0</v>
      </c>
      <c r="AF6" s="121">
        <f>X!AF6/X!AF$121</f>
        <v>0</v>
      </c>
      <c r="AG6" s="121">
        <f>X!AG6/X!AG$121</f>
        <v>0</v>
      </c>
      <c r="AH6" s="121">
        <f>X!AH6/X!AH$121</f>
        <v>0</v>
      </c>
      <c r="AI6" s="121">
        <f>X!AI6/X!AI$121</f>
        <v>0</v>
      </c>
      <c r="AJ6" s="121">
        <f>X!AJ6/X!AJ$121</f>
        <v>0</v>
      </c>
      <c r="AK6" s="121">
        <f>X!AK6/X!AK$121</f>
        <v>0</v>
      </c>
      <c r="AL6" s="121">
        <f>X!AL6/X!AL$121</f>
        <v>0</v>
      </c>
      <c r="AM6" s="121">
        <f>X!AM6/X!AM$121</f>
        <v>0</v>
      </c>
      <c r="AN6" s="121">
        <f>X!AN6/X!AN$121</f>
        <v>0</v>
      </c>
      <c r="AO6" s="121">
        <f>X!AO6/X!AO$121</f>
        <v>0</v>
      </c>
      <c r="AP6" s="121">
        <f>X!AP6/X!AP$121</f>
        <v>0</v>
      </c>
      <c r="AQ6" s="121">
        <f>X!AQ6/X!AQ$121</f>
        <v>0</v>
      </c>
      <c r="AR6" s="121">
        <f>X!AR6/X!AR$121</f>
        <v>0</v>
      </c>
      <c r="AS6" s="121">
        <f>X!AS6/X!AS$121</f>
        <v>0</v>
      </c>
      <c r="AT6" s="121">
        <f>X!AT6/X!AT$121</f>
        <v>0</v>
      </c>
      <c r="AU6" s="121">
        <f>X!AU6/X!AU$121</f>
        <v>0</v>
      </c>
      <c r="AV6" s="121">
        <f>X!AV6/X!AV$121</f>
        <v>0</v>
      </c>
      <c r="AW6" s="121">
        <f>X!AW6/X!AW$121</f>
        <v>0</v>
      </c>
      <c r="AX6" s="121">
        <f>X!AX6/X!AX$121</f>
        <v>0</v>
      </c>
      <c r="AY6" s="121">
        <f>X!AY6/X!AY$121</f>
        <v>0</v>
      </c>
      <c r="AZ6" s="121">
        <f>X!AZ6/X!AZ$121</f>
        <v>0</v>
      </c>
      <c r="BA6" s="121">
        <f>X!BA6/X!BA$121</f>
        <v>0</v>
      </c>
      <c r="BB6" s="121">
        <f>X!BB6/X!BB$121</f>
        <v>0</v>
      </c>
      <c r="BC6" s="121">
        <f>X!BC6/X!BC$121</f>
        <v>0</v>
      </c>
      <c r="BD6" s="121">
        <f>X!BD6/X!BD$121</f>
        <v>0</v>
      </c>
      <c r="BE6" s="121">
        <f>X!BE6/X!BE$121</f>
        <v>0</v>
      </c>
      <c r="BF6" s="121">
        <f>X!BF6/X!BF$121</f>
        <v>0</v>
      </c>
      <c r="BG6" s="121">
        <f>X!BG6/X!BG$121</f>
        <v>0</v>
      </c>
      <c r="BH6" s="121">
        <f>X!BH6/X!BH$121</f>
        <v>0</v>
      </c>
      <c r="BI6" s="121">
        <f>X!BI6/X!BI$121</f>
        <v>0</v>
      </c>
      <c r="BJ6" s="121">
        <f>X!BJ6/X!BJ$121</f>
        <v>0</v>
      </c>
      <c r="BK6" s="121">
        <f>X!BK6/X!BK$121</f>
        <v>0</v>
      </c>
      <c r="BL6" s="121">
        <f>X!BL6/X!BL$121</f>
        <v>0</v>
      </c>
      <c r="BM6" s="121">
        <f>X!BM6/X!BM$121</f>
        <v>0</v>
      </c>
      <c r="BN6" s="121">
        <f>X!BN6/X!BN$121</f>
        <v>0</v>
      </c>
      <c r="BO6" s="121">
        <f>X!BO6/X!BO$121</f>
        <v>0</v>
      </c>
      <c r="BP6" s="121">
        <f>X!BP6/X!BP$121</f>
        <v>0</v>
      </c>
      <c r="BQ6" s="121">
        <f>X!BQ6/X!BQ$121</f>
        <v>0</v>
      </c>
      <c r="BR6" s="121">
        <f>X!BR6/X!BR$121</f>
        <v>0</v>
      </c>
      <c r="BS6" s="121">
        <f>X!BS6/X!BS$121</f>
        <v>0</v>
      </c>
      <c r="BT6" s="121">
        <f>X!BT6/X!BT$121</f>
        <v>0</v>
      </c>
      <c r="BU6" s="121">
        <f>X!BU6/X!BU$121</f>
        <v>0</v>
      </c>
      <c r="BV6" s="121">
        <f>X!BV6/X!BV$121</f>
        <v>0</v>
      </c>
      <c r="BW6" s="121">
        <f>X!BW6/X!BW$121</f>
        <v>0</v>
      </c>
      <c r="BX6" s="121">
        <f>X!BX6/X!BX$121</f>
        <v>0</v>
      </c>
      <c r="BY6" s="121">
        <f>X!BY6/X!BY$121</f>
        <v>0</v>
      </c>
      <c r="BZ6" s="121">
        <f>X!BZ6/X!BZ$121</f>
        <v>0</v>
      </c>
      <c r="CA6" s="121">
        <f>X!CA6/X!CA$121</f>
        <v>0</v>
      </c>
      <c r="CB6" s="121">
        <f>X!CB6/X!CB$121</f>
        <v>0</v>
      </c>
      <c r="CC6" s="121">
        <f>X!CC6/X!CC$121</f>
        <v>0</v>
      </c>
      <c r="CD6" s="121">
        <f>X!CD6/X!CD$121</f>
        <v>0</v>
      </c>
      <c r="CE6" s="121">
        <f>X!CE6/X!CE$121</f>
        <v>0</v>
      </c>
      <c r="CF6" s="121">
        <f>X!CF6/X!CF$121</f>
        <v>0</v>
      </c>
      <c r="CG6" s="121">
        <f>X!CG6/X!CG$121</f>
        <v>0</v>
      </c>
      <c r="CH6" s="121">
        <f>X!CH6/X!CH$121</f>
        <v>0</v>
      </c>
      <c r="CI6" s="121">
        <f>X!CI6/X!CI$121</f>
        <v>0</v>
      </c>
      <c r="CJ6" s="121">
        <f>X!CJ6/X!CJ$121</f>
        <v>0</v>
      </c>
      <c r="CK6" s="121">
        <f>X!CK6/X!CK$121</f>
        <v>0</v>
      </c>
      <c r="CL6" s="121">
        <f>X!CL6/X!CL$121</f>
        <v>0</v>
      </c>
      <c r="CM6" s="121">
        <f>X!CM6/X!CM$121</f>
        <v>0</v>
      </c>
      <c r="CN6" s="121">
        <f>X!CN6/X!CN$121</f>
        <v>0</v>
      </c>
      <c r="CO6" s="121">
        <f>X!CO6/X!CO$121</f>
        <v>0</v>
      </c>
      <c r="CP6" s="121">
        <f>X!CP6/X!CP$121</f>
        <v>0</v>
      </c>
      <c r="CQ6" s="121">
        <f>X!CQ6/X!CQ$121</f>
        <v>0</v>
      </c>
      <c r="CR6" s="121">
        <f>X!CR6/X!CR$121</f>
        <v>0</v>
      </c>
      <c r="CS6" s="121">
        <f>X!CS6/X!CS$121</f>
        <v>0</v>
      </c>
      <c r="CT6" s="121">
        <f>X!CT6/X!CT$121</f>
        <v>0</v>
      </c>
      <c r="CU6" s="121">
        <f>X!CU6/X!CU$121</f>
        <v>0</v>
      </c>
      <c r="CV6" s="121">
        <f>X!CV6/X!CV$121</f>
        <v>0</v>
      </c>
      <c r="CW6" s="121">
        <f>X!CW6/X!CW$121</f>
        <v>0</v>
      </c>
      <c r="CX6" s="121">
        <f>X!CX6/X!CX$121</f>
        <v>0</v>
      </c>
      <c r="CY6" s="121">
        <f>X!CY6/X!CY$121</f>
        <v>0</v>
      </c>
      <c r="CZ6" s="121">
        <f>X!CZ6/X!CZ$121</f>
        <v>0</v>
      </c>
      <c r="DA6" s="121">
        <f>X!DA6/X!DA$121</f>
        <v>0</v>
      </c>
      <c r="DB6" s="121">
        <f>X!DB6/X!DB$121</f>
        <v>0</v>
      </c>
      <c r="DC6" s="121">
        <f>X!DC6/X!DC$121</f>
        <v>0</v>
      </c>
      <c r="DD6" s="121">
        <f>X!DD6/X!DD$121</f>
        <v>0</v>
      </c>
      <c r="DE6" s="121">
        <f>X!DE6/X!DE$121</f>
        <v>0</v>
      </c>
      <c r="DF6" s="121">
        <f>X!DF6/X!DF$121</f>
        <v>0</v>
      </c>
      <c r="DG6" s="145">
        <f>X!DG6/X!DG$121</f>
        <v>1.1439893837897187E-4</v>
      </c>
    </row>
    <row r="7" spans="1:111" s="82" customFormat="1" ht="17" customHeight="1" x14ac:dyDescent="0.2">
      <c r="A7" s="73" t="s">
        <v>3</v>
      </c>
      <c r="B7" s="74" t="s">
        <v>129</v>
      </c>
      <c r="C7" s="121">
        <f>X!C7/X!C$121</f>
        <v>1.1987418111524006E-3</v>
      </c>
      <c r="D7" s="121">
        <f>X!D7/X!D$121</f>
        <v>0</v>
      </c>
      <c r="E7" s="121">
        <f>X!E7/X!E$121</f>
        <v>0</v>
      </c>
      <c r="F7" s="121">
        <f>X!F7/X!F$121</f>
        <v>0.18360776674604745</v>
      </c>
      <c r="G7" s="121">
        <f>X!G7/X!G$121</f>
        <v>1.698592604665908E-4</v>
      </c>
      <c r="H7" s="131">
        <v>0</v>
      </c>
      <c r="I7" s="121">
        <f>X!I7/X!I$121</f>
        <v>3.4322117823896331E-5</v>
      </c>
      <c r="J7" s="121">
        <f>X!J7/X!J$121</f>
        <v>6.9053709838536785E-4</v>
      </c>
      <c r="K7" s="121">
        <f>X!K7/X!K$121</f>
        <v>0</v>
      </c>
      <c r="L7" s="121">
        <f>X!L7/X!L$121</f>
        <v>7.2101725677786938E-5</v>
      </c>
      <c r="M7" s="131">
        <v>0</v>
      </c>
      <c r="N7" s="121">
        <f>X!N7/X!N$121</f>
        <v>1.8850294889801167E-5</v>
      </c>
      <c r="O7" s="121">
        <f>X!O7/X!O$121</f>
        <v>0</v>
      </c>
      <c r="P7" s="121">
        <f>X!P7/X!P$121</f>
        <v>6.1845006950190087E-2</v>
      </c>
      <c r="Q7" s="121">
        <f>X!Q7/X!Q$121</f>
        <v>2.2300499152787178E-5</v>
      </c>
      <c r="R7" s="121">
        <f>X!R7/X!R$121</f>
        <v>1.9495211649145675E-4</v>
      </c>
      <c r="S7" s="121">
        <f>X!S7/X!S$121</f>
        <v>5.3758933467882258E-7</v>
      </c>
      <c r="T7" s="121">
        <f>X!T7/X!T$121</f>
        <v>0</v>
      </c>
      <c r="U7" s="121">
        <f>X!U7/X!U$121</f>
        <v>0</v>
      </c>
      <c r="V7" s="121">
        <f>X!V7/X!V$121</f>
        <v>2.237443133534649E-4</v>
      </c>
      <c r="W7" s="121">
        <f>X!W7/X!W$121</f>
        <v>0</v>
      </c>
      <c r="X7" s="121">
        <f>X!X7/X!X$121</f>
        <v>0</v>
      </c>
      <c r="Y7" s="121">
        <f>X!Y7/X!Y$121</f>
        <v>0</v>
      </c>
      <c r="Z7" s="121">
        <f>X!Z7/X!Z$121</f>
        <v>0</v>
      </c>
      <c r="AA7" s="121">
        <f>X!AA7/X!AA$121</f>
        <v>0</v>
      </c>
      <c r="AB7" s="121">
        <f>X!AB7/X!AB$121</f>
        <v>8.4946470654666587E-4</v>
      </c>
      <c r="AC7" s="121">
        <f>X!AC7/X!AC$121</f>
        <v>0</v>
      </c>
      <c r="AD7" s="121">
        <f>X!AD7/X!AD$121</f>
        <v>0</v>
      </c>
      <c r="AE7" s="121">
        <f>X!AE7/X!AE$121</f>
        <v>0</v>
      </c>
      <c r="AF7" s="121">
        <f>X!AF7/X!AF$121</f>
        <v>0</v>
      </c>
      <c r="AG7" s="121">
        <f>X!AG7/X!AG$121</f>
        <v>1.0523199867678665E-3</v>
      </c>
      <c r="AH7" s="121">
        <f>X!AH7/X!AH$121</f>
        <v>0</v>
      </c>
      <c r="AI7" s="121">
        <f>X!AI7/X!AI$121</f>
        <v>0</v>
      </c>
      <c r="AJ7" s="121">
        <f>X!AJ7/X!AJ$121</f>
        <v>1.6712457915535908E-6</v>
      </c>
      <c r="AK7" s="121">
        <f>X!AK7/X!AK$121</f>
        <v>8.8935523949735324E-7</v>
      </c>
      <c r="AL7" s="121">
        <f>X!AL7/X!AL$121</f>
        <v>0</v>
      </c>
      <c r="AM7" s="121">
        <f>X!AM7/X!AM$121</f>
        <v>0</v>
      </c>
      <c r="AN7" s="121">
        <f>X!AN7/X!AN$121</f>
        <v>7.4197323846017888E-7</v>
      </c>
      <c r="AO7" s="121">
        <f>X!AO7/X!AO$121</f>
        <v>0</v>
      </c>
      <c r="AP7" s="121">
        <f>X!AP7/X!AP$121</f>
        <v>0</v>
      </c>
      <c r="AQ7" s="121">
        <f>X!AQ7/X!AQ$121</f>
        <v>0</v>
      </c>
      <c r="AR7" s="121">
        <f>X!AR7/X!AR$121</f>
        <v>0</v>
      </c>
      <c r="AS7" s="121">
        <f>X!AS7/X!AS$121</f>
        <v>0</v>
      </c>
      <c r="AT7" s="121">
        <f>X!AT7/X!AT$121</f>
        <v>0</v>
      </c>
      <c r="AU7" s="121">
        <f>X!AU7/X!AU$121</f>
        <v>0</v>
      </c>
      <c r="AV7" s="121">
        <f>X!AV7/X!AV$121</f>
        <v>0</v>
      </c>
      <c r="AW7" s="121">
        <f>X!AW7/X!AW$121</f>
        <v>0</v>
      </c>
      <c r="AX7" s="121">
        <f>X!AX7/X!AX$121</f>
        <v>0</v>
      </c>
      <c r="AY7" s="121">
        <f>X!AY7/X!AY$121</f>
        <v>0</v>
      </c>
      <c r="AZ7" s="121">
        <f>X!AZ7/X!AZ$121</f>
        <v>0</v>
      </c>
      <c r="BA7" s="121">
        <f>X!BA7/X!BA$121</f>
        <v>0</v>
      </c>
      <c r="BB7" s="121">
        <f>X!BB7/X!BB$121</f>
        <v>0</v>
      </c>
      <c r="BC7" s="121">
        <f>X!BC7/X!BC$121</f>
        <v>0</v>
      </c>
      <c r="BD7" s="121">
        <f>X!BD7/X!BD$121</f>
        <v>0</v>
      </c>
      <c r="BE7" s="121">
        <f>X!BE7/X!BE$121</f>
        <v>0</v>
      </c>
      <c r="BF7" s="121">
        <f>X!BF7/X!BF$121</f>
        <v>0</v>
      </c>
      <c r="BG7" s="121">
        <f>X!BG7/X!BG$121</f>
        <v>0</v>
      </c>
      <c r="BH7" s="121">
        <f>X!BH7/X!BH$121</f>
        <v>8.202577323360715E-6</v>
      </c>
      <c r="BI7" s="121">
        <f>X!BI7/X!BI$121</f>
        <v>0</v>
      </c>
      <c r="BJ7" s="121">
        <f>X!BJ7/X!BJ$121</f>
        <v>3.8165647850362444E-4</v>
      </c>
      <c r="BK7" s="121">
        <f>X!BK7/X!BK$121</f>
        <v>0</v>
      </c>
      <c r="BL7" s="121">
        <f>X!BL7/X!BL$121</f>
        <v>9.6830948430308766E-6</v>
      </c>
      <c r="BM7" s="121">
        <f>X!BM7/X!BM$121</f>
        <v>4.2070742933860904E-5</v>
      </c>
      <c r="BN7" s="121">
        <f>X!BN7/X!BN$121</f>
        <v>9.6510363109700981E-5</v>
      </c>
      <c r="BO7" s="121">
        <f>X!BO7/X!BO$121</f>
        <v>3.0482032403684293E-5</v>
      </c>
      <c r="BP7" s="121">
        <f>X!BP7/X!BP$121</f>
        <v>0</v>
      </c>
      <c r="BQ7" s="121">
        <f>X!BQ7/X!BQ$121</f>
        <v>0</v>
      </c>
      <c r="BR7" s="121">
        <f>X!BR7/X!BR$121</f>
        <v>0</v>
      </c>
      <c r="BS7" s="121">
        <f>X!BS7/X!BS$121</f>
        <v>0</v>
      </c>
      <c r="BT7" s="121">
        <f>X!BT7/X!BT$121</f>
        <v>0</v>
      </c>
      <c r="BU7" s="121">
        <f>X!BU7/X!BU$121</f>
        <v>0</v>
      </c>
      <c r="BV7" s="121">
        <f>X!BV7/X!BV$121</f>
        <v>0</v>
      </c>
      <c r="BW7" s="121">
        <f>X!BW7/X!BW$121</f>
        <v>0</v>
      </c>
      <c r="BX7" s="121">
        <f>X!BX7/X!BX$121</f>
        <v>0</v>
      </c>
      <c r="BY7" s="121">
        <f>X!BY7/X!BY$121</f>
        <v>0</v>
      </c>
      <c r="BZ7" s="121">
        <f>X!BZ7/X!BZ$121</f>
        <v>0</v>
      </c>
      <c r="CA7" s="121">
        <f>X!CA7/X!CA$121</f>
        <v>0</v>
      </c>
      <c r="CB7" s="121">
        <f>X!CB7/X!CB$121</f>
        <v>0</v>
      </c>
      <c r="CC7" s="121">
        <f>X!CC7/X!CC$121</f>
        <v>0</v>
      </c>
      <c r="CD7" s="121">
        <f>X!CD7/X!CD$121</f>
        <v>0</v>
      </c>
      <c r="CE7" s="121">
        <f>X!CE7/X!CE$121</f>
        <v>0</v>
      </c>
      <c r="CF7" s="121">
        <f>X!CF7/X!CF$121</f>
        <v>0</v>
      </c>
      <c r="CG7" s="121">
        <f>X!CG7/X!CG$121</f>
        <v>0</v>
      </c>
      <c r="CH7" s="121">
        <f>X!CH7/X!CH$121</f>
        <v>0</v>
      </c>
      <c r="CI7" s="121">
        <f>X!CI7/X!CI$121</f>
        <v>0</v>
      </c>
      <c r="CJ7" s="121">
        <f>X!CJ7/X!CJ$121</f>
        <v>0</v>
      </c>
      <c r="CK7" s="121">
        <f>X!CK7/X!CK$121</f>
        <v>0</v>
      </c>
      <c r="CL7" s="121">
        <f>X!CL7/X!CL$121</f>
        <v>0</v>
      </c>
      <c r="CM7" s="121">
        <f>X!CM7/X!CM$121</f>
        <v>2.3060536692840561E-6</v>
      </c>
      <c r="CN7" s="121">
        <f>X!CN7/X!CN$121</f>
        <v>5.3457240825690742E-5</v>
      </c>
      <c r="CO7" s="121">
        <f>X!CO7/X!CO$121</f>
        <v>6.7896201934320734E-5</v>
      </c>
      <c r="CP7" s="121">
        <f>X!CP7/X!CP$121</f>
        <v>6.5711978260740707E-6</v>
      </c>
      <c r="CQ7" s="121">
        <f>X!CQ7/X!CQ$121</f>
        <v>0</v>
      </c>
      <c r="CR7" s="121">
        <f>X!CR7/X!CR$121</f>
        <v>9.6645538215670932E-5</v>
      </c>
      <c r="CS7" s="121">
        <f>X!CS7/X!CS$121</f>
        <v>1.6694893717694893E-4</v>
      </c>
      <c r="CT7" s="121">
        <f>X!CT7/X!CT$121</f>
        <v>0</v>
      </c>
      <c r="CU7" s="121">
        <f>X!CU7/X!CU$121</f>
        <v>0</v>
      </c>
      <c r="CV7" s="121">
        <f>X!CV7/X!CV$121</f>
        <v>0</v>
      </c>
      <c r="CW7" s="121">
        <f>X!CW7/X!CW$121</f>
        <v>0</v>
      </c>
      <c r="CX7" s="121">
        <f>X!CX7/X!CX$121</f>
        <v>0</v>
      </c>
      <c r="CY7" s="121">
        <f>X!CY7/X!CY$121</f>
        <v>1.5888381249238152E-3</v>
      </c>
      <c r="CZ7" s="121">
        <f>X!CZ7/X!CZ$121</f>
        <v>2.2866959029050182E-3</v>
      </c>
      <c r="DA7" s="121">
        <f>X!DA7/X!DA$121</f>
        <v>0</v>
      </c>
      <c r="DB7" s="121">
        <f>X!DB7/X!DB$121</f>
        <v>0</v>
      </c>
      <c r="DC7" s="121">
        <f>X!DC7/X!DC$121</f>
        <v>0</v>
      </c>
      <c r="DD7" s="121">
        <f>X!DD7/X!DD$121</f>
        <v>1.2815854772174195E-4</v>
      </c>
      <c r="DE7" s="121">
        <f>X!DE7/X!DE$121</f>
        <v>0</v>
      </c>
      <c r="DF7" s="121">
        <f>X!DF7/X!DF$121</f>
        <v>0</v>
      </c>
      <c r="DG7" s="145">
        <f>X!DG7/X!DG$121</f>
        <v>1.7583612500223585E-4</v>
      </c>
    </row>
    <row r="8" spans="1:111" s="82" customFormat="1" ht="17" customHeight="1" x14ac:dyDescent="0.2">
      <c r="A8" s="73" t="s">
        <v>4</v>
      </c>
      <c r="B8" s="74" t="s">
        <v>130</v>
      </c>
      <c r="C8" s="121">
        <f>X!C8/X!C$121</f>
        <v>0</v>
      </c>
      <c r="D8" s="121">
        <f>X!D8/X!D$121</f>
        <v>0</v>
      </c>
      <c r="E8" s="121">
        <f>X!E8/X!E$121</f>
        <v>0</v>
      </c>
      <c r="F8" s="121">
        <f>X!F8/X!F$121</f>
        <v>0</v>
      </c>
      <c r="G8" s="121">
        <f>X!G8/X!G$121</f>
        <v>6.3353318049041096E-2</v>
      </c>
      <c r="H8" s="131">
        <v>0</v>
      </c>
      <c r="I8" s="121">
        <f>X!I8/X!I$121</f>
        <v>0</v>
      </c>
      <c r="J8" s="121">
        <f>X!J8/X!J$121</f>
        <v>1.395367278675959E-2</v>
      </c>
      <c r="K8" s="121">
        <f>X!K8/X!K$121</f>
        <v>0</v>
      </c>
      <c r="L8" s="121">
        <f>X!L8/X!L$121</f>
        <v>1.4260396538856939E-3</v>
      </c>
      <c r="M8" s="131">
        <v>0</v>
      </c>
      <c r="N8" s="121">
        <f>X!N8/X!N$121</f>
        <v>1.8818263802477799E-6</v>
      </c>
      <c r="O8" s="121">
        <f>X!O8/X!O$121</f>
        <v>0</v>
      </c>
      <c r="P8" s="121">
        <f>X!P8/X!P$121</f>
        <v>0</v>
      </c>
      <c r="Q8" s="121">
        <f>X!Q8/X!Q$121</f>
        <v>0</v>
      </c>
      <c r="R8" s="121">
        <f>X!R8/X!R$121</f>
        <v>0</v>
      </c>
      <c r="S8" s="121">
        <f>X!S8/X!S$121</f>
        <v>0</v>
      </c>
      <c r="T8" s="121">
        <f>X!T8/X!T$121</f>
        <v>0</v>
      </c>
      <c r="U8" s="121">
        <f>X!U8/X!U$121</f>
        <v>7.9229160709164695E-5</v>
      </c>
      <c r="V8" s="121">
        <f>X!V8/X!V$121</f>
        <v>0</v>
      </c>
      <c r="W8" s="121">
        <f>X!W8/X!W$121</f>
        <v>0</v>
      </c>
      <c r="X8" s="121">
        <f>X!X8/X!X$121</f>
        <v>0</v>
      </c>
      <c r="Y8" s="121">
        <f>X!Y8/X!Y$121</f>
        <v>0</v>
      </c>
      <c r="Z8" s="121">
        <f>X!Z8/X!Z$121</f>
        <v>0</v>
      </c>
      <c r="AA8" s="121">
        <f>X!AA8/X!AA$121</f>
        <v>1.7123518777753551E-4</v>
      </c>
      <c r="AB8" s="121">
        <f>X!AB8/X!AB$121</f>
        <v>0</v>
      </c>
      <c r="AC8" s="121">
        <f>X!AC8/X!AC$121</f>
        <v>0</v>
      </c>
      <c r="AD8" s="121">
        <f>X!AD8/X!AD$121</f>
        <v>0</v>
      </c>
      <c r="AE8" s="121">
        <f>X!AE8/X!AE$121</f>
        <v>0</v>
      </c>
      <c r="AF8" s="121">
        <f>X!AF8/X!AF$121</f>
        <v>0</v>
      </c>
      <c r="AG8" s="121">
        <f>X!AG8/X!AG$121</f>
        <v>0</v>
      </c>
      <c r="AH8" s="121">
        <f>X!AH8/X!AH$121</f>
        <v>0</v>
      </c>
      <c r="AI8" s="121">
        <f>X!AI8/X!AI$121</f>
        <v>0</v>
      </c>
      <c r="AJ8" s="121">
        <f>X!AJ8/X!AJ$121</f>
        <v>0</v>
      </c>
      <c r="AK8" s="121">
        <f>X!AK8/X!AK$121</f>
        <v>0</v>
      </c>
      <c r="AL8" s="121">
        <f>X!AL8/X!AL$121</f>
        <v>0</v>
      </c>
      <c r="AM8" s="121">
        <f>X!AM8/X!AM$121</f>
        <v>0</v>
      </c>
      <c r="AN8" s="121">
        <f>X!AN8/X!AN$121</f>
        <v>0</v>
      </c>
      <c r="AO8" s="121">
        <f>X!AO8/X!AO$121</f>
        <v>0</v>
      </c>
      <c r="AP8" s="121">
        <f>X!AP8/X!AP$121</f>
        <v>0</v>
      </c>
      <c r="AQ8" s="121">
        <f>X!AQ8/X!AQ$121</f>
        <v>0</v>
      </c>
      <c r="AR8" s="121">
        <f>X!AR8/X!AR$121</f>
        <v>0</v>
      </c>
      <c r="AS8" s="121">
        <f>X!AS8/X!AS$121</f>
        <v>0</v>
      </c>
      <c r="AT8" s="121">
        <f>X!AT8/X!AT$121</f>
        <v>0</v>
      </c>
      <c r="AU8" s="121">
        <f>X!AU8/X!AU$121</f>
        <v>0</v>
      </c>
      <c r="AV8" s="121">
        <f>X!AV8/X!AV$121</f>
        <v>0</v>
      </c>
      <c r="AW8" s="121">
        <f>X!AW8/X!AW$121</f>
        <v>0</v>
      </c>
      <c r="AX8" s="121">
        <f>X!AX8/X!AX$121</f>
        <v>0</v>
      </c>
      <c r="AY8" s="121">
        <f>X!AY8/X!AY$121</f>
        <v>0</v>
      </c>
      <c r="AZ8" s="121">
        <f>X!AZ8/X!AZ$121</f>
        <v>0</v>
      </c>
      <c r="BA8" s="121">
        <f>X!BA8/X!BA$121</f>
        <v>0</v>
      </c>
      <c r="BB8" s="121">
        <f>X!BB8/X!BB$121</f>
        <v>0</v>
      </c>
      <c r="BC8" s="121">
        <f>X!BC8/X!BC$121</f>
        <v>0</v>
      </c>
      <c r="BD8" s="121">
        <f>X!BD8/X!BD$121</f>
        <v>0</v>
      </c>
      <c r="BE8" s="121">
        <f>X!BE8/X!BE$121</f>
        <v>0</v>
      </c>
      <c r="BF8" s="121">
        <f>X!BF8/X!BF$121</f>
        <v>0</v>
      </c>
      <c r="BG8" s="121">
        <f>X!BG8/X!BG$121</f>
        <v>0</v>
      </c>
      <c r="BH8" s="121">
        <f>X!BH8/X!BH$121</f>
        <v>0</v>
      </c>
      <c r="BI8" s="121">
        <f>X!BI8/X!BI$121</f>
        <v>0</v>
      </c>
      <c r="BJ8" s="121">
        <f>X!BJ8/X!BJ$121</f>
        <v>1.1173677815912268E-3</v>
      </c>
      <c r="BK8" s="121">
        <f>X!BK8/X!BK$121</f>
        <v>0</v>
      </c>
      <c r="BL8" s="121">
        <f>X!BL8/X!BL$121</f>
        <v>0</v>
      </c>
      <c r="BM8" s="121">
        <f>X!BM8/X!BM$121</f>
        <v>0</v>
      </c>
      <c r="BN8" s="121">
        <f>X!BN8/X!BN$121</f>
        <v>0</v>
      </c>
      <c r="BO8" s="121">
        <f>X!BO8/X!BO$121</f>
        <v>0</v>
      </c>
      <c r="BP8" s="121">
        <f>X!BP8/X!BP$121</f>
        <v>0</v>
      </c>
      <c r="BQ8" s="121">
        <f>X!BQ8/X!BQ$121</f>
        <v>0</v>
      </c>
      <c r="BR8" s="121">
        <f>X!BR8/X!BR$121</f>
        <v>0</v>
      </c>
      <c r="BS8" s="121">
        <f>X!BS8/X!BS$121</f>
        <v>0</v>
      </c>
      <c r="BT8" s="121">
        <f>X!BT8/X!BT$121</f>
        <v>0</v>
      </c>
      <c r="BU8" s="121">
        <f>X!BU8/X!BU$121</f>
        <v>0</v>
      </c>
      <c r="BV8" s="121">
        <f>X!BV8/X!BV$121</f>
        <v>0</v>
      </c>
      <c r="BW8" s="121">
        <f>X!BW8/X!BW$121</f>
        <v>0</v>
      </c>
      <c r="BX8" s="121">
        <f>X!BX8/X!BX$121</f>
        <v>0</v>
      </c>
      <c r="BY8" s="121">
        <f>X!BY8/X!BY$121</f>
        <v>0</v>
      </c>
      <c r="BZ8" s="121">
        <f>X!BZ8/X!BZ$121</f>
        <v>0</v>
      </c>
      <c r="CA8" s="121">
        <f>X!CA8/X!CA$121</f>
        <v>0</v>
      </c>
      <c r="CB8" s="121">
        <f>X!CB8/X!CB$121</f>
        <v>0</v>
      </c>
      <c r="CC8" s="121">
        <f>X!CC8/X!CC$121</f>
        <v>0</v>
      </c>
      <c r="CD8" s="121">
        <f>X!CD8/X!CD$121</f>
        <v>0</v>
      </c>
      <c r="CE8" s="121">
        <f>X!CE8/X!CE$121</f>
        <v>0</v>
      </c>
      <c r="CF8" s="121">
        <f>X!CF8/X!CF$121</f>
        <v>1.9154208078389493E-5</v>
      </c>
      <c r="CG8" s="121">
        <f>X!CG8/X!CG$121</f>
        <v>0</v>
      </c>
      <c r="CH8" s="121">
        <f>X!CH8/X!CH$121</f>
        <v>0</v>
      </c>
      <c r="CI8" s="121">
        <f>X!CI8/X!CI$121</f>
        <v>0</v>
      </c>
      <c r="CJ8" s="121">
        <f>X!CJ8/X!CJ$121</f>
        <v>0</v>
      </c>
      <c r="CK8" s="121">
        <f>X!CK8/X!CK$121</f>
        <v>0</v>
      </c>
      <c r="CL8" s="121">
        <f>X!CL8/X!CL$121</f>
        <v>0</v>
      </c>
      <c r="CM8" s="121">
        <f>X!CM8/X!CM$121</f>
        <v>3.8434227821400935E-6</v>
      </c>
      <c r="CN8" s="121">
        <f>X!CN8/X!CN$121</f>
        <v>5.0317403919386944E-5</v>
      </c>
      <c r="CO8" s="121">
        <f>X!CO8/X!CO$121</f>
        <v>2.2650060182629667E-4</v>
      </c>
      <c r="CP8" s="121">
        <f>X!CP8/X!CP$121</f>
        <v>1.1516299978649828E-4</v>
      </c>
      <c r="CQ8" s="121">
        <f>X!CQ8/X!CQ$121</f>
        <v>0</v>
      </c>
      <c r="CR8" s="121">
        <f>X!CR8/X!CR$121</f>
        <v>4.8728099745587076E-4</v>
      </c>
      <c r="CS8" s="121">
        <f>X!CS8/X!CS$121</f>
        <v>9.2288379917855872E-4</v>
      </c>
      <c r="CT8" s="121">
        <f>X!CT8/X!CT$121</f>
        <v>0</v>
      </c>
      <c r="CU8" s="121">
        <f>X!CU8/X!CU$121</f>
        <v>0</v>
      </c>
      <c r="CV8" s="121">
        <f>X!CV8/X!CV$121</f>
        <v>0</v>
      </c>
      <c r="CW8" s="121">
        <f>X!CW8/X!CW$121</f>
        <v>0</v>
      </c>
      <c r="CX8" s="121">
        <f>X!CX8/X!CX$121</f>
        <v>0</v>
      </c>
      <c r="CY8" s="121">
        <f>X!CY8/X!CY$121</f>
        <v>5.6449513857578975E-3</v>
      </c>
      <c r="CZ8" s="121">
        <f>X!CZ8/X!CZ$121</f>
        <v>7.3694843078168787E-3</v>
      </c>
      <c r="DA8" s="121">
        <f>X!DA8/X!DA$121</f>
        <v>0</v>
      </c>
      <c r="DB8" s="121">
        <f>X!DB8/X!DB$121</f>
        <v>2.9414323767638015E-5</v>
      </c>
      <c r="DC8" s="121">
        <f>X!DC8/X!DC$121</f>
        <v>0</v>
      </c>
      <c r="DD8" s="121">
        <f>X!DD8/X!DD$121</f>
        <v>3.2761430354522227E-4</v>
      </c>
      <c r="DE8" s="121">
        <f>X!DE8/X!DE$121</f>
        <v>0</v>
      </c>
      <c r="DF8" s="121">
        <f>X!DF8/X!DF$121</f>
        <v>0</v>
      </c>
      <c r="DG8" s="145">
        <f>X!DG8/X!DG$121</f>
        <v>4.7683077555531612E-4</v>
      </c>
    </row>
    <row r="9" spans="1:111" s="82" customFormat="1" ht="17" customHeight="1" x14ac:dyDescent="0.2">
      <c r="A9" s="73" t="s">
        <v>5</v>
      </c>
      <c r="B9" s="74" t="s">
        <v>131</v>
      </c>
      <c r="C9" s="121">
        <f>X!C9/X!C$121</f>
        <v>0</v>
      </c>
      <c r="D9" s="121">
        <f>X!D9/X!D$121</f>
        <v>2.1993491874495017E-5</v>
      </c>
      <c r="E9" s="121">
        <f>X!E9/X!E$121</f>
        <v>0</v>
      </c>
      <c r="F9" s="121">
        <f>X!F9/X!F$121</f>
        <v>3.8477389434294279E-5</v>
      </c>
      <c r="G9" s="121">
        <f>X!G9/X!G$121</f>
        <v>0</v>
      </c>
      <c r="H9" s="131">
        <v>0</v>
      </c>
      <c r="I9" s="121">
        <f>X!I9/X!I$121</f>
        <v>0</v>
      </c>
      <c r="J9" s="121">
        <f>X!J9/X!J$121</f>
        <v>2.0776668716296294E-4</v>
      </c>
      <c r="K9" s="121">
        <f>X!K9/X!K$121</f>
        <v>1.2830842646820455E-4</v>
      </c>
      <c r="L9" s="121">
        <f>X!L9/X!L$121</f>
        <v>1.4646402314131567E-4</v>
      </c>
      <c r="M9" s="131">
        <v>0</v>
      </c>
      <c r="N9" s="121">
        <f>X!N9/X!N$121</f>
        <v>4.3085816335843323E-4</v>
      </c>
      <c r="O9" s="121">
        <f>X!O9/X!O$121</f>
        <v>6.4706313682479609E-5</v>
      </c>
      <c r="P9" s="121">
        <f>X!P9/X!P$121</f>
        <v>1.1779983175412267E-6</v>
      </c>
      <c r="Q9" s="121">
        <f>X!Q9/X!Q$121</f>
        <v>0</v>
      </c>
      <c r="R9" s="121">
        <f>X!R9/X!R$121</f>
        <v>3.6743699264905347E-3</v>
      </c>
      <c r="S9" s="121">
        <f>X!S9/X!S$121</f>
        <v>1.5581277765773089E-5</v>
      </c>
      <c r="T9" s="121">
        <f>X!T9/X!T$121</f>
        <v>0</v>
      </c>
      <c r="U9" s="121">
        <f>X!U9/X!U$121</f>
        <v>6.3341426959657735E-2</v>
      </c>
      <c r="V9" s="121">
        <f>X!V9/X!V$121</f>
        <v>2.9421149535544195E-4</v>
      </c>
      <c r="W9" s="121">
        <f>X!W9/X!W$121</f>
        <v>5.8102466437645833E-4</v>
      </c>
      <c r="X9" s="121">
        <f>X!X9/X!X$121</f>
        <v>3.6588780453947578E-3</v>
      </c>
      <c r="Y9" s="121">
        <f>X!Y9/X!Y$121</f>
        <v>1.2705819748585622E-3</v>
      </c>
      <c r="Z9" s="121">
        <f>X!Z9/X!Z$121</f>
        <v>1.2863277634878404E-2</v>
      </c>
      <c r="AA9" s="121">
        <f>X!AA9/X!AA$121</f>
        <v>1.7050521642824378E-4</v>
      </c>
      <c r="AB9" s="121">
        <f>X!AB9/X!AB$121</f>
        <v>2.9809839247817415E-4</v>
      </c>
      <c r="AC9" s="121">
        <f>X!AC9/X!AC$121</f>
        <v>0.48443507309019262</v>
      </c>
      <c r="AD9" s="121">
        <f>X!AD9/X!AD$121</f>
        <v>0.37767273542771113</v>
      </c>
      <c r="AE9" s="121">
        <f>X!AE9/X!AE$121</f>
        <v>2.0896326621317345E-5</v>
      </c>
      <c r="AF9" s="121">
        <f>X!AF9/X!AF$121</f>
        <v>8.1527729565781195E-5</v>
      </c>
      <c r="AG9" s="121">
        <f>X!AG9/X!AG$121</f>
        <v>0</v>
      </c>
      <c r="AH9" s="121">
        <f>X!AH9/X!AH$121</f>
        <v>9.576429054394789E-4</v>
      </c>
      <c r="AI9" s="121">
        <f>X!AI9/X!AI$121</f>
        <v>1.9640065476800909E-3</v>
      </c>
      <c r="AJ9" s="121">
        <f>X!AJ9/X!AJ$121</f>
        <v>7.9822773773490559E-3</v>
      </c>
      <c r="AK9" s="121">
        <f>X!AK9/X!AK$121</f>
        <v>5.0760701862119463E-3</v>
      </c>
      <c r="AL9" s="121">
        <f>X!AL9/X!AL$121</f>
        <v>3.681237380557948E-3</v>
      </c>
      <c r="AM9" s="121">
        <f>X!AM9/X!AM$121</f>
        <v>1.8450029033555081E-3</v>
      </c>
      <c r="AN9" s="121">
        <f>X!AN9/X!AN$121</f>
        <v>4.1570123786522685E-4</v>
      </c>
      <c r="AO9" s="121">
        <f>X!AO9/X!AO$121</f>
        <v>1.0265561581678159E-5</v>
      </c>
      <c r="AP9" s="121">
        <f>X!AP9/X!AP$121</f>
        <v>1.0449809997032278E-3</v>
      </c>
      <c r="AQ9" s="121">
        <f>X!AQ9/X!AQ$121</f>
        <v>5.8778584874855154E-4</v>
      </c>
      <c r="AR9" s="121">
        <f>X!AR9/X!AR$121</f>
        <v>2.5037797444218672E-5</v>
      </c>
      <c r="AS9" s="121">
        <f>X!AS9/X!AS$121</f>
        <v>6.3139081718887021E-5</v>
      </c>
      <c r="AT9" s="121">
        <f>X!AT9/X!AT$121</f>
        <v>2.3414984211447394E-5</v>
      </c>
      <c r="AU9" s="121">
        <f>X!AU9/X!AU$121</f>
        <v>7.7132144960068637E-6</v>
      </c>
      <c r="AV9" s="121">
        <f>X!AV9/X!AV$121</f>
        <v>9.1680452844903182E-7</v>
      </c>
      <c r="AW9" s="121">
        <f>X!AW9/X!AW$121</f>
        <v>4.9457334931549208E-5</v>
      </c>
      <c r="AX9" s="121">
        <f>X!AX9/X!AX$121</f>
        <v>1.592203157966987E-4</v>
      </c>
      <c r="AY9" s="121">
        <f>X!AY9/X!AY$121</f>
        <v>2.1760708754233364E-5</v>
      </c>
      <c r="AZ9" s="121">
        <f>X!AZ9/X!AZ$121</f>
        <v>0</v>
      </c>
      <c r="BA9" s="121">
        <f>X!BA9/X!BA$121</f>
        <v>0</v>
      </c>
      <c r="BB9" s="121">
        <f>X!BB9/X!BB$121</f>
        <v>2.1170899912988796E-6</v>
      </c>
      <c r="BC9" s="121">
        <f>X!BC9/X!BC$121</f>
        <v>0</v>
      </c>
      <c r="BD9" s="121">
        <f>X!BD9/X!BD$121</f>
        <v>6.2138671950819687E-6</v>
      </c>
      <c r="BE9" s="121">
        <f>X!BE9/X!BE$121</f>
        <v>3.9129328886701629E-5</v>
      </c>
      <c r="BF9" s="121">
        <f>X!BF9/X!BF$121</f>
        <v>1.783804275951626E-6</v>
      </c>
      <c r="BG9" s="121">
        <f>X!BG9/X!BG$121</f>
        <v>1.1630931373075765E-4</v>
      </c>
      <c r="BH9" s="121">
        <f>X!BH9/X!BH$121</f>
        <v>0</v>
      </c>
      <c r="BI9" s="121">
        <f>X!BI9/X!BI$121</f>
        <v>2.6628960007402105E-5</v>
      </c>
      <c r="BJ9" s="121">
        <f>X!BJ9/X!BJ$121</f>
        <v>1.3398648421590548E-5</v>
      </c>
      <c r="BK9" s="121">
        <f>X!BK9/X!BK$121</f>
        <v>1.9466765499512616E-4</v>
      </c>
      <c r="BL9" s="121">
        <f>X!BL9/X!BL$121</f>
        <v>4.5735341258384381E-7</v>
      </c>
      <c r="BM9" s="121">
        <f>X!BM9/X!BM$121</f>
        <v>4.5090804634709595E-7</v>
      </c>
      <c r="BN9" s="121">
        <f>X!BN9/X!BN$121</f>
        <v>6.104691341105802E-6</v>
      </c>
      <c r="BO9" s="121">
        <f>X!BO9/X!BO$121</f>
        <v>2.818930246949842E-6</v>
      </c>
      <c r="BP9" s="121">
        <f>X!BP9/X!BP$121</f>
        <v>0.20528347291717874</v>
      </c>
      <c r="BQ9" s="121">
        <f>X!BQ9/X!BQ$121</f>
        <v>0.42660829925352478</v>
      </c>
      <c r="BR9" s="121">
        <f>X!BR9/X!BR$121</f>
        <v>0</v>
      </c>
      <c r="BS9" s="121">
        <f>X!BS9/X!BS$121</f>
        <v>1.1520667948724568E-6</v>
      </c>
      <c r="BT9" s="121">
        <f>X!BT9/X!BT$121</f>
        <v>1.6961746082230911E-6</v>
      </c>
      <c r="BU9" s="121">
        <f>X!BU9/X!BU$121</f>
        <v>7.5430311422915184E-7</v>
      </c>
      <c r="BV9" s="121">
        <f>X!BV9/X!BV$121</f>
        <v>2.9057342849822764E-6</v>
      </c>
      <c r="BW9" s="121">
        <f>X!BW9/X!BW$121</f>
        <v>0</v>
      </c>
      <c r="BX9" s="121">
        <f>X!BX9/X!BX$121</f>
        <v>0</v>
      </c>
      <c r="BY9" s="121">
        <f>X!BY9/X!BY$121</f>
        <v>1.0687737653721996E-5</v>
      </c>
      <c r="BZ9" s="121">
        <f>X!BZ9/X!BZ$121</f>
        <v>6.6413622686897087E-8</v>
      </c>
      <c r="CA9" s="121">
        <f>X!CA9/X!CA$121</f>
        <v>0</v>
      </c>
      <c r="CB9" s="121">
        <f>X!CB9/X!CB$121</f>
        <v>1.4373579597540625E-7</v>
      </c>
      <c r="CC9" s="121">
        <f>X!CC9/X!CC$121</f>
        <v>0</v>
      </c>
      <c r="CD9" s="121">
        <f>X!CD9/X!CD$121</f>
        <v>2.8332257722624951E-5</v>
      </c>
      <c r="CE9" s="121">
        <f>X!CE9/X!CE$121</f>
        <v>2.9561112663726436E-6</v>
      </c>
      <c r="CF9" s="121">
        <f>X!CF9/X!CF$121</f>
        <v>1.4775814733888434E-5</v>
      </c>
      <c r="CG9" s="121">
        <f>X!CG9/X!CG$121</f>
        <v>0</v>
      </c>
      <c r="CH9" s="121">
        <f>X!CH9/X!CH$121</f>
        <v>0</v>
      </c>
      <c r="CI9" s="121">
        <f>X!CI9/X!CI$121</f>
        <v>4.8244546721286743E-7</v>
      </c>
      <c r="CJ9" s="121">
        <f>X!CJ9/X!CJ$121</f>
        <v>0</v>
      </c>
      <c r="CK9" s="121">
        <f>X!CK9/X!CK$121</f>
        <v>0</v>
      </c>
      <c r="CL9" s="121">
        <f>X!CL9/X!CL$121</f>
        <v>1.1775012288942514E-6</v>
      </c>
      <c r="CM9" s="121">
        <f>X!CM9/X!CM$121</f>
        <v>8.5691507116253124E-8</v>
      </c>
      <c r="CN9" s="121">
        <f>X!CN9/X!CN$121</f>
        <v>4.1620773050608768E-6</v>
      </c>
      <c r="CO9" s="121">
        <f>X!CO9/X!CO$121</f>
        <v>1.2186819235983175E-4</v>
      </c>
      <c r="CP9" s="121">
        <f>X!CP9/X!CP$121</f>
        <v>5.3459929450606182E-6</v>
      </c>
      <c r="CQ9" s="121">
        <f>X!CQ9/X!CQ$121</f>
        <v>0</v>
      </c>
      <c r="CR9" s="121">
        <f>X!CR9/X!CR$121</f>
        <v>2.3107473085285772E-6</v>
      </c>
      <c r="CS9" s="121">
        <f>X!CS9/X!CS$121</f>
        <v>8.8205164520028304E-6</v>
      </c>
      <c r="CT9" s="121">
        <f>X!CT9/X!CT$121</f>
        <v>3.3091035453213179E-5</v>
      </c>
      <c r="CU9" s="121">
        <f>X!CU9/X!CU$121</f>
        <v>2.7854835077484496E-5</v>
      </c>
      <c r="CV9" s="121">
        <f>X!CV9/X!CV$121</f>
        <v>0</v>
      </c>
      <c r="CW9" s="121">
        <f>X!CW9/X!CW$121</f>
        <v>3.1927847936706006E-7</v>
      </c>
      <c r="CX9" s="121">
        <f>X!CX9/X!CX$121</f>
        <v>2.3297726973727826E-7</v>
      </c>
      <c r="CY9" s="121">
        <f>X!CY9/X!CY$121</f>
        <v>5.8790816439521578E-5</v>
      </c>
      <c r="CZ9" s="121">
        <f>X!CZ9/X!CZ$121</f>
        <v>3.882176515183404E-7</v>
      </c>
      <c r="DA9" s="121">
        <f>X!DA9/X!DA$121</f>
        <v>3.9228221376279793E-5</v>
      </c>
      <c r="DB9" s="121">
        <f>X!DB9/X!DB$121</f>
        <v>6.8050435527292281E-6</v>
      </c>
      <c r="DC9" s="121">
        <f>X!DC9/X!DC$121</f>
        <v>0</v>
      </c>
      <c r="DD9" s="121">
        <f>X!DD9/X!DD$121</f>
        <v>8.9510687027291608E-7</v>
      </c>
      <c r="DE9" s="121">
        <f>X!DE9/X!DE$121</f>
        <v>0</v>
      </c>
      <c r="DF9" s="121">
        <f>X!DF9/X!DF$121</f>
        <v>0</v>
      </c>
      <c r="DG9" s="145">
        <f>X!DG9/X!DG$121</f>
        <v>9.522845581156833E-3</v>
      </c>
    </row>
    <row r="10" spans="1:111" s="82" customFormat="1" ht="17" customHeight="1" x14ac:dyDescent="0.2">
      <c r="A10" s="73" t="s">
        <v>6</v>
      </c>
      <c r="B10" s="74" t="s">
        <v>132</v>
      </c>
      <c r="C10" s="121">
        <f>X!C10/X!C$121</f>
        <v>0</v>
      </c>
      <c r="D10" s="121">
        <f>X!D10/X!D$121</f>
        <v>0</v>
      </c>
      <c r="E10" s="121">
        <f>X!E10/X!E$121</f>
        <v>0</v>
      </c>
      <c r="F10" s="121">
        <f>X!F10/X!F$121</f>
        <v>4.2170600709312892E-4</v>
      </c>
      <c r="G10" s="121">
        <f>X!G10/X!G$121</f>
        <v>0</v>
      </c>
      <c r="H10" s="131">
        <v>0</v>
      </c>
      <c r="I10" s="121">
        <f>X!I10/X!I$121</f>
        <v>2.4436533927345641E-3</v>
      </c>
      <c r="J10" s="121">
        <f>X!J10/X!J$121</f>
        <v>7.7663861392895799E-6</v>
      </c>
      <c r="K10" s="121">
        <f>X!K10/X!K$121</f>
        <v>0</v>
      </c>
      <c r="L10" s="121">
        <f>X!L10/X!L$121</f>
        <v>5.9103437909771765E-5</v>
      </c>
      <c r="M10" s="131">
        <v>0</v>
      </c>
      <c r="N10" s="121">
        <f>X!N10/X!N$121</f>
        <v>1.8818263802477799E-6</v>
      </c>
      <c r="O10" s="121">
        <f>X!O10/X!O$121</f>
        <v>0</v>
      </c>
      <c r="P10" s="121">
        <f>X!P10/X!P$121</f>
        <v>1.7669974763118398E-6</v>
      </c>
      <c r="Q10" s="121">
        <f>X!Q10/X!Q$121</f>
        <v>0</v>
      </c>
      <c r="R10" s="121">
        <f>X!R10/X!R$121</f>
        <v>1.1740884626581984E-3</v>
      </c>
      <c r="S10" s="121">
        <f>X!S10/X!S$121</f>
        <v>7.8258906425376148E-6</v>
      </c>
      <c r="T10" s="121">
        <f>X!T10/X!T$121</f>
        <v>0</v>
      </c>
      <c r="U10" s="121">
        <f>X!U10/X!U$121</f>
        <v>4.7579969790002702E-3</v>
      </c>
      <c r="V10" s="121">
        <f>X!V10/X!V$121</f>
        <v>3.0315796474042415E-2</v>
      </c>
      <c r="W10" s="121">
        <f>X!W10/X!W$121</f>
        <v>0</v>
      </c>
      <c r="X10" s="121">
        <f>X!X10/X!X$121</f>
        <v>7.7272286195720265E-4</v>
      </c>
      <c r="Y10" s="121">
        <f>X!Y10/X!Y$121</f>
        <v>1.2945283414980211E-4</v>
      </c>
      <c r="Z10" s="121">
        <f>X!Z10/X!Z$121</f>
        <v>0</v>
      </c>
      <c r="AA10" s="121">
        <f>X!AA10/X!AA$121</f>
        <v>1.2489181854037821E-4</v>
      </c>
      <c r="AB10" s="121">
        <f>X!AB10/X!AB$121</f>
        <v>8.3907082419998338E-5</v>
      </c>
      <c r="AC10" s="121">
        <f>X!AC10/X!AC$121</f>
        <v>-1.3031726884744689E-3</v>
      </c>
      <c r="AD10" s="121">
        <f>X!AD10/X!AD$121</f>
        <v>1.8623564310298713E-2</v>
      </c>
      <c r="AE10" s="121">
        <f>X!AE10/X!AE$121</f>
        <v>0</v>
      </c>
      <c r="AF10" s="121">
        <f>X!AF10/X!AF$121</f>
        <v>2.874286351871834E-4</v>
      </c>
      <c r="AG10" s="121">
        <f>X!AG10/X!AG$121</f>
        <v>6.6984541749839522E-5</v>
      </c>
      <c r="AH10" s="121">
        <f>X!AH10/X!AH$121</f>
        <v>4.646148231345882E-2</v>
      </c>
      <c r="AI10" s="121">
        <f>X!AI10/X!AI$121</f>
        <v>2.5176933753666631E-2</v>
      </c>
      <c r="AJ10" s="121">
        <f>X!AJ10/X!AJ$121</f>
        <v>4.1458092386786251E-2</v>
      </c>
      <c r="AK10" s="121">
        <f>X!AK10/X!AK$121</f>
        <v>2.6083580402899469E-2</v>
      </c>
      <c r="AL10" s="121">
        <f>X!AL10/X!AL$121</f>
        <v>0.13396330728101463</v>
      </c>
      <c r="AM10" s="121">
        <f>X!AM10/X!AM$121</f>
        <v>0</v>
      </c>
      <c r="AN10" s="121">
        <f>X!AN10/X!AN$121</f>
        <v>2.3555504117528359E-4</v>
      </c>
      <c r="AO10" s="121">
        <f>X!AO10/X!AO$121</f>
        <v>0</v>
      </c>
      <c r="AP10" s="121">
        <f>X!AP10/X!AP$121</f>
        <v>7.2988317742771661E-2</v>
      </c>
      <c r="AQ10" s="121">
        <f>X!AQ10/X!AQ$121</f>
        <v>1.2384259414614728E-4</v>
      </c>
      <c r="AR10" s="121">
        <f>X!AR10/X!AR$121</f>
        <v>6.3572076610991118E-5</v>
      </c>
      <c r="AS10" s="121">
        <f>X!AS10/X!AS$121</f>
        <v>3.2977472009153469E-5</v>
      </c>
      <c r="AT10" s="121">
        <f>X!AT10/X!AT$121</f>
        <v>6.6311945849322732E-6</v>
      </c>
      <c r="AU10" s="121">
        <f>X!AU10/X!AU$121</f>
        <v>4.425691614751914E-5</v>
      </c>
      <c r="AV10" s="121">
        <f>X!AV10/X!AV$121</f>
        <v>2.1941420778972513E-5</v>
      </c>
      <c r="AW10" s="121">
        <f>X!AW10/X!AW$121</f>
        <v>0</v>
      </c>
      <c r="AX10" s="121">
        <f>X!AX10/X!AX$121</f>
        <v>0</v>
      </c>
      <c r="AY10" s="121">
        <f>X!AY10/X!AY$121</f>
        <v>0</v>
      </c>
      <c r="AZ10" s="121">
        <f>X!AZ10/X!AZ$121</f>
        <v>0</v>
      </c>
      <c r="BA10" s="121">
        <f>X!BA10/X!BA$121</f>
        <v>0</v>
      </c>
      <c r="BB10" s="121">
        <f>X!BB10/X!BB$121</f>
        <v>0</v>
      </c>
      <c r="BC10" s="121">
        <f>X!BC10/X!BC$121</f>
        <v>0</v>
      </c>
      <c r="BD10" s="121">
        <f>X!BD10/X!BD$121</f>
        <v>0</v>
      </c>
      <c r="BE10" s="121">
        <f>X!BE10/X!BE$121</f>
        <v>0</v>
      </c>
      <c r="BF10" s="121">
        <f>X!BF10/X!BF$121</f>
        <v>0</v>
      </c>
      <c r="BG10" s="121">
        <f>X!BG10/X!BG$121</f>
        <v>0</v>
      </c>
      <c r="BH10" s="121">
        <f>X!BH10/X!BH$121</f>
        <v>0</v>
      </c>
      <c r="BI10" s="121">
        <f>X!BI10/X!BI$121</f>
        <v>0</v>
      </c>
      <c r="BJ10" s="121">
        <f>X!BJ10/X!BJ$121</f>
        <v>1.2351951390141699E-3</v>
      </c>
      <c r="BK10" s="121">
        <f>X!BK10/X!BK$121</f>
        <v>0</v>
      </c>
      <c r="BL10" s="121">
        <f>X!BL10/X!BL$121</f>
        <v>1.0861975712751579E-3</v>
      </c>
      <c r="BM10" s="121">
        <f>X!BM10/X!BM$121</f>
        <v>1.5739643867691236E-4</v>
      </c>
      <c r="BN10" s="121">
        <f>X!BN10/X!BN$121</f>
        <v>4.032138180815205E-3</v>
      </c>
      <c r="BO10" s="121">
        <f>X!BO10/X!BO$121</f>
        <v>4.0069342756343896E-3</v>
      </c>
      <c r="BP10" s="121">
        <f>X!BP10/X!BP$121</f>
        <v>-1.6910245544117241E-5</v>
      </c>
      <c r="BQ10" s="121">
        <f>X!BQ10/X!BQ$121</f>
        <v>0</v>
      </c>
      <c r="BR10" s="121">
        <f>X!BR10/X!BR$121</f>
        <v>0</v>
      </c>
      <c r="BS10" s="121">
        <f>X!BS10/X!BS$121</f>
        <v>0</v>
      </c>
      <c r="BT10" s="121">
        <f>X!BT10/X!BT$121</f>
        <v>0</v>
      </c>
      <c r="BU10" s="121">
        <f>X!BU10/X!BU$121</f>
        <v>0</v>
      </c>
      <c r="BV10" s="121">
        <f>X!BV10/X!BV$121</f>
        <v>0</v>
      </c>
      <c r="BW10" s="121">
        <f>X!BW10/X!BW$121</f>
        <v>0</v>
      </c>
      <c r="BX10" s="121">
        <f>X!BX10/X!BX$121</f>
        <v>0</v>
      </c>
      <c r="BY10" s="121">
        <f>X!BY10/X!BY$121</f>
        <v>0</v>
      </c>
      <c r="BZ10" s="121">
        <f>X!BZ10/X!BZ$121</f>
        <v>0</v>
      </c>
      <c r="CA10" s="121">
        <f>X!CA10/X!CA$121</f>
        <v>0</v>
      </c>
      <c r="CB10" s="121">
        <f>X!CB10/X!CB$121</f>
        <v>0</v>
      </c>
      <c r="CC10" s="121">
        <f>X!CC10/X!CC$121</f>
        <v>0</v>
      </c>
      <c r="CD10" s="121">
        <f>X!CD10/X!CD$121</f>
        <v>0</v>
      </c>
      <c r="CE10" s="121">
        <f>X!CE10/X!CE$121</f>
        <v>0</v>
      </c>
      <c r="CF10" s="121">
        <f>X!CF10/X!CF$121</f>
        <v>0</v>
      </c>
      <c r="CG10" s="121">
        <f>X!CG10/X!CG$121</f>
        <v>0</v>
      </c>
      <c r="CH10" s="121">
        <f>X!CH10/X!CH$121</f>
        <v>0</v>
      </c>
      <c r="CI10" s="121">
        <f>X!CI10/X!CI$121</f>
        <v>0</v>
      </c>
      <c r="CJ10" s="121">
        <f>X!CJ10/X!CJ$121</f>
        <v>0</v>
      </c>
      <c r="CK10" s="121">
        <f>X!CK10/X!CK$121</f>
        <v>0</v>
      </c>
      <c r="CL10" s="121">
        <f>X!CL10/X!CL$121</f>
        <v>0</v>
      </c>
      <c r="CM10" s="121">
        <f>X!CM10/X!CM$121</f>
        <v>4.6565399718876512E-6</v>
      </c>
      <c r="CN10" s="121">
        <f>X!CN10/X!CN$121</f>
        <v>0</v>
      </c>
      <c r="CO10" s="121">
        <f>X!CO10/X!CO$121</f>
        <v>0</v>
      </c>
      <c r="CP10" s="121">
        <f>X!CP10/X!CP$121</f>
        <v>0</v>
      </c>
      <c r="CQ10" s="121">
        <f>X!CQ10/X!CQ$121</f>
        <v>0</v>
      </c>
      <c r="CR10" s="121">
        <f>X!CR10/X!CR$121</f>
        <v>0</v>
      </c>
      <c r="CS10" s="121">
        <f>X!CS10/X!CS$121</f>
        <v>0</v>
      </c>
      <c r="CT10" s="121">
        <f>X!CT10/X!CT$121</f>
        <v>0</v>
      </c>
      <c r="CU10" s="121">
        <f>X!CU10/X!CU$121</f>
        <v>0</v>
      </c>
      <c r="CV10" s="121">
        <f>X!CV10/X!CV$121</f>
        <v>0</v>
      </c>
      <c r="CW10" s="121">
        <f>X!CW10/X!CW$121</f>
        <v>0</v>
      </c>
      <c r="CX10" s="121">
        <f>X!CX10/X!CX$121</f>
        <v>0</v>
      </c>
      <c r="CY10" s="121">
        <f>X!CY10/X!CY$121</f>
        <v>-6.4671710377445349E-5</v>
      </c>
      <c r="CZ10" s="121">
        <f>X!CZ10/X!CZ$121</f>
        <v>-4.2946119029968396E-5</v>
      </c>
      <c r="DA10" s="121">
        <f>X!DA10/X!DA$121</f>
        <v>0</v>
      </c>
      <c r="DB10" s="121">
        <f>X!DB10/X!DB$121</f>
        <v>2.698167969388201E-5</v>
      </c>
      <c r="DC10" s="121">
        <f>X!DC10/X!DC$121</f>
        <v>0</v>
      </c>
      <c r="DD10" s="121">
        <f>X!DD10/X!DD$121</f>
        <v>6.7083719529787024E-5</v>
      </c>
      <c r="DE10" s="121">
        <f>X!DE10/X!DE$121</f>
        <v>0</v>
      </c>
      <c r="DF10" s="121">
        <f>X!DF10/X!DF$121</f>
        <v>1.3237721848789272E-4</v>
      </c>
      <c r="DG10" s="145">
        <f>X!DG10/X!DG$121</f>
        <v>1.839392591200845E-3</v>
      </c>
    </row>
    <row r="11" spans="1:111" s="82" customFormat="1" ht="17" customHeight="1" x14ac:dyDescent="0.2">
      <c r="A11" s="73" t="s">
        <v>7</v>
      </c>
      <c r="B11" s="74" t="s">
        <v>133</v>
      </c>
      <c r="C11" s="121">
        <f>X!C11/X!C$121</f>
        <v>0</v>
      </c>
      <c r="D11" s="121">
        <f>X!D11/X!D$121</f>
        <v>1.2367359984471952E-2</v>
      </c>
      <c r="E11" s="121">
        <f>X!E11/X!E$121</f>
        <v>0</v>
      </c>
      <c r="F11" s="121">
        <f>X!F11/X!F$121</f>
        <v>9.8030807563140362E-3</v>
      </c>
      <c r="G11" s="121">
        <f>X!G11/X!G$121</f>
        <v>1.9877478073530869E-2</v>
      </c>
      <c r="H11" s="131">
        <v>0</v>
      </c>
      <c r="I11" s="121">
        <f>X!I11/X!I$121</f>
        <v>0</v>
      </c>
      <c r="J11" s="121">
        <f>X!J11/X!J$121</f>
        <v>0.23193288675231494</v>
      </c>
      <c r="K11" s="121">
        <f>X!K11/X!K$121</f>
        <v>7.2265231437572103E-2</v>
      </c>
      <c r="L11" s="121">
        <f>X!L11/X!L$121</f>
        <v>0.26079344006250638</v>
      </c>
      <c r="M11" s="131">
        <v>0</v>
      </c>
      <c r="N11" s="121">
        <f>X!N11/X!N$121</f>
        <v>3.4786561610359072E-4</v>
      </c>
      <c r="O11" s="121">
        <f>X!O11/X!O$121</f>
        <v>6.1423121566743059E-3</v>
      </c>
      <c r="P11" s="121">
        <f>X!P11/X!P$121</f>
        <v>8.9473303093423585E-4</v>
      </c>
      <c r="Q11" s="121">
        <f>X!Q11/X!Q$121</f>
        <v>0</v>
      </c>
      <c r="R11" s="121">
        <f>X!R11/X!R$121</f>
        <v>4.4736698641365249E-3</v>
      </c>
      <c r="S11" s="121">
        <f>X!S11/X!S$121</f>
        <v>1.3151109584827426E-4</v>
      </c>
      <c r="T11" s="121">
        <f>X!T11/X!T$121</f>
        <v>0</v>
      </c>
      <c r="U11" s="121">
        <f>X!U11/X!U$121</f>
        <v>1.1729182966841288E-4</v>
      </c>
      <c r="V11" s="121">
        <f>X!V11/X!V$121</f>
        <v>1.740869710364467E-4</v>
      </c>
      <c r="W11" s="121">
        <f>X!W11/X!W$121</f>
        <v>0</v>
      </c>
      <c r="X11" s="121">
        <f>X!X11/X!X$121</f>
        <v>9.6413207687667171E-3</v>
      </c>
      <c r="Y11" s="121">
        <f>X!Y11/X!Y$121</f>
        <v>1.5021905909478741E-4</v>
      </c>
      <c r="Z11" s="121">
        <f>X!Z11/X!Z$121</f>
        <v>0</v>
      </c>
      <c r="AA11" s="121">
        <f>X!AA11/X!AA$121</f>
        <v>1.2385908568710203E-2</v>
      </c>
      <c r="AB11" s="121">
        <f>X!AB11/X!AB$121</f>
        <v>1.5137013112223081E-2</v>
      </c>
      <c r="AC11" s="121">
        <f>X!AC11/X!AC$121</f>
        <v>6.1481306858917883E-6</v>
      </c>
      <c r="AD11" s="121">
        <f>X!AD11/X!AD$121</f>
        <v>0</v>
      </c>
      <c r="AE11" s="121">
        <f>X!AE11/X!AE$121</f>
        <v>2.0623269371573352E-5</v>
      </c>
      <c r="AF11" s="121">
        <f>X!AF11/X!AF$121</f>
        <v>1.9271932939018407E-6</v>
      </c>
      <c r="AG11" s="121">
        <f>X!AG11/X!AG$121</f>
        <v>2.0286241603480977E-2</v>
      </c>
      <c r="AH11" s="121">
        <f>X!AH11/X!AH$121</f>
        <v>3.6638064951534308E-5</v>
      </c>
      <c r="AI11" s="121">
        <f>X!AI11/X!AI$121</f>
        <v>0</v>
      </c>
      <c r="AJ11" s="121">
        <f>X!AJ11/X!AJ$121</f>
        <v>8.1677266055898957E-4</v>
      </c>
      <c r="AK11" s="121">
        <f>X!AK11/X!AK$121</f>
        <v>1.2370179813600158E-3</v>
      </c>
      <c r="AL11" s="121">
        <f>X!AL11/X!AL$121</f>
        <v>0</v>
      </c>
      <c r="AM11" s="121">
        <f>X!AM11/X!AM$121</f>
        <v>0</v>
      </c>
      <c r="AN11" s="121">
        <f>X!AN11/X!AN$121</f>
        <v>1.337698032810645E-5</v>
      </c>
      <c r="AO11" s="121">
        <f>X!AO11/X!AO$121</f>
        <v>0</v>
      </c>
      <c r="AP11" s="121">
        <f>X!AP11/X!AP$121</f>
        <v>0</v>
      </c>
      <c r="AQ11" s="121">
        <f>X!AQ11/X!AQ$121</f>
        <v>0</v>
      </c>
      <c r="AR11" s="121">
        <f>X!AR11/X!AR$121</f>
        <v>0</v>
      </c>
      <c r="AS11" s="121">
        <f>X!AS11/X!AS$121</f>
        <v>0</v>
      </c>
      <c r="AT11" s="121">
        <f>X!AT11/X!AT$121</f>
        <v>0</v>
      </c>
      <c r="AU11" s="121">
        <f>X!AU11/X!AU$121</f>
        <v>0</v>
      </c>
      <c r="AV11" s="121">
        <f>X!AV11/X!AV$121</f>
        <v>0</v>
      </c>
      <c r="AW11" s="121">
        <f>X!AW11/X!AW$121</f>
        <v>0</v>
      </c>
      <c r="AX11" s="121">
        <f>X!AX11/X!AX$121</f>
        <v>0</v>
      </c>
      <c r="AY11" s="121">
        <f>X!AY11/X!AY$121</f>
        <v>0</v>
      </c>
      <c r="AZ11" s="121">
        <f>X!AZ11/X!AZ$121</f>
        <v>0</v>
      </c>
      <c r="BA11" s="121">
        <f>X!BA11/X!BA$121</f>
        <v>0</v>
      </c>
      <c r="BB11" s="121">
        <f>X!BB11/X!BB$121</f>
        <v>0</v>
      </c>
      <c r="BC11" s="121">
        <f>X!BC11/X!BC$121</f>
        <v>0</v>
      </c>
      <c r="BD11" s="121">
        <f>X!BD11/X!BD$121</f>
        <v>0</v>
      </c>
      <c r="BE11" s="121">
        <f>X!BE11/X!BE$121</f>
        <v>0</v>
      </c>
      <c r="BF11" s="121">
        <f>X!BF11/X!BF$121</f>
        <v>0</v>
      </c>
      <c r="BG11" s="121">
        <f>X!BG11/X!BG$121</f>
        <v>0</v>
      </c>
      <c r="BH11" s="121">
        <f>X!BH11/X!BH$121</f>
        <v>0</v>
      </c>
      <c r="BI11" s="121">
        <f>X!BI11/X!BI$121</f>
        <v>0</v>
      </c>
      <c r="BJ11" s="121">
        <f>X!BJ11/X!BJ$121</f>
        <v>4.477783859419741E-3</v>
      </c>
      <c r="BK11" s="121">
        <f>X!BK11/X!BK$121</f>
        <v>0</v>
      </c>
      <c r="BL11" s="121">
        <f>X!BL11/X!BL$121</f>
        <v>0</v>
      </c>
      <c r="BM11" s="121">
        <f>X!BM11/X!BM$121</f>
        <v>0</v>
      </c>
      <c r="BN11" s="121">
        <f>X!BN11/X!BN$121</f>
        <v>0</v>
      </c>
      <c r="BO11" s="121">
        <f>X!BO11/X!BO$121</f>
        <v>0</v>
      </c>
      <c r="BP11" s="121">
        <f>X!BP11/X!BP$121</f>
        <v>0</v>
      </c>
      <c r="BQ11" s="121">
        <f>X!BQ11/X!BQ$121</f>
        <v>0</v>
      </c>
      <c r="BR11" s="121">
        <f>X!BR11/X!BR$121</f>
        <v>0</v>
      </c>
      <c r="BS11" s="121">
        <f>X!BS11/X!BS$121</f>
        <v>0</v>
      </c>
      <c r="BT11" s="121">
        <f>X!BT11/X!BT$121</f>
        <v>0</v>
      </c>
      <c r="BU11" s="121">
        <f>X!BU11/X!BU$121</f>
        <v>0</v>
      </c>
      <c r="BV11" s="121">
        <f>X!BV11/X!BV$121</f>
        <v>0</v>
      </c>
      <c r="BW11" s="121">
        <f>X!BW11/X!BW$121</f>
        <v>0</v>
      </c>
      <c r="BX11" s="121">
        <f>X!BX11/X!BX$121</f>
        <v>0</v>
      </c>
      <c r="BY11" s="121">
        <f>X!BY11/X!BY$121</f>
        <v>0</v>
      </c>
      <c r="BZ11" s="121">
        <f>X!BZ11/X!BZ$121</f>
        <v>0</v>
      </c>
      <c r="CA11" s="121">
        <f>X!CA11/X!CA$121</f>
        <v>0</v>
      </c>
      <c r="CB11" s="121">
        <f>X!CB11/X!CB$121</f>
        <v>0</v>
      </c>
      <c r="CC11" s="121">
        <f>X!CC11/X!CC$121</f>
        <v>0</v>
      </c>
      <c r="CD11" s="121">
        <f>X!CD11/X!CD$121</f>
        <v>0</v>
      </c>
      <c r="CE11" s="121">
        <f>X!CE11/X!CE$121</f>
        <v>0</v>
      </c>
      <c r="CF11" s="121">
        <f>X!CF11/X!CF$121</f>
        <v>3.1002338476245609E-4</v>
      </c>
      <c r="CG11" s="121">
        <f>X!CG11/X!CG$121</f>
        <v>0</v>
      </c>
      <c r="CH11" s="121">
        <f>X!CH11/X!CH$121</f>
        <v>0</v>
      </c>
      <c r="CI11" s="121">
        <f>X!CI11/X!CI$121</f>
        <v>0</v>
      </c>
      <c r="CJ11" s="121">
        <f>X!CJ11/X!CJ$121</f>
        <v>0</v>
      </c>
      <c r="CK11" s="121">
        <f>X!CK11/X!CK$121</f>
        <v>0</v>
      </c>
      <c r="CL11" s="121">
        <f>X!CL11/X!CL$121</f>
        <v>1.0412163644388983E-6</v>
      </c>
      <c r="CM11" s="121">
        <f>X!CM11/X!CM$121</f>
        <v>6.534713729823596E-4</v>
      </c>
      <c r="CN11" s="121">
        <f>X!CN11/X!CN$121</f>
        <v>6.1597143846530448E-3</v>
      </c>
      <c r="CO11" s="121">
        <f>X!CO11/X!CO$121</f>
        <v>2.3915913075192867E-3</v>
      </c>
      <c r="CP11" s="121">
        <f>X!CP11/X!CP$121</f>
        <v>2.5733038359077439E-3</v>
      </c>
      <c r="CQ11" s="121">
        <f>X!CQ11/X!CQ$121</f>
        <v>0</v>
      </c>
      <c r="CR11" s="121">
        <f>X!CR11/X!CR$121</f>
        <v>1.143770525066172E-2</v>
      </c>
      <c r="CS11" s="121">
        <f>X!CS11/X!CS$121</f>
        <v>1.8002581249787424E-2</v>
      </c>
      <c r="CT11" s="121">
        <f>X!CT11/X!CT$121</f>
        <v>1.6676152564726043E-3</v>
      </c>
      <c r="CU11" s="121">
        <f>X!CU11/X!CU$121</f>
        <v>0</v>
      </c>
      <c r="CV11" s="121">
        <f>X!CV11/X!CV$121</f>
        <v>0</v>
      </c>
      <c r="CW11" s="121">
        <f>X!CW11/X!CW$121</f>
        <v>0</v>
      </c>
      <c r="CX11" s="121">
        <f>X!CX11/X!CX$121</f>
        <v>0</v>
      </c>
      <c r="CY11" s="121">
        <f>X!CY11/X!CY$121</f>
        <v>7.253498207623138E-2</v>
      </c>
      <c r="CZ11" s="121">
        <f>X!CZ11/X!CZ$121</f>
        <v>0.1571307656779313</v>
      </c>
      <c r="DA11" s="121">
        <f>X!DA11/X!DA$121</f>
        <v>0</v>
      </c>
      <c r="DB11" s="121">
        <f>X!DB11/X!DB$121</f>
        <v>3.4764550766454336E-5</v>
      </c>
      <c r="DC11" s="121">
        <f>X!DC11/X!DC$121</f>
        <v>0</v>
      </c>
      <c r="DD11" s="121">
        <f>X!DD11/X!DD$121</f>
        <v>5.4979773088436549E-3</v>
      </c>
      <c r="DE11" s="121">
        <f>X!DE11/X!DE$121</f>
        <v>0</v>
      </c>
      <c r="DF11" s="121">
        <f>X!DF11/X!DF$121</f>
        <v>0</v>
      </c>
      <c r="DG11" s="145">
        <f>X!DG11/X!DG$121</f>
        <v>9.0064129734438968E-3</v>
      </c>
    </row>
    <row r="12" spans="1:111" s="82" customFormat="1" ht="17" customHeight="1" x14ac:dyDescent="0.2">
      <c r="A12" s="73" t="s">
        <v>8</v>
      </c>
      <c r="B12" s="74" t="s">
        <v>134</v>
      </c>
      <c r="C12" s="121">
        <f>X!C12/X!C$121</f>
        <v>0</v>
      </c>
      <c r="D12" s="121">
        <f>X!D12/X!D$121</f>
        <v>1.1272356378956076E-4</v>
      </c>
      <c r="E12" s="121">
        <f>X!E12/X!E$121</f>
        <v>0</v>
      </c>
      <c r="F12" s="121">
        <f>X!F12/X!F$121</f>
        <v>0</v>
      </c>
      <c r="G12" s="121">
        <f>X!G12/X!G$121</f>
        <v>8.6836991407697496E-3</v>
      </c>
      <c r="H12" s="131">
        <v>0</v>
      </c>
      <c r="I12" s="121">
        <f>X!I12/X!I$121</f>
        <v>0</v>
      </c>
      <c r="J12" s="121">
        <f>X!J12/X!J$121</f>
        <v>1.2854080358279459E-3</v>
      </c>
      <c r="K12" s="121">
        <f>X!K12/X!K$121</f>
        <v>4.3297267010355758E-2</v>
      </c>
      <c r="L12" s="121">
        <f>X!L12/X!L$121</f>
        <v>0</v>
      </c>
      <c r="M12" s="131">
        <v>0</v>
      </c>
      <c r="N12" s="121">
        <f>X!N12/X!N$121</f>
        <v>0</v>
      </c>
      <c r="O12" s="121">
        <f>X!O12/X!O$121</f>
        <v>0</v>
      </c>
      <c r="P12" s="121">
        <f>X!P12/X!P$121</f>
        <v>0</v>
      </c>
      <c r="Q12" s="121">
        <f>X!Q12/X!Q$121</f>
        <v>0</v>
      </c>
      <c r="R12" s="121">
        <f>X!R12/X!R$121</f>
        <v>0</v>
      </c>
      <c r="S12" s="121">
        <f>X!S12/X!S$121</f>
        <v>0</v>
      </c>
      <c r="T12" s="121">
        <f>X!T12/X!T$121</f>
        <v>0</v>
      </c>
      <c r="U12" s="121">
        <f>X!U12/X!U$121</f>
        <v>0</v>
      </c>
      <c r="V12" s="121">
        <f>X!V12/X!V$121</f>
        <v>0</v>
      </c>
      <c r="W12" s="121">
        <f>X!W12/X!W$121</f>
        <v>0</v>
      </c>
      <c r="X12" s="121">
        <f>X!X12/X!X$121</f>
        <v>4.5678259633830833E-6</v>
      </c>
      <c r="Y12" s="121">
        <f>X!Y12/X!Y$121</f>
        <v>0</v>
      </c>
      <c r="Z12" s="121">
        <f>X!Z12/X!Z$121</f>
        <v>0</v>
      </c>
      <c r="AA12" s="121">
        <f>X!AA12/X!AA$121</f>
        <v>1.0432114742579466E-4</v>
      </c>
      <c r="AB12" s="121">
        <f>X!AB12/X!AB$121</f>
        <v>9.9552732082328303E-7</v>
      </c>
      <c r="AC12" s="121">
        <f>X!AC12/X!AC$121</f>
        <v>0</v>
      </c>
      <c r="AD12" s="121">
        <f>X!AD12/X!AD$121</f>
        <v>0</v>
      </c>
      <c r="AE12" s="121">
        <f>X!AE12/X!AE$121</f>
        <v>0</v>
      </c>
      <c r="AF12" s="121">
        <f>X!AF12/X!AF$121</f>
        <v>0</v>
      </c>
      <c r="AG12" s="121">
        <f>X!AG12/X!AG$121</f>
        <v>0</v>
      </c>
      <c r="AH12" s="121">
        <f>X!AH12/X!AH$121</f>
        <v>0</v>
      </c>
      <c r="AI12" s="121">
        <f>X!AI12/X!AI$121</f>
        <v>0</v>
      </c>
      <c r="AJ12" s="121">
        <f>X!AJ12/X!AJ$121</f>
        <v>0</v>
      </c>
      <c r="AK12" s="121">
        <f>X!AK12/X!AK$121</f>
        <v>0</v>
      </c>
      <c r="AL12" s="121">
        <f>X!AL12/X!AL$121</f>
        <v>0</v>
      </c>
      <c r="AM12" s="121">
        <f>X!AM12/X!AM$121</f>
        <v>0</v>
      </c>
      <c r="AN12" s="121">
        <f>X!AN12/X!AN$121</f>
        <v>0</v>
      </c>
      <c r="AO12" s="121">
        <f>X!AO12/X!AO$121</f>
        <v>0</v>
      </c>
      <c r="AP12" s="121">
        <f>X!AP12/X!AP$121</f>
        <v>0</v>
      </c>
      <c r="AQ12" s="121">
        <f>X!AQ12/X!AQ$121</f>
        <v>0</v>
      </c>
      <c r="AR12" s="121">
        <f>X!AR12/X!AR$121</f>
        <v>0</v>
      </c>
      <c r="AS12" s="121">
        <f>X!AS12/X!AS$121</f>
        <v>0</v>
      </c>
      <c r="AT12" s="121">
        <f>X!AT12/X!AT$121</f>
        <v>0</v>
      </c>
      <c r="AU12" s="121">
        <f>X!AU12/X!AU$121</f>
        <v>0</v>
      </c>
      <c r="AV12" s="121">
        <f>X!AV12/X!AV$121</f>
        <v>0</v>
      </c>
      <c r="AW12" s="121">
        <f>X!AW12/X!AW$121</f>
        <v>0</v>
      </c>
      <c r="AX12" s="121">
        <f>X!AX12/X!AX$121</f>
        <v>0</v>
      </c>
      <c r="AY12" s="121">
        <f>X!AY12/X!AY$121</f>
        <v>0</v>
      </c>
      <c r="AZ12" s="121">
        <f>X!AZ12/X!AZ$121</f>
        <v>0</v>
      </c>
      <c r="BA12" s="121">
        <f>X!BA12/X!BA$121</f>
        <v>0</v>
      </c>
      <c r="BB12" s="121">
        <f>X!BB12/X!BB$121</f>
        <v>0</v>
      </c>
      <c r="BC12" s="121">
        <f>X!BC12/X!BC$121</f>
        <v>0</v>
      </c>
      <c r="BD12" s="121">
        <f>X!BD12/X!BD$121</f>
        <v>0</v>
      </c>
      <c r="BE12" s="121">
        <f>X!BE12/X!BE$121</f>
        <v>0</v>
      </c>
      <c r="BF12" s="121">
        <f>X!BF12/X!BF$121</f>
        <v>0</v>
      </c>
      <c r="BG12" s="121">
        <f>X!BG12/X!BG$121</f>
        <v>0</v>
      </c>
      <c r="BH12" s="121">
        <f>X!BH12/X!BH$121</f>
        <v>0</v>
      </c>
      <c r="BI12" s="121">
        <f>X!BI12/X!BI$121</f>
        <v>0</v>
      </c>
      <c r="BJ12" s="121">
        <f>X!BJ12/X!BJ$121</f>
        <v>0</v>
      </c>
      <c r="BK12" s="121">
        <f>X!BK12/X!BK$121</f>
        <v>0</v>
      </c>
      <c r="BL12" s="121">
        <f>X!BL12/X!BL$121</f>
        <v>0</v>
      </c>
      <c r="BM12" s="121">
        <f>X!BM12/X!BM$121</f>
        <v>0</v>
      </c>
      <c r="BN12" s="121">
        <f>X!BN12/X!BN$121</f>
        <v>0</v>
      </c>
      <c r="BO12" s="121">
        <f>X!BO12/X!BO$121</f>
        <v>0</v>
      </c>
      <c r="BP12" s="121">
        <f>X!BP12/X!BP$121</f>
        <v>0</v>
      </c>
      <c r="BQ12" s="121">
        <f>X!BQ12/X!BQ$121</f>
        <v>0</v>
      </c>
      <c r="BR12" s="121">
        <f>X!BR12/X!BR$121</f>
        <v>0</v>
      </c>
      <c r="BS12" s="121">
        <f>X!BS12/X!BS$121</f>
        <v>0</v>
      </c>
      <c r="BT12" s="121">
        <f>X!BT12/X!BT$121</f>
        <v>9.8713721132421506E-5</v>
      </c>
      <c r="BU12" s="121">
        <f>X!BU12/X!BU$121</f>
        <v>0</v>
      </c>
      <c r="BV12" s="121">
        <f>X!BV12/X!BV$121</f>
        <v>0</v>
      </c>
      <c r="BW12" s="121">
        <f>X!BW12/X!BW$121</f>
        <v>0</v>
      </c>
      <c r="BX12" s="121">
        <f>X!BX12/X!BX$121</f>
        <v>0</v>
      </c>
      <c r="BY12" s="121">
        <f>X!BY12/X!BY$121</f>
        <v>0</v>
      </c>
      <c r="BZ12" s="121">
        <f>X!BZ12/X!BZ$121</f>
        <v>0</v>
      </c>
      <c r="CA12" s="121">
        <f>X!CA12/X!CA$121</f>
        <v>0</v>
      </c>
      <c r="CB12" s="121">
        <f>X!CB12/X!CB$121</f>
        <v>0</v>
      </c>
      <c r="CC12" s="121">
        <f>X!CC12/X!CC$121</f>
        <v>0</v>
      </c>
      <c r="CD12" s="121">
        <f>X!CD12/X!CD$121</f>
        <v>0</v>
      </c>
      <c r="CE12" s="121">
        <f>X!CE12/X!CE$121</f>
        <v>0</v>
      </c>
      <c r="CF12" s="121">
        <f>X!CF12/X!CF$121</f>
        <v>2.8470063266894814E-4</v>
      </c>
      <c r="CG12" s="121">
        <f>X!CG12/X!CG$121</f>
        <v>0</v>
      </c>
      <c r="CH12" s="121">
        <f>X!CH12/X!CH$121</f>
        <v>0</v>
      </c>
      <c r="CI12" s="121">
        <f>X!CI12/X!CI$121</f>
        <v>0</v>
      </c>
      <c r="CJ12" s="121">
        <f>X!CJ12/X!CJ$121</f>
        <v>0</v>
      </c>
      <c r="CK12" s="121">
        <f>X!CK12/X!CK$121</f>
        <v>0</v>
      </c>
      <c r="CL12" s="121">
        <f>X!CL12/X!CL$121</f>
        <v>4.6336853914820085E-7</v>
      </c>
      <c r="CM12" s="121">
        <f>X!CM12/X!CM$121</f>
        <v>5.8427008559479638E-5</v>
      </c>
      <c r="CN12" s="121">
        <f>X!CN12/X!CN$121</f>
        <v>6.3267161845342008E-5</v>
      </c>
      <c r="CO12" s="121">
        <f>X!CO12/X!CO$121</f>
        <v>6.3224993955589807E-5</v>
      </c>
      <c r="CP12" s="121">
        <f>X!CP12/X!CP$121</f>
        <v>2.8525132413352496E-4</v>
      </c>
      <c r="CQ12" s="121">
        <f>X!CQ12/X!CQ$121</f>
        <v>0</v>
      </c>
      <c r="CR12" s="121">
        <f>X!CR12/X!CR$121</f>
        <v>9.5436454366118722E-4</v>
      </c>
      <c r="CS12" s="121">
        <f>X!CS12/X!CS$121</f>
        <v>1.4996770246777434E-3</v>
      </c>
      <c r="CT12" s="121">
        <f>X!CT12/X!CT$121</f>
        <v>0</v>
      </c>
      <c r="CU12" s="121">
        <f>X!CU12/X!CU$121</f>
        <v>0</v>
      </c>
      <c r="CV12" s="121">
        <f>X!CV12/X!CV$121</f>
        <v>0</v>
      </c>
      <c r="CW12" s="121">
        <f>X!CW12/X!CW$121</f>
        <v>0</v>
      </c>
      <c r="CX12" s="121">
        <f>X!CX12/X!CX$121</f>
        <v>5.7145951820020303E-6</v>
      </c>
      <c r="CY12" s="121">
        <f>X!CY12/X!CY$121</f>
        <v>2.1664850808516892E-2</v>
      </c>
      <c r="CZ12" s="121">
        <f>X!CZ12/X!CZ$121</f>
        <v>6.7011963884632902E-2</v>
      </c>
      <c r="DA12" s="121">
        <f>X!DA12/X!DA$121</f>
        <v>0</v>
      </c>
      <c r="DB12" s="121">
        <f>X!DB12/X!DB$121</f>
        <v>3.4449208016152634E-7</v>
      </c>
      <c r="DC12" s="121">
        <f>X!DC12/X!DC$121</f>
        <v>9.3163720969029922E-5</v>
      </c>
      <c r="DD12" s="121">
        <f>X!DD12/X!DD$121</f>
        <v>1.2675024624584587E-3</v>
      </c>
      <c r="DE12" s="121">
        <f>X!DE12/X!DE$121</f>
        <v>0</v>
      </c>
      <c r="DF12" s="121">
        <f>X!DF12/X!DF$121</f>
        <v>3.8726138366113453E-3</v>
      </c>
      <c r="DG12" s="145">
        <f>X!DG12/X!DG$121</f>
        <v>1.4385751521519218E-3</v>
      </c>
    </row>
    <row r="13" spans="1:111" s="82" customFormat="1" ht="17" customHeight="1" x14ac:dyDescent="0.2">
      <c r="A13" s="73" t="s">
        <v>9</v>
      </c>
      <c r="B13" s="74" t="s">
        <v>135</v>
      </c>
      <c r="C13" s="121">
        <f>X!C13/X!C$121</f>
        <v>5.8796750076898947E-3</v>
      </c>
      <c r="D13" s="121">
        <f>X!D13/X!D$121</f>
        <v>0.32401839404164312</v>
      </c>
      <c r="E13" s="121">
        <f>X!E13/X!E$121</f>
        <v>2.8323669323463925E-2</v>
      </c>
      <c r="F13" s="121">
        <f>X!F13/X!F$121</f>
        <v>2.0593902369110033E-3</v>
      </c>
      <c r="G13" s="121">
        <f>X!G13/X!G$121</f>
        <v>9.0383212688535067E-2</v>
      </c>
      <c r="H13" s="131">
        <v>0</v>
      </c>
      <c r="I13" s="121">
        <f>X!I13/X!I$121</f>
        <v>0</v>
      </c>
      <c r="J13" s="121">
        <f>X!J13/X!J$121</f>
        <v>-5.8825248118701183E-6</v>
      </c>
      <c r="K13" s="121">
        <f>X!K13/X!K$121</f>
        <v>0</v>
      </c>
      <c r="L13" s="121">
        <f>X!L13/X!L$121</f>
        <v>4.8295552202125822E-2</v>
      </c>
      <c r="M13" s="131">
        <v>0</v>
      </c>
      <c r="N13" s="121">
        <f>X!N13/X!N$121</f>
        <v>-3.9238081971123924E-6</v>
      </c>
      <c r="O13" s="121">
        <f>X!O13/X!O$121</f>
        <v>0</v>
      </c>
      <c r="P13" s="121">
        <f>X!P13/X!P$121</f>
        <v>0</v>
      </c>
      <c r="Q13" s="121">
        <f>X!Q13/X!Q$121</f>
        <v>0</v>
      </c>
      <c r="R13" s="121">
        <f>X!R13/X!R$121</f>
        <v>0</v>
      </c>
      <c r="S13" s="121">
        <f>X!S13/X!S$121</f>
        <v>0</v>
      </c>
      <c r="T13" s="121">
        <f>X!T13/X!T$121</f>
        <v>0</v>
      </c>
      <c r="U13" s="121">
        <f>X!U13/X!U$121</f>
        <v>4.7545664380211098E-4</v>
      </c>
      <c r="V13" s="121">
        <f>X!V13/X!V$121</f>
        <v>0</v>
      </c>
      <c r="W13" s="121">
        <f>X!W13/X!W$121</f>
        <v>0</v>
      </c>
      <c r="X13" s="121">
        <f>X!X13/X!X$121</f>
        <v>0</v>
      </c>
      <c r="Y13" s="121">
        <f>X!Y13/X!Y$121</f>
        <v>0</v>
      </c>
      <c r="Z13" s="121">
        <f>X!Z13/X!Z$121</f>
        <v>0</v>
      </c>
      <c r="AA13" s="121">
        <f>X!AA13/X!AA$121</f>
        <v>0</v>
      </c>
      <c r="AB13" s="121">
        <f>X!AB13/X!AB$121</f>
        <v>0</v>
      </c>
      <c r="AC13" s="121">
        <f>X!AC13/X!AC$121</f>
        <v>0</v>
      </c>
      <c r="AD13" s="121">
        <f>X!AD13/X!AD$121</f>
        <v>0</v>
      </c>
      <c r="AE13" s="121">
        <f>X!AE13/X!AE$121</f>
        <v>0</v>
      </c>
      <c r="AF13" s="121">
        <f>X!AF13/X!AF$121</f>
        <v>0</v>
      </c>
      <c r="AG13" s="121">
        <f>X!AG13/X!AG$121</f>
        <v>0</v>
      </c>
      <c r="AH13" s="121">
        <f>X!AH13/X!AH$121</f>
        <v>0</v>
      </c>
      <c r="AI13" s="121">
        <f>X!AI13/X!AI$121</f>
        <v>0</v>
      </c>
      <c r="AJ13" s="121">
        <f>X!AJ13/X!AJ$121</f>
        <v>0</v>
      </c>
      <c r="AK13" s="121">
        <f>X!AK13/X!AK$121</f>
        <v>0</v>
      </c>
      <c r="AL13" s="121">
        <f>X!AL13/X!AL$121</f>
        <v>0</v>
      </c>
      <c r="AM13" s="121">
        <f>X!AM13/X!AM$121</f>
        <v>0</v>
      </c>
      <c r="AN13" s="121">
        <f>X!AN13/X!AN$121</f>
        <v>0</v>
      </c>
      <c r="AO13" s="121">
        <f>X!AO13/X!AO$121</f>
        <v>0</v>
      </c>
      <c r="AP13" s="121">
        <f>X!AP13/X!AP$121</f>
        <v>0</v>
      </c>
      <c r="AQ13" s="121">
        <f>X!AQ13/X!AQ$121</f>
        <v>0</v>
      </c>
      <c r="AR13" s="121">
        <f>X!AR13/X!AR$121</f>
        <v>0</v>
      </c>
      <c r="AS13" s="121">
        <f>X!AS13/X!AS$121</f>
        <v>0</v>
      </c>
      <c r="AT13" s="121">
        <f>X!AT13/X!AT$121</f>
        <v>0</v>
      </c>
      <c r="AU13" s="121">
        <f>X!AU13/X!AU$121</f>
        <v>0</v>
      </c>
      <c r="AV13" s="121">
        <f>X!AV13/X!AV$121</f>
        <v>0</v>
      </c>
      <c r="AW13" s="121">
        <f>X!AW13/X!AW$121</f>
        <v>0</v>
      </c>
      <c r="AX13" s="121">
        <f>X!AX13/X!AX$121</f>
        <v>0</v>
      </c>
      <c r="AY13" s="121">
        <f>X!AY13/X!AY$121</f>
        <v>0</v>
      </c>
      <c r="AZ13" s="121">
        <f>X!AZ13/X!AZ$121</f>
        <v>0</v>
      </c>
      <c r="BA13" s="121">
        <f>X!BA13/X!BA$121</f>
        <v>0</v>
      </c>
      <c r="BB13" s="121">
        <f>X!BB13/X!BB$121</f>
        <v>0</v>
      </c>
      <c r="BC13" s="121">
        <f>X!BC13/X!BC$121</f>
        <v>0</v>
      </c>
      <c r="BD13" s="121">
        <f>X!BD13/X!BD$121</f>
        <v>0</v>
      </c>
      <c r="BE13" s="121">
        <f>X!BE13/X!BE$121</f>
        <v>0</v>
      </c>
      <c r="BF13" s="121">
        <f>X!BF13/X!BF$121</f>
        <v>0</v>
      </c>
      <c r="BG13" s="121">
        <f>X!BG13/X!BG$121</f>
        <v>0</v>
      </c>
      <c r="BH13" s="121">
        <f>X!BH13/X!BH$121</f>
        <v>0</v>
      </c>
      <c r="BI13" s="121">
        <f>X!BI13/X!BI$121</f>
        <v>0</v>
      </c>
      <c r="BJ13" s="121">
        <f>X!BJ13/X!BJ$121</f>
        <v>0</v>
      </c>
      <c r="BK13" s="121">
        <f>X!BK13/X!BK$121</f>
        <v>0</v>
      </c>
      <c r="BL13" s="121">
        <f>X!BL13/X!BL$121</f>
        <v>0</v>
      </c>
      <c r="BM13" s="121">
        <f>X!BM13/X!BM$121</f>
        <v>0</v>
      </c>
      <c r="BN13" s="121">
        <f>X!BN13/X!BN$121</f>
        <v>1.2974131597491743E-4</v>
      </c>
      <c r="BO13" s="121">
        <f>X!BO13/X!BO$121</f>
        <v>0</v>
      </c>
      <c r="BP13" s="121">
        <f>X!BP13/X!BP$121</f>
        <v>0</v>
      </c>
      <c r="BQ13" s="121">
        <f>X!BQ13/X!BQ$121</f>
        <v>0</v>
      </c>
      <c r="BR13" s="121">
        <f>X!BR13/X!BR$121</f>
        <v>0</v>
      </c>
      <c r="BS13" s="121">
        <f>X!BS13/X!BS$121</f>
        <v>0</v>
      </c>
      <c r="BT13" s="121">
        <f>X!BT13/X!BT$121</f>
        <v>4.1432254085309256E-5</v>
      </c>
      <c r="BU13" s="121">
        <f>X!BU13/X!BU$121</f>
        <v>0</v>
      </c>
      <c r="BV13" s="121">
        <f>X!BV13/X!BV$121</f>
        <v>0</v>
      </c>
      <c r="BW13" s="121">
        <f>X!BW13/X!BW$121</f>
        <v>0</v>
      </c>
      <c r="BX13" s="121">
        <f>X!BX13/X!BX$121</f>
        <v>0</v>
      </c>
      <c r="BY13" s="121">
        <f>X!BY13/X!BY$121</f>
        <v>0</v>
      </c>
      <c r="BZ13" s="121">
        <f>X!BZ13/X!BZ$121</f>
        <v>0</v>
      </c>
      <c r="CA13" s="121">
        <f>X!CA13/X!CA$121</f>
        <v>0</v>
      </c>
      <c r="CB13" s="121">
        <f>X!CB13/X!CB$121</f>
        <v>0</v>
      </c>
      <c r="CC13" s="121">
        <f>X!CC13/X!CC$121</f>
        <v>0</v>
      </c>
      <c r="CD13" s="121">
        <f>X!CD13/X!CD$121</f>
        <v>0</v>
      </c>
      <c r="CE13" s="121">
        <f>X!CE13/X!CE$121</f>
        <v>0</v>
      </c>
      <c r="CF13" s="121">
        <f>X!CF13/X!CF$121</f>
        <v>0</v>
      </c>
      <c r="CG13" s="121">
        <f>X!CG13/X!CG$121</f>
        <v>0</v>
      </c>
      <c r="CH13" s="121">
        <f>X!CH13/X!CH$121</f>
        <v>0</v>
      </c>
      <c r="CI13" s="121">
        <f>X!CI13/X!CI$121</f>
        <v>0</v>
      </c>
      <c r="CJ13" s="121">
        <f>X!CJ13/X!CJ$121</f>
        <v>0</v>
      </c>
      <c r="CK13" s="121">
        <f>X!CK13/X!CK$121</f>
        <v>0</v>
      </c>
      <c r="CL13" s="121">
        <f>X!CL13/X!CL$121</f>
        <v>0</v>
      </c>
      <c r="CM13" s="121">
        <f>X!CM13/X!CM$121</f>
        <v>1.0156030473037407E-7</v>
      </c>
      <c r="CN13" s="121">
        <f>X!CN13/X!CN$121</f>
        <v>2.2407275018666406E-4</v>
      </c>
      <c r="CO13" s="121">
        <f>X!CO13/X!CO$121</f>
        <v>4.0625562968613759E-3</v>
      </c>
      <c r="CP13" s="121">
        <f>X!CP13/X!CP$121</f>
        <v>5.5174512143288807E-5</v>
      </c>
      <c r="CQ13" s="121">
        <f>X!CQ13/X!CQ$121</f>
        <v>0</v>
      </c>
      <c r="CR13" s="121">
        <f>X!CR13/X!CR$121</f>
        <v>7.4822964979073695E-5</v>
      </c>
      <c r="CS13" s="121">
        <f>X!CS13/X!CS$121</f>
        <v>1.8726415215848957E-5</v>
      </c>
      <c r="CT13" s="121">
        <f>X!CT13/X!CT$121</f>
        <v>0</v>
      </c>
      <c r="CU13" s="121">
        <f>X!CU13/X!CU$121</f>
        <v>0</v>
      </c>
      <c r="CV13" s="121">
        <f>X!CV13/X!CV$121</f>
        <v>0</v>
      </c>
      <c r="CW13" s="121">
        <f>X!CW13/X!CW$121</f>
        <v>0</v>
      </c>
      <c r="CX13" s="121">
        <f>X!CX13/X!CX$121</f>
        <v>0</v>
      </c>
      <c r="CY13" s="121">
        <f>X!CY13/X!CY$121</f>
        <v>0</v>
      </c>
      <c r="CZ13" s="121">
        <f>X!CZ13/X!CZ$121</f>
        <v>0</v>
      </c>
      <c r="DA13" s="121">
        <f>X!DA13/X!DA$121</f>
        <v>0</v>
      </c>
      <c r="DB13" s="121">
        <f>X!DB13/X!DB$121</f>
        <v>9.038226712071712E-4</v>
      </c>
      <c r="DC13" s="121">
        <f>X!DC13/X!DC$121</f>
        <v>8.0940511179293049E-3</v>
      </c>
      <c r="DD13" s="121">
        <f>X!DD13/X!DD$121</f>
        <v>0</v>
      </c>
      <c r="DE13" s="121">
        <f>X!DE13/X!DE$121</f>
        <v>0</v>
      </c>
      <c r="DF13" s="121">
        <f>X!DF13/X!DF$121</f>
        <v>0</v>
      </c>
      <c r="DG13" s="145">
        <f>X!DG13/X!DG$121</f>
        <v>6.4584055760003099E-4</v>
      </c>
    </row>
    <row r="14" spans="1:111" s="82" customFormat="1" ht="17" customHeight="1" x14ac:dyDescent="0.2">
      <c r="A14" s="73" t="s">
        <v>10</v>
      </c>
      <c r="B14" s="74" t="s">
        <v>136</v>
      </c>
      <c r="C14" s="121">
        <f>X!C14/X!C$121</f>
        <v>0</v>
      </c>
      <c r="D14" s="121">
        <f>X!D14/X!D$121</f>
        <v>0</v>
      </c>
      <c r="E14" s="121">
        <f>X!E14/X!E$121</f>
        <v>0</v>
      </c>
      <c r="F14" s="121">
        <f>X!F14/X!F$121</f>
        <v>0</v>
      </c>
      <c r="G14" s="121">
        <f>X!G14/X!G$121</f>
        <v>0</v>
      </c>
      <c r="H14" s="131">
        <v>0</v>
      </c>
      <c r="I14" s="121">
        <f>X!I14/X!I$121</f>
        <v>0</v>
      </c>
      <c r="J14" s="121">
        <f>X!J14/X!J$121</f>
        <v>0</v>
      </c>
      <c r="K14" s="121">
        <f>X!K14/X!K$121</f>
        <v>0</v>
      </c>
      <c r="L14" s="121">
        <f>X!L14/X!L$121</f>
        <v>0</v>
      </c>
      <c r="M14" s="131">
        <v>0</v>
      </c>
      <c r="N14" s="121">
        <f>X!N14/X!N$121</f>
        <v>0</v>
      </c>
      <c r="O14" s="121">
        <f>X!O14/X!O$121</f>
        <v>0</v>
      </c>
      <c r="P14" s="121">
        <f>X!P14/X!P$121</f>
        <v>0</v>
      </c>
      <c r="Q14" s="121">
        <f>X!Q14/X!Q$121</f>
        <v>0</v>
      </c>
      <c r="R14" s="121">
        <f>X!R14/X!R$121</f>
        <v>0</v>
      </c>
      <c r="S14" s="121">
        <f>X!S14/X!S$121</f>
        <v>0</v>
      </c>
      <c r="T14" s="121">
        <f>X!T14/X!T$121</f>
        <v>0</v>
      </c>
      <c r="U14" s="121">
        <f>X!U14/X!U$121</f>
        <v>0</v>
      </c>
      <c r="V14" s="121">
        <f>X!V14/X!V$121</f>
        <v>0</v>
      </c>
      <c r="W14" s="121">
        <f>X!W14/X!W$121</f>
        <v>0</v>
      </c>
      <c r="X14" s="121">
        <f>X!X14/X!X$121</f>
        <v>0</v>
      </c>
      <c r="Y14" s="121">
        <f>X!Y14/X!Y$121</f>
        <v>0</v>
      </c>
      <c r="Z14" s="121">
        <f>X!Z14/X!Z$121</f>
        <v>0</v>
      </c>
      <c r="AA14" s="121">
        <f>X!AA14/X!AA$121</f>
        <v>0</v>
      </c>
      <c r="AB14" s="121">
        <f>X!AB14/X!AB$121</f>
        <v>0</v>
      </c>
      <c r="AC14" s="121">
        <f>X!AC14/X!AC$121</f>
        <v>0</v>
      </c>
      <c r="AD14" s="121">
        <f>X!AD14/X!AD$121</f>
        <v>0</v>
      </c>
      <c r="AE14" s="121">
        <f>X!AE14/X!AE$121</f>
        <v>0</v>
      </c>
      <c r="AF14" s="121">
        <f>X!AF14/X!AF$121</f>
        <v>0</v>
      </c>
      <c r="AG14" s="121">
        <f>X!AG14/X!AG$121</f>
        <v>0</v>
      </c>
      <c r="AH14" s="121">
        <f>X!AH14/X!AH$121</f>
        <v>0</v>
      </c>
      <c r="AI14" s="121">
        <f>X!AI14/X!AI$121</f>
        <v>0</v>
      </c>
      <c r="AJ14" s="121">
        <f>X!AJ14/X!AJ$121</f>
        <v>0</v>
      </c>
      <c r="AK14" s="121">
        <f>X!AK14/X!AK$121</f>
        <v>0</v>
      </c>
      <c r="AL14" s="121">
        <f>X!AL14/X!AL$121</f>
        <v>0</v>
      </c>
      <c r="AM14" s="121">
        <f>X!AM14/X!AM$121</f>
        <v>0</v>
      </c>
      <c r="AN14" s="121">
        <f>X!AN14/X!AN$121</f>
        <v>0</v>
      </c>
      <c r="AO14" s="121">
        <f>X!AO14/X!AO$121</f>
        <v>0</v>
      </c>
      <c r="AP14" s="121">
        <f>X!AP14/X!AP$121</f>
        <v>0</v>
      </c>
      <c r="AQ14" s="121">
        <f>X!AQ14/X!AQ$121</f>
        <v>0</v>
      </c>
      <c r="AR14" s="121">
        <f>X!AR14/X!AR$121</f>
        <v>0</v>
      </c>
      <c r="AS14" s="121">
        <f>X!AS14/X!AS$121</f>
        <v>0</v>
      </c>
      <c r="AT14" s="121">
        <f>X!AT14/X!AT$121</f>
        <v>0</v>
      </c>
      <c r="AU14" s="121">
        <f>X!AU14/X!AU$121</f>
        <v>0</v>
      </c>
      <c r="AV14" s="121">
        <f>X!AV14/X!AV$121</f>
        <v>0</v>
      </c>
      <c r="AW14" s="121">
        <f>X!AW14/X!AW$121</f>
        <v>0</v>
      </c>
      <c r="AX14" s="121">
        <f>X!AX14/X!AX$121</f>
        <v>0</v>
      </c>
      <c r="AY14" s="121">
        <f>X!AY14/X!AY$121</f>
        <v>0</v>
      </c>
      <c r="AZ14" s="121">
        <f>X!AZ14/X!AZ$121</f>
        <v>0</v>
      </c>
      <c r="BA14" s="121">
        <f>X!BA14/X!BA$121</f>
        <v>0</v>
      </c>
      <c r="BB14" s="121">
        <f>X!BB14/X!BB$121</f>
        <v>0</v>
      </c>
      <c r="BC14" s="121">
        <f>X!BC14/X!BC$121</f>
        <v>0</v>
      </c>
      <c r="BD14" s="121">
        <f>X!BD14/X!BD$121</f>
        <v>0</v>
      </c>
      <c r="BE14" s="121">
        <f>X!BE14/X!BE$121</f>
        <v>0</v>
      </c>
      <c r="BF14" s="121">
        <f>X!BF14/X!BF$121</f>
        <v>0</v>
      </c>
      <c r="BG14" s="121">
        <f>X!BG14/X!BG$121</f>
        <v>0</v>
      </c>
      <c r="BH14" s="121">
        <f>X!BH14/X!BH$121</f>
        <v>0</v>
      </c>
      <c r="BI14" s="121">
        <f>X!BI14/X!BI$121</f>
        <v>0</v>
      </c>
      <c r="BJ14" s="121">
        <f>X!BJ14/X!BJ$121</f>
        <v>0</v>
      </c>
      <c r="BK14" s="121">
        <f>X!BK14/X!BK$121</f>
        <v>0</v>
      </c>
      <c r="BL14" s="121">
        <f>X!BL14/X!BL$121</f>
        <v>0</v>
      </c>
      <c r="BM14" s="121">
        <f>X!BM14/X!BM$121</f>
        <v>0</v>
      </c>
      <c r="BN14" s="121">
        <f>X!BN14/X!BN$121</f>
        <v>0</v>
      </c>
      <c r="BO14" s="121">
        <f>X!BO14/X!BO$121</f>
        <v>0</v>
      </c>
      <c r="BP14" s="121">
        <f>X!BP14/X!BP$121</f>
        <v>0</v>
      </c>
      <c r="BQ14" s="121">
        <f>X!BQ14/X!BQ$121</f>
        <v>0</v>
      </c>
      <c r="BR14" s="121">
        <f>X!BR14/X!BR$121</f>
        <v>0</v>
      </c>
      <c r="BS14" s="121">
        <f>X!BS14/X!BS$121</f>
        <v>0</v>
      </c>
      <c r="BT14" s="121">
        <f>X!BT14/X!BT$121</f>
        <v>0</v>
      </c>
      <c r="BU14" s="121">
        <f>X!BU14/X!BU$121</f>
        <v>0</v>
      </c>
      <c r="BV14" s="121">
        <f>X!BV14/X!BV$121</f>
        <v>0</v>
      </c>
      <c r="BW14" s="121">
        <f>X!BW14/X!BW$121</f>
        <v>0</v>
      </c>
      <c r="BX14" s="121">
        <f>X!BX14/X!BX$121</f>
        <v>0</v>
      </c>
      <c r="BY14" s="121">
        <f>X!BY14/X!BY$121</f>
        <v>0</v>
      </c>
      <c r="BZ14" s="121">
        <f>X!BZ14/X!BZ$121</f>
        <v>0</v>
      </c>
      <c r="CA14" s="121">
        <f>X!CA14/X!CA$121</f>
        <v>0</v>
      </c>
      <c r="CB14" s="121">
        <f>X!CB14/X!CB$121</f>
        <v>0</v>
      </c>
      <c r="CC14" s="121">
        <f>X!CC14/X!CC$121</f>
        <v>0</v>
      </c>
      <c r="CD14" s="121">
        <f>X!CD14/X!CD$121</f>
        <v>0</v>
      </c>
      <c r="CE14" s="121">
        <f>X!CE14/X!CE$121</f>
        <v>0</v>
      </c>
      <c r="CF14" s="121">
        <f>X!CF14/X!CF$121</f>
        <v>0</v>
      </c>
      <c r="CG14" s="121">
        <f>X!CG14/X!CG$121</f>
        <v>0</v>
      </c>
      <c r="CH14" s="121">
        <f>X!CH14/X!CH$121</f>
        <v>0</v>
      </c>
      <c r="CI14" s="121">
        <f>X!CI14/X!CI$121</f>
        <v>0</v>
      </c>
      <c r="CJ14" s="121">
        <f>X!CJ14/X!CJ$121</f>
        <v>0</v>
      </c>
      <c r="CK14" s="121">
        <f>X!CK14/X!CK$121</f>
        <v>0</v>
      </c>
      <c r="CL14" s="121">
        <f>X!CL14/X!CL$121</f>
        <v>0</v>
      </c>
      <c r="CM14" s="121">
        <f>X!CM14/X!CM$121</f>
        <v>0</v>
      </c>
      <c r="CN14" s="121">
        <f>X!CN14/X!CN$121</f>
        <v>0</v>
      </c>
      <c r="CO14" s="121">
        <f>X!CO14/X!CO$121</f>
        <v>0</v>
      </c>
      <c r="CP14" s="121">
        <f>X!CP14/X!CP$121</f>
        <v>0</v>
      </c>
      <c r="CQ14" s="121">
        <f>X!CQ14/X!CQ$121</f>
        <v>0</v>
      </c>
      <c r="CR14" s="121">
        <f>X!CR14/X!CR$121</f>
        <v>0</v>
      </c>
      <c r="CS14" s="121">
        <f>X!CS14/X!CS$121</f>
        <v>0</v>
      </c>
      <c r="CT14" s="121">
        <f>X!CT14/X!CT$121</f>
        <v>0</v>
      </c>
      <c r="CU14" s="121">
        <f>X!CU14/X!CU$121</f>
        <v>0</v>
      </c>
      <c r="CV14" s="121">
        <f>X!CV14/X!CV$121</f>
        <v>0</v>
      </c>
      <c r="CW14" s="121">
        <f>X!CW14/X!CW$121</f>
        <v>0</v>
      </c>
      <c r="CX14" s="121">
        <f>X!CX14/X!CX$121</f>
        <v>0</v>
      </c>
      <c r="CY14" s="121">
        <f>X!CY14/X!CY$121</f>
        <v>0</v>
      </c>
      <c r="CZ14" s="121">
        <f>X!CZ14/X!CZ$121</f>
        <v>0</v>
      </c>
      <c r="DA14" s="121">
        <f>X!DA14/X!DA$121</f>
        <v>0</v>
      </c>
      <c r="DB14" s="121">
        <f>X!DB14/X!DB$121</f>
        <v>0</v>
      </c>
      <c r="DC14" s="121">
        <f>X!DC14/X!DC$121</f>
        <v>0</v>
      </c>
      <c r="DD14" s="121">
        <f>X!DD14/X!DD$121</f>
        <v>0</v>
      </c>
      <c r="DE14" s="121">
        <f>X!DE14/X!DE$121</f>
        <v>0</v>
      </c>
      <c r="DF14" s="121">
        <f>X!DF14/X!DF$121</f>
        <v>0</v>
      </c>
      <c r="DG14" s="145">
        <f>X!DG14/X!DG$121</f>
        <v>0</v>
      </c>
    </row>
    <row r="15" spans="1:111" s="82" customFormat="1" ht="17" customHeight="1" x14ac:dyDescent="0.2">
      <c r="A15" s="73" t="s">
        <v>11</v>
      </c>
      <c r="B15" s="74" t="s">
        <v>137</v>
      </c>
      <c r="C15" s="121">
        <f>X!C15/X!C$121</f>
        <v>5.0346307155768195E-5</v>
      </c>
      <c r="D15" s="121">
        <f>X!D15/X!D$121</f>
        <v>4.2061031264761477E-6</v>
      </c>
      <c r="E15" s="121">
        <f>X!E15/X!E$121</f>
        <v>7.0661105799417722E-5</v>
      </c>
      <c r="F15" s="121">
        <f>X!F15/X!F$121</f>
        <v>7.0912747033725486E-4</v>
      </c>
      <c r="G15" s="121">
        <f>X!G15/X!G$121</f>
        <v>7.8154580299234604E-3</v>
      </c>
      <c r="H15" s="131">
        <v>0</v>
      </c>
      <c r="I15" s="121">
        <f>X!I15/X!I$121</f>
        <v>9.3605775883353651E-6</v>
      </c>
      <c r="J15" s="121">
        <f>X!J15/X!J$121</f>
        <v>4.4759411989815769E-6</v>
      </c>
      <c r="K15" s="121">
        <f>X!K15/X!K$121</f>
        <v>9.8184772477950171E-5</v>
      </c>
      <c r="L15" s="121">
        <f>X!L15/X!L$121</f>
        <v>0</v>
      </c>
      <c r="M15" s="131">
        <v>0</v>
      </c>
      <c r="N15" s="121">
        <f>X!N15/X!N$121</f>
        <v>0.16766675061747729</v>
      </c>
      <c r="O15" s="121">
        <f>X!O15/X!O$121</f>
        <v>0.18032418097174141</v>
      </c>
      <c r="P15" s="121">
        <f>X!P15/X!P$121</f>
        <v>3.6293608458305102E-4</v>
      </c>
      <c r="Q15" s="121">
        <f>X!Q15/X!Q$121</f>
        <v>4.1786224538228715E-3</v>
      </c>
      <c r="R15" s="121">
        <f>X!R15/X!R$121</f>
        <v>4.5896276024371573E-4</v>
      </c>
      <c r="S15" s="121">
        <f>X!S15/X!S$121</f>
        <v>3.0690886987414854E-3</v>
      </c>
      <c r="T15" s="121">
        <f>X!T15/X!T$121</f>
        <v>2.2776112200865526E-4</v>
      </c>
      <c r="U15" s="121">
        <f>X!U15/X!U$121</f>
        <v>1.1348556277248807E-3</v>
      </c>
      <c r="V15" s="121">
        <f>X!V15/X!V$121</f>
        <v>0</v>
      </c>
      <c r="W15" s="121">
        <f>X!W15/X!W$121</f>
        <v>0</v>
      </c>
      <c r="X15" s="121">
        <f>X!X15/X!X$121</f>
        <v>0</v>
      </c>
      <c r="Y15" s="121">
        <f>X!Y15/X!Y$121</f>
        <v>0</v>
      </c>
      <c r="Z15" s="121">
        <f>X!Z15/X!Z$121</f>
        <v>9.3605121620993648E-3</v>
      </c>
      <c r="AA15" s="121">
        <f>X!AA15/X!AA$121</f>
        <v>5.2000647194168101E-7</v>
      </c>
      <c r="AB15" s="121">
        <f>X!AB15/X!AB$121</f>
        <v>6.8844321217976487E-5</v>
      </c>
      <c r="AC15" s="121">
        <f>X!AC15/X!AC$121</f>
        <v>8.470620934971151E-8</v>
      </c>
      <c r="AD15" s="121">
        <f>X!AD15/X!AD$121</f>
        <v>0</v>
      </c>
      <c r="AE15" s="121">
        <f>X!AE15/X!AE$121</f>
        <v>2.8972863601017758E-4</v>
      </c>
      <c r="AF15" s="121">
        <f>X!AF15/X!AF$121</f>
        <v>1.2441142711588811E-2</v>
      </c>
      <c r="AG15" s="121">
        <f>X!AG15/X!AG$121</f>
        <v>4.4392079686888464E-2</v>
      </c>
      <c r="AH15" s="121">
        <f>X!AH15/X!AH$121</f>
        <v>3.2561384623022087E-3</v>
      </c>
      <c r="AI15" s="121">
        <f>X!AI15/X!AI$121</f>
        <v>1.0967599003913421E-5</v>
      </c>
      <c r="AJ15" s="121">
        <f>X!AJ15/X!AJ$121</f>
        <v>0</v>
      </c>
      <c r="AK15" s="121">
        <f>X!AK15/X!AK$121</f>
        <v>1.8376271320788729E-3</v>
      </c>
      <c r="AL15" s="121">
        <f>X!AL15/X!AL$121</f>
        <v>0</v>
      </c>
      <c r="AM15" s="121">
        <f>X!AM15/X!AM$121</f>
        <v>0</v>
      </c>
      <c r="AN15" s="121">
        <f>X!AN15/X!AN$121</f>
        <v>2.7495933894673074E-5</v>
      </c>
      <c r="AO15" s="121">
        <f>X!AO15/X!AO$121</f>
        <v>0</v>
      </c>
      <c r="AP15" s="121">
        <f>X!AP15/X!AP$121</f>
        <v>0</v>
      </c>
      <c r="AQ15" s="121">
        <f>X!AQ15/X!AQ$121</f>
        <v>2.5996296476329543E-4</v>
      </c>
      <c r="AR15" s="121">
        <f>X!AR15/X!AR$121</f>
        <v>1.3310692316499158E-4</v>
      </c>
      <c r="AS15" s="121">
        <f>X!AS15/X!AS$121</f>
        <v>3.156628552730545E-4</v>
      </c>
      <c r="AT15" s="121">
        <f>X!AT15/X!AT$121</f>
        <v>1.1186918417791902E-4</v>
      </c>
      <c r="AU15" s="121">
        <f>X!AU15/X!AU$121</f>
        <v>1.7002254653124635E-4</v>
      </c>
      <c r="AV15" s="121">
        <f>X!AV15/X!AV$121</f>
        <v>1.4676068723068724E-4</v>
      </c>
      <c r="AW15" s="121">
        <f>X!AW15/X!AW$121</f>
        <v>2.00168400281572E-3</v>
      </c>
      <c r="AX15" s="121">
        <f>X!AX15/X!AX$121</f>
        <v>6.4534076954807844E-5</v>
      </c>
      <c r="AY15" s="121">
        <f>X!AY15/X!AY$121</f>
        <v>0</v>
      </c>
      <c r="AZ15" s="121">
        <f>X!AZ15/X!AZ$121</f>
        <v>2.708447475910385E-3</v>
      </c>
      <c r="BA15" s="121">
        <f>X!BA15/X!BA$121</f>
        <v>0</v>
      </c>
      <c r="BB15" s="121">
        <f>X!BB15/X!BB$121</f>
        <v>5.1012353779106147E-5</v>
      </c>
      <c r="BC15" s="121">
        <f>X!BC15/X!BC$121</f>
        <v>1.1568173806360095E-4</v>
      </c>
      <c r="BD15" s="121">
        <f>X!BD15/X!BD$121</f>
        <v>0</v>
      </c>
      <c r="BE15" s="121">
        <f>X!BE15/X!BE$121</f>
        <v>7.2982183135745365E-4</v>
      </c>
      <c r="BF15" s="121">
        <f>X!BF15/X!BF$121</f>
        <v>8.6818034289247719E-5</v>
      </c>
      <c r="BG15" s="121">
        <f>X!BG15/X!BG$121</f>
        <v>6.3518859376019245E-4</v>
      </c>
      <c r="BH15" s="121">
        <f>X!BH15/X!BH$121</f>
        <v>3.5637071927076365E-3</v>
      </c>
      <c r="BI15" s="121">
        <f>X!BI15/X!BI$121</f>
        <v>2.5655824403952648E-4</v>
      </c>
      <c r="BJ15" s="121">
        <f>X!BJ15/X!BJ$121</f>
        <v>4.2700719460473328E-3</v>
      </c>
      <c r="BK15" s="121">
        <f>X!BK15/X!BK$121</f>
        <v>3.7182969936526798E-5</v>
      </c>
      <c r="BL15" s="121">
        <f>X!BL15/X!BL$121</f>
        <v>4.6161382745817705E-4</v>
      </c>
      <c r="BM15" s="121">
        <f>X!BM15/X!BM$121</f>
        <v>2.5978550306506852E-3</v>
      </c>
      <c r="BN15" s="121">
        <f>X!BN15/X!BN$121</f>
        <v>5.9050396242917968E-4</v>
      </c>
      <c r="BO15" s="121">
        <f>X!BO15/X!BO$121</f>
        <v>2.5396484418520326E-4</v>
      </c>
      <c r="BP15" s="121">
        <f>X!BP15/X!BP$121</f>
        <v>0</v>
      </c>
      <c r="BQ15" s="121">
        <f>X!BQ15/X!BQ$121</f>
        <v>0</v>
      </c>
      <c r="BR15" s="121">
        <f>X!BR15/X!BR$121</f>
        <v>5.5043942425706743E-5</v>
      </c>
      <c r="BS15" s="121">
        <f>X!BS15/X!BS$121</f>
        <v>7.0599371627874503E-5</v>
      </c>
      <c r="BT15" s="121">
        <f>X!BT15/X!BT$121</f>
        <v>2.7379478913921692E-4</v>
      </c>
      <c r="BU15" s="121">
        <f>X!BU15/X!BU$121</f>
        <v>6.7882038424374669E-6</v>
      </c>
      <c r="BV15" s="121">
        <f>X!BV15/X!BV$121</f>
        <v>1.4429103145585893E-6</v>
      </c>
      <c r="BW15" s="121">
        <f>X!BW15/X!BW$121</f>
        <v>0</v>
      </c>
      <c r="BX15" s="121">
        <f>X!BX15/X!BX$121</f>
        <v>0</v>
      </c>
      <c r="BY15" s="121">
        <f>X!BY15/X!BY$121</f>
        <v>6.9095112795494252E-4</v>
      </c>
      <c r="BZ15" s="121">
        <f>X!BZ15/X!BZ$121</f>
        <v>7.731891902836313E-5</v>
      </c>
      <c r="CA15" s="121">
        <f>X!CA15/X!CA$121</f>
        <v>1.641515636564238E-5</v>
      </c>
      <c r="CB15" s="121">
        <f>X!CB15/X!CB$121</f>
        <v>1.8494520358475518E-3</v>
      </c>
      <c r="CC15" s="121">
        <f>X!CC15/X!CC$121</f>
        <v>5.3945924399065011E-5</v>
      </c>
      <c r="CD15" s="121">
        <f>X!CD15/X!CD$121</f>
        <v>5.050854623841537E-4</v>
      </c>
      <c r="CE15" s="121">
        <f>X!CE15/X!CE$121</f>
        <v>4.9684347424347138E-4</v>
      </c>
      <c r="CF15" s="121">
        <f>X!CF15/X!CF$121</f>
        <v>1.0736418544597525E-3</v>
      </c>
      <c r="CG15" s="121">
        <f>X!CG15/X!CG$121</f>
        <v>3.066462748983825E-5</v>
      </c>
      <c r="CH15" s="121">
        <f>X!CH15/X!CH$121</f>
        <v>1.7871671155455223E-5</v>
      </c>
      <c r="CI15" s="121">
        <f>X!CI15/X!CI$121</f>
        <v>5.7739484107922959E-6</v>
      </c>
      <c r="CJ15" s="121">
        <f>X!CJ15/X!CJ$121</f>
        <v>3.932175498893784E-4</v>
      </c>
      <c r="CK15" s="121">
        <f>X!CK15/X!CK$121</f>
        <v>2.3733851770506466E-6</v>
      </c>
      <c r="CL15" s="121">
        <f>X!CL15/X!CL$121</f>
        <v>9.4232806679009413E-5</v>
      </c>
      <c r="CM15" s="121">
        <f>X!CM15/X!CM$121</f>
        <v>5.5118046880983141E-5</v>
      </c>
      <c r="CN15" s="121">
        <f>X!CN15/X!CN$121</f>
        <v>6.2458750409887702E-6</v>
      </c>
      <c r="CO15" s="121">
        <f>X!CO15/X!CO$121</f>
        <v>1.7504020175515904E-7</v>
      </c>
      <c r="CP15" s="121">
        <f>X!CP15/X!CP$121</f>
        <v>7.2273787543665255E-5</v>
      </c>
      <c r="CQ15" s="121">
        <f>X!CQ15/X!CQ$121</f>
        <v>2.2263587133023398E-3</v>
      </c>
      <c r="CR15" s="121">
        <f>X!CR15/X!CR$121</f>
        <v>8.4763668647153286E-5</v>
      </c>
      <c r="CS15" s="121">
        <f>X!CS15/X!CS$121</f>
        <v>6.0390457610767811E-5</v>
      </c>
      <c r="CT15" s="121">
        <f>X!CT15/X!CT$121</f>
        <v>9.9797008710102294E-5</v>
      </c>
      <c r="CU15" s="121">
        <f>X!CU15/X!CU$121</f>
        <v>1.0640594184525804E-4</v>
      </c>
      <c r="CV15" s="121">
        <f>X!CV15/X!CV$121</f>
        <v>0</v>
      </c>
      <c r="CW15" s="121">
        <f>X!CW15/X!CW$121</f>
        <v>2.1531434410403487E-5</v>
      </c>
      <c r="CX15" s="121">
        <f>X!CX15/X!CX$121</f>
        <v>3.1303327187899344E-4</v>
      </c>
      <c r="CY15" s="121">
        <f>X!CY15/X!CY$121</f>
        <v>9.1958514561220231E-4</v>
      </c>
      <c r="CZ15" s="121">
        <f>X!CZ15/X!CZ$121</f>
        <v>7.6909659506847023E-7</v>
      </c>
      <c r="DA15" s="121">
        <f>X!DA15/X!DA$121</f>
        <v>8.143519121388096E-5</v>
      </c>
      <c r="DB15" s="121">
        <f>X!DB15/X!DB$121</f>
        <v>2.7361813454644863E-3</v>
      </c>
      <c r="DC15" s="121">
        <f>X!DC15/X!DC$121</f>
        <v>0</v>
      </c>
      <c r="DD15" s="121">
        <f>X!DD15/X!DD$121</f>
        <v>3.6478069750655418E-4</v>
      </c>
      <c r="DE15" s="121">
        <f>X!DE15/X!DE$121</f>
        <v>1.4611862638896819E-2</v>
      </c>
      <c r="DF15" s="121">
        <f>X!DF15/X!DF$121</f>
        <v>7.4205560316149041E-5</v>
      </c>
      <c r="DG15" s="145">
        <f>X!DG15/X!DG$121</f>
        <v>9.4126234755683097E-4</v>
      </c>
    </row>
    <row r="16" spans="1:111" s="82" customFormat="1" ht="17" customHeight="1" x14ac:dyDescent="0.2">
      <c r="A16" s="73" t="s">
        <v>12</v>
      </c>
      <c r="B16" s="74" t="s">
        <v>138</v>
      </c>
      <c r="C16" s="121">
        <f>X!C16/X!C$121</f>
        <v>2.134161535070192E-3</v>
      </c>
      <c r="D16" s="121">
        <f>X!D16/X!D$121</f>
        <v>3.3206077314285379E-4</v>
      </c>
      <c r="E16" s="121">
        <f>X!E16/X!E$121</f>
        <v>5.106437095122764E-3</v>
      </c>
      <c r="F16" s="121">
        <f>X!F16/X!F$121</f>
        <v>2.4183580106293393E-4</v>
      </c>
      <c r="G16" s="121">
        <f>X!G16/X!G$121</f>
        <v>4.0010040211831948E-3</v>
      </c>
      <c r="H16" s="131">
        <v>0</v>
      </c>
      <c r="I16" s="121">
        <f>X!I16/X!I$121</f>
        <v>2.5243714168658618E-3</v>
      </c>
      <c r="J16" s="121">
        <f>X!J16/X!J$121</f>
        <v>1.1627334988226169E-3</v>
      </c>
      <c r="K16" s="121">
        <f>X!K16/X!K$121</f>
        <v>3.238455388440633E-4</v>
      </c>
      <c r="L16" s="121">
        <f>X!L16/X!L$121</f>
        <v>4.0611434988035302E-6</v>
      </c>
      <c r="M16" s="131">
        <v>0</v>
      </c>
      <c r="N16" s="121">
        <f>X!N16/X!N$121</f>
        <v>2.1743663007720861E-3</v>
      </c>
      <c r="O16" s="121">
        <f>X!O16/X!O$121</f>
        <v>1.480844356938592E-2</v>
      </c>
      <c r="P16" s="121">
        <f>X!P16/X!P$121</f>
        <v>1.0393063391554169E-3</v>
      </c>
      <c r="Q16" s="121">
        <f>X!Q16/X!Q$121</f>
        <v>1.7713962638454693E-3</v>
      </c>
      <c r="R16" s="121">
        <f>X!R16/X!R$121</f>
        <v>1.3251707429856037E-3</v>
      </c>
      <c r="S16" s="121">
        <f>X!S16/X!S$121</f>
        <v>1.3923651897580634E-3</v>
      </c>
      <c r="T16" s="121">
        <f>X!T16/X!T$121</f>
        <v>6.561447172180612E-4</v>
      </c>
      <c r="U16" s="121">
        <f>X!U16/X!U$121</f>
        <v>6.0196192638598137E-3</v>
      </c>
      <c r="V16" s="121">
        <f>X!V16/X!V$121</f>
        <v>7.7457746666516922E-4</v>
      </c>
      <c r="W16" s="121">
        <f>X!W16/X!W$121</f>
        <v>4.0480003291669473E-5</v>
      </c>
      <c r="X16" s="121">
        <f>X!X16/X!X$121</f>
        <v>4.8042526793497985E-4</v>
      </c>
      <c r="Y16" s="121">
        <f>X!Y16/X!Y$121</f>
        <v>7.1788939954741467E-4</v>
      </c>
      <c r="Z16" s="121">
        <f>X!Z16/X!Z$121</f>
        <v>1.1775010278960464E-3</v>
      </c>
      <c r="AA16" s="121">
        <f>X!AA16/X!AA$121</f>
        <v>1.8262215213991429E-3</v>
      </c>
      <c r="AB16" s="121">
        <f>X!AB16/X!AB$121</f>
        <v>7.4461115217925829E-4</v>
      </c>
      <c r="AC16" s="121">
        <f>X!AC16/X!AC$121</f>
        <v>1.1955896421487463E-5</v>
      </c>
      <c r="AD16" s="121">
        <f>X!AD16/X!AD$121</f>
        <v>3.6221532390182408E-4</v>
      </c>
      <c r="AE16" s="121">
        <f>X!AE16/X!AE$121</f>
        <v>9.2106323928384227E-4</v>
      </c>
      <c r="AF16" s="121">
        <f>X!AF16/X!AF$121</f>
        <v>1.9271373946488412E-3</v>
      </c>
      <c r="AG16" s="121">
        <f>X!AG16/X!AG$121</f>
        <v>4.4346363632659465E-3</v>
      </c>
      <c r="AH16" s="121">
        <f>X!AH16/X!AH$121</f>
        <v>7.3319481655571292E-3</v>
      </c>
      <c r="AI16" s="121">
        <f>X!AI16/X!AI$121</f>
        <v>8.2496541800956477E-4</v>
      </c>
      <c r="AJ16" s="121">
        <f>X!AJ16/X!AJ$121</f>
        <v>4.5865952965580478E-3</v>
      </c>
      <c r="AK16" s="121">
        <f>X!AK16/X!AK$121</f>
        <v>2.0196756443779545E-3</v>
      </c>
      <c r="AL16" s="121">
        <f>X!AL16/X!AL$121</f>
        <v>4.0773637528021332E-5</v>
      </c>
      <c r="AM16" s="121">
        <f>X!AM16/X!AM$121</f>
        <v>2.8646513071389589E-4</v>
      </c>
      <c r="AN16" s="121">
        <f>X!AN16/X!AN$121</f>
        <v>1.340987856301834E-3</v>
      </c>
      <c r="AO16" s="121">
        <f>X!AO16/X!AO$121</f>
        <v>6.8089945267680294E-4</v>
      </c>
      <c r="AP16" s="121">
        <f>X!AP16/X!AP$121</f>
        <v>8.2309351666323553E-4</v>
      </c>
      <c r="AQ16" s="121">
        <f>X!AQ16/X!AQ$121</f>
        <v>1.7419906201656316E-3</v>
      </c>
      <c r="AR16" s="121">
        <f>X!AR16/X!AR$121</f>
        <v>1.0339034539028761E-3</v>
      </c>
      <c r="AS16" s="121">
        <f>X!AS16/X!AS$121</f>
        <v>9.0141870313949983E-4</v>
      </c>
      <c r="AT16" s="121">
        <f>X!AT16/X!AT$121</f>
        <v>1.1313963960566601E-3</v>
      </c>
      <c r="AU16" s="121">
        <f>X!AU16/X!AU$121</f>
        <v>9.5572813087039534E-4</v>
      </c>
      <c r="AV16" s="121">
        <f>X!AV16/X!AV$121</f>
        <v>1.2264138793923582E-3</v>
      </c>
      <c r="AW16" s="121">
        <f>X!AW16/X!AW$121</f>
        <v>1.5228314655272373E-3</v>
      </c>
      <c r="AX16" s="121">
        <f>X!AX16/X!AX$121</f>
        <v>4.3190095131688932E-3</v>
      </c>
      <c r="AY16" s="121">
        <f>X!AY16/X!AY$121</f>
        <v>1.2384411166297845E-3</v>
      </c>
      <c r="AZ16" s="121">
        <f>X!AZ16/X!AZ$121</f>
        <v>5.8428341524781238E-3</v>
      </c>
      <c r="BA16" s="121">
        <f>X!BA16/X!BA$121</f>
        <v>5.441302214115681E-4</v>
      </c>
      <c r="BB16" s="121">
        <f>X!BB16/X!BB$121</f>
        <v>6.18796859423072E-4</v>
      </c>
      <c r="BC16" s="121">
        <f>X!BC16/X!BC$121</f>
        <v>2.1230973575336438E-3</v>
      </c>
      <c r="BD16" s="121">
        <f>X!BD16/X!BD$121</f>
        <v>1.0334871285859742E-3</v>
      </c>
      <c r="BE16" s="121">
        <f>X!BE16/X!BE$121</f>
        <v>2.1113601636996173E-3</v>
      </c>
      <c r="BF16" s="121">
        <f>X!BF16/X!BF$121</f>
        <v>5.3784967671232536E-4</v>
      </c>
      <c r="BG16" s="121">
        <f>X!BG16/X!BG$121</f>
        <v>5.4311022824227639E-4</v>
      </c>
      <c r="BH16" s="121">
        <f>X!BH16/X!BH$121</f>
        <v>1.0871909324958414E-3</v>
      </c>
      <c r="BI16" s="121">
        <f>X!BI16/X!BI$121</f>
        <v>4.0001455969464037E-4</v>
      </c>
      <c r="BJ16" s="121">
        <f>X!BJ16/X!BJ$121</f>
        <v>3.0762996315741001E-3</v>
      </c>
      <c r="BK16" s="121">
        <f>X!BK16/X!BK$121</f>
        <v>1.6316413692678035E-3</v>
      </c>
      <c r="BL16" s="121">
        <f>X!BL16/X!BL$121</f>
        <v>3.9461559107115416E-3</v>
      </c>
      <c r="BM16" s="121">
        <f>X!BM16/X!BM$121</f>
        <v>1.6999903462518123E-3</v>
      </c>
      <c r="BN16" s="121">
        <f>X!BN16/X!BN$121</f>
        <v>1.6773024209142463E-3</v>
      </c>
      <c r="BO16" s="121">
        <f>X!BO16/X!BO$121</f>
        <v>1.8064080879820847E-3</v>
      </c>
      <c r="BP16" s="121">
        <f>X!BP16/X!BP$121</f>
        <v>9.8275895658361554E-5</v>
      </c>
      <c r="BQ16" s="121">
        <f>X!BQ16/X!BQ$121</f>
        <v>4.3753695594435507E-4</v>
      </c>
      <c r="BR16" s="121">
        <f>X!BR16/X!BR$121</f>
        <v>9.1997110842066048E-4</v>
      </c>
      <c r="BS16" s="121">
        <f>X!BS16/X!BS$121</f>
        <v>2.6637015905606075E-3</v>
      </c>
      <c r="BT16" s="121">
        <f>X!BT16/X!BT$121</f>
        <v>3.9669419855141814E-3</v>
      </c>
      <c r="BU16" s="121">
        <f>X!BU16/X!BU$121</f>
        <v>1.2671107659537478E-3</v>
      </c>
      <c r="BV16" s="121">
        <f>X!BV16/X!BV$121</f>
        <v>1.8750698362576666E-4</v>
      </c>
      <c r="BW16" s="121">
        <f>X!BW16/X!BW$121</f>
        <v>2.423884514978239E-5</v>
      </c>
      <c r="BX16" s="121">
        <f>X!BX16/X!BX$121</f>
        <v>0</v>
      </c>
      <c r="BY16" s="121">
        <f>X!BY16/X!BY$121</f>
        <v>8.4653792093349208E-4</v>
      </c>
      <c r="BZ16" s="121">
        <f>X!BZ16/X!BZ$121</f>
        <v>7.9371099969388246E-4</v>
      </c>
      <c r="CA16" s="121">
        <f>X!CA16/X!CA$121</f>
        <v>5.0203983487132823E-4</v>
      </c>
      <c r="CB16" s="121">
        <f>X!CB16/X!CB$121</f>
        <v>1.380612487115772E-3</v>
      </c>
      <c r="CC16" s="121">
        <f>X!CC16/X!CC$121</f>
        <v>1.3363600900769509E-3</v>
      </c>
      <c r="CD16" s="121">
        <f>X!CD16/X!CD$121</f>
        <v>2.956601299362022E-4</v>
      </c>
      <c r="CE16" s="121">
        <f>X!CE16/X!CE$121</f>
        <v>1.5414198781810193E-3</v>
      </c>
      <c r="CF16" s="121">
        <f>X!CF16/X!CF$121</f>
        <v>2.3501081839976748E-3</v>
      </c>
      <c r="CG16" s="121">
        <f>X!CG16/X!CG$121</f>
        <v>1.4764357385497399E-3</v>
      </c>
      <c r="CH16" s="121">
        <f>X!CH16/X!CH$121</f>
        <v>3.7262078607436288E-4</v>
      </c>
      <c r="CI16" s="121">
        <f>X!CI16/X!CI$121</f>
        <v>6.072243416690294E-4</v>
      </c>
      <c r="CJ16" s="121">
        <f>X!CJ16/X!CJ$121</f>
        <v>8.8373330435730611E-4</v>
      </c>
      <c r="CK16" s="121">
        <f>X!CK16/X!CK$121</f>
        <v>7.0840178722938834E-4</v>
      </c>
      <c r="CL16" s="121">
        <f>X!CL16/X!CL$121</f>
        <v>1.0868281828748157E-3</v>
      </c>
      <c r="CM16" s="121">
        <f>X!CM16/X!CM$121</f>
        <v>4.3518609619522426E-3</v>
      </c>
      <c r="CN16" s="121">
        <f>X!CN16/X!CN$121</f>
        <v>1.2556036725138242E-4</v>
      </c>
      <c r="CO16" s="121">
        <f>X!CO16/X!CO$121</f>
        <v>6.3038268637663421E-4</v>
      </c>
      <c r="CP16" s="121">
        <f>X!CP16/X!CP$121</f>
        <v>2.6112386356927112E-3</v>
      </c>
      <c r="CQ16" s="121">
        <f>X!CQ16/X!CQ$121</f>
        <v>1.0304527539459393E-2</v>
      </c>
      <c r="CR16" s="121">
        <f>X!CR16/X!CR$121</f>
        <v>5.649996500374929E-3</v>
      </c>
      <c r="CS16" s="121">
        <f>X!CS16/X!CS$121</f>
        <v>2.6812709807591869E-3</v>
      </c>
      <c r="CT16" s="121">
        <f>X!CT16/X!CT$121</f>
        <v>2.0598750021807964E-2</v>
      </c>
      <c r="CU16" s="121">
        <f>X!CU16/X!CU$121</f>
        <v>2.8544501762749232E-3</v>
      </c>
      <c r="CV16" s="121">
        <f>X!CV16/X!CV$121</f>
        <v>8.4418612084966889E-5</v>
      </c>
      <c r="CW16" s="121">
        <f>X!CW16/X!CW$121</f>
        <v>7.8078890030985426E-4</v>
      </c>
      <c r="CX16" s="121">
        <f>X!CX16/X!CX$121</f>
        <v>1.5556770992849506E-3</v>
      </c>
      <c r="CY16" s="121">
        <f>X!CY16/X!CY$121</f>
        <v>5.2792214008140735E-3</v>
      </c>
      <c r="CZ16" s="121">
        <f>X!CZ16/X!CZ$121</f>
        <v>1.1232090690461456E-3</v>
      </c>
      <c r="DA16" s="121">
        <f>X!DA16/X!DA$121</f>
        <v>9.7427150199695823E-3</v>
      </c>
      <c r="DB16" s="121">
        <f>X!DB16/X!DB$121</f>
        <v>3.6597646123775382E-3</v>
      </c>
      <c r="DC16" s="121">
        <f>X!DC16/X!DC$121</f>
        <v>8.5933886334487383E-3</v>
      </c>
      <c r="DD16" s="121">
        <f>X!DD16/X!DD$121</f>
        <v>2.7594276761393438E-3</v>
      </c>
      <c r="DE16" s="121">
        <f>X!DE16/X!DE$121</f>
        <v>5.4490835495843081E-3</v>
      </c>
      <c r="DF16" s="121">
        <f>X!DF16/X!DF$121</f>
        <v>1.3806567229335116E-4</v>
      </c>
      <c r="DG16" s="145">
        <f>X!DG16/X!DG$121</f>
        <v>1.7015383330695316E-3</v>
      </c>
    </row>
    <row r="17" spans="1:111" s="82" customFormat="1" ht="17" customHeight="1" x14ac:dyDescent="0.2">
      <c r="A17" s="73" t="s">
        <v>13</v>
      </c>
      <c r="B17" s="74" t="s">
        <v>139</v>
      </c>
      <c r="C17" s="121">
        <f>X!C17/X!C$121</f>
        <v>1.8610480123569268E-4</v>
      </c>
      <c r="D17" s="121">
        <f>X!D17/X!D$121</f>
        <v>6.3310928381265265E-3</v>
      </c>
      <c r="E17" s="121">
        <f>X!E17/X!E$121</f>
        <v>2.3032723659880051E-6</v>
      </c>
      <c r="F17" s="121">
        <f>X!F17/X!F$121</f>
        <v>1.3356908074426082E-2</v>
      </c>
      <c r="G17" s="121">
        <f>X!G17/X!G$121</f>
        <v>6.4460650156847462E-4</v>
      </c>
      <c r="H17" s="131">
        <v>0</v>
      </c>
      <c r="I17" s="121">
        <f>X!I17/X!I$121</f>
        <v>4.1308635878958236E-4</v>
      </c>
      <c r="J17" s="121">
        <f>X!J17/X!J$121</f>
        <v>3.7411121128455278E-4</v>
      </c>
      <c r="K17" s="121">
        <f>X!K17/X!K$121</f>
        <v>1.5833778145525105E-4</v>
      </c>
      <c r="L17" s="121">
        <f>X!L17/X!L$121</f>
        <v>6.2434495578936018E-4</v>
      </c>
      <c r="M17" s="131">
        <v>0</v>
      </c>
      <c r="N17" s="121">
        <f>X!N17/X!N$121</f>
        <v>1.7318408138561166E-4</v>
      </c>
      <c r="O17" s="121">
        <f>X!O17/X!O$121</f>
        <v>3.0014914824805418E-4</v>
      </c>
      <c r="P17" s="121">
        <f>X!P17/X!P$121</f>
        <v>0.18955397865467052</v>
      </c>
      <c r="Q17" s="121">
        <f>X!Q17/X!Q$121</f>
        <v>0.13201601395729054</v>
      </c>
      <c r="R17" s="121">
        <f>X!R17/X!R$121</f>
        <v>3.215298083818164E-2</v>
      </c>
      <c r="S17" s="121">
        <f>X!S17/X!S$121</f>
        <v>2.1510535609683993E-3</v>
      </c>
      <c r="T17" s="121">
        <f>X!T17/X!T$121</f>
        <v>4.6483317346638661E-5</v>
      </c>
      <c r="U17" s="121">
        <f>X!U17/X!U$121</f>
        <v>2.504294914786587E-4</v>
      </c>
      <c r="V17" s="121">
        <f>X!V17/X!V$121</f>
        <v>4.404198875123565E-7</v>
      </c>
      <c r="W17" s="121">
        <f>X!W17/X!W$121</f>
        <v>0</v>
      </c>
      <c r="X17" s="121">
        <f>X!X17/X!X$121</f>
        <v>6.3659052228528246E-5</v>
      </c>
      <c r="Y17" s="121">
        <f>X!Y17/X!Y$121</f>
        <v>2.6303884930314714E-5</v>
      </c>
      <c r="Z17" s="121">
        <f>X!Z17/X!Z$121</f>
        <v>0</v>
      </c>
      <c r="AA17" s="121">
        <f>X!AA17/X!AA$121</f>
        <v>1.7040513971100217E-5</v>
      </c>
      <c r="AB17" s="121">
        <f>X!AB17/X!AB$121</f>
        <v>2.8048477286569495E-4</v>
      </c>
      <c r="AC17" s="121">
        <f>X!AC17/X!AC$121</f>
        <v>0</v>
      </c>
      <c r="AD17" s="121">
        <f>X!AD17/X!AD$121</f>
        <v>0</v>
      </c>
      <c r="AE17" s="121">
        <f>X!AE17/X!AE$121</f>
        <v>3.1980110470211241E-4</v>
      </c>
      <c r="AF17" s="121">
        <f>X!AF17/X!AF$121</f>
        <v>6.5886586202566807E-5</v>
      </c>
      <c r="AG17" s="121">
        <f>X!AG17/X!AG$121</f>
        <v>3.4257936425669927E-4</v>
      </c>
      <c r="AH17" s="121">
        <f>X!AH17/X!AH$121</f>
        <v>8.1128272172103465E-3</v>
      </c>
      <c r="AI17" s="121">
        <f>X!AI17/X!AI$121</f>
        <v>5.3131402169564872E-5</v>
      </c>
      <c r="AJ17" s="121">
        <f>X!AJ17/X!AJ$121</f>
        <v>2.1119054725427692E-2</v>
      </c>
      <c r="AK17" s="121">
        <f>X!AK17/X!AK$121</f>
        <v>1.0194766793269099E-3</v>
      </c>
      <c r="AL17" s="121">
        <f>X!AL17/X!AL$121</f>
        <v>0</v>
      </c>
      <c r="AM17" s="121">
        <f>X!AM17/X!AM$121</f>
        <v>1.7474635788990163E-5</v>
      </c>
      <c r="AN17" s="121">
        <f>X!AN17/X!AN$121</f>
        <v>2.2871478375790892E-4</v>
      </c>
      <c r="AO17" s="121">
        <f>X!AO17/X!AO$121</f>
        <v>7.2248836188511535E-6</v>
      </c>
      <c r="AP17" s="121">
        <f>X!AP17/X!AP$121</f>
        <v>0</v>
      </c>
      <c r="AQ17" s="121">
        <f>X!AQ17/X!AQ$121</f>
        <v>9.7544823941384342E-4</v>
      </c>
      <c r="AR17" s="121">
        <f>X!AR17/X!AR$121</f>
        <v>1.9228425351129816E-3</v>
      </c>
      <c r="AS17" s="121">
        <f>X!AS17/X!AS$121</f>
        <v>3.6772519066688577E-4</v>
      </c>
      <c r="AT17" s="121">
        <f>X!AT17/X!AT$121</f>
        <v>1.6313475237626264E-4</v>
      </c>
      <c r="AU17" s="121">
        <f>X!AU17/X!AU$121</f>
        <v>1.2777437257789355E-4</v>
      </c>
      <c r="AV17" s="121">
        <f>X!AV17/X!AV$121</f>
        <v>1.5257973336722146E-3</v>
      </c>
      <c r="AW17" s="121">
        <f>X!AW17/X!AW$121</f>
        <v>4.3742734833375852E-5</v>
      </c>
      <c r="AX17" s="121">
        <f>X!AX17/X!AX$121</f>
        <v>1.8393807641343539E-4</v>
      </c>
      <c r="AY17" s="121">
        <f>X!AY17/X!AY$121</f>
        <v>1.528520579959486E-4</v>
      </c>
      <c r="AZ17" s="121">
        <f>X!AZ17/X!AZ$121</f>
        <v>4.3504110741832217E-4</v>
      </c>
      <c r="BA17" s="121">
        <f>X!BA17/X!BA$121</f>
        <v>6.7278310267140283E-6</v>
      </c>
      <c r="BB17" s="121">
        <f>X!BB17/X!BB$121</f>
        <v>7.7096567598867788E-4</v>
      </c>
      <c r="BC17" s="121">
        <f>X!BC17/X!BC$121</f>
        <v>8.8826206052915934E-5</v>
      </c>
      <c r="BD17" s="121">
        <f>X!BD17/X!BD$121</f>
        <v>3.6467378155820217E-5</v>
      </c>
      <c r="BE17" s="121">
        <f>X!BE17/X!BE$121</f>
        <v>2.8338545901971998E-5</v>
      </c>
      <c r="BF17" s="121">
        <f>X!BF17/X!BF$121</f>
        <v>1.8225623269736116E-4</v>
      </c>
      <c r="BG17" s="121">
        <f>X!BG17/X!BG$121</f>
        <v>1.4666124683147184E-4</v>
      </c>
      <c r="BH17" s="121">
        <f>X!BH17/X!BH$121</f>
        <v>3.722314876197912E-3</v>
      </c>
      <c r="BI17" s="121">
        <f>X!BI17/X!BI$121</f>
        <v>3.3056933590992142E-4</v>
      </c>
      <c r="BJ17" s="121">
        <f>X!BJ17/X!BJ$121</f>
        <v>3.9423305521430287E-2</v>
      </c>
      <c r="BK17" s="121">
        <f>X!BK17/X!BK$121</f>
        <v>0</v>
      </c>
      <c r="BL17" s="121">
        <f>X!BL17/X!BL$121</f>
        <v>5.8257489928276694E-2</v>
      </c>
      <c r="BM17" s="121">
        <f>X!BM17/X!BM$121</f>
        <v>1.522852312822312E-2</v>
      </c>
      <c r="BN17" s="121">
        <f>X!BN17/X!BN$121</f>
        <v>1.4567944336827754E-3</v>
      </c>
      <c r="BO17" s="121">
        <f>X!BO17/X!BO$121</f>
        <v>3.0763351751346563E-3</v>
      </c>
      <c r="BP17" s="121">
        <f>X!BP17/X!BP$121</f>
        <v>4.4765103008804416E-3</v>
      </c>
      <c r="BQ17" s="121">
        <f>X!BQ17/X!BQ$121</f>
        <v>1.2582926652695121E-5</v>
      </c>
      <c r="BR17" s="121">
        <f>X!BR17/X!BR$121</f>
        <v>0</v>
      </c>
      <c r="BS17" s="121">
        <f>X!BS17/X!BS$121</f>
        <v>6.327386895669218E-6</v>
      </c>
      <c r="BT17" s="121">
        <f>X!BT17/X!BT$121</f>
        <v>7.1323305633739999E-4</v>
      </c>
      <c r="BU17" s="121">
        <f>X!BU17/X!BU$121</f>
        <v>8.5232058422894953E-5</v>
      </c>
      <c r="BV17" s="121">
        <f>X!BV17/X!BV$121</f>
        <v>1.7839316712483995E-7</v>
      </c>
      <c r="BW17" s="121">
        <f>X!BW17/X!BW$121</f>
        <v>1.4736156468736825E-6</v>
      </c>
      <c r="BX17" s="121">
        <f>X!BX17/X!BX$121</f>
        <v>3.9835721690653389E-6</v>
      </c>
      <c r="BY17" s="121">
        <f>X!BY17/X!BY$121</f>
        <v>2.9705521646391059E-6</v>
      </c>
      <c r="BZ17" s="121">
        <f>X!BZ17/X!BZ$121</f>
        <v>1.2600638682757232E-6</v>
      </c>
      <c r="CA17" s="121">
        <f>X!CA17/X!CA$121</f>
        <v>0</v>
      </c>
      <c r="CB17" s="121">
        <f>X!CB17/X!CB$121</f>
        <v>1.6696775944343117E-4</v>
      </c>
      <c r="CC17" s="121">
        <f>X!CC17/X!CC$121</f>
        <v>4.2021993977899349E-6</v>
      </c>
      <c r="CD17" s="121">
        <f>X!CD17/X!CD$121</f>
        <v>2.4618184761497317E-6</v>
      </c>
      <c r="CE17" s="121">
        <f>X!CE17/X!CE$121</f>
        <v>7.0142115443279016E-4</v>
      </c>
      <c r="CF17" s="121">
        <f>X!CF17/X!CF$121</f>
        <v>1.0439615200284108E-2</v>
      </c>
      <c r="CG17" s="121">
        <f>X!CG17/X!CG$121</f>
        <v>3.45809026584052E-5</v>
      </c>
      <c r="CH17" s="121">
        <f>X!CH17/X!CH$121</f>
        <v>4.0709635873399961E-5</v>
      </c>
      <c r="CI17" s="121">
        <f>X!CI17/X!CI$121</f>
        <v>1.0371037825500438E-4</v>
      </c>
      <c r="CJ17" s="121">
        <f>X!CJ17/X!CJ$121</f>
        <v>1.7377320448364719E-5</v>
      </c>
      <c r="CK17" s="121">
        <f>X!CK17/X!CK$121</f>
        <v>3.0861412559621124E-5</v>
      </c>
      <c r="CL17" s="121">
        <f>X!CL17/X!CL$121</f>
        <v>1.1162275538351246E-4</v>
      </c>
      <c r="CM17" s="121">
        <f>X!CM17/X!CM$121</f>
        <v>2.0876355389232956E-5</v>
      </c>
      <c r="CN17" s="121">
        <f>X!CN17/X!CN$121</f>
        <v>2.6672059203197545E-5</v>
      </c>
      <c r="CO17" s="121">
        <f>X!CO17/X!CO$121</f>
        <v>1.2366542945839348E-4</v>
      </c>
      <c r="CP17" s="121">
        <f>X!CP17/X!CP$121</f>
        <v>1.4031960115565957E-6</v>
      </c>
      <c r="CQ17" s="121">
        <f>X!CQ17/X!CQ$121</f>
        <v>2.1292152384396007E-4</v>
      </c>
      <c r="CR17" s="121">
        <f>X!CR17/X!CR$121</f>
        <v>3.9375963104971271E-5</v>
      </c>
      <c r="CS17" s="121">
        <f>X!CS17/X!CS$121</f>
        <v>2.3962313769527218E-5</v>
      </c>
      <c r="CT17" s="121">
        <f>X!CT17/X!CT$121</f>
        <v>1.3925154100552173E-4</v>
      </c>
      <c r="CU17" s="121">
        <f>X!CU17/X!CU$121</f>
        <v>2.9824805768311677E-5</v>
      </c>
      <c r="CV17" s="121">
        <f>X!CV17/X!CV$121</f>
        <v>3.642587113853355E-7</v>
      </c>
      <c r="CW17" s="121">
        <f>X!CW17/X!CW$121</f>
        <v>1.2585751670533787E-5</v>
      </c>
      <c r="CX17" s="121">
        <f>X!CX17/X!CX$121</f>
        <v>2.0990540386170209E-4</v>
      </c>
      <c r="CY17" s="121">
        <f>X!CY17/X!CY$121</f>
        <v>2.4134318820132826E-4</v>
      </c>
      <c r="CZ17" s="121">
        <f>X!CZ17/X!CZ$121</f>
        <v>6.4792498619295458E-4</v>
      </c>
      <c r="DA17" s="121">
        <f>X!DA17/X!DA$121</f>
        <v>1.9646243896999889E-4</v>
      </c>
      <c r="DB17" s="121">
        <f>X!DB17/X!DB$121</f>
        <v>5.4342035682033876E-4</v>
      </c>
      <c r="DC17" s="121">
        <f>X!DC17/X!DC$121</f>
        <v>0</v>
      </c>
      <c r="DD17" s="121">
        <f>X!DD17/X!DD$121</f>
        <v>6.7907736752971591E-4</v>
      </c>
      <c r="DE17" s="121">
        <f>X!DE17/X!DE$121</f>
        <v>0</v>
      </c>
      <c r="DF17" s="121">
        <f>X!DF17/X!DF$121</f>
        <v>1.4220032527244457E-5</v>
      </c>
      <c r="DG17" s="145">
        <f>X!DG17/X!DG$121</f>
        <v>2.6579461497397735E-3</v>
      </c>
    </row>
    <row r="18" spans="1:111" s="82" customFormat="1" ht="17" customHeight="1" x14ac:dyDescent="0.2">
      <c r="A18" s="73" t="s">
        <v>14</v>
      </c>
      <c r="B18" s="74" t="s">
        <v>140</v>
      </c>
      <c r="C18" s="121">
        <f>X!C18/X!C$121</f>
        <v>0</v>
      </c>
      <c r="D18" s="121">
        <f>X!D18/X!D$121</f>
        <v>0</v>
      </c>
      <c r="E18" s="121">
        <f>X!E18/X!E$121</f>
        <v>9.130829736595306E-6</v>
      </c>
      <c r="F18" s="121">
        <f>X!F18/X!F$121</f>
        <v>2.6269703629839468E-4</v>
      </c>
      <c r="G18" s="121">
        <f>X!G18/X!G$121</f>
        <v>4.3613310590260668E-4</v>
      </c>
      <c r="H18" s="131">
        <v>0</v>
      </c>
      <c r="I18" s="121">
        <f>X!I18/X!I$121</f>
        <v>3.5298873746157411E-4</v>
      </c>
      <c r="J18" s="121">
        <f>X!J18/X!J$121</f>
        <v>5.0521046975411795E-4</v>
      </c>
      <c r="K18" s="121">
        <f>X!K18/X!K$121</f>
        <v>3.5340014712530486E-4</v>
      </c>
      <c r="L18" s="121">
        <f>X!L18/X!L$121</f>
        <v>2.0700003270600518E-6</v>
      </c>
      <c r="M18" s="131">
        <v>0</v>
      </c>
      <c r="N18" s="121">
        <f>X!N18/X!N$121</f>
        <v>1.5177049873275809E-3</v>
      </c>
      <c r="O18" s="121">
        <f>X!O18/X!O$121</f>
        <v>1.121117816195066E-3</v>
      </c>
      <c r="P18" s="121">
        <f>X!P18/X!P$121</f>
        <v>6.0711954465514448E-4</v>
      </c>
      <c r="Q18" s="121">
        <f>X!Q18/X!Q$121</f>
        <v>2.7756086302345342E-2</v>
      </c>
      <c r="R18" s="121">
        <f>X!R18/X!R$121</f>
        <v>1.1717322821992596E-3</v>
      </c>
      <c r="S18" s="121">
        <f>X!S18/X!S$121</f>
        <v>1.2110565769326959E-3</v>
      </c>
      <c r="T18" s="121">
        <f>X!T18/X!T$121</f>
        <v>6.0696988502557123E-4</v>
      </c>
      <c r="U18" s="121">
        <f>X!U18/X!U$121</f>
        <v>9.1930330286767907E-4</v>
      </c>
      <c r="V18" s="121">
        <f>X!V18/X!V$121</f>
        <v>8.6712069552870308E-4</v>
      </c>
      <c r="W18" s="121">
        <f>X!W18/X!W$121</f>
        <v>4.8883679528056897E-5</v>
      </c>
      <c r="X18" s="121">
        <f>X!X18/X!X$121</f>
        <v>4.4871009199706562E-4</v>
      </c>
      <c r="Y18" s="121">
        <f>X!Y18/X!Y$121</f>
        <v>8.3751088082471153E-4</v>
      </c>
      <c r="Z18" s="121">
        <f>X!Z18/X!Z$121</f>
        <v>1.0096617018540892E-3</v>
      </c>
      <c r="AA18" s="121">
        <f>X!AA18/X!AA$121</f>
        <v>1.9154742548700692E-3</v>
      </c>
      <c r="AB18" s="121">
        <f>X!AB18/X!AB$121</f>
        <v>6.1692683792096998E-4</v>
      </c>
      <c r="AC18" s="121">
        <f>X!AC18/X!AC$121</f>
        <v>4.1844867418757486E-6</v>
      </c>
      <c r="AD18" s="121">
        <f>X!AD18/X!AD$121</f>
        <v>3.9327522456758724E-4</v>
      </c>
      <c r="AE18" s="121">
        <f>X!AE18/X!AE$121</f>
        <v>7.88326918605045E-4</v>
      </c>
      <c r="AF18" s="121">
        <f>X!AF18/X!AF$121</f>
        <v>1.3950563621653619E-3</v>
      </c>
      <c r="AG18" s="121">
        <f>X!AG18/X!AG$121</f>
        <v>1.7336727754091153E-3</v>
      </c>
      <c r="AH18" s="121">
        <f>X!AH18/X!AH$121</f>
        <v>8.6077013840814385E-4</v>
      </c>
      <c r="AI18" s="121">
        <f>X!AI18/X!AI$121</f>
        <v>5.1445163179241566E-4</v>
      </c>
      <c r="AJ18" s="121">
        <f>X!AJ18/X!AJ$121</f>
        <v>4.6099809267154757E-3</v>
      </c>
      <c r="AK18" s="121">
        <f>X!AK18/X!AK$121</f>
        <v>1.5084279060333808E-3</v>
      </c>
      <c r="AL18" s="121">
        <f>X!AL18/X!AL$121</f>
        <v>6.0494552066724625E-5</v>
      </c>
      <c r="AM18" s="121">
        <f>X!AM18/X!AM$121</f>
        <v>1.4944944614147789E-4</v>
      </c>
      <c r="AN18" s="121">
        <f>X!AN18/X!AN$121</f>
        <v>9.33859168745428E-4</v>
      </c>
      <c r="AO18" s="121">
        <f>X!AO18/X!AO$121</f>
        <v>1.1239451451686005E-4</v>
      </c>
      <c r="AP18" s="121">
        <f>X!AP18/X!AP$121</f>
        <v>8.9435443540969136E-4</v>
      </c>
      <c r="AQ18" s="121">
        <f>X!AQ18/X!AQ$121</f>
        <v>2.019666876062933E-3</v>
      </c>
      <c r="AR18" s="121">
        <f>X!AR18/X!AR$121</f>
        <v>3.3772817686995816E-4</v>
      </c>
      <c r="AS18" s="121">
        <f>X!AS18/X!AS$121</f>
        <v>5.067163835544041E-4</v>
      </c>
      <c r="AT18" s="121">
        <f>X!AT18/X!AT$121</f>
        <v>6.1364112829964332E-4</v>
      </c>
      <c r="AU18" s="121">
        <f>X!AU18/X!AU$121</f>
        <v>5.3504181577590092E-4</v>
      </c>
      <c r="AV18" s="121">
        <f>X!AV18/X!AV$121</f>
        <v>7.0247232503913958E-4</v>
      </c>
      <c r="AW18" s="121">
        <f>X!AW18/X!AW$121</f>
        <v>8.0896316832285901E-4</v>
      </c>
      <c r="AX18" s="121">
        <f>X!AX18/X!AX$121</f>
        <v>2.2943242061312904E-3</v>
      </c>
      <c r="AY18" s="121">
        <f>X!AY18/X!AY$121</f>
        <v>5.9143160870604944E-4</v>
      </c>
      <c r="AZ18" s="121">
        <f>X!AZ18/X!AZ$121</f>
        <v>1.0112824490082703E-3</v>
      </c>
      <c r="BA18" s="121">
        <f>X!BA18/X!BA$121</f>
        <v>4.4038922853177484E-4</v>
      </c>
      <c r="BB18" s="121">
        <f>X!BB18/X!BB$121</f>
        <v>6.6838196152265079E-4</v>
      </c>
      <c r="BC18" s="121">
        <f>X!BC18/X!BC$121</f>
        <v>1.9936338701780922E-3</v>
      </c>
      <c r="BD18" s="121">
        <f>X!BD18/X!BD$121</f>
        <v>1.517869633963655E-3</v>
      </c>
      <c r="BE18" s="121">
        <f>X!BE18/X!BE$121</f>
        <v>4.1369818185572584E-4</v>
      </c>
      <c r="BF18" s="121">
        <f>X!BF18/X!BF$121</f>
        <v>7.168371581186756E-4</v>
      </c>
      <c r="BG18" s="121">
        <f>X!BG18/X!BG$121</f>
        <v>6.2456486330972371E-4</v>
      </c>
      <c r="BH18" s="121">
        <f>X!BH18/X!BH$121</f>
        <v>6.0397084929080993E-3</v>
      </c>
      <c r="BI18" s="121">
        <f>X!BI18/X!BI$121</f>
        <v>6.4704091556489634E-4</v>
      </c>
      <c r="BJ18" s="121">
        <f>X!BJ18/X!BJ$121</f>
        <v>3.7446327278829118E-3</v>
      </c>
      <c r="BK18" s="121">
        <f>X!BK18/X!BK$121</f>
        <v>1.1264575258056939E-4</v>
      </c>
      <c r="BL18" s="121">
        <f>X!BL18/X!BL$121</f>
        <v>9.8724517435491918E-3</v>
      </c>
      <c r="BM18" s="121">
        <f>X!BM18/X!BM$121</f>
        <v>2.1331180774796506E-2</v>
      </c>
      <c r="BN18" s="121">
        <f>X!BN18/X!BN$121</f>
        <v>6.1295813058018768E-5</v>
      </c>
      <c r="BO18" s="121">
        <f>X!BO18/X!BO$121</f>
        <v>1.2344738465309328E-4</v>
      </c>
      <c r="BP18" s="121">
        <f>X!BP18/X!BP$121</f>
        <v>6.5673512142603999E-4</v>
      </c>
      <c r="BQ18" s="121">
        <f>X!BQ18/X!BQ$121</f>
        <v>4.974017149179706E-4</v>
      </c>
      <c r="BR18" s="121">
        <f>X!BR18/X!BR$121</f>
        <v>4.400333454272356E-3</v>
      </c>
      <c r="BS18" s="121">
        <f>X!BS18/X!BS$121</f>
        <v>3.336113457816434E-3</v>
      </c>
      <c r="BT18" s="121">
        <f>X!BT18/X!BT$121</f>
        <v>9.946920220229988E-4</v>
      </c>
      <c r="BU18" s="121">
        <f>X!BU18/X!BU$121</f>
        <v>2.5512538954173274E-3</v>
      </c>
      <c r="BV18" s="121">
        <f>X!BV18/X!BV$121</f>
        <v>5.8248605035338325E-4</v>
      </c>
      <c r="BW18" s="121">
        <f>X!BW18/X!BW$121</f>
        <v>1.7548653804545756E-3</v>
      </c>
      <c r="BX18" s="121">
        <f>X!BX18/X!BX$121</f>
        <v>1.4116829411978121E-4</v>
      </c>
      <c r="BY18" s="121">
        <f>X!BY18/X!BY$121</f>
        <v>2.853118997826605E-4</v>
      </c>
      <c r="BZ18" s="121">
        <f>X!BZ18/X!BZ$121</f>
        <v>3.6733284959984019E-4</v>
      </c>
      <c r="CA18" s="121">
        <f>X!CA18/X!CA$121</f>
        <v>0</v>
      </c>
      <c r="CB18" s="121">
        <f>X!CB18/X!CB$121</f>
        <v>5.330308905047963E-4</v>
      </c>
      <c r="CC18" s="121">
        <f>X!CC18/X!CC$121</f>
        <v>6.4841302043443098E-4</v>
      </c>
      <c r="CD18" s="121">
        <f>X!CD18/X!CD$121</f>
        <v>3.7818085446332533E-4</v>
      </c>
      <c r="CE18" s="121">
        <f>X!CE18/X!CE$121</f>
        <v>2.189655664079655E-3</v>
      </c>
      <c r="CF18" s="121">
        <f>X!CF18/X!CF$121</f>
        <v>2.9189336108015689E-3</v>
      </c>
      <c r="CG18" s="121">
        <f>X!CG18/X!CG$121</f>
        <v>2.9619965911621996E-4</v>
      </c>
      <c r="CH18" s="121">
        <f>X!CH18/X!CH$121</f>
        <v>2.7245818685473198E-3</v>
      </c>
      <c r="CI18" s="121">
        <f>X!CI18/X!CI$121</f>
        <v>5.9346951345487541E-4</v>
      </c>
      <c r="CJ18" s="121">
        <f>X!CJ18/X!CJ$121</f>
        <v>2.2613160479212644E-3</v>
      </c>
      <c r="CK18" s="121">
        <f>X!CK18/X!CK$121</f>
        <v>2.918837965439439E-3</v>
      </c>
      <c r="CL18" s="121">
        <f>X!CL18/X!CL$121</f>
        <v>1.5068308781533233E-3</v>
      </c>
      <c r="CM18" s="121">
        <f>X!CM18/X!CM$121</f>
        <v>9.1377551202154476E-4</v>
      </c>
      <c r="CN18" s="121">
        <f>X!CN18/X!CN$121</f>
        <v>2.9378188892546894E-3</v>
      </c>
      <c r="CO18" s="121">
        <f>X!CO18/X!CO$121</f>
        <v>4.8268963034779795E-3</v>
      </c>
      <c r="CP18" s="121">
        <f>X!CP18/X!CP$121</f>
        <v>1.9353617174404402E-3</v>
      </c>
      <c r="CQ18" s="121">
        <f>X!CQ18/X!CQ$121</f>
        <v>6.0492070852382826E-4</v>
      </c>
      <c r="CR18" s="121">
        <f>X!CR18/X!CR$121</f>
        <v>6.7654743597406241E-3</v>
      </c>
      <c r="CS18" s="121">
        <f>X!CS18/X!CS$121</f>
        <v>3.2057427092553863E-3</v>
      </c>
      <c r="CT18" s="121">
        <f>X!CT18/X!CT$121</f>
        <v>1.480157032360843E-2</v>
      </c>
      <c r="CU18" s="121">
        <f>X!CU18/X!CU$121</f>
        <v>1.9604295054353781E-3</v>
      </c>
      <c r="CV18" s="121">
        <f>X!CV18/X!CV$121</f>
        <v>3.5458929831947024E-4</v>
      </c>
      <c r="CW18" s="121">
        <f>X!CW18/X!CW$121</f>
        <v>1.8953665305098926E-4</v>
      </c>
      <c r="CX18" s="121">
        <f>X!CX18/X!CX$121</f>
        <v>1.5099102152290708E-3</v>
      </c>
      <c r="CY18" s="121">
        <f>X!CY18/X!CY$121</f>
        <v>1.7812946832405537E-3</v>
      </c>
      <c r="CZ18" s="121">
        <f>X!CZ18/X!CZ$121</f>
        <v>2.2845574034030813E-3</v>
      </c>
      <c r="DA18" s="121">
        <f>X!DA18/X!DA$121</f>
        <v>5.5327923011402218E-4</v>
      </c>
      <c r="DB18" s="121">
        <f>X!DB18/X!DB$121</f>
        <v>4.3240009916496024E-3</v>
      </c>
      <c r="DC18" s="121">
        <f>X!DC18/X!DC$121</f>
        <v>8.9423034101161837E-5</v>
      </c>
      <c r="DD18" s="121">
        <f>X!DD18/X!DD$121</f>
        <v>2.364688140861655E-3</v>
      </c>
      <c r="DE18" s="121">
        <f>X!DE18/X!DE$121</f>
        <v>0</v>
      </c>
      <c r="DF18" s="121">
        <f>X!DF18/X!DF$121</f>
        <v>7.6532955596491604E-5</v>
      </c>
      <c r="DG18" s="145">
        <f>X!DG18/X!DG$121</f>
        <v>1.6693400260379423E-3</v>
      </c>
    </row>
    <row r="19" spans="1:111" s="82" customFormat="1" ht="17" customHeight="1" x14ac:dyDescent="0.2">
      <c r="A19" s="73" t="s">
        <v>15</v>
      </c>
      <c r="B19" s="74" t="s">
        <v>141</v>
      </c>
      <c r="C19" s="121">
        <f>X!C19/X!C$121</f>
        <v>1.0969301756433037E-4</v>
      </c>
      <c r="D19" s="121">
        <f>X!D19/X!D$121</f>
        <v>0</v>
      </c>
      <c r="E19" s="121">
        <f>X!E19/X!E$121</f>
        <v>1.8014880291120468E-4</v>
      </c>
      <c r="F19" s="121">
        <f>X!F19/X!F$121</f>
        <v>0</v>
      </c>
      <c r="G19" s="121">
        <f>X!G19/X!G$121</f>
        <v>1.7439420754697846E-4</v>
      </c>
      <c r="H19" s="131">
        <v>0</v>
      </c>
      <c r="I19" s="121">
        <f>X!I19/X!I$121</f>
        <v>0</v>
      </c>
      <c r="J19" s="121">
        <f>X!J19/X!J$121</f>
        <v>1.8916702066713994E-4</v>
      </c>
      <c r="K19" s="121">
        <f>X!K19/X!K$121</f>
        <v>2.8088096196871455E-4</v>
      </c>
      <c r="L19" s="121">
        <f>X!L19/X!L$121</f>
        <v>1.2012573326558015E-4</v>
      </c>
      <c r="M19" s="131">
        <v>0</v>
      </c>
      <c r="N19" s="121">
        <f>X!N19/X!N$121</f>
        <v>1.4157099975181512E-3</v>
      </c>
      <c r="O19" s="121">
        <f>X!O19/X!O$121</f>
        <v>2.4733296098275593E-3</v>
      </c>
      <c r="P19" s="121">
        <f>X!P19/X!P$121</f>
        <v>5.5135864782423719E-3</v>
      </c>
      <c r="Q19" s="121">
        <f>X!Q19/X!Q$121</f>
        <v>2.6250179588191871E-3</v>
      </c>
      <c r="R19" s="121">
        <f>X!R19/X!R$121</f>
        <v>0.39097466820522331</v>
      </c>
      <c r="S19" s="121">
        <f>X!S19/X!S$121</f>
        <v>0.29855679384117922</v>
      </c>
      <c r="T19" s="121">
        <f>X!T19/X!T$121</f>
        <v>0.10026448698474009</v>
      </c>
      <c r="U19" s="121">
        <f>X!U19/X!U$121</f>
        <v>0</v>
      </c>
      <c r="V19" s="121">
        <f>X!V19/X!V$121</f>
        <v>3.0829392125864956E-7</v>
      </c>
      <c r="W19" s="121">
        <f>X!W19/X!W$121</f>
        <v>0</v>
      </c>
      <c r="X19" s="121">
        <f>X!X19/X!X$121</f>
        <v>3.2759780251597215E-7</v>
      </c>
      <c r="Y19" s="121">
        <f>X!Y19/X!Y$121</f>
        <v>9.5534666739659438E-5</v>
      </c>
      <c r="Z19" s="121">
        <f>X!Z19/X!Z$121</f>
        <v>2.6248974448369405E-2</v>
      </c>
      <c r="AA19" s="121">
        <f>X!AA19/X!AA$121</f>
        <v>4.3689668284967349E-3</v>
      </c>
      <c r="AB19" s="121">
        <f>X!AB19/X!AB$121</f>
        <v>9.8369641643089047E-4</v>
      </c>
      <c r="AC19" s="121">
        <f>X!AC19/X!AC$121</f>
        <v>0</v>
      </c>
      <c r="AD19" s="121">
        <f>X!AD19/X!AD$121</f>
        <v>0</v>
      </c>
      <c r="AE19" s="121">
        <f>X!AE19/X!AE$121</f>
        <v>1.4234772309790283E-3</v>
      </c>
      <c r="AF19" s="121">
        <f>X!AF19/X!AF$121</f>
        <v>3.4497798089827237E-3</v>
      </c>
      <c r="AG19" s="121">
        <f>X!AG19/X!AG$121</f>
        <v>6.4862170574075885E-4</v>
      </c>
      <c r="AH19" s="121">
        <f>X!AH19/X!AH$121</f>
        <v>4.5481373686173752E-3</v>
      </c>
      <c r="AI19" s="121">
        <f>X!AI19/X!AI$121</f>
        <v>0</v>
      </c>
      <c r="AJ19" s="121">
        <f>X!AJ19/X!AJ$121</f>
        <v>1.7117058844570224E-2</v>
      </c>
      <c r="AK19" s="121">
        <f>X!AK19/X!AK$121</f>
        <v>1.6791628175956454E-2</v>
      </c>
      <c r="AL19" s="121">
        <f>X!AL19/X!AL$121</f>
        <v>0</v>
      </c>
      <c r="AM19" s="121">
        <f>X!AM19/X!AM$121</f>
        <v>7.2118778401308121E-5</v>
      </c>
      <c r="AN19" s="121">
        <f>X!AN19/X!AN$121</f>
        <v>0</v>
      </c>
      <c r="AO19" s="121">
        <f>X!AO19/X!AO$121</f>
        <v>2.4354812073357242E-4</v>
      </c>
      <c r="AP19" s="121">
        <f>X!AP19/X!AP$121</f>
        <v>0</v>
      </c>
      <c r="AQ19" s="121">
        <f>X!AQ19/X!AQ$121</f>
        <v>2.9020802838059223E-4</v>
      </c>
      <c r="AR19" s="121">
        <f>X!AR19/X!AR$121</f>
        <v>1.63373087402632E-4</v>
      </c>
      <c r="AS19" s="121">
        <f>X!AS19/X!AS$121</f>
        <v>3.8712984256159628E-4</v>
      </c>
      <c r="AT19" s="121">
        <f>X!AT19/X!AT$121</f>
        <v>4.3519353733351016E-4</v>
      </c>
      <c r="AU19" s="121">
        <f>X!AU19/X!AU$121</f>
        <v>4.4612445739406994E-4</v>
      </c>
      <c r="AV19" s="121">
        <f>X!AV19/X!AV$121</f>
        <v>1.5504071305826541E-4</v>
      </c>
      <c r="AW19" s="121">
        <f>X!AW19/X!AW$121</f>
        <v>1.1112858958415466E-3</v>
      </c>
      <c r="AX19" s="121">
        <f>X!AX19/X!AX$121</f>
        <v>2.464148122090724E-3</v>
      </c>
      <c r="AY19" s="121">
        <f>X!AY19/X!AY$121</f>
        <v>1.9624234308270221E-3</v>
      </c>
      <c r="AZ19" s="121">
        <f>X!AZ19/X!AZ$121</f>
        <v>2.6376596353498319E-3</v>
      </c>
      <c r="BA19" s="121">
        <f>X!BA19/X!BA$121</f>
        <v>1.4374321711694229E-5</v>
      </c>
      <c r="BB19" s="121">
        <f>X!BB19/X!BB$121</f>
        <v>1.1916005334733754E-3</v>
      </c>
      <c r="BC19" s="121">
        <f>X!BC19/X!BC$121</f>
        <v>2.1014571792789885E-3</v>
      </c>
      <c r="BD19" s="121">
        <f>X!BD19/X!BD$121</f>
        <v>5.2335174691182712E-4</v>
      </c>
      <c r="BE19" s="121">
        <f>X!BE19/X!BE$121</f>
        <v>2.7610681344818174E-7</v>
      </c>
      <c r="BF19" s="121">
        <f>X!BF19/X!BF$121</f>
        <v>4.4595106898790647E-6</v>
      </c>
      <c r="BG19" s="121">
        <f>X!BG19/X!BG$121</f>
        <v>4.6596514102024576E-4</v>
      </c>
      <c r="BH19" s="121">
        <f>X!BH19/X!BH$121</f>
        <v>1.1807297402685157E-5</v>
      </c>
      <c r="BI19" s="121">
        <f>X!BI19/X!BI$121</f>
        <v>1.7635878327730454E-7</v>
      </c>
      <c r="BJ19" s="121">
        <f>X!BJ19/X!BJ$121</f>
        <v>1.6259580663492493E-2</v>
      </c>
      <c r="BK19" s="121">
        <f>X!BK19/X!BK$121</f>
        <v>1.4217275997559302E-4</v>
      </c>
      <c r="BL19" s="121">
        <f>X!BL19/X!BL$121</f>
        <v>4.8957999211074804E-3</v>
      </c>
      <c r="BM19" s="121">
        <f>X!BM19/X!BM$121</f>
        <v>4.5547175823885226E-3</v>
      </c>
      <c r="BN19" s="121">
        <f>X!BN19/X!BN$121</f>
        <v>8.1699884116884374E-7</v>
      </c>
      <c r="BO19" s="121">
        <f>X!BO19/X!BO$121</f>
        <v>1.2838496352775069E-6</v>
      </c>
      <c r="BP19" s="121">
        <f>X!BP19/X!BP$121</f>
        <v>0</v>
      </c>
      <c r="BQ19" s="121">
        <f>X!BQ19/X!BQ$121</f>
        <v>0</v>
      </c>
      <c r="BR19" s="121">
        <f>X!BR19/X!BR$121</f>
        <v>1.6632867053685279E-7</v>
      </c>
      <c r="BS19" s="121">
        <f>X!BS19/X!BS$121</f>
        <v>2.8873513680845782E-4</v>
      </c>
      <c r="BT19" s="121">
        <f>X!BT19/X!BT$121</f>
        <v>-3.9953686725379707E-4</v>
      </c>
      <c r="BU19" s="121">
        <f>X!BU19/X!BU$121</f>
        <v>4.5239997612565126E-4</v>
      </c>
      <c r="BV19" s="121">
        <f>X!BV19/X!BV$121</f>
        <v>0</v>
      </c>
      <c r="BW19" s="121">
        <f>X!BW19/X!BW$121</f>
        <v>0</v>
      </c>
      <c r="BX19" s="121">
        <f>X!BX19/X!BX$121</f>
        <v>7.0133995485159638E-5</v>
      </c>
      <c r="BY19" s="121">
        <f>X!BY19/X!BY$121</f>
        <v>0</v>
      </c>
      <c r="BZ19" s="121">
        <f>X!BZ19/X!BZ$121</f>
        <v>3.0033047912263758E-4</v>
      </c>
      <c r="CA19" s="121">
        <f>X!CA19/X!CA$121</f>
        <v>0</v>
      </c>
      <c r="CB19" s="121">
        <f>X!CB19/X!CB$121</f>
        <v>5.9930728857745626E-5</v>
      </c>
      <c r="CC19" s="121">
        <f>X!CC19/X!CC$121</f>
        <v>9.5876896007337148E-5</v>
      </c>
      <c r="CD19" s="121">
        <f>X!CD19/X!CD$121</f>
        <v>1.4893574875767819E-3</v>
      </c>
      <c r="CE19" s="121">
        <f>X!CE19/X!CE$121</f>
        <v>4.4367633506212627E-3</v>
      </c>
      <c r="CF19" s="121">
        <f>X!CF19/X!CF$121</f>
        <v>1.197241251738247E-2</v>
      </c>
      <c r="CG19" s="121">
        <f>X!CG19/X!CG$121</f>
        <v>0</v>
      </c>
      <c r="CH19" s="121">
        <f>X!CH19/X!CH$121</f>
        <v>1.1106438330658364E-4</v>
      </c>
      <c r="CI19" s="121">
        <f>X!CI19/X!CI$121</f>
        <v>1.0726713047605242E-6</v>
      </c>
      <c r="CJ19" s="121">
        <f>X!CJ19/X!CJ$121</f>
        <v>5.0444192071533115E-3</v>
      </c>
      <c r="CK19" s="121">
        <f>X!CK19/X!CK$121</f>
        <v>2.3360256506287417E-4</v>
      </c>
      <c r="CL19" s="121">
        <f>X!CL19/X!CL$121</f>
        <v>5.7536809492495948E-2</v>
      </c>
      <c r="CM19" s="121">
        <f>X!CM19/X!CM$121</f>
        <v>1.4698061201341562E-4</v>
      </c>
      <c r="CN19" s="121">
        <f>X!CN19/X!CN$121</f>
        <v>2.4429607274207496E-3</v>
      </c>
      <c r="CO19" s="121">
        <f>X!CO19/X!CO$121</f>
        <v>5.3903327358260349E-3</v>
      </c>
      <c r="CP19" s="121">
        <f>X!CP19/X!CP$121</f>
        <v>3.7006507581057692E-7</v>
      </c>
      <c r="CQ19" s="121">
        <f>X!CQ19/X!CQ$121</f>
        <v>4.5067551353652697E-3</v>
      </c>
      <c r="CR19" s="121">
        <f>X!CR19/X!CR$121</f>
        <v>1.3481017235038664E-3</v>
      </c>
      <c r="CS19" s="121">
        <f>X!CS19/X!CS$121</f>
        <v>7.5576705618366044E-4</v>
      </c>
      <c r="CT19" s="121">
        <f>X!CT19/X!CT$121</f>
        <v>1.8327680185607608E-3</v>
      </c>
      <c r="CU19" s="121">
        <f>X!CU19/X!CU$121</f>
        <v>0</v>
      </c>
      <c r="CV19" s="121">
        <f>X!CV19/X!CV$121</f>
        <v>2.4339104806201963E-6</v>
      </c>
      <c r="CW19" s="121">
        <f>X!CW19/X!CW$121</f>
        <v>3.0332044071629906E-4</v>
      </c>
      <c r="CX19" s="121">
        <f>X!CX19/X!CX$121</f>
        <v>2.5137554351419636E-3</v>
      </c>
      <c r="CY19" s="121">
        <f>X!CY19/X!CY$121</f>
        <v>4.3658161776451133E-4</v>
      </c>
      <c r="CZ19" s="121">
        <f>X!CZ19/X!CZ$121</f>
        <v>1.1154836111680103E-7</v>
      </c>
      <c r="DA19" s="121">
        <f>X!DA19/X!DA$121</f>
        <v>6.0193212164893811E-4</v>
      </c>
      <c r="DB19" s="121">
        <f>X!DB19/X!DB$121</f>
        <v>5.7418614951784122E-4</v>
      </c>
      <c r="DC19" s="121">
        <f>X!DC19/X!DC$121</f>
        <v>0</v>
      </c>
      <c r="DD19" s="121">
        <f>X!DD19/X!DD$121</f>
        <v>1.1599287782403264E-4</v>
      </c>
      <c r="DE19" s="121">
        <f>X!DE19/X!DE$121</f>
        <v>0.12395045761843407</v>
      </c>
      <c r="DF19" s="121">
        <f>X!DF19/X!DF$121</f>
        <v>2.5920042551133159E-4</v>
      </c>
      <c r="DG19" s="145">
        <f>X!DG19/X!DG$121</f>
        <v>3.2260624254760533E-3</v>
      </c>
    </row>
    <row r="20" spans="1:111" s="82" customFormat="1" ht="17" customHeight="1" x14ac:dyDescent="0.2">
      <c r="A20" s="73" t="s">
        <v>16</v>
      </c>
      <c r="B20" s="74" t="s">
        <v>142</v>
      </c>
      <c r="C20" s="121">
        <f>X!C20/X!C$121</f>
        <v>5.0529821808800918E-2</v>
      </c>
      <c r="D20" s="121">
        <f>X!D20/X!D$121</f>
        <v>6.1958666226103179E-3</v>
      </c>
      <c r="E20" s="121">
        <f>X!E20/X!E$121</f>
        <v>3.8956150382956051E-2</v>
      </c>
      <c r="F20" s="121">
        <f>X!F20/X!F$121</f>
        <v>2.5149378033861016E-3</v>
      </c>
      <c r="G20" s="121">
        <f>X!G20/X!G$121</f>
        <v>5.4628670214515885E-4</v>
      </c>
      <c r="H20" s="131">
        <v>0</v>
      </c>
      <c r="I20" s="121">
        <f>X!I20/X!I$121</f>
        <v>0</v>
      </c>
      <c r="J20" s="121">
        <f>X!J20/X!J$121</f>
        <v>1.2087459033775741E-2</v>
      </c>
      <c r="K20" s="121">
        <f>X!K20/X!K$121</f>
        <v>1.9227641542942014E-2</v>
      </c>
      <c r="L20" s="121">
        <f>X!L20/X!L$121</f>
        <v>1.5108373815694493E-4</v>
      </c>
      <c r="M20" s="131">
        <v>0</v>
      </c>
      <c r="N20" s="121">
        <f>X!N20/X!N$121</f>
        <v>1.8874558438448617E-3</v>
      </c>
      <c r="O20" s="121">
        <f>X!O20/X!O$121</f>
        <v>2.8524504932345048E-3</v>
      </c>
      <c r="P20" s="121">
        <f>X!P20/X!P$121</f>
        <v>1.6957892103669396E-3</v>
      </c>
      <c r="Q20" s="121">
        <f>X!Q20/X!Q$121</f>
        <v>6.7620537381743095E-3</v>
      </c>
      <c r="R20" s="121">
        <f>X!R20/X!R$121</f>
        <v>1.2683045146075645E-3</v>
      </c>
      <c r="S20" s="121">
        <f>X!S20/X!S$121</f>
        <v>1.535785651957456E-2</v>
      </c>
      <c r="T20" s="121">
        <f>X!T20/X!T$121</f>
        <v>1.0925933463118559E-3</v>
      </c>
      <c r="U20" s="121">
        <f>X!U20/X!U$121</f>
        <v>2.231648586490513E-3</v>
      </c>
      <c r="V20" s="121">
        <f>X!V20/X!V$121</f>
        <v>9.5600843932588432E-4</v>
      </c>
      <c r="W20" s="121">
        <f>X!W20/X!W$121</f>
        <v>0</v>
      </c>
      <c r="X20" s="121">
        <f>X!X20/X!X$121</f>
        <v>1.2682670775328254E-3</v>
      </c>
      <c r="Y20" s="121">
        <f>X!Y20/X!Y$121</f>
        <v>3.6665127658662409E-3</v>
      </c>
      <c r="Z20" s="121">
        <f>X!Z20/X!Z$121</f>
        <v>5.4273536422946777E-3</v>
      </c>
      <c r="AA20" s="121">
        <f>X!AA20/X!AA$121</f>
        <v>2.6041527732547563E-2</v>
      </c>
      <c r="AB20" s="121">
        <f>X!AB20/X!AB$121</f>
        <v>1.6489447077114038E-2</v>
      </c>
      <c r="AC20" s="121">
        <f>X!AC20/X!AC$121</f>
        <v>0</v>
      </c>
      <c r="AD20" s="121">
        <f>X!AD20/X!AD$121</f>
        <v>2.6779660501487575E-5</v>
      </c>
      <c r="AE20" s="121">
        <f>X!AE20/X!AE$121</f>
        <v>2.8483169112483377E-3</v>
      </c>
      <c r="AF20" s="121">
        <f>X!AF20/X!AF$121</f>
        <v>1.6851708233657314E-3</v>
      </c>
      <c r="AG20" s="121">
        <f>X!AG20/X!AG$121</f>
        <v>4.6595897975916104E-3</v>
      </c>
      <c r="AH20" s="121">
        <f>X!AH20/X!AH$121</f>
        <v>4.4390758479838392E-3</v>
      </c>
      <c r="AI20" s="121">
        <f>X!AI20/X!AI$121</f>
        <v>3.5454075038417914E-4</v>
      </c>
      <c r="AJ20" s="121">
        <f>X!AJ20/X!AJ$121</f>
        <v>2.2877866709904097E-2</v>
      </c>
      <c r="AK20" s="121">
        <f>X!AK20/X!AK$121</f>
        <v>1.4431479788412616E-3</v>
      </c>
      <c r="AL20" s="121">
        <f>X!AL20/X!AL$121</f>
        <v>0</v>
      </c>
      <c r="AM20" s="121">
        <f>X!AM20/X!AM$121</f>
        <v>0</v>
      </c>
      <c r="AN20" s="121">
        <f>X!AN20/X!AN$121</f>
        <v>1.5234672828862738E-4</v>
      </c>
      <c r="AO20" s="121">
        <f>X!AO20/X!AO$121</f>
        <v>4.7342337472329406E-4</v>
      </c>
      <c r="AP20" s="121">
        <f>X!AP20/X!AP$121</f>
        <v>0</v>
      </c>
      <c r="AQ20" s="121">
        <f>X!AQ20/X!AQ$121</f>
        <v>4.1041066428907649E-4</v>
      </c>
      <c r="AR20" s="121">
        <f>X!AR20/X!AR$121</f>
        <v>2.4430334176778326E-4</v>
      </c>
      <c r="AS20" s="121">
        <f>X!AS20/X!AS$121</f>
        <v>4.3678955134741522E-3</v>
      </c>
      <c r="AT20" s="121">
        <f>X!AT20/X!AT$121</f>
        <v>3.4082303798401006E-4</v>
      </c>
      <c r="AU20" s="121">
        <f>X!AU20/X!AU$121</f>
        <v>5.9921668475961692E-4</v>
      </c>
      <c r="AV20" s="121">
        <f>X!AV20/X!AV$121</f>
        <v>1.1105093495956094E-3</v>
      </c>
      <c r="AW20" s="121">
        <f>X!AW20/X!AW$121</f>
        <v>8.1855418473597552E-4</v>
      </c>
      <c r="AX20" s="121">
        <f>X!AX20/X!AX$121</f>
        <v>1.1950109049869329E-3</v>
      </c>
      <c r="AY20" s="121">
        <f>X!AY20/X!AY$121</f>
        <v>1.6429510523126131E-3</v>
      </c>
      <c r="AZ20" s="121">
        <f>X!AZ20/X!AZ$121</f>
        <v>7.7009854677894674E-3</v>
      </c>
      <c r="BA20" s="121">
        <f>X!BA20/X!BA$121</f>
        <v>6.3117322403228788E-5</v>
      </c>
      <c r="BB20" s="121">
        <f>X!BB20/X!BB$121</f>
        <v>7.5226392148127139E-3</v>
      </c>
      <c r="BC20" s="121">
        <f>X!BC20/X!BC$121</f>
        <v>1.228392801188213E-3</v>
      </c>
      <c r="BD20" s="121">
        <f>X!BD20/X!BD$121</f>
        <v>8.4225774514695283E-4</v>
      </c>
      <c r="BE20" s="121">
        <f>X!BE20/X!BE$121</f>
        <v>3.7689754958287229E-5</v>
      </c>
      <c r="BF20" s="121">
        <f>X!BF20/X!BF$121</f>
        <v>3.894950645474479E-5</v>
      </c>
      <c r="BG20" s="121">
        <f>X!BG20/X!BG$121</f>
        <v>3.1225277306572646E-4</v>
      </c>
      <c r="BH20" s="121">
        <f>X!BH20/X!BH$121</f>
        <v>4.8332675349309331E-5</v>
      </c>
      <c r="BI20" s="121">
        <f>X!BI20/X!BI$121</f>
        <v>7.7796116239767105E-5</v>
      </c>
      <c r="BJ20" s="121">
        <f>X!BJ20/X!BJ$121</f>
        <v>5.2240738664701969E-3</v>
      </c>
      <c r="BK20" s="121">
        <f>X!BK20/X!BK$121</f>
        <v>1.4085435496486427E-3</v>
      </c>
      <c r="BL20" s="121">
        <f>X!BL20/X!BL$121</f>
        <v>2.5056358462577952E-5</v>
      </c>
      <c r="BM20" s="121">
        <f>X!BM20/X!BM$121</f>
        <v>1.0352246776208504E-3</v>
      </c>
      <c r="BN20" s="121">
        <f>X!BN20/X!BN$121</f>
        <v>2.773996065363981E-7</v>
      </c>
      <c r="BO20" s="121">
        <f>X!BO20/X!BO$121</f>
        <v>0</v>
      </c>
      <c r="BP20" s="121">
        <f>X!BP20/X!BP$121</f>
        <v>0</v>
      </c>
      <c r="BQ20" s="121">
        <f>X!BQ20/X!BQ$121</f>
        <v>0</v>
      </c>
      <c r="BR20" s="121">
        <f>X!BR20/X!BR$121</f>
        <v>3.516405045588899E-5</v>
      </c>
      <c r="BS20" s="121">
        <f>X!BS20/X!BS$121</f>
        <v>1.0175880136117435E-3</v>
      </c>
      <c r="BT20" s="121">
        <f>X!BT20/X!BT$121</f>
        <v>6.2626024754360967E-3</v>
      </c>
      <c r="BU20" s="121">
        <f>X!BU20/X!BU$121</f>
        <v>1.4973283747386093E-3</v>
      </c>
      <c r="BV20" s="121">
        <f>X!BV20/X!BV$121</f>
        <v>5.2948751473974588E-5</v>
      </c>
      <c r="BW20" s="121">
        <f>X!BW20/X!BW$121</f>
        <v>0</v>
      </c>
      <c r="BX20" s="121">
        <f>X!BX20/X!BX$121</f>
        <v>0</v>
      </c>
      <c r="BY20" s="121">
        <f>X!BY20/X!BY$121</f>
        <v>2.5151600940459805E-4</v>
      </c>
      <c r="BZ20" s="121">
        <f>X!BZ20/X!BZ$121</f>
        <v>4.6913506088358916E-4</v>
      </c>
      <c r="CA20" s="121">
        <f>X!CA20/X!CA$121</f>
        <v>0</v>
      </c>
      <c r="CB20" s="121">
        <f>X!CB20/X!CB$121</f>
        <v>3.6942761339678955E-4</v>
      </c>
      <c r="CC20" s="121">
        <f>X!CC20/X!CC$121</f>
        <v>5.6929941083344007E-4</v>
      </c>
      <c r="CD20" s="121">
        <f>X!CD20/X!CD$121</f>
        <v>2.7593712179780028E-4</v>
      </c>
      <c r="CE20" s="121">
        <f>X!CE20/X!CE$121</f>
        <v>1.718421967107192E-3</v>
      </c>
      <c r="CF20" s="121">
        <f>X!CF20/X!CF$121</f>
        <v>1.5190473031494305E-2</v>
      </c>
      <c r="CG20" s="121">
        <f>X!CG20/X!CG$121</f>
        <v>3.392593939745521E-4</v>
      </c>
      <c r="CH20" s="121">
        <f>X!CH20/X!CH$121</f>
        <v>2.7501287206629861E-4</v>
      </c>
      <c r="CI20" s="121">
        <f>X!CI20/X!CI$121</f>
        <v>2.8262066061216764E-4</v>
      </c>
      <c r="CJ20" s="121">
        <f>X!CJ20/X!CJ$121</f>
        <v>9.0646220030669335E-4</v>
      </c>
      <c r="CK20" s="121">
        <f>X!CK20/X!CK$121</f>
        <v>3.9123829131522089E-4</v>
      </c>
      <c r="CL20" s="121">
        <f>X!CL20/X!CL$121</f>
        <v>2.9942874999756738E-4</v>
      </c>
      <c r="CM20" s="121">
        <f>X!CM20/X!CM$121</f>
        <v>1.6157292354745665E-4</v>
      </c>
      <c r="CN20" s="121">
        <f>X!CN20/X!CN$121</f>
        <v>7.8882746149918118E-4</v>
      </c>
      <c r="CO20" s="121">
        <f>X!CO20/X!CO$121</f>
        <v>1.3967479554357087E-3</v>
      </c>
      <c r="CP20" s="121">
        <f>X!CP20/X!CP$121</f>
        <v>1.2651554792504841E-3</v>
      </c>
      <c r="CQ20" s="121">
        <f>X!CQ20/X!CQ$121</f>
        <v>4.2872386593641515E-3</v>
      </c>
      <c r="CR20" s="121">
        <f>X!CR20/X!CR$121</f>
        <v>4.9877014360289402E-3</v>
      </c>
      <c r="CS20" s="121">
        <f>X!CS20/X!CS$121</f>
        <v>5.7154304559929774E-3</v>
      </c>
      <c r="CT20" s="121">
        <f>X!CT20/X!CT$121</f>
        <v>1.8193510071464706E-3</v>
      </c>
      <c r="CU20" s="121">
        <f>X!CU20/X!CU$121</f>
        <v>6.9892672713479244E-6</v>
      </c>
      <c r="CV20" s="121">
        <f>X!CV20/X!CV$121</f>
        <v>4.7428802232352227E-4</v>
      </c>
      <c r="CW20" s="121">
        <f>X!CW20/X!CW$121</f>
        <v>2.1084150273410002E-6</v>
      </c>
      <c r="CX20" s="121">
        <f>X!CX20/X!CX$121</f>
        <v>5.6611558273818145E-4</v>
      </c>
      <c r="CY20" s="121">
        <f>X!CY20/X!CY$121</f>
        <v>1.5306816113743625E-3</v>
      </c>
      <c r="CZ20" s="121">
        <f>X!CZ20/X!CZ$121</f>
        <v>3.0006604543623061E-3</v>
      </c>
      <c r="DA20" s="121">
        <f>X!DA20/X!DA$121</f>
        <v>1.0357208012961893E-3</v>
      </c>
      <c r="DB20" s="121">
        <f>X!DB20/X!DB$121</f>
        <v>5.7956022596836101E-4</v>
      </c>
      <c r="DC20" s="121">
        <f>X!DC20/X!DC$121</f>
        <v>1.2297139900275053E-4</v>
      </c>
      <c r="DD20" s="121">
        <f>X!DD20/X!DD$121</f>
        <v>1.3700765207664001E-3</v>
      </c>
      <c r="DE20" s="121">
        <f>X!DE20/X!DE$121</f>
        <v>0.30847980932372743</v>
      </c>
      <c r="DF20" s="121">
        <f>X!DF20/X!DF$121</f>
        <v>2.5364421007407443E-4</v>
      </c>
      <c r="DG20" s="145">
        <f>X!DG20/X!DG$121</f>
        <v>2.555420123082399E-3</v>
      </c>
    </row>
    <row r="21" spans="1:111" s="82" customFormat="1" ht="17" customHeight="1" x14ac:dyDescent="0.2">
      <c r="A21" s="73" t="s">
        <v>17</v>
      </c>
      <c r="B21" s="74" t="s">
        <v>143</v>
      </c>
      <c r="C21" s="121">
        <f>X!C21/X!C$121</f>
        <v>5.0514160335402296E-4</v>
      </c>
      <c r="D21" s="121">
        <f>X!D21/X!D$121</f>
        <v>0</v>
      </c>
      <c r="E21" s="121">
        <f>X!E21/X!E$121</f>
        <v>1.1631525448239425E-4</v>
      </c>
      <c r="F21" s="121">
        <f>X!F21/X!F$121</f>
        <v>5.1303185912392374E-5</v>
      </c>
      <c r="G21" s="121">
        <f>X!G21/X!G$121</f>
        <v>1.0983158816583826E-4</v>
      </c>
      <c r="H21" s="131">
        <v>0</v>
      </c>
      <c r="I21" s="121">
        <f>X!I21/X!I$121</f>
        <v>3.4891892111881966E-4</v>
      </c>
      <c r="J21" s="121">
        <f>X!J21/X!J$121</f>
        <v>7.1859837987827309E-3</v>
      </c>
      <c r="K21" s="121">
        <f>X!K21/X!K$121</f>
        <v>8.4355010735079827E-4</v>
      </c>
      <c r="L21" s="121">
        <f>X!L21/X!L$121</f>
        <v>1.1256858921440854E-5</v>
      </c>
      <c r="M21" s="131">
        <v>0</v>
      </c>
      <c r="N21" s="121">
        <f>X!N21/X!N$121</f>
        <v>1.7035733792932457E-4</v>
      </c>
      <c r="O21" s="121">
        <f>X!O21/X!O$121</f>
        <v>3.3519352609236272E-4</v>
      </c>
      <c r="P21" s="121">
        <f>X!P21/X!P$121</f>
        <v>3.1134668767661319E-4</v>
      </c>
      <c r="Q21" s="121">
        <f>X!Q21/X!Q$121</f>
        <v>4.0881194420598345E-4</v>
      </c>
      <c r="R21" s="121">
        <f>X!R21/X!R$121</f>
        <v>5.0727069293359905E-4</v>
      </c>
      <c r="S21" s="121">
        <f>X!S21/X!S$121</f>
        <v>2.3754177917375929E-3</v>
      </c>
      <c r="T21" s="121">
        <f>X!T21/X!T$121</f>
        <v>3.8921316174155826E-2</v>
      </c>
      <c r="U21" s="121">
        <f>X!U21/X!U$121</f>
        <v>9.1889490513206469E-5</v>
      </c>
      <c r="V21" s="121">
        <f>X!V21/X!V$121</f>
        <v>1.5196688218613861E-4</v>
      </c>
      <c r="W21" s="121">
        <f>X!W21/X!W$121</f>
        <v>5.5794899602244363E-6</v>
      </c>
      <c r="X21" s="121">
        <f>X!X21/X!X$121</f>
        <v>4.8193963513528956E-5</v>
      </c>
      <c r="Y21" s="121">
        <f>X!Y21/X!Y$121</f>
        <v>9.9768167670472867E-5</v>
      </c>
      <c r="Z21" s="121">
        <f>X!Z21/X!Z$121</f>
        <v>1.8217464667571229E-3</v>
      </c>
      <c r="AA21" s="121">
        <f>X!AA21/X!AA$121</f>
        <v>4.0800100246258962E-3</v>
      </c>
      <c r="AB21" s="121">
        <f>X!AB21/X!AB$121</f>
        <v>4.4740988852439989E-3</v>
      </c>
      <c r="AC21" s="121">
        <f>X!AC21/X!AC$121</f>
        <v>1.0076958686821135E-5</v>
      </c>
      <c r="AD21" s="121">
        <f>X!AD21/X!AD$121</f>
        <v>1.5601756993532273E-4</v>
      </c>
      <c r="AE21" s="121">
        <f>X!AE21/X!AE$121</f>
        <v>6.2788202485352502E-4</v>
      </c>
      <c r="AF21" s="121">
        <f>X!AF21/X!AF$121</f>
        <v>1.7358581364907024E-4</v>
      </c>
      <c r="AG21" s="121">
        <f>X!AG21/X!AG$121</f>
        <v>4.2066829528057638E-4</v>
      </c>
      <c r="AH21" s="121">
        <f>X!AH21/X!AH$121</f>
        <v>3.7912409013714328E-3</v>
      </c>
      <c r="AI21" s="121">
        <f>X!AI21/X!AI$121</f>
        <v>7.491003202601537E-5</v>
      </c>
      <c r="AJ21" s="121">
        <f>X!AJ21/X!AJ$121</f>
        <v>1.2610642007771624E-3</v>
      </c>
      <c r="AK21" s="121">
        <f>X!AK21/X!AK$121</f>
        <v>7.4242373302828358E-5</v>
      </c>
      <c r="AL21" s="121">
        <f>X!AL21/X!AL$121</f>
        <v>8.9699031985177161E-6</v>
      </c>
      <c r="AM21" s="121">
        <f>X!AM21/X!AM$121</f>
        <v>1.4950126890479043E-5</v>
      </c>
      <c r="AN21" s="121">
        <f>X!AN21/X!AN$121</f>
        <v>1.4423745135307645E-3</v>
      </c>
      <c r="AO21" s="121">
        <f>X!AO21/X!AO$121</f>
        <v>3.359876405431908E-5</v>
      </c>
      <c r="AP21" s="121">
        <f>X!AP21/X!AP$121</f>
        <v>2.0625879595814579E-4</v>
      </c>
      <c r="AQ21" s="121">
        <f>X!AQ21/X!AQ$121</f>
        <v>1.2073934902060771E-3</v>
      </c>
      <c r="AR21" s="121">
        <f>X!AR21/X!AR$121</f>
        <v>2.1359459020158344E-4</v>
      </c>
      <c r="AS21" s="121">
        <f>X!AS21/X!AS$121</f>
        <v>4.7582931350319798E-3</v>
      </c>
      <c r="AT21" s="121">
        <f>X!AT21/X!AT$121</f>
        <v>1.0689264703302964E-3</v>
      </c>
      <c r="AU21" s="121">
        <f>X!AU21/X!AU$121</f>
        <v>8.3025166455473693E-4</v>
      </c>
      <c r="AV21" s="121">
        <f>X!AV21/X!AV$121</f>
        <v>2.0612183745543334E-3</v>
      </c>
      <c r="AW21" s="121">
        <f>X!AW21/X!AW$121</f>
        <v>1.9947426886938306E-3</v>
      </c>
      <c r="AX21" s="121">
        <f>X!AX21/X!AX$121</f>
        <v>7.9184935102505881E-4</v>
      </c>
      <c r="AY21" s="121">
        <f>X!AY21/X!AY$121</f>
        <v>2.805527891558483E-4</v>
      </c>
      <c r="AZ21" s="121">
        <f>X!AZ21/X!AZ$121</f>
        <v>9.3403477550551908E-3</v>
      </c>
      <c r="BA21" s="121">
        <f>X!BA21/X!BA$121</f>
        <v>8.1408106393325423E-4</v>
      </c>
      <c r="BB21" s="121">
        <f>X!BB21/X!BB$121</f>
        <v>1.7322077883863418E-4</v>
      </c>
      <c r="BC21" s="121">
        <f>X!BC21/X!BC$121</f>
        <v>4.7578421575309622E-3</v>
      </c>
      <c r="BD21" s="121">
        <f>X!BD21/X!BD$121</f>
        <v>7.726542743118881E-4</v>
      </c>
      <c r="BE21" s="121">
        <f>X!BE21/X!BE$121</f>
        <v>8.3863288296150856E-4</v>
      </c>
      <c r="BF21" s="121">
        <f>X!BF21/X!BF$121</f>
        <v>4.7392691039425776E-4</v>
      </c>
      <c r="BG21" s="121">
        <f>X!BG21/X!BG$121</f>
        <v>2.380278062101378E-4</v>
      </c>
      <c r="BH21" s="121">
        <f>X!BH21/X!BH$121</f>
        <v>7.0637800411578109E-4</v>
      </c>
      <c r="BI21" s="121">
        <f>X!BI21/X!BI$121</f>
        <v>1.667505135108628E-3</v>
      </c>
      <c r="BJ21" s="121">
        <f>X!BJ21/X!BJ$121</f>
        <v>6.7374138046496909E-3</v>
      </c>
      <c r="BK21" s="121">
        <f>X!BK21/X!BK$121</f>
        <v>2.7361839765091371E-3</v>
      </c>
      <c r="BL21" s="121">
        <f>X!BL21/X!BL$121</f>
        <v>5.2410498233102941E-4</v>
      </c>
      <c r="BM21" s="121">
        <f>X!BM21/X!BM$121</f>
        <v>8.3640035231796761E-4</v>
      </c>
      <c r="BN21" s="121">
        <f>X!BN21/X!BN$121</f>
        <v>3.8479695420400018E-4</v>
      </c>
      <c r="BO21" s="121">
        <f>X!BO21/X!BO$121</f>
        <v>2.4774737206859738E-4</v>
      </c>
      <c r="BP21" s="121">
        <f>X!BP21/X!BP$121</f>
        <v>1.1672941855730803E-3</v>
      </c>
      <c r="BQ21" s="121">
        <f>X!BQ21/X!BQ$121</f>
        <v>5.0041383164704453E-3</v>
      </c>
      <c r="BR21" s="121">
        <f>X!BR21/X!BR$121</f>
        <v>2.8226083865323837E-3</v>
      </c>
      <c r="BS21" s="121">
        <f>X!BS21/X!BS$121</f>
        <v>4.5882997322789203E-3</v>
      </c>
      <c r="BT21" s="121">
        <f>X!BT21/X!BT$121</f>
        <v>4.448314625884995E-3</v>
      </c>
      <c r="BU21" s="121">
        <f>X!BU21/X!BU$121</f>
        <v>1.4225109411483255E-2</v>
      </c>
      <c r="BV21" s="121">
        <f>X!BV21/X!BV$121</f>
        <v>2.2363118510071624E-4</v>
      </c>
      <c r="BW21" s="121">
        <f>X!BW21/X!BW$121</f>
        <v>2.310046521678753E-5</v>
      </c>
      <c r="BX21" s="121">
        <f>X!BX21/X!BX$121</f>
        <v>0</v>
      </c>
      <c r="BY21" s="121">
        <f>X!BY21/X!BY$121</f>
        <v>8.5852429857502814E-4</v>
      </c>
      <c r="BZ21" s="121">
        <f>X!BZ21/X!BZ$121</f>
        <v>1.180570351845058E-3</v>
      </c>
      <c r="CA21" s="121">
        <f>X!CA21/X!CA$121</f>
        <v>0</v>
      </c>
      <c r="CB21" s="121">
        <f>X!CB21/X!CB$121</f>
        <v>4.2563185865517278E-4</v>
      </c>
      <c r="CC21" s="121">
        <f>X!CC21/X!CC$121</f>
        <v>5.0637261263115603E-4</v>
      </c>
      <c r="CD21" s="121">
        <f>X!CD21/X!CD$121</f>
        <v>1.1604556931302573E-3</v>
      </c>
      <c r="CE21" s="121">
        <f>X!CE21/X!CE$121</f>
        <v>7.8187664939923234E-4</v>
      </c>
      <c r="CF21" s="121">
        <f>X!CF21/X!CF$121</f>
        <v>4.4755120491111796E-3</v>
      </c>
      <c r="CG21" s="121">
        <f>X!CG21/X!CG$121</f>
        <v>5.4425228405415157E-3</v>
      </c>
      <c r="CH21" s="121">
        <f>X!CH21/X!CH$121</f>
        <v>6.2169948946010599E-3</v>
      </c>
      <c r="CI21" s="121">
        <f>X!CI21/X!CI$121</f>
        <v>1.8864798219698209E-3</v>
      </c>
      <c r="CJ21" s="121">
        <f>X!CJ21/X!CJ$121</f>
        <v>4.8624367402508471E-3</v>
      </c>
      <c r="CK21" s="121">
        <f>X!CK21/X!CK$121</f>
        <v>7.0963809504626376E-3</v>
      </c>
      <c r="CL21" s="121">
        <f>X!CL21/X!CL$121</f>
        <v>8.052547671368937E-2</v>
      </c>
      <c r="CM21" s="121">
        <f>X!CM21/X!CM$121</f>
        <v>5.1814823359703907E-3</v>
      </c>
      <c r="CN21" s="121">
        <f>X!CN21/X!CN$121</f>
        <v>2.7379143300880326E-3</v>
      </c>
      <c r="CO21" s="121">
        <f>X!CO21/X!CO$121</f>
        <v>2.5081024181584834E-2</v>
      </c>
      <c r="CP21" s="121">
        <f>X!CP21/X!CP$121</f>
        <v>1.7327248787511905E-3</v>
      </c>
      <c r="CQ21" s="121">
        <f>X!CQ21/X!CQ$121</f>
        <v>7.2154485408025045E-3</v>
      </c>
      <c r="CR21" s="121">
        <f>X!CR21/X!CR$121</f>
        <v>5.0598147130206592E-3</v>
      </c>
      <c r="CS21" s="121">
        <f>X!CS21/X!CS$121</f>
        <v>1.148263079199164E-3</v>
      </c>
      <c r="CT21" s="121">
        <f>X!CT21/X!CT$121</f>
        <v>3.3161387446079792E-2</v>
      </c>
      <c r="CU21" s="121">
        <f>X!CU21/X!CU$121</f>
        <v>1.6090453221424944E-4</v>
      </c>
      <c r="CV21" s="121">
        <f>X!CV21/X!CV$121</f>
        <v>2.6650564753825733E-2</v>
      </c>
      <c r="CW21" s="121">
        <f>X!CW21/X!CW$121</f>
        <v>1.1712370539878085E-3</v>
      </c>
      <c r="CX21" s="121">
        <f>X!CX21/X!CX$121</f>
        <v>2.4471109412489895E-3</v>
      </c>
      <c r="CY21" s="121">
        <f>X!CY21/X!CY$121</f>
        <v>4.2111368871669021E-4</v>
      </c>
      <c r="CZ21" s="121">
        <f>X!CZ21/X!CZ$121</f>
        <v>2.3093739782683827E-4</v>
      </c>
      <c r="DA21" s="121">
        <f>X!DA21/X!DA$121</f>
        <v>1.3976210660818637E-3</v>
      </c>
      <c r="DB21" s="121">
        <f>X!DB21/X!DB$121</f>
        <v>4.2542651948685971E-3</v>
      </c>
      <c r="DC21" s="121">
        <f>X!DC21/X!DC$121</f>
        <v>2.7952061713439581E-5</v>
      </c>
      <c r="DD21" s="121">
        <f>X!DD21/X!DD$121</f>
        <v>1.5964918577174335E-3</v>
      </c>
      <c r="DE21" s="121">
        <f>X!DE21/X!DE$121</f>
        <v>0</v>
      </c>
      <c r="DF21" s="121">
        <f>X!DF21/X!DF$121</f>
        <v>2.7536436205113492E-5</v>
      </c>
      <c r="DG21" s="145">
        <f>X!DG21/X!DG$121</f>
        <v>3.1762068343382474E-3</v>
      </c>
    </row>
    <row r="22" spans="1:111" s="82" customFormat="1" ht="17" customHeight="1" x14ac:dyDescent="0.2">
      <c r="A22" s="73" t="s">
        <v>18</v>
      </c>
      <c r="B22" s="74" t="s">
        <v>144</v>
      </c>
      <c r="C22" s="121">
        <f>X!C22/X!C$121</f>
        <v>2.9296351174782215E-2</v>
      </c>
      <c r="D22" s="121">
        <f>X!D22/X!D$121</f>
        <v>0</v>
      </c>
      <c r="E22" s="121">
        <f>X!E22/X!E$121</f>
        <v>1.3409980753691592E-3</v>
      </c>
      <c r="F22" s="121">
        <f>X!F22/X!F$121</f>
        <v>1.1713197265540187E-4</v>
      </c>
      <c r="G22" s="121">
        <f>X!G22/X!G$121</f>
        <v>0</v>
      </c>
      <c r="H22" s="131">
        <v>0</v>
      </c>
      <c r="I22" s="121">
        <f>X!I22/X!I$121</f>
        <v>0</v>
      </c>
      <c r="J22" s="121">
        <f>X!J22/X!J$121</f>
        <v>1.2052032094671088E-6</v>
      </c>
      <c r="K22" s="121">
        <f>X!K22/X!K$121</f>
        <v>1.2392189697415734E-5</v>
      </c>
      <c r="L22" s="121">
        <f>X!L22/X!L$121</f>
        <v>1.0185715895057397E-6</v>
      </c>
      <c r="M22" s="131">
        <v>0</v>
      </c>
      <c r="N22" s="121">
        <f>X!N22/X!N$121</f>
        <v>6.5503573576284428E-6</v>
      </c>
      <c r="O22" s="121">
        <f>X!O22/X!O$121</f>
        <v>5.7529724340962881E-7</v>
      </c>
      <c r="P22" s="121">
        <f>X!P22/X!P$121</f>
        <v>1.0012985699100425E-5</v>
      </c>
      <c r="Q22" s="121">
        <f>X!Q22/X!Q$121</f>
        <v>0</v>
      </c>
      <c r="R22" s="121">
        <f>X!R22/X!R$121</f>
        <v>1.7415788894907603E-5</v>
      </c>
      <c r="S22" s="121">
        <f>X!S22/X!S$121</f>
        <v>3.5868665444964063E-6</v>
      </c>
      <c r="T22" s="121">
        <f>X!T22/X!T$121</f>
        <v>2.2017162078254426E-6</v>
      </c>
      <c r="U22" s="121">
        <f>X!U22/X!U$121</f>
        <v>0.18716811047518137</v>
      </c>
      <c r="V22" s="121">
        <f>X!V22/X!V$121</f>
        <v>6.0885406929258208E-3</v>
      </c>
      <c r="W22" s="121">
        <f>X!W22/X!W$121</f>
        <v>0</v>
      </c>
      <c r="X22" s="121">
        <f>X!X22/X!X$121</f>
        <v>7.1418484330196654E-3</v>
      </c>
      <c r="Y22" s="121">
        <f>X!Y22/X!Y$121</f>
        <v>4.4392370376596891E-3</v>
      </c>
      <c r="Z22" s="121">
        <f>X!Z22/X!Z$121</f>
        <v>3.4649422325547859E-4</v>
      </c>
      <c r="AA22" s="121">
        <f>X!AA22/X!AA$121</f>
        <v>1.1321404301142676E-3</v>
      </c>
      <c r="AB22" s="121">
        <f>X!AB22/X!AB$121</f>
        <v>1.1862559275608382E-3</v>
      </c>
      <c r="AC22" s="121">
        <f>X!AC22/X!AC$121</f>
        <v>4.2691929512254599E-6</v>
      </c>
      <c r="AD22" s="121">
        <f>X!AD22/X!AD$121</f>
        <v>-1.7320892927933762E-3</v>
      </c>
      <c r="AE22" s="121">
        <f>X!AE22/X!AE$121</f>
        <v>0</v>
      </c>
      <c r="AF22" s="121">
        <f>X!AF22/X!AF$121</f>
        <v>3.2751638519569411E-5</v>
      </c>
      <c r="AG22" s="121">
        <f>X!AG22/X!AG$121</f>
        <v>1.911925088715339E-5</v>
      </c>
      <c r="AH22" s="121">
        <f>X!AH22/X!AH$121</f>
        <v>1.9835895037454882E-6</v>
      </c>
      <c r="AI22" s="121">
        <f>X!AI22/X!AI$121</f>
        <v>0</v>
      </c>
      <c r="AJ22" s="121">
        <f>X!AJ22/X!AJ$121</f>
        <v>0</v>
      </c>
      <c r="AK22" s="121">
        <f>X!AK22/X!AK$121</f>
        <v>8.8929260884668457E-5</v>
      </c>
      <c r="AL22" s="121">
        <f>X!AL22/X!AL$121</f>
        <v>-1.1727947299280106E-3</v>
      </c>
      <c r="AM22" s="121">
        <f>X!AM22/X!AM$121</f>
        <v>2.6319893096213369E-4</v>
      </c>
      <c r="AN22" s="121">
        <f>X!AN22/X!AN$121</f>
        <v>0</v>
      </c>
      <c r="AO22" s="121">
        <f>X!AO22/X!AO$121</f>
        <v>0</v>
      </c>
      <c r="AP22" s="121">
        <f>X!AP22/X!AP$121</f>
        <v>3.0338549521055271E-6</v>
      </c>
      <c r="AQ22" s="121">
        <f>X!AQ22/X!AQ$121</f>
        <v>1.3383636032201764E-6</v>
      </c>
      <c r="AR22" s="121">
        <f>X!AR22/X!AR$121</f>
        <v>0</v>
      </c>
      <c r="AS22" s="121">
        <f>X!AS22/X!AS$121</f>
        <v>0</v>
      </c>
      <c r="AT22" s="121">
        <f>X!AT22/X!AT$121</f>
        <v>0</v>
      </c>
      <c r="AU22" s="121">
        <f>X!AU22/X!AU$121</f>
        <v>1.5736924835595784E-5</v>
      </c>
      <c r="AV22" s="121">
        <f>X!AV22/X!AV$121</f>
        <v>0</v>
      </c>
      <c r="AW22" s="121">
        <f>X!AW22/X!AW$121</f>
        <v>0</v>
      </c>
      <c r="AX22" s="121">
        <f>X!AX22/X!AX$121</f>
        <v>2.5486398017257119E-6</v>
      </c>
      <c r="AY22" s="121">
        <f>X!AY22/X!AY$121</f>
        <v>0</v>
      </c>
      <c r="AZ22" s="121">
        <f>X!AZ22/X!AZ$121</f>
        <v>0</v>
      </c>
      <c r="BA22" s="121">
        <f>X!BA22/X!BA$121</f>
        <v>0</v>
      </c>
      <c r="BB22" s="121">
        <f>X!BB22/X!BB$121</f>
        <v>3.3278751660979019E-5</v>
      </c>
      <c r="BC22" s="121">
        <f>X!BC22/X!BC$121</f>
        <v>0</v>
      </c>
      <c r="BD22" s="121">
        <f>X!BD22/X!BD$121</f>
        <v>0</v>
      </c>
      <c r="BE22" s="121">
        <f>X!BE22/X!BE$121</f>
        <v>0</v>
      </c>
      <c r="BF22" s="121">
        <f>X!BF22/X!BF$121</f>
        <v>0</v>
      </c>
      <c r="BG22" s="121">
        <f>X!BG22/X!BG$121</f>
        <v>0</v>
      </c>
      <c r="BH22" s="121">
        <f>X!BH22/X!BH$121</f>
        <v>0</v>
      </c>
      <c r="BI22" s="121">
        <f>X!BI22/X!BI$121</f>
        <v>0</v>
      </c>
      <c r="BJ22" s="121">
        <f>X!BJ22/X!BJ$121</f>
        <v>2.1257561336006306E-5</v>
      </c>
      <c r="BK22" s="121">
        <f>X!BK22/X!BK$121</f>
        <v>0</v>
      </c>
      <c r="BL22" s="121">
        <f>X!BL22/X!BL$121</f>
        <v>0</v>
      </c>
      <c r="BM22" s="121">
        <f>X!BM22/X!BM$121</f>
        <v>0</v>
      </c>
      <c r="BN22" s="121">
        <f>X!BN22/X!BN$121</f>
        <v>2.2067138699970469E-4</v>
      </c>
      <c r="BO22" s="121">
        <f>X!BO22/X!BO$121</f>
        <v>2.1198355457062811E-4</v>
      </c>
      <c r="BP22" s="121">
        <f>X!BP22/X!BP$121</f>
        <v>1.1760031627503886E-4</v>
      </c>
      <c r="BQ22" s="121">
        <f>X!BQ22/X!BQ$121</f>
        <v>1.3276319377520307E-4</v>
      </c>
      <c r="BR22" s="121">
        <f>X!BR22/X!BR$121</f>
        <v>0</v>
      </c>
      <c r="BS22" s="121">
        <f>X!BS22/X!BS$121</f>
        <v>0</v>
      </c>
      <c r="BT22" s="121">
        <f>X!BT22/X!BT$121</f>
        <v>0</v>
      </c>
      <c r="BU22" s="121">
        <f>X!BU22/X!BU$121</f>
        <v>0</v>
      </c>
      <c r="BV22" s="121">
        <f>X!BV22/X!BV$121</f>
        <v>4.4183423950687107E-6</v>
      </c>
      <c r="BW22" s="121">
        <f>X!BW22/X!BW$121</f>
        <v>0</v>
      </c>
      <c r="BX22" s="121">
        <f>X!BX22/X!BX$121</f>
        <v>0</v>
      </c>
      <c r="BY22" s="121">
        <f>X!BY22/X!BY$121</f>
        <v>0</v>
      </c>
      <c r="BZ22" s="121">
        <f>X!BZ22/X!BZ$121</f>
        <v>0</v>
      </c>
      <c r="CA22" s="121">
        <f>X!CA22/X!CA$121</f>
        <v>0</v>
      </c>
      <c r="CB22" s="121">
        <f>X!CB22/X!CB$121</f>
        <v>0</v>
      </c>
      <c r="CC22" s="121">
        <f>X!CC22/X!CC$121</f>
        <v>0</v>
      </c>
      <c r="CD22" s="121">
        <f>X!CD22/X!CD$121</f>
        <v>0</v>
      </c>
      <c r="CE22" s="121">
        <f>X!CE22/X!CE$121</f>
        <v>7.8829633769937169E-6</v>
      </c>
      <c r="CF22" s="121">
        <f>X!CF22/X!CF$121</f>
        <v>0</v>
      </c>
      <c r="CG22" s="121">
        <f>X!CG22/X!CG$121</f>
        <v>0</v>
      </c>
      <c r="CH22" s="121">
        <f>X!CH22/X!CH$121</f>
        <v>0</v>
      </c>
      <c r="CI22" s="121">
        <f>X!CI22/X!CI$121</f>
        <v>0</v>
      </c>
      <c r="CJ22" s="121">
        <f>X!CJ22/X!CJ$121</f>
        <v>0</v>
      </c>
      <c r="CK22" s="121">
        <f>X!CK22/X!CK$121</f>
        <v>0</v>
      </c>
      <c r="CL22" s="121">
        <f>X!CL22/X!CL$121</f>
        <v>0</v>
      </c>
      <c r="CM22" s="121">
        <f>X!CM22/X!CM$121</f>
        <v>2.8830431505334938E-6</v>
      </c>
      <c r="CN22" s="121">
        <f>X!CN22/X!CN$121</f>
        <v>0</v>
      </c>
      <c r="CO22" s="121">
        <f>X!CO22/X!CO$121</f>
        <v>0</v>
      </c>
      <c r="CP22" s="121">
        <f>X!CP22/X!CP$121</f>
        <v>0</v>
      </c>
      <c r="CQ22" s="121">
        <f>X!CQ22/X!CQ$121</f>
        <v>0</v>
      </c>
      <c r="CR22" s="121">
        <f>X!CR22/X!CR$121</f>
        <v>0</v>
      </c>
      <c r="CS22" s="121">
        <f>X!CS22/X!CS$121</f>
        <v>0</v>
      </c>
      <c r="CT22" s="121">
        <f>X!CT22/X!CT$121</f>
        <v>0</v>
      </c>
      <c r="CU22" s="121">
        <f>X!CU22/X!CU$121</f>
        <v>0</v>
      </c>
      <c r="CV22" s="121">
        <f>X!CV22/X!CV$121</f>
        <v>0</v>
      </c>
      <c r="CW22" s="121">
        <f>X!CW22/X!CW$121</f>
        <v>0</v>
      </c>
      <c r="CX22" s="121">
        <f>X!CX22/X!CX$121</f>
        <v>0</v>
      </c>
      <c r="CY22" s="121">
        <f>X!CY22/X!CY$121</f>
        <v>0</v>
      </c>
      <c r="CZ22" s="121">
        <f>X!CZ22/X!CZ$121</f>
        <v>0</v>
      </c>
      <c r="DA22" s="121">
        <f>X!DA22/X!DA$121</f>
        <v>0</v>
      </c>
      <c r="DB22" s="121">
        <f>X!DB22/X!DB$121</f>
        <v>8.8515915027965103E-5</v>
      </c>
      <c r="DC22" s="121">
        <f>X!DC22/X!DC$121</f>
        <v>0</v>
      </c>
      <c r="DD22" s="121">
        <f>X!DD22/X!DD$121</f>
        <v>4.0420172297590687E-4</v>
      </c>
      <c r="DE22" s="121">
        <f>X!DE22/X!DE$121</f>
        <v>0</v>
      </c>
      <c r="DF22" s="121">
        <f>X!DF22/X!DF$121</f>
        <v>4.7909960799324242E-4</v>
      </c>
      <c r="DG22" s="145">
        <f>X!DG22/X!DG$121</f>
        <v>1.467426285133033E-4</v>
      </c>
    </row>
    <row r="23" spans="1:111" s="82" customFormat="1" ht="17" customHeight="1" x14ac:dyDescent="0.2">
      <c r="A23" s="73" t="s">
        <v>19</v>
      </c>
      <c r="B23" s="74" t="s">
        <v>145</v>
      </c>
      <c r="C23" s="121">
        <f>X!C23/X!C$121</f>
        <v>7.8655131770437585E-4</v>
      </c>
      <c r="D23" s="121">
        <f>X!D23/X!D$121</f>
        <v>6.2832539494090788E-4</v>
      </c>
      <c r="E23" s="121">
        <f>X!E23/X!E$121</f>
        <v>9.8053595009203642E-5</v>
      </c>
      <c r="F23" s="121">
        <f>X!F23/X!F$121</f>
        <v>6.3201816380025546E-5</v>
      </c>
      <c r="G23" s="121">
        <f>X!G23/X!G$121</f>
        <v>1.3756453377282429E-3</v>
      </c>
      <c r="H23" s="131">
        <v>0</v>
      </c>
      <c r="I23" s="121">
        <f>X!I23/X!I$121</f>
        <v>2.0905289947282312E-4</v>
      </c>
      <c r="J23" s="121">
        <f>X!J23/X!J$121</f>
        <v>5.1248325836025085E-3</v>
      </c>
      <c r="K23" s="121">
        <f>X!K23/X!K$121</f>
        <v>3.4003212532917634E-3</v>
      </c>
      <c r="L23" s="121">
        <f>X!L23/X!L$121</f>
        <v>2.512789825592221E-3</v>
      </c>
      <c r="M23" s="131">
        <v>0</v>
      </c>
      <c r="N23" s="121">
        <f>X!N23/X!N$121</f>
        <v>1.3295071345363242E-2</v>
      </c>
      <c r="O23" s="121">
        <f>X!O23/X!O$121</f>
        <v>7.2620063559619523E-4</v>
      </c>
      <c r="P23" s="121">
        <f>X!P23/X!P$121</f>
        <v>3.2562991727680055E-4</v>
      </c>
      <c r="Q23" s="121">
        <f>X!Q23/X!Q$121</f>
        <v>3.124543642594499E-4</v>
      </c>
      <c r="R23" s="121">
        <f>X!R23/X!R$121</f>
        <v>7.4642425617221708E-3</v>
      </c>
      <c r="S23" s="121">
        <f>X!S23/X!S$121</f>
        <v>6.6004072829677172E-4</v>
      </c>
      <c r="T23" s="121">
        <f>X!T23/X!T$121</f>
        <v>6.115349985450365E-6</v>
      </c>
      <c r="U23" s="121">
        <f>X!U23/X!U$121</f>
        <v>4.3624474361484429E-2</v>
      </c>
      <c r="V23" s="121">
        <f>X!V23/X!V$121</f>
        <v>0.13269071667546403</v>
      </c>
      <c r="W23" s="121">
        <f>X!W23/X!W$121</f>
        <v>1.3591499777922525E-2</v>
      </c>
      <c r="X23" s="121">
        <f>X!X23/X!X$121</f>
        <v>3.4044643557427312E-2</v>
      </c>
      <c r="Y23" s="121">
        <f>X!Y23/X!Y$121</f>
        <v>1.9894675512837724E-2</v>
      </c>
      <c r="Z23" s="121">
        <f>X!Z23/X!Z$121</f>
        <v>3.9345047354071586E-2</v>
      </c>
      <c r="AA23" s="121">
        <f>X!AA23/X!AA$121</f>
        <v>3.1915758276518172E-2</v>
      </c>
      <c r="AB23" s="121">
        <f>X!AB23/X!AB$121</f>
        <v>5.5289235645578853E-2</v>
      </c>
      <c r="AC23" s="121">
        <f>X!AC23/X!AC$121</f>
        <v>5.25193899097184E-5</v>
      </c>
      <c r="AD23" s="121">
        <f>X!AD23/X!AD$121</f>
        <v>2.7361153655384231E-4</v>
      </c>
      <c r="AE23" s="121">
        <f>X!AE23/X!AE$121</f>
        <v>3.5515159272169619E-3</v>
      </c>
      <c r="AF23" s="121">
        <f>X!AF23/X!AF$121</f>
        <v>2.5442055218980391E-2</v>
      </c>
      <c r="AG23" s="121">
        <f>X!AG23/X!AG$121</f>
        <v>1.7028222745630996E-3</v>
      </c>
      <c r="AH23" s="121">
        <f>X!AH23/X!AH$121</f>
        <v>1.9533958608015975E-2</v>
      </c>
      <c r="AI23" s="121">
        <f>X!AI23/X!AI$121</f>
        <v>1.0471669384428826E-3</v>
      </c>
      <c r="AJ23" s="121">
        <f>X!AJ23/X!AJ$121</f>
        <v>1.8967736198422628E-2</v>
      </c>
      <c r="AK23" s="121">
        <f>X!AK23/X!AK$121</f>
        <v>2.5228377657211826E-3</v>
      </c>
      <c r="AL23" s="121">
        <f>X!AL23/X!AL$121</f>
        <v>5.2751088495958422E-3</v>
      </c>
      <c r="AM23" s="121">
        <f>X!AM23/X!AM$121</f>
        <v>4.0767694538652016E-3</v>
      </c>
      <c r="AN23" s="121">
        <f>X!AN23/X!AN$121</f>
        <v>1.5109150579348028E-3</v>
      </c>
      <c r="AO23" s="121">
        <f>X!AO23/X!AO$121</f>
        <v>2.0342863006232004E-4</v>
      </c>
      <c r="AP23" s="121">
        <f>X!AP23/X!AP$121</f>
        <v>1.2073919234464426E-2</v>
      </c>
      <c r="AQ23" s="121">
        <f>X!AQ23/X!AQ$121</f>
        <v>4.6172567403356509E-4</v>
      </c>
      <c r="AR23" s="121">
        <f>X!AR23/X!AR$121</f>
        <v>4.8020336060935805E-3</v>
      </c>
      <c r="AS23" s="121">
        <f>X!AS23/X!AS$121</f>
        <v>7.3894986338218359E-4</v>
      </c>
      <c r="AT23" s="121">
        <f>X!AT23/X!AT$121</f>
        <v>1.7006046212088833E-3</v>
      </c>
      <c r="AU23" s="121">
        <f>X!AU23/X!AU$121</f>
        <v>7.7595400018298517E-4</v>
      </c>
      <c r="AV23" s="121">
        <f>X!AV23/X!AV$121</f>
        <v>5.4263026204852567E-4</v>
      </c>
      <c r="AW23" s="121">
        <f>X!AW23/X!AW$121</f>
        <v>9.1443830478479156E-3</v>
      </c>
      <c r="AX23" s="121">
        <f>X!AX23/X!AX$121</f>
        <v>2.4689352497606325E-3</v>
      </c>
      <c r="AY23" s="121">
        <f>X!AY23/X!AY$121</f>
        <v>8.0215563458273665E-4</v>
      </c>
      <c r="AZ23" s="121">
        <f>X!AZ23/X!AZ$121</f>
        <v>9.4729019823330742E-4</v>
      </c>
      <c r="BA23" s="121">
        <f>X!BA23/X!BA$121</f>
        <v>2.4429456962443193E-3</v>
      </c>
      <c r="BB23" s="121">
        <f>X!BB23/X!BB$121</f>
        <v>2.7168806158562459E-3</v>
      </c>
      <c r="BC23" s="121">
        <f>X!BC23/X!BC$121</f>
        <v>2.8823207106511818E-3</v>
      </c>
      <c r="BD23" s="121">
        <f>X!BD23/X!BD$121</f>
        <v>1.4453291930757724E-3</v>
      </c>
      <c r="BE23" s="121">
        <f>X!BE23/X!BE$121</f>
        <v>1.2446248942808304E-4</v>
      </c>
      <c r="BF23" s="121">
        <f>X!BF23/X!BF$121</f>
        <v>1.8132230375707235E-5</v>
      </c>
      <c r="BG23" s="121">
        <f>X!BG23/X!BG$121</f>
        <v>1.6799637328101849E-4</v>
      </c>
      <c r="BH23" s="121">
        <f>X!BH23/X!BH$121</f>
        <v>2.2550098896231031E-3</v>
      </c>
      <c r="BI23" s="121">
        <f>X!BI23/X!BI$121</f>
        <v>5.3048113876077768E-4</v>
      </c>
      <c r="BJ23" s="121">
        <f>X!BJ23/X!BJ$121</f>
        <v>3.5066995229527187E-3</v>
      </c>
      <c r="BK23" s="121">
        <f>X!BK23/X!BK$121</f>
        <v>7.9396060820809101E-4</v>
      </c>
      <c r="BL23" s="121">
        <f>X!BL23/X!BL$121</f>
        <v>1.5532917723664642E-4</v>
      </c>
      <c r="BM23" s="121">
        <f>X!BM23/X!BM$121</f>
        <v>3.8250745371444815E-4</v>
      </c>
      <c r="BN23" s="121">
        <f>X!BN23/X!BN$121</f>
        <v>7.0417700119534152E-4</v>
      </c>
      <c r="BO23" s="121">
        <f>X!BO23/X!BO$121</f>
        <v>8.7044213993149155E-4</v>
      </c>
      <c r="BP23" s="121">
        <f>X!BP23/X!BP$121</f>
        <v>5.0432408509593241E-6</v>
      </c>
      <c r="BQ23" s="121">
        <f>X!BQ23/X!BQ$121</f>
        <v>2.0763731489699739E-5</v>
      </c>
      <c r="BR23" s="121">
        <f>X!BR23/X!BR$121</f>
        <v>7.753215721679545E-3</v>
      </c>
      <c r="BS23" s="121">
        <f>X!BS23/X!BS$121</f>
        <v>6.9630198644000949E-3</v>
      </c>
      <c r="BT23" s="121">
        <f>X!BT23/X!BT$121</f>
        <v>0</v>
      </c>
      <c r="BU23" s="121">
        <f>X!BU23/X!BU$121</f>
        <v>0</v>
      </c>
      <c r="BV23" s="121">
        <f>X!BV23/X!BV$121</f>
        <v>0</v>
      </c>
      <c r="BW23" s="121">
        <f>X!BW23/X!BW$121</f>
        <v>0</v>
      </c>
      <c r="BX23" s="121">
        <f>X!BX23/X!BX$121</f>
        <v>0</v>
      </c>
      <c r="BY23" s="121">
        <f>X!BY23/X!BY$121</f>
        <v>6.5003181529078174E-5</v>
      </c>
      <c r="BZ23" s="121">
        <f>X!BZ23/X!BZ$121</f>
        <v>5.489444907627109E-5</v>
      </c>
      <c r="CA23" s="121">
        <f>X!CA23/X!CA$121</f>
        <v>0</v>
      </c>
      <c r="CB23" s="121">
        <f>X!CB23/X!CB$121</f>
        <v>0</v>
      </c>
      <c r="CC23" s="121">
        <f>X!CC23/X!CC$121</f>
        <v>0</v>
      </c>
      <c r="CD23" s="121">
        <f>X!CD23/X!CD$121</f>
        <v>0</v>
      </c>
      <c r="CE23" s="121">
        <f>X!CE23/X!CE$121</f>
        <v>6.741707354089452E-4</v>
      </c>
      <c r="CF23" s="121">
        <f>X!CF23/X!CF$121</f>
        <v>4.8084740123877654E-4</v>
      </c>
      <c r="CG23" s="121">
        <f>X!CG23/X!CG$121</f>
        <v>0</v>
      </c>
      <c r="CH23" s="121">
        <f>X!CH23/X!CH$121</f>
        <v>0</v>
      </c>
      <c r="CI23" s="121">
        <f>X!CI23/X!CI$121</f>
        <v>0</v>
      </c>
      <c r="CJ23" s="121">
        <f>X!CJ23/X!CJ$121</f>
        <v>0</v>
      </c>
      <c r="CK23" s="121">
        <f>X!CK23/X!CK$121</f>
        <v>0</v>
      </c>
      <c r="CL23" s="121">
        <f>X!CL23/X!CL$121</f>
        <v>1.6220079428018314E-4</v>
      </c>
      <c r="CM23" s="121">
        <f>X!CM23/X!CM$121</f>
        <v>1.5508258532328121E-4</v>
      </c>
      <c r="CN23" s="121">
        <f>X!CN23/X!CN$121</f>
        <v>2.1264255744185732E-5</v>
      </c>
      <c r="CO23" s="121">
        <f>X!CO23/X!CO$121</f>
        <v>8.2166633500569616E-3</v>
      </c>
      <c r="CP23" s="121">
        <f>X!CP23/X!CP$121</f>
        <v>3.5799140932028345E-4</v>
      </c>
      <c r="CQ23" s="121">
        <f>X!CQ23/X!CQ$121</f>
        <v>1.5606298192943062E-2</v>
      </c>
      <c r="CR23" s="121">
        <f>X!CR23/X!CR$121</f>
        <v>3.9164749057263461E-4</v>
      </c>
      <c r="CS23" s="121">
        <f>X!CS23/X!CS$121</f>
        <v>3.1321848504404137E-4</v>
      </c>
      <c r="CT23" s="121">
        <f>X!CT23/X!CT$121</f>
        <v>0</v>
      </c>
      <c r="CU23" s="121">
        <f>X!CU23/X!CU$121</f>
        <v>0</v>
      </c>
      <c r="CV23" s="121">
        <f>X!CV23/X!CV$121</f>
        <v>1.9158683641736339E-4</v>
      </c>
      <c r="CW23" s="121">
        <f>X!CW23/X!CW$121</f>
        <v>3.4720284001179478E-4</v>
      </c>
      <c r="CX23" s="121">
        <f>X!CX23/X!CX$121</f>
        <v>3.0537658065165154E-7</v>
      </c>
      <c r="CY23" s="121">
        <f>X!CY23/X!CY$121</f>
        <v>1.2221204397654554E-4</v>
      </c>
      <c r="CZ23" s="121">
        <f>X!CZ23/X!CZ$121</f>
        <v>3.3804657449366867E-4</v>
      </c>
      <c r="DA23" s="121">
        <f>X!DA23/X!DA$121</f>
        <v>1.4848305949278853E-3</v>
      </c>
      <c r="DB23" s="121">
        <f>X!DB23/X!DB$121</f>
        <v>6.5999647674699934E-4</v>
      </c>
      <c r="DC23" s="121">
        <f>X!DC23/X!DC$121</f>
        <v>4.0675109740560093E-3</v>
      </c>
      <c r="DD23" s="121">
        <f>X!DD23/X!DD$121</f>
        <v>8.2871329111267291E-5</v>
      </c>
      <c r="DE23" s="121">
        <f>X!DE23/X!DE$121</f>
        <v>0</v>
      </c>
      <c r="DF23" s="121">
        <f>X!DF23/X!DF$121</f>
        <v>6.3435847212556348E-4</v>
      </c>
      <c r="DG23" s="145">
        <f>X!DG23/X!DG$121</f>
        <v>1.848154892056511E-3</v>
      </c>
    </row>
    <row r="24" spans="1:111" s="82" customFormat="1" ht="17" customHeight="1" x14ac:dyDescent="0.2">
      <c r="A24" s="73" t="s">
        <v>20</v>
      </c>
      <c r="B24" s="74" t="s">
        <v>146</v>
      </c>
      <c r="C24" s="121">
        <f>X!C24/X!C$121</f>
        <v>0</v>
      </c>
      <c r="D24" s="121">
        <f>X!D24/X!D$121</f>
        <v>0</v>
      </c>
      <c r="E24" s="121">
        <f>X!E24/X!E$121</f>
        <v>0</v>
      </c>
      <c r="F24" s="121">
        <f>X!F24/X!F$121</f>
        <v>0</v>
      </c>
      <c r="G24" s="121">
        <f>X!G24/X!G$121</f>
        <v>0</v>
      </c>
      <c r="H24" s="131">
        <v>0</v>
      </c>
      <c r="I24" s="121">
        <f>X!I24/X!I$121</f>
        <v>0</v>
      </c>
      <c r="J24" s="121">
        <f>X!J24/X!J$121</f>
        <v>0</v>
      </c>
      <c r="K24" s="121">
        <f>X!K24/X!K$121</f>
        <v>0</v>
      </c>
      <c r="L24" s="121">
        <f>X!L24/X!L$121</f>
        <v>0</v>
      </c>
      <c r="M24" s="131">
        <v>0</v>
      </c>
      <c r="N24" s="121">
        <f>X!N24/X!N$121</f>
        <v>4.7125737224502914E-5</v>
      </c>
      <c r="O24" s="121">
        <f>X!O24/X!O$121</f>
        <v>0</v>
      </c>
      <c r="P24" s="121">
        <f>X!P24/X!P$121</f>
        <v>0</v>
      </c>
      <c r="Q24" s="121">
        <f>X!Q24/X!Q$121</f>
        <v>0</v>
      </c>
      <c r="R24" s="121">
        <f>X!R24/X!R$121</f>
        <v>2.8348964886914739E-5</v>
      </c>
      <c r="S24" s="121">
        <f>X!S24/X!S$121</f>
        <v>8.6146487647303134E-6</v>
      </c>
      <c r="T24" s="121">
        <f>X!T24/X!T$121</f>
        <v>1.3457574229257023E-5</v>
      </c>
      <c r="U24" s="121">
        <f>X!U24/X!U$121</f>
        <v>1.6423388219538614E-2</v>
      </c>
      <c r="V24" s="121">
        <f>X!V24/X!V$121</f>
        <v>6.7524296313619479E-3</v>
      </c>
      <c r="W24" s="121">
        <f>X!W24/X!W$121</f>
        <v>0.33099614698332824</v>
      </c>
      <c r="X24" s="121">
        <f>X!X24/X!X$121</f>
        <v>0.1285113207323601</v>
      </c>
      <c r="Y24" s="121">
        <f>X!Y24/X!Y$121</f>
        <v>1.9516148363260825E-2</v>
      </c>
      <c r="Z24" s="121">
        <f>X!Z24/X!Z$121</f>
        <v>0</v>
      </c>
      <c r="AA24" s="121">
        <f>X!AA24/X!AA$121</f>
        <v>2.9539899725719538E-4</v>
      </c>
      <c r="AB24" s="121">
        <f>X!AB24/X!AB$121</f>
        <v>3.6208407867670309E-2</v>
      </c>
      <c r="AC24" s="121">
        <f>X!AC24/X!AC$121</f>
        <v>1.49104490036054E-4</v>
      </c>
      <c r="AD24" s="121">
        <f>X!AD24/X!AD$121</f>
        <v>0</v>
      </c>
      <c r="AE24" s="121">
        <f>X!AE24/X!AE$121</f>
        <v>1.3082633840980883E-5</v>
      </c>
      <c r="AF24" s="121">
        <f>X!AF24/X!AF$121</f>
        <v>2.8523525497423438E-4</v>
      </c>
      <c r="AG24" s="121">
        <f>X!AG24/X!AG$121</f>
        <v>0</v>
      </c>
      <c r="AH24" s="121">
        <f>X!AH24/X!AH$121</f>
        <v>2.0058487886743964E-4</v>
      </c>
      <c r="AI24" s="121">
        <f>X!AI24/X!AI$121</f>
        <v>0</v>
      </c>
      <c r="AJ24" s="121">
        <f>X!AJ24/X!AJ$121</f>
        <v>0</v>
      </c>
      <c r="AK24" s="121">
        <f>X!AK24/X!AK$121</f>
        <v>1.2878114390524353E-4</v>
      </c>
      <c r="AL24" s="121">
        <f>X!AL24/X!AL$121</f>
        <v>0</v>
      </c>
      <c r="AM24" s="121">
        <f>X!AM24/X!AM$121</f>
        <v>0</v>
      </c>
      <c r="AN24" s="121">
        <f>X!AN24/X!AN$121</f>
        <v>2.0296953878538779E-6</v>
      </c>
      <c r="AO24" s="121">
        <f>X!AO24/X!AO$121</f>
        <v>0</v>
      </c>
      <c r="AP24" s="121">
        <f>X!AP24/X!AP$121</f>
        <v>0</v>
      </c>
      <c r="AQ24" s="121">
        <f>X!AQ24/X!AQ$121</f>
        <v>0</v>
      </c>
      <c r="AR24" s="121">
        <f>X!AR24/X!AR$121</f>
        <v>0</v>
      </c>
      <c r="AS24" s="121">
        <f>X!AS24/X!AS$121</f>
        <v>6.8936445276516264E-8</v>
      </c>
      <c r="AT24" s="121">
        <f>X!AT24/X!AT$121</f>
        <v>1.4402971969265671E-5</v>
      </c>
      <c r="AU24" s="121">
        <f>X!AU24/X!AU$121</f>
        <v>1.3196073352237294E-6</v>
      </c>
      <c r="AV24" s="121">
        <f>X!AV24/X!AV$121</f>
        <v>0</v>
      </c>
      <c r="AW24" s="121">
        <f>X!AW24/X!AW$121</f>
        <v>1.2776698370090366E-5</v>
      </c>
      <c r="AX24" s="121">
        <f>X!AX24/X!AX$121</f>
        <v>1.3769846858212604E-4</v>
      </c>
      <c r="AY24" s="121">
        <f>X!AY24/X!AY$121</f>
        <v>0</v>
      </c>
      <c r="AZ24" s="121">
        <f>X!AZ24/X!AZ$121</f>
        <v>0</v>
      </c>
      <c r="BA24" s="121">
        <f>X!BA24/X!BA$121</f>
        <v>0</v>
      </c>
      <c r="BB24" s="121">
        <f>X!BB24/X!BB$121</f>
        <v>0</v>
      </c>
      <c r="BC24" s="121">
        <f>X!BC24/X!BC$121</f>
        <v>0</v>
      </c>
      <c r="BD24" s="121">
        <f>X!BD24/X!BD$121</f>
        <v>0</v>
      </c>
      <c r="BE24" s="121">
        <f>X!BE24/X!BE$121</f>
        <v>0</v>
      </c>
      <c r="BF24" s="121">
        <f>X!BF24/X!BF$121</f>
        <v>0</v>
      </c>
      <c r="BG24" s="121">
        <f>X!BG24/X!BG$121</f>
        <v>0</v>
      </c>
      <c r="BH24" s="121">
        <f>X!BH24/X!BH$121</f>
        <v>2.3982423384893213E-5</v>
      </c>
      <c r="BI24" s="121">
        <f>X!BI24/X!BI$121</f>
        <v>0</v>
      </c>
      <c r="BJ24" s="121">
        <f>X!BJ24/X!BJ$121</f>
        <v>2.0767122604947386E-4</v>
      </c>
      <c r="BK24" s="121">
        <f>X!BK24/X!BK$121</f>
        <v>0</v>
      </c>
      <c r="BL24" s="121">
        <f>X!BL24/X!BL$121</f>
        <v>0</v>
      </c>
      <c r="BM24" s="121">
        <f>X!BM24/X!BM$121</f>
        <v>0</v>
      </c>
      <c r="BN24" s="121">
        <f>X!BN24/X!BN$121</f>
        <v>0</v>
      </c>
      <c r="BO24" s="121">
        <f>X!BO24/X!BO$121</f>
        <v>0</v>
      </c>
      <c r="BP24" s="121">
        <f>X!BP24/X!BP$121</f>
        <v>0</v>
      </c>
      <c r="BQ24" s="121">
        <f>X!BQ24/X!BQ$121</f>
        <v>3.1995288699373381E-4</v>
      </c>
      <c r="BR24" s="121">
        <f>X!BR24/X!BR$121</f>
        <v>0</v>
      </c>
      <c r="BS24" s="121">
        <f>X!BS24/X!BS$121</f>
        <v>0</v>
      </c>
      <c r="BT24" s="121">
        <f>X!BT24/X!BT$121</f>
        <v>0</v>
      </c>
      <c r="BU24" s="121">
        <f>X!BU24/X!BU$121</f>
        <v>0</v>
      </c>
      <c r="BV24" s="121">
        <f>X!BV24/X!BV$121</f>
        <v>0</v>
      </c>
      <c r="BW24" s="121">
        <f>X!BW24/X!BW$121</f>
        <v>0</v>
      </c>
      <c r="BX24" s="121">
        <f>X!BX24/X!BX$121</f>
        <v>0</v>
      </c>
      <c r="BY24" s="121">
        <f>X!BY24/X!BY$121</f>
        <v>0</v>
      </c>
      <c r="BZ24" s="121">
        <f>X!BZ24/X!BZ$121</f>
        <v>0</v>
      </c>
      <c r="CA24" s="121">
        <f>X!CA24/X!CA$121</f>
        <v>0</v>
      </c>
      <c r="CB24" s="121">
        <f>X!CB24/X!CB$121</f>
        <v>0</v>
      </c>
      <c r="CC24" s="121">
        <f>X!CC24/X!CC$121</f>
        <v>0</v>
      </c>
      <c r="CD24" s="121">
        <f>X!CD24/X!CD$121</f>
        <v>0</v>
      </c>
      <c r="CE24" s="121">
        <f>X!CE24/X!CE$121</f>
        <v>0</v>
      </c>
      <c r="CF24" s="121">
        <f>X!CF24/X!CF$121</f>
        <v>0</v>
      </c>
      <c r="CG24" s="121">
        <f>X!CG24/X!CG$121</f>
        <v>0</v>
      </c>
      <c r="CH24" s="121">
        <f>X!CH24/X!CH$121</f>
        <v>0</v>
      </c>
      <c r="CI24" s="121">
        <f>X!CI24/X!CI$121</f>
        <v>0</v>
      </c>
      <c r="CJ24" s="121">
        <f>X!CJ24/X!CJ$121</f>
        <v>0</v>
      </c>
      <c r="CK24" s="121">
        <f>X!CK24/X!CK$121</f>
        <v>0</v>
      </c>
      <c r="CL24" s="121">
        <f>X!CL24/X!CL$121</f>
        <v>7.9263277167233416E-6</v>
      </c>
      <c r="CM24" s="121">
        <f>X!CM24/X!CM$121</f>
        <v>0</v>
      </c>
      <c r="CN24" s="121">
        <f>X!CN24/X!CN$121</f>
        <v>0</v>
      </c>
      <c r="CO24" s="121">
        <f>X!CO24/X!CO$121</f>
        <v>1.3071505531367592E-3</v>
      </c>
      <c r="CP24" s="121">
        <f>X!CP24/X!CP$121</f>
        <v>6.8647071562862022E-5</v>
      </c>
      <c r="CQ24" s="121">
        <f>X!CQ24/X!CQ$121</f>
        <v>5.6576850547196552E-5</v>
      </c>
      <c r="CR24" s="121">
        <f>X!CR24/X!CR$121</f>
        <v>0</v>
      </c>
      <c r="CS24" s="121">
        <f>X!CS24/X!CS$121</f>
        <v>0</v>
      </c>
      <c r="CT24" s="121">
        <f>X!CT24/X!CT$121</f>
        <v>0</v>
      </c>
      <c r="CU24" s="121">
        <f>X!CU24/X!CU$121</f>
        <v>0</v>
      </c>
      <c r="CV24" s="121">
        <f>X!CV24/X!CV$121</f>
        <v>0</v>
      </c>
      <c r="CW24" s="121">
        <f>X!CW24/X!CW$121</f>
        <v>0</v>
      </c>
      <c r="CX24" s="121">
        <f>X!CX24/X!CX$121</f>
        <v>0</v>
      </c>
      <c r="CY24" s="121">
        <f>X!CY24/X!CY$121</f>
        <v>0</v>
      </c>
      <c r="CZ24" s="121">
        <f>X!CZ24/X!CZ$121</f>
        <v>0</v>
      </c>
      <c r="DA24" s="121">
        <f>X!DA24/X!DA$121</f>
        <v>0</v>
      </c>
      <c r="DB24" s="121">
        <f>X!DB24/X!DB$121</f>
        <v>0</v>
      </c>
      <c r="DC24" s="121">
        <f>X!DC24/X!DC$121</f>
        <v>0</v>
      </c>
      <c r="DD24" s="121">
        <f>X!DD24/X!DD$121</f>
        <v>0</v>
      </c>
      <c r="DE24" s="121">
        <f>X!DE24/X!DE$121</f>
        <v>0</v>
      </c>
      <c r="DF24" s="121">
        <f>X!DF24/X!DF$121</f>
        <v>0</v>
      </c>
      <c r="DG24" s="145">
        <f>X!DG24/X!DG$121</f>
        <v>6.7652240511368287E-4</v>
      </c>
    </row>
    <row r="25" spans="1:111" s="82" customFormat="1" ht="17" customHeight="1" x14ac:dyDescent="0.2">
      <c r="A25" s="73" t="s">
        <v>21</v>
      </c>
      <c r="B25" s="74" t="s">
        <v>147</v>
      </c>
      <c r="C25" s="121">
        <f>X!C25/X!C$121</f>
        <v>0</v>
      </c>
      <c r="D25" s="121">
        <f>X!D25/X!D$121</f>
        <v>8.7442670260951499E-7</v>
      </c>
      <c r="E25" s="121">
        <f>X!E25/X!E$121</f>
        <v>6.8275573706073013E-6</v>
      </c>
      <c r="F25" s="121">
        <f>X!F25/X!F$121</f>
        <v>1.3289379483330553E-5</v>
      </c>
      <c r="G25" s="121">
        <f>X!G25/X!G$121</f>
        <v>0</v>
      </c>
      <c r="H25" s="131">
        <v>0</v>
      </c>
      <c r="I25" s="121">
        <f>X!I25/X!I$121</f>
        <v>1.2250147191691062E-3</v>
      </c>
      <c r="J25" s="121">
        <f>X!J25/X!J$121</f>
        <v>3.0769866394189825E-3</v>
      </c>
      <c r="K25" s="121">
        <f>X!K25/X!K$121</f>
        <v>3.6708813519438686E-3</v>
      </c>
      <c r="L25" s="121">
        <f>X!L25/X!L$121</f>
        <v>1.3761362174295223E-3</v>
      </c>
      <c r="M25" s="131">
        <v>0</v>
      </c>
      <c r="N25" s="121">
        <f>X!N25/X!N$121</f>
        <v>1.7328682109820137E-2</v>
      </c>
      <c r="O25" s="121">
        <f>X!O25/X!O$121</f>
        <v>2.6295959424187917E-4</v>
      </c>
      <c r="P25" s="121">
        <f>X!P25/X!P$121</f>
        <v>2.604138515971579E-3</v>
      </c>
      <c r="Q25" s="121">
        <f>X!Q25/X!Q$121</f>
        <v>1.5288943691963441E-3</v>
      </c>
      <c r="R25" s="121">
        <f>X!R25/X!R$121</f>
        <v>7.5552734067548238E-3</v>
      </c>
      <c r="S25" s="121">
        <f>X!S25/X!S$121</f>
        <v>4.5323760224475467E-3</v>
      </c>
      <c r="T25" s="121">
        <f>X!T25/X!T$121</f>
        <v>4.2446045077861554E-4</v>
      </c>
      <c r="U25" s="121">
        <f>X!U25/X!U$121</f>
        <v>6.9136019071194092E-3</v>
      </c>
      <c r="V25" s="121">
        <f>X!V25/X!V$121</f>
        <v>2.9717717277297825E-2</v>
      </c>
      <c r="W25" s="121">
        <f>X!W25/X!W$121</f>
        <v>2.3939685667608251E-3</v>
      </c>
      <c r="X25" s="121">
        <f>X!X25/X!X$121</f>
        <v>0.25808321153545788</v>
      </c>
      <c r="Y25" s="121">
        <f>X!Y25/X!Y$121</f>
        <v>0.5087520860149477</v>
      </c>
      <c r="Z25" s="121">
        <f>X!Z25/X!Z$121</f>
        <v>0.18114416656229676</v>
      </c>
      <c r="AA25" s="121">
        <f>X!AA25/X!AA$121</f>
        <v>7.6738816969421017E-2</v>
      </c>
      <c r="AB25" s="121">
        <f>X!AB25/X!AB$121</f>
        <v>0.1656579565442052</v>
      </c>
      <c r="AC25" s="121">
        <f>X!AC25/X!AC$121</f>
        <v>2.8463134476979792E-4</v>
      </c>
      <c r="AD25" s="121">
        <f>X!AD25/X!AD$121</f>
        <v>1.5574019910888776E-3</v>
      </c>
      <c r="AE25" s="121">
        <f>X!AE25/X!AE$121</f>
        <v>3.7386987996352962E-2</v>
      </c>
      <c r="AF25" s="121">
        <f>X!AF25/X!AF$121</f>
        <v>0.10091094460817647</v>
      </c>
      <c r="AG25" s="121">
        <f>X!AG25/X!AG$121</f>
        <v>3.5253749399277168E-3</v>
      </c>
      <c r="AH25" s="121">
        <f>X!AH25/X!AH$121</f>
        <v>2.1229595539548052E-2</v>
      </c>
      <c r="AI25" s="121">
        <f>X!AI25/X!AI$121</f>
        <v>1.3850018670752052E-4</v>
      </c>
      <c r="AJ25" s="121">
        <f>X!AJ25/X!AJ$121</f>
        <v>6.9650792365090171E-4</v>
      </c>
      <c r="AK25" s="121">
        <f>X!AK25/X!AK$121</f>
        <v>1.5365684836853917E-2</v>
      </c>
      <c r="AL25" s="121">
        <f>X!AL25/X!AL$121</f>
        <v>4.0326813317359695E-5</v>
      </c>
      <c r="AM25" s="121">
        <f>X!AM25/X!AM$121</f>
        <v>0</v>
      </c>
      <c r="AN25" s="121">
        <f>X!AN25/X!AN$121</f>
        <v>2.0900956886706776E-5</v>
      </c>
      <c r="AO25" s="121">
        <f>X!AO25/X!AO$121</f>
        <v>0</v>
      </c>
      <c r="AP25" s="121">
        <f>X!AP25/X!AP$121</f>
        <v>7.7874722542045868E-5</v>
      </c>
      <c r="AQ25" s="121">
        <f>X!AQ25/X!AQ$121</f>
        <v>7.3664509628978091E-4</v>
      </c>
      <c r="AR25" s="121">
        <f>X!AR25/X!AR$121</f>
        <v>9.229161699718212E-5</v>
      </c>
      <c r="AS25" s="121">
        <f>X!AS25/X!AS$121</f>
        <v>4.8804609629201425E-4</v>
      </c>
      <c r="AT25" s="121">
        <f>X!AT25/X!AT$121</f>
        <v>1.3567432786167817E-3</v>
      </c>
      <c r="AU25" s="121">
        <f>X!AU25/X!AU$121</f>
        <v>2.2502652969221532E-5</v>
      </c>
      <c r="AV25" s="121">
        <f>X!AV25/X!AV$121</f>
        <v>1.9654418060297348E-3</v>
      </c>
      <c r="AW25" s="121">
        <f>X!AW25/X!AW$121</f>
        <v>5.5780158715204508E-3</v>
      </c>
      <c r="AX25" s="121">
        <f>X!AX25/X!AX$121</f>
        <v>1.0371166010800209E-3</v>
      </c>
      <c r="AY25" s="121">
        <f>X!AY25/X!AY$121</f>
        <v>9.3792838988769796E-4</v>
      </c>
      <c r="AZ25" s="121">
        <f>X!AZ25/X!AZ$121</f>
        <v>5.0598127216980714E-3</v>
      </c>
      <c r="BA25" s="121">
        <f>X!BA25/X!BA$121</f>
        <v>2.3217771892591825E-4</v>
      </c>
      <c r="BB25" s="121">
        <f>X!BB25/X!BB$121</f>
        <v>3.7322631419639795E-4</v>
      </c>
      <c r="BC25" s="121">
        <f>X!BC25/X!BC$121</f>
        <v>3.9098633950178309E-4</v>
      </c>
      <c r="BD25" s="121">
        <f>X!BD25/X!BD$121</f>
        <v>3.3489616852268901E-5</v>
      </c>
      <c r="BE25" s="121">
        <f>X!BE25/X!BE$121</f>
        <v>2.8497601050357307E-5</v>
      </c>
      <c r="BF25" s="121">
        <f>X!BF25/X!BF$121</f>
        <v>6.5412382977828205E-5</v>
      </c>
      <c r="BG25" s="121">
        <f>X!BG25/X!BG$121</f>
        <v>3.3318911655774139E-4</v>
      </c>
      <c r="BH25" s="121">
        <f>X!BH25/X!BH$121</f>
        <v>1.149096482429546E-4</v>
      </c>
      <c r="BI25" s="121">
        <f>X!BI25/X!BI$121</f>
        <v>4.7142527171229818E-6</v>
      </c>
      <c r="BJ25" s="121">
        <f>X!BJ25/X!BJ$121</f>
        <v>7.4635260293189293E-4</v>
      </c>
      <c r="BK25" s="121">
        <f>X!BK25/X!BK$121</f>
        <v>0</v>
      </c>
      <c r="BL25" s="121">
        <f>X!BL25/X!BL$121</f>
        <v>6.099059510977622E-5</v>
      </c>
      <c r="BM25" s="121">
        <f>X!BM25/X!BM$121</f>
        <v>2.1667097047228323E-4</v>
      </c>
      <c r="BN25" s="121">
        <f>X!BN25/X!BN$121</f>
        <v>2.773996065363981E-7</v>
      </c>
      <c r="BO25" s="121">
        <f>X!BO25/X!BO$121</f>
        <v>0</v>
      </c>
      <c r="BP25" s="121">
        <f>X!BP25/X!BP$121</f>
        <v>0</v>
      </c>
      <c r="BQ25" s="121">
        <f>X!BQ25/X!BQ$121</f>
        <v>5.6636341179262748E-6</v>
      </c>
      <c r="BR25" s="121">
        <f>X!BR25/X!BR$121</f>
        <v>3.1110693071719162E-5</v>
      </c>
      <c r="BS25" s="121">
        <f>X!BS25/X!BS$121</f>
        <v>0</v>
      </c>
      <c r="BT25" s="121">
        <f>X!BT25/X!BT$121</f>
        <v>0</v>
      </c>
      <c r="BU25" s="121">
        <f>X!BU25/X!BU$121</f>
        <v>0</v>
      </c>
      <c r="BV25" s="121">
        <f>X!BV25/X!BV$121</f>
        <v>0</v>
      </c>
      <c r="BW25" s="121">
        <f>X!BW25/X!BW$121</f>
        <v>0</v>
      </c>
      <c r="BX25" s="121">
        <f>X!BX25/X!BX$121</f>
        <v>0</v>
      </c>
      <c r="BY25" s="121">
        <f>X!BY25/X!BY$121</f>
        <v>0</v>
      </c>
      <c r="BZ25" s="121">
        <f>X!BZ25/X!BZ$121</f>
        <v>7.2965236816820718E-7</v>
      </c>
      <c r="CA25" s="121">
        <f>X!CA25/X!CA$121</f>
        <v>0</v>
      </c>
      <c r="CB25" s="121">
        <f>X!CB25/X!CB$121</f>
        <v>0</v>
      </c>
      <c r="CC25" s="121">
        <f>X!CC25/X!CC$121</f>
        <v>0</v>
      </c>
      <c r="CD25" s="121">
        <f>X!CD25/X!CD$121</f>
        <v>0</v>
      </c>
      <c r="CE25" s="121">
        <f>X!CE25/X!CE$121</f>
        <v>7.8829633769937169E-6</v>
      </c>
      <c r="CF25" s="121">
        <f>X!CF25/X!CF$121</f>
        <v>8.0887129652553347E-4</v>
      </c>
      <c r="CG25" s="121">
        <f>X!CG25/X!CG$121</f>
        <v>2.614065445028678E-6</v>
      </c>
      <c r="CH25" s="121">
        <f>X!CH25/X!CH$121</f>
        <v>0</v>
      </c>
      <c r="CI25" s="121">
        <f>X!CI25/X!CI$121</f>
        <v>0</v>
      </c>
      <c r="CJ25" s="121">
        <f>X!CJ25/X!CJ$121</f>
        <v>0</v>
      </c>
      <c r="CK25" s="121">
        <f>X!CK25/X!CK$121</f>
        <v>0</v>
      </c>
      <c r="CL25" s="121">
        <f>X!CL25/X!CL$121</f>
        <v>2.0706032026430717E-4</v>
      </c>
      <c r="CM25" s="121">
        <f>X!CM25/X!CM$121</f>
        <v>3.8313624959533613E-6</v>
      </c>
      <c r="CN25" s="121">
        <f>X!CN25/X!CN$121</f>
        <v>8.722980115223874E-4</v>
      </c>
      <c r="CO25" s="121">
        <f>X!CO25/X!CO$121</f>
        <v>6.2854216230926012E-3</v>
      </c>
      <c r="CP25" s="121">
        <f>X!CP25/X!CP$121</f>
        <v>5.3899430626793484E-4</v>
      </c>
      <c r="CQ25" s="121">
        <f>X!CQ25/X!CQ$121</f>
        <v>1.328789132957124E-3</v>
      </c>
      <c r="CR25" s="121">
        <f>X!CR25/X!CR$121</f>
        <v>1.412699027187127E-5</v>
      </c>
      <c r="CS25" s="121">
        <f>X!CS25/X!CS$121</f>
        <v>5.637918449446537E-5</v>
      </c>
      <c r="CT25" s="121">
        <f>X!CT25/X!CT$121</f>
        <v>0</v>
      </c>
      <c r="CU25" s="121">
        <f>X!CU25/X!CU$121</f>
        <v>6.881135147599925E-7</v>
      </c>
      <c r="CV25" s="121">
        <f>X!CV25/X!CV$121</f>
        <v>0</v>
      </c>
      <c r="CW25" s="121">
        <f>X!CW25/X!CW$121</f>
        <v>3.5716668269508386E-4</v>
      </c>
      <c r="CX25" s="121">
        <f>X!CX25/X!CX$121</f>
        <v>3.288908867605933E-7</v>
      </c>
      <c r="CY25" s="121">
        <f>X!CY25/X!CY$121</f>
        <v>0</v>
      </c>
      <c r="CZ25" s="121">
        <f>X!CZ25/X!CZ$121</f>
        <v>0</v>
      </c>
      <c r="DA25" s="121">
        <f>X!DA25/X!DA$121</f>
        <v>4.1037963699274614E-4</v>
      </c>
      <c r="DB25" s="121">
        <f>X!DB25/X!DB$121</f>
        <v>0</v>
      </c>
      <c r="DC25" s="121">
        <f>X!DC25/X!DC$121</f>
        <v>1.0546086086930498E-3</v>
      </c>
      <c r="DD25" s="121">
        <f>X!DD25/X!DD$121</f>
        <v>5.0766829364145362E-5</v>
      </c>
      <c r="DE25" s="121">
        <f>X!DE25/X!DE$121</f>
        <v>0</v>
      </c>
      <c r="DF25" s="121">
        <f>X!DF25/X!DF$121</f>
        <v>1.3690417862598326E-4</v>
      </c>
      <c r="DG25" s="145">
        <f>X!DG25/X!DG$121</f>
        <v>4.2127183654868845E-3</v>
      </c>
    </row>
    <row r="26" spans="1:111" s="82" customFormat="1" ht="17" customHeight="1" x14ac:dyDescent="0.2">
      <c r="A26" s="73" t="s">
        <v>22</v>
      </c>
      <c r="B26" s="74" t="s">
        <v>148</v>
      </c>
      <c r="C26" s="121">
        <f>X!C26/X!C$121</f>
        <v>0</v>
      </c>
      <c r="D26" s="121">
        <f>X!D26/X!D$121</f>
        <v>0</v>
      </c>
      <c r="E26" s="121">
        <f>X!E26/X!E$121</f>
        <v>0</v>
      </c>
      <c r="F26" s="121">
        <f>X!F26/X!F$121</f>
        <v>0</v>
      </c>
      <c r="G26" s="121">
        <f>X!G26/X!G$121</f>
        <v>0</v>
      </c>
      <c r="H26" s="131">
        <v>0</v>
      </c>
      <c r="I26" s="121">
        <f>X!I26/X!I$121</f>
        <v>0</v>
      </c>
      <c r="J26" s="121">
        <f>X!J26/X!J$121</f>
        <v>7.0694375076319786E-5</v>
      </c>
      <c r="K26" s="121">
        <f>X!K26/X!K$121</f>
        <v>0</v>
      </c>
      <c r="L26" s="121">
        <f>X!L26/X!L$121</f>
        <v>1.0356573064909974E-5</v>
      </c>
      <c r="M26" s="131">
        <v>0</v>
      </c>
      <c r="N26" s="121">
        <f>X!N26/X!N$121</f>
        <v>4.317534322491213E-3</v>
      </c>
      <c r="O26" s="121">
        <f>X!O26/X!O$121</f>
        <v>0</v>
      </c>
      <c r="P26" s="121">
        <f>X!P26/X!P$121</f>
        <v>2.4495522220512973E-3</v>
      </c>
      <c r="Q26" s="121">
        <f>X!Q26/X!Q$121</f>
        <v>2.7536627035210293E-4</v>
      </c>
      <c r="R26" s="121">
        <f>X!R26/X!R$121</f>
        <v>9.2546779126869067E-4</v>
      </c>
      <c r="S26" s="121">
        <f>X!S26/X!S$121</f>
        <v>1.1651235341073511E-3</v>
      </c>
      <c r="T26" s="121">
        <f>X!T26/X!T$121</f>
        <v>3.5204633757609751E-4</v>
      </c>
      <c r="U26" s="121">
        <f>X!U26/X!U$121</f>
        <v>0</v>
      </c>
      <c r="V26" s="121">
        <f>X!V26/X!V$121</f>
        <v>0</v>
      </c>
      <c r="W26" s="121">
        <f>X!W26/X!W$121</f>
        <v>0</v>
      </c>
      <c r="X26" s="121">
        <f>X!X26/X!X$121</f>
        <v>0</v>
      </c>
      <c r="Y26" s="121">
        <f>X!Y26/X!Y$121</f>
        <v>8.7867214698378153E-4</v>
      </c>
      <c r="Z26" s="121">
        <f>X!Z26/X!Z$121</f>
        <v>6.0315502089447491E-2</v>
      </c>
      <c r="AA26" s="121">
        <f>X!AA26/X!AA$121</f>
        <v>0</v>
      </c>
      <c r="AB26" s="121">
        <f>X!AB26/X!AB$121</f>
        <v>3.4633411506466948E-2</v>
      </c>
      <c r="AC26" s="121">
        <f>X!AC26/X!AC$121</f>
        <v>0</v>
      </c>
      <c r="AD26" s="121">
        <f>X!AD26/X!AD$121</f>
        <v>5.4910975791693772E-7</v>
      </c>
      <c r="AE26" s="121">
        <f>X!AE26/X!AE$121</f>
        <v>0.12158772722360636</v>
      </c>
      <c r="AF26" s="121">
        <f>X!AF26/X!AF$121</f>
        <v>4.5774301160116337E-4</v>
      </c>
      <c r="AG26" s="121">
        <f>X!AG26/X!AG$121</f>
        <v>3.2096162578288748E-3</v>
      </c>
      <c r="AH26" s="121">
        <f>X!AH26/X!AH$121</f>
        <v>3.6407394135940375E-4</v>
      </c>
      <c r="AI26" s="121">
        <f>X!AI26/X!AI$121</f>
        <v>0</v>
      </c>
      <c r="AJ26" s="121">
        <f>X!AJ26/X!AJ$121</f>
        <v>0</v>
      </c>
      <c r="AK26" s="121">
        <f>X!AK26/X!AK$121</f>
        <v>2.0398051355029157E-3</v>
      </c>
      <c r="AL26" s="121">
        <f>X!AL26/X!AL$121</f>
        <v>0</v>
      </c>
      <c r="AM26" s="121">
        <f>X!AM26/X!AM$121</f>
        <v>9.4013895900858358E-6</v>
      </c>
      <c r="AN26" s="121">
        <f>X!AN26/X!AN$121</f>
        <v>0</v>
      </c>
      <c r="AO26" s="121">
        <f>X!AO26/X!AO$121</f>
        <v>0</v>
      </c>
      <c r="AP26" s="121">
        <f>X!AP26/X!AP$121</f>
        <v>0</v>
      </c>
      <c r="AQ26" s="121">
        <f>X!AQ26/X!AQ$121</f>
        <v>1.1077938385252669E-3</v>
      </c>
      <c r="AR26" s="121">
        <f>X!AR26/X!AR$121</f>
        <v>1.8554622620375727E-5</v>
      </c>
      <c r="AS26" s="121">
        <f>X!AS26/X!AS$121</f>
        <v>2.2743282237477329E-5</v>
      </c>
      <c r="AT26" s="121">
        <f>X!AT26/X!AT$121</f>
        <v>2.3049954388657102E-6</v>
      </c>
      <c r="AU26" s="121">
        <f>X!AU26/X!AU$121</f>
        <v>1.1270643592436671E-4</v>
      </c>
      <c r="AV26" s="121">
        <f>X!AV26/X!AV$121</f>
        <v>7.3319175338327797E-4</v>
      </c>
      <c r="AW26" s="121">
        <f>X!AW26/X!AW$121</f>
        <v>2.6675858944404506E-3</v>
      </c>
      <c r="AX26" s="121">
        <f>X!AX26/X!AX$121</f>
        <v>1.9328443750643058E-3</v>
      </c>
      <c r="AY26" s="121">
        <f>X!AY26/X!AY$121</f>
        <v>3.1199911399149237E-3</v>
      </c>
      <c r="AZ26" s="121">
        <f>X!AZ26/X!AZ$121</f>
        <v>4.7520374030978127E-3</v>
      </c>
      <c r="BA26" s="121">
        <f>X!BA26/X!BA$121</f>
        <v>0</v>
      </c>
      <c r="BB26" s="121">
        <f>X!BB26/X!BB$121</f>
        <v>1.6821945107829046E-3</v>
      </c>
      <c r="BC26" s="121">
        <f>X!BC26/X!BC$121</f>
        <v>2.1829677307419987E-3</v>
      </c>
      <c r="BD26" s="121">
        <f>X!BD26/X!BD$121</f>
        <v>9.7186514581111322E-4</v>
      </c>
      <c r="BE26" s="121">
        <f>X!BE26/X!BE$121</f>
        <v>0</v>
      </c>
      <c r="BF26" s="121">
        <f>X!BF26/X!BF$121</f>
        <v>0</v>
      </c>
      <c r="BG26" s="121">
        <f>X!BG26/X!BG$121</f>
        <v>2.4955197857340601E-3</v>
      </c>
      <c r="BH26" s="121">
        <f>X!BH26/X!BH$121</f>
        <v>3.8434408274348031E-4</v>
      </c>
      <c r="BI26" s="121">
        <f>X!BI26/X!BI$121</f>
        <v>6.5697903706944013E-5</v>
      </c>
      <c r="BJ26" s="121">
        <f>X!BJ26/X!BJ$121</f>
        <v>3.7067778685838846E-3</v>
      </c>
      <c r="BK26" s="121">
        <f>X!BK26/X!BK$121</f>
        <v>0</v>
      </c>
      <c r="BL26" s="121">
        <f>X!BL26/X!BL$121</f>
        <v>0</v>
      </c>
      <c r="BM26" s="121">
        <f>X!BM26/X!BM$121</f>
        <v>0</v>
      </c>
      <c r="BN26" s="121">
        <f>X!BN26/X!BN$121</f>
        <v>0</v>
      </c>
      <c r="BO26" s="121">
        <f>X!BO26/X!BO$121</f>
        <v>0</v>
      </c>
      <c r="BP26" s="121">
        <f>X!BP26/X!BP$121</f>
        <v>0</v>
      </c>
      <c r="BQ26" s="121">
        <f>X!BQ26/X!BQ$121</f>
        <v>0</v>
      </c>
      <c r="BR26" s="121">
        <f>X!BR26/X!BR$121</f>
        <v>0</v>
      </c>
      <c r="BS26" s="121">
        <f>X!BS26/X!BS$121</f>
        <v>0</v>
      </c>
      <c r="BT26" s="121">
        <f>X!BT26/X!BT$121</f>
        <v>0</v>
      </c>
      <c r="BU26" s="121">
        <f>X!BU26/X!BU$121</f>
        <v>0</v>
      </c>
      <c r="BV26" s="121">
        <f>X!BV26/X!BV$121</f>
        <v>0</v>
      </c>
      <c r="BW26" s="121">
        <f>X!BW26/X!BW$121</f>
        <v>0</v>
      </c>
      <c r="BX26" s="121">
        <f>X!BX26/X!BX$121</f>
        <v>0</v>
      </c>
      <c r="BY26" s="121">
        <f>X!BY26/X!BY$121</f>
        <v>0</v>
      </c>
      <c r="BZ26" s="121">
        <f>X!BZ26/X!BZ$121</f>
        <v>0</v>
      </c>
      <c r="CA26" s="121">
        <f>X!CA26/X!CA$121</f>
        <v>0</v>
      </c>
      <c r="CB26" s="121">
        <f>X!CB26/X!CB$121</f>
        <v>0</v>
      </c>
      <c r="CC26" s="121">
        <f>X!CC26/X!CC$121</f>
        <v>0</v>
      </c>
      <c r="CD26" s="121">
        <f>X!CD26/X!CD$121</f>
        <v>0</v>
      </c>
      <c r="CE26" s="121">
        <f>X!CE26/X!CE$121</f>
        <v>0</v>
      </c>
      <c r="CF26" s="121">
        <f>X!CF26/X!CF$121</f>
        <v>0</v>
      </c>
      <c r="CG26" s="121">
        <f>X!CG26/X!CG$121</f>
        <v>0</v>
      </c>
      <c r="CH26" s="121">
        <f>X!CH26/X!CH$121</f>
        <v>0</v>
      </c>
      <c r="CI26" s="121">
        <f>X!CI26/X!CI$121</f>
        <v>0</v>
      </c>
      <c r="CJ26" s="121">
        <f>X!CJ26/X!CJ$121</f>
        <v>0</v>
      </c>
      <c r="CK26" s="121">
        <f>X!CK26/X!CK$121</f>
        <v>0</v>
      </c>
      <c r="CL26" s="121">
        <f>X!CL26/X!CL$121</f>
        <v>2.01429029665012E-5</v>
      </c>
      <c r="CM26" s="121">
        <f>X!CM26/X!CM$121</f>
        <v>0</v>
      </c>
      <c r="CN26" s="121">
        <f>X!CN26/X!CN$121</f>
        <v>0</v>
      </c>
      <c r="CO26" s="121">
        <f>X!CO26/X!CO$121</f>
        <v>0</v>
      </c>
      <c r="CP26" s="121">
        <f>X!CP26/X!CP$121</f>
        <v>1.7841752687784994E-4</v>
      </c>
      <c r="CQ26" s="121">
        <f>X!CQ26/X!CQ$121</f>
        <v>4.1814041622788008E-4</v>
      </c>
      <c r="CR26" s="121">
        <f>X!CR26/X!CR$121</f>
        <v>0</v>
      </c>
      <c r="CS26" s="121">
        <f>X!CS26/X!CS$121</f>
        <v>1.0919874344647099E-5</v>
      </c>
      <c r="CT26" s="121">
        <f>X!CT26/X!CT$121</f>
        <v>0</v>
      </c>
      <c r="CU26" s="121">
        <f>X!CU26/X!CU$121</f>
        <v>0</v>
      </c>
      <c r="CV26" s="121">
        <f>X!CV26/X!CV$121</f>
        <v>0</v>
      </c>
      <c r="CW26" s="121">
        <f>X!CW26/X!CW$121</f>
        <v>0</v>
      </c>
      <c r="CX26" s="121">
        <f>X!CX26/X!CX$121</f>
        <v>0</v>
      </c>
      <c r="CY26" s="121">
        <f>X!CY26/X!CY$121</f>
        <v>0</v>
      </c>
      <c r="CZ26" s="121">
        <f>X!CZ26/X!CZ$121</f>
        <v>0</v>
      </c>
      <c r="DA26" s="121">
        <f>X!DA26/X!DA$121</f>
        <v>0</v>
      </c>
      <c r="DB26" s="121">
        <f>X!DB26/X!DB$121</f>
        <v>0</v>
      </c>
      <c r="DC26" s="121">
        <f>X!DC26/X!DC$121</f>
        <v>0</v>
      </c>
      <c r="DD26" s="121">
        <f>X!DD26/X!DD$121</f>
        <v>0</v>
      </c>
      <c r="DE26" s="121">
        <f>X!DE26/X!DE$121</f>
        <v>0</v>
      </c>
      <c r="DF26" s="121">
        <f>X!DF26/X!DF$121</f>
        <v>5.9273424176140694E-4</v>
      </c>
      <c r="DG26" s="145">
        <f>X!DG26/X!DG$121</f>
        <v>2.7801159462176135E-3</v>
      </c>
    </row>
    <row r="27" spans="1:111" s="82" customFormat="1" ht="17" customHeight="1" x14ac:dyDescent="0.2">
      <c r="A27" s="73" t="s">
        <v>23</v>
      </c>
      <c r="B27" s="74" t="s">
        <v>149</v>
      </c>
      <c r="C27" s="121">
        <f>X!C27/X!C$121</f>
        <v>0</v>
      </c>
      <c r="D27" s="121">
        <f>X!D27/X!D$121</f>
        <v>0</v>
      </c>
      <c r="E27" s="121">
        <f>X!E27/X!E$121</f>
        <v>0</v>
      </c>
      <c r="F27" s="121">
        <f>X!F27/X!F$121</f>
        <v>0</v>
      </c>
      <c r="G27" s="121">
        <f>X!G27/X!G$121</f>
        <v>0</v>
      </c>
      <c r="H27" s="131">
        <v>0</v>
      </c>
      <c r="I27" s="121">
        <f>X!I27/X!I$121</f>
        <v>0</v>
      </c>
      <c r="J27" s="121">
        <f>X!J27/X!J$121</f>
        <v>0</v>
      </c>
      <c r="K27" s="121">
        <f>X!K27/X!K$121</f>
        <v>0</v>
      </c>
      <c r="L27" s="121">
        <f>X!L27/X!L$121</f>
        <v>0</v>
      </c>
      <c r="M27" s="131">
        <v>0</v>
      </c>
      <c r="N27" s="121">
        <f>X!N27/X!N$121</f>
        <v>0.12427202647548741</v>
      </c>
      <c r="O27" s="121">
        <f>X!O27/X!O$121</f>
        <v>7.7092677850705102E-2</v>
      </c>
      <c r="P27" s="121">
        <f>X!P27/X!P$121</f>
        <v>1.4072749018450228E-4</v>
      </c>
      <c r="Q27" s="121">
        <f>X!Q27/X!Q$121</f>
        <v>6.5823120814859862E-4</v>
      </c>
      <c r="R27" s="121">
        <f>X!R27/X!R$121</f>
        <v>8.7897374353529205E-4</v>
      </c>
      <c r="S27" s="121">
        <f>X!S27/X!S$121</f>
        <v>1.4325433828203707E-5</v>
      </c>
      <c r="T27" s="121">
        <f>X!T27/X!T$121</f>
        <v>0</v>
      </c>
      <c r="U27" s="121">
        <f>X!U27/X!U$121</f>
        <v>0</v>
      </c>
      <c r="V27" s="121">
        <f>X!V27/X!V$121</f>
        <v>0</v>
      </c>
      <c r="W27" s="121">
        <f>X!W27/X!W$121</f>
        <v>0</v>
      </c>
      <c r="X27" s="121">
        <f>X!X27/X!X$121</f>
        <v>0</v>
      </c>
      <c r="Y27" s="121">
        <f>X!Y27/X!Y$121</f>
        <v>0</v>
      </c>
      <c r="Z27" s="121">
        <f>X!Z27/X!Z$121</f>
        <v>1.1638721578648271E-4</v>
      </c>
      <c r="AA27" s="121">
        <f>X!AA27/X!AA$121</f>
        <v>0</v>
      </c>
      <c r="AB27" s="121">
        <f>X!AB27/X!AB$121</f>
        <v>0</v>
      </c>
      <c r="AC27" s="121">
        <f>X!AC27/X!AC$121</f>
        <v>0</v>
      </c>
      <c r="AD27" s="121">
        <f>X!AD27/X!AD$121</f>
        <v>2.8476268856077094E-4</v>
      </c>
      <c r="AE27" s="121">
        <f>X!AE27/X!AE$121</f>
        <v>3.3342843456336184E-4</v>
      </c>
      <c r="AF27" s="121">
        <f>X!AF27/X!AF$121</f>
        <v>7.7447084096787374E-5</v>
      </c>
      <c r="AG27" s="121">
        <f>X!AG27/X!AG$121</f>
        <v>1.3428251384209138E-4</v>
      </c>
      <c r="AH27" s="121">
        <f>X!AH27/X!AH$121</f>
        <v>3.0301349161288536E-4</v>
      </c>
      <c r="AI27" s="121">
        <f>X!AI27/X!AI$121</f>
        <v>0</v>
      </c>
      <c r="AJ27" s="121">
        <f>X!AJ27/X!AJ$121</f>
        <v>0</v>
      </c>
      <c r="AK27" s="121">
        <f>X!AK27/X!AK$121</f>
        <v>4.1708004983796445E-3</v>
      </c>
      <c r="AL27" s="121">
        <f>X!AL27/X!AL$121</f>
        <v>0</v>
      </c>
      <c r="AM27" s="121">
        <f>X!AM27/X!AM$121</f>
        <v>0</v>
      </c>
      <c r="AN27" s="121">
        <f>X!AN27/X!AN$121</f>
        <v>0</v>
      </c>
      <c r="AO27" s="121">
        <f>X!AO27/X!AO$121</f>
        <v>0</v>
      </c>
      <c r="AP27" s="121">
        <f>X!AP27/X!AP$121</f>
        <v>0</v>
      </c>
      <c r="AQ27" s="121">
        <f>X!AQ27/X!AQ$121</f>
        <v>0</v>
      </c>
      <c r="AR27" s="121">
        <f>X!AR27/X!AR$121</f>
        <v>0</v>
      </c>
      <c r="AS27" s="121">
        <f>X!AS27/X!AS$121</f>
        <v>0</v>
      </c>
      <c r="AT27" s="121">
        <f>X!AT27/X!AT$121</f>
        <v>0</v>
      </c>
      <c r="AU27" s="121">
        <f>X!AU27/X!AU$121</f>
        <v>0</v>
      </c>
      <c r="AV27" s="121">
        <f>X!AV27/X!AV$121</f>
        <v>1.7136616638039628E-4</v>
      </c>
      <c r="AW27" s="121">
        <f>X!AW27/X!AW$121</f>
        <v>0</v>
      </c>
      <c r="AX27" s="121">
        <f>X!AX27/X!AX$121</f>
        <v>0</v>
      </c>
      <c r="AY27" s="121">
        <f>X!AY27/X!AY$121</f>
        <v>0</v>
      </c>
      <c r="AZ27" s="121">
        <f>X!AZ27/X!AZ$121</f>
        <v>0</v>
      </c>
      <c r="BA27" s="121">
        <f>X!BA27/X!BA$121</f>
        <v>0</v>
      </c>
      <c r="BB27" s="121">
        <f>X!BB27/X!BB$121</f>
        <v>0</v>
      </c>
      <c r="BC27" s="121">
        <f>X!BC27/X!BC$121</f>
        <v>0</v>
      </c>
      <c r="BD27" s="121">
        <f>X!BD27/X!BD$121</f>
        <v>0</v>
      </c>
      <c r="BE27" s="121">
        <f>X!BE27/X!BE$121</f>
        <v>0</v>
      </c>
      <c r="BF27" s="121">
        <f>X!BF27/X!BF$121</f>
        <v>0</v>
      </c>
      <c r="BG27" s="121">
        <f>X!BG27/X!BG$121</f>
        <v>0</v>
      </c>
      <c r="BH27" s="121">
        <f>X!BH27/X!BH$121</f>
        <v>0</v>
      </c>
      <c r="BI27" s="121">
        <f>X!BI27/X!BI$121</f>
        <v>0</v>
      </c>
      <c r="BJ27" s="121">
        <f>X!BJ27/X!BJ$121</f>
        <v>7.9839168896454552E-3</v>
      </c>
      <c r="BK27" s="121">
        <f>X!BK27/X!BK$121</f>
        <v>0</v>
      </c>
      <c r="BL27" s="121">
        <f>X!BL27/X!BL$121</f>
        <v>0</v>
      </c>
      <c r="BM27" s="121">
        <f>X!BM27/X!BM$121</f>
        <v>0</v>
      </c>
      <c r="BN27" s="121">
        <f>X!BN27/X!BN$121</f>
        <v>0</v>
      </c>
      <c r="BO27" s="121">
        <f>X!BO27/X!BO$121</f>
        <v>0</v>
      </c>
      <c r="BP27" s="121">
        <f>X!BP27/X!BP$121</f>
        <v>0</v>
      </c>
      <c r="BQ27" s="121">
        <f>X!BQ27/X!BQ$121</f>
        <v>0</v>
      </c>
      <c r="BR27" s="121">
        <f>X!BR27/X!BR$121</f>
        <v>0</v>
      </c>
      <c r="BS27" s="121">
        <f>X!BS27/X!BS$121</f>
        <v>0</v>
      </c>
      <c r="BT27" s="121">
        <f>X!BT27/X!BT$121</f>
        <v>0</v>
      </c>
      <c r="BU27" s="121">
        <f>X!BU27/X!BU$121</f>
        <v>0</v>
      </c>
      <c r="BV27" s="121">
        <f>X!BV27/X!BV$121</f>
        <v>0</v>
      </c>
      <c r="BW27" s="121">
        <f>X!BW27/X!BW$121</f>
        <v>0</v>
      </c>
      <c r="BX27" s="121">
        <f>X!BX27/X!BX$121</f>
        <v>0</v>
      </c>
      <c r="BY27" s="121">
        <f>X!BY27/X!BY$121</f>
        <v>0</v>
      </c>
      <c r="BZ27" s="121">
        <f>X!BZ27/X!BZ$121</f>
        <v>0</v>
      </c>
      <c r="CA27" s="121">
        <f>X!CA27/X!CA$121</f>
        <v>0</v>
      </c>
      <c r="CB27" s="121">
        <f>X!CB27/X!CB$121</f>
        <v>0</v>
      </c>
      <c r="CC27" s="121">
        <f>X!CC27/X!CC$121</f>
        <v>0</v>
      </c>
      <c r="CD27" s="121">
        <f>X!CD27/X!CD$121</f>
        <v>0</v>
      </c>
      <c r="CE27" s="121">
        <f>X!CE27/X!CE$121</f>
        <v>0</v>
      </c>
      <c r="CF27" s="121">
        <f>X!CF27/X!CF$121</f>
        <v>0</v>
      </c>
      <c r="CG27" s="121">
        <f>X!CG27/X!CG$121</f>
        <v>0</v>
      </c>
      <c r="CH27" s="121">
        <f>X!CH27/X!CH$121</f>
        <v>0</v>
      </c>
      <c r="CI27" s="121">
        <f>X!CI27/X!CI$121</f>
        <v>0</v>
      </c>
      <c r="CJ27" s="121">
        <f>X!CJ27/X!CJ$121</f>
        <v>0</v>
      </c>
      <c r="CK27" s="121">
        <f>X!CK27/X!CK$121</f>
        <v>0</v>
      </c>
      <c r="CL27" s="121">
        <f>X!CL27/X!CL$121</f>
        <v>0</v>
      </c>
      <c r="CM27" s="121">
        <f>X!CM27/X!CM$121</f>
        <v>7.8328385023301003E-7</v>
      </c>
      <c r="CN27" s="121">
        <f>X!CN27/X!CN$121</f>
        <v>0</v>
      </c>
      <c r="CO27" s="121">
        <f>X!CO27/X!CO$121</f>
        <v>0</v>
      </c>
      <c r="CP27" s="121">
        <f>X!CP27/X!CP$121</f>
        <v>0</v>
      </c>
      <c r="CQ27" s="121">
        <f>X!CQ27/X!CQ$121</f>
        <v>0</v>
      </c>
      <c r="CR27" s="121">
        <f>X!CR27/X!CR$121</f>
        <v>0</v>
      </c>
      <c r="CS27" s="121">
        <f>X!CS27/X!CS$121</f>
        <v>0</v>
      </c>
      <c r="CT27" s="121">
        <f>X!CT27/X!CT$121</f>
        <v>0</v>
      </c>
      <c r="CU27" s="121">
        <f>X!CU27/X!CU$121</f>
        <v>0</v>
      </c>
      <c r="CV27" s="121">
        <f>X!CV27/X!CV$121</f>
        <v>0</v>
      </c>
      <c r="CW27" s="121">
        <f>X!CW27/X!CW$121</f>
        <v>0</v>
      </c>
      <c r="CX27" s="121">
        <f>X!CX27/X!CX$121</f>
        <v>0</v>
      </c>
      <c r="CY27" s="121">
        <f>X!CY27/X!CY$121</f>
        <v>0</v>
      </c>
      <c r="CZ27" s="121">
        <f>X!CZ27/X!CZ$121</f>
        <v>0</v>
      </c>
      <c r="DA27" s="121">
        <f>X!DA27/X!DA$121</f>
        <v>0</v>
      </c>
      <c r="DB27" s="121">
        <f>X!DB27/X!DB$121</f>
        <v>0</v>
      </c>
      <c r="DC27" s="121">
        <f>X!DC27/X!DC$121</f>
        <v>0</v>
      </c>
      <c r="DD27" s="121">
        <f>X!DD27/X!DD$121</f>
        <v>0</v>
      </c>
      <c r="DE27" s="121">
        <f>X!DE27/X!DE$121</f>
        <v>0</v>
      </c>
      <c r="DF27" s="121">
        <f>X!DF27/X!DF$121</f>
        <v>4.9642283422761026E-5</v>
      </c>
      <c r="DG27" s="145">
        <f>X!DG27/X!DG$121</f>
        <v>3.4475743961633119E-4</v>
      </c>
    </row>
    <row r="28" spans="1:111" s="82" customFormat="1" ht="17" customHeight="1" x14ac:dyDescent="0.2">
      <c r="A28" s="73" t="s">
        <v>24</v>
      </c>
      <c r="B28" s="74" t="s">
        <v>150</v>
      </c>
      <c r="C28" s="121">
        <f>X!C28/X!C$121</f>
        <v>0</v>
      </c>
      <c r="D28" s="121">
        <f>X!D28/X!D$121</f>
        <v>1.3911520060433289E-2</v>
      </c>
      <c r="E28" s="121">
        <f>X!E28/X!E$121</f>
        <v>5.2909456635838752E-4</v>
      </c>
      <c r="F28" s="121">
        <f>X!F28/X!F$121</f>
        <v>0</v>
      </c>
      <c r="G28" s="121">
        <f>X!G28/X!G$121</f>
        <v>2.8891638003028276E-3</v>
      </c>
      <c r="H28" s="131">
        <v>0</v>
      </c>
      <c r="I28" s="121">
        <f>X!I28/X!I$121</f>
        <v>0</v>
      </c>
      <c r="J28" s="121">
        <f>X!J28/X!J$121</f>
        <v>0</v>
      </c>
      <c r="K28" s="121">
        <f>X!K28/X!K$121</f>
        <v>0</v>
      </c>
      <c r="L28" s="121">
        <f>X!L28/X!L$121</f>
        <v>0</v>
      </c>
      <c r="M28" s="131">
        <v>0</v>
      </c>
      <c r="N28" s="121">
        <f>X!N28/X!N$121</f>
        <v>0</v>
      </c>
      <c r="O28" s="121">
        <f>X!O28/X!O$121</f>
        <v>9.1101731274172246E-5</v>
      </c>
      <c r="P28" s="121">
        <f>X!P28/X!P$121</f>
        <v>0</v>
      </c>
      <c r="Q28" s="121">
        <f>X!Q28/X!Q$121</f>
        <v>0</v>
      </c>
      <c r="R28" s="121">
        <f>X!R28/X!R$121</f>
        <v>0</v>
      </c>
      <c r="S28" s="121">
        <f>X!S28/X!S$121</f>
        <v>0</v>
      </c>
      <c r="T28" s="121">
        <f>X!T28/X!T$121</f>
        <v>0</v>
      </c>
      <c r="U28" s="121">
        <f>X!U28/X!U$121</f>
        <v>0</v>
      </c>
      <c r="V28" s="121">
        <f>X!V28/X!V$121</f>
        <v>0</v>
      </c>
      <c r="W28" s="121">
        <f>X!W28/X!W$121</f>
        <v>0</v>
      </c>
      <c r="X28" s="121">
        <f>X!X28/X!X$121</f>
        <v>0</v>
      </c>
      <c r="Y28" s="121">
        <f>X!Y28/X!Y$121</f>
        <v>0</v>
      </c>
      <c r="Z28" s="121">
        <f>X!Z28/X!Z$121</f>
        <v>0</v>
      </c>
      <c r="AA28" s="121">
        <f>X!AA28/X!AA$121</f>
        <v>5.762021977624171E-2</v>
      </c>
      <c r="AB28" s="121">
        <f>X!AB28/X!AB$121</f>
        <v>1.259287234699147E-3</v>
      </c>
      <c r="AC28" s="121">
        <f>X!AC28/X!AC$121</f>
        <v>0</v>
      </c>
      <c r="AD28" s="121">
        <f>X!AD28/X!AD$121</f>
        <v>0</v>
      </c>
      <c r="AE28" s="121">
        <f>X!AE28/X!AE$121</f>
        <v>0</v>
      </c>
      <c r="AF28" s="121">
        <f>X!AF28/X!AF$121</f>
        <v>0</v>
      </c>
      <c r="AG28" s="121">
        <f>X!AG28/X!AG$121</f>
        <v>0</v>
      </c>
      <c r="AH28" s="121">
        <f>X!AH28/X!AH$121</f>
        <v>0</v>
      </c>
      <c r="AI28" s="121">
        <f>X!AI28/X!AI$121</f>
        <v>0</v>
      </c>
      <c r="AJ28" s="121">
        <f>X!AJ28/X!AJ$121</f>
        <v>0</v>
      </c>
      <c r="AK28" s="121">
        <f>X!AK28/X!AK$121</f>
        <v>0</v>
      </c>
      <c r="AL28" s="121">
        <f>X!AL28/X!AL$121</f>
        <v>0</v>
      </c>
      <c r="AM28" s="121">
        <f>X!AM28/X!AM$121</f>
        <v>0</v>
      </c>
      <c r="AN28" s="121">
        <f>X!AN28/X!AN$121</f>
        <v>0</v>
      </c>
      <c r="AO28" s="121">
        <f>X!AO28/X!AO$121</f>
        <v>0</v>
      </c>
      <c r="AP28" s="121">
        <f>X!AP28/X!AP$121</f>
        <v>0</v>
      </c>
      <c r="AQ28" s="121">
        <f>X!AQ28/X!AQ$121</f>
        <v>0</v>
      </c>
      <c r="AR28" s="121">
        <f>X!AR28/X!AR$121</f>
        <v>0</v>
      </c>
      <c r="AS28" s="121">
        <f>X!AS28/X!AS$121</f>
        <v>0</v>
      </c>
      <c r="AT28" s="121">
        <f>X!AT28/X!AT$121</f>
        <v>0</v>
      </c>
      <c r="AU28" s="121">
        <f>X!AU28/X!AU$121</f>
        <v>0</v>
      </c>
      <c r="AV28" s="121">
        <f>X!AV28/X!AV$121</f>
        <v>0</v>
      </c>
      <c r="AW28" s="121">
        <f>X!AW28/X!AW$121</f>
        <v>0</v>
      </c>
      <c r="AX28" s="121">
        <f>X!AX28/X!AX$121</f>
        <v>0</v>
      </c>
      <c r="AY28" s="121">
        <f>X!AY28/X!AY$121</f>
        <v>0</v>
      </c>
      <c r="AZ28" s="121">
        <f>X!AZ28/X!AZ$121</f>
        <v>0</v>
      </c>
      <c r="BA28" s="121">
        <f>X!BA28/X!BA$121</f>
        <v>0</v>
      </c>
      <c r="BB28" s="121">
        <f>X!BB28/X!BB$121</f>
        <v>0</v>
      </c>
      <c r="BC28" s="121">
        <f>X!BC28/X!BC$121</f>
        <v>0</v>
      </c>
      <c r="BD28" s="121">
        <f>X!BD28/X!BD$121</f>
        <v>0</v>
      </c>
      <c r="BE28" s="121">
        <f>X!BE28/X!BE$121</f>
        <v>0</v>
      </c>
      <c r="BF28" s="121">
        <f>X!BF28/X!BF$121</f>
        <v>0</v>
      </c>
      <c r="BG28" s="121">
        <f>X!BG28/X!BG$121</f>
        <v>0</v>
      </c>
      <c r="BH28" s="121">
        <f>X!BH28/X!BH$121</f>
        <v>0</v>
      </c>
      <c r="BI28" s="121">
        <f>X!BI28/X!BI$121</f>
        <v>0</v>
      </c>
      <c r="BJ28" s="121">
        <f>X!BJ28/X!BJ$121</f>
        <v>0</v>
      </c>
      <c r="BK28" s="121">
        <f>X!BK28/X!BK$121</f>
        <v>4.1548404165062979E-5</v>
      </c>
      <c r="BL28" s="121">
        <f>X!BL28/X!BL$121</f>
        <v>0</v>
      </c>
      <c r="BM28" s="121">
        <f>X!BM28/X!BM$121</f>
        <v>0</v>
      </c>
      <c r="BN28" s="121">
        <f>X!BN28/X!BN$121</f>
        <v>0</v>
      </c>
      <c r="BO28" s="121">
        <f>X!BO28/X!BO$121</f>
        <v>0</v>
      </c>
      <c r="BP28" s="121">
        <f>X!BP28/X!BP$121</f>
        <v>0</v>
      </c>
      <c r="BQ28" s="121">
        <f>X!BQ28/X!BQ$121</f>
        <v>0</v>
      </c>
      <c r="BR28" s="121">
        <f>X!BR28/X!BR$121</f>
        <v>2.5347043053550826E-5</v>
      </c>
      <c r="BS28" s="121">
        <f>X!BS28/X!BS$121</f>
        <v>6.2451257343248724E-3</v>
      </c>
      <c r="BT28" s="121">
        <f>X!BT28/X!BT$121</f>
        <v>0</v>
      </c>
      <c r="BU28" s="121">
        <f>X!BU28/X!BU$121</f>
        <v>0</v>
      </c>
      <c r="BV28" s="121">
        <f>X!BV28/X!BV$121</f>
        <v>0</v>
      </c>
      <c r="BW28" s="121">
        <f>X!BW28/X!BW$121</f>
        <v>0</v>
      </c>
      <c r="BX28" s="121">
        <f>X!BX28/X!BX$121</f>
        <v>0</v>
      </c>
      <c r="BY28" s="121">
        <f>X!BY28/X!BY$121</f>
        <v>0</v>
      </c>
      <c r="BZ28" s="121">
        <f>X!BZ28/X!BZ$121</f>
        <v>2.5394235863861531E-5</v>
      </c>
      <c r="CA28" s="121">
        <f>X!CA28/X!CA$121</f>
        <v>0</v>
      </c>
      <c r="CB28" s="121">
        <f>X!CB28/X!CB$121</f>
        <v>8.8424132264870293E-6</v>
      </c>
      <c r="CC28" s="121">
        <f>X!CC28/X!CC$121</f>
        <v>1.8052769976065063E-6</v>
      </c>
      <c r="CD28" s="121">
        <f>X!CD28/X!CD$121</f>
        <v>0</v>
      </c>
      <c r="CE28" s="121">
        <f>X!CE28/X!CE$121</f>
        <v>0</v>
      </c>
      <c r="CF28" s="121">
        <f>X!CF28/X!CF$121</f>
        <v>0</v>
      </c>
      <c r="CG28" s="121">
        <f>X!CG28/X!CG$121</f>
        <v>8.5141365524317816E-4</v>
      </c>
      <c r="CH28" s="121">
        <f>X!CH28/X!CH$121</f>
        <v>0</v>
      </c>
      <c r="CI28" s="121">
        <f>X!CI28/X!CI$121</f>
        <v>0</v>
      </c>
      <c r="CJ28" s="121">
        <f>X!CJ28/X!CJ$121</f>
        <v>0</v>
      </c>
      <c r="CK28" s="121">
        <f>X!CK28/X!CK$121</f>
        <v>0</v>
      </c>
      <c r="CL28" s="121">
        <f>X!CL28/X!CL$121</f>
        <v>3.4725383463223991E-6</v>
      </c>
      <c r="CM28" s="121">
        <f>X!CM28/X!CM$121</f>
        <v>3.0229678603757668E-4</v>
      </c>
      <c r="CN28" s="121">
        <f>X!CN28/X!CN$121</f>
        <v>8.1834413568515493E-6</v>
      </c>
      <c r="CO28" s="121">
        <f>X!CO28/X!CO$121</f>
        <v>6.5925201954395005E-4</v>
      </c>
      <c r="CP28" s="121">
        <f>X!CP28/X!CP$121</f>
        <v>0.21599778789024018</v>
      </c>
      <c r="CQ28" s="121">
        <f>X!CQ28/X!CQ$121</f>
        <v>2.16696324495981E-2</v>
      </c>
      <c r="CR28" s="121">
        <f>X!CR28/X!CR$121</f>
        <v>9.552068093281298E-3</v>
      </c>
      <c r="CS28" s="121">
        <f>X!CS28/X!CS$121</f>
        <v>4.4334671987584463E-3</v>
      </c>
      <c r="CT28" s="121">
        <f>X!CT28/X!CT$121</f>
        <v>0</v>
      </c>
      <c r="CU28" s="121">
        <f>X!CU28/X!CU$121</f>
        <v>0</v>
      </c>
      <c r="CV28" s="121">
        <f>X!CV28/X!CV$121</f>
        <v>0</v>
      </c>
      <c r="CW28" s="121">
        <f>X!CW28/X!CW$121</f>
        <v>0</v>
      </c>
      <c r="CX28" s="121">
        <f>X!CX28/X!CX$121</f>
        <v>0</v>
      </c>
      <c r="CY28" s="121">
        <f>X!CY28/X!CY$121</f>
        <v>2.5680205577929122E-5</v>
      </c>
      <c r="CZ28" s="121">
        <f>X!CZ28/X!CZ$121</f>
        <v>0</v>
      </c>
      <c r="DA28" s="121">
        <f>X!DA28/X!DA$121</f>
        <v>0</v>
      </c>
      <c r="DB28" s="121">
        <f>X!DB28/X!DB$121</f>
        <v>1.520535043051414E-5</v>
      </c>
      <c r="DC28" s="121">
        <f>X!DC28/X!DC$121</f>
        <v>9.729638469388692E-2</v>
      </c>
      <c r="DD28" s="121">
        <f>X!DD28/X!DD$121</f>
        <v>2.9499609028994367E-6</v>
      </c>
      <c r="DE28" s="121">
        <f>X!DE28/X!DE$121</f>
        <v>0</v>
      </c>
      <c r="DF28" s="121">
        <f>X!DF28/X!DF$121</f>
        <v>1.2991009133181749E-3</v>
      </c>
      <c r="DG28" s="145">
        <f>X!DG28/X!DG$121</f>
        <v>7.528470352196278E-3</v>
      </c>
    </row>
    <row r="29" spans="1:111" s="82" customFormat="1" ht="17" customHeight="1" x14ac:dyDescent="0.2">
      <c r="A29" s="73" t="s">
        <v>25</v>
      </c>
      <c r="B29" s="74" t="s">
        <v>151</v>
      </c>
      <c r="C29" s="121">
        <f>X!C29/X!C$121</f>
        <v>2.9058057540108567E-2</v>
      </c>
      <c r="D29" s="121">
        <f>X!D29/X!D$121</f>
        <v>1.6540943292564976E-3</v>
      </c>
      <c r="E29" s="121">
        <f>X!E29/X!E$121</f>
        <v>6.0072633694061442E-3</v>
      </c>
      <c r="F29" s="121">
        <f>X!F29/X!F$121</f>
        <v>7.2751626287814253E-4</v>
      </c>
      <c r="G29" s="121">
        <f>X!G29/X!G$121</f>
        <v>1.8761800589736331E-3</v>
      </c>
      <c r="H29" s="131">
        <v>0</v>
      </c>
      <c r="I29" s="121">
        <f>X!I29/X!I$121</f>
        <v>7.8145900202676848E-3</v>
      </c>
      <c r="J29" s="121">
        <f>X!J29/X!J$121</f>
        <v>2.6244128193921835E-3</v>
      </c>
      <c r="K29" s="121">
        <f>X!K29/X!K$121</f>
        <v>2.8679350946984573E-3</v>
      </c>
      <c r="L29" s="121">
        <f>X!L29/X!L$121</f>
        <v>4.9548579257246955E-6</v>
      </c>
      <c r="M29" s="131">
        <v>0</v>
      </c>
      <c r="N29" s="121">
        <f>X!N29/X!N$121</f>
        <v>1.7123138622466092E-2</v>
      </c>
      <c r="O29" s="121">
        <f>X!O29/X!O$121</f>
        <v>1.9413463983662341E-2</v>
      </c>
      <c r="P29" s="121">
        <f>X!P29/X!P$121</f>
        <v>3.4227641938403164E-2</v>
      </c>
      <c r="Q29" s="121">
        <f>X!Q29/X!Q$121</f>
        <v>2.9134447721221108E-2</v>
      </c>
      <c r="R29" s="121">
        <f>X!R29/X!R$121</f>
        <v>6.7525326976449872E-3</v>
      </c>
      <c r="S29" s="121">
        <f>X!S29/X!S$121</f>
        <v>2.2523323070929198E-2</v>
      </c>
      <c r="T29" s="121">
        <f>X!T29/X!T$121</f>
        <v>3.3088936652340147E-2</v>
      </c>
      <c r="U29" s="121">
        <f>X!U29/X!U$121</f>
        <v>4.821461987114725E-3</v>
      </c>
      <c r="V29" s="121">
        <f>X!V29/X!V$121</f>
        <v>9.3246909738806758E-3</v>
      </c>
      <c r="W29" s="121">
        <f>X!W29/X!W$121</f>
        <v>7.288076735574976E-3</v>
      </c>
      <c r="X29" s="121">
        <f>X!X29/X!X$121</f>
        <v>1.435364826851241E-2</v>
      </c>
      <c r="Y29" s="121">
        <f>X!Y29/X!Y$121</f>
        <v>1.2267812914130063E-2</v>
      </c>
      <c r="Z29" s="121">
        <f>X!Z29/X!Z$121</f>
        <v>1.789812398812413E-2</v>
      </c>
      <c r="AA29" s="121">
        <f>X!AA29/X!AA$121</f>
        <v>1.9764566893222427E-2</v>
      </c>
      <c r="AB29" s="121">
        <f>X!AB29/X!AB$121</f>
        <v>8.0877130093377839E-2</v>
      </c>
      <c r="AC29" s="121">
        <f>X!AC29/X!AC$121</f>
        <v>1.1127346485015502E-3</v>
      </c>
      <c r="AD29" s="121">
        <f>X!AD29/X!AD$121</f>
        <v>1.3690136969374822E-2</v>
      </c>
      <c r="AE29" s="121">
        <f>X!AE29/X!AE$121</f>
        <v>4.772754901962226E-3</v>
      </c>
      <c r="AF29" s="121">
        <f>X!AF29/X!AF$121</f>
        <v>1.0399520984926953E-2</v>
      </c>
      <c r="AG29" s="121">
        <f>X!AG29/X!AG$121</f>
        <v>6.8543633824524946E-3</v>
      </c>
      <c r="AH29" s="121">
        <f>X!AH29/X!AH$121</f>
        <v>1.7254715537513125E-3</v>
      </c>
      <c r="AI29" s="121">
        <f>X!AI29/X!AI$121</f>
        <v>8.3673308026701136E-3</v>
      </c>
      <c r="AJ29" s="121">
        <f>X!AJ29/X!AJ$121</f>
        <v>6.3136477055327747E-4</v>
      </c>
      <c r="AK29" s="121">
        <f>X!AK29/X!AK$121</f>
        <v>1.6590001322258293E-2</v>
      </c>
      <c r="AL29" s="121">
        <f>X!AL29/X!AL$121</f>
        <v>1.3287512323312712E-4</v>
      </c>
      <c r="AM29" s="121">
        <f>X!AM29/X!AM$121</f>
        <v>8.717825132237662E-4</v>
      </c>
      <c r="AN29" s="121">
        <f>X!AN29/X!AN$121</f>
        <v>5.3567340491604961E-3</v>
      </c>
      <c r="AO29" s="121">
        <f>X!AO29/X!AO$121</f>
        <v>1.9688753526764531E-4</v>
      </c>
      <c r="AP29" s="121">
        <f>X!AP29/X!AP$121</f>
        <v>9.9423760859001125E-6</v>
      </c>
      <c r="AQ29" s="121">
        <f>X!AQ29/X!AQ$121</f>
        <v>2.0290725437795785E-3</v>
      </c>
      <c r="AR29" s="121">
        <f>X!AR29/X!AR$121</f>
        <v>6.8256450078046137E-3</v>
      </c>
      <c r="AS29" s="121">
        <f>X!AS29/X!AS$121</f>
        <v>4.4889067410026741E-3</v>
      </c>
      <c r="AT29" s="121">
        <f>X!AT29/X!AT$121</f>
        <v>2.4748415407434823E-3</v>
      </c>
      <c r="AU29" s="121">
        <f>X!AU29/X!AU$121</f>
        <v>3.1813362654964867E-3</v>
      </c>
      <c r="AV29" s="121">
        <f>X!AV29/X!AV$121</f>
        <v>1.8136738116798529E-2</v>
      </c>
      <c r="AW29" s="121">
        <f>X!AW29/X!AW$121</f>
        <v>2.2564177752235955E-3</v>
      </c>
      <c r="AX29" s="121">
        <f>X!AX29/X!AX$121</f>
        <v>4.2335693979110413E-3</v>
      </c>
      <c r="AY29" s="121">
        <f>X!AY29/X!AY$121</f>
        <v>3.8970510666333003E-3</v>
      </c>
      <c r="AZ29" s="121">
        <f>X!AZ29/X!AZ$121</f>
        <v>3.6247203925887841E-3</v>
      </c>
      <c r="BA29" s="121">
        <f>X!BA29/X!BA$121</f>
        <v>2.5804069024628236E-3</v>
      </c>
      <c r="BB29" s="121">
        <f>X!BB29/X!BB$121</f>
        <v>4.3275936050228229E-3</v>
      </c>
      <c r="BC29" s="121">
        <f>X!BC29/X!BC$121</f>
        <v>4.6825853107980327E-3</v>
      </c>
      <c r="BD29" s="121">
        <f>X!BD29/X!BD$121</f>
        <v>8.4938805577518244E-3</v>
      </c>
      <c r="BE29" s="121">
        <f>X!BE29/X!BE$121</f>
        <v>4.8894097484004553E-3</v>
      </c>
      <c r="BF29" s="121">
        <f>X!BF29/X!BF$121</f>
        <v>6.9858164912285029E-3</v>
      </c>
      <c r="BG29" s="121">
        <f>X!BG29/X!BG$121</f>
        <v>1.3374131267689864E-2</v>
      </c>
      <c r="BH29" s="121">
        <f>X!BH29/X!BH$121</f>
        <v>1.8656854079128829E-2</v>
      </c>
      <c r="BI29" s="121">
        <f>X!BI29/X!BI$121</f>
        <v>3.8694077902342609E-3</v>
      </c>
      <c r="BJ29" s="121">
        <f>X!BJ29/X!BJ$121</f>
        <v>3.6423861113084537E-2</v>
      </c>
      <c r="BK29" s="121">
        <f>X!BK29/X!BK$121</f>
        <v>2.6793675209719076E-4</v>
      </c>
      <c r="BL29" s="121">
        <f>X!BL29/X!BL$121</f>
        <v>5.5597428072874534E-3</v>
      </c>
      <c r="BM29" s="121">
        <f>X!BM29/X!BM$121</f>
        <v>6.4076588910114479E-3</v>
      </c>
      <c r="BN29" s="121">
        <f>X!BN29/X!BN$121</f>
        <v>1.6610270439992409E-3</v>
      </c>
      <c r="BO29" s="121">
        <f>X!BO29/X!BO$121</f>
        <v>1.7489375184842693E-3</v>
      </c>
      <c r="BP29" s="121">
        <f>X!BP29/X!BP$121</f>
        <v>3.1132625545270403E-4</v>
      </c>
      <c r="BQ29" s="121">
        <f>X!BQ29/X!BQ$121</f>
        <v>5.6528044299488447E-3</v>
      </c>
      <c r="BR29" s="121">
        <f>X!BR29/X!BR$121</f>
        <v>1.6850251394395618E-3</v>
      </c>
      <c r="BS29" s="121">
        <f>X!BS29/X!BS$121</f>
        <v>3.0207473605091311E-3</v>
      </c>
      <c r="BT29" s="121">
        <f>X!BT29/X!BT$121</f>
        <v>8.6048299259086523E-6</v>
      </c>
      <c r="BU29" s="121">
        <f>X!BU29/X!BU$121</f>
        <v>2.3571054994817421E-5</v>
      </c>
      <c r="BV29" s="121">
        <f>X!BV29/X!BV$121</f>
        <v>1.7708218478038762E-5</v>
      </c>
      <c r="BW29" s="121">
        <f>X!BW29/X!BW$121</f>
        <v>2.149299220006117E-5</v>
      </c>
      <c r="BX29" s="121">
        <f>X!BX29/X!BX$121</f>
        <v>4.1942659145639755E-5</v>
      </c>
      <c r="BY29" s="121">
        <f>X!BY29/X!BY$121</f>
        <v>1.7869668185260622E-4</v>
      </c>
      <c r="BZ29" s="121">
        <f>X!BZ29/X!BZ$121</f>
        <v>4.1854134261698847E-4</v>
      </c>
      <c r="CA29" s="121">
        <f>X!CA29/X!CA$121</f>
        <v>1.1721257280905063E-4</v>
      </c>
      <c r="CB29" s="121">
        <f>X!CB29/X!CB$121</f>
        <v>1.5439353906958268E-4</v>
      </c>
      <c r="CC29" s="121">
        <f>X!CC29/X!CC$121</f>
        <v>1.8158962740630151E-4</v>
      </c>
      <c r="CD29" s="121">
        <f>X!CD29/X!CD$121</f>
        <v>5.4202696969100171E-5</v>
      </c>
      <c r="CE29" s="121">
        <f>X!CE29/X!CE$121</f>
        <v>2.5876812655403997E-4</v>
      </c>
      <c r="CF29" s="121">
        <f>X!CF29/X!CF$121</f>
        <v>6.2003262612232268E-4</v>
      </c>
      <c r="CG29" s="121">
        <f>X!CG29/X!CG$121</f>
        <v>5.8744127528504233E-6</v>
      </c>
      <c r="CH29" s="121">
        <f>X!CH29/X!CH$121</f>
        <v>3.0659327280802666E-7</v>
      </c>
      <c r="CI29" s="121">
        <f>X!CI29/X!CI$121</f>
        <v>4.8179878499085864E-4</v>
      </c>
      <c r="CJ29" s="121">
        <f>X!CJ29/X!CJ$121</f>
        <v>8.843929013377371E-4</v>
      </c>
      <c r="CK29" s="121">
        <f>X!CK29/X!CK$121</f>
        <v>8.2938889182425093E-7</v>
      </c>
      <c r="CL29" s="121">
        <f>X!CL29/X!CL$121</f>
        <v>4.4142176971576855E-3</v>
      </c>
      <c r="CM29" s="121">
        <f>X!CM29/X!CM$121</f>
        <v>4.3708127495668353E-4</v>
      </c>
      <c r="CN29" s="121">
        <f>X!CN29/X!CN$121</f>
        <v>4.8646089151378582E-5</v>
      </c>
      <c r="CO29" s="121">
        <f>X!CO29/X!CO$121</f>
        <v>1.2057772976106503E-2</v>
      </c>
      <c r="CP29" s="121">
        <f>X!CP29/X!CP$121</f>
        <v>1.7933236216991191E-3</v>
      </c>
      <c r="CQ29" s="121">
        <f>X!CQ29/X!CQ$121</f>
        <v>1.25868751812174E-2</v>
      </c>
      <c r="CR29" s="121">
        <f>X!CR29/X!CR$121</f>
        <v>3.9872117510253158E-3</v>
      </c>
      <c r="CS29" s="121">
        <f>X!CS29/X!CS$121</f>
        <v>2.9345042413911259E-3</v>
      </c>
      <c r="CT29" s="121">
        <f>X!CT29/X!CT$121</f>
        <v>2.2104590195573853E-3</v>
      </c>
      <c r="CU29" s="121">
        <f>X!CU29/X!CU$121</f>
        <v>2.3150183316684291E-3</v>
      </c>
      <c r="CV29" s="121">
        <f>X!CV29/X!CV$121</f>
        <v>3.5148780096416563E-3</v>
      </c>
      <c r="CW29" s="121">
        <f>X!CW29/X!CW$121</f>
        <v>4.1009569792715235E-3</v>
      </c>
      <c r="CX29" s="121">
        <f>X!CX29/X!CX$121</f>
        <v>3.5843815938030161E-3</v>
      </c>
      <c r="CY29" s="121">
        <f>X!CY29/X!CY$121</f>
        <v>4.3321075097728845E-3</v>
      </c>
      <c r="CZ29" s="121">
        <f>X!CZ29/X!CZ$121</f>
        <v>2.5831356725729169E-3</v>
      </c>
      <c r="DA29" s="121">
        <f>X!DA29/X!DA$121</f>
        <v>3.5308108068158713E-2</v>
      </c>
      <c r="DB29" s="121">
        <f>X!DB29/X!DB$121</f>
        <v>2.1267271567553393E-3</v>
      </c>
      <c r="DC29" s="121">
        <f>X!DC29/X!DC$121</f>
        <v>2.552797880615183E-4</v>
      </c>
      <c r="DD29" s="121">
        <f>X!DD29/X!DD$121</f>
        <v>8.0241634852038831E-3</v>
      </c>
      <c r="DE29" s="121">
        <f>X!DE29/X!DE$121</f>
        <v>9.3294356205819717E-3</v>
      </c>
      <c r="DF29" s="121">
        <f>X!DF29/X!DF$121</f>
        <v>4.828507697045521E-4</v>
      </c>
      <c r="DG29" s="145">
        <f>X!DG29/X!DG$121</f>
        <v>5.0065382455257781E-3</v>
      </c>
    </row>
    <row r="30" spans="1:111" s="82" customFormat="1" ht="17" customHeight="1" x14ac:dyDescent="0.2">
      <c r="A30" s="73" t="s">
        <v>26</v>
      </c>
      <c r="B30" s="74" t="s">
        <v>152</v>
      </c>
      <c r="C30" s="121">
        <f>X!C30/X!C$121</f>
        <v>1.5611691425428689E-2</v>
      </c>
      <c r="D30" s="121">
        <f>X!D30/X!D$121</f>
        <v>1.5399539728348608E-3</v>
      </c>
      <c r="E30" s="121">
        <f>X!E30/X!E$121</f>
        <v>4.3857596237505889E-3</v>
      </c>
      <c r="F30" s="121">
        <f>X!F30/X!F$121</f>
        <v>8.1028128207897791E-3</v>
      </c>
      <c r="G30" s="121">
        <f>X!G30/X!G$121</f>
        <v>3.5010435476746114E-2</v>
      </c>
      <c r="H30" s="131">
        <v>0</v>
      </c>
      <c r="I30" s="121">
        <f>X!I30/X!I$121</f>
        <v>1.7608467388561644E-2</v>
      </c>
      <c r="J30" s="121">
        <f>X!J30/X!J$121</f>
        <v>4.7251029521285723E-3</v>
      </c>
      <c r="K30" s="121">
        <f>X!K30/X!K$121</f>
        <v>2.4385852297136566E-3</v>
      </c>
      <c r="L30" s="121">
        <f>X!L30/X!L$121</f>
        <v>1.7519891339571405E-3</v>
      </c>
      <c r="M30" s="131">
        <v>0</v>
      </c>
      <c r="N30" s="121">
        <f>X!N30/X!N$121</f>
        <v>6.8947395929856176E-3</v>
      </c>
      <c r="O30" s="121">
        <f>X!O30/X!O$121</f>
        <v>1.6726913614145997E-3</v>
      </c>
      <c r="P30" s="121">
        <f>X!P30/X!P$121</f>
        <v>1.4270063736638381E-3</v>
      </c>
      <c r="Q30" s="121">
        <f>X!Q30/X!Q$121</f>
        <v>1.1918947965431732E-3</v>
      </c>
      <c r="R30" s="121">
        <f>X!R30/X!R$121</f>
        <v>5.0381122162483959E-3</v>
      </c>
      <c r="S30" s="121">
        <f>X!S30/X!S$121</f>
        <v>2.1814626101374036E-3</v>
      </c>
      <c r="T30" s="121">
        <f>X!T30/X!T$121</f>
        <v>1.1833582647973078E-3</v>
      </c>
      <c r="U30" s="121">
        <f>X!U30/X!U$121</f>
        <v>4.8040152358492835E-2</v>
      </c>
      <c r="V30" s="121">
        <f>X!V30/X!V$121</f>
        <v>1.1600681858069846E-2</v>
      </c>
      <c r="W30" s="121">
        <f>X!W30/X!W$121</f>
        <v>0.41194726771228607</v>
      </c>
      <c r="X30" s="121">
        <f>X!X30/X!X$121</f>
        <v>5.8540058415138567E-3</v>
      </c>
      <c r="Y30" s="121">
        <f>X!Y30/X!Y$121</f>
        <v>1.0661098990959097E-3</v>
      </c>
      <c r="Z30" s="121">
        <f>X!Z30/X!Z$121</f>
        <v>9.6041646825963303E-3</v>
      </c>
      <c r="AA30" s="121">
        <f>X!AA30/X!AA$121</f>
        <v>2.0102370946550037E-3</v>
      </c>
      <c r="AB30" s="121">
        <f>X!AB30/X!AB$121</f>
        <v>3.7339286505915438E-3</v>
      </c>
      <c r="AC30" s="121">
        <f>X!AC30/X!AC$121</f>
        <v>5.9442855011142874E-2</v>
      </c>
      <c r="AD30" s="121">
        <f>X!AD30/X!AD$121</f>
        <v>9.9013359586974825E-2</v>
      </c>
      <c r="AE30" s="121">
        <f>X!AE30/X!AE$121</f>
        <v>6.7775930040741108E-4</v>
      </c>
      <c r="AF30" s="121">
        <f>X!AF30/X!AF$121</f>
        <v>3.1677627538597699E-3</v>
      </c>
      <c r="AG30" s="121">
        <f>X!AG30/X!AG$121</f>
        <v>1.9875065769999175E-3</v>
      </c>
      <c r="AH30" s="121">
        <f>X!AH30/X!AH$121</f>
        <v>2.2872842371834155E-2</v>
      </c>
      <c r="AI30" s="121">
        <f>X!AI30/X!AI$121</f>
        <v>5.1042861314280034E-3</v>
      </c>
      <c r="AJ30" s="121">
        <f>X!AJ30/X!AJ$121</f>
        <v>3.398023596537833E-2</v>
      </c>
      <c r="AK30" s="121">
        <f>X!AK30/X!AK$121</f>
        <v>1.6746152060505816E-2</v>
      </c>
      <c r="AL30" s="121">
        <f>X!AL30/X!AL$121</f>
        <v>6.678474774146825E-4</v>
      </c>
      <c r="AM30" s="121">
        <f>X!AM30/X!AM$121</f>
        <v>2.155581906163921E-3</v>
      </c>
      <c r="AN30" s="121">
        <f>X!AN30/X!AN$121</f>
        <v>1.6244860195010918E-3</v>
      </c>
      <c r="AO30" s="121">
        <f>X!AO30/X!AO$121</f>
        <v>4.4325519374856644E-4</v>
      </c>
      <c r="AP30" s="121">
        <f>X!AP30/X!AP$121</f>
        <v>6.9673259109233974E-3</v>
      </c>
      <c r="AQ30" s="121">
        <f>X!AQ30/X!AQ$121</f>
        <v>4.3886876826913944E-3</v>
      </c>
      <c r="AR30" s="121">
        <f>X!AR30/X!AR$121</f>
        <v>3.5397939994301804E-3</v>
      </c>
      <c r="AS30" s="121">
        <f>X!AS30/X!AS$121</f>
        <v>2.8980039037694062E-3</v>
      </c>
      <c r="AT30" s="121">
        <f>X!AT30/X!AT$121</f>
        <v>6.4711880406516137E-4</v>
      </c>
      <c r="AU30" s="121">
        <f>X!AU30/X!AU$121</f>
        <v>1.0632207253297268E-3</v>
      </c>
      <c r="AV30" s="121">
        <f>X!AV30/X!AV$121</f>
        <v>4.9598837138377253E-4</v>
      </c>
      <c r="AW30" s="121">
        <f>X!AW30/X!AW$121</f>
        <v>1.239713417862913E-3</v>
      </c>
      <c r="AX30" s="121">
        <f>X!AX30/X!AX$121</f>
        <v>9.3657793010083388E-4</v>
      </c>
      <c r="AY30" s="121">
        <f>X!AY30/X!AY$121</f>
        <v>9.5986451232187378E-4</v>
      </c>
      <c r="AZ30" s="121">
        <f>X!AZ30/X!AZ$121</f>
        <v>4.7188318021802202E-4</v>
      </c>
      <c r="BA30" s="121">
        <f>X!BA30/X!BA$121</f>
        <v>2.0565817614391096E-4</v>
      </c>
      <c r="BB30" s="121">
        <f>X!BB30/X!BB$121</f>
        <v>5.4695852488686276E-4</v>
      </c>
      <c r="BC30" s="121">
        <f>X!BC30/X!BC$121</f>
        <v>4.5595407203729784E-4</v>
      </c>
      <c r="BD30" s="121">
        <f>X!BD30/X!BD$121</f>
        <v>2.767414420601823E-4</v>
      </c>
      <c r="BE30" s="121">
        <f>X!BE30/X!BE$121</f>
        <v>4.5115339288790844E-4</v>
      </c>
      <c r="BF30" s="121">
        <f>X!BF30/X!BF$121</f>
        <v>3.7996898935650211E-4</v>
      </c>
      <c r="BG30" s="121">
        <f>X!BG30/X!BG$121</f>
        <v>1.719461350447386E-3</v>
      </c>
      <c r="BH30" s="121">
        <f>X!BH30/X!BH$121</f>
        <v>1.9548617687324154E-3</v>
      </c>
      <c r="BI30" s="121">
        <f>X!BI30/X!BI$121</f>
        <v>4.2626538214534651E-3</v>
      </c>
      <c r="BJ30" s="121">
        <f>X!BJ30/X!BJ$121</f>
        <v>9.8772545154704938E-4</v>
      </c>
      <c r="BK30" s="121">
        <f>X!BK30/X!BK$121</f>
        <v>7.187106130616204E-3</v>
      </c>
      <c r="BL30" s="121">
        <f>X!BL30/X!BL$121</f>
        <v>1.8822379694888093E-3</v>
      </c>
      <c r="BM30" s="121">
        <f>X!BM30/X!BM$121</f>
        <v>2.7710355225268059E-3</v>
      </c>
      <c r="BN30" s="121">
        <f>X!BN30/X!BN$121</f>
        <v>8.7259238231496492E-3</v>
      </c>
      <c r="BO30" s="121">
        <f>X!BO30/X!BO$121</f>
        <v>3.5577926357403728E-3</v>
      </c>
      <c r="BP30" s="121">
        <f>X!BP30/X!BP$121</f>
        <v>1.8857243499310165E-2</v>
      </c>
      <c r="BQ30" s="121">
        <f>X!BQ30/X!BQ$121</f>
        <v>2.6580968633401026E-2</v>
      </c>
      <c r="BR30" s="121">
        <f>X!BR30/X!BR$121</f>
        <v>1.4744346017525205E-2</v>
      </c>
      <c r="BS30" s="121">
        <f>X!BS30/X!BS$121</f>
        <v>1.1573986318429355E-2</v>
      </c>
      <c r="BT30" s="121">
        <f>X!BT30/X!BT$121</f>
        <v>1.2749027177834393E-3</v>
      </c>
      <c r="BU30" s="121">
        <f>X!BU30/X!BU$121</f>
        <v>4.0299915027832811E-4</v>
      </c>
      <c r="BV30" s="121">
        <f>X!BV30/X!BV$121</f>
        <v>1.1646659282478406E-3</v>
      </c>
      <c r="BW30" s="121">
        <f>X!BW30/X!BW$121</f>
        <v>6.9822254814293737E-4</v>
      </c>
      <c r="BX30" s="121">
        <f>X!BX30/X!BX$121</f>
        <v>1.8959586029308988E-6</v>
      </c>
      <c r="BY30" s="121">
        <f>X!BY30/X!BY$121</f>
        <v>2.4770064678799318E-3</v>
      </c>
      <c r="BZ30" s="121">
        <f>X!BZ30/X!BZ$121</f>
        <v>4.7822957185286917E-2</v>
      </c>
      <c r="CA30" s="121">
        <f>X!CA30/X!CA$121</f>
        <v>0.28492581837124537</v>
      </c>
      <c r="CB30" s="121">
        <f>X!CB30/X!CB$121</f>
        <v>5.4354984870263655E-2</v>
      </c>
      <c r="CC30" s="121">
        <f>X!CC30/X!CC$121</f>
        <v>0.16578145389484875</v>
      </c>
      <c r="CD30" s="121">
        <f>X!CD30/X!CD$121</f>
        <v>2.0120584707217781E-2</v>
      </c>
      <c r="CE30" s="121">
        <f>X!CE30/X!CE$121</f>
        <v>1.3292844068540078E-3</v>
      </c>
      <c r="CF30" s="121">
        <f>X!CF30/X!CF$121</f>
        <v>2.2177663454813761E-3</v>
      </c>
      <c r="CG30" s="121">
        <f>X!CG30/X!CG$121</f>
        <v>3.4682860856759274E-3</v>
      </c>
      <c r="CH30" s="121">
        <f>X!CH30/X!CH$121</f>
        <v>6.5596859677653546E-4</v>
      </c>
      <c r="CI30" s="121">
        <f>X!CI30/X!CI$121</f>
        <v>6.9966910502475472E-4</v>
      </c>
      <c r="CJ30" s="121">
        <f>X!CJ30/X!CJ$121</f>
        <v>6.8041508512778185E-4</v>
      </c>
      <c r="CK30" s="121">
        <f>X!CK30/X!CK$121</f>
        <v>2.186439439781868E-4</v>
      </c>
      <c r="CL30" s="121">
        <f>X!CL30/X!CL$121</f>
        <v>1.5288490608547302E-3</v>
      </c>
      <c r="CM30" s="121">
        <f>X!CM30/X!CM$121</f>
        <v>7.6111444173898798E-3</v>
      </c>
      <c r="CN30" s="121">
        <f>X!CN30/X!CN$121</f>
        <v>1.4595675331289869E-3</v>
      </c>
      <c r="CO30" s="121">
        <f>X!CO30/X!CO$121</f>
        <v>4.4348852561780262E-3</v>
      </c>
      <c r="CP30" s="121">
        <f>X!CP30/X!CP$121</f>
        <v>1.8583349799273262E-3</v>
      </c>
      <c r="CQ30" s="121">
        <f>X!CQ30/X!CQ$121</f>
        <v>5.764252324266912E-3</v>
      </c>
      <c r="CR30" s="121">
        <f>X!CR30/X!CR$121</f>
        <v>1.5239274878790425E-3</v>
      </c>
      <c r="CS30" s="121">
        <f>X!CS30/X!CS$121</f>
        <v>2.3126605092773406E-3</v>
      </c>
      <c r="CT30" s="121">
        <f>X!CT30/X!CT$121</f>
        <v>2.9076111920126129E-3</v>
      </c>
      <c r="CU30" s="121">
        <f>X!CU30/X!CU$121</f>
        <v>3.1420717952515323E-3</v>
      </c>
      <c r="CV30" s="121">
        <f>X!CV30/X!CV$121</f>
        <v>7.9773320081954634E-4</v>
      </c>
      <c r="CW30" s="121">
        <f>X!CW30/X!CW$121</f>
        <v>4.0779159608987665E-3</v>
      </c>
      <c r="CX30" s="121">
        <f>X!CX30/X!CX$121</f>
        <v>1.3484130326765649E-3</v>
      </c>
      <c r="CY30" s="121">
        <f>X!CY30/X!CY$121</f>
        <v>2.2107721086362941E-3</v>
      </c>
      <c r="CZ30" s="121">
        <f>X!CZ30/X!CZ$121</f>
        <v>2.34192261584899E-3</v>
      </c>
      <c r="DA30" s="121">
        <f>X!DA30/X!DA$121</f>
        <v>5.9455497955886076E-3</v>
      </c>
      <c r="DB30" s="121">
        <f>X!DB30/X!DB$121</f>
        <v>6.5812137985528938E-3</v>
      </c>
      <c r="DC30" s="121">
        <f>X!DC30/X!DC$121</f>
        <v>6.3356042935309314E-5</v>
      </c>
      <c r="DD30" s="121">
        <f>X!DD30/X!DD$121</f>
        <v>2.5842773149846072E-3</v>
      </c>
      <c r="DE30" s="121">
        <f>X!DE30/X!DE$121</f>
        <v>0</v>
      </c>
      <c r="DF30" s="121">
        <f>X!DF30/X!DF$121</f>
        <v>8.9124670976889579E-3</v>
      </c>
      <c r="DG30" s="145">
        <f>X!DG30/X!DG$121</f>
        <v>6.7962332043924488E-3</v>
      </c>
    </row>
    <row r="31" spans="1:111" s="82" customFormat="1" ht="17" customHeight="1" x14ac:dyDescent="0.2">
      <c r="A31" s="73" t="s">
        <v>27</v>
      </c>
      <c r="B31" s="74" t="s">
        <v>153</v>
      </c>
      <c r="C31" s="121">
        <f>X!C31/X!C$121</f>
        <v>0</v>
      </c>
      <c r="D31" s="121">
        <f>X!D31/X!D$121</f>
        <v>0</v>
      </c>
      <c r="E31" s="121">
        <f>X!E31/X!E$121</f>
        <v>0</v>
      </c>
      <c r="F31" s="121">
        <f>X!F31/X!F$121</f>
        <v>0</v>
      </c>
      <c r="G31" s="121">
        <f>X!G31/X!G$121</f>
        <v>0</v>
      </c>
      <c r="H31" s="131">
        <v>0</v>
      </c>
      <c r="I31" s="121">
        <f>X!I31/X!I$121</f>
        <v>2.7132108951696708E-5</v>
      </c>
      <c r="J31" s="121">
        <f>X!J31/X!J$121</f>
        <v>1.7751035927276416E-5</v>
      </c>
      <c r="K31" s="121">
        <f>X!K31/X!K$121</f>
        <v>0</v>
      </c>
      <c r="L31" s="121">
        <f>X!L31/X!L$121</f>
        <v>0</v>
      </c>
      <c r="M31" s="131">
        <v>0</v>
      </c>
      <c r="N31" s="121">
        <f>X!N31/X!N$121</f>
        <v>0</v>
      </c>
      <c r="O31" s="121">
        <f>X!O31/X!O$121</f>
        <v>0</v>
      </c>
      <c r="P31" s="121">
        <f>X!P31/X!P$121</f>
        <v>0</v>
      </c>
      <c r="Q31" s="121">
        <f>X!Q31/X!Q$121</f>
        <v>0</v>
      </c>
      <c r="R31" s="121">
        <f>X!R31/X!R$121</f>
        <v>3.1515471958716119E-5</v>
      </c>
      <c r="S31" s="121">
        <f>X!S31/X!S$121</f>
        <v>0</v>
      </c>
      <c r="T31" s="121">
        <f>X!T31/X!T$121</f>
        <v>0</v>
      </c>
      <c r="U31" s="121">
        <f>X!U31/X!U$121</f>
        <v>3.7182980236735099E-3</v>
      </c>
      <c r="V31" s="121">
        <f>X!V31/X!V$121</f>
        <v>5.2315276338155267E-4</v>
      </c>
      <c r="W31" s="121">
        <f>X!W31/X!W$121</f>
        <v>8.3524735095919487E-4</v>
      </c>
      <c r="X31" s="121">
        <f>X!X31/X!X$121</f>
        <v>7.3830716753024639E-3</v>
      </c>
      <c r="Y31" s="121">
        <f>X!Y31/X!Y$121</f>
        <v>0</v>
      </c>
      <c r="Z31" s="121">
        <f>X!Z31/X!Z$121</f>
        <v>0</v>
      </c>
      <c r="AA31" s="121">
        <f>X!AA31/X!AA$121</f>
        <v>0</v>
      </c>
      <c r="AB31" s="121">
        <f>X!AB31/X!AB$121</f>
        <v>1.5202712144224542E-4</v>
      </c>
      <c r="AC31" s="121">
        <f>X!AC31/X!AC$121</f>
        <v>0</v>
      </c>
      <c r="AD31" s="121">
        <f>X!AD31/X!AD$121</f>
        <v>3.2099618872772837E-2</v>
      </c>
      <c r="AE31" s="121">
        <f>X!AE31/X!AE$121</f>
        <v>9.4486319286737243E-5</v>
      </c>
      <c r="AF31" s="121">
        <f>X!AF31/X!AF$121</f>
        <v>0</v>
      </c>
      <c r="AG31" s="121">
        <f>X!AG31/X!AG$121</f>
        <v>0</v>
      </c>
      <c r="AH31" s="121">
        <f>X!AH31/X!AH$121</f>
        <v>0</v>
      </c>
      <c r="AI31" s="121">
        <f>X!AI31/X!AI$121</f>
        <v>5.7695363782185523E-6</v>
      </c>
      <c r="AJ31" s="121">
        <f>X!AJ31/X!AJ$121</f>
        <v>0</v>
      </c>
      <c r="AK31" s="121">
        <f>X!AK31/X!AK$121</f>
        <v>6.7875905031691353E-3</v>
      </c>
      <c r="AL31" s="121">
        <f>X!AL31/X!AL$121</f>
        <v>4.9645327279747381E-2</v>
      </c>
      <c r="AM31" s="121">
        <f>X!AM31/X!AM$121</f>
        <v>8.261855145980334E-3</v>
      </c>
      <c r="AN31" s="121">
        <f>X!AN31/X!AN$121</f>
        <v>1.9994581387835549E-2</v>
      </c>
      <c r="AO31" s="121">
        <f>X!AO31/X!AO$121</f>
        <v>9.5064104998584788E-5</v>
      </c>
      <c r="AP31" s="121">
        <f>X!AP31/X!AP$121</f>
        <v>2.1112336566992186E-3</v>
      </c>
      <c r="AQ31" s="121">
        <f>X!AQ31/X!AQ$121</f>
        <v>5.3588860199127529E-4</v>
      </c>
      <c r="AR31" s="121">
        <f>X!AR31/X!AR$121</f>
        <v>1.1444043781322173E-5</v>
      </c>
      <c r="AS31" s="121">
        <f>X!AS31/X!AS$121</f>
        <v>4.2769319590305307E-5</v>
      </c>
      <c r="AT31" s="121">
        <f>X!AT31/X!AT$121</f>
        <v>2.5715646952119748E-5</v>
      </c>
      <c r="AU31" s="121">
        <f>X!AU31/X!AU$121</f>
        <v>1.8837142876857819E-5</v>
      </c>
      <c r="AV31" s="121">
        <f>X!AV31/X!AV$121</f>
        <v>1.6545659119387865E-5</v>
      </c>
      <c r="AW31" s="121">
        <f>X!AW31/X!AW$121</f>
        <v>0</v>
      </c>
      <c r="AX31" s="121">
        <f>X!AX31/X!AX$121</f>
        <v>0</v>
      </c>
      <c r="AY31" s="121">
        <f>X!AY31/X!AY$121</f>
        <v>3.4398194798481427E-6</v>
      </c>
      <c r="AZ31" s="121">
        <f>X!AZ31/X!AZ$121</f>
        <v>0</v>
      </c>
      <c r="BA31" s="121">
        <f>X!BA31/X!BA$121</f>
        <v>2.7289595730848069E-6</v>
      </c>
      <c r="BB31" s="121">
        <f>X!BB31/X!BB$121</f>
        <v>0</v>
      </c>
      <c r="BC31" s="121">
        <f>X!BC31/X!BC$121</f>
        <v>1.9634272963875148E-5</v>
      </c>
      <c r="BD31" s="121">
        <f>X!BD31/X!BD$121</f>
        <v>0</v>
      </c>
      <c r="BE31" s="121">
        <f>X!BE31/X!BE$121</f>
        <v>0</v>
      </c>
      <c r="BF31" s="121">
        <f>X!BF31/X!BF$121</f>
        <v>0</v>
      </c>
      <c r="BG31" s="121">
        <f>X!BG31/X!BG$121</f>
        <v>5.3028008933741172E-5</v>
      </c>
      <c r="BH31" s="121">
        <f>X!BH31/X!BH$121</f>
        <v>8.4232744710744565E-6</v>
      </c>
      <c r="BI31" s="121">
        <f>X!BI31/X!BI$121</f>
        <v>2.6187698168967586E-4</v>
      </c>
      <c r="BJ31" s="121">
        <f>X!BJ31/X!BJ$121</f>
        <v>9.1014411609402744E-6</v>
      </c>
      <c r="BK31" s="121">
        <f>X!BK31/X!BK$121</f>
        <v>2.241946623901498E-4</v>
      </c>
      <c r="BL31" s="121">
        <f>X!BL31/X!BL$121</f>
        <v>7.5704315247300145E-4</v>
      </c>
      <c r="BM31" s="121">
        <f>X!BM31/X!BM$121</f>
        <v>3.2471058279640114E-5</v>
      </c>
      <c r="BN31" s="121">
        <f>X!BN31/X!BN$121</f>
        <v>2.7316170054744394E-2</v>
      </c>
      <c r="BO31" s="121">
        <f>X!BO31/X!BO$121</f>
        <v>9.8665407246441381E-3</v>
      </c>
      <c r="BP31" s="121">
        <f>X!BP31/X!BP$121</f>
        <v>2.0220403085373991E-2</v>
      </c>
      <c r="BQ31" s="121">
        <f>X!BQ31/X!BQ$121</f>
        <v>0</v>
      </c>
      <c r="BR31" s="121">
        <f>X!BR31/X!BR$121</f>
        <v>1.6632867053685279E-7</v>
      </c>
      <c r="BS31" s="121">
        <f>X!BS31/X!BS$121</f>
        <v>1.7994564897817433E-4</v>
      </c>
      <c r="BT31" s="121">
        <f>X!BT31/X!BT$121</f>
        <v>-2.0218626219399867E-6</v>
      </c>
      <c r="BU31" s="121">
        <f>X!BU31/X!BU$121</f>
        <v>0</v>
      </c>
      <c r="BV31" s="121">
        <f>X!BV31/X!BV$121</f>
        <v>0</v>
      </c>
      <c r="BW31" s="121">
        <f>X!BW31/X!BW$121</f>
        <v>0</v>
      </c>
      <c r="BX31" s="121">
        <f>X!BX31/X!BX$121</f>
        <v>0</v>
      </c>
      <c r="BY31" s="121">
        <f>X!BY31/X!BY$121</f>
        <v>1.2906536991190599E-5</v>
      </c>
      <c r="BZ31" s="121">
        <f>X!BZ31/X!BZ$121</f>
        <v>0</v>
      </c>
      <c r="CA31" s="121">
        <f>X!CA31/X!CA$121</f>
        <v>0</v>
      </c>
      <c r="CB31" s="121">
        <f>X!CB31/X!CB$121</f>
        <v>0</v>
      </c>
      <c r="CC31" s="121">
        <f>X!CC31/X!CC$121</f>
        <v>0</v>
      </c>
      <c r="CD31" s="121">
        <f>X!CD31/X!CD$121</f>
        <v>0</v>
      </c>
      <c r="CE31" s="121">
        <f>X!CE31/X!CE$121</f>
        <v>0</v>
      </c>
      <c r="CF31" s="121">
        <f>X!CF31/X!CF$121</f>
        <v>0</v>
      </c>
      <c r="CG31" s="121">
        <f>X!CG31/X!CG$121</f>
        <v>0</v>
      </c>
      <c r="CH31" s="121">
        <f>X!CH31/X!CH$121</f>
        <v>0</v>
      </c>
      <c r="CI31" s="121">
        <f>X!CI31/X!CI$121</f>
        <v>0</v>
      </c>
      <c r="CJ31" s="121">
        <f>X!CJ31/X!CJ$121</f>
        <v>0</v>
      </c>
      <c r="CK31" s="121">
        <f>X!CK31/X!CK$121</f>
        <v>0</v>
      </c>
      <c r="CL31" s="121">
        <f>X!CL31/X!CL$121</f>
        <v>1.0990011469679681E-5</v>
      </c>
      <c r="CM31" s="121">
        <f>X!CM31/X!CM$121</f>
        <v>0</v>
      </c>
      <c r="CN31" s="121">
        <f>X!CN31/X!CN$121</f>
        <v>0</v>
      </c>
      <c r="CO31" s="121">
        <f>X!CO31/X!CO$121</f>
        <v>0</v>
      </c>
      <c r="CP31" s="121">
        <f>X!CP31/X!CP$121</f>
        <v>0</v>
      </c>
      <c r="CQ31" s="121">
        <f>X!CQ31/X!CQ$121</f>
        <v>0</v>
      </c>
      <c r="CR31" s="121">
        <f>X!CR31/X!CR$121</f>
        <v>1.2918079123911627E-5</v>
      </c>
      <c r="CS31" s="121">
        <f>X!CS31/X!CS$121</f>
        <v>1.4084977698098021E-5</v>
      </c>
      <c r="CT31" s="121">
        <f>X!CT31/X!CT$121</f>
        <v>2.2978016341800635E-4</v>
      </c>
      <c r="CU31" s="121">
        <f>X!CU31/X!CU$121</f>
        <v>1.210686578254867E-5</v>
      </c>
      <c r="CV31" s="121">
        <f>X!CV31/X!CV$121</f>
        <v>0</v>
      </c>
      <c r="CW31" s="121">
        <f>X!CW31/X!CW$121</f>
        <v>0</v>
      </c>
      <c r="CX31" s="121">
        <f>X!CX31/X!CX$121</f>
        <v>2.6001872176256128E-6</v>
      </c>
      <c r="CY31" s="121">
        <f>X!CY31/X!CY$121</f>
        <v>1.5495113457395484E-6</v>
      </c>
      <c r="CZ31" s="121">
        <f>X!CZ31/X!CZ$121</f>
        <v>5.0318144732354659E-4</v>
      </c>
      <c r="DA31" s="121">
        <f>X!DA31/X!DA$121</f>
        <v>0</v>
      </c>
      <c r="DB31" s="121">
        <f>X!DB31/X!DB$121</f>
        <v>0</v>
      </c>
      <c r="DC31" s="121">
        <f>X!DC31/X!DC$121</f>
        <v>0</v>
      </c>
      <c r="DD31" s="121">
        <f>X!DD31/X!DD$121</f>
        <v>9.1300900767837446E-5</v>
      </c>
      <c r="DE31" s="121">
        <f>X!DE31/X!DE$121</f>
        <v>0</v>
      </c>
      <c r="DF31" s="121">
        <f>X!DF31/X!DF$121</f>
        <v>8.6638170899872842E-6</v>
      </c>
      <c r="DG31" s="145">
        <f>X!DG31/X!DG$121</f>
        <v>1.3931362321716507E-3</v>
      </c>
    </row>
    <row r="32" spans="1:111" s="82" customFormat="1" ht="17" customHeight="1" x14ac:dyDescent="0.2">
      <c r="A32" s="73" t="s">
        <v>28</v>
      </c>
      <c r="B32" s="74" t="s">
        <v>154</v>
      </c>
      <c r="C32" s="121">
        <f>X!C32/X!C$121</f>
        <v>2.3195095499873617E-2</v>
      </c>
      <c r="D32" s="121">
        <f>X!D32/X!D$121</f>
        <v>1.1370757054730743E-3</v>
      </c>
      <c r="E32" s="121">
        <f>X!E32/X!E$121</f>
        <v>4.8692823011533565E-3</v>
      </c>
      <c r="F32" s="121">
        <f>X!F32/X!F$121</f>
        <v>5.6844548101604398E-3</v>
      </c>
      <c r="G32" s="121">
        <f>X!G32/X!G$121</f>
        <v>7.989798569457654E-3</v>
      </c>
      <c r="H32" s="131">
        <v>0</v>
      </c>
      <c r="I32" s="121">
        <f>X!I32/X!I$121</f>
        <v>5.2405668440202188E-4</v>
      </c>
      <c r="J32" s="121">
        <f>X!J32/X!J$121</f>
        <v>1.5643308565580098E-2</v>
      </c>
      <c r="K32" s="121">
        <f>X!K32/X!K$121</f>
        <v>3.0581274046062916E-2</v>
      </c>
      <c r="L32" s="121">
        <f>X!L32/X!L$121</f>
        <v>9.8788301322837318E-5</v>
      </c>
      <c r="M32" s="131">
        <v>0</v>
      </c>
      <c r="N32" s="121">
        <f>X!N32/X!N$121</f>
        <v>3.5074761318551061E-3</v>
      </c>
      <c r="O32" s="121">
        <f>X!O32/X!O$121</f>
        <v>1.0378888814349434E-2</v>
      </c>
      <c r="P32" s="121">
        <f>X!P32/X!P$121</f>
        <v>1.5271215056758733E-2</v>
      </c>
      <c r="Q32" s="121">
        <f>X!Q32/X!Q$121</f>
        <v>5.1743553165283278E-2</v>
      </c>
      <c r="R32" s="121">
        <f>X!R32/X!R$121</f>
        <v>3.0895447434243517E-3</v>
      </c>
      <c r="S32" s="121">
        <f>X!S32/X!S$121</f>
        <v>1.8857721721252125E-2</v>
      </c>
      <c r="T32" s="121">
        <f>X!T32/X!T$121</f>
        <v>3.6475090584097189E-2</v>
      </c>
      <c r="U32" s="121">
        <f>X!U32/X!U$121</f>
        <v>1.1725589066767884E-2</v>
      </c>
      <c r="V32" s="121">
        <f>X!V32/X!V$121</f>
        <v>6.958226834299283E-3</v>
      </c>
      <c r="W32" s="121">
        <f>X!W32/X!W$121</f>
        <v>0</v>
      </c>
      <c r="X32" s="121">
        <f>X!X32/X!X$121</f>
        <v>2.2780224023368676E-3</v>
      </c>
      <c r="Y32" s="121">
        <f>X!Y32/X!Y$121</f>
        <v>1.8636633528887967E-3</v>
      </c>
      <c r="Z32" s="121">
        <f>X!Z32/X!Z$121</f>
        <v>7.0975362378942189E-3</v>
      </c>
      <c r="AA32" s="121">
        <f>X!AA32/X!AA$121</f>
        <v>6.4084312303077207E-2</v>
      </c>
      <c r="AB32" s="121">
        <f>X!AB32/X!AB$121</f>
        <v>2.4962082889237975E-2</v>
      </c>
      <c r="AC32" s="121">
        <f>X!AC32/X!AC$121</f>
        <v>1.013686907852484E-4</v>
      </c>
      <c r="AD32" s="121">
        <f>X!AD32/X!AD$121</f>
        <v>0</v>
      </c>
      <c r="AE32" s="121">
        <f>X!AE32/X!AE$121</f>
        <v>0.2238724764542788</v>
      </c>
      <c r="AF32" s="121">
        <f>X!AF32/X!AF$121</f>
        <v>2.6580534009876144E-2</v>
      </c>
      <c r="AG32" s="121">
        <f>X!AG32/X!AG$121</f>
        <v>7.5903649900814968E-2</v>
      </c>
      <c r="AH32" s="121">
        <f>X!AH32/X!AH$121</f>
        <v>3.0863557665069579E-2</v>
      </c>
      <c r="AI32" s="121">
        <f>X!AI32/X!AI$121</f>
        <v>1.2236975291197191E-3</v>
      </c>
      <c r="AJ32" s="121">
        <f>X!AJ32/X!AJ$121</f>
        <v>5.3549313564727873E-3</v>
      </c>
      <c r="AK32" s="121">
        <f>X!AK32/X!AK$121</f>
        <v>3.1228769775189531E-3</v>
      </c>
      <c r="AL32" s="121">
        <f>X!AL32/X!AL$121</f>
        <v>0</v>
      </c>
      <c r="AM32" s="121">
        <f>X!AM32/X!AM$121</f>
        <v>2.6626535789985603E-5</v>
      </c>
      <c r="AN32" s="121">
        <f>X!AN32/X!AN$121</f>
        <v>5.3594076056230459E-4</v>
      </c>
      <c r="AO32" s="121">
        <f>X!AO32/X!AO$121</f>
        <v>5.4272464461865369E-5</v>
      </c>
      <c r="AP32" s="121">
        <f>X!AP32/X!AP$121</f>
        <v>4.3039999981970211E-4</v>
      </c>
      <c r="AQ32" s="121">
        <f>X!AQ32/X!AQ$121</f>
        <v>4.6375041301461193E-3</v>
      </c>
      <c r="AR32" s="121">
        <f>X!AR32/X!AR$121</f>
        <v>2.3142356414700238E-3</v>
      </c>
      <c r="AS32" s="121">
        <f>X!AS32/X!AS$121</f>
        <v>6.5407320556635333E-3</v>
      </c>
      <c r="AT32" s="121">
        <f>X!AT32/X!AT$121</f>
        <v>7.8476873398555542E-3</v>
      </c>
      <c r="AU32" s="121">
        <f>X!AU32/X!AU$121</f>
        <v>3.8553771156155004E-3</v>
      </c>
      <c r="AV32" s="121">
        <f>X!AV32/X!AV$121</f>
        <v>1.7261702166403058E-2</v>
      </c>
      <c r="AW32" s="121">
        <f>X!AW32/X!AW$121</f>
        <v>1.9698958792313103E-2</v>
      </c>
      <c r="AX32" s="121">
        <f>X!AX32/X!AX$121</f>
        <v>1.2248650513204807E-2</v>
      </c>
      <c r="AY32" s="121">
        <f>X!AY32/X!AY$121</f>
        <v>1.801985073444155E-2</v>
      </c>
      <c r="AZ32" s="121">
        <f>X!AZ32/X!AZ$121</f>
        <v>4.12988265405594E-2</v>
      </c>
      <c r="BA32" s="121">
        <f>X!BA32/X!BA$121</f>
        <v>1.6459949329975577E-3</v>
      </c>
      <c r="BB32" s="121">
        <f>X!BB32/X!BB$121</f>
        <v>0.12081446402542567</v>
      </c>
      <c r="BC32" s="121">
        <f>X!BC32/X!BC$121</f>
        <v>3.6125976704784679E-2</v>
      </c>
      <c r="BD32" s="121">
        <f>X!BD32/X!BD$121</f>
        <v>4.2155214978525521E-2</v>
      </c>
      <c r="BE32" s="121">
        <f>X!BE32/X!BE$121</f>
        <v>3.3347735632602044E-2</v>
      </c>
      <c r="BF32" s="121">
        <f>X!BF32/X!BF$121</f>
        <v>4.9253918024527348E-3</v>
      </c>
      <c r="BG32" s="121">
        <f>X!BG32/X!BG$121</f>
        <v>3.8534703896599701E-2</v>
      </c>
      <c r="BH32" s="121">
        <f>X!BH32/X!BH$121</f>
        <v>5.0610637742294655E-3</v>
      </c>
      <c r="BI32" s="121">
        <f>X!BI32/X!BI$121</f>
        <v>1.2089816638471621E-2</v>
      </c>
      <c r="BJ32" s="121">
        <f>X!BJ32/X!BJ$121</f>
        <v>8.2664465303054421E-2</v>
      </c>
      <c r="BK32" s="121">
        <f>X!BK32/X!BK$121</f>
        <v>2.3939032213943123E-3</v>
      </c>
      <c r="BL32" s="121">
        <f>X!BL32/X!BL$121</f>
        <v>1.269988763985771E-2</v>
      </c>
      <c r="BM32" s="121">
        <f>X!BM32/X!BM$121</f>
        <v>1.57423334149299E-2</v>
      </c>
      <c r="BN32" s="121">
        <f>X!BN32/X!BN$121</f>
        <v>1.2097516540882539E-2</v>
      </c>
      <c r="BO32" s="121">
        <f>X!BO32/X!BO$121</f>
        <v>1.0399106874274554E-2</v>
      </c>
      <c r="BP32" s="121">
        <f>X!BP32/X!BP$121</f>
        <v>0</v>
      </c>
      <c r="BQ32" s="121">
        <f>X!BQ32/X!BQ$121</f>
        <v>0</v>
      </c>
      <c r="BR32" s="121">
        <f>X!BR32/X!BR$121</f>
        <v>4.0911765464251758E-2</v>
      </c>
      <c r="BS32" s="121">
        <f>X!BS32/X!BS$121</f>
        <v>2.5437840098809657E-3</v>
      </c>
      <c r="BT32" s="121">
        <f>X!BT32/X!BT$121</f>
        <v>4.5447449166277814E-3</v>
      </c>
      <c r="BU32" s="121">
        <f>X!BU32/X!BU$121</f>
        <v>2.6654246696340019E-3</v>
      </c>
      <c r="BV32" s="121">
        <f>X!BV32/X!BV$121</f>
        <v>7.1238365729708126E-4</v>
      </c>
      <c r="BW32" s="121">
        <f>X!BW32/X!BW$121</f>
        <v>1.9272132593216116E-3</v>
      </c>
      <c r="BX32" s="121">
        <f>X!BX32/X!BX$121</f>
        <v>4.0850891104012179E-4</v>
      </c>
      <c r="BY32" s="121">
        <f>X!BY32/X!BY$121</f>
        <v>0</v>
      </c>
      <c r="BZ32" s="121">
        <f>X!BZ32/X!BZ$121</f>
        <v>4.5264743031087312E-4</v>
      </c>
      <c r="CA32" s="121">
        <f>X!CA32/X!CA$121</f>
        <v>4.333897299128462E-5</v>
      </c>
      <c r="CB32" s="121">
        <f>X!CB32/X!CB$121</f>
        <v>9.8317058963177576E-5</v>
      </c>
      <c r="CC32" s="121">
        <f>X!CC32/X!CC$121</f>
        <v>6.6638993843580669E-4</v>
      </c>
      <c r="CD32" s="121">
        <f>X!CD32/X!CD$121</f>
        <v>1.5731304665888828E-3</v>
      </c>
      <c r="CE32" s="121">
        <f>X!CE32/X!CE$121</f>
        <v>3.4624586383375029E-3</v>
      </c>
      <c r="CF32" s="121">
        <f>X!CF32/X!CF$121</f>
        <v>6.5402023278800089E-3</v>
      </c>
      <c r="CG32" s="121">
        <f>X!CG32/X!CG$121</f>
        <v>0</v>
      </c>
      <c r="CH32" s="121">
        <f>X!CH32/X!CH$121</f>
        <v>3.0304869235446547E-5</v>
      </c>
      <c r="CI32" s="121">
        <f>X!CI32/X!CI$121</f>
        <v>7.8338879078194924E-4</v>
      </c>
      <c r="CJ32" s="121">
        <f>X!CJ32/X!CJ$121</f>
        <v>8.3056077777581543E-3</v>
      </c>
      <c r="CK32" s="121">
        <f>X!CK32/X!CK$121</f>
        <v>8.2498276333643449E-5</v>
      </c>
      <c r="CL32" s="121">
        <f>X!CL32/X!CL$121</f>
        <v>2.8565035020113117E-3</v>
      </c>
      <c r="CM32" s="121">
        <f>X!CM32/X!CM$121</f>
        <v>7.5967488789462545E-4</v>
      </c>
      <c r="CN32" s="121">
        <f>X!CN32/X!CN$121</f>
        <v>3.0747501289578332E-4</v>
      </c>
      <c r="CO32" s="121">
        <f>X!CO32/X!CO$121</f>
        <v>1.1870532945370634E-2</v>
      </c>
      <c r="CP32" s="121">
        <f>X!CP32/X!CP$121</f>
        <v>1.490679630191795E-3</v>
      </c>
      <c r="CQ32" s="121">
        <f>X!CQ32/X!CQ$121</f>
        <v>1.3667058475557724E-5</v>
      </c>
      <c r="CR32" s="121">
        <f>X!CR32/X!CR$121</f>
        <v>1.9192500683414747E-4</v>
      </c>
      <c r="CS32" s="121">
        <f>X!CS32/X!CS$121</f>
        <v>2.3026171525562374E-4</v>
      </c>
      <c r="CT32" s="121">
        <f>X!CT32/X!CT$121</f>
        <v>2.6899617106606061E-3</v>
      </c>
      <c r="CU32" s="121">
        <f>X!CU32/X!CU$121</f>
        <v>3.3848500394905389E-4</v>
      </c>
      <c r="CV32" s="121">
        <f>X!CV32/X!CV$121</f>
        <v>3.3622171837000623E-3</v>
      </c>
      <c r="CW32" s="121">
        <f>X!CW32/X!CW$121</f>
        <v>5.3310530944971199E-3</v>
      </c>
      <c r="CX32" s="121">
        <f>X!CX32/X!CX$121</f>
        <v>1.3213653926759902E-3</v>
      </c>
      <c r="CY32" s="121">
        <f>X!CY32/X!CY$121</f>
        <v>1.0844948355602376E-3</v>
      </c>
      <c r="CZ32" s="121">
        <f>X!CZ32/X!CZ$121</f>
        <v>7.67206877766656E-4</v>
      </c>
      <c r="DA32" s="121">
        <f>X!DA32/X!DA$121</f>
        <v>2.5554930475384314E-3</v>
      </c>
      <c r="DB32" s="121">
        <f>X!DB32/X!DB$121</f>
        <v>6.3341069795139525E-3</v>
      </c>
      <c r="DC32" s="121">
        <f>X!DC32/X!DC$121</f>
        <v>1.0253016525235321E-4</v>
      </c>
      <c r="DD32" s="121">
        <f>X!DD32/X!DD$121</f>
        <v>4.5669909228924658E-4</v>
      </c>
      <c r="DE32" s="121">
        <f>X!DE32/X!DE$121</f>
        <v>3.5970969702302638E-2</v>
      </c>
      <c r="DF32" s="121">
        <f>X!DF32/X!DF$121</f>
        <v>1.9240263818453803E-3</v>
      </c>
      <c r="DG32" s="145">
        <f>X!DG32/X!DG$121</f>
        <v>1.6288057019090689E-2</v>
      </c>
    </row>
    <row r="33" spans="1:111" s="82" customFormat="1" ht="17" customHeight="1" x14ac:dyDescent="0.2">
      <c r="A33" s="73" t="s">
        <v>29</v>
      </c>
      <c r="B33" s="74" t="s">
        <v>155</v>
      </c>
      <c r="C33" s="121">
        <f>X!C33/X!C$121</f>
        <v>5.6584850332168899E-4</v>
      </c>
      <c r="D33" s="121">
        <f>X!D33/X!D$121</f>
        <v>4.2535878170355765E-4</v>
      </c>
      <c r="E33" s="121">
        <f>X!E33/X!E$121</f>
        <v>9.4648042296635669E-4</v>
      </c>
      <c r="F33" s="121">
        <f>X!F33/X!F$121</f>
        <v>5.7298859446732213E-4</v>
      </c>
      <c r="G33" s="121">
        <f>X!G33/X!G$121</f>
        <v>7.5489426784299094E-4</v>
      </c>
      <c r="H33" s="131">
        <v>0</v>
      </c>
      <c r="I33" s="121">
        <f>X!I33/X!I$121</f>
        <v>3.3661450970922518E-3</v>
      </c>
      <c r="J33" s="121">
        <f>X!J33/X!J$121</f>
        <v>2.6592128311247163E-4</v>
      </c>
      <c r="K33" s="121">
        <f>X!K33/X!K$121</f>
        <v>1.1297345753275122E-4</v>
      </c>
      <c r="L33" s="121">
        <f>X!L33/X!L$121</f>
        <v>1.0974287448223133E-6</v>
      </c>
      <c r="M33" s="131">
        <v>0</v>
      </c>
      <c r="N33" s="121">
        <f>X!N33/X!N$121</f>
        <v>4.6925542928731877E-4</v>
      </c>
      <c r="O33" s="121">
        <f>X!O33/X!O$121</f>
        <v>5.3663044309198681E-3</v>
      </c>
      <c r="P33" s="121">
        <f>X!P33/X!P$121</f>
        <v>4.6895593316176136E-4</v>
      </c>
      <c r="Q33" s="121">
        <f>X!Q33/X!Q$121</f>
        <v>1.1670380774792819E-3</v>
      </c>
      <c r="R33" s="121">
        <f>X!R33/X!R$121</f>
        <v>3.3715820376719836E-5</v>
      </c>
      <c r="S33" s="121">
        <f>X!S33/X!S$121</f>
        <v>6.6915330816657344E-4</v>
      </c>
      <c r="T33" s="121">
        <f>X!T33/X!T$121</f>
        <v>2.5834738258907264E-4</v>
      </c>
      <c r="U33" s="121">
        <f>X!U33/X!U$121</f>
        <v>1.4232661086156647E-3</v>
      </c>
      <c r="V33" s="121">
        <f>X!V33/X!V$121</f>
        <v>1.2273401215250594E-4</v>
      </c>
      <c r="W33" s="121">
        <f>X!W33/X!W$121</f>
        <v>0</v>
      </c>
      <c r="X33" s="121">
        <f>X!X33/X!X$121</f>
        <v>5.2884793180120861E-4</v>
      </c>
      <c r="Y33" s="121">
        <f>X!Y33/X!Y$121</f>
        <v>8.9839504468515398E-4</v>
      </c>
      <c r="Z33" s="121">
        <f>X!Z33/X!Z$121</f>
        <v>0</v>
      </c>
      <c r="AA33" s="121">
        <f>X!AA33/X!AA$121</f>
        <v>2.8661991440881844E-3</v>
      </c>
      <c r="AB33" s="121">
        <f>X!AB33/X!AB$121</f>
        <v>3.6848650244003604E-4</v>
      </c>
      <c r="AC33" s="121">
        <f>X!AC33/X!AC$121</f>
        <v>0</v>
      </c>
      <c r="AD33" s="121">
        <f>X!AD33/X!AD$121</f>
        <v>3.1327415676030417E-4</v>
      </c>
      <c r="AE33" s="121">
        <f>X!AE33/X!AE$121</f>
        <v>8.5828347674984549E-4</v>
      </c>
      <c r="AF33" s="121">
        <f>X!AF33/X!AF$121</f>
        <v>4.3975505788486108E-2</v>
      </c>
      <c r="AG33" s="121">
        <f>X!AG33/X!AG$121</f>
        <v>1.6426257385146473E-2</v>
      </c>
      <c r="AH33" s="121">
        <f>X!AH33/X!AH$121</f>
        <v>4.9436256233845134E-4</v>
      </c>
      <c r="AI33" s="121">
        <f>X!AI33/X!AI$121</f>
        <v>4.82339503945126E-4</v>
      </c>
      <c r="AJ33" s="121">
        <f>X!AJ33/X!AJ$121</f>
        <v>5.6455627712626055E-4</v>
      </c>
      <c r="AK33" s="121">
        <f>X!AK33/X!AK$121</f>
        <v>1.1609467930576579E-3</v>
      </c>
      <c r="AL33" s="121">
        <f>X!AL33/X!AL$121</f>
        <v>5.5829014172907501E-4</v>
      </c>
      <c r="AM33" s="121">
        <f>X!AM33/X!AM$121</f>
        <v>8.3372535649741362E-4</v>
      </c>
      <c r="AN33" s="121">
        <f>X!AN33/X!AN$121</f>
        <v>6.2442260225123978E-4</v>
      </c>
      <c r="AO33" s="121">
        <f>X!AO33/X!AO$121</f>
        <v>1.2395491025495736E-4</v>
      </c>
      <c r="AP33" s="121">
        <f>X!AP33/X!AP$121</f>
        <v>5.8943467640907387E-6</v>
      </c>
      <c r="AQ33" s="121">
        <f>X!AQ33/X!AQ$121</f>
        <v>2.7496240619675713E-4</v>
      </c>
      <c r="AR33" s="121">
        <f>X!AR33/X!AR$121</f>
        <v>2.7329718902574076E-3</v>
      </c>
      <c r="AS33" s="121">
        <f>X!AS33/X!AS$121</f>
        <v>1.2524564867963245E-3</v>
      </c>
      <c r="AT33" s="121">
        <f>X!AT33/X!AT$121</f>
        <v>9.7016369818728101E-3</v>
      </c>
      <c r="AU33" s="121">
        <f>X!AU33/X!AU$121</f>
        <v>5.5259958541635035E-3</v>
      </c>
      <c r="AV33" s="121">
        <f>X!AV33/X!AV$121</f>
        <v>1.4133117507472563E-2</v>
      </c>
      <c r="AW33" s="121">
        <f>X!AW33/X!AW$121</f>
        <v>3.1122338702430372E-3</v>
      </c>
      <c r="AX33" s="121">
        <f>X!AX33/X!AX$121</f>
        <v>9.9482356422916159E-5</v>
      </c>
      <c r="AY33" s="121">
        <f>X!AY33/X!AY$121</f>
        <v>1.0798899109563283E-2</v>
      </c>
      <c r="AZ33" s="121">
        <f>X!AZ33/X!AZ$121</f>
        <v>8.9250176124845756E-3</v>
      </c>
      <c r="BA33" s="121">
        <f>X!BA33/X!BA$121</f>
        <v>2.2840851238685556E-4</v>
      </c>
      <c r="BB33" s="121">
        <f>X!BB33/X!BB$121</f>
        <v>5.9964671001301395E-3</v>
      </c>
      <c r="BC33" s="121">
        <f>X!BC33/X!BC$121</f>
        <v>1.1206143299702872E-2</v>
      </c>
      <c r="BD33" s="121">
        <f>X!BD33/X!BD$121</f>
        <v>1.6240628567067406E-3</v>
      </c>
      <c r="BE33" s="121">
        <f>X!BE33/X!BE$121</f>
        <v>1.23756255196187E-2</v>
      </c>
      <c r="BF33" s="121">
        <f>X!BF33/X!BF$121</f>
        <v>2.2172299569568489E-2</v>
      </c>
      <c r="BG33" s="121">
        <f>X!BG33/X!BG$121</f>
        <v>1.5515920803007708E-2</v>
      </c>
      <c r="BH33" s="121">
        <f>X!BH33/X!BH$121</f>
        <v>1.1667559325324406E-2</v>
      </c>
      <c r="BI33" s="121">
        <f>X!BI33/X!BI$121</f>
        <v>1.0957684469891642E-2</v>
      </c>
      <c r="BJ33" s="121">
        <f>X!BJ33/X!BJ$121</f>
        <v>6.5002286205026703E-3</v>
      </c>
      <c r="BK33" s="121">
        <f>X!BK33/X!BK$121</f>
        <v>5.3837869308332037E-3</v>
      </c>
      <c r="BL33" s="121">
        <f>X!BL33/X!BL$121</f>
        <v>2.9508211405251879E-4</v>
      </c>
      <c r="BM33" s="121">
        <f>X!BM33/X!BM$121</f>
        <v>2.7465524649775413E-4</v>
      </c>
      <c r="BN33" s="121">
        <f>X!BN33/X!BN$121</f>
        <v>3.5700987361719527E-3</v>
      </c>
      <c r="BO33" s="121">
        <f>X!BO33/X!BO$121</f>
        <v>3.3960473636620524E-3</v>
      </c>
      <c r="BP33" s="121">
        <f>X!BP33/X!BP$121</f>
        <v>0</v>
      </c>
      <c r="BQ33" s="121">
        <f>X!BQ33/X!BQ$121</f>
        <v>0</v>
      </c>
      <c r="BR33" s="121">
        <f>X!BR33/X!BR$121</f>
        <v>1.7552158384061137E-3</v>
      </c>
      <c r="BS33" s="121">
        <f>X!BS33/X!BS$121</f>
        <v>1.8850209268314752E-2</v>
      </c>
      <c r="BT33" s="121">
        <f>X!BT33/X!BT$121</f>
        <v>1.0073116628438507E-4</v>
      </c>
      <c r="BU33" s="121">
        <f>X!BU33/X!BU$121</f>
        <v>9.7818279462336367E-6</v>
      </c>
      <c r="BV33" s="121">
        <f>X!BV33/X!BV$121</f>
        <v>0</v>
      </c>
      <c r="BW33" s="121">
        <f>X!BW33/X!BW$121</f>
        <v>0</v>
      </c>
      <c r="BX33" s="121">
        <f>X!BX33/X!BX$121</f>
        <v>0</v>
      </c>
      <c r="BY33" s="121">
        <f>X!BY33/X!BY$121</f>
        <v>1.3920274810555165E-4</v>
      </c>
      <c r="BZ33" s="121">
        <f>X!BZ33/X!BZ$121</f>
        <v>1.8814799810920415E-3</v>
      </c>
      <c r="CA33" s="121">
        <f>X!CA33/X!CA$121</f>
        <v>7.4600078795834072E-3</v>
      </c>
      <c r="CB33" s="121">
        <f>X!CB33/X!CB$121</f>
        <v>1.3272314968129058E-3</v>
      </c>
      <c r="CC33" s="121">
        <f>X!CC33/X!CC$121</f>
        <v>0</v>
      </c>
      <c r="CD33" s="121">
        <f>X!CD33/X!CD$121</f>
        <v>7.9456970088307864E-4</v>
      </c>
      <c r="CE33" s="121">
        <f>X!CE33/X!CE$121</f>
        <v>6.0586485774729454E-4</v>
      </c>
      <c r="CF33" s="121">
        <f>X!CF33/X!CF$121</f>
        <v>1.5232242540313349E-4</v>
      </c>
      <c r="CG33" s="121">
        <f>X!CG33/X!CG$121</f>
        <v>2.440051641972156E-4</v>
      </c>
      <c r="CH33" s="121">
        <f>X!CH33/X!CH$121</f>
        <v>1.6403386916480077E-4</v>
      </c>
      <c r="CI33" s="121">
        <f>X!CI33/X!CI$121</f>
        <v>2.5271930644214462E-5</v>
      </c>
      <c r="CJ33" s="121">
        <f>X!CJ33/X!CJ$121</f>
        <v>0</v>
      </c>
      <c r="CK33" s="121">
        <f>X!CK33/X!CK$121</f>
        <v>2.7847102305897359E-4</v>
      </c>
      <c r="CL33" s="121">
        <f>X!CL33/X!CL$121</f>
        <v>4.147420995105308E-5</v>
      </c>
      <c r="CM33" s="121">
        <f>X!CM33/X!CM$121</f>
        <v>9.1155514985937695E-4</v>
      </c>
      <c r="CN33" s="121">
        <f>X!CN33/X!CN$121</f>
        <v>7.2683913480855948E-5</v>
      </c>
      <c r="CO33" s="121">
        <f>X!CO33/X!CO$121</f>
        <v>1.8906186807900001E-4</v>
      </c>
      <c r="CP33" s="121">
        <f>X!CP33/X!CP$121</f>
        <v>1.1578381720226084E-3</v>
      </c>
      <c r="CQ33" s="121">
        <f>X!CQ33/X!CQ$121</f>
        <v>5.7735653510211432E-4</v>
      </c>
      <c r="CR33" s="121">
        <f>X!CR33/X!CR$121</f>
        <v>1.7475276938056583E-3</v>
      </c>
      <c r="CS33" s="121">
        <f>X!CS33/X!CS$121</f>
        <v>1.2910444082548389E-3</v>
      </c>
      <c r="CT33" s="121">
        <f>X!CT33/X!CT$121</f>
        <v>4.5561274392211925E-3</v>
      </c>
      <c r="CU33" s="121">
        <f>X!CU33/X!CU$121</f>
        <v>3.9059092532529416E-4</v>
      </c>
      <c r="CV33" s="121">
        <f>X!CV33/X!CV$121</f>
        <v>1.0460847902420681E-5</v>
      </c>
      <c r="CW33" s="121">
        <f>X!CW33/X!CW$121</f>
        <v>3.1561083772347731E-2</v>
      </c>
      <c r="CX33" s="121">
        <f>X!CX33/X!CX$121</f>
        <v>4.149501531316743E-5</v>
      </c>
      <c r="CY33" s="121">
        <f>X!CY33/X!CY$121</f>
        <v>3.2519803026842634E-4</v>
      </c>
      <c r="CZ33" s="121">
        <f>X!CZ33/X!CZ$121</f>
        <v>8.7876624694540939E-5</v>
      </c>
      <c r="DA33" s="121">
        <f>X!DA33/X!DA$121</f>
        <v>4.7039804450144156E-4</v>
      </c>
      <c r="DB33" s="121">
        <f>X!DB33/X!DB$121</f>
        <v>1.6754107324748015E-3</v>
      </c>
      <c r="DC33" s="121">
        <f>X!DC33/X!DC$121</f>
        <v>1.0684020233404722E-2</v>
      </c>
      <c r="DD33" s="121">
        <f>X!DD33/X!DD$121</f>
        <v>7.1164109601897776E-4</v>
      </c>
      <c r="DE33" s="121">
        <f>X!DE33/X!DE$121</f>
        <v>1.0131007034165669E-2</v>
      </c>
      <c r="DF33" s="121">
        <f>X!DF33/X!DF$121</f>
        <v>1.3406105370965569E-4</v>
      </c>
      <c r="DG33" s="145">
        <f>X!DG33/X!DG$121</f>
        <v>4.5902358559428797E-3</v>
      </c>
    </row>
    <row r="34" spans="1:111" s="82" customFormat="1" ht="17" customHeight="1" x14ac:dyDescent="0.2">
      <c r="A34" s="73" t="s">
        <v>30</v>
      </c>
      <c r="B34" s="74" t="s">
        <v>156</v>
      </c>
      <c r="C34" s="121">
        <f>X!C34/X!C$121</f>
        <v>3.0020637644903361E-5</v>
      </c>
      <c r="D34" s="121">
        <f>X!D34/X!D$121</f>
        <v>5.4568653719808973E-6</v>
      </c>
      <c r="E34" s="121">
        <f>X!E34/X!E$121</f>
        <v>2.3032723659880051E-6</v>
      </c>
      <c r="F34" s="121">
        <f>X!F34/X!F$121</f>
        <v>1.4958278302167416E-4</v>
      </c>
      <c r="G34" s="121">
        <f>X!G34/X!G$121</f>
        <v>1.0323042259320297E-4</v>
      </c>
      <c r="H34" s="131">
        <v>0</v>
      </c>
      <c r="I34" s="121">
        <f>X!I34/X!I$121</f>
        <v>1.5409681279116144E-3</v>
      </c>
      <c r="J34" s="121">
        <f>X!J34/X!J$121</f>
        <v>3.4213114104213199E-5</v>
      </c>
      <c r="K34" s="121">
        <f>X!K34/X!K$121</f>
        <v>9.8266064722094855E-6</v>
      </c>
      <c r="L34" s="121">
        <f>X!L34/X!L$121</f>
        <v>6.9000010902001722E-7</v>
      </c>
      <c r="M34" s="131">
        <v>0</v>
      </c>
      <c r="N34" s="121">
        <f>X!N34/X!N$121</f>
        <v>5.6462799179264245E-5</v>
      </c>
      <c r="O34" s="121">
        <f>X!O34/X!O$121</f>
        <v>5.423648890046851E-3</v>
      </c>
      <c r="P34" s="121">
        <f>X!P34/X!P$121</f>
        <v>8.576867161980313E-5</v>
      </c>
      <c r="Q34" s="121">
        <f>X!Q34/X!Q$121</f>
        <v>8.8858418666107808E-4</v>
      </c>
      <c r="R34" s="121">
        <f>X!R34/X!R$121</f>
        <v>3.766772093483416E-5</v>
      </c>
      <c r="S34" s="121">
        <f>X!S34/X!S$121</f>
        <v>1.2729851056997137E-4</v>
      </c>
      <c r="T34" s="121">
        <f>X!T34/X!T$121</f>
        <v>6.7520882148841161E-5</v>
      </c>
      <c r="U34" s="121">
        <f>X!U34/X!U$121</f>
        <v>1.1729182966841288E-4</v>
      </c>
      <c r="V34" s="121">
        <f>X!V34/X!V$121</f>
        <v>1.9851926429619468E-5</v>
      </c>
      <c r="W34" s="121">
        <f>X!W34/X!W$121</f>
        <v>7.2625212939053058E-5</v>
      </c>
      <c r="X34" s="121">
        <f>X!X34/X!X$121</f>
        <v>1.1861512887323595E-5</v>
      </c>
      <c r="Y34" s="121">
        <f>X!Y34/X!Y$121</f>
        <v>1.1245863847018611E-5</v>
      </c>
      <c r="Z34" s="121">
        <f>X!Z34/X!Z$121</f>
        <v>8.933786823216676E-5</v>
      </c>
      <c r="AA34" s="121">
        <f>X!AA34/X!AA$121</f>
        <v>1.7144515265488555E-5</v>
      </c>
      <c r="AB34" s="121">
        <f>X!AB34/X!AB$121</f>
        <v>2.2590101982020738E-4</v>
      </c>
      <c r="AC34" s="121">
        <f>X!AC34/X!AC$121</f>
        <v>4.2661127254309253E-7</v>
      </c>
      <c r="AD34" s="121">
        <f>X!AD34/X!AD$121</f>
        <v>1.9147034866442143E-4</v>
      </c>
      <c r="AE34" s="121">
        <f>X!AE34/X!AE$121</f>
        <v>5.0786520733552962E-5</v>
      </c>
      <c r="AF34" s="121">
        <f>X!AF34/X!AF$121</f>
        <v>1.0522368909936433E-4</v>
      </c>
      <c r="AG34" s="121">
        <f>X!AG34/X!AG$121</f>
        <v>0.16253100553692612</v>
      </c>
      <c r="AH34" s="121">
        <f>X!AH34/X!AH$121</f>
        <v>7.5932883265551259E-6</v>
      </c>
      <c r="AI34" s="121">
        <f>X!AI34/X!AI$121</f>
        <v>9.4050488531774329E-5</v>
      </c>
      <c r="AJ34" s="121">
        <f>X!AJ34/X!AJ$121</f>
        <v>8.4349487683736419E-4</v>
      </c>
      <c r="AK34" s="121">
        <f>X!AK34/X!AK$121</f>
        <v>3.4464394450042508E-4</v>
      </c>
      <c r="AL34" s="121">
        <f>X!AL34/X!AL$121</f>
        <v>1.5130136152708785E-5</v>
      </c>
      <c r="AM34" s="121">
        <f>X!AM34/X!AM$121</f>
        <v>3.8704941267759476E-5</v>
      </c>
      <c r="AN34" s="121">
        <f>X!AN34/X!AN$121</f>
        <v>1.9934245473126217E-4</v>
      </c>
      <c r="AO34" s="121">
        <f>X!AO34/X!AO$121</f>
        <v>1.6556418764101112E-5</v>
      </c>
      <c r="AP34" s="121">
        <f>X!AP34/X!AP$121</f>
        <v>3.8391267379643944E-5</v>
      </c>
      <c r="AQ34" s="121">
        <f>X!AQ34/X!AQ$121</f>
        <v>1.0237993110764561E-4</v>
      </c>
      <c r="AR34" s="121">
        <f>X!AR34/X!AR$121</f>
        <v>3.5986240689494636E-4</v>
      </c>
      <c r="AS34" s="121">
        <f>X!AS34/X!AS$121</f>
        <v>4.8959237905759163E-5</v>
      </c>
      <c r="AT34" s="121">
        <f>X!AT34/X!AT$121</f>
        <v>2.2979548043015058E-5</v>
      </c>
      <c r="AU34" s="121">
        <f>X!AU34/X!AU$121</f>
        <v>2.0634878258238721E-4</v>
      </c>
      <c r="AV34" s="121">
        <f>X!AV34/X!AV$121</f>
        <v>5.379368561344405E-4</v>
      </c>
      <c r="AW34" s="121">
        <f>X!AW34/X!AW$121</f>
        <v>2.866207880151203E-4</v>
      </c>
      <c r="AX34" s="121">
        <f>X!AX34/X!AX$121</f>
        <v>2.0252471764824282E-4</v>
      </c>
      <c r="AY34" s="121">
        <f>X!AY34/X!AY$121</f>
        <v>4.367501143797736E-5</v>
      </c>
      <c r="AZ34" s="121">
        <f>X!AZ34/X!AZ$121</f>
        <v>1.8868890975301221E-5</v>
      </c>
      <c r="BA34" s="121">
        <f>X!BA34/X!BA$121</f>
        <v>1.0896924711139629E-4</v>
      </c>
      <c r="BB34" s="121">
        <f>X!BB34/X!BB$121</f>
        <v>5.4984870953790568E-5</v>
      </c>
      <c r="BC34" s="121">
        <f>X!BC34/X!BC$121</f>
        <v>5.3668586026977009E-4</v>
      </c>
      <c r="BD34" s="121">
        <f>X!BD34/X!BD$121</f>
        <v>2.5141007535462931E-5</v>
      </c>
      <c r="BE34" s="121">
        <f>X!BE34/X!BE$121</f>
        <v>7.3448671471679114E-5</v>
      </c>
      <c r="BF34" s="121">
        <f>X!BF34/X!BF$121</f>
        <v>6.1545917165032541E-5</v>
      </c>
      <c r="BG34" s="121">
        <f>X!BG34/X!BG$121</f>
        <v>7.8385507090529834E-5</v>
      </c>
      <c r="BH34" s="121">
        <f>X!BH34/X!BH$121</f>
        <v>3.9247309435093643E-5</v>
      </c>
      <c r="BI34" s="121">
        <f>X!BI34/X!BI$121</f>
        <v>3.5971110451215738E-5</v>
      </c>
      <c r="BJ34" s="121">
        <f>X!BJ34/X!BJ$121</f>
        <v>1.2160877462055247E-3</v>
      </c>
      <c r="BK34" s="121">
        <f>X!BK34/X!BK$121</f>
        <v>8.0925059643567769E-5</v>
      </c>
      <c r="BL34" s="121">
        <f>X!BL34/X!BL$121</f>
        <v>2.6817064203454057E-6</v>
      </c>
      <c r="BM34" s="121">
        <f>X!BM34/X!BM$121</f>
        <v>1.5655709095335945E-5</v>
      </c>
      <c r="BN34" s="121">
        <f>X!BN34/X!BN$121</f>
        <v>9.8495860293471773E-6</v>
      </c>
      <c r="BO34" s="121">
        <f>X!BO34/X!BO$121</f>
        <v>3.6076372570964394E-5</v>
      </c>
      <c r="BP34" s="121">
        <f>X!BP34/X!BP$121</f>
        <v>5.8820230346306607E-5</v>
      </c>
      <c r="BQ34" s="121">
        <f>X!BQ34/X!BQ$121</f>
        <v>5.4844905901807054E-3</v>
      </c>
      <c r="BR34" s="121">
        <f>X!BR34/X!BR$121</f>
        <v>1.9095254545763472E-4</v>
      </c>
      <c r="BS34" s="121">
        <f>X!BS34/X!BS$121</f>
        <v>2.7897464218107516E-4</v>
      </c>
      <c r="BT34" s="121">
        <f>X!BT34/X!BT$121</f>
        <v>9.0206744859627153E-5</v>
      </c>
      <c r="BU34" s="121">
        <f>X!BU34/X!BU$121</f>
        <v>1.0522974001277831E-4</v>
      </c>
      <c r="BV34" s="121">
        <f>X!BV34/X!BV$121</f>
        <v>1.7623585440612096E-6</v>
      </c>
      <c r="BW34" s="121">
        <f>X!BW34/X!BW$121</f>
        <v>4.0275668805229268E-7</v>
      </c>
      <c r="BX34" s="121">
        <f>X!BX34/X!BX$121</f>
        <v>0</v>
      </c>
      <c r="BY34" s="121">
        <f>X!BY34/X!BY$121</f>
        <v>1.4139724134699163E-4</v>
      </c>
      <c r="BZ34" s="121">
        <f>X!BZ34/X!BZ$121</f>
        <v>3.9076339618749989E-5</v>
      </c>
      <c r="CA34" s="121">
        <f>X!CA34/X!CA$121</f>
        <v>0</v>
      </c>
      <c r="CB34" s="121">
        <f>X!CB34/X!CB$121</f>
        <v>7.7333407266767944E-6</v>
      </c>
      <c r="CC34" s="121">
        <f>X!CC34/X!CC$121</f>
        <v>3.5953836002751427E-6</v>
      </c>
      <c r="CD34" s="121">
        <f>X!CD34/X!CD$121</f>
        <v>3.6998427965256089E-6</v>
      </c>
      <c r="CE34" s="121">
        <f>X!CE34/X!CE$121</f>
        <v>1.4120358149039995E-5</v>
      </c>
      <c r="CF34" s="121">
        <f>X!CF34/X!CF$121</f>
        <v>4.7786516377847037E-5</v>
      </c>
      <c r="CG34" s="121">
        <f>X!CG34/X!CG$121</f>
        <v>4.025467865385121E-4</v>
      </c>
      <c r="CH34" s="121">
        <f>X!CH34/X!CH$121</f>
        <v>4.0725159583415558E-4</v>
      </c>
      <c r="CI34" s="121">
        <f>X!CI34/X!CI$121</f>
        <v>2.0455687809825578E-4</v>
      </c>
      <c r="CJ34" s="121">
        <f>X!CJ34/X!CJ$121</f>
        <v>4.7285283532700514E-6</v>
      </c>
      <c r="CK34" s="121">
        <f>X!CK34/X!CK$121</f>
        <v>1.5763202362336533E-4</v>
      </c>
      <c r="CL34" s="121">
        <f>X!CL34/X!CL$121</f>
        <v>4.0405736613723113E-5</v>
      </c>
      <c r="CM34" s="121">
        <f>X!CM34/X!CM$121</f>
        <v>2.5900543664244559E-4</v>
      </c>
      <c r="CN34" s="121">
        <f>X!CN34/X!CN$121</f>
        <v>8.6780760329302955E-5</v>
      </c>
      <c r="CO34" s="121">
        <f>X!CO34/X!CO$121</f>
        <v>2.7790801675528146E-4</v>
      </c>
      <c r="CP34" s="121">
        <f>X!CP34/X!CP$121</f>
        <v>3.8748473524593108E-5</v>
      </c>
      <c r="CQ34" s="121">
        <f>X!CQ34/X!CQ$121</f>
        <v>1.5313240331840612E-4</v>
      </c>
      <c r="CR34" s="121">
        <f>X!CR34/X!CR$121</f>
        <v>6.696849654918732E-5</v>
      </c>
      <c r="CS34" s="121">
        <f>X!CS34/X!CS$121</f>
        <v>4.0305529336838672E-5</v>
      </c>
      <c r="CT34" s="121">
        <f>X!CT34/X!CT$121</f>
        <v>1.3376078881054978E-3</v>
      </c>
      <c r="CU34" s="121">
        <f>X!CU34/X!CU$121</f>
        <v>5.0847460059674895E-4</v>
      </c>
      <c r="CV34" s="121">
        <f>X!CV34/X!CV$121</f>
        <v>2.1653524670442808E-5</v>
      </c>
      <c r="CW34" s="121">
        <f>X!CW34/X!CW$121</f>
        <v>7.9643060314004421E-6</v>
      </c>
      <c r="CX34" s="121">
        <f>X!CX34/X!CX$121</f>
        <v>1.0418632119095831E-4</v>
      </c>
      <c r="CY34" s="121">
        <f>X!CY34/X!CY$121</f>
        <v>1.1263407033650635E-4</v>
      </c>
      <c r="CZ34" s="121">
        <f>X!CZ34/X!CZ$121</f>
        <v>7.3137563611186767E-6</v>
      </c>
      <c r="DA34" s="121">
        <f>X!DA34/X!DA$121</f>
        <v>1.9632105285101491E-4</v>
      </c>
      <c r="DB34" s="121">
        <f>X!DB34/X!DB$121</f>
        <v>1.9247567500347925E-4</v>
      </c>
      <c r="DC34" s="121">
        <f>X!DC34/X!DC$121</f>
        <v>2.6096445393158558E-5</v>
      </c>
      <c r="DD34" s="121">
        <f>X!DD34/X!DD$121</f>
        <v>8.2108542387034729E-4</v>
      </c>
      <c r="DE34" s="121">
        <f>X!DE34/X!DE$121</f>
        <v>0</v>
      </c>
      <c r="DF34" s="121">
        <f>X!DF34/X!DF$121</f>
        <v>4.3307624791358979E-4</v>
      </c>
      <c r="DG34" s="145">
        <f>X!DG34/X!DG$121</f>
        <v>1.7894201060480994E-4</v>
      </c>
    </row>
    <row r="35" spans="1:111" s="82" customFormat="1" ht="17" customHeight="1" x14ac:dyDescent="0.2">
      <c r="A35" s="73" t="s">
        <v>31</v>
      </c>
      <c r="B35" s="74" t="s">
        <v>157</v>
      </c>
      <c r="C35" s="121">
        <f>X!C35/X!C$121</f>
        <v>0</v>
      </c>
      <c r="D35" s="121">
        <f>X!D35/X!D$121</f>
        <v>0</v>
      </c>
      <c r="E35" s="121">
        <f>X!E35/X!E$121</f>
        <v>0</v>
      </c>
      <c r="F35" s="121">
        <f>X!F35/X!F$121</f>
        <v>1.2547646674958618E-4</v>
      </c>
      <c r="G35" s="121">
        <f>X!G35/X!G$121</f>
        <v>0</v>
      </c>
      <c r="H35" s="131">
        <v>0</v>
      </c>
      <c r="I35" s="121">
        <f>X!I35/X!I$121</f>
        <v>0</v>
      </c>
      <c r="J35" s="121">
        <f>X!J35/X!J$121</f>
        <v>6.5412111668776483E-4</v>
      </c>
      <c r="K35" s="121">
        <f>X!K35/X!K$121</f>
        <v>7.0983802282980832E-3</v>
      </c>
      <c r="L35" s="121">
        <f>X!L35/X!L$121</f>
        <v>0</v>
      </c>
      <c r="M35" s="131">
        <v>0</v>
      </c>
      <c r="N35" s="121">
        <f>X!N35/X!N$121</f>
        <v>2.5643287733904117E-4</v>
      </c>
      <c r="O35" s="121">
        <f>X!O35/X!O$121</f>
        <v>1.0929672544709372E-3</v>
      </c>
      <c r="P35" s="121">
        <f>X!P35/X!P$121</f>
        <v>7.2420911271780855E-5</v>
      </c>
      <c r="Q35" s="121">
        <f>X!Q35/X!Q$121</f>
        <v>5.8826591162832583E-3</v>
      </c>
      <c r="R35" s="121">
        <f>X!R35/X!R$121</f>
        <v>4.5191291871181143E-6</v>
      </c>
      <c r="S35" s="121">
        <f>X!S35/X!S$121</f>
        <v>0</v>
      </c>
      <c r="T35" s="121">
        <f>X!T35/X!T$121</f>
        <v>5.1357527093984404E-6</v>
      </c>
      <c r="U35" s="121">
        <f>X!U35/X!U$121</f>
        <v>5.3908501101081134E-5</v>
      </c>
      <c r="V35" s="121">
        <f>X!V35/X!V$121</f>
        <v>9.0135233128560096E-4</v>
      </c>
      <c r="W35" s="121">
        <f>X!W35/X!W$121</f>
        <v>0</v>
      </c>
      <c r="X35" s="121">
        <f>X!X35/X!X$121</f>
        <v>8.6289261182707065E-4</v>
      </c>
      <c r="Y35" s="121">
        <f>X!Y35/X!Y$121</f>
        <v>9.5364122863299657E-5</v>
      </c>
      <c r="Z35" s="121">
        <f>X!Z35/X!Z$121</f>
        <v>0</v>
      </c>
      <c r="AA35" s="121">
        <f>X!AA35/X!AA$121</f>
        <v>1.3432120382196827E-2</v>
      </c>
      <c r="AB35" s="121">
        <f>X!AB35/X!AB$121</f>
        <v>3.8721338129997498E-3</v>
      </c>
      <c r="AC35" s="121">
        <f>X!AC35/X!AC$121</f>
        <v>0</v>
      </c>
      <c r="AD35" s="121">
        <f>X!AD35/X!AD$121</f>
        <v>0</v>
      </c>
      <c r="AE35" s="121">
        <f>X!AE35/X!AE$121</f>
        <v>2.9812340880276144E-3</v>
      </c>
      <c r="AF35" s="121">
        <f>X!AF35/X!AF$121</f>
        <v>5.332629024040489E-4</v>
      </c>
      <c r="AG35" s="121">
        <f>X!AG35/X!AG$121</f>
        <v>4.7910066625887889E-6</v>
      </c>
      <c r="AH35" s="121">
        <f>X!AH35/X!AH$121</f>
        <v>3.8346159902212081E-2</v>
      </c>
      <c r="AI35" s="121">
        <f>X!AI35/X!AI$121</f>
        <v>1.4341642666073796E-4</v>
      </c>
      <c r="AJ35" s="121">
        <f>X!AJ35/X!AJ$121</f>
        <v>0</v>
      </c>
      <c r="AK35" s="121">
        <f>X!AK35/X!AK$121</f>
        <v>8.3017177984133789E-3</v>
      </c>
      <c r="AL35" s="121">
        <f>X!AL35/X!AL$121</f>
        <v>0</v>
      </c>
      <c r="AM35" s="121">
        <f>X!AM35/X!AM$121</f>
        <v>0</v>
      </c>
      <c r="AN35" s="121">
        <f>X!AN35/X!AN$121</f>
        <v>0</v>
      </c>
      <c r="AO35" s="121">
        <f>X!AO35/X!AO$121</f>
        <v>0</v>
      </c>
      <c r="AP35" s="121">
        <f>X!AP35/X!AP$121</f>
        <v>0</v>
      </c>
      <c r="AQ35" s="121">
        <f>X!AQ35/X!AQ$121</f>
        <v>1.4296849387158132E-4</v>
      </c>
      <c r="AR35" s="121">
        <f>X!AR35/X!AR$121</f>
        <v>3.3383729925624898E-4</v>
      </c>
      <c r="AS35" s="121">
        <f>X!AS35/X!AS$121</f>
        <v>2.9450702617819474E-3</v>
      </c>
      <c r="AT35" s="121">
        <f>X!AT35/X!AT$121</f>
        <v>1.2623738624418302E-3</v>
      </c>
      <c r="AU35" s="121">
        <f>X!AU35/X!AU$121</f>
        <v>7.0439892942099718E-5</v>
      </c>
      <c r="AV35" s="121">
        <f>X!AV35/X!AV$121</f>
        <v>5.5067194748377865E-3</v>
      </c>
      <c r="AW35" s="121">
        <f>X!AW35/X!AW$121</f>
        <v>2.4192989760402897E-3</v>
      </c>
      <c r="AX35" s="121">
        <f>X!AX35/X!AX$121</f>
        <v>6.2918904573936417E-3</v>
      </c>
      <c r="AY35" s="121">
        <f>X!AY35/X!AY$121</f>
        <v>1.0970927733321141E-4</v>
      </c>
      <c r="AZ35" s="121">
        <f>X!AZ35/X!AZ$121</f>
        <v>2.1285696624383293E-3</v>
      </c>
      <c r="BA35" s="121">
        <f>X!BA35/X!BA$121</f>
        <v>4.289330022051614E-4</v>
      </c>
      <c r="BB35" s="121">
        <f>X!BB35/X!BB$121</f>
        <v>3.0661172080725884E-3</v>
      </c>
      <c r="BC35" s="121">
        <f>X!BC35/X!BC$121</f>
        <v>3.5903344816393817E-4</v>
      </c>
      <c r="BD35" s="121">
        <f>X!BD35/X!BD$121</f>
        <v>7.622253112076695E-4</v>
      </c>
      <c r="BE35" s="121">
        <f>X!BE35/X!BE$121</f>
        <v>1.6306735195398658E-2</v>
      </c>
      <c r="BF35" s="121">
        <f>X!BF35/X!BF$121</f>
        <v>5.3407473593567786E-3</v>
      </c>
      <c r="BG35" s="121">
        <f>X!BG35/X!BG$121</f>
        <v>2.6056202108067365E-5</v>
      </c>
      <c r="BH35" s="121">
        <f>X!BH35/X!BH$121</f>
        <v>9.1081712861461003E-4</v>
      </c>
      <c r="BI35" s="121">
        <f>X!BI35/X!BI$121</f>
        <v>6.4677382322829158E-3</v>
      </c>
      <c r="BJ35" s="121">
        <f>X!BJ35/X!BJ$121</f>
        <v>9.0791789357072047E-3</v>
      </c>
      <c r="BK35" s="121">
        <f>X!BK35/X!BK$121</f>
        <v>1.6408767853995308E-5</v>
      </c>
      <c r="BL35" s="121">
        <f>X!BL35/X!BL$121</f>
        <v>3.1045689868685537E-3</v>
      </c>
      <c r="BM35" s="121">
        <f>X!BM35/X!BM$121</f>
        <v>2.0620740506226498E-3</v>
      </c>
      <c r="BN35" s="121">
        <f>X!BN35/X!BN$121</f>
        <v>2.5617663663905863E-5</v>
      </c>
      <c r="BO35" s="121">
        <f>X!BO35/X!BO$121</f>
        <v>3.9904183116822605E-5</v>
      </c>
      <c r="BP35" s="121">
        <f>X!BP35/X!BP$121</f>
        <v>0</v>
      </c>
      <c r="BQ35" s="121">
        <f>X!BQ35/X!BQ$121</f>
        <v>0</v>
      </c>
      <c r="BR35" s="121">
        <f>X!BR35/X!BR$121</f>
        <v>2.1695043983067757E-6</v>
      </c>
      <c r="BS35" s="121">
        <f>X!BS35/X!BS$121</f>
        <v>1.0134339019393636E-4</v>
      </c>
      <c r="BT35" s="121">
        <f>X!BT35/X!BT$121</f>
        <v>5.2832271604486506E-5</v>
      </c>
      <c r="BU35" s="121">
        <f>X!BU35/X!BU$121</f>
        <v>5.2565334464836236E-6</v>
      </c>
      <c r="BV35" s="121">
        <f>X!BV35/X!BV$121</f>
        <v>0</v>
      </c>
      <c r="BW35" s="121">
        <f>X!BW35/X!BW$121</f>
        <v>0</v>
      </c>
      <c r="BX35" s="121">
        <f>X!BX35/X!BX$121</f>
        <v>0</v>
      </c>
      <c r="BY35" s="121">
        <f>X!BY35/X!BY$121</f>
        <v>2.5139447892445502E-6</v>
      </c>
      <c r="BZ35" s="121">
        <f>X!BZ35/X!BZ$121</f>
        <v>3.9535850089232311E-5</v>
      </c>
      <c r="CA35" s="121">
        <f>X!CA35/X!CA$121</f>
        <v>0</v>
      </c>
      <c r="CB35" s="121">
        <f>X!CB35/X!CB$121</f>
        <v>3.3941167526192536E-5</v>
      </c>
      <c r="CC35" s="121">
        <f>X!CC35/X!CC$121</f>
        <v>3.9549219603026576E-5</v>
      </c>
      <c r="CD35" s="121">
        <f>X!CD35/X!CD$121</f>
        <v>1.4785141021500412E-5</v>
      </c>
      <c r="CE35" s="121">
        <f>X!CE35/X!CE$121</f>
        <v>0</v>
      </c>
      <c r="CF35" s="121">
        <f>X!CF35/X!CF$121</f>
        <v>6.5059651911829296E-7</v>
      </c>
      <c r="CG35" s="121">
        <f>X!CG35/X!CG$121</f>
        <v>0</v>
      </c>
      <c r="CH35" s="121">
        <f>X!CH35/X!CH$121</f>
        <v>0</v>
      </c>
      <c r="CI35" s="121">
        <f>X!CI35/X!CI$121</f>
        <v>0</v>
      </c>
      <c r="CJ35" s="121">
        <f>X!CJ35/X!CJ$121</f>
        <v>0</v>
      </c>
      <c r="CK35" s="121">
        <f>X!CK35/X!CK$121</f>
        <v>0</v>
      </c>
      <c r="CL35" s="121">
        <f>X!CL35/X!CL$121</f>
        <v>1.5988940297902034E-5</v>
      </c>
      <c r="CM35" s="121">
        <f>X!CM35/X!CM$121</f>
        <v>9.4750686298202485E-5</v>
      </c>
      <c r="CN35" s="121">
        <f>X!CN35/X!CN$121</f>
        <v>4.0494377253597763E-4</v>
      </c>
      <c r="CO35" s="121">
        <f>X!CO35/X!CO$121</f>
        <v>1.4398267683325325E-3</v>
      </c>
      <c r="CP35" s="121">
        <f>X!CP35/X!CP$121</f>
        <v>2.5809105118053513E-4</v>
      </c>
      <c r="CQ35" s="121">
        <f>X!CQ35/X!CQ$121</f>
        <v>6.0440691573949148E-3</v>
      </c>
      <c r="CR35" s="121">
        <f>X!CR35/X!CR$121</f>
        <v>1.9369692517387117E-4</v>
      </c>
      <c r="CS35" s="121">
        <f>X!CS35/X!CS$121</f>
        <v>1.8169264196891236E-4</v>
      </c>
      <c r="CT35" s="121">
        <f>X!CT35/X!CT$121</f>
        <v>2.5430560840958847E-4</v>
      </c>
      <c r="CU35" s="121">
        <f>X!CU35/X!CU$121</f>
        <v>0</v>
      </c>
      <c r="CV35" s="121">
        <f>X!CV35/X!CV$121</f>
        <v>2.432917047770964E-5</v>
      </c>
      <c r="CW35" s="121">
        <f>X!CW35/X!CW$121</f>
        <v>3.6369011584701811E-3</v>
      </c>
      <c r="CX35" s="121">
        <f>X!CX35/X!CX$121</f>
        <v>8.5595168224193933E-6</v>
      </c>
      <c r="CY35" s="121">
        <f>X!CY35/X!CY$121</f>
        <v>4.9073296163667244E-4</v>
      </c>
      <c r="CZ35" s="121">
        <f>X!CZ35/X!CZ$121</f>
        <v>1.4295729734994554E-4</v>
      </c>
      <c r="DA35" s="121">
        <f>X!DA35/X!DA$121</f>
        <v>1.5793472154686694E-4</v>
      </c>
      <c r="DB35" s="121">
        <f>X!DB35/X!DB$121</f>
        <v>7.2436614689471953E-4</v>
      </c>
      <c r="DC35" s="121">
        <f>X!DC35/X!DC$121</f>
        <v>0</v>
      </c>
      <c r="DD35" s="121">
        <f>X!DD35/X!DD$121</f>
        <v>1.0591060159829192E-4</v>
      </c>
      <c r="DE35" s="121">
        <f>X!DE35/X!DE$121</f>
        <v>0</v>
      </c>
      <c r="DF35" s="121">
        <f>X!DF35/X!DF$121</f>
        <v>6.2711842146654338E-4</v>
      </c>
      <c r="DG35" s="145">
        <f>X!DG35/X!DG$121</f>
        <v>2.1452874773623082E-3</v>
      </c>
    </row>
    <row r="36" spans="1:111" s="82" customFormat="1" ht="17" customHeight="1" x14ac:dyDescent="0.2">
      <c r="A36" s="73" t="s">
        <v>32</v>
      </c>
      <c r="B36" s="74" t="s">
        <v>158</v>
      </c>
      <c r="C36" s="121">
        <f>X!C36/X!C$121</f>
        <v>0</v>
      </c>
      <c r="D36" s="121">
        <f>X!D36/X!D$121</f>
        <v>0</v>
      </c>
      <c r="E36" s="121">
        <f>X!E36/X!E$121</f>
        <v>0</v>
      </c>
      <c r="F36" s="121">
        <f>X!F36/X!F$121</f>
        <v>7.9736276899983327E-5</v>
      </c>
      <c r="G36" s="121">
        <f>X!G36/X!G$121</f>
        <v>0</v>
      </c>
      <c r="H36" s="131">
        <v>0</v>
      </c>
      <c r="I36" s="121">
        <f>X!I36/X!I$121</f>
        <v>1.2114486646932579E-4</v>
      </c>
      <c r="J36" s="121">
        <f>X!J36/X!J$121</f>
        <v>0</v>
      </c>
      <c r="K36" s="121">
        <f>X!K36/X!K$121</f>
        <v>0</v>
      </c>
      <c r="L36" s="121">
        <f>X!L36/X!L$121</f>
        <v>0</v>
      </c>
      <c r="M36" s="131">
        <v>0</v>
      </c>
      <c r="N36" s="121">
        <f>X!N36/X!N$121</f>
        <v>0</v>
      </c>
      <c r="O36" s="121">
        <f>X!O36/X!O$121</f>
        <v>0</v>
      </c>
      <c r="P36" s="121">
        <f>X!P36/X!P$121</f>
        <v>1.0601984857871039E-5</v>
      </c>
      <c r="Q36" s="121">
        <f>X!Q36/X!Q$121</f>
        <v>0</v>
      </c>
      <c r="R36" s="121">
        <f>X!R36/X!R$121</f>
        <v>0</v>
      </c>
      <c r="S36" s="121">
        <f>X!S36/X!S$121</f>
        <v>0</v>
      </c>
      <c r="T36" s="121">
        <f>X!T36/X!T$121</f>
        <v>0</v>
      </c>
      <c r="U36" s="121">
        <f>X!U36/X!U$121</f>
        <v>0</v>
      </c>
      <c r="V36" s="121">
        <f>X!V36/X!V$121</f>
        <v>0</v>
      </c>
      <c r="W36" s="121">
        <f>X!W36/X!W$121</f>
        <v>0</v>
      </c>
      <c r="X36" s="121">
        <f>X!X36/X!X$121</f>
        <v>0</v>
      </c>
      <c r="Y36" s="121">
        <f>X!Y36/X!Y$121</f>
        <v>0</v>
      </c>
      <c r="Z36" s="121">
        <f>X!Z36/X!Z$121</f>
        <v>0</v>
      </c>
      <c r="AA36" s="121">
        <f>X!AA36/X!AA$121</f>
        <v>0</v>
      </c>
      <c r="AB36" s="121">
        <f>X!AB36/X!AB$121</f>
        <v>4.0978212994236072E-5</v>
      </c>
      <c r="AC36" s="121">
        <f>X!AC36/X!AC$121</f>
        <v>1.2813739305265449E-6</v>
      </c>
      <c r="AD36" s="121">
        <f>X!AD36/X!AD$121</f>
        <v>8.3788517163171694E-5</v>
      </c>
      <c r="AE36" s="121">
        <f>X!AE36/X!AE$121</f>
        <v>0</v>
      </c>
      <c r="AF36" s="121">
        <f>X!AF36/X!AF$121</f>
        <v>0</v>
      </c>
      <c r="AG36" s="121">
        <f>X!AG36/X!AG$121</f>
        <v>0</v>
      </c>
      <c r="AH36" s="121">
        <f>X!AH36/X!AH$121</f>
        <v>0</v>
      </c>
      <c r="AI36" s="121">
        <f>X!AI36/X!AI$121</f>
        <v>0.10634407103810165</v>
      </c>
      <c r="AJ36" s="121">
        <f>X!AJ36/X!AJ$121</f>
        <v>0</v>
      </c>
      <c r="AK36" s="121">
        <f>X!AK36/X!AK$121</f>
        <v>3.6248115381090721E-4</v>
      </c>
      <c r="AL36" s="121">
        <f>X!AL36/X!AL$121</f>
        <v>0</v>
      </c>
      <c r="AM36" s="121">
        <f>X!AM36/X!AM$121</f>
        <v>0</v>
      </c>
      <c r="AN36" s="121">
        <f>X!AN36/X!AN$121</f>
        <v>4.6603277787581485E-6</v>
      </c>
      <c r="AO36" s="121">
        <f>X!AO36/X!AO$121</f>
        <v>0</v>
      </c>
      <c r="AP36" s="121">
        <f>X!AP36/X!AP$121</f>
        <v>0</v>
      </c>
      <c r="AQ36" s="121">
        <f>X!AQ36/X!AQ$121</f>
        <v>0</v>
      </c>
      <c r="AR36" s="121">
        <f>X!AR36/X!AR$121</f>
        <v>4.0513763152747E-6</v>
      </c>
      <c r="AS36" s="121">
        <f>X!AS36/X!AS$121</f>
        <v>4.6016034672703451E-5</v>
      </c>
      <c r="AT36" s="121">
        <f>X!AT36/X!AT$121</f>
        <v>8.3545252913398599E-6</v>
      </c>
      <c r="AU36" s="121">
        <f>X!AU36/X!AU$121</f>
        <v>0</v>
      </c>
      <c r="AV36" s="121">
        <f>X!AV36/X!AV$121</f>
        <v>0</v>
      </c>
      <c r="AW36" s="121">
        <f>X!AW36/X!AW$121</f>
        <v>0</v>
      </c>
      <c r="AX36" s="121">
        <f>X!AX36/X!AX$121</f>
        <v>0</v>
      </c>
      <c r="AY36" s="121">
        <f>X!AY36/X!AY$121</f>
        <v>0</v>
      </c>
      <c r="AZ36" s="121">
        <f>X!AZ36/X!AZ$121</f>
        <v>0</v>
      </c>
      <c r="BA36" s="121">
        <f>X!BA36/X!BA$121</f>
        <v>0</v>
      </c>
      <c r="BB36" s="121">
        <f>X!BB36/X!BB$121</f>
        <v>2.6166280791334466E-7</v>
      </c>
      <c r="BC36" s="121">
        <f>X!BC36/X!BC$121</f>
        <v>0</v>
      </c>
      <c r="BD36" s="121">
        <f>X!BD36/X!BD$121</f>
        <v>0</v>
      </c>
      <c r="BE36" s="121">
        <f>X!BE36/X!BE$121</f>
        <v>0</v>
      </c>
      <c r="BF36" s="121">
        <f>X!BF36/X!BF$121</f>
        <v>0</v>
      </c>
      <c r="BG36" s="121">
        <f>X!BG36/X!BG$121</f>
        <v>0</v>
      </c>
      <c r="BH36" s="121">
        <f>X!BH36/X!BH$121</f>
        <v>0</v>
      </c>
      <c r="BI36" s="121">
        <f>X!BI36/X!BI$121</f>
        <v>8.8301018385740068E-7</v>
      </c>
      <c r="BJ36" s="121">
        <f>X!BJ36/X!BJ$121</f>
        <v>6.2616538077877476E-4</v>
      </c>
      <c r="BK36" s="121">
        <f>X!BK36/X!BK$121</f>
        <v>0</v>
      </c>
      <c r="BL36" s="121">
        <f>X!BL36/X!BL$121</f>
        <v>2.9630710789475594E-2</v>
      </c>
      <c r="BM36" s="121">
        <f>X!BM36/X!BM$121</f>
        <v>3.5020590051500156E-2</v>
      </c>
      <c r="BN36" s="121">
        <f>X!BN36/X!BN$121</f>
        <v>5.7133376862018269E-2</v>
      </c>
      <c r="BO36" s="121">
        <f>X!BO36/X!BO$121</f>
        <v>3.0834814105852568E-2</v>
      </c>
      <c r="BP36" s="121">
        <f>X!BP36/X!BP$121</f>
        <v>0</v>
      </c>
      <c r="BQ36" s="121">
        <f>X!BQ36/X!BQ$121</f>
        <v>1.2899036463928214E-5</v>
      </c>
      <c r="BR36" s="121">
        <f>X!BR36/X!BR$121</f>
        <v>0</v>
      </c>
      <c r="BS36" s="121">
        <f>X!BS36/X!BS$121</f>
        <v>1.4992263435277875E-4</v>
      </c>
      <c r="BT36" s="121">
        <f>X!BT36/X!BT$121</f>
        <v>0</v>
      </c>
      <c r="BU36" s="121">
        <f>X!BU36/X!BU$121</f>
        <v>0</v>
      </c>
      <c r="BV36" s="121">
        <f>X!BV36/X!BV$121</f>
        <v>2.8874801004392699E-7</v>
      </c>
      <c r="BW36" s="121">
        <f>X!BW36/X!BW$121</f>
        <v>5.2025502889907767E-5</v>
      </c>
      <c r="BX36" s="121">
        <f>X!BX36/X!BX$121</f>
        <v>9.6180696947178752E-5</v>
      </c>
      <c r="BY36" s="121">
        <f>X!BY36/X!BY$121</f>
        <v>0</v>
      </c>
      <c r="BZ36" s="121">
        <f>X!BZ36/X!BZ$121</f>
        <v>0</v>
      </c>
      <c r="CA36" s="121">
        <f>X!CA36/X!CA$121</f>
        <v>0</v>
      </c>
      <c r="CB36" s="121">
        <f>X!CB36/X!CB$121</f>
        <v>0</v>
      </c>
      <c r="CC36" s="121">
        <f>X!CC36/X!CC$121</f>
        <v>0</v>
      </c>
      <c r="CD36" s="121">
        <f>X!CD36/X!CD$121</f>
        <v>0</v>
      </c>
      <c r="CE36" s="121">
        <f>X!CE36/X!CE$121</f>
        <v>0</v>
      </c>
      <c r="CF36" s="121">
        <f>X!CF36/X!CF$121</f>
        <v>0</v>
      </c>
      <c r="CG36" s="121">
        <f>X!CG36/X!CG$121</f>
        <v>0</v>
      </c>
      <c r="CH36" s="121">
        <f>X!CH36/X!CH$121</f>
        <v>0</v>
      </c>
      <c r="CI36" s="121">
        <f>X!CI36/X!CI$121</f>
        <v>0</v>
      </c>
      <c r="CJ36" s="121">
        <f>X!CJ36/X!CJ$121</f>
        <v>0</v>
      </c>
      <c r="CK36" s="121">
        <f>X!CK36/X!CK$121</f>
        <v>0</v>
      </c>
      <c r="CL36" s="121">
        <f>X!CL36/X!CL$121</f>
        <v>0</v>
      </c>
      <c r="CM36" s="121">
        <f>X!CM36/X!CM$121</f>
        <v>3.5241425741439798E-6</v>
      </c>
      <c r="CN36" s="121">
        <f>X!CN36/X!CN$121</f>
        <v>0</v>
      </c>
      <c r="CO36" s="121">
        <f>X!CO36/X!CO$121</f>
        <v>3.7366352258462797E-5</v>
      </c>
      <c r="CP36" s="121">
        <f>X!CP36/X!CP$121</f>
        <v>0</v>
      </c>
      <c r="CQ36" s="121">
        <f>X!CQ36/X!CQ$121</f>
        <v>0</v>
      </c>
      <c r="CR36" s="121">
        <f>X!CR36/X!CR$121</f>
        <v>0</v>
      </c>
      <c r="CS36" s="121">
        <f>X!CS36/X!CS$121</f>
        <v>0</v>
      </c>
      <c r="CT36" s="121">
        <f>X!CT36/X!CT$121</f>
        <v>0</v>
      </c>
      <c r="CU36" s="121">
        <f>X!CU36/X!CU$121</f>
        <v>0</v>
      </c>
      <c r="CV36" s="121">
        <f>X!CV36/X!CV$121</f>
        <v>0</v>
      </c>
      <c r="CW36" s="121">
        <f>X!CW36/X!CW$121</f>
        <v>0</v>
      </c>
      <c r="CX36" s="121">
        <f>X!CX36/X!CX$121</f>
        <v>0</v>
      </c>
      <c r="CY36" s="121">
        <f>X!CY36/X!CY$121</f>
        <v>0</v>
      </c>
      <c r="CZ36" s="121">
        <f>X!CZ36/X!CZ$121</f>
        <v>0</v>
      </c>
      <c r="DA36" s="121">
        <f>X!DA36/X!DA$121</f>
        <v>0</v>
      </c>
      <c r="DB36" s="121">
        <f>X!DB36/X!DB$121</f>
        <v>0</v>
      </c>
      <c r="DC36" s="121">
        <f>X!DC36/X!DC$121</f>
        <v>0</v>
      </c>
      <c r="DD36" s="121">
        <f>X!DD36/X!DD$121</f>
        <v>0</v>
      </c>
      <c r="DE36" s="121">
        <f>X!DE36/X!DE$121</f>
        <v>0</v>
      </c>
      <c r="DF36" s="121">
        <f>X!DF36/X!DF$121</f>
        <v>4.1342783037168272E-4</v>
      </c>
      <c r="DG36" s="145">
        <f>X!DG36/X!DG$121</f>
        <v>1.8450217549351078E-3</v>
      </c>
    </row>
    <row r="37" spans="1:111" s="82" customFormat="1" ht="17" customHeight="1" x14ac:dyDescent="0.2">
      <c r="A37" s="73" t="s">
        <v>33</v>
      </c>
      <c r="B37" s="74" t="s">
        <v>159</v>
      </c>
      <c r="C37" s="121">
        <f>X!C37/X!C$121</f>
        <v>2.8245638503945062E-4</v>
      </c>
      <c r="D37" s="121">
        <f>X!D37/X!D$121</f>
        <v>0</v>
      </c>
      <c r="E37" s="121">
        <f>X!E37/X!E$121</f>
        <v>0</v>
      </c>
      <c r="F37" s="121">
        <f>X!F37/X!F$121</f>
        <v>0</v>
      </c>
      <c r="G37" s="121">
        <f>X!G37/X!G$121</f>
        <v>0</v>
      </c>
      <c r="H37" s="131">
        <v>0</v>
      </c>
      <c r="I37" s="121">
        <f>X!I37/X!I$121</f>
        <v>0</v>
      </c>
      <c r="J37" s="121">
        <f>X!J37/X!J$121</f>
        <v>0</v>
      </c>
      <c r="K37" s="121">
        <f>X!K37/X!K$121</f>
        <v>8.4826830920095578E-5</v>
      </c>
      <c r="L37" s="121">
        <f>X!L37/X!L$121</f>
        <v>0</v>
      </c>
      <c r="M37" s="131">
        <v>0</v>
      </c>
      <c r="N37" s="121">
        <f>X!N37/X!N$121</f>
        <v>0</v>
      </c>
      <c r="O37" s="121">
        <f>X!O37/X!O$121</f>
        <v>0</v>
      </c>
      <c r="P37" s="121">
        <f>X!P37/X!P$121</f>
        <v>1.0012985699100425E-5</v>
      </c>
      <c r="Q37" s="121">
        <f>X!Q37/X!Q$121</f>
        <v>6.458624021271266E-4</v>
      </c>
      <c r="R37" s="121">
        <f>X!R37/X!R$121</f>
        <v>0</v>
      </c>
      <c r="S37" s="121">
        <f>X!S37/X!S$121</f>
        <v>0</v>
      </c>
      <c r="T37" s="121">
        <f>X!T37/X!T$121</f>
        <v>0</v>
      </c>
      <c r="U37" s="121">
        <f>X!U37/X!U$121</f>
        <v>0</v>
      </c>
      <c r="V37" s="121">
        <f>X!V37/X!V$121</f>
        <v>1.8696925274618316E-4</v>
      </c>
      <c r="W37" s="121">
        <f>X!W37/X!W$121</f>
        <v>0</v>
      </c>
      <c r="X37" s="121">
        <f>X!X37/X!X$121</f>
        <v>8.1343152473777243E-6</v>
      </c>
      <c r="Y37" s="121">
        <f>X!Y37/X!Y$121</f>
        <v>0</v>
      </c>
      <c r="Z37" s="121">
        <f>X!Z37/X!Z$121</f>
        <v>0</v>
      </c>
      <c r="AA37" s="121">
        <f>X!AA37/X!AA$121</f>
        <v>0</v>
      </c>
      <c r="AB37" s="121">
        <f>X!AB37/X!AB$121</f>
        <v>2.7698744210384624E-5</v>
      </c>
      <c r="AC37" s="121">
        <f>X!AC37/X!AC$121</f>
        <v>0</v>
      </c>
      <c r="AD37" s="121">
        <f>X!AD37/X!AD$121</f>
        <v>0</v>
      </c>
      <c r="AE37" s="121">
        <f>X!AE37/X!AE$121</f>
        <v>7.3045296645151358E-5</v>
      </c>
      <c r="AF37" s="121">
        <f>X!AF37/X!AF$121</f>
        <v>0</v>
      </c>
      <c r="AG37" s="121">
        <f>X!AG37/X!AG$121</f>
        <v>0</v>
      </c>
      <c r="AH37" s="121">
        <f>X!AH37/X!AH$121</f>
        <v>6.6418834062066115E-7</v>
      </c>
      <c r="AI37" s="121">
        <f>X!AI37/X!AI$121</f>
        <v>7.2099633708809857E-6</v>
      </c>
      <c r="AJ37" s="121">
        <f>X!AJ37/X!AJ$121</f>
        <v>5.1244293574059336E-3</v>
      </c>
      <c r="AK37" s="121">
        <f>X!AK37/X!AK$121</f>
        <v>3.7578390401296619E-7</v>
      </c>
      <c r="AL37" s="121">
        <f>X!AL37/X!AL$121</f>
        <v>0</v>
      </c>
      <c r="AM37" s="121">
        <f>X!AM37/X!AM$121</f>
        <v>0</v>
      </c>
      <c r="AN37" s="121">
        <f>X!AN37/X!AN$121</f>
        <v>7.431996405072205E-6</v>
      </c>
      <c r="AO37" s="121">
        <f>X!AO37/X!AO$121</f>
        <v>0</v>
      </c>
      <c r="AP37" s="121">
        <f>X!AP37/X!AP$121</f>
        <v>0</v>
      </c>
      <c r="AQ37" s="121">
        <f>X!AQ37/X!AQ$121</f>
        <v>0</v>
      </c>
      <c r="AR37" s="121">
        <f>X!AR37/X!AR$121</f>
        <v>9.5326501535875295E-7</v>
      </c>
      <c r="AS37" s="121">
        <f>X!AS37/X!AS$121</f>
        <v>4.5387755570058314E-4</v>
      </c>
      <c r="AT37" s="121">
        <f>X!AT37/X!AT$121</f>
        <v>2.0821864342723469E-5</v>
      </c>
      <c r="AU37" s="121">
        <f>X!AU37/X!AU$121</f>
        <v>7.3333311270746982E-5</v>
      </c>
      <c r="AV37" s="121">
        <f>X!AV37/X!AV$121</f>
        <v>3.783696905770036E-4</v>
      </c>
      <c r="AW37" s="121">
        <f>X!AW37/X!AW$121</f>
        <v>5.3522023540347706E-3</v>
      </c>
      <c r="AX37" s="121">
        <f>X!AX37/X!AX$121</f>
        <v>4.5116817377282424E-2</v>
      </c>
      <c r="AY37" s="121">
        <f>X!AY37/X!AY$121</f>
        <v>1.8494420466055172E-3</v>
      </c>
      <c r="AZ37" s="121">
        <f>X!AZ37/X!AZ$121</f>
        <v>2.7976161264119152E-5</v>
      </c>
      <c r="BA37" s="121">
        <f>X!BA37/X!BA$121</f>
        <v>2.1057570725580634E-4</v>
      </c>
      <c r="BB37" s="121">
        <f>X!BB37/X!BB$121</f>
        <v>1.3638579174283288E-4</v>
      </c>
      <c r="BC37" s="121">
        <f>X!BC37/X!BC$121</f>
        <v>1.7101168564905968E-3</v>
      </c>
      <c r="BD37" s="121">
        <f>X!BD37/X!BD$121</f>
        <v>0</v>
      </c>
      <c r="BE37" s="121">
        <f>X!BE37/X!BE$121</f>
        <v>0</v>
      </c>
      <c r="BF37" s="121">
        <f>X!BF37/X!BF$121</f>
        <v>0</v>
      </c>
      <c r="BG37" s="121">
        <f>X!BG37/X!BG$121</f>
        <v>1.0100976972566963E-4</v>
      </c>
      <c r="BH37" s="121">
        <f>X!BH37/X!BH$121</f>
        <v>1.423496602753631E-5</v>
      </c>
      <c r="BI37" s="121">
        <f>X!BI37/X!BI$121</f>
        <v>2.1749294914239725E-5</v>
      </c>
      <c r="BJ37" s="121">
        <f>X!BJ37/X!BJ$121</f>
        <v>4.900005598888616E-4</v>
      </c>
      <c r="BK37" s="121">
        <f>X!BK37/X!BK$121</f>
        <v>9.9527513039541051E-5</v>
      </c>
      <c r="BL37" s="121">
        <f>X!BL37/X!BL$121</f>
        <v>5.374921153281309E-3</v>
      </c>
      <c r="BM37" s="121">
        <f>X!BM37/X!BM$121</f>
        <v>7.0464547549075826E-4</v>
      </c>
      <c r="BN37" s="121">
        <f>X!BN37/X!BN$121</f>
        <v>2.2426428190354256E-4</v>
      </c>
      <c r="BO37" s="121">
        <f>X!BO37/X!BO$121</f>
        <v>9.946293701371177E-4</v>
      </c>
      <c r="BP37" s="121">
        <f>X!BP37/X!BP$121</f>
        <v>0</v>
      </c>
      <c r="BQ37" s="121">
        <f>X!BQ37/X!BQ$121</f>
        <v>0</v>
      </c>
      <c r="BR37" s="121">
        <f>X!BR37/X!BR$121</f>
        <v>0</v>
      </c>
      <c r="BS37" s="121">
        <f>X!BS37/X!BS$121</f>
        <v>2.991345281661818E-4</v>
      </c>
      <c r="BT37" s="121">
        <f>X!BT37/X!BT$121</f>
        <v>6.8039345066988252E-5</v>
      </c>
      <c r="BU37" s="121">
        <f>X!BU37/X!BU$121</f>
        <v>3.1351542225188024E-6</v>
      </c>
      <c r="BV37" s="121">
        <f>X!BV37/X!BV$121</f>
        <v>0</v>
      </c>
      <c r="BW37" s="121">
        <f>X!BW37/X!BW$121</f>
        <v>0</v>
      </c>
      <c r="BX37" s="121">
        <f>X!BX37/X!BX$121</f>
        <v>0</v>
      </c>
      <c r="BY37" s="121">
        <f>X!BY37/X!BY$121</f>
        <v>0</v>
      </c>
      <c r="BZ37" s="121">
        <f>X!BZ37/X!BZ$121</f>
        <v>2.9712018819897503E-5</v>
      </c>
      <c r="CA37" s="121">
        <f>X!CA37/X!CA$121</f>
        <v>0</v>
      </c>
      <c r="CB37" s="121">
        <f>X!CB37/X!CB$121</f>
        <v>7.000288167202224E-5</v>
      </c>
      <c r="CC37" s="121">
        <f>X!CC37/X!CC$121</f>
        <v>6.0681579751479209E-7</v>
      </c>
      <c r="CD37" s="121">
        <f>X!CD37/X!CD$121</f>
        <v>1.2319053495970074E-4</v>
      </c>
      <c r="CE37" s="121">
        <f>X!CE37/X!CE$121</f>
        <v>6.5527133071260265E-7</v>
      </c>
      <c r="CF37" s="121">
        <f>X!CF37/X!CF$121</f>
        <v>8.6234346074437091E-6</v>
      </c>
      <c r="CG37" s="121">
        <f>X!CG37/X!CG$121</f>
        <v>0</v>
      </c>
      <c r="CH37" s="121">
        <f>X!CH37/X!CH$121</f>
        <v>0</v>
      </c>
      <c r="CI37" s="121">
        <f>X!CI37/X!CI$121</f>
        <v>0</v>
      </c>
      <c r="CJ37" s="121">
        <f>X!CJ37/X!CJ$121</f>
        <v>0</v>
      </c>
      <c r="CK37" s="121">
        <f>X!CK37/X!CK$121</f>
        <v>0</v>
      </c>
      <c r="CL37" s="121">
        <f>X!CL37/X!CL$121</f>
        <v>0</v>
      </c>
      <c r="CM37" s="121">
        <f>X!CM37/X!CM$121</f>
        <v>5.6477685460561021E-5</v>
      </c>
      <c r="CN37" s="121">
        <f>X!CN37/X!CN$121</f>
        <v>1.2269643868482411E-4</v>
      </c>
      <c r="CO37" s="121">
        <f>X!CO37/X!CO$121</f>
        <v>2.1383289511711316E-6</v>
      </c>
      <c r="CP37" s="121">
        <f>X!CP37/X!CP$121</f>
        <v>1.6960246723903859E-4</v>
      </c>
      <c r="CQ37" s="121">
        <f>X!CQ37/X!CQ$121</f>
        <v>1.9078497900636718E-4</v>
      </c>
      <c r="CR37" s="121">
        <f>X!CR37/X!CR$121</f>
        <v>7.7429550115667252E-4</v>
      </c>
      <c r="CS37" s="121">
        <f>X!CS37/X!CS$121</f>
        <v>4.6368674869642245E-4</v>
      </c>
      <c r="CT37" s="121">
        <f>X!CT37/X!CT$121</f>
        <v>1.7564784657222359E-4</v>
      </c>
      <c r="CU37" s="121">
        <f>X!CU37/X!CU$121</f>
        <v>1.572830890879983E-7</v>
      </c>
      <c r="CV37" s="121">
        <f>X!CV37/X!CV$121</f>
        <v>0</v>
      </c>
      <c r="CW37" s="121">
        <f>X!CW37/X!CW$121</f>
        <v>0</v>
      </c>
      <c r="CX37" s="121">
        <f>X!CX37/X!CX$121</f>
        <v>5.0422716665450516E-6</v>
      </c>
      <c r="CY37" s="121">
        <f>X!CY37/X!CY$121</f>
        <v>9.573261675712971E-4</v>
      </c>
      <c r="CZ37" s="121">
        <f>X!CZ37/X!CZ$121</f>
        <v>7.9183631557876763E-4</v>
      </c>
      <c r="DA37" s="121">
        <f>X!DA37/X!DA$121</f>
        <v>0</v>
      </c>
      <c r="DB37" s="121">
        <f>X!DB37/X!DB$121</f>
        <v>1.346434045615935E-5</v>
      </c>
      <c r="DC37" s="121">
        <f>X!DC37/X!DC$121</f>
        <v>0</v>
      </c>
      <c r="DD37" s="121">
        <f>X!DD37/X!DD$121</f>
        <v>1.7504917516070542E-4</v>
      </c>
      <c r="DE37" s="121">
        <f>X!DE37/X!DE$121</f>
        <v>0</v>
      </c>
      <c r="DF37" s="121">
        <f>X!DF37/X!DF$121</f>
        <v>6.0113578608779483E-4</v>
      </c>
      <c r="DG37" s="145">
        <f>X!DG37/X!DG$121</f>
        <v>4.2723938664248414E-4</v>
      </c>
    </row>
    <row r="38" spans="1:111" s="82" customFormat="1" ht="17" customHeight="1" x14ac:dyDescent="0.2">
      <c r="A38" s="73" t="s">
        <v>34</v>
      </c>
      <c r="B38" s="74" t="s">
        <v>160</v>
      </c>
      <c r="C38" s="121">
        <f>X!C38/X!C$121</f>
        <v>3.8954333728894465E-3</v>
      </c>
      <c r="D38" s="121">
        <f>X!D38/X!D$121</f>
        <v>5.086174862229091E-4</v>
      </c>
      <c r="E38" s="121">
        <f>X!E38/X!E$121</f>
        <v>7.6402012171642832E-3</v>
      </c>
      <c r="F38" s="121">
        <f>X!F38/X!F$121</f>
        <v>8.0045332236804972E-5</v>
      </c>
      <c r="G38" s="121">
        <f>X!G38/X!G$121</f>
        <v>1.7173764091408865E-5</v>
      </c>
      <c r="H38" s="131">
        <v>0</v>
      </c>
      <c r="I38" s="121">
        <f>X!I38/X!I$121</f>
        <v>0</v>
      </c>
      <c r="J38" s="121">
        <f>X!J38/X!J$121</f>
        <v>1.9005752850612278E-4</v>
      </c>
      <c r="K38" s="121">
        <f>X!K38/X!K$121</f>
        <v>1.2613304601489278E-5</v>
      </c>
      <c r="L38" s="121">
        <f>X!L38/X!L$121</f>
        <v>1.6673688348728475E-4</v>
      </c>
      <c r="M38" s="131">
        <v>0</v>
      </c>
      <c r="N38" s="121">
        <f>X!N38/X!N$121</f>
        <v>0</v>
      </c>
      <c r="O38" s="121">
        <f>X!O38/X!O$121</f>
        <v>0</v>
      </c>
      <c r="P38" s="121">
        <f>X!P38/X!P$121</f>
        <v>2.0827183489175585E-4</v>
      </c>
      <c r="Q38" s="121">
        <f>X!Q38/X!Q$121</f>
        <v>4.861856974291912E-4</v>
      </c>
      <c r="R38" s="121">
        <f>X!R38/X!R$121</f>
        <v>7.2067955635340985E-4</v>
      </c>
      <c r="S38" s="121">
        <f>X!S38/X!S$121</f>
        <v>1.5374173677823048E-5</v>
      </c>
      <c r="T38" s="121">
        <f>X!T38/X!T$121</f>
        <v>2.4218878286079865E-5</v>
      </c>
      <c r="U38" s="121">
        <f>X!U38/X!U$121</f>
        <v>6.1053011087916836E-3</v>
      </c>
      <c r="V38" s="121">
        <f>X!V38/X!V$121</f>
        <v>1.4199236267873063E-2</v>
      </c>
      <c r="W38" s="121">
        <f>X!W38/X!W$121</f>
        <v>0</v>
      </c>
      <c r="X38" s="121">
        <f>X!X38/X!X$121</f>
        <v>4.7853385420724612E-4</v>
      </c>
      <c r="Y38" s="121">
        <f>X!Y38/X!Y$121</f>
        <v>7.5482719676839814E-4</v>
      </c>
      <c r="Z38" s="121">
        <f>X!Z38/X!Z$121</f>
        <v>1.5429381301398711E-4</v>
      </c>
      <c r="AA38" s="121">
        <f>X!AA38/X!AA$121</f>
        <v>1.9184883301187575E-3</v>
      </c>
      <c r="AB38" s="121">
        <f>X!AB38/X!AB$121</f>
        <v>3.9638723770102249E-4</v>
      </c>
      <c r="AC38" s="121">
        <f>X!AC38/X!AC$121</f>
        <v>2.0922433709378745E-5</v>
      </c>
      <c r="AD38" s="121">
        <f>X!AD38/X!AD$121</f>
        <v>1.0693785817795919E-2</v>
      </c>
      <c r="AE38" s="121">
        <f>X!AE38/X!AE$121</f>
        <v>8.5128611876030219E-5</v>
      </c>
      <c r="AF38" s="121">
        <f>X!AF38/X!AF$121</f>
        <v>2.8667532620627978E-4</v>
      </c>
      <c r="AG38" s="121">
        <f>X!AG38/X!AG$121</f>
        <v>1.1001405018673508E-4</v>
      </c>
      <c r="AH38" s="121">
        <f>X!AH38/X!AH$121</f>
        <v>7.993075854500065E-3</v>
      </c>
      <c r="AI38" s="121">
        <f>X!AI38/X!AI$121</f>
        <v>3.6836791010483025E-2</v>
      </c>
      <c r="AJ38" s="121">
        <f>X!AJ38/X!AJ$121</f>
        <v>2.1037216830801012E-2</v>
      </c>
      <c r="AK38" s="121">
        <f>X!AK38/X!AK$121</f>
        <v>6.1384131617761226E-2</v>
      </c>
      <c r="AL38" s="121">
        <f>X!AL38/X!AL$121</f>
        <v>1.3433714195233358E-2</v>
      </c>
      <c r="AM38" s="121">
        <f>X!AM38/X!AM$121</f>
        <v>9.6572237660560675E-4</v>
      </c>
      <c r="AN38" s="121">
        <f>X!AN38/X!AN$121</f>
        <v>1.3611330429270515E-2</v>
      </c>
      <c r="AO38" s="121">
        <f>X!AO38/X!AO$121</f>
        <v>0</v>
      </c>
      <c r="AP38" s="121">
        <f>X!AP38/X!AP$121</f>
        <v>6.2358990214144795E-2</v>
      </c>
      <c r="AQ38" s="121">
        <f>X!AQ38/X!AQ$121</f>
        <v>4.0741116676547996E-3</v>
      </c>
      <c r="AR38" s="121">
        <f>X!AR38/X!AR$121</f>
        <v>6.1230789642911787E-3</v>
      </c>
      <c r="AS38" s="121">
        <f>X!AS38/X!AS$121</f>
        <v>2.6292274057906711E-3</v>
      </c>
      <c r="AT38" s="121">
        <f>X!AT38/X!AT$121</f>
        <v>6.1558564324882175E-3</v>
      </c>
      <c r="AU38" s="121">
        <f>X!AU38/X!AU$121</f>
        <v>8.0191791149403068E-3</v>
      </c>
      <c r="AV38" s="121">
        <f>X!AV38/X!AV$121</f>
        <v>1.1831628701546473E-3</v>
      </c>
      <c r="AW38" s="121">
        <f>X!AW38/X!AW$121</f>
        <v>1.2222072651183104E-2</v>
      </c>
      <c r="AX38" s="121">
        <f>X!AX38/X!AX$121</f>
        <v>2.6747952244333558E-3</v>
      </c>
      <c r="AY38" s="121">
        <f>X!AY38/X!AY$121</f>
        <v>4.3277635277171019E-3</v>
      </c>
      <c r="AZ38" s="121">
        <f>X!AZ38/X!AZ$121</f>
        <v>1.8401191346805977E-3</v>
      </c>
      <c r="BA38" s="121">
        <f>X!BA38/X!BA$121</f>
        <v>4.4985952883243053E-4</v>
      </c>
      <c r="BB38" s="121">
        <f>X!BB38/X!BB$121</f>
        <v>1.3995986782364923E-3</v>
      </c>
      <c r="BC38" s="121">
        <f>X!BC38/X!BC$121</f>
        <v>1.9226956195417836E-3</v>
      </c>
      <c r="BD38" s="121">
        <f>X!BD38/X!BD$121</f>
        <v>1.5089771413037344E-3</v>
      </c>
      <c r="BE38" s="121">
        <f>X!BE38/X!BE$121</f>
        <v>2.7392620114284425E-3</v>
      </c>
      <c r="BF38" s="121">
        <f>X!BF38/X!BF$121</f>
        <v>6.3893814520918607E-4</v>
      </c>
      <c r="BG38" s="121">
        <f>X!BG38/X!BG$121</f>
        <v>2.3650172291062059E-3</v>
      </c>
      <c r="BH38" s="121">
        <f>X!BH38/X!BH$121</f>
        <v>1.6028130352710457E-3</v>
      </c>
      <c r="BI38" s="121">
        <f>X!BI38/X!BI$121</f>
        <v>4.8906358257497034E-4</v>
      </c>
      <c r="BJ38" s="121">
        <f>X!BJ38/X!BJ$121</f>
        <v>2.3203448204297712E-3</v>
      </c>
      <c r="BK38" s="121">
        <f>X!BK38/X!BK$121</f>
        <v>0</v>
      </c>
      <c r="BL38" s="121">
        <f>X!BL38/X!BL$121</f>
        <v>7.4217093210464857E-3</v>
      </c>
      <c r="BM38" s="121">
        <f>X!BM38/X!BM$121</f>
        <v>1.3516549077192947E-2</v>
      </c>
      <c r="BN38" s="121">
        <f>X!BN38/X!BN$121</f>
        <v>1.2371724151946465E-2</v>
      </c>
      <c r="BO38" s="121">
        <f>X!BO38/X!BO$121</f>
        <v>1.2918672663588315E-2</v>
      </c>
      <c r="BP38" s="121">
        <f>X!BP38/X!BP$121</f>
        <v>3.3435576966786198E-5</v>
      </c>
      <c r="BQ38" s="121">
        <f>X!BQ38/X!BQ$121</f>
        <v>1.2174910840788699E-4</v>
      </c>
      <c r="BR38" s="121">
        <f>X!BR38/X!BR$121</f>
        <v>6.020620582466444E-3</v>
      </c>
      <c r="BS38" s="121">
        <f>X!BS38/X!BS$121</f>
        <v>0</v>
      </c>
      <c r="BT38" s="121">
        <f>X!BT38/X!BT$121</f>
        <v>7.0451149811393224E-5</v>
      </c>
      <c r="BU38" s="121">
        <f>X!BU38/X!BU$121</f>
        <v>2.0034374583626257E-6</v>
      </c>
      <c r="BV38" s="121">
        <f>X!BV38/X!BV$121</f>
        <v>0</v>
      </c>
      <c r="BW38" s="121">
        <f>X!BW38/X!BW$121</f>
        <v>0</v>
      </c>
      <c r="BX38" s="121">
        <f>X!BX38/X!BX$121</f>
        <v>0</v>
      </c>
      <c r="BY38" s="121">
        <f>X!BY38/X!BY$121</f>
        <v>0</v>
      </c>
      <c r="BZ38" s="121">
        <f>X!BZ38/X!BZ$121</f>
        <v>0</v>
      </c>
      <c r="CA38" s="121">
        <f>X!CA38/X!CA$121</f>
        <v>0</v>
      </c>
      <c r="CB38" s="121">
        <f>X!CB38/X!CB$121</f>
        <v>2.580146263558527E-6</v>
      </c>
      <c r="CC38" s="121">
        <f>X!CC38/X!CC$121</f>
        <v>0</v>
      </c>
      <c r="CD38" s="121">
        <f>X!CD38/X!CD$121</f>
        <v>0</v>
      </c>
      <c r="CE38" s="121">
        <f>X!CE38/X!CE$121</f>
        <v>0</v>
      </c>
      <c r="CF38" s="121">
        <f>X!CF38/X!CF$121</f>
        <v>1.3698895651000081E-6</v>
      </c>
      <c r="CG38" s="121">
        <f>X!CG38/X!CG$121</f>
        <v>0</v>
      </c>
      <c r="CH38" s="121">
        <f>X!CH38/X!CH$121</f>
        <v>0</v>
      </c>
      <c r="CI38" s="121">
        <f>X!CI38/X!CI$121</f>
        <v>0</v>
      </c>
      <c r="CJ38" s="121">
        <f>X!CJ38/X!CJ$121</f>
        <v>0</v>
      </c>
      <c r="CK38" s="121">
        <f>X!CK38/X!CK$121</f>
        <v>0</v>
      </c>
      <c r="CL38" s="121">
        <f>X!CL38/X!CL$121</f>
        <v>5.7534018378471903E-5</v>
      </c>
      <c r="CM38" s="121">
        <f>X!CM38/X!CM$121</f>
        <v>6.3384420934131018E-5</v>
      </c>
      <c r="CN38" s="121">
        <f>X!CN38/X!CN$121</f>
        <v>1.1159423197888987E-3</v>
      </c>
      <c r="CO38" s="121">
        <f>X!CO38/X!CO$121</f>
        <v>5.4022610159532097E-5</v>
      </c>
      <c r="CP38" s="121">
        <f>X!CP38/X!CP$121</f>
        <v>3.3434949291257938E-5</v>
      </c>
      <c r="CQ38" s="121">
        <f>X!CQ38/X!CQ$121</f>
        <v>0</v>
      </c>
      <c r="CR38" s="121">
        <f>X!CR38/X!CR$121</f>
        <v>0</v>
      </c>
      <c r="CS38" s="121">
        <f>X!CS38/X!CS$121</f>
        <v>4.4647058584211851E-6</v>
      </c>
      <c r="CT38" s="121">
        <f>X!CT38/X!CT$121</f>
        <v>0</v>
      </c>
      <c r="CU38" s="121">
        <f>X!CU38/X!CU$121</f>
        <v>0</v>
      </c>
      <c r="CV38" s="121">
        <f>X!CV38/X!CV$121</f>
        <v>0</v>
      </c>
      <c r="CW38" s="121">
        <f>X!CW38/X!CW$121</f>
        <v>1.6588797563685676E-4</v>
      </c>
      <c r="CX38" s="121">
        <f>X!CX38/X!CX$121</f>
        <v>2.2672741469253321E-6</v>
      </c>
      <c r="CY38" s="121">
        <f>X!CY38/X!CY$121</f>
        <v>6.8685941524595183E-5</v>
      </c>
      <c r="CZ38" s="121">
        <f>X!CZ38/X!CZ$121</f>
        <v>5.1847237924611023E-5</v>
      </c>
      <c r="DA38" s="121">
        <f>X!DA38/X!DA$121</f>
        <v>5.4607175136672574E-5</v>
      </c>
      <c r="DB38" s="121">
        <f>X!DB38/X!DB$121</f>
        <v>6.5711069309087704E-4</v>
      </c>
      <c r="DC38" s="121">
        <f>X!DC38/X!DC$121</f>
        <v>0</v>
      </c>
      <c r="DD38" s="121">
        <f>X!DD38/X!DD$121</f>
        <v>8.4853796240471735E-4</v>
      </c>
      <c r="DE38" s="121">
        <f>X!DE38/X!DE$121</f>
        <v>5.391061275691395E-3</v>
      </c>
      <c r="DF38" s="121">
        <f>X!DF38/X!DF$121</f>
        <v>1.1117786528426496E-3</v>
      </c>
      <c r="DG38" s="145">
        <f>X!DG38/X!DG$121</f>
        <v>2.1702927334983782E-3</v>
      </c>
    </row>
    <row r="39" spans="1:111" s="82" customFormat="1" ht="17" customHeight="1" x14ac:dyDescent="0.2">
      <c r="A39" s="73" t="s">
        <v>35</v>
      </c>
      <c r="B39" s="74" t="s">
        <v>161</v>
      </c>
      <c r="C39" s="121">
        <f>X!C39/X!C$121</f>
        <v>0</v>
      </c>
      <c r="D39" s="121">
        <f>X!D39/X!D$121</f>
        <v>0</v>
      </c>
      <c r="E39" s="121">
        <f>X!E39/X!E$121</f>
        <v>0</v>
      </c>
      <c r="F39" s="121">
        <f>X!F39/X!F$121</f>
        <v>0</v>
      </c>
      <c r="G39" s="121">
        <f>X!G39/X!G$121</f>
        <v>0</v>
      </c>
      <c r="H39" s="131">
        <v>0</v>
      </c>
      <c r="I39" s="121">
        <f>X!I39/X!I$121</f>
        <v>0</v>
      </c>
      <c r="J39" s="121">
        <f>X!J39/X!J$121</f>
        <v>0</v>
      </c>
      <c r="K39" s="121">
        <f>X!K39/X!K$121</f>
        <v>0</v>
      </c>
      <c r="L39" s="121">
        <f>X!L39/X!L$121</f>
        <v>0</v>
      </c>
      <c r="M39" s="131">
        <v>0</v>
      </c>
      <c r="N39" s="121">
        <f>X!N39/X!N$121</f>
        <v>0</v>
      </c>
      <c r="O39" s="121">
        <f>X!O39/X!O$121</f>
        <v>0</v>
      </c>
      <c r="P39" s="121">
        <f>X!P39/X!P$121</f>
        <v>0</v>
      </c>
      <c r="Q39" s="121">
        <f>X!Q39/X!Q$121</f>
        <v>-8.5207330370139982E-7</v>
      </c>
      <c r="R39" s="121">
        <f>X!R39/X!R$121</f>
        <v>0</v>
      </c>
      <c r="S39" s="121">
        <f>X!S39/X!S$121</f>
        <v>0</v>
      </c>
      <c r="T39" s="121">
        <f>X!T39/X!T$121</f>
        <v>0</v>
      </c>
      <c r="U39" s="121">
        <f>X!U39/X!U$121</f>
        <v>-3.1855023377911577E-6</v>
      </c>
      <c r="V39" s="121">
        <f>X!V39/X!V$121</f>
        <v>8.75885051290199E-5</v>
      </c>
      <c r="W39" s="121">
        <f>X!W39/X!W$121</f>
        <v>0</v>
      </c>
      <c r="X39" s="121">
        <f>X!X39/X!X$121</f>
        <v>0</v>
      </c>
      <c r="Y39" s="121">
        <f>X!Y39/X!Y$121</f>
        <v>0</v>
      </c>
      <c r="Z39" s="121">
        <f>X!Z39/X!Z$121</f>
        <v>0</v>
      </c>
      <c r="AA39" s="121">
        <f>X!AA39/X!AA$121</f>
        <v>0</v>
      </c>
      <c r="AB39" s="121">
        <f>X!AB39/X!AB$121</f>
        <v>9.9552732082328303E-7</v>
      </c>
      <c r="AC39" s="121">
        <f>X!AC39/X!AC$121</f>
        <v>0</v>
      </c>
      <c r="AD39" s="121">
        <f>X!AD39/X!AD$121</f>
        <v>-3.3087382848841115E-6</v>
      </c>
      <c r="AE39" s="121">
        <f>X!AE39/X!AE$121</f>
        <v>-1.8156534008951022E-7</v>
      </c>
      <c r="AF39" s="121">
        <f>X!AF39/X!AF$121</f>
        <v>0</v>
      </c>
      <c r="AG39" s="121">
        <f>X!AG39/X!AG$121</f>
        <v>0</v>
      </c>
      <c r="AH39" s="121">
        <f>X!AH39/X!AH$121</f>
        <v>0</v>
      </c>
      <c r="AI39" s="121">
        <f>X!AI39/X!AI$121</f>
        <v>-2.9669664685818604E-6</v>
      </c>
      <c r="AJ39" s="121">
        <f>X!AJ39/X!AJ$121</f>
        <v>-5.0137373746607732E-6</v>
      </c>
      <c r="AK39" s="121">
        <f>X!AK39/X!AK$121</f>
        <v>-9.1503380627157273E-6</v>
      </c>
      <c r="AL39" s="121">
        <f>X!AL39/X!AL$121</f>
        <v>0.36752371750336638</v>
      </c>
      <c r="AM39" s="121">
        <f>X!AM39/X!AM$121</f>
        <v>0.39473740697338328</v>
      </c>
      <c r="AN39" s="121">
        <f>X!AN39/X!AN$121</f>
        <v>0.1418983224647335</v>
      </c>
      <c r="AO39" s="121">
        <f>X!AO39/X!AO$121</f>
        <v>6.5182242408108029E-4</v>
      </c>
      <c r="AP39" s="121">
        <f>X!AP39/X!AP$121</f>
        <v>0</v>
      </c>
      <c r="AQ39" s="121">
        <f>X!AQ39/X!AQ$121</f>
        <v>1.0912059451072534E-5</v>
      </c>
      <c r="AR39" s="121">
        <f>X!AR39/X!AR$121</f>
        <v>-3.8180695663626624E-4</v>
      </c>
      <c r="AS39" s="121">
        <f>X!AS39/X!AS$121</f>
        <v>-1.1085468700284525E-3</v>
      </c>
      <c r="AT39" s="121">
        <f>X!AT39/X!AT$121</f>
        <v>-4.6622973766707177E-4</v>
      </c>
      <c r="AU39" s="121">
        <f>X!AU39/X!AU$121</f>
        <v>-5.3814440401444218E-4</v>
      </c>
      <c r="AV39" s="121">
        <f>X!AV39/X!AV$121</f>
        <v>-2.389578321096771E-4</v>
      </c>
      <c r="AW39" s="121">
        <f>X!AW39/X!AW$121</f>
        <v>0</v>
      </c>
      <c r="AX39" s="121">
        <f>X!AX39/X!AX$121</f>
        <v>-1.8339418679084488E-6</v>
      </c>
      <c r="AY39" s="121">
        <f>X!AY39/X!AY$121</f>
        <v>-2.0323642877260488E-4</v>
      </c>
      <c r="AZ39" s="121">
        <f>X!AZ39/X!AZ$121</f>
        <v>-4.6275445581780528E-4</v>
      </c>
      <c r="BA39" s="121">
        <f>X!BA39/X!BA$121</f>
        <v>-4.5932982913308628E-7</v>
      </c>
      <c r="BB39" s="121">
        <f>X!BB39/X!BB$121</f>
        <v>-7.7666278894279129E-5</v>
      </c>
      <c r="BC39" s="121">
        <f>X!BC39/X!BC$121</f>
        <v>-3.1211886324544801E-4</v>
      </c>
      <c r="BD39" s="121">
        <f>X!BD39/X!BD$121</f>
        <v>-4.2694842434480043E-6</v>
      </c>
      <c r="BE39" s="121">
        <f>X!BE39/X!BE$121</f>
        <v>-1.1966043385397922E-4</v>
      </c>
      <c r="BF39" s="121">
        <f>X!BF39/X!BF$121</f>
        <v>-5.6104380194439793E-4</v>
      </c>
      <c r="BG39" s="121">
        <f>X!BG39/X!BG$121</f>
        <v>-1.9343677255442666E-4</v>
      </c>
      <c r="BH39" s="121">
        <f>X!BH39/X!BH$121</f>
        <v>-3.4298543726192523E-3</v>
      </c>
      <c r="BI39" s="121">
        <f>X!BI39/X!BI$121</f>
        <v>-1.9766657309961558E-4</v>
      </c>
      <c r="BJ39" s="121">
        <f>X!BJ39/X!BJ$121</f>
        <v>-2.131076783522776E-5</v>
      </c>
      <c r="BK39" s="121">
        <f>X!BK39/X!BK$121</f>
        <v>0</v>
      </c>
      <c r="BL39" s="121">
        <f>X!BL39/X!BL$121</f>
        <v>0</v>
      </c>
      <c r="BM39" s="121">
        <f>X!BM39/X!BM$121</f>
        <v>-2.7323778241251185E-4</v>
      </c>
      <c r="BN39" s="121">
        <f>X!BN39/X!BN$121</f>
        <v>-8.0043086466886161E-5</v>
      </c>
      <c r="BO39" s="121">
        <f>X!BO39/X!BO$121</f>
        <v>-7.1588959092538834E-5</v>
      </c>
      <c r="BP39" s="121">
        <f>X!BP39/X!BP$121</f>
        <v>0</v>
      </c>
      <c r="BQ39" s="121">
        <f>X!BQ39/X!BQ$121</f>
        <v>0</v>
      </c>
      <c r="BR39" s="121">
        <f>X!BR39/X!BR$121</f>
        <v>0</v>
      </c>
      <c r="BS39" s="121">
        <f>X!BS39/X!BS$121</f>
        <v>0</v>
      </c>
      <c r="BT39" s="121">
        <f>X!BT39/X!BT$121</f>
        <v>0</v>
      </c>
      <c r="BU39" s="121">
        <f>X!BU39/X!BU$121</f>
        <v>0</v>
      </c>
      <c r="BV39" s="121">
        <f>X!BV39/X!BV$121</f>
        <v>0</v>
      </c>
      <c r="BW39" s="121">
        <f>X!BW39/X!BW$121</f>
        <v>0</v>
      </c>
      <c r="BX39" s="121">
        <f>X!BX39/X!BX$121</f>
        <v>0</v>
      </c>
      <c r="BY39" s="121">
        <f>X!BY39/X!BY$121</f>
        <v>0</v>
      </c>
      <c r="BZ39" s="121">
        <f>X!BZ39/X!BZ$121</f>
        <v>0</v>
      </c>
      <c r="CA39" s="121">
        <f>X!CA39/X!CA$121</f>
        <v>0</v>
      </c>
      <c r="CB39" s="121">
        <f>X!CB39/X!CB$121</f>
        <v>0</v>
      </c>
      <c r="CC39" s="121">
        <f>X!CC39/X!CC$121</f>
        <v>0</v>
      </c>
      <c r="CD39" s="121">
        <f>X!CD39/X!CD$121</f>
        <v>0</v>
      </c>
      <c r="CE39" s="121">
        <f>X!CE39/X!CE$121</f>
        <v>0</v>
      </c>
      <c r="CF39" s="121">
        <f>X!CF39/X!CF$121</f>
        <v>0</v>
      </c>
      <c r="CG39" s="121">
        <f>X!CG39/X!CG$121</f>
        <v>0</v>
      </c>
      <c r="CH39" s="121">
        <f>X!CH39/X!CH$121</f>
        <v>0</v>
      </c>
      <c r="CI39" s="121">
        <f>X!CI39/X!CI$121</f>
        <v>0</v>
      </c>
      <c r="CJ39" s="121">
        <f>X!CJ39/X!CJ$121</f>
        <v>0</v>
      </c>
      <c r="CK39" s="121">
        <f>X!CK39/X!CK$121</f>
        <v>0</v>
      </c>
      <c r="CL39" s="121">
        <f>X!CL39/X!CL$121</f>
        <v>0</v>
      </c>
      <c r="CM39" s="121">
        <f>X!CM39/X!CM$121</f>
        <v>0</v>
      </c>
      <c r="CN39" s="121">
        <f>X!CN39/X!CN$121</f>
        <v>0</v>
      </c>
      <c r="CO39" s="121">
        <f>X!CO39/X!CO$121</f>
        <v>0</v>
      </c>
      <c r="CP39" s="121">
        <f>X!CP39/X!CP$121</f>
        <v>0</v>
      </c>
      <c r="CQ39" s="121">
        <f>X!CQ39/X!CQ$121</f>
        <v>0</v>
      </c>
      <c r="CR39" s="121">
        <f>X!CR39/X!CR$121</f>
        <v>0</v>
      </c>
      <c r="CS39" s="121">
        <f>X!CS39/X!CS$121</f>
        <v>0</v>
      </c>
      <c r="CT39" s="121">
        <f>X!CT39/X!CT$121</f>
        <v>0</v>
      </c>
      <c r="CU39" s="121">
        <f>X!CU39/X!CU$121</f>
        <v>0</v>
      </c>
      <c r="CV39" s="121">
        <f>X!CV39/X!CV$121</f>
        <v>0</v>
      </c>
      <c r="CW39" s="121">
        <f>X!CW39/X!CW$121</f>
        <v>0</v>
      </c>
      <c r="CX39" s="121">
        <f>X!CX39/X!CX$121</f>
        <v>0</v>
      </c>
      <c r="CY39" s="121">
        <f>X!CY39/X!CY$121</f>
        <v>0</v>
      </c>
      <c r="CZ39" s="121">
        <f>X!CZ39/X!CZ$121</f>
        <v>0</v>
      </c>
      <c r="DA39" s="121">
        <f>X!DA39/X!DA$121</f>
        <v>0</v>
      </c>
      <c r="DB39" s="121">
        <f>X!DB39/X!DB$121</f>
        <v>0</v>
      </c>
      <c r="DC39" s="121">
        <f>X!DC39/X!DC$121</f>
        <v>0</v>
      </c>
      <c r="DD39" s="121">
        <f>X!DD39/X!DD$121</f>
        <v>4.7220130547730649E-6</v>
      </c>
      <c r="DE39" s="121">
        <f>X!DE39/X!DE$121</f>
        <v>0</v>
      </c>
      <c r="DF39" s="121">
        <f>X!DF39/X!DF$121</f>
        <v>0</v>
      </c>
      <c r="DG39" s="145">
        <f>X!DG39/X!DG$121</f>
        <v>1.0877859676139771E-2</v>
      </c>
    </row>
    <row r="40" spans="1:111" s="82" customFormat="1" ht="17" customHeight="1" x14ac:dyDescent="0.2">
      <c r="A40" s="73" t="s">
        <v>36</v>
      </c>
      <c r="B40" s="74" t="s">
        <v>162</v>
      </c>
      <c r="C40" s="121">
        <f>X!C40/X!C$121</f>
        <v>7.246626927651479E-5</v>
      </c>
      <c r="D40" s="121">
        <f>X!D40/X!D$121</f>
        <v>2.3908375666285473E-6</v>
      </c>
      <c r="E40" s="121">
        <f>X!E40/X!E$121</f>
        <v>2.3032723659880051E-6</v>
      </c>
      <c r="F40" s="121">
        <f>X!F40/X!F$121</f>
        <v>2.2715567256390598E-5</v>
      </c>
      <c r="G40" s="121">
        <f>X!G40/X!G$121</f>
        <v>1.1162946659415761E-5</v>
      </c>
      <c r="H40" s="131">
        <v>0</v>
      </c>
      <c r="I40" s="121">
        <f>X!I40/X!I$121</f>
        <v>1.4975567535888995E-3</v>
      </c>
      <c r="J40" s="121">
        <f>X!J40/X!J$121</f>
        <v>0</v>
      </c>
      <c r="K40" s="121">
        <f>X!K40/X!K$121</f>
        <v>0</v>
      </c>
      <c r="L40" s="121">
        <f>X!L40/X!L$121</f>
        <v>0</v>
      </c>
      <c r="M40" s="131">
        <v>0</v>
      </c>
      <c r="N40" s="121">
        <f>X!N40/X!N$121</f>
        <v>5.7832128162338162E-5</v>
      </c>
      <c r="O40" s="121">
        <f>X!O40/X!O$121</f>
        <v>5.0293655114958045E-4</v>
      </c>
      <c r="P40" s="121">
        <f>X!P40/X!P$121</f>
        <v>5.1523567588692885E-4</v>
      </c>
      <c r="Q40" s="121">
        <f>X!Q40/X!Q$121</f>
        <v>1.3744116468195733E-2</v>
      </c>
      <c r="R40" s="121">
        <f>X!R40/X!R$121</f>
        <v>0</v>
      </c>
      <c r="S40" s="121">
        <f>X!S40/X!S$121</f>
        <v>0</v>
      </c>
      <c r="T40" s="121">
        <f>X!T40/X!T$121</f>
        <v>0</v>
      </c>
      <c r="U40" s="121">
        <f>X!U40/X!U$121</f>
        <v>0</v>
      </c>
      <c r="V40" s="121">
        <f>X!V40/X!V$121</f>
        <v>0</v>
      </c>
      <c r="W40" s="121">
        <f>X!W40/X!W$121</f>
        <v>0</v>
      </c>
      <c r="X40" s="121">
        <f>X!X40/X!X$121</f>
        <v>0</v>
      </c>
      <c r="Y40" s="121">
        <f>X!Y40/X!Y$121</f>
        <v>0</v>
      </c>
      <c r="Z40" s="121">
        <f>X!Z40/X!Z$121</f>
        <v>0</v>
      </c>
      <c r="AA40" s="121">
        <f>X!AA40/X!AA$121</f>
        <v>0</v>
      </c>
      <c r="AB40" s="121">
        <f>X!AB40/X!AB$121</f>
        <v>0</v>
      </c>
      <c r="AC40" s="121">
        <f>X!AC40/X!AC$121</f>
        <v>0</v>
      </c>
      <c r="AD40" s="121">
        <f>X!AD40/X!AD$121</f>
        <v>0</v>
      </c>
      <c r="AE40" s="121">
        <f>X!AE40/X!AE$121</f>
        <v>1.3774149552858513E-3</v>
      </c>
      <c r="AF40" s="121">
        <f>X!AF40/X!AF$121</f>
        <v>3.5980885127990703E-3</v>
      </c>
      <c r="AG40" s="121">
        <f>X!AG40/X!AG$121</f>
        <v>1.4373019987766367E-5</v>
      </c>
      <c r="AH40" s="121">
        <f>X!AH40/X!AH$121</f>
        <v>0</v>
      </c>
      <c r="AI40" s="121">
        <f>X!AI40/X!AI$121</f>
        <v>1.3355451194184432E-2</v>
      </c>
      <c r="AJ40" s="121">
        <f>X!AJ40/X!AJ$121</f>
        <v>0</v>
      </c>
      <c r="AK40" s="121">
        <f>X!AK40/X!AK$121</f>
        <v>1.2640055287332138E-3</v>
      </c>
      <c r="AL40" s="121">
        <f>X!AL40/X!AL$121</f>
        <v>0</v>
      </c>
      <c r="AM40" s="121">
        <f>X!AM40/X!AM$121</f>
        <v>0.22472550048622117</v>
      </c>
      <c r="AN40" s="121">
        <f>X!AN40/X!AN$121</f>
        <v>8.5563480047769314E-2</v>
      </c>
      <c r="AO40" s="121">
        <f>X!AO40/X!AO$121</f>
        <v>0.46397817350728821</v>
      </c>
      <c r="AP40" s="121">
        <f>X!AP40/X!AP$121</f>
        <v>4.7562177492008649E-5</v>
      </c>
      <c r="AQ40" s="121">
        <f>X!AQ40/X!AQ$121</f>
        <v>1.7837553798480179E-4</v>
      </c>
      <c r="AR40" s="121">
        <f>X!AR40/X!AR$121</f>
        <v>0.1336110690409969</v>
      </c>
      <c r="AS40" s="121">
        <f>X!AS40/X!AS$121</f>
        <v>0.13704971567273252</v>
      </c>
      <c r="AT40" s="121">
        <f>X!AT40/X!AT$121</f>
        <v>3.5931914243177619E-2</v>
      </c>
      <c r="AU40" s="121">
        <f>X!AU40/X!AU$121</f>
        <v>4.3402252636086748E-2</v>
      </c>
      <c r="AV40" s="121">
        <f>X!AV40/X!AV$121</f>
        <v>1.3645748825760504E-2</v>
      </c>
      <c r="AW40" s="121">
        <f>X!AW40/X!AW$121</f>
        <v>2.8174035345307393E-4</v>
      </c>
      <c r="AX40" s="121">
        <f>X!AX40/X!AX$121</f>
        <v>2.86460820776188E-3</v>
      </c>
      <c r="AY40" s="121">
        <f>X!AY40/X!AY$121</f>
        <v>3.1751572876068127E-2</v>
      </c>
      <c r="AZ40" s="121">
        <f>X!AZ40/X!AZ$121</f>
        <v>2.9199303063191205E-2</v>
      </c>
      <c r="BA40" s="121">
        <f>X!BA40/X!BA$121</f>
        <v>3.3327216140785348E-3</v>
      </c>
      <c r="BB40" s="121">
        <f>X!BB40/X!BB$121</f>
        <v>3.2665544870634097E-2</v>
      </c>
      <c r="BC40" s="121">
        <f>X!BC40/X!BC$121</f>
        <v>6.2823773762956999E-3</v>
      </c>
      <c r="BD40" s="121">
        <f>X!BD40/X!BD$121</f>
        <v>2.2458438916386951E-3</v>
      </c>
      <c r="BE40" s="121">
        <f>X!BE40/X!BE$121</f>
        <v>3.0430779941092601E-2</v>
      </c>
      <c r="BF40" s="121">
        <f>X!BF40/X!BF$121</f>
        <v>4.8784763491017957E-2</v>
      </c>
      <c r="BG40" s="121">
        <f>X!BG40/X!BG$121</f>
        <v>1.8107749412534072E-2</v>
      </c>
      <c r="BH40" s="121">
        <f>X!BH40/X!BH$121</f>
        <v>0.14015033963267975</v>
      </c>
      <c r="BI40" s="121">
        <f>X!BI40/X!BI$121</f>
        <v>2.1328840979696978E-2</v>
      </c>
      <c r="BJ40" s="121">
        <f>X!BJ40/X!BJ$121</f>
        <v>4.0721187305909545E-3</v>
      </c>
      <c r="BK40" s="121">
        <f>X!BK40/X!BK$121</f>
        <v>0</v>
      </c>
      <c r="BL40" s="121">
        <f>X!BL40/X!BL$121</f>
        <v>1.8579442163724435E-2</v>
      </c>
      <c r="BM40" s="121">
        <f>X!BM40/X!BM$121</f>
        <v>1.287362575777937E-2</v>
      </c>
      <c r="BN40" s="121">
        <f>X!BN40/X!BN$121</f>
        <v>1.7891885122150144E-2</v>
      </c>
      <c r="BO40" s="121">
        <f>X!BO40/X!BO$121</f>
        <v>2.7133718925537256E-2</v>
      </c>
      <c r="BP40" s="121">
        <f>X!BP40/X!BP$121</f>
        <v>0</v>
      </c>
      <c r="BQ40" s="121">
        <f>X!BQ40/X!BQ$121</f>
        <v>0</v>
      </c>
      <c r="BR40" s="121">
        <f>X!BR40/X!BR$121</f>
        <v>2.7733497891688283E-6</v>
      </c>
      <c r="BS40" s="121">
        <f>X!BS40/X!BS$121</f>
        <v>0</v>
      </c>
      <c r="BT40" s="121">
        <f>X!BT40/X!BT$121</f>
        <v>0</v>
      </c>
      <c r="BU40" s="121">
        <f>X!BU40/X!BU$121</f>
        <v>0</v>
      </c>
      <c r="BV40" s="121">
        <f>X!BV40/X!BV$121</f>
        <v>0</v>
      </c>
      <c r="BW40" s="121">
        <f>X!BW40/X!BW$121</f>
        <v>0</v>
      </c>
      <c r="BX40" s="121">
        <f>X!BX40/X!BX$121</f>
        <v>0</v>
      </c>
      <c r="BY40" s="121">
        <f>X!BY40/X!BY$121</f>
        <v>0</v>
      </c>
      <c r="BZ40" s="121">
        <f>X!BZ40/X!BZ$121</f>
        <v>0</v>
      </c>
      <c r="CA40" s="121">
        <f>X!CA40/X!CA$121</f>
        <v>0</v>
      </c>
      <c r="CB40" s="121">
        <f>X!CB40/X!CB$121</f>
        <v>0</v>
      </c>
      <c r="CC40" s="121">
        <f>X!CC40/X!CC$121</f>
        <v>0</v>
      </c>
      <c r="CD40" s="121">
        <f>X!CD40/X!CD$121</f>
        <v>0</v>
      </c>
      <c r="CE40" s="121">
        <f>X!CE40/X!CE$121</f>
        <v>0</v>
      </c>
      <c r="CF40" s="121">
        <f>X!CF40/X!CF$121</f>
        <v>2.363394900487494E-3</v>
      </c>
      <c r="CG40" s="121">
        <f>X!CG40/X!CG$121</f>
        <v>0</v>
      </c>
      <c r="CH40" s="121">
        <f>X!CH40/X!CH$121</f>
        <v>0</v>
      </c>
      <c r="CI40" s="121">
        <f>X!CI40/X!CI$121</f>
        <v>0</v>
      </c>
      <c r="CJ40" s="121">
        <f>X!CJ40/X!CJ$121</f>
        <v>0</v>
      </c>
      <c r="CK40" s="121">
        <f>X!CK40/X!CK$121</f>
        <v>0</v>
      </c>
      <c r="CL40" s="121">
        <f>X!CL40/X!CL$121</f>
        <v>0</v>
      </c>
      <c r="CM40" s="121">
        <f>X!CM40/X!CM$121</f>
        <v>4.8450612875434083E-6</v>
      </c>
      <c r="CN40" s="121">
        <f>X!CN40/X!CN$121</f>
        <v>0</v>
      </c>
      <c r="CO40" s="121">
        <f>X!CO40/X!CO$121</f>
        <v>0</v>
      </c>
      <c r="CP40" s="121">
        <f>X!CP40/X!CP$121</f>
        <v>0</v>
      </c>
      <c r="CQ40" s="121">
        <f>X!CQ40/X!CQ$121</f>
        <v>0</v>
      </c>
      <c r="CR40" s="121">
        <f>X!CR40/X!CR$121</f>
        <v>0</v>
      </c>
      <c r="CS40" s="121">
        <f>X!CS40/X!CS$121</f>
        <v>0</v>
      </c>
      <c r="CT40" s="121">
        <f>X!CT40/X!CT$121</f>
        <v>0</v>
      </c>
      <c r="CU40" s="121">
        <f>X!CU40/X!CU$121</f>
        <v>0</v>
      </c>
      <c r="CV40" s="121">
        <f>X!CV40/X!CV$121</f>
        <v>0</v>
      </c>
      <c r="CW40" s="121">
        <f>X!CW40/X!CW$121</f>
        <v>3.2838747967010829E-4</v>
      </c>
      <c r="CX40" s="121">
        <f>X!CX40/X!CX$121</f>
        <v>3.9293643103100053E-8</v>
      </c>
      <c r="CY40" s="121">
        <f>X!CY40/X!CY$121</f>
        <v>0</v>
      </c>
      <c r="CZ40" s="121">
        <f>X!CZ40/X!CZ$121</f>
        <v>0</v>
      </c>
      <c r="DA40" s="121">
        <f>X!DA40/X!DA$121</f>
        <v>0</v>
      </c>
      <c r="DB40" s="121">
        <f>X!DB40/X!DB$121</f>
        <v>0</v>
      </c>
      <c r="DC40" s="121">
        <f>X!DC40/X!DC$121</f>
        <v>0</v>
      </c>
      <c r="DD40" s="121">
        <f>X!DD40/X!DD$121</f>
        <v>1.1396915794341562E-4</v>
      </c>
      <c r="DE40" s="121">
        <f>X!DE40/X!DE$121</f>
        <v>0</v>
      </c>
      <c r="DF40" s="121">
        <f>X!DF40/X!DF$121</f>
        <v>1.9052793891800454E-3</v>
      </c>
      <c r="DG40" s="145">
        <f>X!DG40/X!DG$121</f>
        <v>1.6659521534691843E-2</v>
      </c>
    </row>
    <row r="41" spans="1:111" s="82" customFormat="1" ht="17" customHeight="1" x14ac:dyDescent="0.2">
      <c r="A41" s="73" t="s">
        <v>37</v>
      </c>
      <c r="B41" s="74" t="s">
        <v>163</v>
      </c>
      <c r="C41" s="121">
        <f>X!C41/X!C$121</f>
        <v>0</v>
      </c>
      <c r="D41" s="121">
        <f>X!D41/X!D$121</f>
        <v>0</v>
      </c>
      <c r="E41" s="121">
        <f>X!E41/X!E$121</f>
        <v>0</v>
      </c>
      <c r="F41" s="121">
        <f>X!F41/X!F$121</f>
        <v>0</v>
      </c>
      <c r="G41" s="121">
        <f>X!G41/X!G$121</f>
        <v>4.4195608528985001E-5</v>
      </c>
      <c r="H41" s="131">
        <v>0</v>
      </c>
      <c r="I41" s="121">
        <f>X!I41/X!I$121</f>
        <v>5.8673185608044129E-4</v>
      </c>
      <c r="J41" s="121">
        <f>X!J41/X!J$121</f>
        <v>0</v>
      </c>
      <c r="K41" s="121">
        <f>X!K41/X!K$121</f>
        <v>0</v>
      </c>
      <c r="L41" s="121">
        <f>X!L41/X!L$121</f>
        <v>0</v>
      </c>
      <c r="M41" s="131">
        <v>0</v>
      </c>
      <c r="N41" s="121">
        <f>X!N41/X!N$121</f>
        <v>0</v>
      </c>
      <c r="O41" s="121">
        <f>X!O41/X!O$121</f>
        <v>0</v>
      </c>
      <c r="P41" s="121">
        <f>X!P41/X!P$121</f>
        <v>2.3559966350824533E-6</v>
      </c>
      <c r="Q41" s="121">
        <f>X!Q41/X!Q$121</f>
        <v>4.5352288745397092E-4</v>
      </c>
      <c r="R41" s="121">
        <f>X!R41/X!R$121</f>
        <v>0</v>
      </c>
      <c r="S41" s="121">
        <f>X!S41/X!S$121</f>
        <v>0</v>
      </c>
      <c r="T41" s="121">
        <f>X!T41/X!T$121</f>
        <v>0</v>
      </c>
      <c r="U41" s="121">
        <f>X!U41/X!U$121</f>
        <v>0</v>
      </c>
      <c r="V41" s="121">
        <f>X!V41/X!V$121</f>
        <v>0</v>
      </c>
      <c r="W41" s="121">
        <f>X!W41/X!W$121</f>
        <v>0</v>
      </c>
      <c r="X41" s="121">
        <f>X!X41/X!X$121</f>
        <v>0</v>
      </c>
      <c r="Y41" s="121">
        <f>X!Y41/X!Y$121</f>
        <v>0</v>
      </c>
      <c r="Z41" s="121">
        <f>X!Z41/X!Z$121</f>
        <v>0</v>
      </c>
      <c r="AA41" s="121">
        <f>X!AA41/X!AA$121</f>
        <v>0</v>
      </c>
      <c r="AB41" s="121">
        <f>X!AB41/X!AB$121</f>
        <v>0</v>
      </c>
      <c r="AC41" s="121">
        <f>X!AC41/X!AC$121</f>
        <v>0</v>
      </c>
      <c r="AD41" s="121">
        <f>X!AD41/X!AD$121</f>
        <v>0</v>
      </c>
      <c r="AE41" s="121">
        <f>X!AE41/X!AE$121</f>
        <v>0</v>
      </c>
      <c r="AF41" s="121">
        <f>X!AF41/X!AF$121</f>
        <v>0</v>
      </c>
      <c r="AG41" s="121">
        <f>X!AG41/X!AG$121</f>
        <v>1.6741657861139703E-4</v>
      </c>
      <c r="AH41" s="121">
        <f>X!AH41/X!AH$121</f>
        <v>0</v>
      </c>
      <c r="AI41" s="121">
        <f>X!AI41/X!AI$121</f>
        <v>1.2390020659167574E-4</v>
      </c>
      <c r="AJ41" s="121">
        <f>X!AJ41/X!AJ$121</f>
        <v>2.1496531866756689E-3</v>
      </c>
      <c r="AK41" s="121">
        <f>X!AK41/X!AK$121</f>
        <v>1.3723001868046837E-4</v>
      </c>
      <c r="AL41" s="121">
        <f>X!AL41/X!AL$121</f>
        <v>0</v>
      </c>
      <c r="AM41" s="121">
        <f>X!AM41/X!AM$121</f>
        <v>0</v>
      </c>
      <c r="AN41" s="121">
        <f>X!AN41/X!AN$121</f>
        <v>6.7478142970737454E-3</v>
      </c>
      <c r="AO41" s="121">
        <f>X!AO41/X!AO$121</f>
        <v>0</v>
      </c>
      <c r="AP41" s="121">
        <f>X!AP41/X!AP$121</f>
        <v>0</v>
      </c>
      <c r="AQ41" s="121">
        <f>X!AQ41/X!AQ$121</f>
        <v>0</v>
      </c>
      <c r="AR41" s="121">
        <f>X!AR41/X!AR$121</f>
        <v>1.5910999870920133E-2</v>
      </c>
      <c r="AS41" s="121">
        <f>X!AS41/X!AS$121</f>
        <v>3.2825036294535774E-3</v>
      </c>
      <c r="AT41" s="121">
        <f>X!AT41/X!AT$121</f>
        <v>2.1921013549301524E-2</v>
      </c>
      <c r="AU41" s="121">
        <f>X!AU41/X!AU$121</f>
        <v>2.5662485027352681E-2</v>
      </c>
      <c r="AV41" s="121">
        <f>X!AV41/X!AV$121</f>
        <v>7.27355724054537E-3</v>
      </c>
      <c r="AW41" s="121">
        <f>X!AW41/X!AW$121</f>
        <v>0</v>
      </c>
      <c r="AX41" s="121">
        <f>X!AX41/X!AX$121</f>
        <v>2.69522030249163E-4</v>
      </c>
      <c r="AY41" s="121">
        <f>X!AY41/X!AY$121</f>
        <v>7.3627231001990191E-3</v>
      </c>
      <c r="AZ41" s="121">
        <f>X!AZ41/X!AZ$121</f>
        <v>1.2595816072830271E-3</v>
      </c>
      <c r="BA41" s="121">
        <f>X!BA41/X!BA$121</f>
        <v>8.3970896645870906E-4</v>
      </c>
      <c r="BB41" s="121">
        <f>X!BB41/X!BB$121</f>
        <v>3.284581865152239E-4</v>
      </c>
      <c r="BC41" s="121">
        <f>X!BC41/X!BC$121</f>
        <v>4.6260895782553437E-4</v>
      </c>
      <c r="BD41" s="121">
        <f>X!BD41/X!BD$121</f>
        <v>1.3348120977549273E-3</v>
      </c>
      <c r="BE41" s="121">
        <f>X!BE41/X!BE$121</f>
        <v>4.3676602492736361E-4</v>
      </c>
      <c r="BF41" s="121">
        <f>X!BF41/X!BF$121</f>
        <v>4.8314478903490834E-4</v>
      </c>
      <c r="BG41" s="121">
        <f>X!BG41/X!BG$121</f>
        <v>2.1060045655753184E-2</v>
      </c>
      <c r="BH41" s="121">
        <f>X!BH41/X!BH$121</f>
        <v>2.7559004577884152E-2</v>
      </c>
      <c r="BI41" s="121">
        <f>X!BI41/X!BI$121</f>
        <v>2.0803707769005648E-2</v>
      </c>
      <c r="BJ41" s="121">
        <f>X!BJ41/X!BJ$121</f>
        <v>1.0721046997241297E-3</v>
      </c>
      <c r="BK41" s="121">
        <f>X!BK41/X!BK$121</f>
        <v>0</v>
      </c>
      <c r="BL41" s="121">
        <f>X!BL41/X!BL$121</f>
        <v>2.6349430828844243E-4</v>
      </c>
      <c r="BM41" s="121">
        <f>X!BM41/X!BM$121</f>
        <v>2.4134597628309092E-4</v>
      </c>
      <c r="BN41" s="121">
        <f>X!BN41/X!BN$121</f>
        <v>1.0022428784187013E-3</v>
      </c>
      <c r="BO41" s="121">
        <f>X!BO41/X!BO$121</f>
        <v>5.5929455386316161E-3</v>
      </c>
      <c r="BP41" s="121">
        <f>X!BP41/X!BP$121</f>
        <v>0</v>
      </c>
      <c r="BQ41" s="121">
        <f>X!BQ41/X!BQ$121</f>
        <v>0</v>
      </c>
      <c r="BR41" s="121">
        <f>X!BR41/X!BR$121</f>
        <v>3.7839772547134014E-5</v>
      </c>
      <c r="BS41" s="121">
        <f>X!BS41/X!BS$121</f>
        <v>0</v>
      </c>
      <c r="BT41" s="121">
        <f>X!BT41/X!BT$121</f>
        <v>0</v>
      </c>
      <c r="BU41" s="121">
        <f>X!BU41/X!BU$121</f>
        <v>0</v>
      </c>
      <c r="BV41" s="121">
        <f>X!BV41/X!BV$121</f>
        <v>0</v>
      </c>
      <c r="BW41" s="121">
        <f>X!BW41/X!BW$121</f>
        <v>0</v>
      </c>
      <c r="BX41" s="121">
        <f>X!BX41/X!BX$121</f>
        <v>0</v>
      </c>
      <c r="BY41" s="121">
        <f>X!BY41/X!BY$121</f>
        <v>0</v>
      </c>
      <c r="BZ41" s="121">
        <f>X!BZ41/X!BZ$121</f>
        <v>0</v>
      </c>
      <c r="CA41" s="121">
        <f>X!CA41/X!CA$121</f>
        <v>0</v>
      </c>
      <c r="CB41" s="121">
        <f>X!CB41/X!CB$121</f>
        <v>1.7230550357051786E-6</v>
      </c>
      <c r="CC41" s="121">
        <f>X!CC41/X!CC$121</f>
        <v>0</v>
      </c>
      <c r="CD41" s="121">
        <f>X!CD41/X!CD$121</f>
        <v>0</v>
      </c>
      <c r="CE41" s="121">
        <f>X!CE41/X!CE$121</f>
        <v>0</v>
      </c>
      <c r="CF41" s="121">
        <f>X!CF41/X!CF$121</f>
        <v>0</v>
      </c>
      <c r="CG41" s="121">
        <f>X!CG41/X!CG$121</f>
        <v>0</v>
      </c>
      <c r="CH41" s="121">
        <f>X!CH41/X!CH$121</f>
        <v>0</v>
      </c>
      <c r="CI41" s="121">
        <f>X!CI41/X!CI$121</f>
        <v>0</v>
      </c>
      <c r="CJ41" s="121">
        <f>X!CJ41/X!CJ$121</f>
        <v>0</v>
      </c>
      <c r="CK41" s="121">
        <f>X!CK41/X!CK$121</f>
        <v>0</v>
      </c>
      <c r="CL41" s="121">
        <f>X!CL41/X!CL$121</f>
        <v>0</v>
      </c>
      <c r="CM41" s="121">
        <f>X!CM41/X!CM$121</f>
        <v>2.0788124874498444E-6</v>
      </c>
      <c r="CN41" s="121">
        <f>X!CN41/X!CN$121</f>
        <v>0</v>
      </c>
      <c r="CO41" s="121">
        <f>X!CO41/X!CO$121</f>
        <v>0</v>
      </c>
      <c r="CP41" s="121">
        <f>X!CP41/X!CP$121</f>
        <v>7.1861474023681801E-7</v>
      </c>
      <c r="CQ41" s="121">
        <f>X!CQ41/X!CQ$121</f>
        <v>0</v>
      </c>
      <c r="CR41" s="121">
        <f>X!CR41/X!CR$121</f>
        <v>8.7266114723429752E-6</v>
      </c>
      <c r="CS41" s="121">
        <f>X!CS41/X!CS$121</f>
        <v>7.3459674559788802E-6</v>
      </c>
      <c r="CT41" s="121">
        <f>X!CT41/X!CT$121</f>
        <v>4.8940146396887559E-6</v>
      </c>
      <c r="CU41" s="121">
        <f>X!CU41/X!CU$121</f>
        <v>0</v>
      </c>
      <c r="CV41" s="121">
        <f>X!CV41/X!CV$121</f>
        <v>0</v>
      </c>
      <c r="CW41" s="121">
        <f>X!CW41/X!CW$121</f>
        <v>0</v>
      </c>
      <c r="CX41" s="121">
        <f>X!CX41/X!CX$121</f>
        <v>0</v>
      </c>
      <c r="CY41" s="121">
        <f>X!CY41/X!CY$121</f>
        <v>2.2590244356308149E-5</v>
      </c>
      <c r="CZ41" s="121">
        <f>X!CZ41/X!CZ$121</f>
        <v>2.256359151906029E-5</v>
      </c>
      <c r="DA41" s="121">
        <f>X!DA41/X!DA$121</f>
        <v>0</v>
      </c>
      <c r="DB41" s="121">
        <f>X!DB41/X!DB$121</f>
        <v>2.7135376160415614E-6</v>
      </c>
      <c r="DC41" s="121">
        <f>X!DC41/X!DC$121</f>
        <v>0</v>
      </c>
      <c r="DD41" s="121">
        <f>X!DD41/X!DD$121</f>
        <v>2.5519626597114212E-5</v>
      </c>
      <c r="DE41" s="121">
        <f>X!DE41/X!DE$121</f>
        <v>2.4290951962407408E-5</v>
      </c>
      <c r="DF41" s="121">
        <f>X!DF41/X!DF$121</f>
        <v>2.2907872920788306E-4</v>
      </c>
      <c r="DG41" s="145">
        <f>X!DG41/X!DG$121</f>
        <v>3.7252664229743696E-3</v>
      </c>
    </row>
    <row r="42" spans="1:111" s="82" customFormat="1" ht="17" customHeight="1" x14ac:dyDescent="0.2">
      <c r="A42" s="73" t="s">
        <v>38</v>
      </c>
      <c r="B42" s="74" t="s">
        <v>164</v>
      </c>
      <c r="C42" s="121">
        <f>X!C42/X!C$121</f>
        <v>0</v>
      </c>
      <c r="D42" s="121">
        <f>X!D42/X!D$121</f>
        <v>0</v>
      </c>
      <c r="E42" s="121">
        <f>X!E42/X!E$121</f>
        <v>0</v>
      </c>
      <c r="F42" s="121">
        <f>X!F42/X!F$121</f>
        <v>0</v>
      </c>
      <c r="G42" s="121">
        <f>X!G42/X!G$121</f>
        <v>0</v>
      </c>
      <c r="H42" s="131">
        <v>0</v>
      </c>
      <c r="I42" s="121">
        <f>X!I42/X!I$121</f>
        <v>0</v>
      </c>
      <c r="J42" s="121">
        <f>X!J42/X!J$121</f>
        <v>0</v>
      </c>
      <c r="K42" s="121">
        <f>X!K42/X!K$121</f>
        <v>0</v>
      </c>
      <c r="L42" s="121">
        <f>X!L42/X!L$121</f>
        <v>0</v>
      </c>
      <c r="M42" s="131">
        <v>0</v>
      </c>
      <c r="N42" s="121">
        <f>X!N42/X!N$121</f>
        <v>0</v>
      </c>
      <c r="O42" s="121">
        <f>X!O42/X!O$121</f>
        <v>0</v>
      </c>
      <c r="P42" s="121">
        <f>X!P42/X!P$121</f>
        <v>6.8306578912721424E-5</v>
      </c>
      <c r="Q42" s="121">
        <f>X!Q42/X!Q$121</f>
        <v>2.8602964707517727E-2</v>
      </c>
      <c r="R42" s="121">
        <f>X!R42/X!R$121</f>
        <v>0</v>
      </c>
      <c r="S42" s="121">
        <f>X!S42/X!S$121</f>
        <v>0</v>
      </c>
      <c r="T42" s="121">
        <f>X!T42/X!T$121</f>
        <v>0</v>
      </c>
      <c r="U42" s="121">
        <f>X!U42/X!U$121</f>
        <v>0</v>
      </c>
      <c r="V42" s="121">
        <f>X!V42/X!V$121</f>
        <v>4.0679382910078804E-4</v>
      </c>
      <c r="W42" s="121">
        <f>X!W42/X!W$121</f>
        <v>0</v>
      </c>
      <c r="X42" s="121">
        <f>X!X42/X!X$121</f>
        <v>1.6318079219663518E-6</v>
      </c>
      <c r="Y42" s="121">
        <f>X!Y42/X!Y$121</f>
        <v>0</v>
      </c>
      <c r="Z42" s="121">
        <f>X!Z42/X!Z$121</f>
        <v>0</v>
      </c>
      <c r="AA42" s="121">
        <f>X!AA42/X!AA$121</f>
        <v>0</v>
      </c>
      <c r="AB42" s="121">
        <f>X!AB42/X!AB$121</f>
        <v>1.8083970201737728E-5</v>
      </c>
      <c r="AC42" s="121">
        <f>X!AC42/X!AC$121</f>
        <v>0</v>
      </c>
      <c r="AD42" s="121">
        <f>X!AD42/X!AD$121</f>
        <v>0</v>
      </c>
      <c r="AE42" s="121">
        <f>X!AE42/X!AE$121</f>
        <v>6.20520826944193E-5</v>
      </c>
      <c r="AF42" s="121">
        <f>X!AF42/X!AF$121</f>
        <v>0</v>
      </c>
      <c r="AG42" s="121">
        <f>X!AG42/X!AG$121</f>
        <v>0</v>
      </c>
      <c r="AH42" s="121">
        <f>X!AH42/X!AH$121</f>
        <v>7.9971866417974201E-5</v>
      </c>
      <c r="AI42" s="121">
        <f>X!AI42/X!AI$121</f>
        <v>2.7830458611600604E-3</v>
      </c>
      <c r="AJ42" s="121">
        <f>X!AJ42/X!AJ$121</f>
        <v>1.2193066778369663E-3</v>
      </c>
      <c r="AK42" s="121">
        <f>X!AK42/X!AK$121</f>
        <v>1.6709356553237878E-3</v>
      </c>
      <c r="AL42" s="121">
        <f>X!AL42/X!AL$121</f>
        <v>1.9843450818081416E-5</v>
      </c>
      <c r="AM42" s="121">
        <f>X!AM42/X!AM$121</f>
        <v>0</v>
      </c>
      <c r="AN42" s="121">
        <f>X!AN42/X!AN$121</f>
        <v>7.661885468790156E-4</v>
      </c>
      <c r="AO42" s="121">
        <f>X!AO42/X!AO$121</f>
        <v>0</v>
      </c>
      <c r="AP42" s="121">
        <f>X!AP42/X!AP$121</f>
        <v>0</v>
      </c>
      <c r="AQ42" s="121">
        <f>X!AQ42/X!AQ$121</f>
        <v>1.2564713812269349E-3</v>
      </c>
      <c r="AR42" s="121">
        <f>X!AR42/X!AR$121</f>
        <v>8.8530908694039567E-2</v>
      </c>
      <c r="AS42" s="121">
        <f>X!AS42/X!AS$121</f>
        <v>4.4118102312517386E-2</v>
      </c>
      <c r="AT42" s="121">
        <f>X!AT42/X!AT$121</f>
        <v>2.266117813024357E-2</v>
      </c>
      <c r="AU42" s="121">
        <f>X!AU42/X!AU$121</f>
        <v>1.5089504263669373E-2</v>
      </c>
      <c r="AV42" s="121">
        <f>X!AV42/X!AV$121</f>
        <v>6.8937353431093315E-3</v>
      </c>
      <c r="AW42" s="121">
        <f>X!AW42/X!AW$121</f>
        <v>2.340985552766247E-4</v>
      </c>
      <c r="AX42" s="121">
        <f>X!AX42/X!AX$121</f>
        <v>4.4966591467558489E-3</v>
      </c>
      <c r="AY42" s="121">
        <f>X!AY42/X!AY$121</f>
        <v>6.9377954400091264E-3</v>
      </c>
      <c r="AZ42" s="121">
        <f>X!AZ42/X!AZ$121</f>
        <v>2.4720381861728789E-2</v>
      </c>
      <c r="BA42" s="121">
        <f>X!BA42/X!BA$121</f>
        <v>9.3919440356859287E-5</v>
      </c>
      <c r="BB42" s="121">
        <f>X!BB42/X!BB$121</f>
        <v>6.9885378488055939E-3</v>
      </c>
      <c r="BC42" s="121">
        <f>X!BC42/X!BC$121</f>
        <v>2.9068635518560257E-3</v>
      </c>
      <c r="BD42" s="121">
        <f>X!BD42/X!BD$121</f>
        <v>9.541209517420062E-4</v>
      </c>
      <c r="BE42" s="121">
        <f>X!BE42/X!BE$121</f>
        <v>4.831181024424128E-3</v>
      </c>
      <c r="BF42" s="121">
        <f>X!BF42/X!BF$121</f>
        <v>4.5266881985540387E-3</v>
      </c>
      <c r="BG42" s="121">
        <f>X!BG42/X!BG$121</f>
        <v>9.0408812069003291E-3</v>
      </c>
      <c r="BH42" s="121">
        <f>X!BH42/X!BH$121</f>
        <v>5.6656967149634169E-2</v>
      </c>
      <c r="BI42" s="121">
        <f>X!BI42/X!BI$121</f>
        <v>2.8300042185142586E-2</v>
      </c>
      <c r="BJ42" s="121">
        <f>X!BJ42/X!BJ$121</f>
        <v>3.3012692294586898E-3</v>
      </c>
      <c r="BK42" s="121">
        <f>X!BK42/X!BK$121</f>
        <v>0</v>
      </c>
      <c r="BL42" s="121">
        <f>X!BL42/X!BL$121</f>
        <v>2.3243518628570154E-4</v>
      </c>
      <c r="BM42" s="121">
        <f>X!BM42/X!BM$121</f>
        <v>6.1541338543228644E-4</v>
      </c>
      <c r="BN42" s="121">
        <f>X!BN42/X!BN$121</f>
        <v>3.2838413421994406E-4</v>
      </c>
      <c r="BO42" s="121">
        <f>X!BO42/X!BO$121</f>
        <v>8.3351316459811639E-5</v>
      </c>
      <c r="BP42" s="121">
        <f>X!BP42/X!BP$121</f>
        <v>0</v>
      </c>
      <c r="BQ42" s="121">
        <f>X!BQ42/X!BQ$121</f>
        <v>0</v>
      </c>
      <c r="BR42" s="121">
        <f>X!BR42/X!BR$121</f>
        <v>0</v>
      </c>
      <c r="BS42" s="121">
        <f>X!BS42/X!BS$121</f>
        <v>0</v>
      </c>
      <c r="BT42" s="121">
        <f>X!BT42/X!BT$121</f>
        <v>0</v>
      </c>
      <c r="BU42" s="121">
        <f>X!BU42/X!BU$121</f>
        <v>0</v>
      </c>
      <c r="BV42" s="121">
        <f>X!BV42/X!BV$121</f>
        <v>0</v>
      </c>
      <c r="BW42" s="121">
        <f>X!BW42/X!BW$121</f>
        <v>0</v>
      </c>
      <c r="BX42" s="121">
        <f>X!BX42/X!BX$121</f>
        <v>0</v>
      </c>
      <c r="BY42" s="121">
        <f>X!BY42/X!BY$121</f>
        <v>0</v>
      </c>
      <c r="BZ42" s="121">
        <f>X!BZ42/X!BZ$121</f>
        <v>0</v>
      </c>
      <c r="CA42" s="121">
        <f>X!CA42/X!CA$121</f>
        <v>0</v>
      </c>
      <c r="CB42" s="121">
        <f>X!CB42/X!CB$121</f>
        <v>0</v>
      </c>
      <c r="CC42" s="121">
        <f>X!CC42/X!CC$121</f>
        <v>0</v>
      </c>
      <c r="CD42" s="121">
        <f>X!CD42/X!CD$121</f>
        <v>0</v>
      </c>
      <c r="CE42" s="121">
        <f>X!CE42/X!CE$121</f>
        <v>0</v>
      </c>
      <c r="CF42" s="121">
        <f>X!CF42/X!CF$121</f>
        <v>0</v>
      </c>
      <c r="CG42" s="121">
        <f>X!CG42/X!CG$121</f>
        <v>0</v>
      </c>
      <c r="CH42" s="121">
        <f>X!CH42/X!CH$121</f>
        <v>0</v>
      </c>
      <c r="CI42" s="121">
        <f>X!CI42/X!CI$121</f>
        <v>0</v>
      </c>
      <c r="CJ42" s="121">
        <f>X!CJ42/X!CJ$121</f>
        <v>0</v>
      </c>
      <c r="CK42" s="121">
        <f>X!CK42/X!CK$121</f>
        <v>0</v>
      </c>
      <c r="CL42" s="121">
        <f>X!CL42/X!CL$121</f>
        <v>0</v>
      </c>
      <c r="CM42" s="121">
        <f>X!CM42/X!CM$121</f>
        <v>1.7696883099267681E-5</v>
      </c>
      <c r="CN42" s="121">
        <f>X!CN42/X!CN$121</f>
        <v>0</v>
      </c>
      <c r="CO42" s="121">
        <f>X!CO42/X!CO$121</f>
        <v>0</v>
      </c>
      <c r="CP42" s="121">
        <f>X!CP42/X!CP$121</f>
        <v>0</v>
      </c>
      <c r="CQ42" s="121">
        <f>X!CQ42/X!CQ$121</f>
        <v>0</v>
      </c>
      <c r="CR42" s="121">
        <f>X!CR42/X!CR$121</f>
        <v>0</v>
      </c>
      <c r="CS42" s="121">
        <f>X!CS42/X!CS$121</f>
        <v>0</v>
      </c>
      <c r="CT42" s="121">
        <f>X!CT42/X!CT$121</f>
        <v>0</v>
      </c>
      <c r="CU42" s="121">
        <f>X!CU42/X!CU$121</f>
        <v>0</v>
      </c>
      <c r="CV42" s="121">
        <f>X!CV42/X!CV$121</f>
        <v>0</v>
      </c>
      <c r="CW42" s="121">
        <f>X!CW42/X!CW$121</f>
        <v>5.9769814135152447E-4</v>
      </c>
      <c r="CX42" s="121">
        <f>X!CX42/X!CX$121</f>
        <v>0</v>
      </c>
      <c r="CY42" s="121">
        <f>X!CY42/X!CY$121</f>
        <v>0</v>
      </c>
      <c r="CZ42" s="121">
        <f>X!CZ42/X!CZ$121</f>
        <v>0</v>
      </c>
      <c r="DA42" s="121">
        <f>X!DA42/X!DA$121</f>
        <v>0</v>
      </c>
      <c r="DB42" s="121">
        <f>X!DB42/X!DB$121</f>
        <v>0</v>
      </c>
      <c r="DC42" s="121">
        <f>X!DC42/X!DC$121</f>
        <v>0</v>
      </c>
      <c r="DD42" s="121">
        <f>X!DD42/X!DD$121</f>
        <v>0</v>
      </c>
      <c r="DE42" s="121">
        <f>X!DE42/X!DE$121</f>
        <v>0</v>
      </c>
      <c r="DF42" s="121">
        <f>X!DF42/X!DF$121</f>
        <v>3.685681679322014E-4</v>
      </c>
      <c r="DG42" s="145">
        <f>X!DG42/X!DG$121</f>
        <v>3.5073524403163863E-3</v>
      </c>
    </row>
    <row r="43" spans="1:111" s="82" customFormat="1" ht="17" customHeight="1" x14ac:dyDescent="0.2">
      <c r="A43" s="73" t="s">
        <v>39</v>
      </c>
      <c r="B43" s="74" t="s">
        <v>165</v>
      </c>
      <c r="C43" s="121">
        <f>X!C43/X!C$121</f>
        <v>0</v>
      </c>
      <c r="D43" s="121">
        <f>X!D43/X!D$121</f>
        <v>0</v>
      </c>
      <c r="E43" s="121">
        <f>X!E43/X!E$121</f>
        <v>0</v>
      </c>
      <c r="F43" s="121">
        <f>X!F43/X!F$121</f>
        <v>0</v>
      </c>
      <c r="G43" s="121">
        <f>X!G43/X!G$121</f>
        <v>0</v>
      </c>
      <c r="H43" s="131">
        <v>0</v>
      </c>
      <c r="I43" s="121">
        <f>X!I43/X!I$121</f>
        <v>0</v>
      </c>
      <c r="J43" s="121">
        <f>X!J43/X!J$121</f>
        <v>0</v>
      </c>
      <c r="K43" s="121">
        <f>X!K43/X!K$121</f>
        <v>0</v>
      </c>
      <c r="L43" s="121">
        <f>X!L43/X!L$121</f>
        <v>0</v>
      </c>
      <c r="M43" s="131">
        <v>0</v>
      </c>
      <c r="N43" s="121">
        <f>X!N43/X!N$121</f>
        <v>0</v>
      </c>
      <c r="O43" s="121">
        <f>X!O43/X!O$121</f>
        <v>0</v>
      </c>
      <c r="P43" s="121">
        <f>X!P43/X!P$121</f>
        <v>0</v>
      </c>
      <c r="Q43" s="121">
        <f>X!Q43/X!Q$121</f>
        <v>-7.97100832494858E-6</v>
      </c>
      <c r="R43" s="121">
        <f>X!R43/X!R$121</f>
        <v>8.2902645777477147E-7</v>
      </c>
      <c r="S43" s="121">
        <f>X!S43/X!S$121</f>
        <v>0</v>
      </c>
      <c r="T43" s="121">
        <f>X!T43/X!T$121</f>
        <v>-9.5680975106726045E-4</v>
      </c>
      <c r="U43" s="121">
        <f>X!U43/X!U$121</f>
        <v>0</v>
      </c>
      <c r="V43" s="121">
        <f>X!V43/X!V$121</f>
        <v>3.7191400537444387E-2</v>
      </c>
      <c r="W43" s="121">
        <f>X!W43/X!W$121</f>
        <v>0</v>
      </c>
      <c r="X43" s="121">
        <f>X!X43/X!X$121</f>
        <v>1.2127670649141288E-3</v>
      </c>
      <c r="Y43" s="121">
        <f>X!Y43/X!Y$121</f>
        <v>0</v>
      </c>
      <c r="Z43" s="121">
        <f>X!Z43/X!Z$121</f>
        <v>0</v>
      </c>
      <c r="AA43" s="121">
        <f>X!AA43/X!AA$121</f>
        <v>0</v>
      </c>
      <c r="AB43" s="121">
        <f>X!AB43/X!AB$121</f>
        <v>2.141480262616183E-3</v>
      </c>
      <c r="AC43" s="121">
        <f>X!AC43/X!AC$121</f>
        <v>0</v>
      </c>
      <c r="AD43" s="121">
        <f>X!AD43/X!AD$121</f>
        <v>0</v>
      </c>
      <c r="AE43" s="121">
        <f>X!AE43/X!AE$121</f>
        <v>6.4087387602446123E-4</v>
      </c>
      <c r="AF43" s="121">
        <f>X!AF43/X!AF$121</f>
        <v>-2.6586749474435895E-5</v>
      </c>
      <c r="AG43" s="121">
        <f>X!AG43/X!AG$121</f>
        <v>0</v>
      </c>
      <c r="AH43" s="121">
        <f>X!AH43/X!AH$121</f>
        <v>1.8611634366364905E-3</v>
      </c>
      <c r="AI43" s="121">
        <f>X!AI43/X!AI$121</f>
        <v>0</v>
      </c>
      <c r="AJ43" s="121">
        <f>X!AJ43/X!AJ$121</f>
        <v>3.0808364995025796E-2</v>
      </c>
      <c r="AK43" s="121">
        <f>X!AK43/X!AK$121</f>
        <v>1.0014152522870332E-2</v>
      </c>
      <c r="AL43" s="121">
        <f>X!AL43/X!AL$121</f>
        <v>8.4514608646502499E-3</v>
      </c>
      <c r="AM43" s="121">
        <f>X!AM43/X!AM$121</f>
        <v>1.2472316224314049E-2</v>
      </c>
      <c r="AN43" s="121">
        <f>X!AN43/X!AN$121</f>
        <v>2.4062284103417127E-3</v>
      </c>
      <c r="AO43" s="121">
        <f>X!AO43/X!AO$121</f>
        <v>-3.2444470324315751E-4</v>
      </c>
      <c r="AP43" s="121">
        <f>X!AP43/X!AP$121</f>
        <v>0.40538394140873668</v>
      </c>
      <c r="AQ43" s="121">
        <f>X!AQ43/X!AQ$121</f>
        <v>0.56268733830015505</v>
      </c>
      <c r="AR43" s="121">
        <f>X!AR43/X!AR$121</f>
        <v>-4.0003085465947671E-4</v>
      </c>
      <c r="AS43" s="121">
        <f>X!AS43/X!AS$121</f>
        <v>1.1197472232296918E-2</v>
      </c>
      <c r="AT43" s="121">
        <f>X!AT43/X!AT$121</f>
        <v>6.8436051138615796E-5</v>
      </c>
      <c r="AU43" s="121">
        <f>X!AU43/X!AU$121</f>
        <v>1.1503622134000778E-3</v>
      </c>
      <c r="AV43" s="121">
        <f>X!AV43/X!AV$121</f>
        <v>5.9018089742169768E-3</v>
      </c>
      <c r="AW43" s="121">
        <f>X!AW43/X!AW$121</f>
        <v>1.1872334595769269E-2</v>
      </c>
      <c r="AX43" s="121">
        <f>X!AX43/X!AX$121</f>
        <v>1.9979196446683691E-2</v>
      </c>
      <c r="AY43" s="121">
        <f>X!AY43/X!AY$121</f>
        <v>1.3456136554480809E-2</v>
      </c>
      <c r="AZ43" s="121">
        <f>X!AZ43/X!AZ$121</f>
        <v>1.058969575120096E-3</v>
      </c>
      <c r="BA43" s="121">
        <f>X!BA43/X!BA$121</f>
        <v>5.7000129855244632E-4</v>
      </c>
      <c r="BB43" s="121">
        <f>X!BB43/X!BB$121</f>
        <v>1.0096164293224436E-2</v>
      </c>
      <c r="BC43" s="121">
        <f>X!BC43/X!BC$121</f>
        <v>1.4256322884863722E-3</v>
      </c>
      <c r="BD43" s="121">
        <f>X!BD43/X!BD$121</f>
        <v>-8.8313057838199961E-5</v>
      </c>
      <c r="BE43" s="121">
        <f>X!BE43/X!BE$121</f>
        <v>7.682525218869356E-6</v>
      </c>
      <c r="BF43" s="121">
        <f>X!BF43/X!BF$121</f>
        <v>-4.4776289113206678E-4</v>
      </c>
      <c r="BG43" s="121">
        <f>X!BG43/X!BG$121</f>
        <v>6.5098980863162823E-3</v>
      </c>
      <c r="BH43" s="121">
        <f>X!BH43/X!BH$121</f>
        <v>5.4273106908604197E-4</v>
      </c>
      <c r="BI43" s="121">
        <f>X!BI43/X!BI$121</f>
        <v>1.6534913013091724E-4</v>
      </c>
      <c r="BJ43" s="121">
        <f>X!BJ43/X!BJ$121</f>
        <v>1.545992140792885E-2</v>
      </c>
      <c r="BK43" s="121">
        <f>X!BK43/X!BK$121</f>
        <v>0</v>
      </c>
      <c r="BL43" s="121">
        <f>X!BL43/X!BL$121</f>
        <v>8.1505937693740729E-5</v>
      </c>
      <c r="BM43" s="121">
        <f>X!BM43/X!BM$121</f>
        <v>0</v>
      </c>
      <c r="BN43" s="121">
        <f>X!BN43/X!BN$121</f>
        <v>-5.6885919313012054E-6</v>
      </c>
      <c r="BO43" s="121">
        <f>X!BO43/X!BO$121</f>
        <v>-1.0514115271956779E-5</v>
      </c>
      <c r="BP43" s="121">
        <f>X!BP43/X!BP$121</f>
        <v>0</v>
      </c>
      <c r="BQ43" s="121">
        <f>X!BQ43/X!BQ$121</f>
        <v>0</v>
      </c>
      <c r="BR43" s="121">
        <f>X!BR43/X!BR$121</f>
        <v>8.8877363517300906E-6</v>
      </c>
      <c r="BS43" s="121">
        <f>X!BS43/X!BS$121</f>
        <v>0</v>
      </c>
      <c r="BT43" s="121">
        <f>X!BT43/X!BT$121</f>
        <v>0</v>
      </c>
      <c r="BU43" s="121">
        <f>X!BU43/X!BU$121</f>
        <v>0</v>
      </c>
      <c r="BV43" s="121">
        <f>X!BV43/X!BV$121</f>
        <v>0</v>
      </c>
      <c r="BW43" s="121">
        <f>X!BW43/X!BW$121</f>
        <v>0</v>
      </c>
      <c r="BX43" s="121">
        <f>X!BX43/X!BX$121</f>
        <v>0</v>
      </c>
      <c r="BY43" s="121">
        <f>X!BY43/X!BY$121</f>
        <v>0</v>
      </c>
      <c r="BZ43" s="121">
        <f>X!BZ43/X!BZ$121</f>
        <v>0</v>
      </c>
      <c r="CA43" s="121">
        <f>X!CA43/X!CA$121</f>
        <v>0</v>
      </c>
      <c r="CB43" s="121">
        <f>X!CB43/X!CB$121</f>
        <v>0</v>
      </c>
      <c r="CC43" s="121">
        <f>X!CC43/X!CC$121</f>
        <v>0</v>
      </c>
      <c r="CD43" s="121">
        <f>X!CD43/X!CD$121</f>
        <v>0</v>
      </c>
      <c r="CE43" s="121">
        <f>X!CE43/X!CE$121</f>
        <v>0</v>
      </c>
      <c r="CF43" s="121">
        <f>X!CF43/X!CF$121</f>
        <v>0</v>
      </c>
      <c r="CG43" s="121">
        <f>X!CG43/X!CG$121</f>
        <v>0</v>
      </c>
      <c r="CH43" s="121">
        <f>X!CH43/X!CH$121</f>
        <v>0</v>
      </c>
      <c r="CI43" s="121">
        <f>X!CI43/X!CI$121</f>
        <v>0</v>
      </c>
      <c r="CJ43" s="121">
        <f>X!CJ43/X!CJ$121</f>
        <v>0</v>
      </c>
      <c r="CK43" s="121">
        <f>X!CK43/X!CK$121</f>
        <v>0</v>
      </c>
      <c r="CL43" s="121">
        <f>X!CL43/X!CL$121</f>
        <v>2.7114691492579246E-4</v>
      </c>
      <c r="CM43" s="121">
        <f>X!CM43/X!CM$121</f>
        <v>2.7560927696205263E-6</v>
      </c>
      <c r="CN43" s="121">
        <f>X!CN43/X!CN$121</f>
        <v>0</v>
      </c>
      <c r="CO43" s="121">
        <f>X!CO43/X!CO$121</f>
        <v>1.127765096643435E-4</v>
      </c>
      <c r="CP43" s="121">
        <f>X!CP43/X!CP$121</f>
        <v>0</v>
      </c>
      <c r="CQ43" s="121">
        <f>X!CQ43/X!CQ$121</f>
        <v>0</v>
      </c>
      <c r="CR43" s="121">
        <f>X!CR43/X!CR$121</f>
        <v>0</v>
      </c>
      <c r="CS43" s="121">
        <f>X!CS43/X!CS$121</f>
        <v>0</v>
      </c>
      <c r="CT43" s="121">
        <f>X!CT43/X!CT$121</f>
        <v>0</v>
      </c>
      <c r="CU43" s="121">
        <f>X!CU43/X!CU$121</f>
        <v>0</v>
      </c>
      <c r="CV43" s="121">
        <f>X!CV43/X!CV$121</f>
        <v>0</v>
      </c>
      <c r="CW43" s="121">
        <f>X!CW43/X!CW$121</f>
        <v>0</v>
      </c>
      <c r="CX43" s="121">
        <f>X!CX43/X!CX$121</f>
        <v>0</v>
      </c>
      <c r="CY43" s="121">
        <f>X!CY43/X!CY$121</f>
        <v>0</v>
      </c>
      <c r="CZ43" s="121">
        <f>X!CZ43/X!CZ$121</f>
        <v>0</v>
      </c>
      <c r="DA43" s="121">
        <f>X!DA43/X!DA$121</f>
        <v>0</v>
      </c>
      <c r="DB43" s="121">
        <f>X!DB43/X!DB$121</f>
        <v>0</v>
      </c>
      <c r="DC43" s="121">
        <f>X!DC43/X!DC$121</f>
        <v>0</v>
      </c>
      <c r="DD43" s="121">
        <f>X!DD43/X!DD$121</f>
        <v>6.9766445627938307E-6</v>
      </c>
      <c r="DE43" s="121">
        <f>X!DE43/X!DE$121</f>
        <v>0</v>
      </c>
      <c r="DF43" s="121">
        <f>X!DF43/X!DF$121</f>
        <v>1.0174067413758054E-3</v>
      </c>
      <c r="DG43" s="145">
        <f>X!DG43/X!DG$121</f>
        <v>6.1209655692117679E-3</v>
      </c>
    </row>
    <row r="44" spans="1:111" s="82" customFormat="1" ht="17" customHeight="1" x14ac:dyDescent="0.2">
      <c r="A44" s="73" t="s">
        <v>40</v>
      </c>
      <c r="B44" s="74" t="s">
        <v>166</v>
      </c>
      <c r="C44" s="121">
        <f>X!C44/X!C$121</f>
        <v>0</v>
      </c>
      <c r="D44" s="121">
        <f>X!D44/X!D$121</f>
        <v>0</v>
      </c>
      <c r="E44" s="121">
        <f>X!E44/X!E$121</f>
        <v>0</v>
      </c>
      <c r="F44" s="121">
        <f>X!F44/X!F$121</f>
        <v>0</v>
      </c>
      <c r="G44" s="121">
        <f>X!G44/X!G$121</f>
        <v>0</v>
      </c>
      <c r="H44" s="131">
        <v>0</v>
      </c>
      <c r="I44" s="121">
        <f>X!I44/X!I$121</f>
        <v>3.4973288438737052E-4</v>
      </c>
      <c r="J44" s="121">
        <f>X!J44/X!J$121</f>
        <v>1.4277858285735359E-3</v>
      </c>
      <c r="K44" s="121">
        <f>X!K44/X!K$121</f>
        <v>1.4411911761639255E-3</v>
      </c>
      <c r="L44" s="121">
        <f>X!L44/X!L$121</f>
        <v>0</v>
      </c>
      <c r="M44" s="131">
        <v>0</v>
      </c>
      <c r="N44" s="121">
        <f>X!N44/X!N$121</f>
        <v>1.7769245692637549E-5</v>
      </c>
      <c r="O44" s="121">
        <f>X!O44/X!O$121</f>
        <v>0</v>
      </c>
      <c r="P44" s="121">
        <f>X!P44/X!P$121</f>
        <v>1.0911122798702262E-3</v>
      </c>
      <c r="Q44" s="121">
        <f>X!Q44/X!Q$121</f>
        <v>1.0901838141089758E-2</v>
      </c>
      <c r="R44" s="121">
        <f>X!R44/X!R$121</f>
        <v>1.2528896091182636E-6</v>
      </c>
      <c r="S44" s="121">
        <f>X!S44/X!S$121</f>
        <v>9.7761942452330805E-5</v>
      </c>
      <c r="T44" s="121">
        <f>X!T44/X!T$121</f>
        <v>2.0785152067188729E-3</v>
      </c>
      <c r="U44" s="121">
        <f>X!U44/X!U$121</f>
        <v>0</v>
      </c>
      <c r="V44" s="121">
        <f>X!V44/X!V$121</f>
        <v>1.3614479772725719E-3</v>
      </c>
      <c r="W44" s="121">
        <f>X!W44/X!W$121</f>
        <v>0</v>
      </c>
      <c r="X44" s="121">
        <f>X!X44/X!X$121</f>
        <v>1.7925162779175832E-6</v>
      </c>
      <c r="Y44" s="121">
        <f>X!Y44/X!Y$121</f>
        <v>0</v>
      </c>
      <c r="Z44" s="121">
        <f>X!Z44/X!Z$121</f>
        <v>0</v>
      </c>
      <c r="AA44" s="121">
        <f>X!AA44/X!AA$121</f>
        <v>1.9636876851176432E-3</v>
      </c>
      <c r="AB44" s="121">
        <f>X!AB44/X!AB$121</f>
        <v>1.5540498892559539E-3</v>
      </c>
      <c r="AC44" s="121">
        <f>X!AC44/X!AC$121</f>
        <v>1.9043495974712415E-5</v>
      </c>
      <c r="AD44" s="121">
        <f>X!AD44/X!AD$121</f>
        <v>1.6473292737508133E-6</v>
      </c>
      <c r="AE44" s="121">
        <f>X!AE44/X!AE$121</f>
        <v>2.0485421561027271E-3</v>
      </c>
      <c r="AF44" s="121">
        <f>X!AF44/X!AF$121</f>
        <v>1.6597765912886272E-3</v>
      </c>
      <c r="AG44" s="121">
        <f>X!AG44/X!AG$121</f>
        <v>1.7202400464485857E-3</v>
      </c>
      <c r="AH44" s="121">
        <f>X!AH44/X!AH$121</f>
        <v>1.8719968870031004E-3</v>
      </c>
      <c r="AI44" s="121">
        <f>X!AI44/X!AI$121</f>
        <v>1.7028352143691987E-4</v>
      </c>
      <c r="AJ44" s="121">
        <f>X!AJ44/X!AJ$121</f>
        <v>1.8824074020432791E-3</v>
      </c>
      <c r="AK44" s="121">
        <f>X!AK44/X!AK$121</f>
        <v>2.3853384352428382E-3</v>
      </c>
      <c r="AL44" s="121">
        <f>X!AL44/X!AL$121</f>
        <v>0</v>
      </c>
      <c r="AM44" s="121">
        <f>X!AM44/X!AM$121</f>
        <v>1.4176612922024094E-3</v>
      </c>
      <c r="AN44" s="121">
        <f>X!AN44/X!AN$121</f>
        <v>1.4863073008609129E-4</v>
      </c>
      <c r="AO44" s="121">
        <f>X!AO44/X!AO$121</f>
        <v>0</v>
      </c>
      <c r="AP44" s="121">
        <f>X!AP44/X!AP$121</f>
        <v>3.9781726444978929E-3</v>
      </c>
      <c r="AQ44" s="121">
        <f>X!AQ44/X!AQ$121</f>
        <v>2.5956407379507142E-2</v>
      </c>
      <c r="AR44" s="121">
        <f>X!AR44/X!AR$121</f>
        <v>4.4374126558770682E-2</v>
      </c>
      <c r="AS44" s="121">
        <f>X!AS44/X!AS$121</f>
        <v>4.8501160014149856E-2</v>
      </c>
      <c r="AT44" s="121">
        <f>X!AT44/X!AT$121</f>
        <v>3.3743060028908478E-2</v>
      </c>
      <c r="AU44" s="121">
        <f>X!AU44/X!AU$121</f>
        <v>1.7867598866046663E-2</v>
      </c>
      <c r="AV44" s="121">
        <f>X!AV44/X!AV$121</f>
        <v>3.0351814195541109E-2</v>
      </c>
      <c r="AW44" s="121">
        <f>X!AW44/X!AW$121</f>
        <v>1.556157322321684E-2</v>
      </c>
      <c r="AX44" s="121">
        <f>X!AX44/X!AX$121</f>
        <v>4.8402499536907201E-2</v>
      </c>
      <c r="AY44" s="121">
        <f>X!AY44/X!AY$121</f>
        <v>5.483391803262206E-2</v>
      </c>
      <c r="AZ44" s="121">
        <f>X!AZ44/X!AZ$121</f>
        <v>3.6744215234081785E-2</v>
      </c>
      <c r="BA44" s="121">
        <f>X!BA44/X!BA$121</f>
        <v>2.0500282055534488E-2</v>
      </c>
      <c r="BB44" s="121">
        <f>X!BB44/X!BB$121</f>
        <v>2.5190944568601471E-2</v>
      </c>
      <c r="BC44" s="121">
        <f>X!BC44/X!BC$121</f>
        <v>4.2912567874525277E-2</v>
      </c>
      <c r="BD44" s="121">
        <f>X!BD44/X!BD$121</f>
        <v>1.6053002410776517E-2</v>
      </c>
      <c r="BE44" s="121">
        <f>X!BE44/X!BE$121</f>
        <v>5.9256093930715485E-3</v>
      </c>
      <c r="BF44" s="121">
        <f>X!BF44/X!BF$121</f>
        <v>9.2760717529199437E-3</v>
      </c>
      <c r="BG44" s="121">
        <f>X!BG44/X!BG$121</f>
        <v>3.0229045535735358E-2</v>
      </c>
      <c r="BH44" s="121">
        <f>X!BH44/X!BH$121</f>
        <v>2.5417580153617721E-2</v>
      </c>
      <c r="BI44" s="121">
        <f>X!BI44/X!BI$121</f>
        <v>1.2323845960148076E-2</v>
      </c>
      <c r="BJ44" s="121">
        <f>X!BJ44/X!BJ$121</f>
        <v>1.498616447927289E-2</v>
      </c>
      <c r="BK44" s="121">
        <f>X!BK44/X!BK$121</f>
        <v>0</v>
      </c>
      <c r="BL44" s="121">
        <f>X!BL44/X!BL$121</f>
        <v>5.8437792070406428E-3</v>
      </c>
      <c r="BM44" s="121">
        <f>X!BM44/X!BM$121</f>
        <v>7.9951584696906913E-3</v>
      </c>
      <c r="BN44" s="121">
        <f>X!BN44/X!BN$121</f>
        <v>3.3200628908227957E-3</v>
      </c>
      <c r="BO44" s="121">
        <f>X!BO44/X!BO$121</f>
        <v>3.0029842362730239E-2</v>
      </c>
      <c r="BP44" s="121">
        <f>X!BP44/X!BP$121</f>
        <v>4.4641930489940963E-4</v>
      </c>
      <c r="BQ44" s="121">
        <f>X!BQ44/X!BQ$121</f>
        <v>0</v>
      </c>
      <c r="BR44" s="121">
        <f>X!BR44/X!BR$121</f>
        <v>1.5736138569051814E-4</v>
      </c>
      <c r="BS44" s="121">
        <f>X!BS44/X!BS$121</f>
        <v>6.327386895669218E-6</v>
      </c>
      <c r="BT44" s="121">
        <f>X!BT44/X!BT$121</f>
        <v>1.3706204572327544E-5</v>
      </c>
      <c r="BU44" s="121">
        <f>X!BU44/X!BU$121</f>
        <v>0</v>
      </c>
      <c r="BV44" s="121">
        <f>X!BV44/X!BV$121</f>
        <v>0</v>
      </c>
      <c r="BW44" s="121">
        <f>X!BW44/X!BW$121</f>
        <v>0</v>
      </c>
      <c r="BX44" s="121">
        <f>X!BX44/X!BX$121</f>
        <v>0</v>
      </c>
      <c r="BY44" s="121">
        <f>X!BY44/X!BY$121</f>
        <v>0</v>
      </c>
      <c r="BZ44" s="121">
        <f>X!BZ44/X!BZ$121</f>
        <v>0</v>
      </c>
      <c r="CA44" s="121">
        <f>X!CA44/X!CA$121</f>
        <v>0</v>
      </c>
      <c r="CB44" s="121">
        <f>X!CB44/X!CB$121</f>
        <v>8.1924080157982476E-5</v>
      </c>
      <c r="CC44" s="121">
        <f>X!CC44/X!CC$121</f>
        <v>0</v>
      </c>
      <c r="CD44" s="121">
        <f>X!CD44/X!CD$121</f>
        <v>0</v>
      </c>
      <c r="CE44" s="121">
        <f>X!CE44/X!CE$121</f>
        <v>0</v>
      </c>
      <c r="CF44" s="121">
        <f>X!CF44/X!CF$121</f>
        <v>3.5297891891293714E-5</v>
      </c>
      <c r="CG44" s="121">
        <f>X!CG44/X!CG$121</f>
        <v>0</v>
      </c>
      <c r="CH44" s="121">
        <f>X!CH44/X!CH$121</f>
        <v>0</v>
      </c>
      <c r="CI44" s="121">
        <f>X!CI44/X!CI$121</f>
        <v>0</v>
      </c>
      <c r="CJ44" s="121">
        <f>X!CJ44/X!CJ$121</f>
        <v>0</v>
      </c>
      <c r="CK44" s="121">
        <f>X!CK44/X!CK$121</f>
        <v>0</v>
      </c>
      <c r="CL44" s="121">
        <f>X!CL44/X!CL$121</f>
        <v>5.3619371931856329E-4</v>
      </c>
      <c r="CM44" s="121">
        <f>X!CM44/X!CM$121</f>
        <v>1.5381117725843784E-4</v>
      </c>
      <c r="CN44" s="121">
        <f>X!CN44/X!CN$121</f>
        <v>0</v>
      </c>
      <c r="CO44" s="121">
        <f>X!CO44/X!CO$121</f>
        <v>1.8574887744956387E-4</v>
      </c>
      <c r="CP44" s="121">
        <f>X!CP44/X!CP$121</f>
        <v>2.4365358423876914E-3</v>
      </c>
      <c r="CQ44" s="121">
        <f>X!CQ44/X!CQ$121</f>
        <v>0</v>
      </c>
      <c r="CR44" s="121">
        <f>X!CR44/X!CR$121</f>
        <v>1.5853142689565078E-4</v>
      </c>
      <c r="CS44" s="121">
        <f>X!CS44/X!CS$121</f>
        <v>3.7928577777267383E-4</v>
      </c>
      <c r="CT44" s="121">
        <f>X!CT44/X!CT$121</f>
        <v>2.0793812070928229E-4</v>
      </c>
      <c r="CU44" s="121">
        <f>X!CU44/X!CU$121</f>
        <v>0</v>
      </c>
      <c r="CV44" s="121">
        <f>X!CV44/X!CV$121</f>
        <v>0</v>
      </c>
      <c r="CW44" s="121">
        <f>X!CW44/X!CW$121</f>
        <v>2.1063007269960673E-3</v>
      </c>
      <c r="CX44" s="121">
        <f>X!CX44/X!CX$121</f>
        <v>3.5122947756408801E-5</v>
      </c>
      <c r="CY44" s="121">
        <f>X!CY44/X!CY$121</f>
        <v>7.1784058069088467E-4</v>
      </c>
      <c r="CZ44" s="121">
        <f>X!CZ44/X!CZ$121</f>
        <v>3.1368279791000632E-4</v>
      </c>
      <c r="DA44" s="121">
        <f>X!DA44/X!DA$121</f>
        <v>8.8253536801882933E-4</v>
      </c>
      <c r="DB44" s="121">
        <f>X!DB44/X!DB$121</f>
        <v>0</v>
      </c>
      <c r="DC44" s="121">
        <f>X!DC44/X!DC$121</f>
        <v>0</v>
      </c>
      <c r="DD44" s="121">
        <f>X!DD44/X!DD$121</f>
        <v>4.0835294324383922E-4</v>
      </c>
      <c r="DE44" s="121">
        <f>X!DE44/X!DE$121</f>
        <v>9.6552783903601199E-4</v>
      </c>
      <c r="DF44" s="121">
        <f>X!DF44/X!DF$121</f>
        <v>1.1627168722737832E-3</v>
      </c>
      <c r="DG44" s="145">
        <f>X!DG44/X!DG$121</f>
        <v>8.5400595318294303E-3</v>
      </c>
    </row>
    <row r="45" spans="1:111" s="82" customFormat="1" ht="17" customHeight="1" x14ac:dyDescent="0.2">
      <c r="A45" s="73" t="s">
        <v>41</v>
      </c>
      <c r="B45" s="74" t="s">
        <v>167</v>
      </c>
      <c r="C45" s="121">
        <f>X!C45/X!C$121</f>
        <v>0</v>
      </c>
      <c r="D45" s="121">
        <f>X!D45/X!D$121</f>
        <v>0</v>
      </c>
      <c r="E45" s="121">
        <f>X!E45/X!E$121</f>
        <v>0</v>
      </c>
      <c r="F45" s="121">
        <f>X!F45/X!F$121</f>
        <v>7.4173280837193796E-6</v>
      </c>
      <c r="G45" s="121">
        <f>X!G45/X!G$121</f>
        <v>1.4509147256601209E-4</v>
      </c>
      <c r="H45" s="131">
        <v>0</v>
      </c>
      <c r="I45" s="121">
        <f>X!I45/X!I$121</f>
        <v>0</v>
      </c>
      <c r="J45" s="121">
        <f>X!J45/X!J$121</f>
        <v>0</v>
      </c>
      <c r="K45" s="121">
        <f>X!K45/X!K$121</f>
        <v>0</v>
      </c>
      <c r="L45" s="121">
        <f>X!L45/X!L$121</f>
        <v>0</v>
      </c>
      <c r="M45" s="131">
        <v>0</v>
      </c>
      <c r="N45" s="121">
        <f>X!N45/X!N$121</f>
        <v>0</v>
      </c>
      <c r="O45" s="121">
        <f>X!O45/X!O$121</f>
        <v>0</v>
      </c>
      <c r="P45" s="121">
        <f>X!P45/X!P$121</f>
        <v>3.662535357273031E-4</v>
      </c>
      <c r="Q45" s="121">
        <f>X!Q45/X!Q$121</f>
        <v>1.0655222473178677E-3</v>
      </c>
      <c r="R45" s="121">
        <f>X!R45/X!R$121</f>
        <v>0</v>
      </c>
      <c r="S45" s="121">
        <f>X!S45/X!S$121</f>
        <v>0</v>
      </c>
      <c r="T45" s="121">
        <f>X!T45/X!T$121</f>
        <v>0</v>
      </c>
      <c r="U45" s="121">
        <f>X!U45/X!U$121</f>
        <v>0</v>
      </c>
      <c r="V45" s="121">
        <f>X!V45/X!V$121</f>
        <v>0</v>
      </c>
      <c r="W45" s="121">
        <f>X!W45/X!W$121</f>
        <v>0</v>
      </c>
      <c r="X45" s="121">
        <f>X!X45/X!X$121</f>
        <v>0</v>
      </c>
      <c r="Y45" s="121">
        <f>X!Y45/X!Y$121</f>
        <v>0</v>
      </c>
      <c r="Z45" s="121">
        <f>X!Z45/X!Z$121</f>
        <v>0</v>
      </c>
      <c r="AA45" s="121">
        <f>X!AA45/X!AA$121</f>
        <v>0</v>
      </c>
      <c r="AB45" s="121">
        <f>X!AB45/X!AB$121</f>
        <v>0</v>
      </c>
      <c r="AC45" s="121">
        <f>X!AC45/X!AC$121</f>
        <v>0</v>
      </c>
      <c r="AD45" s="121">
        <f>X!AD45/X!AD$121</f>
        <v>0</v>
      </c>
      <c r="AE45" s="121">
        <f>X!AE45/X!AE$121</f>
        <v>0</v>
      </c>
      <c r="AF45" s="121">
        <f>X!AF45/X!AF$121</f>
        <v>0</v>
      </c>
      <c r="AG45" s="121">
        <f>X!AG45/X!AG$121</f>
        <v>0</v>
      </c>
      <c r="AH45" s="121">
        <f>X!AH45/X!AH$121</f>
        <v>0</v>
      </c>
      <c r="AI45" s="121">
        <f>X!AI45/X!AI$121</f>
        <v>2.083374106289421E-4</v>
      </c>
      <c r="AJ45" s="121">
        <f>X!AJ45/X!AJ$121</f>
        <v>0</v>
      </c>
      <c r="AK45" s="121">
        <f>X!AK45/X!AK$121</f>
        <v>0</v>
      </c>
      <c r="AL45" s="121">
        <f>X!AL45/X!AL$121</f>
        <v>0</v>
      </c>
      <c r="AM45" s="121">
        <f>X!AM45/X!AM$121</f>
        <v>0</v>
      </c>
      <c r="AN45" s="121">
        <f>X!AN45/X!AN$121</f>
        <v>4.0130940984319344E-5</v>
      </c>
      <c r="AO45" s="121">
        <f>X!AO45/X!AO$121</f>
        <v>0</v>
      </c>
      <c r="AP45" s="121">
        <f>X!AP45/X!AP$121</f>
        <v>0</v>
      </c>
      <c r="AQ45" s="121">
        <f>X!AQ45/X!AQ$121</f>
        <v>0</v>
      </c>
      <c r="AR45" s="121">
        <f>X!AR45/X!AR$121</f>
        <v>2.2530044141033805E-2</v>
      </c>
      <c r="AS45" s="121">
        <f>X!AS45/X!AS$121</f>
        <v>1.1877309093854486E-3</v>
      </c>
      <c r="AT45" s="121">
        <f>X!AT45/X!AT$121</f>
        <v>3.2907925953091702E-4</v>
      </c>
      <c r="AU45" s="121">
        <f>X!AU45/X!AU$121</f>
        <v>1.8622877042813408E-4</v>
      </c>
      <c r="AV45" s="121">
        <f>X!AV45/X!AV$121</f>
        <v>0</v>
      </c>
      <c r="AW45" s="121">
        <f>X!AW45/X!AW$121</f>
        <v>0</v>
      </c>
      <c r="AX45" s="121">
        <f>X!AX45/X!AX$121</f>
        <v>2.6920288840450245E-5</v>
      </c>
      <c r="AY45" s="121">
        <f>X!AY45/X!AY$121</f>
        <v>0</v>
      </c>
      <c r="AZ45" s="121">
        <f>X!AZ45/X!AZ$121</f>
        <v>0</v>
      </c>
      <c r="BA45" s="121">
        <f>X!BA45/X!BA$121</f>
        <v>0</v>
      </c>
      <c r="BB45" s="121">
        <f>X!BB45/X!BB$121</f>
        <v>0</v>
      </c>
      <c r="BC45" s="121">
        <f>X!BC45/X!BC$121</f>
        <v>9.9728891280452387E-5</v>
      </c>
      <c r="BD45" s="121">
        <f>X!BD45/X!BD$121</f>
        <v>0</v>
      </c>
      <c r="BE45" s="121">
        <f>X!BE45/X!BE$121</f>
        <v>0</v>
      </c>
      <c r="BF45" s="121">
        <f>X!BF45/X!BF$121</f>
        <v>0</v>
      </c>
      <c r="BG45" s="121">
        <f>X!BG45/X!BG$121</f>
        <v>0</v>
      </c>
      <c r="BH45" s="121">
        <f>X!BH45/X!BH$121</f>
        <v>1.3183491250112141E-2</v>
      </c>
      <c r="BI45" s="121">
        <f>X!BI45/X!BI$121</f>
        <v>1.4516663097266249E-3</v>
      </c>
      <c r="BJ45" s="121">
        <f>X!BJ45/X!BJ$121</f>
        <v>9.7585977626185091E-3</v>
      </c>
      <c r="BK45" s="121">
        <f>X!BK45/X!BK$121</f>
        <v>0</v>
      </c>
      <c r="BL45" s="121">
        <f>X!BL45/X!BL$121</f>
        <v>7.260162235350133E-2</v>
      </c>
      <c r="BM45" s="121">
        <f>X!BM45/X!BM$121</f>
        <v>9.4228570317964985E-2</v>
      </c>
      <c r="BN45" s="121">
        <f>X!BN45/X!BN$121</f>
        <v>3.1488535636661055E-2</v>
      </c>
      <c r="BO45" s="121">
        <f>X!BO45/X!BO$121</f>
        <v>6.073264151417565E-2</v>
      </c>
      <c r="BP45" s="121">
        <f>X!BP45/X!BP$121</f>
        <v>0</v>
      </c>
      <c r="BQ45" s="121">
        <f>X!BQ45/X!BQ$121</f>
        <v>0</v>
      </c>
      <c r="BR45" s="121">
        <f>X!BR45/X!BR$121</f>
        <v>0</v>
      </c>
      <c r="BS45" s="121">
        <f>X!BS45/X!BS$121</f>
        <v>0</v>
      </c>
      <c r="BT45" s="121">
        <f>X!BT45/X!BT$121</f>
        <v>0</v>
      </c>
      <c r="BU45" s="121">
        <f>X!BU45/X!BU$121</f>
        <v>0</v>
      </c>
      <c r="BV45" s="121">
        <f>X!BV45/X!BV$121</f>
        <v>0</v>
      </c>
      <c r="BW45" s="121">
        <f>X!BW45/X!BW$121</f>
        <v>8.8048534900702529E-5</v>
      </c>
      <c r="BX45" s="121">
        <f>X!BX45/X!BX$121</f>
        <v>6.2625239133401731E-6</v>
      </c>
      <c r="BY45" s="121">
        <f>X!BY45/X!BY$121</f>
        <v>6.3326060903104266E-5</v>
      </c>
      <c r="BZ45" s="121">
        <f>X!BZ45/X!BZ$121</f>
        <v>0</v>
      </c>
      <c r="CA45" s="121">
        <f>X!CA45/X!CA$121</f>
        <v>0</v>
      </c>
      <c r="CB45" s="121">
        <f>X!CB45/X!CB$121</f>
        <v>1.6502643893976336E-4</v>
      </c>
      <c r="CC45" s="121">
        <f>X!CC45/X!CC$121</f>
        <v>0</v>
      </c>
      <c r="CD45" s="121">
        <f>X!CD45/X!CD$121</f>
        <v>0</v>
      </c>
      <c r="CE45" s="121">
        <f>X!CE45/X!CE$121</f>
        <v>0</v>
      </c>
      <c r="CF45" s="121">
        <f>X!CF45/X!CF$121</f>
        <v>9.9145252152592033E-6</v>
      </c>
      <c r="CG45" s="121">
        <f>X!CG45/X!CG$121</f>
        <v>0</v>
      </c>
      <c r="CH45" s="121">
        <f>X!CH45/X!CH$121</f>
        <v>0</v>
      </c>
      <c r="CI45" s="121">
        <f>X!CI45/X!CI$121</f>
        <v>0</v>
      </c>
      <c r="CJ45" s="121">
        <f>X!CJ45/X!CJ$121</f>
        <v>0</v>
      </c>
      <c r="CK45" s="121">
        <f>X!CK45/X!CK$121</f>
        <v>0</v>
      </c>
      <c r="CL45" s="121">
        <f>X!CL45/X!CL$121</f>
        <v>0</v>
      </c>
      <c r="CM45" s="121">
        <f>X!CM45/X!CM$121</f>
        <v>5.0481818970041565E-6</v>
      </c>
      <c r="CN45" s="121">
        <f>X!CN45/X!CN$121</f>
        <v>0</v>
      </c>
      <c r="CO45" s="121">
        <f>X!CO45/X!CO$121</f>
        <v>0</v>
      </c>
      <c r="CP45" s="121">
        <f>X!CP45/X!CP$121</f>
        <v>0</v>
      </c>
      <c r="CQ45" s="121">
        <f>X!CQ45/X!CQ$121</f>
        <v>0</v>
      </c>
      <c r="CR45" s="121">
        <f>X!CR45/X!CR$121</f>
        <v>0</v>
      </c>
      <c r="CS45" s="121">
        <f>X!CS45/X!CS$121</f>
        <v>0</v>
      </c>
      <c r="CT45" s="121">
        <f>X!CT45/X!CT$121</f>
        <v>0</v>
      </c>
      <c r="CU45" s="121">
        <f>X!CU45/X!CU$121</f>
        <v>7.5004373108839183E-5</v>
      </c>
      <c r="CV45" s="121">
        <f>X!CV45/X!CV$121</f>
        <v>0</v>
      </c>
      <c r="CW45" s="121">
        <f>X!CW45/X!CW$121</f>
        <v>1.1065427003575338E-4</v>
      </c>
      <c r="CX45" s="121">
        <f>X!CX45/X!CX$121</f>
        <v>0</v>
      </c>
      <c r="CY45" s="121">
        <f>X!CY45/X!CY$121</f>
        <v>0</v>
      </c>
      <c r="CZ45" s="121">
        <f>X!CZ45/X!CZ$121</f>
        <v>0</v>
      </c>
      <c r="DA45" s="121">
        <f>X!DA45/X!DA$121</f>
        <v>0</v>
      </c>
      <c r="DB45" s="121">
        <f>X!DB45/X!DB$121</f>
        <v>0</v>
      </c>
      <c r="DC45" s="121">
        <f>X!DC45/X!DC$121</f>
        <v>0</v>
      </c>
      <c r="DD45" s="121">
        <f>X!DD45/X!DD$121</f>
        <v>0</v>
      </c>
      <c r="DE45" s="121">
        <f>X!DE45/X!DE$121</f>
        <v>0</v>
      </c>
      <c r="DF45" s="121">
        <f>X!DF45/X!DF$121</f>
        <v>2.6307721367243252E-4</v>
      </c>
      <c r="DG45" s="145">
        <f>X!DG45/X!DG$121</f>
        <v>3.5065071557055256E-3</v>
      </c>
    </row>
    <row r="46" spans="1:111" s="82" customFormat="1" ht="17" customHeight="1" x14ac:dyDescent="0.2">
      <c r="A46" s="73" t="s">
        <v>42</v>
      </c>
      <c r="B46" s="74" t="s">
        <v>168</v>
      </c>
      <c r="C46" s="121">
        <f>X!C46/X!C$121</f>
        <v>3.3505375768186352E-3</v>
      </c>
      <c r="D46" s="121">
        <f>X!D46/X!D$121</f>
        <v>6.8795244110492638E-4</v>
      </c>
      <c r="E46" s="121">
        <f>X!E46/X!E$121</f>
        <v>1.1434102102583311E-5</v>
      </c>
      <c r="F46" s="121">
        <f>X!F46/X!F$121</f>
        <v>1.1768827226168082E-3</v>
      </c>
      <c r="G46" s="121">
        <f>X!G46/X!G$121</f>
        <v>6.6824726120055463E-4</v>
      </c>
      <c r="H46" s="131">
        <v>0</v>
      </c>
      <c r="I46" s="121">
        <f>X!I46/X!I$121</f>
        <v>6.8838230226797303E-3</v>
      </c>
      <c r="J46" s="121">
        <f>X!J46/X!J$121</f>
        <v>3.4303439681490941E-3</v>
      </c>
      <c r="K46" s="121">
        <f>X!K46/X!K$121</f>
        <v>5.5925857805434E-2</v>
      </c>
      <c r="L46" s="121">
        <f>X!L46/X!L$121</f>
        <v>1.3170459223789703E-4</v>
      </c>
      <c r="M46" s="131">
        <v>0</v>
      </c>
      <c r="N46" s="121">
        <f>X!N46/X!N$121</f>
        <v>1.3196007200043901E-4</v>
      </c>
      <c r="O46" s="121">
        <f>X!O46/X!O$121</f>
        <v>1.3301554823682122E-3</v>
      </c>
      <c r="P46" s="121">
        <f>X!P46/X!P$121</f>
        <v>1.3181983070085359E-2</v>
      </c>
      <c r="Q46" s="121">
        <f>X!Q46/X!Q$121</f>
        <v>5.1511954144090114E-2</v>
      </c>
      <c r="R46" s="121">
        <f>X!R46/X!R$121</f>
        <v>4.8031798313346284E-4</v>
      </c>
      <c r="S46" s="121">
        <f>X!S46/X!S$121</f>
        <v>1.2419767766166409E-3</v>
      </c>
      <c r="T46" s="121">
        <f>X!T46/X!T$121</f>
        <v>4.6629781405388172E-4</v>
      </c>
      <c r="U46" s="121">
        <f>X!U46/X!U$121</f>
        <v>3.1691664283665881E-5</v>
      </c>
      <c r="V46" s="121">
        <f>X!V46/X!V$121</f>
        <v>1.3917885033232982E-2</v>
      </c>
      <c r="W46" s="121">
        <f>X!W46/X!W$121</f>
        <v>5.4332292563288409E-4</v>
      </c>
      <c r="X46" s="121">
        <f>X!X46/X!X$121</f>
        <v>9.0643777709017957E-3</v>
      </c>
      <c r="Y46" s="121">
        <f>X!Y46/X!Y$121</f>
        <v>2.9260313186975184E-3</v>
      </c>
      <c r="Z46" s="121">
        <f>X!Z46/X!Z$121</f>
        <v>3.5730979442704259E-4</v>
      </c>
      <c r="AA46" s="121">
        <f>X!AA46/X!AA$121</f>
        <v>2.162216737119825E-2</v>
      </c>
      <c r="AB46" s="121">
        <f>X!AB46/X!AB$121</f>
        <v>2.0270733972312403E-2</v>
      </c>
      <c r="AC46" s="121">
        <f>X!AC46/X!AC$121</f>
        <v>3.8932975963893856E-4</v>
      </c>
      <c r="AD46" s="121">
        <f>X!AD46/X!AD$121</f>
        <v>9.4256801907049721E-4</v>
      </c>
      <c r="AE46" s="121">
        <f>X!AE46/X!AE$121</f>
        <v>2.0420008391822367E-3</v>
      </c>
      <c r="AF46" s="121">
        <f>X!AF46/X!AF$121</f>
        <v>2.4915718500209953E-2</v>
      </c>
      <c r="AG46" s="121">
        <f>X!AG46/X!AG$121</f>
        <v>1.560341318478765E-2</v>
      </c>
      <c r="AH46" s="121">
        <f>X!AH46/X!AH$121</f>
        <v>1.3807452392438265E-2</v>
      </c>
      <c r="AI46" s="121">
        <f>X!AI46/X!AI$121</f>
        <v>9.0496548063682524E-3</v>
      </c>
      <c r="AJ46" s="121">
        <f>X!AJ46/X!AJ$121</f>
        <v>1.701182941432396E-2</v>
      </c>
      <c r="AK46" s="121">
        <f>X!AK46/X!AK$121</f>
        <v>8.3718077595768634E-3</v>
      </c>
      <c r="AL46" s="121">
        <f>X!AL46/X!AL$121</f>
        <v>3.0813542172912724E-5</v>
      </c>
      <c r="AM46" s="121">
        <f>X!AM46/X!AM$121</f>
        <v>3.1375129624833118E-4</v>
      </c>
      <c r="AN46" s="121">
        <f>X!AN46/X!AN$121</f>
        <v>1.2747581599549336E-2</v>
      </c>
      <c r="AO46" s="121">
        <f>X!AO46/X!AO$121</f>
        <v>1.9652963728733169E-4</v>
      </c>
      <c r="AP46" s="121">
        <f>X!AP46/X!AP$121</f>
        <v>3.0483567787765917E-3</v>
      </c>
      <c r="AQ46" s="121">
        <f>X!AQ46/X!AQ$121</f>
        <v>4.3778713601988007E-3</v>
      </c>
      <c r="AR46" s="121">
        <f>X!AR46/X!AR$121</f>
        <v>4.4978623032030575E-2</v>
      </c>
      <c r="AS46" s="121">
        <f>X!AS46/X!AS$121</f>
        <v>9.8634299412411489E-2</v>
      </c>
      <c r="AT46" s="121">
        <f>X!AT46/X!AT$121</f>
        <v>2.4947435732597559E-2</v>
      </c>
      <c r="AU46" s="121">
        <f>X!AU46/X!AU$121</f>
        <v>2.9922034701068807E-2</v>
      </c>
      <c r="AV46" s="121">
        <f>X!AV46/X!AV$121</f>
        <v>5.1144555180806558E-2</v>
      </c>
      <c r="AW46" s="121">
        <f>X!AW46/X!AW$121</f>
        <v>1.0509942226525359E-2</v>
      </c>
      <c r="AX46" s="121">
        <f>X!AX46/X!AX$121</f>
        <v>2.9431454197683917E-2</v>
      </c>
      <c r="AY46" s="121">
        <f>X!AY46/X!AY$121</f>
        <v>3.4986815937764204E-2</v>
      </c>
      <c r="AZ46" s="121">
        <f>X!AZ46/X!AZ$121</f>
        <v>2.9225772073129555E-2</v>
      </c>
      <c r="BA46" s="121">
        <f>X!BA46/X!BA$121</f>
        <v>1.6356397472907777E-2</v>
      </c>
      <c r="BB46" s="121">
        <f>X!BB46/X!BB$121</f>
        <v>2.7035893345906472E-2</v>
      </c>
      <c r="BC46" s="121">
        <f>X!BC46/X!BC$121</f>
        <v>2.8516114805936205E-2</v>
      </c>
      <c r="BD46" s="121">
        <f>X!BD46/X!BD$121</f>
        <v>4.5165772447666633E-2</v>
      </c>
      <c r="BE46" s="121">
        <f>X!BE46/X!BE$121</f>
        <v>3.6665254752374699E-3</v>
      </c>
      <c r="BF46" s="121">
        <f>X!BF46/X!BF$121</f>
        <v>7.2709496663433777E-3</v>
      </c>
      <c r="BG46" s="121">
        <f>X!BG46/X!BG$121</f>
        <v>1.0029815773702303E-2</v>
      </c>
      <c r="BH46" s="121">
        <f>X!BH46/X!BH$121</f>
        <v>5.0922556377730084E-2</v>
      </c>
      <c r="BI46" s="121">
        <f>X!BI46/X!BI$121</f>
        <v>8.4197331938997821E-3</v>
      </c>
      <c r="BJ46" s="121">
        <f>X!BJ46/X!BJ$121</f>
        <v>2.8428849103454373E-2</v>
      </c>
      <c r="BK46" s="121">
        <f>X!BK46/X!BK$121</f>
        <v>1.9030222076658998E-4</v>
      </c>
      <c r="BL46" s="121">
        <f>X!BL46/X!BL$121</f>
        <v>1.551890183462281E-2</v>
      </c>
      <c r="BM46" s="121">
        <f>X!BM46/X!BM$121</f>
        <v>6.7777253714854227E-2</v>
      </c>
      <c r="BN46" s="121">
        <f>X!BN46/X!BN$121</f>
        <v>6.5482514119601975E-3</v>
      </c>
      <c r="BO46" s="121">
        <f>X!BO46/X!BO$121</f>
        <v>5.8643758811679214E-3</v>
      </c>
      <c r="BP46" s="121">
        <f>X!BP46/X!BP$121</f>
        <v>2.9911054532845909E-4</v>
      </c>
      <c r="BQ46" s="121">
        <f>X!BQ46/X!BQ$121</f>
        <v>1.7897786278894213E-3</v>
      </c>
      <c r="BR46" s="121">
        <f>X!BR46/X!BR$121</f>
        <v>7.3880302779938943E-4</v>
      </c>
      <c r="BS46" s="121">
        <f>X!BS46/X!BS$121</f>
        <v>1.6720107042554293E-4</v>
      </c>
      <c r="BT46" s="121">
        <f>X!BT46/X!BT$121</f>
        <v>2.9744459815203759E-3</v>
      </c>
      <c r="BU46" s="121">
        <f>X!BU46/X!BU$121</f>
        <v>1.1379702986612178E-4</v>
      </c>
      <c r="BV46" s="121">
        <f>X!BV46/X!BV$121</f>
        <v>4.4625673058024496E-5</v>
      </c>
      <c r="BW46" s="121">
        <f>X!BW46/X!BW$121</f>
        <v>2.5329841943006398E-4</v>
      </c>
      <c r="BX46" s="121">
        <f>X!BX46/X!BX$121</f>
        <v>3.6539826536666144E-4</v>
      </c>
      <c r="BY46" s="121">
        <f>X!BY46/X!BY$121</f>
        <v>5.0813109052605474E-4</v>
      </c>
      <c r="BZ46" s="121">
        <f>X!BZ46/X!BZ$121</f>
        <v>1.4324224763318115E-3</v>
      </c>
      <c r="CA46" s="121">
        <f>X!CA46/X!CA$121</f>
        <v>0</v>
      </c>
      <c r="CB46" s="121">
        <f>X!CB46/X!CB$121</f>
        <v>7.918192058365167E-4</v>
      </c>
      <c r="CC46" s="121">
        <f>X!CC46/X!CC$121</f>
        <v>7.6716687200807586E-5</v>
      </c>
      <c r="CD46" s="121">
        <f>X!CD46/X!CD$121</f>
        <v>1.0828301452262294E-3</v>
      </c>
      <c r="CE46" s="121">
        <f>X!CE46/X!CE$121</f>
        <v>2.593884172347672E-3</v>
      </c>
      <c r="CF46" s="121">
        <f>X!CF46/X!CF$121</f>
        <v>5.8553646310924683E-3</v>
      </c>
      <c r="CG46" s="121">
        <f>X!CG46/X!CG$121</f>
        <v>2.8050562044809576E-5</v>
      </c>
      <c r="CH46" s="121">
        <f>X!CH46/X!CH$121</f>
        <v>6.5529848996086215E-4</v>
      </c>
      <c r="CI46" s="121">
        <f>X!CI46/X!CI$121</f>
        <v>5.4824281710296274E-5</v>
      </c>
      <c r="CJ46" s="121">
        <f>X!CJ46/X!CJ$121</f>
        <v>2.3143609050872127E-4</v>
      </c>
      <c r="CK46" s="121">
        <f>X!CK46/X!CK$121</f>
        <v>3.6891884381559323E-4</v>
      </c>
      <c r="CL46" s="121">
        <f>X!CL46/X!CL$121</f>
        <v>3.808071682611479E-4</v>
      </c>
      <c r="CM46" s="121">
        <f>X!CM46/X!CM$121</f>
        <v>3.1016618624960975E-3</v>
      </c>
      <c r="CN46" s="121">
        <f>X!CN46/X!CN$121</f>
        <v>1.9651226612948599E-4</v>
      </c>
      <c r="CO46" s="121">
        <f>X!CO46/X!CO$121</f>
        <v>2.8447060507622078E-4</v>
      </c>
      <c r="CP46" s="121">
        <f>X!CP46/X!CP$121</f>
        <v>3.2955116498457459E-4</v>
      </c>
      <c r="CQ46" s="121">
        <f>X!CQ46/X!CQ$121</f>
        <v>1.3939717996267102E-4</v>
      </c>
      <c r="CR46" s="121">
        <f>X!CR46/X!CR$121</f>
        <v>6.0434849899243135E-4</v>
      </c>
      <c r="CS46" s="121">
        <f>X!CS46/X!CS$121</f>
        <v>4.5239377418207917E-4</v>
      </c>
      <c r="CT46" s="121">
        <f>X!CT46/X!CT$121</f>
        <v>2.2007050652276309E-3</v>
      </c>
      <c r="CU46" s="121">
        <f>X!CU46/X!CU$121</f>
        <v>1.5243247862052442E-3</v>
      </c>
      <c r="CV46" s="121">
        <f>X!CV46/X!CV$121</f>
        <v>6.5699025762591425E-6</v>
      </c>
      <c r="CW46" s="121">
        <f>X!CW46/X!CW$121</f>
        <v>5.7581829613967336E-3</v>
      </c>
      <c r="CX46" s="121">
        <f>X!CX46/X!CX$121</f>
        <v>2.2799347443724097E-4</v>
      </c>
      <c r="CY46" s="121">
        <f>X!CY46/X!CY$121</f>
        <v>1.1556636198259594E-3</v>
      </c>
      <c r="CZ46" s="121">
        <f>X!CZ46/X!CZ$121</f>
        <v>2.5852947204571645E-3</v>
      </c>
      <c r="DA46" s="121">
        <f>X!DA46/X!DA$121</f>
        <v>4.5978605227542883E-3</v>
      </c>
      <c r="DB46" s="121">
        <f>X!DB46/X!DB$121</f>
        <v>1.6373178582261712E-4</v>
      </c>
      <c r="DC46" s="121">
        <f>X!DC46/X!DC$121</f>
        <v>1.1192606376298253E-5</v>
      </c>
      <c r="DD46" s="121">
        <f>X!DD46/X!DD$121</f>
        <v>5.3695567153424989E-3</v>
      </c>
      <c r="DE46" s="121">
        <f>X!DE46/X!DE$121</f>
        <v>3.8932525765684756E-4</v>
      </c>
      <c r="DF46" s="121">
        <f>X!DF46/X!DF$121</f>
        <v>2.769754661703872E-3</v>
      </c>
      <c r="DG46" s="145">
        <f>X!DG46/X!DG$121</f>
        <v>8.5365689372855942E-3</v>
      </c>
    </row>
    <row r="47" spans="1:111" s="82" customFormat="1" ht="17" customHeight="1" x14ac:dyDescent="0.2">
      <c r="A47" s="73" t="s">
        <v>43</v>
      </c>
      <c r="B47" s="74" t="s">
        <v>169</v>
      </c>
      <c r="C47" s="121">
        <f>X!C47/X!C$121</f>
        <v>0</v>
      </c>
      <c r="D47" s="121">
        <f>X!D47/X!D$121</f>
        <v>0</v>
      </c>
      <c r="E47" s="121">
        <f>X!E47/X!E$121</f>
        <v>0</v>
      </c>
      <c r="F47" s="121">
        <f>X!F47/X!F$121</f>
        <v>3.2759865703093923E-5</v>
      </c>
      <c r="G47" s="121">
        <f>X!G47/X!G$121</f>
        <v>0</v>
      </c>
      <c r="H47" s="131">
        <v>0</v>
      </c>
      <c r="I47" s="121">
        <f>X!I47/X!I$121</f>
        <v>3.1040489246188618E-3</v>
      </c>
      <c r="J47" s="121">
        <f>X!J47/X!J$121</f>
        <v>0</v>
      </c>
      <c r="K47" s="121">
        <f>X!K47/X!K$121</f>
        <v>0</v>
      </c>
      <c r="L47" s="121">
        <f>X!L47/X!L$121</f>
        <v>0</v>
      </c>
      <c r="M47" s="131">
        <v>0</v>
      </c>
      <c r="N47" s="121">
        <f>X!N47/X!N$121</f>
        <v>0</v>
      </c>
      <c r="O47" s="121">
        <f>X!O47/X!O$121</f>
        <v>0</v>
      </c>
      <c r="P47" s="121">
        <f>X!P47/X!P$121</f>
        <v>2.3594613360163981E-5</v>
      </c>
      <c r="Q47" s="121">
        <f>X!Q47/X!Q$121</f>
        <v>6.186510288798884E-4</v>
      </c>
      <c r="R47" s="121">
        <f>X!R47/X!R$121</f>
        <v>0</v>
      </c>
      <c r="S47" s="121">
        <f>X!S47/X!S$121</f>
        <v>0</v>
      </c>
      <c r="T47" s="121">
        <f>X!T47/X!T$121</f>
        <v>0</v>
      </c>
      <c r="U47" s="121">
        <f>X!U47/X!U$121</f>
        <v>0</v>
      </c>
      <c r="V47" s="121">
        <f>X!V47/X!V$121</f>
        <v>0</v>
      </c>
      <c r="W47" s="121">
        <f>X!W47/X!W$121</f>
        <v>0</v>
      </c>
      <c r="X47" s="121">
        <f>X!X47/X!X$121</f>
        <v>0</v>
      </c>
      <c r="Y47" s="121">
        <f>X!Y47/X!Y$121</f>
        <v>0</v>
      </c>
      <c r="Z47" s="121">
        <f>X!Z47/X!Z$121</f>
        <v>0</v>
      </c>
      <c r="AA47" s="121">
        <f>X!AA47/X!AA$121</f>
        <v>0</v>
      </c>
      <c r="AB47" s="121">
        <f>X!AB47/X!AB$121</f>
        <v>3.5815898858140841E-5</v>
      </c>
      <c r="AC47" s="121">
        <f>X!AC47/X!AC$121</f>
        <v>0</v>
      </c>
      <c r="AD47" s="121">
        <f>X!AD47/X!AD$121</f>
        <v>0</v>
      </c>
      <c r="AE47" s="121">
        <f>X!AE47/X!AE$121</f>
        <v>4.3182195486007218E-4</v>
      </c>
      <c r="AF47" s="121">
        <f>X!AF47/X!AF$121</f>
        <v>0</v>
      </c>
      <c r="AG47" s="121">
        <f>X!AG47/X!AG$121</f>
        <v>0</v>
      </c>
      <c r="AH47" s="121">
        <f>X!AH47/X!AH$121</f>
        <v>2.6009525663523926E-3</v>
      </c>
      <c r="AI47" s="121">
        <f>X!AI47/X!AI$121</f>
        <v>1.9555362106906304E-5</v>
      </c>
      <c r="AJ47" s="121">
        <f>X!AJ47/X!AJ$121</f>
        <v>4.217462573262499E-3</v>
      </c>
      <c r="AK47" s="121">
        <f>X!AK47/X!AK$121</f>
        <v>9.879484097802219E-4</v>
      </c>
      <c r="AL47" s="121">
        <f>X!AL47/X!AL$121</f>
        <v>0</v>
      </c>
      <c r="AM47" s="121">
        <f>X!AM47/X!AM$121</f>
        <v>0</v>
      </c>
      <c r="AN47" s="121">
        <f>X!AN47/X!AN$121</f>
        <v>1.7018168005773012E-3</v>
      </c>
      <c r="AO47" s="121">
        <f>X!AO47/X!AO$121</f>
        <v>0</v>
      </c>
      <c r="AP47" s="121">
        <f>X!AP47/X!AP$121</f>
        <v>0</v>
      </c>
      <c r="AQ47" s="121">
        <f>X!AQ47/X!AQ$121</f>
        <v>3.4883421564807339E-5</v>
      </c>
      <c r="AR47" s="121">
        <f>X!AR47/X!AR$121</f>
        <v>1.0762556567281006E-3</v>
      </c>
      <c r="AS47" s="121">
        <f>X!AS47/X!AS$121</f>
        <v>1.2799324474921606E-3</v>
      </c>
      <c r="AT47" s="121">
        <f>X!AT47/X!AT$121</f>
        <v>0.17215767110297156</v>
      </c>
      <c r="AU47" s="121">
        <f>X!AU47/X!AU$121</f>
        <v>3.4988698173499602E-2</v>
      </c>
      <c r="AV47" s="121">
        <f>X!AV47/X!AV$121</f>
        <v>2.2990181832360825E-2</v>
      </c>
      <c r="AW47" s="121">
        <f>X!AW47/X!AW$121</f>
        <v>1.5034720309806513E-3</v>
      </c>
      <c r="AX47" s="121">
        <f>X!AX47/X!AX$121</f>
        <v>1.8971274581956771E-3</v>
      </c>
      <c r="AY47" s="121">
        <f>X!AY47/X!AY$121</f>
        <v>1.7617921946883341E-2</v>
      </c>
      <c r="AZ47" s="121">
        <f>X!AZ47/X!AZ$121</f>
        <v>2.1835822948872975E-2</v>
      </c>
      <c r="BA47" s="121">
        <f>X!BA47/X!BA$121</f>
        <v>2.2380440633483923E-3</v>
      </c>
      <c r="BB47" s="121">
        <f>X!BB47/X!BB$121</f>
        <v>4.8015125252098746E-5</v>
      </c>
      <c r="BC47" s="121">
        <f>X!BC47/X!BC$121</f>
        <v>4.4289916842718277E-3</v>
      </c>
      <c r="BD47" s="121">
        <f>X!BD47/X!BD$121</f>
        <v>9.7326564541963274E-4</v>
      </c>
      <c r="BE47" s="121">
        <f>X!BE47/X!BE$121</f>
        <v>3.9551948549668912E-4</v>
      </c>
      <c r="BF47" s="121">
        <f>X!BF47/X!BF$121</f>
        <v>1.1414105936633711E-3</v>
      </c>
      <c r="BG47" s="121">
        <f>X!BG47/X!BG$121</f>
        <v>1.0119356245410145E-2</v>
      </c>
      <c r="BH47" s="121">
        <f>X!BH47/X!BH$121</f>
        <v>3.9489524554709478E-2</v>
      </c>
      <c r="BI47" s="121">
        <f>X!BI47/X!BI$121</f>
        <v>1.2985737501532391E-2</v>
      </c>
      <c r="BJ47" s="121">
        <f>X!BJ47/X!BJ$121</f>
        <v>2.4111620550126473E-4</v>
      </c>
      <c r="BK47" s="121">
        <f>X!BK47/X!BK$121</f>
        <v>0</v>
      </c>
      <c r="BL47" s="121">
        <f>X!BL47/X!BL$121</f>
        <v>9.4002359185199474E-3</v>
      </c>
      <c r="BM47" s="121">
        <f>X!BM47/X!BM$121</f>
        <v>6.9846110694577097E-4</v>
      </c>
      <c r="BN47" s="121">
        <f>X!BN47/X!BN$121</f>
        <v>5.2854125031709066E-3</v>
      </c>
      <c r="BO47" s="121">
        <f>X!BO47/X!BO$121</f>
        <v>6.0554281368311981E-3</v>
      </c>
      <c r="BP47" s="121">
        <f>X!BP47/X!BP$121</f>
        <v>0</v>
      </c>
      <c r="BQ47" s="121">
        <f>X!BQ47/X!BQ$121</f>
        <v>0</v>
      </c>
      <c r="BR47" s="121">
        <f>X!BR47/X!BR$121</f>
        <v>1.4253611354309541E-2</v>
      </c>
      <c r="BS47" s="121">
        <f>X!BS47/X!BS$121</f>
        <v>0</v>
      </c>
      <c r="BT47" s="121">
        <f>X!BT47/X!BT$121</f>
        <v>3.8183004123554148E-6</v>
      </c>
      <c r="BU47" s="121">
        <f>X!BU47/X!BU$121</f>
        <v>2.9878580619222831E-8</v>
      </c>
      <c r="BV47" s="121">
        <f>X!BV47/X!BV$121</f>
        <v>0</v>
      </c>
      <c r="BW47" s="121">
        <f>X!BW47/X!BW$121</f>
        <v>0</v>
      </c>
      <c r="BX47" s="121">
        <f>X!BX47/X!BX$121</f>
        <v>0</v>
      </c>
      <c r="BY47" s="121">
        <f>X!BY47/X!BY$121</f>
        <v>2.0220762131113501E-4</v>
      </c>
      <c r="BZ47" s="121">
        <f>X!BZ47/X!BZ$121</f>
        <v>3.7855764931531342E-6</v>
      </c>
      <c r="CA47" s="121">
        <f>X!CA47/X!CA$121</f>
        <v>0</v>
      </c>
      <c r="CB47" s="121">
        <f>X!CB47/X!CB$121</f>
        <v>6.8070433748352882E-6</v>
      </c>
      <c r="CC47" s="121">
        <f>X!CC47/X!CC$121</f>
        <v>6.7720643002650794E-5</v>
      </c>
      <c r="CD47" s="121">
        <f>X!CD47/X!CD$121</f>
        <v>7.021163214637444E-5</v>
      </c>
      <c r="CE47" s="121">
        <f>X!CE47/X!CE$121</f>
        <v>7.3227802920161004E-5</v>
      </c>
      <c r="CF47" s="121">
        <f>X!CF47/X!CF$121</f>
        <v>3.8554309313228353E-4</v>
      </c>
      <c r="CG47" s="121">
        <f>X!CG47/X!CG$121</f>
        <v>4.1101597274048692E-5</v>
      </c>
      <c r="CH47" s="121">
        <f>X!CH47/X!CH$121</f>
        <v>0</v>
      </c>
      <c r="CI47" s="121">
        <f>X!CI47/X!CI$121</f>
        <v>4.4600543724253384E-6</v>
      </c>
      <c r="CJ47" s="121">
        <f>X!CJ47/X!CJ$121</f>
        <v>0</v>
      </c>
      <c r="CK47" s="121">
        <f>X!CK47/X!CK$121</f>
        <v>0</v>
      </c>
      <c r="CL47" s="121">
        <f>X!CL47/X!CL$121</f>
        <v>2.557249196640247E-5</v>
      </c>
      <c r="CM47" s="121">
        <f>X!CM47/X!CM$121</f>
        <v>2.3308978588287239E-4</v>
      </c>
      <c r="CN47" s="121">
        <f>X!CN47/X!CN$121</f>
        <v>0</v>
      </c>
      <c r="CO47" s="121">
        <f>X!CO47/X!CO$121</f>
        <v>0</v>
      </c>
      <c r="CP47" s="121">
        <f>X!CP47/X!CP$121</f>
        <v>0</v>
      </c>
      <c r="CQ47" s="121">
        <f>X!CQ47/X!CQ$121</f>
        <v>0</v>
      </c>
      <c r="CR47" s="121">
        <f>X!CR47/X!CR$121</f>
        <v>4.3348099733981528E-7</v>
      </c>
      <c r="CS47" s="121">
        <f>X!CS47/X!CS$121</f>
        <v>0</v>
      </c>
      <c r="CT47" s="121">
        <f>X!CT47/X!CT$121</f>
        <v>0</v>
      </c>
      <c r="CU47" s="121">
        <f>X!CU47/X!CU$121</f>
        <v>3.2478957896671644E-6</v>
      </c>
      <c r="CV47" s="121">
        <f>X!CV47/X!CV$121</f>
        <v>0</v>
      </c>
      <c r="CW47" s="121">
        <f>X!CW47/X!CW$121</f>
        <v>5.3875328689653931E-2</v>
      </c>
      <c r="CX47" s="121">
        <f>X!CX47/X!CX$121</f>
        <v>1.1132848227278478E-4</v>
      </c>
      <c r="CY47" s="121">
        <f>X!CY47/X!CY$121</f>
        <v>0</v>
      </c>
      <c r="CZ47" s="121">
        <f>X!CZ47/X!CZ$121</f>
        <v>0</v>
      </c>
      <c r="DA47" s="121">
        <f>X!DA47/X!DA$121</f>
        <v>0</v>
      </c>
      <c r="DB47" s="121">
        <f>X!DB47/X!DB$121</f>
        <v>0</v>
      </c>
      <c r="DC47" s="121">
        <f>X!DC47/X!DC$121</f>
        <v>0</v>
      </c>
      <c r="DD47" s="121">
        <f>X!DD47/X!DD$121</f>
        <v>9.8300895944638389E-5</v>
      </c>
      <c r="DE47" s="121">
        <f>X!DE47/X!DE$121</f>
        <v>0</v>
      </c>
      <c r="DF47" s="121">
        <f>X!DF47/X!DF$121</f>
        <v>0</v>
      </c>
      <c r="DG47" s="145">
        <f>X!DG47/X!DG$121</f>
        <v>5.6287538239177129E-3</v>
      </c>
    </row>
    <row r="48" spans="1:111" s="82" customFormat="1" ht="17" customHeight="1" x14ac:dyDescent="0.2">
      <c r="A48" s="73" t="s">
        <v>44</v>
      </c>
      <c r="B48" s="74" t="s">
        <v>170</v>
      </c>
      <c r="C48" s="121">
        <f>X!C48/X!C$121</f>
        <v>0</v>
      </c>
      <c r="D48" s="121">
        <f>X!D48/X!D$121</f>
        <v>0</v>
      </c>
      <c r="E48" s="121">
        <f>X!E48/X!E$121</f>
        <v>0</v>
      </c>
      <c r="F48" s="121">
        <f>X!F48/X!F$121</f>
        <v>1.9053261515054157E-4</v>
      </c>
      <c r="G48" s="121">
        <f>X!G48/X!G$121</f>
        <v>0</v>
      </c>
      <c r="H48" s="131">
        <v>0</v>
      </c>
      <c r="I48" s="121">
        <f>X!I48/X!I$121</f>
        <v>5.9297224113933158E-4</v>
      </c>
      <c r="J48" s="121">
        <f>X!J48/X!J$121</f>
        <v>0</v>
      </c>
      <c r="K48" s="121">
        <f>X!K48/X!K$121</f>
        <v>0</v>
      </c>
      <c r="L48" s="121">
        <f>X!L48/X!L$121</f>
        <v>0</v>
      </c>
      <c r="M48" s="131">
        <v>0</v>
      </c>
      <c r="N48" s="121">
        <f>X!N48/X!N$121</f>
        <v>0</v>
      </c>
      <c r="O48" s="121">
        <f>X!O48/X!O$121</f>
        <v>0</v>
      </c>
      <c r="P48" s="121">
        <f>X!P48/X!P$121</f>
        <v>2.7616264969240387E-4</v>
      </c>
      <c r="Q48" s="121">
        <f>X!Q48/X!Q$121</f>
        <v>3.6045449370129541E-4</v>
      </c>
      <c r="R48" s="121">
        <f>X!R48/X!R$121</f>
        <v>0</v>
      </c>
      <c r="S48" s="121">
        <f>X!S48/X!S$121</f>
        <v>0</v>
      </c>
      <c r="T48" s="121">
        <f>X!T48/X!T$121</f>
        <v>0</v>
      </c>
      <c r="U48" s="121">
        <f>X!U48/X!U$121</f>
        <v>0</v>
      </c>
      <c r="V48" s="121">
        <f>X!V48/X!V$121</f>
        <v>0</v>
      </c>
      <c r="W48" s="121">
        <f>X!W48/X!W$121</f>
        <v>0</v>
      </c>
      <c r="X48" s="121">
        <f>X!X48/X!X$121</f>
        <v>0</v>
      </c>
      <c r="Y48" s="121">
        <f>X!Y48/X!Y$121</f>
        <v>0</v>
      </c>
      <c r="Z48" s="121">
        <f>X!Z48/X!Z$121</f>
        <v>0</v>
      </c>
      <c r="AA48" s="121">
        <f>X!AA48/X!AA$121</f>
        <v>0</v>
      </c>
      <c r="AB48" s="121">
        <f>X!AB48/X!AB$121</f>
        <v>0</v>
      </c>
      <c r="AC48" s="121">
        <f>X!AC48/X!AC$121</f>
        <v>1.2724412757223937E-5</v>
      </c>
      <c r="AD48" s="121">
        <f>X!AD48/X!AD$121</f>
        <v>3.6832592992582286E-5</v>
      </c>
      <c r="AE48" s="121">
        <f>X!AE48/X!AE$121</f>
        <v>3.3776238504650627E-3</v>
      </c>
      <c r="AF48" s="121">
        <f>X!AF48/X!AF$121</f>
        <v>0</v>
      </c>
      <c r="AG48" s="121">
        <f>X!AG48/X!AG$121</f>
        <v>0</v>
      </c>
      <c r="AH48" s="121">
        <f>X!AH48/X!AH$121</f>
        <v>7.0228043950706768E-4</v>
      </c>
      <c r="AI48" s="121">
        <f>X!AI48/X!AI$121</f>
        <v>4.5733557017032268E-5</v>
      </c>
      <c r="AJ48" s="121">
        <f>X!AJ48/X!AJ$121</f>
        <v>4.2558835100817488E-3</v>
      </c>
      <c r="AK48" s="121">
        <f>X!AK48/X!AK$121</f>
        <v>1.8847504336420987E-3</v>
      </c>
      <c r="AL48" s="121">
        <f>X!AL48/X!AL$121</f>
        <v>5.4336794592925034E-7</v>
      </c>
      <c r="AM48" s="121">
        <f>X!AM48/X!AM$121</f>
        <v>1.0468198189134083E-6</v>
      </c>
      <c r="AN48" s="121">
        <f>X!AN48/X!AN$121</f>
        <v>1.7513787733033706E-3</v>
      </c>
      <c r="AO48" s="121">
        <f>X!AO48/X!AO$121</f>
        <v>4.0321426604860241E-4</v>
      </c>
      <c r="AP48" s="121">
        <f>X!AP48/X!AP$121</f>
        <v>2.4022930326472164E-4</v>
      </c>
      <c r="AQ48" s="121">
        <f>X!AQ48/X!AQ$121</f>
        <v>3.479139685573921E-4</v>
      </c>
      <c r="AR48" s="121">
        <f>X!AR48/X!AR$121</f>
        <v>2.1331250157458954E-4</v>
      </c>
      <c r="AS48" s="121">
        <f>X!AS48/X!AS$121</f>
        <v>9.2271049022365494E-4</v>
      </c>
      <c r="AT48" s="121">
        <f>X!AT48/X!AT$121</f>
        <v>5.7194280761696005E-3</v>
      </c>
      <c r="AU48" s="121">
        <f>X!AU48/X!AU$121</f>
        <v>0.12229583340620455</v>
      </c>
      <c r="AV48" s="121">
        <f>X!AV48/X!AV$121</f>
        <v>2.7255001059319421E-3</v>
      </c>
      <c r="AW48" s="121">
        <f>X!AW48/X!AW$121</f>
        <v>3.9797547043010752E-3</v>
      </c>
      <c r="AX48" s="121">
        <f>X!AX48/X!AX$121</f>
        <v>2.1704207561585049E-3</v>
      </c>
      <c r="AY48" s="121">
        <f>X!AY48/X!AY$121</f>
        <v>1.78986899386758E-3</v>
      </c>
      <c r="AZ48" s="121">
        <f>X!AZ48/X!AZ$121</f>
        <v>1.3326167660126112E-3</v>
      </c>
      <c r="BA48" s="121">
        <f>X!BA48/X!BA$121</f>
        <v>1.6185026917538568E-3</v>
      </c>
      <c r="BB48" s="121">
        <f>X!BB48/X!BB$121</f>
        <v>4.1604386458221805E-5</v>
      </c>
      <c r="BC48" s="121">
        <f>X!BC48/X!BC$121</f>
        <v>1.8484299260113567E-3</v>
      </c>
      <c r="BD48" s="121">
        <f>X!BD48/X!BD$121</f>
        <v>9.4049667399699046E-4</v>
      </c>
      <c r="BE48" s="121">
        <f>X!BE48/X!BE$121</f>
        <v>2.6139751669238247E-4</v>
      </c>
      <c r="BF48" s="121">
        <f>X!BF48/X!BF$121</f>
        <v>3.4250909956151795E-4</v>
      </c>
      <c r="BG48" s="121">
        <f>X!BG48/X!BG$121</f>
        <v>9.0315037327475456E-4</v>
      </c>
      <c r="BH48" s="121">
        <f>X!BH48/X!BH$121</f>
        <v>4.9925373098643486E-3</v>
      </c>
      <c r="BI48" s="121">
        <f>X!BI48/X!BI$121</f>
        <v>2.034327755523009E-3</v>
      </c>
      <c r="BJ48" s="121">
        <f>X!BJ48/X!BJ$121</f>
        <v>1.2450633797227135E-4</v>
      </c>
      <c r="BK48" s="121">
        <f>X!BK48/X!BK$121</f>
        <v>0</v>
      </c>
      <c r="BL48" s="121">
        <f>X!BL48/X!BL$121</f>
        <v>2.2703505929491799E-5</v>
      </c>
      <c r="BM48" s="121">
        <f>X!BM48/X!BM$121</f>
        <v>1.0804529126676711E-4</v>
      </c>
      <c r="BN48" s="121">
        <f>X!BN48/X!BN$121</f>
        <v>1.2608952115462319E-4</v>
      </c>
      <c r="BO48" s="121">
        <f>X!BO48/X!BO$121</f>
        <v>1.0672371005118875E-5</v>
      </c>
      <c r="BP48" s="121">
        <f>X!BP48/X!BP$121</f>
        <v>0</v>
      </c>
      <c r="BQ48" s="121">
        <f>X!BQ48/X!BQ$121</f>
        <v>4.5616401926553486E-5</v>
      </c>
      <c r="BR48" s="121">
        <f>X!BR48/X!BR$121</f>
        <v>3.878061428786638E-4</v>
      </c>
      <c r="BS48" s="121">
        <f>X!BS48/X!BS$121</f>
        <v>0</v>
      </c>
      <c r="BT48" s="121">
        <f>X!BT48/X!BT$121</f>
        <v>3.0985205316502161E-6</v>
      </c>
      <c r="BU48" s="121">
        <f>X!BU48/X!BU$121</f>
        <v>0</v>
      </c>
      <c r="BV48" s="121">
        <f>X!BV48/X!BV$121</f>
        <v>0</v>
      </c>
      <c r="BW48" s="121">
        <f>X!BW48/X!BW$121</f>
        <v>0</v>
      </c>
      <c r="BX48" s="121">
        <f>X!BX48/X!BX$121</f>
        <v>0</v>
      </c>
      <c r="BY48" s="121">
        <f>X!BY48/X!BY$121</f>
        <v>3.9103300060880522E-5</v>
      </c>
      <c r="BZ48" s="121">
        <f>X!BZ48/X!BZ$121</f>
        <v>1.5379241058954979E-5</v>
      </c>
      <c r="CA48" s="121">
        <f>X!CA48/X!CA$121</f>
        <v>0</v>
      </c>
      <c r="CB48" s="121">
        <f>X!CB48/X!CB$121</f>
        <v>5.2245300063060626E-5</v>
      </c>
      <c r="CC48" s="121">
        <f>X!CC48/X!CC$121</f>
        <v>4.194614200321E-5</v>
      </c>
      <c r="CD48" s="121">
        <f>X!CD48/X!CD$121</f>
        <v>5.6664515445249903E-5</v>
      </c>
      <c r="CE48" s="121">
        <f>X!CE48/X!CE$121</f>
        <v>7.914002545290628E-5</v>
      </c>
      <c r="CF48" s="121">
        <f>X!CF48/X!CF$121</f>
        <v>1.7571157231404454E-4</v>
      </c>
      <c r="CG48" s="121">
        <f>X!CG48/X!CG$121</f>
        <v>3.5883112381943475E-5</v>
      </c>
      <c r="CH48" s="121">
        <f>X!CH48/X!CH$121</f>
        <v>3.5626914485793478E-6</v>
      </c>
      <c r="CI48" s="121">
        <f>X!CI48/X!CI$121</f>
        <v>0</v>
      </c>
      <c r="CJ48" s="121">
        <f>X!CJ48/X!CJ$121</f>
        <v>0</v>
      </c>
      <c r="CK48" s="121">
        <f>X!CK48/X!CK$121</f>
        <v>2.255271312545318E-5</v>
      </c>
      <c r="CL48" s="121">
        <f>X!CL48/X!CL$121</f>
        <v>0</v>
      </c>
      <c r="CM48" s="121">
        <f>X!CM48/X!CM$121</f>
        <v>1.5579350745639382E-5</v>
      </c>
      <c r="CN48" s="121">
        <f>X!CN48/X!CN$121</f>
        <v>0</v>
      </c>
      <c r="CO48" s="121">
        <f>X!CO48/X!CO$121</f>
        <v>0</v>
      </c>
      <c r="CP48" s="121">
        <f>X!CP48/X!CP$121</f>
        <v>0</v>
      </c>
      <c r="CQ48" s="121">
        <f>X!CQ48/X!CQ$121</f>
        <v>0</v>
      </c>
      <c r="CR48" s="121">
        <f>X!CR48/X!CR$121</f>
        <v>0</v>
      </c>
      <c r="CS48" s="121">
        <f>X!CS48/X!CS$121</f>
        <v>0</v>
      </c>
      <c r="CT48" s="121">
        <f>X!CT48/X!CT$121</f>
        <v>0</v>
      </c>
      <c r="CU48" s="121">
        <f>X!CU48/X!CU$121</f>
        <v>2.2984564223874629E-4</v>
      </c>
      <c r="CV48" s="121">
        <f>X!CV48/X!CV$121</f>
        <v>0</v>
      </c>
      <c r="CW48" s="121">
        <f>X!CW48/X!CW$121</f>
        <v>8.5307503408124874E-2</v>
      </c>
      <c r="CX48" s="121">
        <f>X!CX48/X!CX$121</f>
        <v>6.8092480111261882E-6</v>
      </c>
      <c r="CY48" s="121">
        <f>X!CY48/X!CY$121</f>
        <v>0</v>
      </c>
      <c r="CZ48" s="121">
        <f>X!CZ48/X!CZ$121</f>
        <v>0</v>
      </c>
      <c r="DA48" s="121">
        <f>X!DA48/X!DA$121</f>
        <v>0</v>
      </c>
      <c r="DB48" s="121">
        <f>X!DB48/X!DB$121</f>
        <v>4.012007764342699E-6</v>
      </c>
      <c r="DC48" s="121">
        <f>X!DC48/X!DC$121</f>
        <v>0</v>
      </c>
      <c r="DD48" s="121">
        <f>X!DD48/X!DD$121</f>
        <v>4.9376170574388018E-5</v>
      </c>
      <c r="DE48" s="121">
        <f>X!DE48/X!DE$121</f>
        <v>0</v>
      </c>
      <c r="DF48" s="121">
        <f>X!DF48/X!DF$121</f>
        <v>0</v>
      </c>
      <c r="DG48" s="145">
        <f>X!DG48/X!DG$121</f>
        <v>3.7211971586791118E-3</v>
      </c>
    </row>
    <row r="49" spans="1:111" s="82" customFormat="1" ht="17" customHeight="1" x14ac:dyDescent="0.2">
      <c r="A49" s="73" t="s">
        <v>45</v>
      </c>
      <c r="B49" s="74" t="s">
        <v>171</v>
      </c>
      <c r="C49" s="121">
        <f>X!C49/X!C$121</f>
        <v>2.2042788245052755E-6</v>
      </c>
      <c r="D49" s="121">
        <f>X!D49/X!D$121</f>
        <v>0</v>
      </c>
      <c r="E49" s="121">
        <f>X!E49/X!E$121</f>
        <v>2.5089216843797912E-4</v>
      </c>
      <c r="F49" s="121">
        <f>X!F49/X!F$121</f>
        <v>3.5850419071310339E-5</v>
      </c>
      <c r="G49" s="121">
        <f>X!G49/X!G$121</f>
        <v>2.3882265689615451E-6</v>
      </c>
      <c r="H49" s="131">
        <v>0</v>
      </c>
      <c r="I49" s="121">
        <f>X!I49/X!I$121</f>
        <v>0</v>
      </c>
      <c r="J49" s="121">
        <f>X!J49/X!J$121</f>
        <v>0</v>
      </c>
      <c r="K49" s="121">
        <f>X!K49/X!K$121</f>
        <v>0</v>
      </c>
      <c r="L49" s="121">
        <f>X!L49/X!L$121</f>
        <v>0</v>
      </c>
      <c r="M49" s="131">
        <v>0</v>
      </c>
      <c r="N49" s="121">
        <f>X!N49/X!N$121</f>
        <v>0</v>
      </c>
      <c r="O49" s="121">
        <f>X!O49/X!O$121</f>
        <v>0</v>
      </c>
      <c r="P49" s="121">
        <f>X!P49/X!P$121</f>
        <v>0</v>
      </c>
      <c r="Q49" s="121">
        <f>X!Q49/X!Q$121</f>
        <v>0</v>
      </c>
      <c r="R49" s="121">
        <f>X!R49/X!R$121</f>
        <v>0</v>
      </c>
      <c r="S49" s="121">
        <f>X!S49/X!S$121</f>
        <v>0</v>
      </c>
      <c r="T49" s="121">
        <f>X!T49/X!T$121</f>
        <v>0</v>
      </c>
      <c r="U49" s="121">
        <f>X!U49/X!U$121</f>
        <v>0</v>
      </c>
      <c r="V49" s="121">
        <f>X!V49/X!V$121</f>
        <v>0</v>
      </c>
      <c r="W49" s="121">
        <f>X!W49/X!W$121</f>
        <v>0</v>
      </c>
      <c r="X49" s="121">
        <f>X!X49/X!X$121</f>
        <v>0</v>
      </c>
      <c r="Y49" s="121">
        <f>X!Y49/X!Y$121</f>
        <v>0</v>
      </c>
      <c r="Z49" s="121">
        <f>X!Z49/X!Z$121</f>
        <v>0</v>
      </c>
      <c r="AA49" s="121">
        <f>X!AA49/X!AA$121</f>
        <v>0</v>
      </c>
      <c r="AB49" s="121">
        <f>X!AB49/X!AB$121</f>
        <v>0</v>
      </c>
      <c r="AC49" s="121">
        <f>X!AC49/X!AC$121</f>
        <v>0</v>
      </c>
      <c r="AD49" s="121">
        <f>X!AD49/X!AD$121</f>
        <v>0</v>
      </c>
      <c r="AE49" s="121">
        <f>X!AE49/X!AE$121</f>
        <v>0</v>
      </c>
      <c r="AF49" s="121">
        <f>X!AF49/X!AF$121</f>
        <v>0</v>
      </c>
      <c r="AG49" s="121">
        <f>X!AG49/X!AG$121</f>
        <v>0</v>
      </c>
      <c r="AH49" s="121">
        <f>X!AH49/X!AH$121</f>
        <v>0</v>
      </c>
      <c r="AI49" s="121">
        <f>X!AI49/X!AI$121</f>
        <v>0</v>
      </c>
      <c r="AJ49" s="121">
        <f>X!AJ49/X!AJ$121</f>
        <v>0</v>
      </c>
      <c r="AK49" s="121">
        <f>X!AK49/X!AK$121</f>
        <v>0</v>
      </c>
      <c r="AL49" s="121">
        <f>X!AL49/X!AL$121</f>
        <v>0</v>
      </c>
      <c r="AM49" s="121">
        <f>X!AM49/X!AM$121</f>
        <v>0</v>
      </c>
      <c r="AN49" s="121">
        <f>X!AN49/X!AN$121</f>
        <v>0</v>
      </c>
      <c r="AO49" s="121">
        <f>X!AO49/X!AO$121</f>
        <v>0</v>
      </c>
      <c r="AP49" s="121">
        <f>X!AP49/X!AP$121</f>
        <v>0</v>
      </c>
      <c r="AQ49" s="121">
        <f>X!AQ49/X!AQ$121</f>
        <v>0</v>
      </c>
      <c r="AR49" s="121">
        <f>X!AR49/X!AR$121</f>
        <v>3.6005208717861467E-5</v>
      </c>
      <c r="AS49" s="121">
        <f>X!AS49/X!AS$121</f>
        <v>1.5384316704209218E-5</v>
      </c>
      <c r="AT49" s="121">
        <f>X!AT49/X!AT$121</f>
        <v>3.3948889189282074E-3</v>
      </c>
      <c r="AU49" s="121">
        <f>X!AU49/X!AU$121</f>
        <v>3.9099165401097358E-3</v>
      </c>
      <c r="AV49" s="121">
        <f>X!AV49/X!AV$121</f>
        <v>0.1041788963641225</v>
      </c>
      <c r="AW49" s="121">
        <f>X!AW49/X!AW$121</f>
        <v>4.4999644894598925E-5</v>
      </c>
      <c r="AX49" s="121">
        <f>X!AX49/X!AX$121</f>
        <v>0</v>
      </c>
      <c r="AY49" s="121">
        <f>X!AY49/X!AY$121</f>
        <v>6.5638815006524641E-4</v>
      </c>
      <c r="AZ49" s="121">
        <f>X!AZ49/X!AZ$121</f>
        <v>0</v>
      </c>
      <c r="BA49" s="121">
        <f>X!BA49/X!BA$121</f>
        <v>6.0265424552346603E-4</v>
      </c>
      <c r="BB49" s="121">
        <f>X!BB49/X!BB$121</f>
        <v>0</v>
      </c>
      <c r="BC49" s="121">
        <f>X!BC49/X!BC$121</f>
        <v>1.1629766898229943E-3</v>
      </c>
      <c r="BD49" s="121">
        <f>X!BD49/X!BD$121</f>
        <v>1.2307536171335656E-3</v>
      </c>
      <c r="BE49" s="121">
        <f>X!BE49/X!BE$121</f>
        <v>1.3589624881136381E-4</v>
      </c>
      <c r="BF49" s="121">
        <f>X!BF49/X!BF$121</f>
        <v>1.9652666690497415E-4</v>
      </c>
      <c r="BG49" s="121">
        <f>X!BG49/X!BG$121</f>
        <v>3.0411679077864108E-4</v>
      </c>
      <c r="BH49" s="121">
        <f>X!BH49/X!BH$121</f>
        <v>2.1428957385845227E-3</v>
      </c>
      <c r="BI49" s="121">
        <f>X!BI49/X!BI$121</f>
        <v>3.583075318507642E-4</v>
      </c>
      <c r="BJ49" s="121">
        <f>X!BJ49/X!BJ$121</f>
        <v>3.2581156287960199E-4</v>
      </c>
      <c r="BK49" s="121">
        <f>X!BK49/X!BK$121</f>
        <v>2.843016462403465E-5</v>
      </c>
      <c r="BL49" s="121">
        <f>X!BL49/X!BL$121</f>
        <v>3.3914853494525893E-4</v>
      </c>
      <c r="BM49" s="121">
        <f>X!BM49/X!BM$121</f>
        <v>0</v>
      </c>
      <c r="BN49" s="121">
        <f>X!BN49/X!BN$121</f>
        <v>3.9130444497377524E-5</v>
      </c>
      <c r="BO49" s="121">
        <f>X!BO49/X!BO$121</f>
        <v>0</v>
      </c>
      <c r="BP49" s="121">
        <f>X!BP49/X!BP$121</f>
        <v>0</v>
      </c>
      <c r="BQ49" s="121">
        <f>X!BQ49/X!BQ$121</f>
        <v>0</v>
      </c>
      <c r="BR49" s="121">
        <f>X!BR49/X!BR$121</f>
        <v>1.3015941637641501E-4</v>
      </c>
      <c r="BS49" s="121">
        <f>X!BS49/X!BS$121</f>
        <v>2.5489157105262775E-5</v>
      </c>
      <c r="BT49" s="121">
        <f>X!BT49/X!BT$121</f>
        <v>1.0970624712568196E-3</v>
      </c>
      <c r="BU49" s="121">
        <f>X!BU49/X!BU$121</f>
        <v>1.1243257468451062E-5</v>
      </c>
      <c r="BV49" s="121">
        <f>X!BV49/X!BV$121</f>
        <v>0</v>
      </c>
      <c r="BW49" s="121">
        <f>X!BW49/X!BW$121</f>
        <v>0</v>
      </c>
      <c r="BX49" s="121">
        <f>X!BX49/X!BX$121</f>
        <v>0</v>
      </c>
      <c r="BY49" s="121">
        <f>X!BY49/X!BY$121</f>
        <v>0</v>
      </c>
      <c r="BZ49" s="121">
        <f>X!BZ49/X!BZ$121</f>
        <v>2.65205750053758E-6</v>
      </c>
      <c r="CA49" s="121">
        <f>X!CA49/X!CA$121</f>
        <v>0</v>
      </c>
      <c r="CB49" s="121">
        <f>X!CB49/X!CB$121</f>
        <v>9.0464825664521125E-6</v>
      </c>
      <c r="CC49" s="121">
        <f>X!CC49/X!CC$121</f>
        <v>1.439670479603844E-5</v>
      </c>
      <c r="CD49" s="121">
        <f>X!CD49/X!CD$121</f>
        <v>3.9298022564942777E-4</v>
      </c>
      <c r="CE49" s="121">
        <f>X!CE49/X!CE$121</f>
        <v>5.9767642953944235E-5</v>
      </c>
      <c r="CF49" s="121">
        <f>X!CF49/X!CF$121</f>
        <v>1.3858514051653327E-4</v>
      </c>
      <c r="CG49" s="121">
        <f>X!CG49/X!CG$121</f>
        <v>4.5017872442615642E-5</v>
      </c>
      <c r="CH49" s="121">
        <f>X!CH49/X!CH$121</f>
        <v>1.33723825359349E-5</v>
      </c>
      <c r="CI49" s="121">
        <f>X!CI49/X!CI$121</f>
        <v>1.9420996254611597E-5</v>
      </c>
      <c r="CJ49" s="121">
        <f>X!CJ49/X!CJ$121</f>
        <v>0</v>
      </c>
      <c r="CK49" s="121">
        <f>X!CK49/X!CK$121</f>
        <v>1.4422110145288571E-4</v>
      </c>
      <c r="CL49" s="121">
        <f>X!CL49/X!CL$121</f>
        <v>1.0286290943578018E-3</v>
      </c>
      <c r="CM49" s="121">
        <f>X!CM49/X!CM$121</f>
        <v>2.6596523737523721E-3</v>
      </c>
      <c r="CN49" s="121">
        <f>X!CN49/X!CN$121</f>
        <v>0</v>
      </c>
      <c r="CO49" s="121">
        <f>X!CO49/X!CO$121</f>
        <v>0</v>
      </c>
      <c r="CP49" s="121">
        <f>X!CP49/X!CP$121</f>
        <v>1.650951059108096E-2</v>
      </c>
      <c r="CQ49" s="121">
        <f>X!CQ49/X!CQ$121</f>
        <v>8.668255152632285E-3</v>
      </c>
      <c r="CR49" s="121">
        <f>X!CR49/X!CR$121</f>
        <v>3.3203539106037429E-3</v>
      </c>
      <c r="CS49" s="121">
        <f>X!CS49/X!CS$121</f>
        <v>2.3915542360694497E-3</v>
      </c>
      <c r="CT49" s="121">
        <f>X!CT49/X!CT$121</f>
        <v>0</v>
      </c>
      <c r="CU49" s="121">
        <f>X!CU49/X!CU$121</f>
        <v>2.1928565563737808E-3</v>
      </c>
      <c r="CV49" s="121">
        <f>X!CV49/X!CV$121</f>
        <v>0</v>
      </c>
      <c r="CW49" s="121">
        <f>X!CW49/X!CW$121</f>
        <v>2.3746954861272252E-2</v>
      </c>
      <c r="CX49" s="121">
        <f>X!CX49/X!CX$121</f>
        <v>1.8094815468606948E-4</v>
      </c>
      <c r="CY49" s="121">
        <f>X!CY49/X!CY$121</f>
        <v>3.7750083428952978E-5</v>
      </c>
      <c r="CZ49" s="121">
        <f>X!CZ49/X!CZ$121</f>
        <v>0</v>
      </c>
      <c r="DA49" s="121">
        <f>X!DA49/X!DA$121</f>
        <v>3.091214692331353E-6</v>
      </c>
      <c r="DB49" s="121">
        <f>X!DB49/X!DB$121</f>
        <v>4.9375228368437338E-3</v>
      </c>
      <c r="DC49" s="121">
        <f>X!DC49/X!DC$121</f>
        <v>9.3443241586164336E-3</v>
      </c>
      <c r="DD49" s="121">
        <f>X!DD49/X!DD$121</f>
        <v>4.0499304933948153E-4</v>
      </c>
      <c r="DE49" s="121">
        <f>X!DE49/X!DE$121</f>
        <v>2.3446718876912787E-2</v>
      </c>
      <c r="DF49" s="121">
        <f>X!DF49/X!DF$121</f>
        <v>0</v>
      </c>
      <c r="DG49" s="145">
        <f>X!DG49/X!DG$121</f>
        <v>2.1294500196817972E-3</v>
      </c>
    </row>
    <row r="50" spans="1:111" s="82" customFormat="1" ht="17" customHeight="1" x14ac:dyDescent="0.2">
      <c r="A50" s="73" t="s">
        <v>46</v>
      </c>
      <c r="B50" s="74" t="s">
        <v>172</v>
      </c>
      <c r="C50" s="121">
        <f>X!C50/X!C$121</f>
        <v>0</v>
      </c>
      <c r="D50" s="121">
        <f>X!D50/X!D$121</f>
        <v>0</v>
      </c>
      <c r="E50" s="121">
        <f>X!E50/X!E$121</f>
        <v>0</v>
      </c>
      <c r="F50" s="121">
        <f>X!F50/X!F$121</f>
        <v>0</v>
      </c>
      <c r="G50" s="121">
        <f>X!G50/X!G$121</f>
        <v>0</v>
      </c>
      <c r="H50" s="131">
        <v>0</v>
      </c>
      <c r="I50" s="121">
        <f>X!I50/X!I$121</f>
        <v>0</v>
      </c>
      <c r="J50" s="121">
        <f>X!J50/X!J$121</f>
        <v>0</v>
      </c>
      <c r="K50" s="121">
        <f>X!K50/X!K$121</f>
        <v>0</v>
      </c>
      <c r="L50" s="121">
        <f>X!L50/X!L$121</f>
        <v>0</v>
      </c>
      <c r="M50" s="131">
        <v>0</v>
      </c>
      <c r="N50" s="121">
        <f>X!N50/X!N$121</f>
        <v>0</v>
      </c>
      <c r="O50" s="121">
        <f>X!O50/X!O$121</f>
        <v>0</v>
      </c>
      <c r="P50" s="121">
        <f>X!P50/X!P$121</f>
        <v>0</v>
      </c>
      <c r="Q50" s="121">
        <f>X!Q50/X!Q$121</f>
        <v>0</v>
      </c>
      <c r="R50" s="121">
        <f>X!R50/X!R$121</f>
        <v>0</v>
      </c>
      <c r="S50" s="121">
        <f>X!S50/X!S$121</f>
        <v>0</v>
      </c>
      <c r="T50" s="121">
        <f>X!T50/X!T$121</f>
        <v>0</v>
      </c>
      <c r="U50" s="121">
        <f>X!U50/X!U$121</f>
        <v>0</v>
      </c>
      <c r="V50" s="121">
        <f>X!V50/X!V$121</f>
        <v>0</v>
      </c>
      <c r="W50" s="121">
        <f>X!W50/X!W$121</f>
        <v>0</v>
      </c>
      <c r="X50" s="121">
        <f>X!X50/X!X$121</f>
        <v>0</v>
      </c>
      <c r="Y50" s="121">
        <f>X!Y50/X!Y$121</f>
        <v>0</v>
      </c>
      <c r="Z50" s="121">
        <f>X!Z50/X!Z$121</f>
        <v>0</v>
      </c>
      <c r="AA50" s="121">
        <f>X!AA50/X!AA$121</f>
        <v>0</v>
      </c>
      <c r="AB50" s="121">
        <f>X!AB50/X!AB$121</f>
        <v>0</v>
      </c>
      <c r="AC50" s="121">
        <f>X!AC50/X!AC$121</f>
        <v>0</v>
      </c>
      <c r="AD50" s="121">
        <f>X!AD50/X!AD$121</f>
        <v>0</v>
      </c>
      <c r="AE50" s="121">
        <f>X!AE50/X!AE$121</f>
        <v>0</v>
      </c>
      <c r="AF50" s="121">
        <f>X!AF50/X!AF$121</f>
        <v>0</v>
      </c>
      <c r="AG50" s="121">
        <f>X!AG50/X!AG$121</f>
        <v>0</v>
      </c>
      <c r="AH50" s="121">
        <f>X!AH50/X!AH$121</f>
        <v>0</v>
      </c>
      <c r="AI50" s="121">
        <f>X!AI50/X!AI$121</f>
        <v>0</v>
      </c>
      <c r="AJ50" s="121">
        <f>X!AJ50/X!AJ$121</f>
        <v>0</v>
      </c>
      <c r="AK50" s="121">
        <f>X!AK50/X!AK$121</f>
        <v>0</v>
      </c>
      <c r="AL50" s="121">
        <f>X!AL50/X!AL$121</f>
        <v>0</v>
      </c>
      <c r="AM50" s="121">
        <f>X!AM50/X!AM$121</f>
        <v>0</v>
      </c>
      <c r="AN50" s="121">
        <f>X!AN50/X!AN$121</f>
        <v>0</v>
      </c>
      <c r="AO50" s="121">
        <f>X!AO50/X!AO$121</f>
        <v>0</v>
      </c>
      <c r="AP50" s="121">
        <f>X!AP50/X!AP$121</f>
        <v>0</v>
      </c>
      <c r="AQ50" s="121">
        <f>X!AQ50/X!AQ$121</f>
        <v>0</v>
      </c>
      <c r="AR50" s="121">
        <f>X!AR50/X!AR$121</f>
        <v>0</v>
      </c>
      <c r="AS50" s="121">
        <f>X!AS50/X!AS$121</f>
        <v>9.3671990782484918E-4</v>
      </c>
      <c r="AT50" s="121">
        <f>X!AT50/X!AT$121</f>
        <v>1.9012020485140036E-3</v>
      </c>
      <c r="AU50" s="121">
        <f>X!AU50/X!AU$121</f>
        <v>8.478621118297178E-3</v>
      </c>
      <c r="AV50" s="121">
        <f>X!AV50/X!AV$121</f>
        <v>7.9491391274562048E-2</v>
      </c>
      <c r="AW50" s="121">
        <f>X!AW50/X!AW$121</f>
        <v>0.1480500810642823</v>
      </c>
      <c r="AX50" s="121">
        <f>X!AX50/X!AX$121</f>
        <v>4.8943121326806595E-2</v>
      </c>
      <c r="AY50" s="121">
        <f>X!AY50/X!AY$121</f>
        <v>3.1225295042151654E-2</v>
      </c>
      <c r="AZ50" s="121">
        <f>X!AZ50/X!AZ$121</f>
        <v>0.13615409308241677</v>
      </c>
      <c r="BA50" s="121">
        <f>X!BA50/X!BA$121</f>
        <v>0.23745670208423883</v>
      </c>
      <c r="BB50" s="121">
        <f>X!BB50/X!BB$121</f>
        <v>6.72240179625333E-2</v>
      </c>
      <c r="BC50" s="121">
        <f>X!BC50/X!BC$121</f>
        <v>0.16573495119113246</v>
      </c>
      <c r="BD50" s="121">
        <f>X!BD50/X!BD$121</f>
        <v>0.20509544452421855</v>
      </c>
      <c r="BE50" s="121">
        <f>X!BE50/X!BE$121</f>
        <v>0</v>
      </c>
      <c r="BF50" s="121">
        <f>X!BF50/X!BF$121</f>
        <v>0</v>
      </c>
      <c r="BG50" s="121">
        <f>X!BG50/X!BG$121</f>
        <v>9.7303382294627611E-3</v>
      </c>
      <c r="BH50" s="121">
        <f>X!BH50/X!BH$121</f>
        <v>0</v>
      </c>
      <c r="BI50" s="121">
        <f>X!BI50/X!BI$121</f>
        <v>2.808749579580425E-3</v>
      </c>
      <c r="BJ50" s="121">
        <f>X!BJ50/X!BJ$121</f>
        <v>3.1475806915604878E-3</v>
      </c>
      <c r="BK50" s="121">
        <f>X!BK50/X!BK$121</f>
        <v>0</v>
      </c>
      <c r="BL50" s="121">
        <f>X!BL50/X!BL$121</f>
        <v>0</v>
      </c>
      <c r="BM50" s="121">
        <f>X!BM50/X!BM$121</f>
        <v>0</v>
      </c>
      <c r="BN50" s="121">
        <f>X!BN50/X!BN$121</f>
        <v>0</v>
      </c>
      <c r="BO50" s="121">
        <f>X!BO50/X!BO$121</f>
        <v>0</v>
      </c>
      <c r="BP50" s="121">
        <f>X!BP50/X!BP$121</f>
        <v>0</v>
      </c>
      <c r="BQ50" s="121">
        <f>X!BQ50/X!BQ$121</f>
        <v>0</v>
      </c>
      <c r="BR50" s="121">
        <f>X!BR50/X!BR$121</f>
        <v>0</v>
      </c>
      <c r="BS50" s="121">
        <f>X!BS50/X!BS$121</f>
        <v>0</v>
      </c>
      <c r="BT50" s="121">
        <f>X!BT50/X!BT$121</f>
        <v>0</v>
      </c>
      <c r="BU50" s="121">
        <f>X!BU50/X!BU$121</f>
        <v>0</v>
      </c>
      <c r="BV50" s="121">
        <f>X!BV50/X!BV$121</f>
        <v>0</v>
      </c>
      <c r="BW50" s="121">
        <f>X!BW50/X!BW$121</f>
        <v>0</v>
      </c>
      <c r="BX50" s="121">
        <f>X!BX50/X!BX$121</f>
        <v>0</v>
      </c>
      <c r="BY50" s="121">
        <f>X!BY50/X!BY$121</f>
        <v>0</v>
      </c>
      <c r="BZ50" s="121">
        <f>X!BZ50/X!BZ$121</f>
        <v>0</v>
      </c>
      <c r="CA50" s="121">
        <f>X!CA50/X!CA$121</f>
        <v>0</v>
      </c>
      <c r="CB50" s="121">
        <f>X!CB50/X!CB$121</f>
        <v>0</v>
      </c>
      <c r="CC50" s="121">
        <f>X!CC50/X!CC$121</f>
        <v>0</v>
      </c>
      <c r="CD50" s="121">
        <f>X!CD50/X!CD$121</f>
        <v>0</v>
      </c>
      <c r="CE50" s="121">
        <f>X!CE50/X!CE$121</f>
        <v>0</v>
      </c>
      <c r="CF50" s="121">
        <f>X!CF50/X!CF$121</f>
        <v>3.0468930150011979E-6</v>
      </c>
      <c r="CG50" s="121">
        <f>X!CG50/X!CG$121</f>
        <v>0</v>
      </c>
      <c r="CH50" s="121">
        <f>X!CH50/X!CH$121</f>
        <v>0</v>
      </c>
      <c r="CI50" s="121">
        <f>X!CI50/X!CI$121</f>
        <v>0</v>
      </c>
      <c r="CJ50" s="121">
        <f>X!CJ50/X!CJ$121</f>
        <v>0</v>
      </c>
      <c r="CK50" s="121">
        <f>X!CK50/X!CK$121</f>
        <v>0</v>
      </c>
      <c r="CL50" s="121">
        <f>X!CL50/X!CL$121</f>
        <v>0</v>
      </c>
      <c r="CM50" s="121">
        <f>X!CM50/X!CM$121</f>
        <v>0</v>
      </c>
      <c r="CN50" s="121">
        <f>X!CN50/X!CN$121</f>
        <v>0</v>
      </c>
      <c r="CO50" s="121">
        <f>X!CO50/X!CO$121</f>
        <v>5.4492853296139198E-5</v>
      </c>
      <c r="CP50" s="121">
        <f>X!CP50/X!CP$121</f>
        <v>0</v>
      </c>
      <c r="CQ50" s="121">
        <f>X!CQ50/X!CQ$121</f>
        <v>0</v>
      </c>
      <c r="CR50" s="121">
        <f>X!CR50/X!CR$121</f>
        <v>0</v>
      </c>
      <c r="CS50" s="121">
        <f>X!CS50/X!CS$121</f>
        <v>0</v>
      </c>
      <c r="CT50" s="121">
        <f>X!CT50/X!CT$121</f>
        <v>0</v>
      </c>
      <c r="CU50" s="121">
        <f>X!CU50/X!CU$121</f>
        <v>0</v>
      </c>
      <c r="CV50" s="121">
        <f>X!CV50/X!CV$121</f>
        <v>0</v>
      </c>
      <c r="CW50" s="121">
        <f>X!CW50/X!CW$121</f>
        <v>1.5350763626357844E-2</v>
      </c>
      <c r="CX50" s="121">
        <f>X!CX50/X!CX$121</f>
        <v>0</v>
      </c>
      <c r="CY50" s="121">
        <f>X!CY50/X!CY$121</f>
        <v>0</v>
      </c>
      <c r="CZ50" s="121">
        <f>X!CZ50/X!CZ$121</f>
        <v>0</v>
      </c>
      <c r="DA50" s="121">
        <f>X!DA50/X!DA$121</f>
        <v>0</v>
      </c>
      <c r="DB50" s="121">
        <f>X!DB50/X!DB$121</f>
        <v>0</v>
      </c>
      <c r="DC50" s="121">
        <f>X!DC50/X!DC$121</f>
        <v>0</v>
      </c>
      <c r="DD50" s="121">
        <f>X!DD50/X!DD$121</f>
        <v>0</v>
      </c>
      <c r="DE50" s="121">
        <f>X!DE50/X!DE$121</f>
        <v>0</v>
      </c>
      <c r="DF50" s="121">
        <f>X!DF50/X!DF$121</f>
        <v>0</v>
      </c>
      <c r="DG50" s="145">
        <f>X!DG50/X!DG$121</f>
        <v>4.5208332503771471E-3</v>
      </c>
    </row>
    <row r="51" spans="1:111" s="82" customFormat="1" ht="17" customHeight="1" x14ac:dyDescent="0.2">
      <c r="A51" s="73" t="s">
        <v>47</v>
      </c>
      <c r="B51" s="74" t="s">
        <v>173</v>
      </c>
      <c r="C51" s="121">
        <f>X!C51/X!C$121</f>
        <v>0</v>
      </c>
      <c r="D51" s="121">
        <f>X!D51/X!D$121</f>
        <v>0</v>
      </c>
      <c r="E51" s="121">
        <f>X!E51/X!E$121</f>
        <v>0</v>
      </c>
      <c r="F51" s="121">
        <f>X!F51/X!F$121</f>
        <v>0</v>
      </c>
      <c r="G51" s="121">
        <f>X!G51/X!G$121</f>
        <v>4.6691171123517848E-6</v>
      </c>
      <c r="H51" s="131">
        <v>0</v>
      </c>
      <c r="I51" s="121">
        <f>X!I51/X!I$121</f>
        <v>4.259741105416383E-5</v>
      </c>
      <c r="J51" s="121">
        <f>X!J51/X!J$121</f>
        <v>6.694204847678831E-7</v>
      </c>
      <c r="K51" s="121">
        <f>X!K51/X!K$121</f>
        <v>1.8892317539224722E-6</v>
      </c>
      <c r="L51" s="121">
        <f>X!L51/X!L$121</f>
        <v>0</v>
      </c>
      <c r="M51" s="131">
        <v>0</v>
      </c>
      <c r="N51" s="121">
        <f>X!N51/X!N$121</f>
        <v>0</v>
      </c>
      <c r="O51" s="121">
        <f>X!O51/X!O$121</f>
        <v>0</v>
      </c>
      <c r="P51" s="121">
        <f>X!P51/X!P$121</f>
        <v>0</v>
      </c>
      <c r="Q51" s="121">
        <f>X!Q51/X!Q$121</f>
        <v>1.0071872932891923E-4</v>
      </c>
      <c r="R51" s="121">
        <f>X!R51/X!R$121</f>
        <v>0</v>
      </c>
      <c r="S51" s="121">
        <f>X!S51/X!S$121</f>
        <v>0</v>
      </c>
      <c r="T51" s="121">
        <f>X!T51/X!T$121</f>
        <v>1.5779600199626706E-4</v>
      </c>
      <c r="U51" s="121">
        <f>X!U51/X!U$121</f>
        <v>0</v>
      </c>
      <c r="V51" s="121">
        <f>X!V51/X!V$121</f>
        <v>3.9527684904233991E-6</v>
      </c>
      <c r="W51" s="121">
        <f>X!W51/X!W$121</f>
        <v>0</v>
      </c>
      <c r="X51" s="121">
        <f>X!X51/X!X$121</f>
        <v>2.3240900706793493E-6</v>
      </c>
      <c r="Y51" s="121">
        <f>X!Y51/X!Y$121</f>
        <v>1.0031992727046039E-8</v>
      </c>
      <c r="Z51" s="121">
        <f>X!Z51/X!Z$121</f>
        <v>0</v>
      </c>
      <c r="AA51" s="121">
        <f>X!AA51/X!AA$121</f>
        <v>1.0182315407190124E-5</v>
      </c>
      <c r="AB51" s="121">
        <f>X!AB51/X!AB$121</f>
        <v>3.5002163482859202E-6</v>
      </c>
      <c r="AC51" s="121">
        <f>X!AC51/X!AC$121</f>
        <v>4.2661127254309253E-7</v>
      </c>
      <c r="AD51" s="121">
        <f>X!AD51/X!AD$121</f>
        <v>0</v>
      </c>
      <c r="AE51" s="121">
        <f>X!AE51/X!AE$121</f>
        <v>0</v>
      </c>
      <c r="AF51" s="121">
        <f>X!AF51/X!AF$121</f>
        <v>0</v>
      </c>
      <c r="AG51" s="121">
        <f>X!AG51/X!AG$121</f>
        <v>0</v>
      </c>
      <c r="AH51" s="121">
        <f>X!AH51/X!AH$121</f>
        <v>0</v>
      </c>
      <c r="AI51" s="121">
        <f>X!AI51/X!AI$121</f>
        <v>4.22734008716149E-7</v>
      </c>
      <c r="AJ51" s="121">
        <f>X!AJ51/X!AJ$121</f>
        <v>0</v>
      </c>
      <c r="AK51" s="121">
        <f>X!AK51/X!AK$121</f>
        <v>0</v>
      </c>
      <c r="AL51" s="121">
        <f>X!AL51/X!AL$121</f>
        <v>7.7730084292384787E-7</v>
      </c>
      <c r="AM51" s="121">
        <f>X!AM51/X!AM$121</f>
        <v>1.1045651837473869E-6</v>
      </c>
      <c r="AN51" s="121">
        <f>X!AN51/X!AN$121</f>
        <v>7.4197323846017888E-7</v>
      </c>
      <c r="AO51" s="121">
        <f>X!AO51/X!AO$121</f>
        <v>1.5421620289936009E-6</v>
      </c>
      <c r="AP51" s="121">
        <f>X!AP51/X!AP$121</f>
        <v>0</v>
      </c>
      <c r="AQ51" s="121">
        <f>X!AQ51/X!AQ$121</f>
        <v>6.1988703707104432E-5</v>
      </c>
      <c r="AR51" s="121">
        <f>X!AR51/X!AR$121</f>
        <v>2.7430687176649827E-6</v>
      </c>
      <c r="AS51" s="121">
        <f>X!AS51/X!AS$121</f>
        <v>8.6587133789747563E-3</v>
      </c>
      <c r="AT51" s="121">
        <f>X!AT51/X!AT$121</f>
        <v>1.5554542491285147E-2</v>
      </c>
      <c r="AU51" s="121">
        <f>X!AU51/X!AU$121</f>
        <v>6.3907729973864697E-3</v>
      </c>
      <c r="AV51" s="121">
        <f>X!AV51/X!AV$121</f>
        <v>3.487377046653848E-2</v>
      </c>
      <c r="AW51" s="121">
        <f>X!AW51/X!AW$121</f>
        <v>0.11145879080330157</v>
      </c>
      <c r="AX51" s="121">
        <f>X!AX51/X!AX$121</f>
        <v>0.24631312732442578</v>
      </c>
      <c r="AY51" s="121">
        <f>X!AY51/X!AY$121</f>
        <v>1.7520100582991301E-2</v>
      </c>
      <c r="AZ51" s="121">
        <f>X!AZ51/X!AZ$121</f>
        <v>3.0586606359159524E-2</v>
      </c>
      <c r="BA51" s="121">
        <f>X!BA51/X!BA$121</f>
        <v>0.19106391650226709</v>
      </c>
      <c r="BB51" s="121">
        <f>X!BB51/X!BB$121</f>
        <v>5.278874690073785E-2</v>
      </c>
      <c r="BC51" s="121">
        <f>X!BC51/X!BC$121</f>
        <v>0.14950812134414906</v>
      </c>
      <c r="BD51" s="121">
        <f>X!BD51/X!BD$121</f>
        <v>0.12932141320526733</v>
      </c>
      <c r="BE51" s="121">
        <f>X!BE51/X!BE$121</f>
        <v>6.7034196166635795E-4</v>
      </c>
      <c r="BF51" s="121">
        <f>X!BF51/X!BF$121</f>
        <v>6.0534005158229616E-4</v>
      </c>
      <c r="BG51" s="121">
        <f>X!BG51/X!BG$121</f>
        <v>9.9278453753767239E-3</v>
      </c>
      <c r="BH51" s="121">
        <f>X!BH51/X!BH$121</f>
        <v>4.5028839048034622E-3</v>
      </c>
      <c r="BI51" s="121">
        <f>X!BI51/X!BI$121</f>
        <v>1.2166615415385267E-3</v>
      </c>
      <c r="BJ51" s="121">
        <f>X!BJ51/X!BJ$121</f>
        <v>1.3355206879873268E-3</v>
      </c>
      <c r="BK51" s="121">
        <f>X!BK51/X!BK$121</f>
        <v>0</v>
      </c>
      <c r="BL51" s="121">
        <f>X!BL51/X!BL$121</f>
        <v>6.6949249221042036E-4</v>
      </c>
      <c r="BM51" s="121">
        <f>X!BM51/X!BM$121</f>
        <v>2.1332039430925067E-4</v>
      </c>
      <c r="BN51" s="121">
        <f>X!BN51/X!BN$121</f>
        <v>4.969062951881109E-5</v>
      </c>
      <c r="BO51" s="121">
        <f>X!BO51/X!BO$121</f>
        <v>1.169707687734345E-5</v>
      </c>
      <c r="BP51" s="121">
        <f>X!BP51/X!BP$121</f>
        <v>3.598041818282358E-6</v>
      </c>
      <c r="BQ51" s="121">
        <f>X!BQ51/X!BQ$121</f>
        <v>2.5171707190783442E-6</v>
      </c>
      <c r="BR51" s="121">
        <f>X!BR51/X!BR$121</f>
        <v>2.8124008683383501E-5</v>
      </c>
      <c r="BS51" s="121">
        <f>X!BS51/X!BS$121</f>
        <v>0</v>
      </c>
      <c r="BT51" s="121">
        <f>X!BT51/X!BT$121</f>
        <v>2.3612447925838192E-5</v>
      </c>
      <c r="BU51" s="121">
        <f>X!BU51/X!BU$121</f>
        <v>4.1180546877662542E-5</v>
      </c>
      <c r="BV51" s="121">
        <f>X!BV51/X!BV$121</f>
        <v>0</v>
      </c>
      <c r="BW51" s="121">
        <f>X!BW51/X!BW$121</f>
        <v>0</v>
      </c>
      <c r="BX51" s="121">
        <f>X!BX51/X!BX$121</f>
        <v>0</v>
      </c>
      <c r="BY51" s="121">
        <f>X!BY51/X!BY$121</f>
        <v>2.3175862563277278E-5</v>
      </c>
      <c r="BZ51" s="121">
        <f>X!BZ51/X!BZ$121</f>
        <v>1.3282724537379417E-7</v>
      </c>
      <c r="CA51" s="121">
        <f>X!CA51/X!CA$121</f>
        <v>0</v>
      </c>
      <c r="CB51" s="121">
        <f>X!CB51/X!CB$121</f>
        <v>3.604041995383335E-6</v>
      </c>
      <c r="CC51" s="121">
        <f>X!CC51/X!CC$121</f>
        <v>1.1984612000917143E-6</v>
      </c>
      <c r="CD51" s="121">
        <f>X!CD51/X!CD$121</f>
        <v>0</v>
      </c>
      <c r="CE51" s="121">
        <f>X!CE51/X!CE$121</f>
        <v>3.3009909141161186E-7</v>
      </c>
      <c r="CF51" s="121">
        <f>X!CF51/X!CF$121</f>
        <v>1.4488905709929436E-5</v>
      </c>
      <c r="CG51" s="121">
        <f>X!CG51/X!CG$121</f>
        <v>2.2185795289911287E-5</v>
      </c>
      <c r="CH51" s="121">
        <f>X!CH51/X!CH$121</f>
        <v>2.5354487475723022E-4</v>
      </c>
      <c r="CI51" s="121">
        <f>X!CI51/X!CI$121</f>
        <v>1.5614450194316202E-3</v>
      </c>
      <c r="CJ51" s="121">
        <f>X!CJ51/X!CJ$121</f>
        <v>6.1270354510444089E-4</v>
      </c>
      <c r="CK51" s="121">
        <f>X!CK51/X!CK$121</f>
        <v>2.9247806849545192E-4</v>
      </c>
      <c r="CL51" s="121">
        <f>X!CL51/X!CL$121</f>
        <v>2.6111471348350501E-3</v>
      </c>
      <c r="CM51" s="121">
        <f>X!CM51/X!CM$121</f>
        <v>1.3242162495436423E-3</v>
      </c>
      <c r="CN51" s="121">
        <f>X!CN51/X!CN$121</f>
        <v>1.9846086877893859E-5</v>
      </c>
      <c r="CO51" s="121">
        <f>X!CO51/X!CO$121</f>
        <v>3.1734509460050776E-3</v>
      </c>
      <c r="CP51" s="121">
        <f>X!CP51/X!CP$121</f>
        <v>5.6370377826959983E-7</v>
      </c>
      <c r="CQ51" s="121">
        <f>X!CQ51/X!CQ$121</f>
        <v>0</v>
      </c>
      <c r="CR51" s="121">
        <f>X!CR51/X!CR$121</f>
        <v>7.3329096203380715E-6</v>
      </c>
      <c r="CS51" s="121">
        <f>X!CS51/X!CS$121</f>
        <v>8.0332572422612297E-8</v>
      </c>
      <c r="CT51" s="121">
        <f>X!CT51/X!CT$121</f>
        <v>0</v>
      </c>
      <c r="CU51" s="121">
        <f>X!CU51/X!CU$121</f>
        <v>5.807678064574337E-6</v>
      </c>
      <c r="CV51" s="121">
        <f>X!CV51/X!CV$121</f>
        <v>1.2252338473870377E-7</v>
      </c>
      <c r="CW51" s="121">
        <f>X!CW51/X!CW$121</f>
        <v>7.185437068822044E-2</v>
      </c>
      <c r="CX51" s="121">
        <f>X!CX51/X!CX$121</f>
        <v>2.1374194854263471E-5</v>
      </c>
      <c r="CY51" s="121">
        <f>X!CY51/X!CY$121</f>
        <v>6.1617995035256892E-7</v>
      </c>
      <c r="CZ51" s="121">
        <f>X!CZ51/X!CZ$121</f>
        <v>0</v>
      </c>
      <c r="DA51" s="121">
        <f>X!DA51/X!DA$121</f>
        <v>1.4524210404716961E-6</v>
      </c>
      <c r="DB51" s="121">
        <f>X!DB51/X!DB$121</f>
        <v>1.642962228462664E-7</v>
      </c>
      <c r="DC51" s="121">
        <f>X!DC51/X!DC$121</f>
        <v>0</v>
      </c>
      <c r="DD51" s="121">
        <f>X!DD51/X!DD$121</f>
        <v>1.1322972183319017E-4</v>
      </c>
      <c r="DE51" s="121">
        <f>X!DE51/X!DE$121</f>
        <v>3.2057566336024711E-2</v>
      </c>
      <c r="DF51" s="121">
        <f>X!DF51/X!DF$121</f>
        <v>0</v>
      </c>
      <c r="DG51" s="145">
        <f>X!DG51/X!DG$121</f>
        <v>4.7260709390380459E-3</v>
      </c>
    </row>
    <row r="52" spans="1:111" s="82" customFormat="1" ht="17" customHeight="1" x14ac:dyDescent="0.2">
      <c r="A52" s="73" t="s">
        <v>48</v>
      </c>
      <c r="B52" s="74" t="s">
        <v>174</v>
      </c>
      <c r="C52" s="121">
        <f>X!C52/X!C$121</f>
        <v>0</v>
      </c>
      <c r="D52" s="121">
        <f>X!D52/X!D$121</f>
        <v>2.5491198684933076E-5</v>
      </c>
      <c r="E52" s="121">
        <f>X!E52/X!E$121</f>
        <v>0</v>
      </c>
      <c r="F52" s="121">
        <f>X!F52/X!F$121</f>
        <v>0</v>
      </c>
      <c r="G52" s="121">
        <f>X!G52/X!G$121</f>
        <v>4.035297881353227E-4</v>
      </c>
      <c r="H52" s="131">
        <v>0</v>
      </c>
      <c r="I52" s="121">
        <f>X!I52/X!I$121</f>
        <v>2.1787083488212456E-4</v>
      </c>
      <c r="J52" s="121">
        <f>X!J52/X!J$121</f>
        <v>0</v>
      </c>
      <c r="K52" s="121">
        <f>X!K52/X!K$121</f>
        <v>0</v>
      </c>
      <c r="L52" s="121">
        <f>X!L52/X!L$121</f>
        <v>0</v>
      </c>
      <c r="M52" s="131">
        <v>0</v>
      </c>
      <c r="N52" s="121">
        <f>X!N52/X!N$121</f>
        <v>0</v>
      </c>
      <c r="O52" s="121">
        <f>X!O52/X!O$121</f>
        <v>0</v>
      </c>
      <c r="P52" s="121">
        <f>X!P52/X!P$121</f>
        <v>0</v>
      </c>
      <c r="Q52" s="121">
        <f>X!Q52/X!Q$121</f>
        <v>1.8971916021231063E-4</v>
      </c>
      <c r="R52" s="121">
        <f>X!R52/X!R$121</f>
        <v>0</v>
      </c>
      <c r="S52" s="121">
        <f>X!S52/X!S$121</f>
        <v>0</v>
      </c>
      <c r="T52" s="121">
        <f>X!T52/X!T$121</f>
        <v>0</v>
      </c>
      <c r="U52" s="121">
        <f>X!U52/X!U$121</f>
        <v>0</v>
      </c>
      <c r="V52" s="121">
        <f>X!V52/X!V$121</f>
        <v>0</v>
      </c>
      <c r="W52" s="121">
        <f>X!W52/X!W$121</f>
        <v>0</v>
      </c>
      <c r="X52" s="121">
        <f>X!X52/X!X$121</f>
        <v>0</v>
      </c>
      <c r="Y52" s="121">
        <f>X!Y52/X!Y$121</f>
        <v>0</v>
      </c>
      <c r="Z52" s="121">
        <f>X!Z52/X!Z$121</f>
        <v>0</v>
      </c>
      <c r="AA52" s="121">
        <f>X!AA52/X!AA$121</f>
        <v>0</v>
      </c>
      <c r="AB52" s="121">
        <f>X!AB52/X!AB$121</f>
        <v>0</v>
      </c>
      <c r="AC52" s="121">
        <f>X!AC52/X!AC$121</f>
        <v>0</v>
      </c>
      <c r="AD52" s="121">
        <f>X!AD52/X!AD$121</f>
        <v>0</v>
      </c>
      <c r="AE52" s="121">
        <f>X!AE52/X!AE$121</f>
        <v>5.9051289905674307E-6</v>
      </c>
      <c r="AF52" s="121">
        <f>X!AF52/X!AF$121</f>
        <v>0</v>
      </c>
      <c r="AG52" s="121">
        <f>X!AG52/X!AG$121</f>
        <v>0</v>
      </c>
      <c r="AH52" s="121">
        <f>X!AH52/X!AH$121</f>
        <v>0</v>
      </c>
      <c r="AI52" s="121">
        <f>X!AI52/X!AI$121</f>
        <v>5.5346841511540248E-6</v>
      </c>
      <c r="AJ52" s="121">
        <f>X!AJ52/X!AJ$121</f>
        <v>0</v>
      </c>
      <c r="AK52" s="121">
        <f>X!AK52/X!AK$121</f>
        <v>0</v>
      </c>
      <c r="AL52" s="121">
        <f>X!AL52/X!AL$121</f>
        <v>0</v>
      </c>
      <c r="AM52" s="121">
        <f>X!AM52/X!AM$121</f>
        <v>0</v>
      </c>
      <c r="AN52" s="121">
        <f>X!AN52/X!AN$121</f>
        <v>0</v>
      </c>
      <c r="AO52" s="121">
        <f>X!AO52/X!AO$121</f>
        <v>0</v>
      </c>
      <c r="AP52" s="121">
        <f>X!AP52/X!AP$121</f>
        <v>0</v>
      </c>
      <c r="AQ52" s="121">
        <f>X!AQ52/X!AQ$121</f>
        <v>5.9630448423766113E-6</v>
      </c>
      <c r="AR52" s="121">
        <f>X!AR52/X!AR$121</f>
        <v>4.1019090882827479E-4</v>
      </c>
      <c r="AS52" s="121">
        <f>X!AS52/X!AS$121</f>
        <v>3.0592558237774664E-4</v>
      </c>
      <c r="AT52" s="121">
        <f>X!AT52/X!AT$121</f>
        <v>2.2292690814294976E-2</v>
      </c>
      <c r="AU52" s="121">
        <f>X!AU52/X!AU$121</f>
        <v>1.9486195329610996E-2</v>
      </c>
      <c r="AV52" s="121">
        <f>X!AV52/X!AV$121</f>
        <v>1.3264812946055988E-2</v>
      </c>
      <c r="AW52" s="121">
        <f>X!AW52/X!AW$121</f>
        <v>0</v>
      </c>
      <c r="AX52" s="121">
        <f>X!AX52/X!AX$121</f>
        <v>9.6405559343055048E-4</v>
      </c>
      <c r="AY52" s="121">
        <f>X!AY52/X!AY$121</f>
        <v>0.23545047382610601</v>
      </c>
      <c r="AZ52" s="121">
        <f>X!AZ52/X!AZ$121</f>
        <v>1.2815688533501533E-2</v>
      </c>
      <c r="BA52" s="121">
        <f>X!BA52/X!BA$121</f>
        <v>1.2952844497236752E-2</v>
      </c>
      <c r="BB52" s="121">
        <f>X!BB52/X!BB$121</f>
        <v>8.2968281008443251E-3</v>
      </c>
      <c r="BC52" s="121">
        <f>X!BC52/X!BC$121</f>
        <v>8.608023970426629E-3</v>
      </c>
      <c r="BD52" s="121">
        <f>X!BD52/X!BD$121</f>
        <v>9.0257984673177034E-3</v>
      </c>
      <c r="BE52" s="121">
        <f>X!BE52/X!BE$121</f>
        <v>3.5740656453642078E-2</v>
      </c>
      <c r="BF52" s="121">
        <f>X!BF52/X!BF$121</f>
        <v>8.5497178588997257E-3</v>
      </c>
      <c r="BG52" s="121">
        <f>X!BG52/X!BG$121</f>
        <v>4.7834096870384771E-2</v>
      </c>
      <c r="BH52" s="121">
        <f>X!BH52/X!BH$121</f>
        <v>1.8013558676401222E-2</v>
      </c>
      <c r="BI52" s="121">
        <f>X!BI52/X!BI$121</f>
        <v>5.5229246331603222E-3</v>
      </c>
      <c r="BJ52" s="121">
        <f>X!BJ52/X!BJ$121</f>
        <v>3.9933042562736232E-5</v>
      </c>
      <c r="BK52" s="121">
        <f>X!BK52/X!BK$121</f>
        <v>0</v>
      </c>
      <c r="BL52" s="121">
        <f>X!BL52/X!BL$121</f>
        <v>1.8849579635228228E-3</v>
      </c>
      <c r="BM52" s="121">
        <f>X!BM52/X!BM$121</f>
        <v>3.5718720643983745E-3</v>
      </c>
      <c r="BN52" s="121">
        <f>X!BN52/X!BN$121</f>
        <v>1.5247592372814979E-3</v>
      </c>
      <c r="BO52" s="121">
        <f>X!BO52/X!BO$121</f>
        <v>3.9783888977652764E-3</v>
      </c>
      <c r="BP52" s="121">
        <f>X!BP52/X!BP$121</f>
        <v>0</v>
      </c>
      <c r="BQ52" s="121">
        <f>X!BQ52/X!BQ$121</f>
        <v>0</v>
      </c>
      <c r="BR52" s="121">
        <f>X!BR52/X!BR$121</f>
        <v>0</v>
      </c>
      <c r="BS52" s="121">
        <f>X!BS52/X!BS$121</f>
        <v>0</v>
      </c>
      <c r="BT52" s="121">
        <f>X!BT52/X!BT$121</f>
        <v>1.1431876848098175E-7</v>
      </c>
      <c r="BU52" s="121">
        <f>X!BU52/X!BU$121</f>
        <v>0</v>
      </c>
      <c r="BV52" s="121">
        <f>X!BV52/X!BV$121</f>
        <v>0</v>
      </c>
      <c r="BW52" s="121">
        <f>X!BW52/X!BW$121</f>
        <v>0</v>
      </c>
      <c r="BX52" s="121">
        <f>X!BX52/X!BX$121</f>
        <v>0</v>
      </c>
      <c r="BY52" s="121">
        <f>X!BY52/X!BY$121</f>
        <v>1.2153568859218663E-4</v>
      </c>
      <c r="BZ52" s="121">
        <f>X!BZ52/X!BZ$121</f>
        <v>0</v>
      </c>
      <c r="CA52" s="121">
        <f>X!CA52/X!CA$121</f>
        <v>1.1939416821220494E-5</v>
      </c>
      <c r="CB52" s="121">
        <f>X!CB52/X!CB$121</f>
        <v>0</v>
      </c>
      <c r="CC52" s="121">
        <f>X!CC52/X!CC$121</f>
        <v>0</v>
      </c>
      <c r="CD52" s="121">
        <f>X!CD52/X!CD$121</f>
        <v>0</v>
      </c>
      <c r="CE52" s="121">
        <f>X!CE52/X!CE$121</f>
        <v>9.1935060384189216E-6</v>
      </c>
      <c r="CF52" s="121">
        <f>X!CF52/X!CF$121</f>
        <v>0</v>
      </c>
      <c r="CG52" s="121">
        <f>X!CG52/X!CG$121</f>
        <v>6.5592786074520327E-7</v>
      </c>
      <c r="CH52" s="121">
        <f>X!CH52/X!CH$121</f>
        <v>3.1901224082050372E-6</v>
      </c>
      <c r="CI52" s="121">
        <f>X!CI52/X!CI$121</f>
        <v>0</v>
      </c>
      <c r="CJ52" s="121">
        <f>X!CJ52/X!CJ$121</f>
        <v>0</v>
      </c>
      <c r="CK52" s="121">
        <f>X!CK52/X!CK$121</f>
        <v>0</v>
      </c>
      <c r="CL52" s="121">
        <f>X!CL52/X!CL$121</f>
        <v>0</v>
      </c>
      <c r="CM52" s="121">
        <f>X!CM52/X!CM$121</f>
        <v>1.2764860800798893E-6</v>
      </c>
      <c r="CN52" s="121">
        <f>X!CN52/X!CN$121</f>
        <v>0</v>
      </c>
      <c r="CO52" s="121">
        <f>X!CO52/X!CO$121</f>
        <v>0</v>
      </c>
      <c r="CP52" s="121">
        <f>X!CP52/X!CP$121</f>
        <v>0</v>
      </c>
      <c r="CQ52" s="121">
        <f>X!CQ52/X!CQ$121</f>
        <v>0</v>
      </c>
      <c r="CR52" s="121">
        <f>X!CR52/X!CR$121</f>
        <v>0</v>
      </c>
      <c r="CS52" s="121">
        <f>X!CS52/X!CS$121</f>
        <v>0</v>
      </c>
      <c r="CT52" s="121">
        <f>X!CT52/X!CT$121</f>
        <v>0</v>
      </c>
      <c r="CU52" s="121">
        <f>X!CU52/X!CU$121</f>
        <v>0</v>
      </c>
      <c r="CV52" s="121">
        <f>X!CV52/X!CV$121</f>
        <v>0</v>
      </c>
      <c r="CW52" s="121">
        <f>X!CW52/X!CW$121</f>
        <v>1.9260197657891071E-2</v>
      </c>
      <c r="CX52" s="121">
        <f>X!CX52/X!CX$121</f>
        <v>8.6631654085574925E-8</v>
      </c>
      <c r="CY52" s="121">
        <f>X!CY52/X!CY$121</f>
        <v>0</v>
      </c>
      <c r="CZ52" s="121">
        <f>X!CZ52/X!CZ$121</f>
        <v>0</v>
      </c>
      <c r="DA52" s="121">
        <f>X!DA52/X!DA$121</f>
        <v>0</v>
      </c>
      <c r="DB52" s="121">
        <f>X!DB52/X!DB$121</f>
        <v>0</v>
      </c>
      <c r="DC52" s="121">
        <f>X!DC52/X!DC$121</f>
        <v>0</v>
      </c>
      <c r="DD52" s="121">
        <f>X!DD52/X!DD$121</f>
        <v>2.6508135923415607E-5</v>
      </c>
      <c r="DE52" s="121">
        <f>X!DE52/X!DE$121</f>
        <v>0</v>
      </c>
      <c r="DF52" s="121">
        <f>X!DF52/X!DF$121</f>
        <v>4.0722805487584599E-5</v>
      </c>
      <c r="DG52" s="145">
        <f>X!DG52/X!DG$121</f>
        <v>1.6167575379200095E-2</v>
      </c>
    </row>
    <row r="53" spans="1:111" s="82" customFormat="1" ht="17" customHeight="1" x14ac:dyDescent="0.2">
      <c r="A53" s="73" t="s">
        <v>49</v>
      </c>
      <c r="B53" s="74" t="s">
        <v>175</v>
      </c>
      <c r="C53" s="121">
        <f>X!C53/X!C$121</f>
        <v>0</v>
      </c>
      <c r="D53" s="121">
        <f>X!D53/X!D$121</f>
        <v>0</v>
      </c>
      <c r="E53" s="121">
        <f>X!E53/X!E$121</f>
        <v>0</v>
      </c>
      <c r="F53" s="121">
        <f>X!F53/X!F$121</f>
        <v>0</v>
      </c>
      <c r="G53" s="121">
        <f>X!G53/X!G$121</f>
        <v>0</v>
      </c>
      <c r="H53" s="131">
        <v>0</v>
      </c>
      <c r="I53" s="121">
        <f>X!I53/X!I$121</f>
        <v>0</v>
      </c>
      <c r="J53" s="121">
        <f>X!J53/X!J$121</f>
        <v>0</v>
      </c>
      <c r="K53" s="121">
        <f>X!K53/X!K$121</f>
        <v>0</v>
      </c>
      <c r="L53" s="121">
        <f>X!L53/X!L$121</f>
        <v>0</v>
      </c>
      <c r="M53" s="131">
        <v>0</v>
      </c>
      <c r="N53" s="121">
        <f>X!N53/X!N$121</f>
        <v>0</v>
      </c>
      <c r="O53" s="121">
        <f>X!O53/X!O$121</f>
        <v>0</v>
      </c>
      <c r="P53" s="121">
        <f>X!P53/X!P$121</f>
        <v>0</v>
      </c>
      <c r="Q53" s="121">
        <f>X!Q53/X!Q$121</f>
        <v>0</v>
      </c>
      <c r="R53" s="121">
        <f>X!R53/X!R$121</f>
        <v>0</v>
      </c>
      <c r="S53" s="121">
        <f>X!S53/X!S$121</f>
        <v>0</v>
      </c>
      <c r="T53" s="121">
        <f>X!T53/X!T$121</f>
        <v>0</v>
      </c>
      <c r="U53" s="121">
        <f>X!U53/X!U$121</f>
        <v>0</v>
      </c>
      <c r="V53" s="121">
        <f>X!V53/X!V$121</f>
        <v>0</v>
      </c>
      <c r="W53" s="121">
        <f>X!W53/X!W$121</f>
        <v>0</v>
      </c>
      <c r="X53" s="121">
        <f>X!X53/X!X$121</f>
        <v>0</v>
      </c>
      <c r="Y53" s="121">
        <f>X!Y53/X!Y$121</f>
        <v>0</v>
      </c>
      <c r="Z53" s="121">
        <f>X!Z53/X!Z$121</f>
        <v>0</v>
      </c>
      <c r="AA53" s="121">
        <f>X!AA53/X!AA$121</f>
        <v>0</v>
      </c>
      <c r="AB53" s="121">
        <f>X!AB53/X!AB$121</f>
        <v>0</v>
      </c>
      <c r="AC53" s="121">
        <f>X!AC53/X!AC$121</f>
        <v>0</v>
      </c>
      <c r="AD53" s="121">
        <f>X!AD53/X!AD$121</f>
        <v>0</v>
      </c>
      <c r="AE53" s="121">
        <f>X!AE53/X!AE$121</f>
        <v>3.9972744404081236E-6</v>
      </c>
      <c r="AF53" s="121">
        <f>X!AF53/X!AF$121</f>
        <v>0</v>
      </c>
      <c r="AG53" s="121">
        <f>X!AG53/X!AG$121</f>
        <v>0</v>
      </c>
      <c r="AH53" s="121">
        <f>X!AH53/X!AH$121</f>
        <v>0</v>
      </c>
      <c r="AI53" s="121">
        <f>X!AI53/X!AI$121</f>
        <v>0</v>
      </c>
      <c r="AJ53" s="121">
        <f>X!AJ53/X!AJ$121</f>
        <v>0</v>
      </c>
      <c r="AK53" s="121">
        <f>X!AK53/X!AK$121</f>
        <v>0</v>
      </c>
      <c r="AL53" s="121">
        <f>X!AL53/X!AL$121</f>
        <v>0</v>
      </c>
      <c r="AM53" s="121">
        <f>X!AM53/X!AM$121</f>
        <v>0</v>
      </c>
      <c r="AN53" s="121">
        <f>X!AN53/X!AN$121</f>
        <v>0</v>
      </c>
      <c r="AO53" s="121">
        <f>X!AO53/X!AO$121</f>
        <v>0</v>
      </c>
      <c r="AP53" s="121">
        <f>X!AP53/X!AP$121</f>
        <v>0</v>
      </c>
      <c r="AQ53" s="121">
        <f>X!AQ53/X!AQ$121</f>
        <v>0</v>
      </c>
      <c r="AR53" s="121">
        <f>X!AR53/X!AR$121</f>
        <v>0</v>
      </c>
      <c r="AS53" s="121">
        <f>X!AS53/X!AS$121</f>
        <v>0</v>
      </c>
      <c r="AT53" s="121">
        <f>X!AT53/X!AT$121</f>
        <v>0</v>
      </c>
      <c r="AU53" s="121">
        <f>X!AU53/X!AU$121</f>
        <v>0</v>
      </c>
      <c r="AV53" s="121">
        <f>X!AV53/X!AV$121</f>
        <v>0</v>
      </c>
      <c r="AW53" s="121">
        <f>X!AW53/X!AW$121</f>
        <v>0</v>
      </c>
      <c r="AX53" s="121">
        <f>X!AX53/X!AX$121</f>
        <v>0</v>
      </c>
      <c r="AY53" s="121">
        <f>X!AY53/X!AY$121</f>
        <v>0</v>
      </c>
      <c r="AZ53" s="121">
        <f>X!AZ53/X!AZ$121</f>
        <v>7.5474818370833779E-2</v>
      </c>
      <c r="BA53" s="121">
        <f>X!BA53/X!BA$121</f>
        <v>0</v>
      </c>
      <c r="BB53" s="121">
        <f>X!BB53/X!BB$121</f>
        <v>1.9267897673619018E-6</v>
      </c>
      <c r="BC53" s="121">
        <f>X!BC53/X!BC$121</f>
        <v>0</v>
      </c>
      <c r="BD53" s="121">
        <f>X!BD53/X!BD$121</f>
        <v>0</v>
      </c>
      <c r="BE53" s="121">
        <f>X!BE53/X!BE$121</f>
        <v>0</v>
      </c>
      <c r="BF53" s="121">
        <f>X!BF53/X!BF$121</f>
        <v>0</v>
      </c>
      <c r="BG53" s="121">
        <f>X!BG53/X!BG$121</f>
        <v>0</v>
      </c>
      <c r="BH53" s="121">
        <f>X!BH53/X!BH$121</f>
        <v>3.4336797898462906E-4</v>
      </c>
      <c r="BI53" s="121">
        <f>X!BI53/X!BI$121</f>
        <v>3.89474385792012E-4</v>
      </c>
      <c r="BJ53" s="121">
        <f>X!BJ53/X!BJ$121</f>
        <v>7.2861605992671793E-6</v>
      </c>
      <c r="BK53" s="121">
        <f>X!BK53/X!BK$121</f>
        <v>0</v>
      </c>
      <c r="BL53" s="121">
        <f>X!BL53/X!BL$121</f>
        <v>3.724835146634629E-3</v>
      </c>
      <c r="BM53" s="121">
        <f>X!BM53/X!BM$121</f>
        <v>0</v>
      </c>
      <c r="BN53" s="121">
        <f>X!BN53/X!BN$121</f>
        <v>0</v>
      </c>
      <c r="BO53" s="121">
        <f>X!BO53/X!BO$121</f>
        <v>0</v>
      </c>
      <c r="BP53" s="121">
        <f>X!BP53/X!BP$121</f>
        <v>0</v>
      </c>
      <c r="BQ53" s="121">
        <f>X!BQ53/X!BQ$121</f>
        <v>0</v>
      </c>
      <c r="BR53" s="121">
        <f>X!BR53/X!BR$121</f>
        <v>0</v>
      </c>
      <c r="BS53" s="121">
        <f>X!BS53/X!BS$121</f>
        <v>0</v>
      </c>
      <c r="BT53" s="121">
        <f>X!BT53/X!BT$121</f>
        <v>0</v>
      </c>
      <c r="BU53" s="121">
        <f>X!BU53/X!BU$121</f>
        <v>0</v>
      </c>
      <c r="BV53" s="121">
        <f>X!BV53/X!BV$121</f>
        <v>0</v>
      </c>
      <c r="BW53" s="121">
        <f>X!BW53/X!BW$121</f>
        <v>0</v>
      </c>
      <c r="BX53" s="121">
        <f>X!BX53/X!BX$121</f>
        <v>0</v>
      </c>
      <c r="BY53" s="121">
        <f>X!BY53/X!BY$121</f>
        <v>0</v>
      </c>
      <c r="BZ53" s="121">
        <f>X!BZ53/X!BZ$121</f>
        <v>1.7635509267534159E-5</v>
      </c>
      <c r="CA53" s="121">
        <f>X!CA53/X!CA$121</f>
        <v>0</v>
      </c>
      <c r="CB53" s="121">
        <f>X!CB53/X!CB$121</f>
        <v>0</v>
      </c>
      <c r="CC53" s="121">
        <f>X!CC53/X!CC$121</f>
        <v>0</v>
      </c>
      <c r="CD53" s="121">
        <f>X!CD53/X!CD$121</f>
        <v>0</v>
      </c>
      <c r="CE53" s="121">
        <f>X!CE53/X!CE$121</f>
        <v>0</v>
      </c>
      <c r="CF53" s="121">
        <f>X!CF53/X!CF$121</f>
        <v>2.3482089270785093E-5</v>
      </c>
      <c r="CG53" s="121">
        <f>X!CG53/X!CG$121</f>
        <v>0</v>
      </c>
      <c r="CH53" s="121">
        <f>X!CH53/X!CH$121</f>
        <v>0</v>
      </c>
      <c r="CI53" s="121">
        <f>X!CI53/X!CI$121</f>
        <v>0</v>
      </c>
      <c r="CJ53" s="121">
        <f>X!CJ53/X!CJ$121</f>
        <v>0</v>
      </c>
      <c r="CK53" s="121">
        <f>X!CK53/X!CK$121</f>
        <v>0</v>
      </c>
      <c r="CL53" s="121">
        <f>X!CL53/X!CL$121</f>
        <v>4.1839453387793426E-4</v>
      </c>
      <c r="CM53" s="121">
        <f>X!CM53/X!CM$121</f>
        <v>4.7100749475186498E-4</v>
      </c>
      <c r="CN53" s="121">
        <f>X!CN53/X!CN$121</f>
        <v>0</v>
      </c>
      <c r="CO53" s="121">
        <f>X!CO53/X!CO$121</f>
        <v>0</v>
      </c>
      <c r="CP53" s="121">
        <f>X!CP53/X!CP$121</f>
        <v>0</v>
      </c>
      <c r="CQ53" s="121">
        <f>X!CQ53/X!CQ$121</f>
        <v>0</v>
      </c>
      <c r="CR53" s="121">
        <f>X!CR53/X!CR$121</f>
        <v>0</v>
      </c>
      <c r="CS53" s="121">
        <f>X!CS53/X!CS$121</f>
        <v>0</v>
      </c>
      <c r="CT53" s="121">
        <f>X!CT53/X!CT$121</f>
        <v>0</v>
      </c>
      <c r="CU53" s="121">
        <f>X!CU53/X!CU$121</f>
        <v>1.2235051500155387E-4</v>
      </c>
      <c r="CV53" s="121">
        <f>X!CV53/X!CV$121</f>
        <v>0</v>
      </c>
      <c r="CW53" s="121">
        <f>X!CW53/X!CW$121</f>
        <v>8.9196946487127404E-3</v>
      </c>
      <c r="CX53" s="121">
        <f>X!CX53/X!CX$121</f>
        <v>1.6164538456074504E-5</v>
      </c>
      <c r="CY53" s="121">
        <f>X!CY53/X!CY$121</f>
        <v>0</v>
      </c>
      <c r="CZ53" s="121">
        <f>X!CZ53/X!CZ$121</f>
        <v>0</v>
      </c>
      <c r="DA53" s="121">
        <f>X!DA53/X!DA$121</f>
        <v>0</v>
      </c>
      <c r="DB53" s="121">
        <f>X!DB53/X!DB$121</f>
        <v>2.1202162564402864E-4</v>
      </c>
      <c r="DC53" s="121">
        <f>X!DC53/X!DC$121</f>
        <v>0</v>
      </c>
      <c r="DD53" s="121">
        <f>X!DD53/X!DD$121</f>
        <v>9.9707121810400487E-6</v>
      </c>
      <c r="DE53" s="121">
        <f>X!DE53/X!DE$121</f>
        <v>0</v>
      </c>
      <c r="DF53" s="121">
        <f>X!DF53/X!DF$121</f>
        <v>0</v>
      </c>
      <c r="DG53" s="145">
        <f>X!DG53/X!DG$121</f>
        <v>3.5779641632707347E-4</v>
      </c>
    </row>
    <row r="54" spans="1:111" s="82" customFormat="1" ht="17" customHeight="1" x14ac:dyDescent="0.2">
      <c r="A54" s="73" t="s">
        <v>50</v>
      </c>
      <c r="B54" s="74" t="s">
        <v>176</v>
      </c>
      <c r="C54" s="121">
        <f>X!C54/X!C$121</f>
        <v>0</v>
      </c>
      <c r="D54" s="121">
        <f>X!D54/X!D$121</f>
        <v>0</v>
      </c>
      <c r="E54" s="121">
        <f>X!E54/X!E$121</f>
        <v>0</v>
      </c>
      <c r="F54" s="121">
        <f>X!F54/X!F$121</f>
        <v>0</v>
      </c>
      <c r="G54" s="121">
        <f>X!G54/X!G$121</f>
        <v>0</v>
      </c>
      <c r="H54" s="131">
        <v>0</v>
      </c>
      <c r="I54" s="121">
        <f>X!I54/X!I$121</f>
        <v>0</v>
      </c>
      <c r="J54" s="121">
        <f>X!J54/X!J$121</f>
        <v>0</v>
      </c>
      <c r="K54" s="121">
        <f>X!K54/X!K$121</f>
        <v>0</v>
      </c>
      <c r="L54" s="121">
        <f>X!L54/X!L$121</f>
        <v>0</v>
      </c>
      <c r="M54" s="131">
        <v>0</v>
      </c>
      <c r="N54" s="121">
        <f>X!N54/X!N$121</f>
        <v>0</v>
      </c>
      <c r="O54" s="121">
        <f>X!O54/X!O$121</f>
        <v>0</v>
      </c>
      <c r="P54" s="121">
        <f>X!P54/X!P$121</f>
        <v>0</v>
      </c>
      <c r="Q54" s="121">
        <f>X!Q54/X!Q$121</f>
        <v>0</v>
      </c>
      <c r="R54" s="121">
        <f>X!R54/X!R$121</f>
        <v>0</v>
      </c>
      <c r="S54" s="121">
        <f>X!S54/X!S$121</f>
        <v>0</v>
      </c>
      <c r="T54" s="121">
        <f>X!T54/X!T$121</f>
        <v>0</v>
      </c>
      <c r="U54" s="121">
        <f>X!U54/X!U$121</f>
        <v>0</v>
      </c>
      <c r="V54" s="121">
        <f>X!V54/X!V$121</f>
        <v>0</v>
      </c>
      <c r="W54" s="121">
        <f>X!W54/X!W$121</f>
        <v>0</v>
      </c>
      <c r="X54" s="121">
        <f>X!X54/X!X$121</f>
        <v>0</v>
      </c>
      <c r="Y54" s="121">
        <f>X!Y54/X!Y$121</f>
        <v>0</v>
      </c>
      <c r="Z54" s="121">
        <f>X!Z54/X!Z$121</f>
        <v>0</v>
      </c>
      <c r="AA54" s="121">
        <f>X!AA54/X!AA$121</f>
        <v>0</v>
      </c>
      <c r="AB54" s="121">
        <f>X!AB54/X!AB$121</f>
        <v>0</v>
      </c>
      <c r="AC54" s="121">
        <f>X!AC54/X!AC$121</f>
        <v>0</v>
      </c>
      <c r="AD54" s="121">
        <f>X!AD54/X!AD$121</f>
        <v>0</v>
      </c>
      <c r="AE54" s="121">
        <f>X!AE54/X!AE$121</f>
        <v>0</v>
      </c>
      <c r="AF54" s="121">
        <f>X!AF54/X!AF$121</f>
        <v>0</v>
      </c>
      <c r="AG54" s="121">
        <f>X!AG54/X!AG$121</f>
        <v>0</v>
      </c>
      <c r="AH54" s="121">
        <f>X!AH54/X!AH$121</f>
        <v>0</v>
      </c>
      <c r="AI54" s="121">
        <f>X!AI54/X!AI$121</f>
        <v>0</v>
      </c>
      <c r="AJ54" s="121">
        <f>X!AJ54/X!AJ$121</f>
        <v>0</v>
      </c>
      <c r="AK54" s="121">
        <f>X!AK54/X!AK$121</f>
        <v>0</v>
      </c>
      <c r="AL54" s="121">
        <f>X!AL54/X!AL$121</f>
        <v>0</v>
      </c>
      <c r="AM54" s="121">
        <f>X!AM54/X!AM$121</f>
        <v>0</v>
      </c>
      <c r="AN54" s="121">
        <f>X!AN54/X!AN$121</f>
        <v>0</v>
      </c>
      <c r="AO54" s="121">
        <f>X!AO54/X!AO$121</f>
        <v>0</v>
      </c>
      <c r="AP54" s="121">
        <f>X!AP54/X!AP$121</f>
        <v>0</v>
      </c>
      <c r="AQ54" s="121">
        <f>X!AQ54/X!AQ$121</f>
        <v>0</v>
      </c>
      <c r="AR54" s="121">
        <f>X!AR54/X!AR$121</f>
        <v>0</v>
      </c>
      <c r="AS54" s="121">
        <f>X!AS54/X!AS$121</f>
        <v>0</v>
      </c>
      <c r="AT54" s="121">
        <f>X!AT54/X!AT$121</f>
        <v>1.0094406904846069E-3</v>
      </c>
      <c r="AU54" s="121">
        <f>X!AU54/X!AU$121</f>
        <v>6.436522545270597E-3</v>
      </c>
      <c r="AV54" s="121">
        <f>X!AV54/X!AV$121</f>
        <v>2.7083600350853178E-3</v>
      </c>
      <c r="AW54" s="121">
        <f>X!AW54/X!AW$121</f>
        <v>1.2335458772021364E-4</v>
      </c>
      <c r="AX54" s="121">
        <f>X!AX54/X!AX$121</f>
        <v>0</v>
      </c>
      <c r="AY54" s="121">
        <f>X!AY54/X!AY$121</f>
        <v>2.0554470166535073E-3</v>
      </c>
      <c r="AZ54" s="121">
        <f>X!AZ54/X!AZ$121</f>
        <v>0</v>
      </c>
      <c r="BA54" s="121">
        <f>X!BA54/X!BA$121</f>
        <v>5.6656118832625661E-2</v>
      </c>
      <c r="BB54" s="121">
        <f>X!BB54/X!BB$121</f>
        <v>0</v>
      </c>
      <c r="BC54" s="121">
        <f>X!BC54/X!BC$121</f>
        <v>2.793872086770648E-4</v>
      </c>
      <c r="BD54" s="121">
        <f>X!BD54/X!BD$121</f>
        <v>1.6623794382291499E-4</v>
      </c>
      <c r="BE54" s="121">
        <f>X!BE54/X!BE$121</f>
        <v>1.7026537874195774E-5</v>
      </c>
      <c r="BF54" s="121">
        <f>X!BF54/X!BF$121</f>
        <v>0</v>
      </c>
      <c r="BG54" s="121">
        <f>X!BG54/X!BG$121</f>
        <v>2.1044496098179441E-6</v>
      </c>
      <c r="BH54" s="121">
        <f>X!BH54/X!BH$121</f>
        <v>4.5478325572211606E-3</v>
      </c>
      <c r="BI54" s="121">
        <f>X!BI54/X!BI$121</f>
        <v>5.3389276901659039E-5</v>
      </c>
      <c r="BJ54" s="121">
        <f>X!BJ54/X!BJ$121</f>
        <v>0</v>
      </c>
      <c r="BK54" s="121">
        <f>X!BK54/X!BK$121</f>
        <v>0</v>
      </c>
      <c r="BL54" s="121">
        <f>X!BL54/X!BL$121</f>
        <v>1.5722782328429953E-4</v>
      </c>
      <c r="BM54" s="121">
        <f>X!BM54/X!BM$121</f>
        <v>4.8642415367524121E-5</v>
      </c>
      <c r="BN54" s="121">
        <f>X!BN54/X!BN$121</f>
        <v>4.3876067766185481E-4</v>
      </c>
      <c r="BO54" s="121">
        <f>X!BO54/X!BO$121</f>
        <v>8.3938643049509478E-4</v>
      </c>
      <c r="BP54" s="121">
        <f>X!BP54/X!BP$121</f>
        <v>0</v>
      </c>
      <c r="BQ54" s="121">
        <f>X!BQ54/X!BQ$121</f>
        <v>0</v>
      </c>
      <c r="BR54" s="121">
        <f>X!BR54/X!BR$121</f>
        <v>0</v>
      </c>
      <c r="BS54" s="121">
        <f>X!BS54/X!BS$121</f>
        <v>0</v>
      </c>
      <c r="BT54" s="121">
        <f>X!BT54/X!BT$121</f>
        <v>0</v>
      </c>
      <c r="BU54" s="121">
        <f>X!BU54/X!BU$121</f>
        <v>0</v>
      </c>
      <c r="BV54" s="121">
        <f>X!BV54/X!BV$121</f>
        <v>0</v>
      </c>
      <c r="BW54" s="121">
        <f>X!BW54/X!BW$121</f>
        <v>0</v>
      </c>
      <c r="BX54" s="121">
        <f>X!BX54/X!BX$121</f>
        <v>0</v>
      </c>
      <c r="BY54" s="121">
        <f>X!BY54/X!BY$121</f>
        <v>1.5840630011786793E-5</v>
      </c>
      <c r="BZ54" s="121">
        <f>X!BZ54/X!BZ$121</f>
        <v>0</v>
      </c>
      <c r="CA54" s="121">
        <f>X!CA54/X!CA$121</f>
        <v>0</v>
      </c>
      <c r="CB54" s="121">
        <f>X!CB54/X!CB$121</f>
        <v>0</v>
      </c>
      <c r="CC54" s="121">
        <f>X!CC54/X!CC$121</f>
        <v>0</v>
      </c>
      <c r="CD54" s="121">
        <f>X!CD54/X!CD$121</f>
        <v>0</v>
      </c>
      <c r="CE54" s="121">
        <f>X!CE54/X!CE$121</f>
        <v>0</v>
      </c>
      <c r="CF54" s="121">
        <f>X!CF54/X!CF$121</f>
        <v>0</v>
      </c>
      <c r="CG54" s="121">
        <f>X!CG54/X!CG$121</f>
        <v>0</v>
      </c>
      <c r="CH54" s="121">
        <f>X!CH54/X!CH$121</f>
        <v>0</v>
      </c>
      <c r="CI54" s="121">
        <f>X!CI54/X!CI$121</f>
        <v>0</v>
      </c>
      <c r="CJ54" s="121">
        <f>X!CJ54/X!CJ$121</f>
        <v>8.4319613993239098E-6</v>
      </c>
      <c r="CK54" s="121">
        <f>X!CK54/X!CK$121</f>
        <v>0</v>
      </c>
      <c r="CL54" s="121">
        <f>X!CL54/X!CL$121</f>
        <v>0</v>
      </c>
      <c r="CM54" s="121">
        <f>X!CM54/X!CM$121</f>
        <v>5.023718558602228E-4</v>
      </c>
      <c r="CN54" s="121">
        <f>X!CN54/X!CN$121</f>
        <v>0</v>
      </c>
      <c r="CO54" s="121">
        <f>X!CO54/X!CO$121</f>
        <v>0</v>
      </c>
      <c r="CP54" s="121">
        <f>X!CP54/X!CP$121</f>
        <v>6.5656429380439336E-5</v>
      </c>
      <c r="CQ54" s="121">
        <f>X!CQ54/X!CQ$121</f>
        <v>0</v>
      </c>
      <c r="CR54" s="121">
        <f>X!CR54/X!CR$121</f>
        <v>0</v>
      </c>
      <c r="CS54" s="121">
        <f>X!CS54/X!CS$121</f>
        <v>0</v>
      </c>
      <c r="CT54" s="121">
        <f>X!CT54/X!CT$121</f>
        <v>0</v>
      </c>
      <c r="CU54" s="121">
        <f>X!CU54/X!CU$121</f>
        <v>0</v>
      </c>
      <c r="CV54" s="121">
        <f>X!CV54/X!CV$121</f>
        <v>0</v>
      </c>
      <c r="CW54" s="121">
        <f>X!CW54/X!CW$121</f>
        <v>3.060769763434612E-3</v>
      </c>
      <c r="CX54" s="121">
        <f>X!CX54/X!CX$121</f>
        <v>5.5701368988143352E-5</v>
      </c>
      <c r="CY54" s="121">
        <f>X!CY54/X!CY$121</f>
        <v>0</v>
      </c>
      <c r="CZ54" s="121">
        <f>X!CZ54/X!CZ$121</f>
        <v>0</v>
      </c>
      <c r="DA54" s="121">
        <f>X!DA54/X!DA$121</f>
        <v>0</v>
      </c>
      <c r="DB54" s="121">
        <f>X!DB54/X!DB$121</f>
        <v>0</v>
      </c>
      <c r="DC54" s="121">
        <f>X!DC54/X!DC$121</f>
        <v>0</v>
      </c>
      <c r="DD54" s="121">
        <f>X!DD54/X!DD$121</f>
        <v>0</v>
      </c>
      <c r="DE54" s="121">
        <f>X!DE54/X!DE$121</f>
        <v>0</v>
      </c>
      <c r="DF54" s="121">
        <f>X!DF54/X!DF$121</f>
        <v>0</v>
      </c>
      <c r="DG54" s="145">
        <f>X!DG54/X!DG$121</f>
        <v>3.4087519824455823E-4</v>
      </c>
    </row>
    <row r="55" spans="1:111" s="82" customFormat="1" ht="17" customHeight="1" x14ac:dyDescent="0.2">
      <c r="A55" s="73" t="s">
        <v>51</v>
      </c>
      <c r="B55" s="74" t="s">
        <v>177</v>
      </c>
      <c r="C55" s="121">
        <f>X!C55/X!C$121</f>
        <v>2.4796930933876632E-5</v>
      </c>
      <c r="D55" s="121">
        <f>X!D55/X!D$121</f>
        <v>6.054574763638034E-5</v>
      </c>
      <c r="E55" s="121">
        <f>X!E55/X!E$121</f>
        <v>6.8275573706073013E-6</v>
      </c>
      <c r="F55" s="121">
        <f>X!F55/X!F$121</f>
        <v>0</v>
      </c>
      <c r="G55" s="121">
        <f>X!G55/X!G$121</f>
        <v>3.2131039254770273E-4</v>
      </c>
      <c r="H55" s="131">
        <v>0</v>
      </c>
      <c r="I55" s="121">
        <f>X!I55/X!I$121</f>
        <v>3.8459764439030081E-4</v>
      </c>
      <c r="J55" s="121">
        <f>X!J55/X!J$121</f>
        <v>0</v>
      </c>
      <c r="K55" s="121">
        <f>X!K55/X!K$121</f>
        <v>0</v>
      </c>
      <c r="L55" s="121">
        <f>X!L55/X!L$121</f>
        <v>0</v>
      </c>
      <c r="M55" s="131">
        <v>0</v>
      </c>
      <c r="N55" s="121">
        <f>X!N55/X!N$121</f>
        <v>0</v>
      </c>
      <c r="O55" s="121">
        <f>X!O55/X!O$121</f>
        <v>0</v>
      </c>
      <c r="P55" s="121">
        <f>X!P55/X!P$121</f>
        <v>0</v>
      </c>
      <c r="Q55" s="121">
        <f>X!Q55/X!Q$121</f>
        <v>5.4885431460464907E-4</v>
      </c>
      <c r="R55" s="121">
        <f>X!R55/X!R$121</f>
        <v>0</v>
      </c>
      <c r="S55" s="121">
        <f>X!S55/X!S$121</f>
        <v>0</v>
      </c>
      <c r="T55" s="121">
        <f>X!T55/X!T$121</f>
        <v>2.1210658689815558E-4</v>
      </c>
      <c r="U55" s="121">
        <f>X!U55/X!U$121</f>
        <v>0</v>
      </c>
      <c r="V55" s="121">
        <f>X!V55/X!V$121</f>
        <v>0</v>
      </c>
      <c r="W55" s="121">
        <f>X!W55/X!W$121</f>
        <v>0</v>
      </c>
      <c r="X55" s="121">
        <f>X!X55/X!X$121</f>
        <v>0</v>
      </c>
      <c r="Y55" s="121">
        <f>X!Y55/X!Y$121</f>
        <v>0</v>
      </c>
      <c r="Z55" s="121">
        <f>X!Z55/X!Z$121</f>
        <v>0</v>
      </c>
      <c r="AA55" s="121">
        <f>X!AA55/X!AA$121</f>
        <v>7.480244041666747E-6</v>
      </c>
      <c r="AB55" s="121">
        <f>X!AB55/X!AB$121</f>
        <v>8.6567593115068093E-8</v>
      </c>
      <c r="AC55" s="121">
        <f>X!AC55/X!AC$121</f>
        <v>0</v>
      </c>
      <c r="AD55" s="121">
        <f>X!AD55/X!AD$121</f>
        <v>0</v>
      </c>
      <c r="AE55" s="121">
        <f>X!AE55/X!AE$121</f>
        <v>2.5439006321603724E-5</v>
      </c>
      <c r="AF55" s="121">
        <f>X!AF55/X!AF$121</f>
        <v>0</v>
      </c>
      <c r="AG55" s="121">
        <f>X!AG55/X!AG$121</f>
        <v>0</v>
      </c>
      <c r="AH55" s="121">
        <f>X!AH55/X!AH$121</f>
        <v>0</v>
      </c>
      <c r="AI55" s="121">
        <f>X!AI55/X!AI$121</f>
        <v>0</v>
      </c>
      <c r="AJ55" s="121">
        <f>X!AJ55/X!AJ$121</f>
        <v>0</v>
      </c>
      <c r="AK55" s="121">
        <f>X!AK55/X!AK$121</f>
        <v>5.6010590893132608E-5</v>
      </c>
      <c r="AL55" s="121">
        <f>X!AL55/X!AL$121</f>
        <v>0</v>
      </c>
      <c r="AM55" s="121">
        <f>X!AM55/X!AM$121</f>
        <v>0</v>
      </c>
      <c r="AN55" s="121">
        <f>X!AN55/X!AN$121</f>
        <v>0</v>
      </c>
      <c r="AO55" s="121">
        <f>X!AO55/X!AO$121</f>
        <v>0</v>
      </c>
      <c r="AP55" s="121">
        <f>X!AP55/X!AP$121</f>
        <v>0</v>
      </c>
      <c r="AQ55" s="121">
        <f>X!AQ55/X!AQ$121</f>
        <v>7.7761856070310984E-7</v>
      </c>
      <c r="AR55" s="121">
        <f>X!AR55/X!AR$121</f>
        <v>2.3831625383968824E-7</v>
      </c>
      <c r="AS55" s="121">
        <f>X!AS55/X!AS$121</f>
        <v>5.7676921626414828E-4</v>
      </c>
      <c r="AT55" s="121">
        <f>X!AT55/X!AT$121</f>
        <v>1.3993131215410588E-3</v>
      </c>
      <c r="AU55" s="121">
        <f>X!AU55/X!AU$121</f>
        <v>7.7660343423750029E-4</v>
      </c>
      <c r="AV55" s="121">
        <f>X!AV55/X!AV$121</f>
        <v>5.2648457149814263E-3</v>
      </c>
      <c r="AW55" s="121">
        <f>X!AW55/X!AW$121</f>
        <v>5.729984979283103E-3</v>
      </c>
      <c r="AX55" s="121">
        <f>X!AX55/X!AX$121</f>
        <v>6.6460749755890202E-3</v>
      </c>
      <c r="AY55" s="121">
        <f>X!AY55/X!AY$121</f>
        <v>5.545366354846204E-3</v>
      </c>
      <c r="AZ55" s="121">
        <f>X!AZ55/X!AZ$121</f>
        <v>9.449404366823469E-3</v>
      </c>
      <c r="BA55" s="121">
        <f>X!BA55/X!BA$121</f>
        <v>2.4412975127397827E-3</v>
      </c>
      <c r="BB55" s="121">
        <f>X!BB55/X!BB$121</f>
        <v>8.9003949954704398E-2</v>
      </c>
      <c r="BC55" s="121">
        <f>X!BC55/X!BC$121</f>
        <v>1.1033918631325034E-2</v>
      </c>
      <c r="BD55" s="121">
        <f>X!BD55/X!BD$121</f>
        <v>1.8151154780592499E-3</v>
      </c>
      <c r="BE55" s="121">
        <f>X!BE55/X!BE$121</f>
        <v>1.4837891741778854E-2</v>
      </c>
      <c r="BF55" s="121">
        <f>X!BF55/X!BF$121</f>
        <v>6.1081287517238854E-3</v>
      </c>
      <c r="BG55" s="121">
        <f>X!BG55/X!BG$121</f>
        <v>2.9360384528301108E-3</v>
      </c>
      <c r="BH55" s="121">
        <f>X!BH55/X!BH$121</f>
        <v>1.3173044918453692E-3</v>
      </c>
      <c r="BI55" s="121">
        <f>X!BI55/X!BI$121</f>
        <v>6.161581817048456E-3</v>
      </c>
      <c r="BJ55" s="121">
        <f>X!BJ55/X!BJ$121</f>
        <v>1.2632412236920191E-3</v>
      </c>
      <c r="BK55" s="121">
        <f>X!BK55/X!BK$121</f>
        <v>0</v>
      </c>
      <c r="BL55" s="121">
        <f>X!BL55/X!BL$121</f>
        <v>4.3773300363278284E-3</v>
      </c>
      <c r="BM55" s="121">
        <f>X!BM55/X!BM$121</f>
        <v>4.1166098727727406E-3</v>
      </c>
      <c r="BN55" s="121">
        <f>X!BN55/X!BN$121</f>
        <v>1.1780192290975254E-3</v>
      </c>
      <c r="BO55" s="121">
        <f>X!BO55/X!BO$121</f>
        <v>1.7510621017019707E-3</v>
      </c>
      <c r="BP55" s="121">
        <f>X!BP55/X!BP$121</f>
        <v>4.5985036758708235E-6</v>
      </c>
      <c r="BQ55" s="121">
        <f>X!BQ55/X!BQ$121</f>
        <v>0</v>
      </c>
      <c r="BR55" s="121">
        <f>X!BR55/X!BR$121</f>
        <v>3.0857584225250039E-4</v>
      </c>
      <c r="BS55" s="121">
        <f>X!BS55/X!BS$121</f>
        <v>0</v>
      </c>
      <c r="BT55" s="121">
        <f>X!BT55/X!BT$121</f>
        <v>2.0670131809809119E-4</v>
      </c>
      <c r="BU55" s="121">
        <f>X!BU55/X!BU$121</f>
        <v>2.6696773876088048E-6</v>
      </c>
      <c r="BV55" s="121">
        <f>X!BV55/X!BV$121</f>
        <v>7.0637886031809291E-5</v>
      </c>
      <c r="BW55" s="121">
        <f>X!BW55/X!BW$121</f>
        <v>2.6915992546835868E-5</v>
      </c>
      <c r="BX55" s="121">
        <f>X!BX55/X!BX$121</f>
        <v>0</v>
      </c>
      <c r="BY55" s="121">
        <f>X!BY55/X!BY$121</f>
        <v>3.6586577432089852E-4</v>
      </c>
      <c r="BZ55" s="121">
        <f>X!BZ55/X!BZ$121</f>
        <v>1.1092869951487136E-5</v>
      </c>
      <c r="CA55" s="121">
        <f>X!CA55/X!CA$121</f>
        <v>1.2669904384481634E-4</v>
      </c>
      <c r="CB55" s="121">
        <f>X!CB55/X!CB$121</f>
        <v>6.1179988121531868E-5</v>
      </c>
      <c r="CC55" s="121">
        <f>X!CC55/X!CC$121</f>
        <v>3.5953836002751427E-5</v>
      </c>
      <c r="CD55" s="121">
        <f>X!CD55/X!CD$121</f>
        <v>7.3911474942900049E-5</v>
      </c>
      <c r="CE55" s="121">
        <f>X!CE55/X!CE$121</f>
        <v>5.3530248181897956E-5</v>
      </c>
      <c r="CF55" s="121">
        <f>X!CF55/X!CF$121</f>
        <v>5.0043803431135722E-4</v>
      </c>
      <c r="CG55" s="121">
        <f>X!CG55/X!CG$121</f>
        <v>0</v>
      </c>
      <c r="CH55" s="121">
        <f>X!CH55/X!CH$121</f>
        <v>0</v>
      </c>
      <c r="CI55" s="121">
        <f>X!CI55/X!CI$121</f>
        <v>5.6277776990239724E-4</v>
      </c>
      <c r="CJ55" s="121">
        <f>X!CJ55/X!CJ$121</f>
        <v>3.3177898114900223E-5</v>
      </c>
      <c r="CK55" s="121">
        <f>X!CK55/X!CK$121</f>
        <v>0</v>
      </c>
      <c r="CL55" s="121">
        <f>X!CL55/X!CL$121</f>
        <v>5.1049039388228372E-4</v>
      </c>
      <c r="CM55" s="121">
        <f>X!CM55/X!CM$121</f>
        <v>3.8309816448106224E-4</v>
      </c>
      <c r="CN55" s="121">
        <f>X!CN55/X!CN$121</f>
        <v>8.3468480710658201E-4</v>
      </c>
      <c r="CO55" s="121">
        <f>X!CO55/X!CO$121</f>
        <v>7.3534388757342308E-5</v>
      </c>
      <c r="CP55" s="121">
        <f>X!CP55/X!CP$121</f>
        <v>2.5195720298950997E-5</v>
      </c>
      <c r="CQ55" s="121">
        <f>X!CQ55/X!CQ$121</f>
        <v>5.8067957301075987E-5</v>
      </c>
      <c r="CR55" s="121">
        <f>X!CR55/X!CR$121</f>
        <v>1.9877953304307866E-6</v>
      </c>
      <c r="CS55" s="121">
        <f>X!CS55/X!CS$121</f>
        <v>3.6363877783302496E-6</v>
      </c>
      <c r="CT55" s="121">
        <f>X!CT55/X!CT$121</f>
        <v>0</v>
      </c>
      <c r="CU55" s="121">
        <f>X!CU55/X!CU$121</f>
        <v>8.0947707837751923E-5</v>
      </c>
      <c r="CV55" s="121">
        <f>X!CV55/X!CV$121</f>
        <v>0</v>
      </c>
      <c r="CW55" s="121">
        <f>X!CW55/X!CW$121</f>
        <v>5.4274854945717578E-3</v>
      </c>
      <c r="CX55" s="121">
        <f>X!CX55/X!CX$121</f>
        <v>8.2758290951655939E-5</v>
      </c>
      <c r="CY55" s="121">
        <f>X!CY55/X!CY$121</f>
        <v>6.5904070278150498E-5</v>
      </c>
      <c r="CZ55" s="121">
        <f>X!CZ55/X!CZ$121</f>
        <v>2.4259566930513761E-5</v>
      </c>
      <c r="DA55" s="121">
        <f>X!DA55/X!DA$121</f>
        <v>9.6271093744539851E-6</v>
      </c>
      <c r="DB55" s="121">
        <f>X!DB55/X!DB$121</f>
        <v>3.2750862060956304E-4</v>
      </c>
      <c r="DC55" s="121">
        <f>X!DC55/X!DC$121</f>
        <v>0</v>
      </c>
      <c r="DD55" s="121">
        <f>X!DD55/X!DD$121</f>
        <v>6.9224192480439641E-5</v>
      </c>
      <c r="DE55" s="121">
        <f>X!DE55/X!DE$121</f>
        <v>0</v>
      </c>
      <c r="DF55" s="121">
        <f>X!DF55/X!DF$121</f>
        <v>1.896496557558677E-4</v>
      </c>
      <c r="DG55" s="145">
        <f>X!DG55/X!DG$121</f>
        <v>2.3490451085340911E-3</v>
      </c>
    </row>
    <row r="56" spans="1:111" s="82" customFormat="1" ht="17" customHeight="1" x14ac:dyDescent="0.2">
      <c r="A56" s="73" t="s">
        <v>52</v>
      </c>
      <c r="B56" s="74" t="s">
        <v>178</v>
      </c>
      <c r="C56" s="121">
        <f>X!C56/X!C$121</f>
        <v>8.7785283601741818E-7</v>
      </c>
      <c r="D56" s="121">
        <f>X!D56/X!D$121</f>
        <v>0</v>
      </c>
      <c r="E56" s="121">
        <f>X!E56/X!E$121</f>
        <v>6.8275573706073013E-6</v>
      </c>
      <c r="F56" s="121">
        <f>X!F56/X!F$121</f>
        <v>9.565262674629783E-5</v>
      </c>
      <c r="G56" s="121">
        <f>X!G56/X!G$121</f>
        <v>5.1440790255048115E-5</v>
      </c>
      <c r="H56" s="131">
        <v>0</v>
      </c>
      <c r="I56" s="121">
        <f>X!I56/X!I$121</f>
        <v>8.4109537750259795E-6</v>
      </c>
      <c r="J56" s="121">
        <f>X!J56/X!J$121</f>
        <v>1.403504401827052E-5</v>
      </c>
      <c r="K56" s="121">
        <f>X!K56/X!K$121</f>
        <v>3.5284085648558947E-5</v>
      </c>
      <c r="L56" s="121">
        <f>X!L56/X!L$121</f>
        <v>0</v>
      </c>
      <c r="M56" s="131">
        <v>0</v>
      </c>
      <c r="N56" s="121">
        <f>X!N56/X!N$121</f>
        <v>1.0682367622342719E-5</v>
      </c>
      <c r="O56" s="121">
        <f>X!O56/X!O$121</f>
        <v>3.1787610398565932E-6</v>
      </c>
      <c r="P56" s="121">
        <f>X!P56/X!P$121</f>
        <v>1.0922469694260931E-5</v>
      </c>
      <c r="Q56" s="121">
        <f>X!Q56/X!Q$121</f>
        <v>5.6621645342738187E-6</v>
      </c>
      <c r="R56" s="121">
        <f>X!R56/X!R$121</f>
        <v>1.4211882133281795E-6</v>
      </c>
      <c r="S56" s="121">
        <f>X!S56/X!S$121</f>
        <v>2.5469396347898317E-6</v>
      </c>
      <c r="T56" s="121">
        <f>X!T56/X!T$121</f>
        <v>2.4252165572159298E-7</v>
      </c>
      <c r="U56" s="121">
        <f>X!U56/X!U$121</f>
        <v>3.1855023377911577E-6</v>
      </c>
      <c r="V56" s="121">
        <f>X!V56/X!V$121</f>
        <v>3.0829392125864955E-6</v>
      </c>
      <c r="W56" s="121">
        <f>X!W56/X!W$121</f>
        <v>2.801225412129141E-6</v>
      </c>
      <c r="X56" s="121">
        <f>X!X56/X!X$121</f>
        <v>8.1590396098317594E-6</v>
      </c>
      <c r="Y56" s="121">
        <f>X!Y56/X!Y$121</f>
        <v>1.5509460756013177E-5</v>
      </c>
      <c r="Z56" s="121">
        <f>X!Z56/X!Z$121</f>
        <v>2.7091026055940471E-6</v>
      </c>
      <c r="AA56" s="121">
        <f>X!AA56/X!AA$121</f>
        <v>1.043191851372213E-4</v>
      </c>
      <c r="AB56" s="121">
        <f>X!AB56/X!AB$121</f>
        <v>3.0356369319017217E-6</v>
      </c>
      <c r="AC56" s="121">
        <f>X!AC56/X!AC$121</f>
        <v>8.1133147428050949E-6</v>
      </c>
      <c r="AD56" s="121">
        <f>X!AD56/X!AD$121</f>
        <v>4.7983744999510865E-5</v>
      </c>
      <c r="AE56" s="121">
        <f>X!AE56/X!AE$121</f>
        <v>1.0901012801467859E-6</v>
      </c>
      <c r="AF56" s="121">
        <f>X!AF56/X!AF$121</f>
        <v>2.2309125685347139E-5</v>
      </c>
      <c r="AG56" s="121">
        <f>X!AG56/X!AG$121</f>
        <v>3.9805653486368536E-5</v>
      </c>
      <c r="AH56" s="121">
        <f>X!AH56/X!AH$121</f>
        <v>1.0806523812260486E-4</v>
      </c>
      <c r="AI56" s="121">
        <f>X!AI56/X!AI$121</f>
        <v>2.2044795713790286E-5</v>
      </c>
      <c r="AJ56" s="121">
        <f>X!AJ56/X!AJ$121</f>
        <v>1.6712457915535908E-6</v>
      </c>
      <c r="AK56" s="121">
        <f>X!AK56/X!AK$121</f>
        <v>1.3691060236205734E-5</v>
      </c>
      <c r="AL56" s="121">
        <f>X!AL56/X!AL$121</f>
        <v>8.5156525466816445E-7</v>
      </c>
      <c r="AM56" s="121">
        <f>X!AM56/X!AM$121</f>
        <v>5.080111455009765E-6</v>
      </c>
      <c r="AN56" s="121">
        <f>X!AN56/X!AN$121</f>
        <v>1.1374878986311006E-6</v>
      </c>
      <c r="AO56" s="121">
        <f>X!AO56/X!AO$121</f>
        <v>1.4083140038356658E-6</v>
      </c>
      <c r="AP56" s="121">
        <f>X!AP56/X!AP$121</f>
        <v>2.0110124253956639E-6</v>
      </c>
      <c r="AQ56" s="121">
        <f>X!AQ56/X!AQ$121</f>
        <v>1.6685584191971249E-6</v>
      </c>
      <c r="AR56" s="121">
        <f>X!AR56/X!AR$121</f>
        <v>7.960249237947301E-5</v>
      </c>
      <c r="AS56" s="121">
        <f>X!AS56/X!AS$121</f>
        <v>1.1633025140412122E-5</v>
      </c>
      <c r="AT56" s="121">
        <f>X!AT56/X!AT$121</f>
        <v>2.0635644974373005E-3</v>
      </c>
      <c r="AU56" s="121">
        <f>X!AU56/X!AU$121</f>
        <v>1.6073966888705462E-4</v>
      </c>
      <c r="AV56" s="121">
        <f>X!AV56/X!AV$121</f>
        <v>2.9896175298184127E-5</v>
      </c>
      <c r="AW56" s="121">
        <f>X!AW56/X!AW$121</f>
        <v>8.0347881301067532E-5</v>
      </c>
      <c r="AX56" s="121">
        <f>X!AX56/X!AX$121</f>
        <v>2.7590037218681518E-5</v>
      </c>
      <c r="AY56" s="121">
        <f>X!AY56/X!AY$121</f>
        <v>3.4989039413117037E-5</v>
      </c>
      <c r="AZ56" s="121">
        <f>X!AZ56/X!AZ$121</f>
        <v>2.660309813459183E-6</v>
      </c>
      <c r="BA56" s="121">
        <f>X!BA56/X!BA$121</f>
        <v>2.757329944884203E-5</v>
      </c>
      <c r="BB56" s="121">
        <f>X!BB56/X!BB$121</f>
        <v>6.3869512658848222E-6</v>
      </c>
      <c r="BC56" s="121">
        <f>X!BC56/X!BC$121</f>
        <v>9.4738670894705945E-3</v>
      </c>
      <c r="BD56" s="121">
        <f>X!BD56/X!BD$121</f>
        <v>6.7495922880496487E-5</v>
      </c>
      <c r="BE56" s="121">
        <f>X!BE56/X!BE$121</f>
        <v>1.6951617171558568E-2</v>
      </c>
      <c r="BF56" s="121">
        <f>X!BF56/X!BF$121</f>
        <v>9.1259239971897121E-3</v>
      </c>
      <c r="BG56" s="121">
        <f>X!BG56/X!BG$121</f>
        <v>1.2665289558023637E-5</v>
      </c>
      <c r="BH56" s="121">
        <f>X!BH56/X!BH$121</f>
        <v>9.1850474592663871E-3</v>
      </c>
      <c r="BI56" s="121">
        <f>X!BI56/X!BI$121</f>
        <v>4.5250258240037882E-4</v>
      </c>
      <c r="BJ56" s="121">
        <f>X!BJ56/X!BJ$121</f>
        <v>7.3268479222012329E-6</v>
      </c>
      <c r="BK56" s="121">
        <f>X!BK56/X!BK$121</f>
        <v>6.6709977331550434E-5</v>
      </c>
      <c r="BL56" s="121">
        <f>X!BL56/X!BL$121</f>
        <v>1.3745646672757149E-3</v>
      </c>
      <c r="BM56" s="121">
        <f>X!BM56/X!BM$121</f>
        <v>3.833445298609414E-4</v>
      </c>
      <c r="BN56" s="121">
        <f>X!BN56/X!BN$121</f>
        <v>2.7801444566431031E-3</v>
      </c>
      <c r="BO56" s="121">
        <f>X!BO56/X!BO$121</f>
        <v>4.1388226254550162E-3</v>
      </c>
      <c r="BP56" s="121">
        <f>X!BP56/X!BP$121</f>
        <v>1.294224536779666E-5</v>
      </c>
      <c r="BQ56" s="121">
        <f>X!BQ56/X!BQ$121</f>
        <v>1.0463820140354746E-5</v>
      </c>
      <c r="BR56" s="121">
        <f>X!BR56/X!BR$121</f>
        <v>6.0999231999058846E-6</v>
      </c>
      <c r="BS56" s="121">
        <f>X!BS56/X!BS$121</f>
        <v>2.3351803786490492E-5</v>
      </c>
      <c r="BT56" s="121">
        <f>X!BT56/X!BT$121</f>
        <v>2.2894689372304026E-4</v>
      </c>
      <c r="BU56" s="121">
        <f>X!BU56/X!BU$121</f>
        <v>1.012050427848065E-4</v>
      </c>
      <c r="BV56" s="121">
        <f>X!BV56/X!BV$121</f>
        <v>2.0517620452773627E-4</v>
      </c>
      <c r="BW56" s="121">
        <f>X!BW56/X!BW$121</f>
        <v>7.3786209829674294E-5</v>
      </c>
      <c r="BX56" s="121">
        <f>X!BX56/X!BX$121</f>
        <v>0</v>
      </c>
      <c r="BY56" s="121">
        <f>X!BY56/X!BY$121</f>
        <v>1.0288596833937935E-4</v>
      </c>
      <c r="BZ56" s="121">
        <f>X!BZ56/X!BZ$121</f>
        <v>1.6154036740922525E-4</v>
      </c>
      <c r="CA56" s="121">
        <f>X!CA56/X!CA$121</f>
        <v>0</v>
      </c>
      <c r="CB56" s="121">
        <f>X!CB56/X!CB$121</f>
        <v>4.0820966057015381E-5</v>
      </c>
      <c r="CC56" s="121">
        <f>X!CC56/X!CC$121</f>
        <v>2.6366146402017714E-5</v>
      </c>
      <c r="CD56" s="121">
        <f>X!CD56/X!CD$121</f>
        <v>1.3305203902890171E-4</v>
      </c>
      <c r="CE56" s="121">
        <f>X!CE56/X!CE$121</f>
        <v>1.4120358149039995E-5</v>
      </c>
      <c r="CF56" s="121">
        <f>X!CF56/X!CF$121</f>
        <v>8.1866055160357122E-5</v>
      </c>
      <c r="CG56" s="121">
        <f>X!CG56/X!CG$121</f>
        <v>0</v>
      </c>
      <c r="CH56" s="121">
        <f>X!CH56/X!CH$121</f>
        <v>4.1150767966343158E-6</v>
      </c>
      <c r="CI56" s="121">
        <f>X!CI56/X!CI$121</f>
        <v>7.5477053625876888E-5</v>
      </c>
      <c r="CJ56" s="121">
        <f>X!CJ56/X!CJ$121</f>
        <v>2.8664758775600799E-4</v>
      </c>
      <c r="CK56" s="121">
        <f>X!CK56/X!CK$121</f>
        <v>1.4007045436478308E-5</v>
      </c>
      <c r="CL56" s="121">
        <f>X!CL56/X!CL$121</f>
        <v>1.6763583467466263E-4</v>
      </c>
      <c r="CM56" s="121">
        <f>X!CM56/X!CM$121</f>
        <v>1.3525598263381758E-3</v>
      </c>
      <c r="CN56" s="121">
        <f>X!CN56/X!CN$121</f>
        <v>3.1968809555461794E-5</v>
      </c>
      <c r="CO56" s="121">
        <f>X!CO56/X!CO$121</f>
        <v>2.4721211542856928E-4</v>
      </c>
      <c r="CP56" s="121">
        <f>X!CP56/X!CP$121</f>
        <v>1.830765914158034E-5</v>
      </c>
      <c r="CQ56" s="121">
        <f>X!CQ56/X!CQ$121</f>
        <v>4.8482271026136803E-6</v>
      </c>
      <c r="CR56" s="121">
        <f>X!CR56/X!CR$121</f>
        <v>2.0126643597602418E-5</v>
      </c>
      <c r="CS56" s="121">
        <f>X!CS56/X!CS$121</f>
        <v>2.0261659933258878E-6</v>
      </c>
      <c r="CT56" s="121">
        <f>X!CT56/X!CT$121</f>
        <v>5.0690746933799721E-5</v>
      </c>
      <c r="CU56" s="121">
        <f>X!CU56/X!CU$121</f>
        <v>8.6859585948847049E-5</v>
      </c>
      <c r="CV56" s="121">
        <f>X!CV56/X!CV$121</f>
        <v>2.2929423593140715E-4</v>
      </c>
      <c r="CW56" s="121">
        <f>X!CW56/X!CW$121</f>
        <v>1.6607880705977801E-3</v>
      </c>
      <c r="CX56" s="121">
        <f>X!CX56/X!CX$121</f>
        <v>5.2231399963498563E-4</v>
      </c>
      <c r="CY56" s="121">
        <f>X!CY56/X!CY$121</f>
        <v>6.4970738882763514E-6</v>
      </c>
      <c r="CZ56" s="121">
        <f>X!CZ56/X!CZ$121</f>
        <v>8.0972368238048408E-5</v>
      </c>
      <c r="DA56" s="121">
        <f>X!DA56/X!DA$121</f>
        <v>1.2416271903501402E-5</v>
      </c>
      <c r="DB56" s="121">
        <f>X!DB56/X!DB$121</f>
        <v>3.0573142126519829E-4</v>
      </c>
      <c r="DC56" s="121">
        <f>X!DC56/X!DC$121</f>
        <v>5.7759739747160196E-5</v>
      </c>
      <c r="DD56" s="121">
        <f>X!DD56/X!DD$121</f>
        <v>2.9743493219735395E-5</v>
      </c>
      <c r="DE56" s="121">
        <f>X!DE56/X!DE$121</f>
        <v>0</v>
      </c>
      <c r="DF56" s="121">
        <f>X!DF56/X!DF$121</f>
        <v>0</v>
      </c>
      <c r="DG56" s="145">
        <f>X!DG56/X!DG$121</f>
        <v>1.7052152129957466E-3</v>
      </c>
    </row>
    <row r="57" spans="1:111" s="82" customFormat="1" ht="17" customHeight="1" x14ac:dyDescent="0.2">
      <c r="A57" s="73" t="s">
        <v>53</v>
      </c>
      <c r="B57" s="74" t="s">
        <v>179</v>
      </c>
      <c r="C57" s="121">
        <f>X!C57/X!C$121</f>
        <v>0</v>
      </c>
      <c r="D57" s="121">
        <f>X!D57/X!D$121</f>
        <v>0</v>
      </c>
      <c r="E57" s="121">
        <f>X!E57/X!E$121</f>
        <v>0</v>
      </c>
      <c r="F57" s="121">
        <f>X!F57/X!F$121</f>
        <v>0</v>
      </c>
      <c r="G57" s="121">
        <f>X!G57/X!G$121</f>
        <v>0</v>
      </c>
      <c r="H57" s="131">
        <v>0</v>
      </c>
      <c r="I57" s="121">
        <f>X!I57/X!I$121</f>
        <v>0</v>
      </c>
      <c r="J57" s="121">
        <f>X!J57/X!J$121</f>
        <v>0</v>
      </c>
      <c r="K57" s="121">
        <f>X!K57/X!K$121</f>
        <v>0</v>
      </c>
      <c r="L57" s="121">
        <f>X!L57/X!L$121</f>
        <v>0</v>
      </c>
      <c r="M57" s="131">
        <v>0</v>
      </c>
      <c r="N57" s="121">
        <f>X!N57/X!N$121</f>
        <v>0</v>
      </c>
      <c r="O57" s="121">
        <f>X!O57/X!O$121</f>
        <v>0</v>
      </c>
      <c r="P57" s="121">
        <f>X!P57/X!P$121</f>
        <v>0</v>
      </c>
      <c r="Q57" s="121">
        <f>X!Q57/X!Q$121</f>
        <v>0</v>
      </c>
      <c r="R57" s="121">
        <f>X!R57/X!R$121</f>
        <v>0</v>
      </c>
      <c r="S57" s="121">
        <f>X!S57/X!S$121</f>
        <v>0</v>
      </c>
      <c r="T57" s="121">
        <f>X!T57/X!T$121</f>
        <v>0</v>
      </c>
      <c r="U57" s="121">
        <f>X!U57/X!U$121</f>
        <v>0</v>
      </c>
      <c r="V57" s="121">
        <f>X!V57/X!V$121</f>
        <v>0</v>
      </c>
      <c r="W57" s="121">
        <f>X!W57/X!W$121</f>
        <v>0</v>
      </c>
      <c r="X57" s="121">
        <f>X!X57/X!X$121</f>
        <v>0</v>
      </c>
      <c r="Y57" s="121">
        <f>X!Y57/X!Y$121</f>
        <v>0</v>
      </c>
      <c r="Z57" s="121">
        <f>X!Z57/X!Z$121</f>
        <v>0</v>
      </c>
      <c r="AA57" s="121">
        <f>X!AA57/X!AA$121</f>
        <v>0</v>
      </c>
      <c r="AB57" s="121">
        <f>X!AB57/X!AB$121</f>
        <v>0</v>
      </c>
      <c r="AC57" s="121">
        <f>X!AC57/X!AC$121</f>
        <v>0</v>
      </c>
      <c r="AD57" s="121">
        <f>X!AD57/X!AD$121</f>
        <v>0</v>
      </c>
      <c r="AE57" s="121">
        <f>X!AE57/X!AE$121</f>
        <v>0</v>
      </c>
      <c r="AF57" s="121">
        <f>X!AF57/X!AF$121</f>
        <v>0</v>
      </c>
      <c r="AG57" s="121">
        <f>X!AG57/X!AG$121</f>
        <v>0</v>
      </c>
      <c r="AH57" s="121">
        <f>X!AH57/X!AH$121</f>
        <v>0</v>
      </c>
      <c r="AI57" s="121">
        <f>X!AI57/X!AI$121</f>
        <v>0</v>
      </c>
      <c r="AJ57" s="121">
        <f>X!AJ57/X!AJ$121</f>
        <v>0</v>
      </c>
      <c r="AK57" s="121">
        <f>X!AK57/X!AK$121</f>
        <v>0</v>
      </c>
      <c r="AL57" s="121">
        <f>X!AL57/X!AL$121</f>
        <v>0</v>
      </c>
      <c r="AM57" s="121">
        <f>X!AM57/X!AM$121</f>
        <v>0</v>
      </c>
      <c r="AN57" s="121">
        <f>X!AN57/X!AN$121</f>
        <v>0</v>
      </c>
      <c r="AO57" s="121">
        <f>X!AO57/X!AO$121</f>
        <v>0</v>
      </c>
      <c r="AP57" s="121">
        <f>X!AP57/X!AP$121</f>
        <v>0</v>
      </c>
      <c r="AQ57" s="121">
        <f>X!AQ57/X!AQ$121</f>
        <v>0</v>
      </c>
      <c r="AR57" s="121">
        <f>X!AR57/X!AR$121</f>
        <v>0</v>
      </c>
      <c r="AS57" s="121">
        <f>X!AS57/X!AS$121</f>
        <v>0</v>
      </c>
      <c r="AT57" s="121">
        <f>X!AT57/X!AT$121</f>
        <v>0</v>
      </c>
      <c r="AU57" s="121">
        <f>X!AU57/X!AU$121</f>
        <v>4.553504503035596E-5</v>
      </c>
      <c r="AV57" s="121">
        <f>X!AV57/X!AV$121</f>
        <v>0</v>
      </c>
      <c r="AW57" s="121">
        <f>X!AW57/X!AW$121</f>
        <v>0</v>
      </c>
      <c r="AX57" s="121">
        <f>X!AX57/X!AX$121</f>
        <v>0</v>
      </c>
      <c r="AY57" s="121">
        <f>X!AY57/X!AY$121</f>
        <v>0</v>
      </c>
      <c r="AZ57" s="121">
        <f>X!AZ57/X!AZ$121</f>
        <v>0</v>
      </c>
      <c r="BA57" s="121">
        <f>X!BA57/X!BA$121</f>
        <v>0</v>
      </c>
      <c r="BB57" s="121">
        <f>X!BB57/X!BB$121</f>
        <v>0</v>
      </c>
      <c r="BC57" s="121">
        <f>X!BC57/X!BC$121</f>
        <v>7.2141793810776849E-5</v>
      </c>
      <c r="BD57" s="121">
        <f>X!BD57/X!BD$121</f>
        <v>5.1938534166132956E-2</v>
      </c>
      <c r="BE57" s="121">
        <f>X!BE57/X!BE$121</f>
        <v>0</v>
      </c>
      <c r="BF57" s="121">
        <f>X!BF57/X!BF$121</f>
        <v>0</v>
      </c>
      <c r="BG57" s="121">
        <f>X!BG57/X!BG$121</f>
        <v>0</v>
      </c>
      <c r="BH57" s="121">
        <f>X!BH57/X!BH$121</f>
        <v>0</v>
      </c>
      <c r="BI57" s="121">
        <f>X!BI57/X!BI$121</f>
        <v>0</v>
      </c>
      <c r="BJ57" s="121">
        <f>X!BJ57/X!BJ$121</f>
        <v>0</v>
      </c>
      <c r="BK57" s="121">
        <f>X!BK57/X!BK$121</f>
        <v>0</v>
      </c>
      <c r="BL57" s="121">
        <f>X!BL57/X!BL$121</f>
        <v>0</v>
      </c>
      <c r="BM57" s="121">
        <f>X!BM57/X!BM$121</f>
        <v>0</v>
      </c>
      <c r="BN57" s="121">
        <f>X!BN57/X!BN$121</f>
        <v>0</v>
      </c>
      <c r="BO57" s="121">
        <f>X!BO57/X!BO$121</f>
        <v>0</v>
      </c>
      <c r="BP57" s="121">
        <f>X!BP57/X!BP$121</f>
        <v>0</v>
      </c>
      <c r="BQ57" s="121">
        <f>X!BQ57/X!BQ$121</f>
        <v>0</v>
      </c>
      <c r="BR57" s="121">
        <f>X!BR57/X!BR$121</f>
        <v>0</v>
      </c>
      <c r="BS57" s="121">
        <f>X!BS57/X!BS$121</f>
        <v>0</v>
      </c>
      <c r="BT57" s="121">
        <f>X!BT57/X!BT$121</f>
        <v>0</v>
      </c>
      <c r="BU57" s="121">
        <f>X!BU57/X!BU$121</f>
        <v>0</v>
      </c>
      <c r="BV57" s="121">
        <f>X!BV57/X!BV$121</f>
        <v>0</v>
      </c>
      <c r="BW57" s="121">
        <f>X!BW57/X!BW$121</f>
        <v>0</v>
      </c>
      <c r="BX57" s="121">
        <f>X!BX57/X!BX$121</f>
        <v>0</v>
      </c>
      <c r="BY57" s="121">
        <f>X!BY57/X!BY$121</f>
        <v>0</v>
      </c>
      <c r="BZ57" s="121">
        <f>X!BZ57/X!BZ$121</f>
        <v>0</v>
      </c>
      <c r="CA57" s="121">
        <f>X!CA57/X!CA$121</f>
        <v>0</v>
      </c>
      <c r="CB57" s="121">
        <f>X!CB57/X!CB$121</f>
        <v>0</v>
      </c>
      <c r="CC57" s="121">
        <f>X!CC57/X!CC$121</f>
        <v>0</v>
      </c>
      <c r="CD57" s="121">
        <f>X!CD57/X!CD$121</f>
        <v>0</v>
      </c>
      <c r="CE57" s="121">
        <f>X!CE57/X!CE$121</f>
        <v>0</v>
      </c>
      <c r="CF57" s="121">
        <f>X!CF57/X!CF$121</f>
        <v>0</v>
      </c>
      <c r="CG57" s="121">
        <f>X!CG57/X!CG$121</f>
        <v>3.2603473078217458E-6</v>
      </c>
      <c r="CH57" s="121">
        <f>X!CH57/X!CH$121</f>
        <v>4.3860949006566009E-5</v>
      </c>
      <c r="CI57" s="121">
        <f>X!CI57/X!CI$121</f>
        <v>4.6263440866561561E-5</v>
      </c>
      <c r="CJ57" s="121">
        <f>X!CJ57/X!CJ$121</f>
        <v>0</v>
      </c>
      <c r="CK57" s="121">
        <f>X!CK57/X!CK$121</f>
        <v>1.7809645400333243E-6</v>
      </c>
      <c r="CL57" s="121">
        <f>X!CL57/X!CL$121</f>
        <v>0</v>
      </c>
      <c r="CM57" s="121">
        <f>X!CM57/X!CM$121</f>
        <v>0</v>
      </c>
      <c r="CN57" s="121">
        <f>X!CN57/X!CN$121</f>
        <v>0</v>
      </c>
      <c r="CO57" s="121">
        <f>X!CO57/X!CO$121</f>
        <v>0</v>
      </c>
      <c r="CP57" s="121">
        <f>X!CP57/X!CP$121</f>
        <v>0</v>
      </c>
      <c r="CQ57" s="121">
        <f>X!CQ57/X!CQ$121</f>
        <v>0</v>
      </c>
      <c r="CR57" s="121">
        <f>X!CR57/X!CR$121</f>
        <v>0</v>
      </c>
      <c r="CS57" s="121">
        <f>X!CS57/X!CS$121</f>
        <v>0</v>
      </c>
      <c r="CT57" s="121">
        <f>X!CT57/X!CT$121</f>
        <v>0</v>
      </c>
      <c r="CU57" s="121">
        <f>X!CU57/X!CU$121</f>
        <v>2.3652112974736367E-3</v>
      </c>
      <c r="CV57" s="121">
        <f>X!CV57/X!CV$121</f>
        <v>0</v>
      </c>
      <c r="CW57" s="121">
        <f>X!CW57/X!CW$121</f>
        <v>1.8324922113449502E-3</v>
      </c>
      <c r="CX57" s="121">
        <f>X!CX57/X!CX$121</f>
        <v>0</v>
      </c>
      <c r="CY57" s="121">
        <f>X!CY57/X!CY$121</f>
        <v>0</v>
      </c>
      <c r="CZ57" s="121">
        <f>X!CZ57/X!CZ$121</f>
        <v>0</v>
      </c>
      <c r="DA57" s="121">
        <f>X!DA57/X!DA$121</f>
        <v>0</v>
      </c>
      <c r="DB57" s="121">
        <f>X!DB57/X!DB$121</f>
        <v>0</v>
      </c>
      <c r="DC57" s="121">
        <f>X!DC57/X!DC$121</f>
        <v>0</v>
      </c>
      <c r="DD57" s="121">
        <f>X!DD57/X!DD$121</f>
        <v>0</v>
      </c>
      <c r="DE57" s="121">
        <f>X!DE57/X!DE$121</f>
        <v>0</v>
      </c>
      <c r="DF57" s="121">
        <f>X!DF57/X!DF$121</f>
        <v>0</v>
      </c>
      <c r="DG57" s="145">
        <f>X!DG57/X!DG$121</f>
        <v>7.9904090852625959E-5</v>
      </c>
    </row>
    <row r="58" spans="1:111" s="82" customFormat="1" ht="17" customHeight="1" x14ac:dyDescent="0.2">
      <c r="A58" s="73" t="s">
        <v>54</v>
      </c>
      <c r="B58" s="74" t="s">
        <v>180</v>
      </c>
      <c r="C58" s="121">
        <f>X!C58/X!C$121</f>
        <v>0</v>
      </c>
      <c r="D58" s="121">
        <f>X!D58/X!D$121</f>
        <v>0</v>
      </c>
      <c r="E58" s="121">
        <f>X!E58/X!E$121</f>
        <v>0</v>
      </c>
      <c r="F58" s="121">
        <f>X!F58/X!F$121</f>
        <v>0</v>
      </c>
      <c r="G58" s="121">
        <f>X!G58/X!G$121</f>
        <v>0</v>
      </c>
      <c r="H58" s="131">
        <v>0</v>
      </c>
      <c r="I58" s="121">
        <f>X!I58/X!I$121</f>
        <v>0</v>
      </c>
      <c r="J58" s="121">
        <f>X!J58/X!J$121</f>
        <v>0</v>
      </c>
      <c r="K58" s="121">
        <f>X!K58/X!K$121</f>
        <v>0</v>
      </c>
      <c r="L58" s="121">
        <f>X!L58/X!L$121</f>
        <v>0</v>
      </c>
      <c r="M58" s="131">
        <v>0</v>
      </c>
      <c r="N58" s="121">
        <f>X!N58/X!N$121</f>
        <v>0</v>
      </c>
      <c r="O58" s="121">
        <f>X!O58/X!O$121</f>
        <v>0</v>
      </c>
      <c r="P58" s="121">
        <f>X!P58/X!P$121</f>
        <v>0</v>
      </c>
      <c r="Q58" s="121">
        <f>X!Q58/X!Q$121</f>
        <v>0</v>
      </c>
      <c r="R58" s="121">
        <f>X!R58/X!R$121</f>
        <v>0</v>
      </c>
      <c r="S58" s="121">
        <f>X!S58/X!S$121</f>
        <v>0</v>
      </c>
      <c r="T58" s="121">
        <f>X!T58/X!T$121</f>
        <v>0</v>
      </c>
      <c r="U58" s="121">
        <f>X!U58/X!U$121</f>
        <v>0</v>
      </c>
      <c r="V58" s="121">
        <f>X!V58/X!V$121</f>
        <v>0</v>
      </c>
      <c r="W58" s="121">
        <f>X!W58/X!W$121</f>
        <v>0</v>
      </c>
      <c r="X58" s="121">
        <f>X!X58/X!X$121</f>
        <v>0</v>
      </c>
      <c r="Y58" s="121">
        <f>X!Y58/X!Y$121</f>
        <v>0</v>
      </c>
      <c r="Z58" s="121">
        <f>X!Z58/X!Z$121</f>
        <v>0</v>
      </c>
      <c r="AA58" s="121">
        <f>X!AA58/X!AA$121</f>
        <v>0</v>
      </c>
      <c r="AB58" s="121">
        <f>X!AB58/X!AB$121</f>
        <v>0</v>
      </c>
      <c r="AC58" s="121">
        <f>X!AC58/X!AC$121</f>
        <v>0</v>
      </c>
      <c r="AD58" s="121">
        <f>X!AD58/X!AD$121</f>
        <v>0</v>
      </c>
      <c r="AE58" s="121">
        <f>X!AE58/X!AE$121</f>
        <v>0</v>
      </c>
      <c r="AF58" s="121">
        <f>X!AF58/X!AF$121</f>
        <v>0</v>
      </c>
      <c r="AG58" s="121">
        <f>X!AG58/X!AG$121</f>
        <v>0</v>
      </c>
      <c r="AH58" s="121">
        <f>X!AH58/X!AH$121</f>
        <v>0</v>
      </c>
      <c r="AI58" s="121">
        <f>X!AI58/X!AI$121</f>
        <v>0</v>
      </c>
      <c r="AJ58" s="121">
        <f>X!AJ58/X!AJ$121</f>
        <v>0</v>
      </c>
      <c r="AK58" s="121">
        <f>X!AK58/X!AK$121</f>
        <v>0</v>
      </c>
      <c r="AL58" s="121">
        <f>X!AL58/X!AL$121</f>
        <v>0</v>
      </c>
      <c r="AM58" s="121">
        <f>X!AM58/X!AM$121</f>
        <v>0</v>
      </c>
      <c r="AN58" s="121">
        <f>X!AN58/X!AN$121</f>
        <v>0</v>
      </c>
      <c r="AO58" s="121">
        <f>X!AO58/X!AO$121</f>
        <v>0</v>
      </c>
      <c r="AP58" s="121">
        <f>X!AP58/X!AP$121</f>
        <v>0</v>
      </c>
      <c r="AQ58" s="121">
        <f>X!AQ58/X!AQ$121</f>
        <v>0</v>
      </c>
      <c r="AR58" s="121">
        <f>X!AR58/X!AR$121</f>
        <v>0</v>
      </c>
      <c r="AS58" s="121">
        <f>X!AS58/X!AS$121</f>
        <v>0</v>
      </c>
      <c r="AT58" s="121">
        <f>X!AT58/X!AT$121</f>
        <v>0</v>
      </c>
      <c r="AU58" s="121">
        <f>X!AU58/X!AU$121</f>
        <v>0</v>
      </c>
      <c r="AV58" s="121">
        <f>X!AV58/X!AV$121</f>
        <v>0</v>
      </c>
      <c r="AW58" s="121">
        <f>X!AW58/X!AW$121</f>
        <v>0</v>
      </c>
      <c r="AX58" s="121">
        <f>X!AX58/X!AX$121</f>
        <v>0</v>
      </c>
      <c r="AY58" s="121">
        <f>X!AY58/X!AY$121</f>
        <v>0</v>
      </c>
      <c r="AZ58" s="121">
        <f>X!AZ58/X!AZ$121</f>
        <v>0</v>
      </c>
      <c r="BA58" s="121">
        <f>X!BA58/X!BA$121</f>
        <v>0</v>
      </c>
      <c r="BB58" s="121">
        <f>X!BB58/X!BB$121</f>
        <v>0</v>
      </c>
      <c r="BC58" s="121">
        <f>X!BC58/X!BC$121</f>
        <v>0</v>
      </c>
      <c r="BD58" s="121">
        <f>X!BD58/X!BD$121</f>
        <v>0</v>
      </c>
      <c r="BE58" s="121">
        <f>X!BE58/X!BE$121</f>
        <v>0</v>
      </c>
      <c r="BF58" s="121">
        <f>X!BF58/X!BF$121</f>
        <v>0</v>
      </c>
      <c r="BG58" s="121">
        <f>X!BG58/X!BG$121</f>
        <v>0</v>
      </c>
      <c r="BH58" s="121">
        <f>X!BH58/X!BH$121</f>
        <v>0</v>
      </c>
      <c r="BI58" s="121">
        <f>X!BI58/X!BI$121</f>
        <v>0</v>
      </c>
      <c r="BJ58" s="121">
        <f>X!BJ58/X!BJ$121</f>
        <v>0</v>
      </c>
      <c r="BK58" s="121">
        <f>X!BK58/X!BK$121</f>
        <v>0</v>
      </c>
      <c r="BL58" s="121">
        <f>X!BL58/X!BL$121</f>
        <v>0</v>
      </c>
      <c r="BM58" s="121">
        <f>X!BM58/X!BM$121</f>
        <v>0</v>
      </c>
      <c r="BN58" s="121">
        <f>X!BN58/X!BN$121</f>
        <v>0</v>
      </c>
      <c r="BO58" s="121">
        <f>X!BO58/X!BO$121</f>
        <v>0</v>
      </c>
      <c r="BP58" s="121">
        <f>X!BP58/X!BP$121</f>
        <v>0</v>
      </c>
      <c r="BQ58" s="121">
        <f>X!BQ58/X!BQ$121</f>
        <v>0</v>
      </c>
      <c r="BR58" s="121">
        <f>X!BR58/X!BR$121</f>
        <v>0</v>
      </c>
      <c r="BS58" s="121">
        <f>X!BS58/X!BS$121</f>
        <v>0</v>
      </c>
      <c r="BT58" s="121">
        <f>X!BT58/X!BT$121</f>
        <v>0</v>
      </c>
      <c r="BU58" s="121">
        <f>X!BU58/X!BU$121</f>
        <v>0</v>
      </c>
      <c r="BV58" s="121">
        <f>X!BV58/X!BV$121</f>
        <v>0</v>
      </c>
      <c r="BW58" s="121">
        <f>X!BW58/X!BW$121</f>
        <v>0</v>
      </c>
      <c r="BX58" s="121">
        <f>X!BX58/X!BX$121</f>
        <v>0</v>
      </c>
      <c r="BY58" s="121">
        <f>X!BY58/X!BY$121</f>
        <v>0</v>
      </c>
      <c r="BZ58" s="121">
        <f>X!BZ58/X!BZ$121</f>
        <v>0</v>
      </c>
      <c r="CA58" s="121">
        <f>X!CA58/X!CA$121</f>
        <v>0</v>
      </c>
      <c r="CB58" s="121">
        <f>X!CB58/X!CB$121</f>
        <v>0</v>
      </c>
      <c r="CC58" s="121">
        <f>X!CC58/X!CC$121</f>
        <v>0</v>
      </c>
      <c r="CD58" s="121">
        <f>X!CD58/X!CD$121</f>
        <v>0</v>
      </c>
      <c r="CE58" s="121">
        <f>X!CE58/X!CE$121</f>
        <v>0</v>
      </c>
      <c r="CF58" s="121">
        <f>X!CF58/X!CF$121</f>
        <v>0</v>
      </c>
      <c r="CG58" s="121">
        <f>X!CG58/X!CG$121</f>
        <v>0</v>
      </c>
      <c r="CH58" s="121">
        <f>X!CH58/X!CH$121</f>
        <v>0</v>
      </c>
      <c r="CI58" s="121">
        <f>X!CI58/X!CI$121</f>
        <v>0</v>
      </c>
      <c r="CJ58" s="121">
        <f>X!CJ58/X!CJ$121</f>
        <v>0</v>
      </c>
      <c r="CK58" s="121">
        <f>X!CK58/X!CK$121</f>
        <v>0</v>
      </c>
      <c r="CL58" s="121">
        <f>X!CL58/X!CL$121</f>
        <v>0</v>
      </c>
      <c r="CM58" s="121">
        <f>X!CM58/X!CM$121</f>
        <v>0</v>
      </c>
      <c r="CN58" s="121">
        <f>X!CN58/X!CN$121</f>
        <v>0</v>
      </c>
      <c r="CO58" s="121">
        <f>X!CO58/X!CO$121</f>
        <v>0</v>
      </c>
      <c r="CP58" s="121">
        <f>X!CP58/X!CP$121</f>
        <v>0</v>
      </c>
      <c r="CQ58" s="121">
        <f>X!CQ58/X!CQ$121</f>
        <v>0</v>
      </c>
      <c r="CR58" s="121">
        <f>X!CR58/X!CR$121</f>
        <v>0</v>
      </c>
      <c r="CS58" s="121">
        <f>X!CS58/X!CS$121</f>
        <v>0</v>
      </c>
      <c r="CT58" s="121">
        <f>X!CT58/X!CT$121</f>
        <v>0</v>
      </c>
      <c r="CU58" s="121">
        <f>X!CU58/X!CU$121</f>
        <v>0</v>
      </c>
      <c r="CV58" s="121">
        <f>X!CV58/X!CV$121</f>
        <v>0</v>
      </c>
      <c r="CW58" s="121">
        <f>X!CW58/X!CW$121</f>
        <v>0</v>
      </c>
      <c r="CX58" s="121">
        <f>X!CX58/X!CX$121</f>
        <v>0</v>
      </c>
      <c r="CY58" s="121">
        <f>X!CY58/X!CY$121</f>
        <v>0</v>
      </c>
      <c r="CZ58" s="121">
        <f>X!CZ58/X!CZ$121</f>
        <v>0</v>
      </c>
      <c r="DA58" s="121">
        <f>X!DA58/X!DA$121</f>
        <v>0</v>
      </c>
      <c r="DB58" s="121">
        <f>X!DB58/X!DB$121</f>
        <v>0</v>
      </c>
      <c r="DC58" s="121">
        <f>X!DC58/X!DC$121</f>
        <v>0</v>
      </c>
      <c r="DD58" s="121">
        <f>X!DD58/X!DD$121</f>
        <v>0</v>
      </c>
      <c r="DE58" s="121">
        <f>X!DE58/X!DE$121</f>
        <v>0</v>
      </c>
      <c r="DF58" s="121">
        <f>X!DF58/X!DF$121</f>
        <v>0</v>
      </c>
      <c r="DG58" s="145">
        <f>X!DG58/X!DG$121</f>
        <v>0</v>
      </c>
    </row>
    <row r="59" spans="1:111" s="82" customFormat="1" ht="17" customHeight="1" x14ac:dyDescent="0.2">
      <c r="A59" s="73" t="s">
        <v>55</v>
      </c>
      <c r="B59" s="74" t="s">
        <v>181</v>
      </c>
      <c r="C59" s="121">
        <f>X!C59/X!C$121</f>
        <v>0</v>
      </c>
      <c r="D59" s="121">
        <f>X!D59/X!D$121</f>
        <v>0</v>
      </c>
      <c r="E59" s="121">
        <f>X!E59/X!E$121</f>
        <v>0</v>
      </c>
      <c r="F59" s="121">
        <f>X!F59/X!F$121</f>
        <v>0</v>
      </c>
      <c r="G59" s="121">
        <f>X!G59/X!G$121</f>
        <v>0</v>
      </c>
      <c r="H59" s="131">
        <v>0</v>
      </c>
      <c r="I59" s="121">
        <f>X!I59/X!I$121</f>
        <v>0</v>
      </c>
      <c r="J59" s="121">
        <f>X!J59/X!J$121</f>
        <v>0</v>
      </c>
      <c r="K59" s="121">
        <f>X!K59/X!K$121</f>
        <v>0</v>
      </c>
      <c r="L59" s="121">
        <f>X!L59/X!L$121</f>
        <v>0</v>
      </c>
      <c r="M59" s="131">
        <v>0</v>
      </c>
      <c r="N59" s="121">
        <f>X!N59/X!N$121</f>
        <v>0</v>
      </c>
      <c r="O59" s="121">
        <f>X!O59/X!O$121</f>
        <v>0</v>
      </c>
      <c r="P59" s="121">
        <f>X!P59/X!P$121</f>
        <v>0</v>
      </c>
      <c r="Q59" s="121">
        <f>X!Q59/X!Q$121</f>
        <v>0</v>
      </c>
      <c r="R59" s="121">
        <f>X!R59/X!R$121</f>
        <v>0</v>
      </c>
      <c r="S59" s="121">
        <f>X!S59/X!S$121</f>
        <v>0</v>
      </c>
      <c r="T59" s="121">
        <f>X!T59/X!T$121</f>
        <v>0</v>
      </c>
      <c r="U59" s="121">
        <f>X!U59/X!U$121</f>
        <v>0</v>
      </c>
      <c r="V59" s="121">
        <f>X!V59/X!V$121</f>
        <v>0</v>
      </c>
      <c r="W59" s="121">
        <f>X!W59/X!W$121</f>
        <v>0</v>
      </c>
      <c r="X59" s="121">
        <f>X!X59/X!X$121</f>
        <v>0</v>
      </c>
      <c r="Y59" s="121">
        <f>X!Y59/X!Y$121</f>
        <v>0</v>
      </c>
      <c r="Z59" s="121">
        <f>X!Z59/X!Z$121</f>
        <v>0</v>
      </c>
      <c r="AA59" s="121">
        <f>X!AA59/X!AA$121</f>
        <v>0</v>
      </c>
      <c r="AB59" s="121">
        <f>X!AB59/X!AB$121</f>
        <v>0</v>
      </c>
      <c r="AC59" s="121">
        <f>X!AC59/X!AC$121</f>
        <v>0</v>
      </c>
      <c r="AD59" s="121">
        <f>X!AD59/X!AD$121</f>
        <v>0</v>
      </c>
      <c r="AE59" s="121">
        <f>X!AE59/X!AE$121</f>
        <v>0</v>
      </c>
      <c r="AF59" s="121">
        <f>X!AF59/X!AF$121</f>
        <v>0</v>
      </c>
      <c r="AG59" s="121">
        <f>X!AG59/X!AG$121</f>
        <v>0</v>
      </c>
      <c r="AH59" s="121">
        <f>X!AH59/X!AH$121</f>
        <v>0</v>
      </c>
      <c r="AI59" s="121">
        <f>X!AI59/X!AI$121</f>
        <v>0</v>
      </c>
      <c r="AJ59" s="121">
        <f>X!AJ59/X!AJ$121</f>
        <v>0</v>
      </c>
      <c r="AK59" s="121">
        <f>X!AK59/X!AK$121</f>
        <v>0</v>
      </c>
      <c r="AL59" s="121">
        <f>X!AL59/X!AL$121</f>
        <v>0</v>
      </c>
      <c r="AM59" s="121">
        <f>X!AM59/X!AM$121</f>
        <v>0</v>
      </c>
      <c r="AN59" s="121">
        <f>X!AN59/X!AN$121</f>
        <v>0</v>
      </c>
      <c r="AO59" s="121">
        <f>X!AO59/X!AO$121</f>
        <v>0</v>
      </c>
      <c r="AP59" s="121">
        <f>X!AP59/X!AP$121</f>
        <v>0</v>
      </c>
      <c r="AQ59" s="121">
        <f>X!AQ59/X!AQ$121</f>
        <v>0</v>
      </c>
      <c r="AR59" s="121">
        <f>X!AR59/X!AR$121</f>
        <v>0</v>
      </c>
      <c r="AS59" s="121">
        <f>X!AS59/X!AS$121</f>
        <v>0</v>
      </c>
      <c r="AT59" s="121">
        <f>X!AT59/X!AT$121</f>
        <v>0</v>
      </c>
      <c r="AU59" s="121">
        <f>X!AU59/X!AU$121</f>
        <v>0</v>
      </c>
      <c r="AV59" s="121">
        <f>X!AV59/X!AV$121</f>
        <v>0</v>
      </c>
      <c r="AW59" s="121">
        <f>X!AW59/X!AW$121</f>
        <v>0</v>
      </c>
      <c r="AX59" s="121">
        <f>X!AX59/X!AX$121</f>
        <v>0</v>
      </c>
      <c r="AY59" s="121">
        <f>X!AY59/X!AY$121</f>
        <v>0</v>
      </c>
      <c r="AZ59" s="121">
        <f>X!AZ59/X!AZ$121</f>
        <v>0</v>
      </c>
      <c r="BA59" s="121">
        <f>X!BA59/X!BA$121</f>
        <v>0</v>
      </c>
      <c r="BB59" s="121">
        <f>X!BB59/X!BB$121</f>
        <v>0</v>
      </c>
      <c r="BC59" s="121">
        <f>X!BC59/X!BC$121</f>
        <v>0</v>
      </c>
      <c r="BD59" s="121">
        <f>X!BD59/X!BD$121</f>
        <v>0</v>
      </c>
      <c r="BE59" s="121">
        <f>X!BE59/X!BE$121</f>
        <v>0</v>
      </c>
      <c r="BF59" s="121">
        <f>X!BF59/X!BF$121</f>
        <v>4.9505172927333245E-2</v>
      </c>
      <c r="BG59" s="121">
        <f>X!BG59/X!BG$121</f>
        <v>0</v>
      </c>
      <c r="BH59" s="121">
        <f>X!BH59/X!BH$121</f>
        <v>0</v>
      </c>
      <c r="BI59" s="121">
        <f>X!BI59/X!BI$121</f>
        <v>0</v>
      </c>
      <c r="BJ59" s="121">
        <f>X!BJ59/X!BJ$121</f>
        <v>0</v>
      </c>
      <c r="BK59" s="121">
        <f>X!BK59/X!BK$121</f>
        <v>0</v>
      </c>
      <c r="BL59" s="121">
        <f>X!BL59/X!BL$121</f>
        <v>0</v>
      </c>
      <c r="BM59" s="121">
        <f>X!BM59/X!BM$121</f>
        <v>0</v>
      </c>
      <c r="BN59" s="121">
        <f>X!BN59/X!BN$121</f>
        <v>0</v>
      </c>
      <c r="BO59" s="121">
        <f>X!BO59/X!BO$121</f>
        <v>0</v>
      </c>
      <c r="BP59" s="121">
        <f>X!BP59/X!BP$121</f>
        <v>0</v>
      </c>
      <c r="BQ59" s="121">
        <f>X!BQ59/X!BQ$121</f>
        <v>0</v>
      </c>
      <c r="BR59" s="121">
        <f>X!BR59/X!BR$121</f>
        <v>0</v>
      </c>
      <c r="BS59" s="121">
        <f>X!BS59/X!BS$121</f>
        <v>0</v>
      </c>
      <c r="BT59" s="121">
        <f>X!BT59/X!BT$121</f>
        <v>0</v>
      </c>
      <c r="BU59" s="121">
        <f>X!BU59/X!BU$121</f>
        <v>0</v>
      </c>
      <c r="BV59" s="121">
        <f>X!BV59/X!BV$121</f>
        <v>0</v>
      </c>
      <c r="BW59" s="121">
        <f>X!BW59/X!BW$121</f>
        <v>0</v>
      </c>
      <c r="BX59" s="121">
        <f>X!BX59/X!BX$121</f>
        <v>0</v>
      </c>
      <c r="BY59" s="121">
        <f>X!BY59/X!BY$121</f>
        <v>0</v>
      </c>
      <c r="BZ59" s="121">
        <f>X!BZ59/X!BZ$121</f>
        <v>0</v>
      </c>
      <c r="CA59" s="121">
        <f>X!CA59/X!CA$121</f>
        <v>0</v>
      </c>
      <c r="CB59" s="121">
        <f>X!CB59/X!CB$121</f>
        <v>0</v>
      </c>
      <c r="CC59" s="121">
        <f>X!CC59/X!CC$121</f>
        <v>0</v>
      </c>
      <c r="CD59" s="121">
        <f>X!CD59/X!CD$121</f>
        <v>0</v>
      </c>
      <c r="CE59" s="121">
        <f>X!CE59/X!CE$121</f>
        <v>0</v>
      </c>
      <c r="CF59" s="121">
        <f>X!CF59/X!CF$121</f>
        <v>0</v>
      </c>
      <c r="CG59" s="121">
        <f>X!CG59/X!CG$121</f>
        <v>0</v>
      </c>
      <c r="CH59" s="121">
        <f>X!CH59/X!CH$121</f>
        <v>0</v>
      </c>
      <c r="CI59" s="121">
        <f>X!CI59/X!CI$121</f>
        <v>0</v>
      </c>
      <c r="CJ59" s="121">
        <f>X!CJ59/X!CJ$121</f>
        <v>0</v>
      </c>
      <c r="CK59" s="121">
        <f>X!CK59/X!CK$121</f>
        <v>0</v>
      </c>
      <c r="CL59" s="121">
        <f>X!CL59/X!CL$121</f>
        <v>0</v>
      </c>
      <c r="CM59" s="121">
        <f>X!CM59/X!CM$121</f>
        <v>2.1459311538385304E-4</v>
      </c>
      <c r="CN59" s="121">
        <f>X!CN59/X!CN$121</f>
        <v>0</v>
      </c>
      <c r="CO59" s="121">
        <f>X!CO59/X!CO$121</f>
        <v>0</v>
      </c>
      <c r="CP59" s="121">
        <f>X!CP59/X!CP$121</f>
        <v>0</v>
      </c>
      <c r="CQ59" s="121">
        <f>X!CQ59/X!CQ$121</f>
        <v>0</v>
      </c>
      <c r="CR59" s="121">
        <f>X!CR59/X!CR$121</f>
        <v>0</v>
      </c>
      <c r="CS59" s="121">
        <f>X!CS59/X!CS$121</f>
        <v>0</v>
      </c>
      <c r="CT59" s="121">
        <f>X!CT59/X!CT$121</f>
        <v>0</v>
      </c>
      <c r="CU59" s="121">
        <f>X!CU59/X!CU$121</f>
        <v>0</v>
      </c>
      <c r="CV59" s="121">
        <f>X!CV59/X!CV$121</f>
        <v>0</v>
      </c>
      <c r="CW59" s="121">
        <f>X!CW59/X!CW$121</f>
        <v>2.4293605229159998E-3</v>
      </c>
      <c r="CX59" s="121">
        <f>X!CX59/X!CX$121</f>
        <v>0</v>
      </c>
      <c r="CY59" s="121">
        <f>X!CY59/X!CY$121</f>
        <v>0</v>
      </c>
      <c r="CZ59" s="121">
        <f>X!CZ59/X!CZ$121</f>
        <v>0</v>
      </c>
      <c r="DA59" s="121">
        <f>X!DA59/X!DA$121</f>
        <v>0</v>
      </c>
      <c r="DB59" s="121">
        <f>X!DB59/X!DB$121</f>
        <v>0</v>
      </c>
      <c r="DC59" s="121">
        <f>X!DC59/X!DC$121</f>
        <v>0</v>
      </c>
      <c r="DD59" s="121">
        <f>X!DD59/X!DD$121</f>
        <v>0</v>
      </c>
      <c r="DE59" s="121">
        <f>X!DE59/X!DE$121</f>
        <v>0</v>
      </c>
      <c r="DF59" s="121">
        <f>X!DF59/X!DF$121</f>
        <v>0</v>
      </c>
      <c r="DG59" s="145">
        <f>X!DG59/X!DG$121</f>
        <v>1.5739243456666519E-4</v>
      </c>
    </row>
    <row r="60" spans="1:111" s="82" customFormat="1" ht="17" customHeight="1" x14ac:dyDescent="0.2">
      <c r="A60" s="73" t="s">
        <v>56</v>
      </c>
      <c r="B60" s="74" t="s">
        <v>182</v>
      </c>
      <c r="C60" s="121">
        <f>X!C60/X!C$121</f>
        <v>0</v>
      </c>
      <c r="D60" s="121">
        <f>X!D60/X!D$121</f>
        <v>0</v>
      </c>
      <c r="E60" s="121">
        <f>X!E60/X!E$121</f>
        <v>0</v>
      </c>
      <c r="F60" s="121">
        <f>X!F60/X!F$121</f>
        <v>0</v>
      </c>
      <c r="G60" s="121">
        <f>X!G60/X!G$121</f>
        <v>0</v>
      </c>
      <c r="H60" s="131">
        <v>0</v>
      </c>
      <c r="I60" s="121">
        <f>X!I60/X!I$121</f>
        <v>0</v>
      </c>
      <c r="J60" s="121">
        <f>X!J60/X!J$121</f>
        <v>0</v>
      </c>
      <c r="K60" s="121">
        <f>X!K60/X!K$121</f>
        <v>0</v>
      </c>
      <c r="L60" s="121">
        <f>X!L60/X!L$121</f>
        <v>0</v>
      </c>
      <c r="M60" s="131">
        <v>0</v>
      </c>
      <c r="N60" s="121">
        <f>X!N60/X!N$121</f>
        <v>0</v>
      </c>
      <c r="O60" s="121">
        <f>X!O60/X!O$121</f>
        <v>0</v>
      </c>
      <c r="P60" s="121">
        <f>X!P60/X!P$121</f>
        <v>0</v>
      </c>
      <c r="Q60" s="121">
        <f>X!Q60/X!Q$121</f>
        <v>0</v>
      </c>
      <c r="R60" s="121">
        <f>X!R60/X!R$121</f>
        <v>0</v>
      </c>
      <c r="S60" s="121">
        <f>X!S60/X!S$121</f>
        <v>0</v>
      </c>
      <c r="T60" s="121">
        <f>X!T60/X!T$121</f>
        <v>0</v>
      </c>
      <c r="U60" s="121">
        <f>X!U60/X!U$121</f>
        <v>0</v>
      </c>
      <c r="V60" s="121">
        <f>X!V60/X!V$121</f>
        <v>0</v>
      </c>
      <c r="W60" s="121">
        <f>X!W60/X!W$121</f>
        <v>0</v>
      </c>
      <c r="X60" s="121">
        <f>X!X60/X!X$121</f>
        <v>0</v>
      </c>
      <c r="Y60" s="121">
        <f>X!Y60/X!Y$121</f>
        <v>0</v>
      </c>
      <c r="Z60" s="121">
        <f>X!Z60/X!Z$121</f>
        <v>0</v>
      </c>
      <c r="AA60" s="121">
        <f>X!AA60/X!AA$121</f>
        <v>0</v>
      </c>
      <c r="AB60" s="121">
        <f>X!AB60/X!AB$121</f>
        <v>0</v>
      </c>
      <c r="AC60" s="121">
        <f>X!AC60/X!AC$121</f>
        <v>0</v>
      </c>
      <c r="AD60" s="121">
        <f>X!AD60/X!AD$121</f>
        <v>0</v>
      </c>
      <c r="AE60" s="121">
        <f>X!AE60/X!AE$121</f>
        <v>0</v>
      </c>
      <c r="AF60" s="121">
        <f>X!AF60/X!AF$121</f>
        <v>0</v>
      </c>
      <c r="AG60" s="121">
        <f>X!AG60/X!AG$121</f>
        <v>0</v>
      </c>
      <c r="AH60" s="121">
        <f>X!AH60/X!AH$121</f>
        <v>0</v>
      </c>
      <c r="AI60" s="121">
        <f>X!AI60/X!AI$121</f>
        <v>0</v>
      </c>
      <c r="AJ60" s="121">
        <f>X!AJ60/X!AJ$121</f>
        <v>0</v>
      </c>
      <c r="AK60" s="121">
        <f>X!AK60/X!AK$121</f>
        <v>0</v>
      </c>
      <c r="AL60" s="121">
        <f>X!AL60/X!AL$121</f>
        <v>0</v>
      </c>
      <c r="AM60" s="121">
        <f>X!AM60/X!AM$121</f>
        <v>0</v>
      </c>
      <c r="AN60" s="121">
        <f>X!AN60/X!AN$121</f>
        <v>0</v>
      </c>
      <c r="AO60" s="121">
        <f>X!AO60/X!AO$121</f>
        <v>0</v>
      </c>
      <c r="AP60" s="121">
        <f>X!AP60/X!AP$121</f>
        <v>0</v>
      </c>
      <c r="AQ60" s="121">
        <f>X!AQ60/X!AQ$121</f>
        <v>0</v>
      </c>
      <c r="AR60" s="121">
        <f>X!AR60/X!AR$121</f>
        <v>0</v>
      </c>
      <c r="AS60" s="121">
        <f>X!AS60/X!AS$121</f>
        <v>0</v>
      </c>
      <c r="AT60" s="121">
        <f>X!AT60/X!AT$121</f>
        <v>0</v>
      </c>
      <c r="AU60" s="121">
        <f>X!AU60/X!AU$121</f>
        <v>1.0155110242956567E-4</v>
      </c>
      <c r="AV60" s="121">
        <f>X!AV60/X!AV$121</f>
        <v>0</v>
      </c>
      <c r="AW60" s="121">
        <f>X!AW60/X!AW$121</f>
        <v>0</v>
      </c>
      <c r="AX60" s="121">
        <f>X!AX60/X!AX$121</f>
        <v>0</v>
      </c>
      <c r="AY60" s="121">
        <f>X!AY60/X!AY$121</f>
        <v>0</v>
      </c>
      <c r="AZ60" s="121">
        <f>X!AZ60/X!AZ$121</f>
        <v>0</v>
      </c>
      <c r="BA60" s="121">
        <f>X!BA60/X!BA$121</f>
        <v>0</v>
      </c>
      <c r="BB60" s="121">
        <f>X!BB60/X!BB$121</f>
        <v>0</v>
      </c>
      <c r="BC60" s="121">
        <f>X!BC60/X!BC$121</f>
        <v>0</v>
      </c>
      <c r="BD60" s="121">
        <f>X!BD60/X!BD$121</f>
        <v>0</v>
      </c>
      <c r="BE60" s="121">
        <f>X!BE60/X!BE$121</f>
        <v>0.57631940012681215</v>
      </c>
      <c r="BF60" s="121">
        <f>X!BF60/X!BF$121</f>
        <v>0.51098268446713424</v>
      </c>
      <c r="BG60" s="121">
        <f>X!BG60/X!BG$121</f>
        <v>0.36482880177655569</v>
      </c>
      <c r="BH60" s="121">
        <f>X!BH60/X!BH$121</f>
        <v>0</v>
      </c>
      <c r="BI60" s="121">
        <f>X!BI60/X!BI$121</f>
        <v>7.2319350173394081E-2</v>
      </c>
      <c r="BJ60" s="121">
        <f>X!BJ60/X!BJ$121</f>
        <v>0</v>
      </c>
      <c r="BK60" s="121">
        <f>X!BK60/X!BK$121</f>
        <v>0</v>
      </c>
      <c r="BL60" s="121">
        <f>X!BL60/X!BL$121</f>
        <v>0</v>
      </c>
      <c r="BM60" s="121">
        <f>X!BM60/X!BM$121</f>
        <v>0</v>
      </c>
      <c r="BN60" s="121">
        <f>X!BN60/X!BN$121</f>
        <v>0</v>
      </c>
      <c r="BO60" s="121">
        <f>X!BO60/X!BO$121</f>
        <v>0</v>
      </c>
      <c r="BP60" s="121">
        <f>X!BP60/X!BP$121</f>
        <v>0</v>
      </c>
      <c r="BQ60" s="121">
        <f>X!BQ60/X!BQ$121</f>
        <v>0</v>
      </c>
      <c r="BR60" s="121">
        <f>X!BR60/X!BR$121</f>
        <v>0</v>
      </c>
      <c r="BS60" s="121">
        <f>X!BS60/X!BS$121</f>
        <v>0</v>
      </c>
      <c r="BT60" s="121">
        <f>X!BT60/X!BT$121</f>
        <v>0</v>
      </c>
      <c r="BU60" s="121">
        <f>X!BU60/X!BU$121</f>
        <v>0</v>
      </c>
      <c r="BV60" s="121">
        <f>X!BV60/X!BV$121</f>
        <v>0</v>
      </c>
      <c r="BW60" s="121">
        <f>X!BW60/X!BW$121</f>
        <v>0</v>
      </c>
      <c r="BX60" s="121">
        <f>X!BX60/X!BX$121</f>
        <v>0</v>
      </c>
      <c r="BY60" s="121">
        <f>X!BY60/X!BY$121</f>
        <v>0</v>
      </c>
      <c r="BZ60" s="121">
        <f>X!BZ60/X!BZ$121</f>
        <v>0</v>
      </c>
      <c r="CA60" s="121">
        <f>X!CA60/X!CA$121</f>
        <v>1.4509382459042348E-4</v>
      </c>
      <c r="CB60" s="121">
        <f>X!CB60/X!CB$121</f>
        <v>0</v>
      </c>
      <c r="CC60" s="121">
        <f>X!CC60/X!CC$121</f>
        <v>0</v>
      </c>
      <c r="CD60" s="121">
        <f>X!CD60/X!CD$121</f>
        <v>0</v>
      </c>
      <c r="CE60" s="121">
        <f>X!CE60/X!CE$121</f>
        <v>0</v>
      </c>
      <c r="CF60" s="121">
        <f>X!CF60/X!CF$121</f>
        <v>0</v>
      </c>
      <c r="CG60" s="121">
        <f>X!CG60/X!CG$121</f>
        <v>0</v>
      </c>
      <c r="CH60" s="121">
        <f>X!CH60/X!CH$121</f>
        <v>0</v>
      </c>
      <c r="CI60" s="121">
        <f>X!CI60/X!CI$121</f>
        <v>0</v>
      </c>
      <c r="CJ60" s="121">
        <f>X!CJ60/X!CJ$121</f>
        <v>0</v>
      </c>
      <c r="CK60" s="121">
        <f>X!CK60/X!CK$121</f>
        <v>0</v>
      </c>
      <c r="CL60" s="121">
        <f>X!CL60/X!CL$121</f>
        <v>0</v>
      </c>
      <c r="CM60" s="121">
        <f>X!CM60/X!CM$121</f>
        <v>0</v>
      </c>
      <c r="CN60" s="121">
        <f>X!CN60/X!CN$121</f>
        <v>0</v>
      </c>
      <c r="CO60" s="121">
        <f>X!CO60/X!CO$121</f>
        <v>0</v>
      </c>
      <c r="CP60" s="121">
        <f>X!CP60/X!CP$121</f>
        <v>0</v>
      </c>
      <c r="CQ60" s="121">
        <f>X!CQ60/X!CQ$121</f>
        <v>0</v>
      </c>
      <c r="CR60" s="121">
        <f>X!CR60/X!CR$121</f>
        <v>0</v>
      </c>
      <c r="CS60" s="121">
        <f>X!CS60/X!CS$121</f>
        <v>0</v>
      </c>
      <c r="CT60" s="121">
        <f>X!CT60/X!CT$121</f>
        <v>0</v>
      </c>
      <c r="CU60" s="121">
        <f>X!CU60/X!CU$121</f>
        <v>0</v>
      </c>
      <c r="CV60" s="121">
        <f>X!CV60/X!CV$121</f>
        <v>0</v>
      </c>
      <c r="CW60" s="121">
        <f>X!CW60/X!CW$121</f>
        <v>9.8081257135147523E-2</v>
      </c>
      <c r="CX60" s="121">
        <f>X!CX60/X!CX$121</f>
        <v>0</v>
      </c>
      <c r="CY60" s="121">
        <f>X!CY60/X!CY$121</f>
        <v>0</v>
      </c>
      <c r="CZ60" s="121">
        <f>X!CZ60/X!CZ$121</f>
        <v>0</v>
      </c>
      <c r="DA60" s="121">
        <f>X!DA60/X!DA$121</f>
        <v>0</v>
      </c>
      <c r="DB60" s="121">
        <f>X!DB60/X!DB$121</f>
        <v>0</v>
      </c>
      <c r="DC60" s="121">
        <f>X!DC60/X!DC$121</f>
        <v>0</v>
      </c>
      <c r="DD60" s="121">
        <f>X!DD60/X!DD$121</f>
        <v>0</v>
      </c>
      <c r="DE60" s="121">
        <f>X!DE60/X!DE$121</f>
        <v>0</v>
      </c>
      <c r="DF60" s="121">
        <f>X!DF60/X!DF$121</f>
        <v>0</v>
      </c>
      <c r="DG60" s="145">
        <f>X!DG60/X!DG$121</f>
        <v>9.0291098271741019E-2</v>
      </c>
    </row>
    <row r="61" spans="1:111" s="82" customFormat="1" ht="17" customHeight="1" x14ac:dyDescent="0.2">
      <c r="A61" s="73" t="s">
        <v>57</v>
      </c>
      <c r="B61" s="74" t="s">
        <v>183</v>
      </c>
      <c r="C61" s="121">
        <f>X!C61/X!C$121</f>
        <v>0</v>
      </c>
      <c r="D61" s="121">
        <f>X!D61/X!D$121</f>
        <v>0</v>
      </c>
      <c r="E61" s="121">
        <f>X!E61/X!E$121</f>
        <v>0</v>
      </c>
      <c r="F61" s="121">
        <f>X!F61/X!F$121</f>
        <v>0</v>
      </c>
      <c r="G61" s="121">
        <f>X!G61/X!G$121</f>
        <v>2.0743062617744269E-2</v>
      </c>
      <c r="H61" s="131">
        <v>0</v>
      </c>
      <c r="I61" s="121">
        <f>X!I61/X!I$121</f>
        <v>1.4352885635447558E-4</v>
      </c>
      <c r="J61" s="121">
        <f>X!J61/X!J$121</f>
        <v>0</v>
      </c>
      <c r="K61" s="121">
        <f>X!K61/X!K$121</f>
        <v>0</v>
      </c>
      <c r="L61" s="121">
        <f>X!L61/X!L$121</f>
        <v>0</v>
      </c>
      <c r="M61" s="131">
        <v>0</v>
      </c>
      <c r="N61" s="121">
        <f>X!N61/X!N$121</f>
        <v>0</v>
      </c>
      <c r="O61" s="121">
        <f>X!O61/X!O$121</f>
        <v>0</v>
      </c>
      <c r="P61" s="121">
        <f>X!P61/X!P$121</f>
        <v>0</v>
      </c>
      <c r="Q61" s="121">
        <f>X!Q61/X!Q$121</f>
        <v>0</v>
      </c>
      <c r="R61" s="121">
        <f>X!R61/X!R$121</f>
        <v>0</v>
      </c>
      <c r="S61" s="121">
        <f>X!S61/X!S$121</f>
        <v>0</v>
      </c>
      <c r="T61" s="121">
        <f>X!T61/X!T$121</f>
        <v>0</v>
      </c>
      <c r="U61" s="121">
        <f>X!U61/X!U$121</f>
        <v>0</v>
      </c>
      <c r="V61" s="121">
        <f>X!V61/X!V$121</f>
        <v>0</v>
      </c>
      <c r="W61" s="121">
        <f>X!W61/X!W$121</f>
        <v>0</v>
      </c>
      <c r="X61" s="121">
        <f>X!X61/X!X$121</f>
        <v>0</v>
      </c>
      <c r="Y61" s="121">
        <f>X!Y61/X!Y$121</f>
        <v>0</v>
      </c>
      <c r="Z61" s="121">
        <f>X!Z61/X!Z$121</f>
        <v>0</v>
      </c>
      <c r="AA61" s="121">
        <f>X!AA61/X!AA$121</f>
        <v>0</v>
      </c>
      <c r="AB61" s="121">
        <f>X!AB61/X!AB$121</f>
        <v>0</v>
      </c>
      <c r="AC61" s="121">
        <f>X!AC61/X!AC$121</f>
        <v>0</v>
      </c>
      <c r="AD61" s="121">
        <f>X!AD61/X!AD$121</f>
        <v>0</v>
      </c>
      <c r="AE61" s="121">
        <f>X!AE61/X!AE$121</f>
        <v>0</v>
      </c>
      <c r="AF61" s="121">
        <f>X!AF61/X!AF$121</f>
        <v>0</v>
      </c>
      <c r="AG61" s="121">
        <f>X!AG61/X!AG$121</f>
        <v>0</v>
      </c>
      <c r="AH61" s="121">
        <f>X!AH61/X!AH$121</f>
        <v>0</v>
      </c>
      <c r="AI61" s="121">
        <f>X!AI61/X!AI$121</f>
        <v>0</v>
      </c>
      <c r="AJ61" s="121">
        <f>X!AJ61/X!AJ$121</f>
        <v>0</v>
      </c>
      <c r="AK61" s="121">
        <f>X!AK61/X!AK$121</f>
        <v>0</v>
      </c>
      <c r="AL61" s="121">
        <f>X!AL61/X!AL$121</f>
        <v>0</v>
      </c>
      <c r="AM61" s="121">
        <f>X!AM61/X!AM$121</f>
        <v>0</v>
      </c>
      <c r="AN61" s="121">
        <f>X!AN61/X!AN$121</f>
        <v>0</v>
      </c>
      <c r="AO61" s="121">
        <f>X!AO61/X!AO$121</f>
        <v>0</v>
      </c>
      <c r="AP61" s="121">
        <f>X!AP61/X!AP$121</f>
        <v>0</v>
      </c>
      <c r="AQ61" s="121">
        <f>X!AQ61/X!AQ$121</f>
        <v>0</v>
      </c>
      <c r="AR61" s="121">
        <f>X!AR61/X!AR$121</f>
        <v>0</v>
      </c>
      <c r="AS61" s="121">
        <f>X!AS61/X!AS$121</f>
        <v>0</v>
      </c>
      <c r="AT61" s="121">
        <f>X!AT61/X!AT$121</f>
        <v>0</v>
      </c>
      <c r="AU61" s="121">
        <f>X!AU61/X!AU$121</f>
        <v>0</v>
      </c>
      <c r="AV61" s="121">
        <f>X!AV61/X!AV$121</f>
        <v>0</v>
      </c>
      <c r="AW61" s="121">
        <f>X!AW61/X!AW$121</f>
        <v>0</v>
      </c>
      <c r="AX61" s="121">
        <f>X!AX61/X!AX$121</f>
        <v>0</v>
      </c>
      <c r="AY61" s="121">
        <f>X!AY61/X!AY$121</f>
        <v>0</v>
      </c>
      <c r="AZ61" s="121">
        <f>X!AZ61/X!AZ$121</f>
        <v>0</v>
      </c>
      <c r="BA61" s="121">
        <f>X!BA61/X!BA$121</f>
        <v>0</v>
      </c>
      <c r="BB61" s="121">
        <f>X!BB61/X!BB$121</f>
        <v>0</v>
      </c>
      <c r="BC61" s="121">
        <f>X!BC61/X!BC$121</f>
        <v>0</v>
      </c>
      <c r="BD61" s="121">
        <f>X!BD61/X!BD$121</f>
        <v>0</v>
      </c>
      <c r="BE61" s="121">
        <f>X!BE61/X!BE$121</f>
        <v>0</v>
      </c>
      <c r="BF61" s="121">
        <f>X!BF61/X!BF$121</f>
        <v>0</v>
      </c>
      <c r="BG61" s="121">
        <f>X!BG61/X!BG$121</f>
        <v>0</v>
      </c>
      <c r="BH61" s="121">
        <f>X!BH61/X!BH$121</f>
        <v>0.12044605689050152</v>
      </c>
      <c r="BI61" s="121">
        <f>X!BI61/X!BI$121</f>
        <v>0</v>
      </c>
      <c r="BJ61" s="121">
        <f>X!BJ61/X!BJ$121</f>
        <v>0</v>
      </c>
      <c r="BK61" s="121">
        <f>X!BK61/X!BK$121</f>
        <v>0</v>
      </c>
      <c r="BL61" s="121">
        <f>X!BL61/X!BL$121</f>
        <v>0</v>
      </c>
      <c r="BM61" s="121">
        <f>X!BM61/X!BM$121</f>
        <v>0</v>
      </c>
      <c r="BN61" s="121">
        <f>X!BN61/X!BN$121</f>
        <v>0</v>
      </c>
      <c r="BO61" s="121">
        <f>X!BO61/X!BO$121</f>
        <v>0</v>
      </c>
      <c r="BP61" s="121">
        <f>X!BP61/X!BP$121</f>
        <v>0</v>
      </c>
      <c r="BQ61" s="121">
        <f>X!BQ61/X!BQ$121</f>
        <v>0</v>
      </c>
      <c r="BR61" s="121">
        <f>X!BR61/X!BR$121</f>
        <v>0</v>
      </c>
      <c r="BS61" s="121">
        <f>X!BS61/X!BS$121</f>
        <v>0</v>
      </c>
      <c r="BT61" s="121">
        <f>X!BT61/X!BT$121</f>
        <v>0</v>
      </c>
      <c r="BU61" s="121">
        <f>X!BU61/X!BU$121</f>
        <v>0</v>
      </c>
      <c r="BV61" s="121">
        <f>X!BV61/X!BV$121</f>
        <v>0</v>
      </c>
      <c r="BW61" s="121">
        <f>X!BW61/X!BW$121</f>
        <v>0</v>
      </c>
      <c r="BX61" s="121">
        <f>X!BX61/X!BX$121</f>
        <v>0</v>
      </c>
      <c r="BY61" s="121">
        <f>X!BY61/X!BY$121</f>
        <v>0</v>
      </c>
      <c r="BZ61" s="121">
        <f>X!BZ61/X!BZ$121</f>
        <v>0</v>
      </c>
      <c r="CA61" s="121">
        <f>X!CA61/X!CA$121</f>
        <v>0</v>
      </c>
      <c r="CB61" s="121">
        <f>X!CB61/X!CB$121</f>
        <v>1.7549134538025275E-2</v>
      </c>
      <c r="CC61" s="121">
        <f>X!CC61/X!CC$121</f>
        <v>0</v>
      </c>
      <c r="CD61" s="121">
        <f>X!CD61/X!CD$121</f>
        <v>0</v>
      </c>
      <c r="CE61" s="121">
        <f>X!CE61/X!CE$121</f>
        <v>0</v>
      </c>
      <c r="CF61" s="121">
        <f>X!CF61/X!CF$121</f>
        <v>6.1422574911627935E-4</v>
      </c>
      <c r="CG61" s="121">
        <f>X!CG61/X!CG$121</f>
        <v>0</v>
      </c>
      <c r="CH61" s="121">
        <f>X!CH61/X!CH$121</f>
        <v>0</v>
      </c>
      <c r="CI61" s="121">
        <f>X!CI61/X!CI$121</f>
        <v>0</v>
      </c>
      <c r="CJ61" s="121">
        <f>X!CJ61/X!CJ$121</f>
        <v>0</v>
      </c>
      <c r="CK61" s="121">
        <f>X!CK61/X!CK$121</f>
        <v>0</v>
      </c>
      <c r="CL61" s="121">
        <f>X!CL61/X!CL$121</f>
        <v>0</v>
      </c>
      <c r="CM61" s="121">
        <f>X!CM61/X!CM$121</f>
        <v>8.8528530753705656E-4</v>
      </c>
      <c r="CN61" s="121">
        <f>X!CN61/X!CN$121</f>
        <v>1.123926417370284E-4</v>
      </c>
      <c r="CO61" s="121">
        <f>X!CO61/X!CO$121</f>
        <v>1.9362284803878779E-5</v>
      </c>
      <c r="CP61" s="121">
        <f>X!CP61/X!CP$121</f>
        <v>0</v>
      </c>
      <c r="CQ61" s="121">
        <f>X!CQ61/X!CQ$121</f>
        <v>0</v>
      </c>
      <c r="CR61" s="121">
        <f>X!CR61/X!CR$121</f>
        <v>0</v>
      </c>
      <c r="CS61" s="121">
        <f>X!CS61/X!CS$121</f>
        <v>0</v>
      </c>
      <c r="CT61" s="121">
        <f>X!CT61/X!CT$121</f>
        <v>0</v>
      </c>
      <c r="CU61" s="121">
        <f>X!CU61/X!CU$121</f>
        <v>1.3190153058642255E-5</v>
      </c>
      <c r="CV61" s="121">
        <f>X!CV61/X!CV$121</f>
        <v>0</v>
      </c>
      <c r="CW61" s="121">
        <f>X!CW61/X!CW$121</f>
        <v>0</v>
      </c>
      <c r="CX61" s="121">
        <f>X!CX61/X!CX$121</f>
        <v>1.3375308593283586E-6</v>
      </c>
      <c r="CY61" s="121">
        <f>X!CY61/X!CY$121</f>
        <v>0</v>
      </c>
      <c r="CZ61" s="121">
        <f>X!CZ61/X!CZ$121</f>
        <v>0</v>
      </c>
      <c r="DA61" s="121">
        <f>X!DA61/X!DA$121</f>
        <v>0</v>
      </c>
      <c r="DB61" s="121">
        <f>X!DB61/X!DB$121</f>
        <v>1.8024885609682321E-5</v>
      </c>
      <c r="DC61" s="121">
        <f>X!DC61/X!DC$121</f>
        <v>0</v>
      </c>
      <c r="DD61" s="121">
        <f>X!DD61/X!DD$121</f>
        <v>0</v>
      </c>
      <c r="DE61" s="121">
        <f>X!DE61/X!DE$121</f>
        <v>0</v>
      </c>
      <c r="DF61" s="121">
        <f>X!DF61/X!DF$121</f>
        <v>0</v>
      </c>
      <c r="DG61" s="145">
        <f>X!DG61/X!DG$121</f>
        <v>1.9824253629500111E-4</v>
      </c>
    </row>
    <row r="62" spans="1:111" s="82" customFormat="1" ht="17" customHeight="1" x14ac:dyDescent="0.2">
      <c r="A62" s="73" t="s">
        <v>58</v>
      </c>
      <c r="B62" s="74" t="s">
        <v>184</v>
      </c>
      <c r="C62" s="121">
        <f>X!C62/X!C$121</f>
        <v>0</v>
      </c>
      <c r="D62" s="121">
        <f>X!D62/X!D$121</f>
        <v>0</v>
      </c>
      <c r="E62" s="121">
        <f>X!E62/X!E$121</f>
        <v>0</v>
      </c>
      <c r="F62" s="121">
        <f>X!F62/X!F$121</f>
        <v>0</v>
      </c>
      <c r="G62" s="121">
        <f>X!G62/X!G$121</f>
        <v>0</v>
      </c>
      <c r="H62" s="131">
        <v>0</v>
      </c>
      <c r="I62" s="121">
        <f>X!I62/X!I$121</f>
        <v>0</v>
      </c>
      <c r="J62" s="121">
        <f>X!J62/X!J$121</f>
        <v>0</v>
      </c>
      <c r="K62" s="121">
        <f>X!K62/X!K$121</f>
        <v>0</v>
      </c>
      <c r="L62" s="121">
        <f>X!L62/X!L$121</f>
        <v>0</v>
      </c>
      <c r="M62" s="131">
        <v>0</v>
      </c>
      <c r="N62" s="121">
        <f>X!N62/X!N$121</f>
        <v>0</v>
      </c>
      <c r="O62" s="121">
        <f>X!O62/X!O$121</f>
        <v>0</v>
      </c>
      <c r="P62" s="121">
        <f>X!P62/X!P$121</f>
        <v>0</v>
      </c>
      <c r="Q62" s="121">
        <f>X!Q62/X!Q$121</f>
        <v>0</v>
      </c>
      <c r="R62" s="121">
        <f>X!R62/X!R$121</f>
        <v>0</v>
      </c>
      <c r="S62" s="121">
        <f>X!S62/X!S$121</f>
        <v>0</v>
      </c>
      <c r="T62" s="121">
        <f>X!T62/X!T$121</f>
        <v>0</v>
      </c>
      <c r="U62" s="121">
        <f>X!U62/X!U$121</f>
        <v>0</v>
      </c>
      <c r="V62" s="121">
        <f>X!V62/X!V$121</f>
        <v>0</v>
      </c>
      <c r="W62" s="121">
        <f>X!W62/X!W$121</f>
        <v>0</v>
      </c>
      <c r="X62" s="121">
        <f>X!X62/X!X$121</f>
        <v>0</v>
      </c>
      <c r="Y62" s="121">
        <f>X!Y62/X!Y$121</f>
        <v>0</v>
      </c>
      <c r="Z62" s="121">
        <f>X!Z62/X!Z$121</f>
        <v>0</v>
      </c>
      <c r="AA62" s="121">
        <f>X!AA62/X!AA$121</f>
        <v>0</v>
      </c>
      <c r="AB62" s="121">
        <f>X!AB62/X!AB$121</f>
        <v>0</v>
      </c>
      <c r="AC62" s="121">
        <f>X!AC62/X!AC$121</f>
        <v>0</v>
      </c>
      <c r="AD62" s="121">
        <f>X!AD62/X!AD$121</f>
        <v>0</v>
      </c>
      <c r="AE62" s="121">
        <f>X!AE62/X!AE$121</f>
        <v>0</v>
      </c>
      <c r="AF62" s="121">
        <f>X!AF62/X!AF$121</f>
        <v>0</v>
      </c>
      <c r="AG62" s="121">
        <f>X!AG62/X!AG$121</f>
        <v>0</v>
      </c>
      <c r="AH62" s="121">
        <f>X!AH62/X!AH$121</f>
        <v>0</v>
      </c>
      <c r="AI62" s="121">
        <f>X!AI62/X!AI$121</f>
        <v>0</v>
      </c>
      <c r="AJ62" s="121">
        <f>X!AJ62/X!AJ$121</f>
        <v>0</v>
      </c>
      <c r="AK62" s="121">
        <f>X!AK62/X!AK$121</f>
        <v>0</v>
      </c>
      <c r="AL62" s="121">
        <f>X!AL62/X!AL$121</f>
        <v>0</v>
      </c>
      <c r="AM62" s="121">
        <f>X!AM62/X!AM$121</f>
        <v>0</v>
      </c>
      <c r="AN62" s="121">
        <f>X!AN62/X!AN$121</f>
        <v>0</v>
      </c>
      <c r="AO62" s="121">
        <f>X!AO62/X!AO$121</f>
        <v>0</v>
      </c>
      <c r="AP62" s="121">
        <f>X!AP62/X!AP$121</f>
        <v>0</v>
      </c>
      <c r="AQ62" s="121">
        <f>X!AQ62/X!AQ$121</f>
        <v>0</v>
      </c>
      <c r="AR62" s="121">
        <f>X!AR62/X!AR$121</f>
        <v>0</v>
      </c>
      <c r="AS62" s="121">
        <f>X!AS62/X!AS$121</f>
        <v>0</v>
      </c>
      <c r="AT62" s="121">
        <f>X!AT62/X!AT$121</f>
        <v>0</v>
      </c>
      <c r="AU62" s="121">
        <f>X!AU62/X!AU$121</f>
        <v>0</v>
      </c>
      <c r="AV62" s="121">
        <f>X!AV62/X!AV$121</f>
        <v>0</v>
      </c>
      <c r="AW62" s="121">
        <f>X!AW62/X!AW$121</f>
        <v>0</v>
      </c>
      <c r="AX62" s="121">
        <f>X!AX62/X!AX$121</f>
        <v>0</v>
      </c>
      <c r="AY62" s="121">
        <f>X!AY62/X!AY$121</f>
        <v>0</v>
      </c>
      <c r="AZ62" s="121">
        <f>X!AZ62/X!AZ$121</f>
        <v>0</v>
      </c>
      <c r="BA62" s="121">
        <f>X!BA62/X!BA$121</f>
        <v>0</v>
      </c>
      <c r="BB62" s="121">
        <f>X!BB62/X!BB$121</f>
        <v>0</v>
      </c>
      <c r="BC62" s="121">
        <f>X!BC62/X!BC$121</f>
        <v>0</v>
      </c>
      <c r="BD62" s="121">
        <f>X!BD62/X!BD$121</f>
        <v>0</v>
      </c>
      <c r="BE62" s="121">
        <f>X!BE62/X!BE$121</f>
        <v>0</v>
      </c>
      <c r="BF62" s="121">
        <f>X!BF62/X!BF$121</f>
        <v>0</v>
      </c>
      <c r="BG62" s="121">
        <f>X!BG62/X!BG$121</f>
        <v>0</v>
      </c>
      <c r="BH62" s="121">
        <f>X!BH62/X!BH$121</f>
        <v>0</v>
      </c>
      <c r="BI62" s="121">
        <f>X!BI62/X!BI$121</f>
        <v>0.258152854616303</v>
      </c>
      <c r="BJ62" s="121">
        <f>X!BJ62/X!BJ$121</f>
        <v>0</v>
      </c>
      <c r="BK62" s="121">
        <f>X!BK62/X!BK$121</f>
        <v>0</v>
      </c>
      <c r="BL62" s="121">
        <f>X!BL62/X!BL$121</f>
        <v>0</v>
      </c>
      <c r="BM62" s="121">
        <f>X!BM62/X!BM$121</f>
        <v>0</v>
      </c>
      <c r="BN62" s="121">
        <f>X!BN62/X!BN$121</f>
        <v>0</v>
      </c>
      <c r="BO62" s="121">
        <f>X!BO62/X!BO$121</f>
        <v>0</v>
      </c>
      <c r="BP62" s="121">
        <f>X!BP62/X!BP$121</f>
        <v>0</v>
      </c>
      <c r="BQ62" s="121">
        <f>X!BQ62/X!BQ$121</f>
        <v>0</v>
      </c>
      <c r="BR62" s="121">
        <f>X!BR62/X!BR$121</f>
        <v>0</v>
      </c>
      <c r="BS62" s="121">
        <f>X!BS62/X!BS$121</f>
        <v>0</v>
      </c>
      <c r="BT62" s="121">
        <f>X!BT62/X!BT$121</f>
        <v>0</v>
      </c>
      <c r="BU62" s="121">
        <f>X!BU62/X!BU$121</f>
        <v>0</v>
      </c>
      <c r="BV62" s="121">
        <f>X!BV62/X!BV$121</f>
        <v>0</v>
      </c>
      <c r="BW62" s="121">
        <f>X!BW62/X!BW$121</f>
        <v>0</v>
      </c>
      <c r="BX62" s="121">
        <f>X!BX62/X!BX$121</f>
        <v>0</v>
      </c>
      <c r="BY62" s="121">
        <f>X!BY62/X!BY$121</f>
        <v>7.7381521011321383E-2</v>
      </c>
      <c r="BZ62" s="121">
        <f>X!BZ62/X!BZ$121</f>
        <v>0</v>
      </c>
      <c r="CA62" s="121">
        <f>X!CA62/X!CA$121</f>
        <v>0</v>
      </c>
      <c r="CB62" s="121">
        <f>X!CB62/X!CB$121</f>
        <v>0</v>
      </c>
      <c r="CC62" s="121">
        <f>X!CC62/X!CC$121</f>
        <v>0.15029823024296513</v>
      </c>
      <c r="CD62" s="121">
        <f>X!CD62/X!CD$121</f>
        <v>0</v>
      </c>
      <c r="CE62" s="121">
        <f>X!CE62/X!CE$121</f>
        <v>0</v>
      </c>
      <c r="CF62" s="121">
        <f>X!CF62/X!CF$121</f>
        <v>1.2120855609503904E-3</v>
      </c>
      <c r="CG62" s="121">
        <f>X!CG62/X!CG$121</f>
        <v>0</v>
      </c>
      <c r="CH62" s="121">
        <f>X!CH62/X!CH$121</f>
        <v>0</v>
      </c>
      <c r="CI62" s="121">
        <f>X!CI62/X!CI$121</f>
        <v>0</v>
      </c>
      <c r="CJ62" s="121">
        <f>X!CJ62/X!CJ$121</f>
        <v>0</v>
      </c>
      <c r="CK62" s="121">
        <f>X!CK62/X!CK$121</f>
        <v>0</v>
      </c>
      <c r="CL62" s="121">
        <f>X!CL62/X!CL$121</f>
        <v>0</v>
      </c>
      <c r="CM62" s="121">
        <f>X!CM62/X!CM$121</f>
        <v>4.6976934768682074E-3</v>
      </c>
      <c r="CN62" s="121">
        <f>X!CN62/X!CN$121</f>
        <v>0</v>
      </c>
      <c r="CO62" s="121">
        <f>X!CO62/X!CO$121</f>
        <v>0</v>
      </c>
      <c r="CP62" s="121">
        <f>X!CP62/X!CP$121</f>
        <v>0</v>
      </c>
      <c r="CQ62" s="121">
        <f>X!CQ62/X!CQ$121</f>
        <v>0</v>
      </c>
      <c r="CR62" s="121">
        <f>X!CR62/X!CR$121</f>
        <v>0</v>
      </c>
      <c r="CS62" s="121">
        <f>X!CS62/X!CS$121</f>
        <v>0</v>
      </c>
      <c r="CT62" s="121">
        <f>X!CT62/X!CT$121</f>
        <v>0</v>
      </c>
      <c r="CU62" s="121">
        <f>X!CU62/X!CU$121</f>
        <v>1.1815892067735872E-6</v>
      </c>
      <c r="CV62" s="121">
        <f>X!CV62/X!CV$121</f>
        <v>0</v>
      </c>
      <c r="CW62" s="121">
        <f>X!CW62/X!CW$121</f>
        <v>7.6556829195337343E-3</v>
      </c>
      <c r="CX62" s="121">
        <f>X!CX62/X!CX$121</f>
        <v>1.017179378470486E-5</v>
      </c>
      <c r="CY62" s="121">
        <f>X!CY62/X!CY$121</f>
        <v>0</v>
      </c>
      <c r="CZ62" s="121">
        <f>X!CZ62/X!CZ$121</f>
        <v>0</v>
      </c>
      <c r="DA62" s="121">
        <f>X!DA62/X!DA$121</f>
        <v>0</v>
      </c>
      <c r="DB62" s="121">
        <f>X!DB62/X!DB$121</f>
        <v>2.1385008360796287E-6</v>
      </c>
      <c r="DC62" s="121">
        <f>X!DC62/X!DC$121</f>
        <v>0</v>
      </c>
      <c r="DD62" s="121">
        <f>X!DD62/X!DD$121</f>
        <v>3.4169991281685021E-4</v>
      </c>
      <c r="DE62" s="121">
        <f>X!DE62/X!DE$121</f>
        <v>0</v>
      </c>
      <c r="DF62" s="121">
        <f>X!DF62/X!DF$121</f>
        <v>0</v>
      </c>
      <c r="DG62" s="145">
        <f>X!DG62/X!DG$121</f>
        <v>3.5014217847788602E-3</v>
      </c>
    </row>
    <row r="63" spans="1:111" s="82" customFormat="1" ht="17" customHeight="1" x14ac:dyDescent="0.2">
      <c r="A63" s="73" t="s">
        <v>59</v>
      </c>
      <c r="B63" s="74" t="s">
        <v>185</v>
      </c>
      <c r="C63" s="121">
        <f>X!C63/X!C$121</f>
        <v>6.3253637865562764E-5</v>
      </c>
      <c r="D63" s="121">
        <f>X!D63/X!D$121</f>
        <v>1.1699607907066548E-5</v>
      </c>
      <c r="E63" s="121">
        <f>X!E63/X!E$121</f>
        <v>1.6649368816999008E-4</v>
      </c>
      <c r="F63" s="121">
        <f>X!F63/X!F$121</f>
        <v>2.1680231878038104E-4</v>
      </c>
      <c r="G63" s="121">
        <f>X!G63/X!G$121</f>
        <v>3.6169557216890638E-3</v>
      </c>
      <c r="H63" s="131">
        <v>0</v>
      </c>
      <c r="I63" s="121">
        <f>X!I63/X!I$121</f>
        <v>1.257437589366384E-3</v>
      </c>
      <c r="J63" s="121">
        <f>X!J63/X!J$121</f>
        <v>3.3138284691089565E-4</v>
      </c>
      <c r="K63" s="121">
        <f>X!K63/X!K$121</f>
        <v>1.6862612787420237E-3</v>
      </c>
      <c r="L63" s="121">
        <f>X!L63/X!L$121</f>
        <v>2.181057487464226E-5</v>
      </c>
      <c r="M63" s="131">
        <v>0</v>
      </c>
      <c r="N63" s="121">
        <f>X!N63/X!N$121</f>
        <v>1.1322669057936812E-3</v>
      </c>
      <c r="O63" s="121">
        <f>X!O63/X!O$121</f>
        <v>1.1446484485305934E-2</v>
      </c>
      <c r="P63" s="121">
        <f>X!P63/X!P$121</f>
        <v>2.4692663703654431E-3</v>
      </c>
      <c r="Q63" s="121">
        <f>X!Q63/X!Q$121</f>
        <v>8.225915673933314E-3</v>
      </c>
      <c r="R63" s="121">
        <f>X!R63/X!R$121</f>
        <v>8.0158131872528032E-4</v>
      </c>
      <c r="S63" s="121">
        <f>X!S63/X!S$121</f>
        <v>2.7479187295004963E-4</v>
      </c>
      <c r="T63" s="121">
        <f>X!T63/X!T$121</f>
        <v>5.2356145676367431E-5</v>
      </c>
      <c r="U63" s="121">
        <f>X!U63/X!U$121</f>
        <v>1.2660329804041781E-5</v>
      </c>
      <c r="V63" s="121">
        <f>X!V63/X!V$121</f>
        <v>1.3047439167553561E-5</v>
      </c>
      <c r="W63" s="121">
        <f>X!W63/X!W$121</f>
        <v>2.7943371529189876E-5</v>
      </c>
      <c r="X63" s="121">
        <f>X!X63/X!X$121</f>
        <v>1.2227000775300375E-3</v>
      </c>
      <c r="Y63" s="121">
        <f>X!Y63/X!Y$121</f>
        <v>8.3897555176286033E-5</v>
      </c>
      <c r="Z63" s="121">
        <f>X!Z63/X!Z$121</f>
        <v>9.8532145690536721E-4</v>
      </c>
      <c r="AA63" s="121">
        <f>X!AA63/X!AA$121</f>
        <v>1.3705015854094673E-4</v>
      </c>
      <c r="AB63" s="121">
        <f>X!AB63/X!AB$121</f>
        <v>5.221410946328448E-4</v>
      </c>
      <c r="AC63" s="121">
        <f>X!AC63/X!AC$121</f>
        <v>1.7095253159669051E-7</v>
      </c>
      <c r="AD63" s="121">
        <f>X!AD63/X!AD$121</f>
        <v>1.2087454542863873E-4</v>
      </c>
      <c r="AE63" s="121">
        <f>X!AE63/X!AE$121</f>
        <v>2.0741641462436398E-4</v>
      </c>
      <c r="AF63" s="121">
        <f>X!AF63/X!AF$121</f>
        <v>4.1338296154194487E-4</v>
      </c>
      <c r="AG63" s="121">
        <f>X!AG63/X!AG$121</f>
        <v>1.2361692704743112E-3</v>
      </c>
      <c r="AH63" s="121">
        <f>X!AH63/X!AH$121</f>
        <v>3.7442181619591133E-3</v>
      </c>
      <c r="AI63" s="121">
        <f>X!AI63/X!AI$121</f>
        <v>1.20541819744653E-4</v>
      </c>
      <c r="AJ63" s="121">
        <f>X!AJ63/X!AJ$121</f>
        <v>4.3176841715962654E-3</v>
      </c>
      <c r="AK63" s="121">
        <f>X!AK63/X!AK$121</f>
        <v>2.3806286103125423E-3</v>
      </c>
      <c r="AL63" s="121">
        <f>X!AL63/X!AL$121</f>
        <v>3.8097643224834452E-6</v>
      </c>
      <c r="AM63" s="121">
        <f>X!AM63/X!AM$121</f>
        <v>1.4878596670603928E-3</v>
      </c>
      <c r="AN63" s="121">
        <f>X!AN63/X!AN$121</f>
        <v>3.1569550934126512E-3</v>
      </c>
      <c r="AO63" s="121">
        <f>X!AO63/X!AO$121</f>
        <v>3.3392172537227481E-5</v>
      </c>
      <c r="AP63" s="121">
        <f>X!AP63/X!AP$121</f>
        <v>5.4089299717538538E-6</v>
      </c>
      <c r="AQ63" s="121">
        <f>X!AQ63/X!AQ$121</f>
        <v>1.9123418379775501E-3</v>
      </c>
      <c r="AR63" s="121">
        <f>X!AR63/X!AR$121</f>
        <v>3.8636414704132316E-5</v>
      </c>
      <c r="AS63" s="121">
        <f>X!AS63/X!AS$121</f>
        <v>8.0147234689609736E-5</v>
      </c>
      <c r="AT63" s="121">
        <f>X!AT63/X!AT$121</f>
        <v>5.9937463632346835E-5</v>
      </c>
      <c r="AU63" s="121">
        <f>X!AU63/X!AU$121</f>
        <v>3.6161122183174968E-3</v>
      </c>
      <c r="AV63" s="121">
        <f>X!AV63/X!AV$121</f>
        <v>1.3143292448802399E-3</v>
      </c>
      <c r="AW63" s="121">
        <f>X!AW63/X!AW$121</f>
        <v>2.7262115012600203E-4</v>
      </c>
      <c r="AX63" s="121">
        <f>X!AX63/X!AX$121</f>
        <v>1.0811177210431479E-3</v>
      </c>
      <c r="AY63" s="121">
        <f>X!AY63/X!AY$121</f>
        <v>1.5160084505206602E-3</v>
      </c>
      <c r="AZ63" s="121">
        <f>X!AZ63/X!AZ$121</f>
        <v>2.4713527273136847E-4</v>
      </c>
      <c r="BA63" s="121">
        <f>X!BA63/X!BA$121</f>
        <v>8.6514773317216797E-4</v>
      </c>
      <c r="BB63" s="121">
        <f>X!BB63/X!BB$121</f>
        <v>7.5236382909883834E-4</v>
      </c>
      <c r="BC63" s="121">
        <f>X!BC63/X!BC$121</f>
        <v>1.6240045223016779E-3</v>
      </c>
      <c r="BD63" s="121">
        <f>X!BD63/X!BD$121</f>
        <v>8.1602897092526109E-4</v>
      </c>
      <c r="BE63" s="121">
        <f>X!BE63/X!BE$121</f>
        <v>4.7061069877773234E-4</v>
      </c>
      <c r="BF63" s="121">
        <f>X!BF63/X!BF$121</f>
        <v>5.1614516814001339E-4</v>
      </c>
      <c r="BG63" s="121">
        <f>X!BG63/X!BG$121</f>
        <v>3.9555505485875091E-4</v>
      </c>
      <c r="BH63" s="121">
        <f>X!BH63/X!BH$121</f>
        <v>8.6866397340128545E-4</v>
      </c>
      <c r="BI63" s="121">
        <f>X!BI63/X!BI$121</f>
        <v>3.1324482205473566E-4</v>
      </c>
      <c r="BJ63" s="121">
        <f>X!BJ63/X!BJ$121</f>
        <v>2.2375226448034361E-2</v>
      </c>
      <c r="BK63" s="121">
        <f>X!BK63/X!BK$121</f>
        <v>2.7333321853045657E-5</v>
      </c>
      <c r="BL63" s="121">
        <f>X!BL63/X!BL$121</f>
        <v>1.4188807443890855E-3</v>
      </c>
      <c r="BM63" s="121">
        <f>X!BM63/X!BM$121</f>
        <v>4.465162928387576E-3</v>
      </c>
      <c r="BN63" s="121">
        <f>X!BN63/X!BN$121</f>
        <v>2.7017961677723158E-3</v>
      </c>
      <c r="BO63" s="121">
        <f>X!BO63/X!BO$121</f>
        <v>3.0565551866860588E-3</v>
      </c>
      <c r="BP63" s="121">
        <f>X!BP63/X!BP$121</f>
        <v>1.4060779041780302E-5</v>
      </c>
      <c r="BQ63" s="121">
        <f>X!BQ63/X!BQ$121</f>
        <v>2.2010609078452501E-6</v>
      </c>
      <c r="BR63" s="121">
        <f>X!BR63/X!BR$121</f>
        <v>9.7761845612433533E-4</v>
      </c>
      <c r="BS63" s="121">
        <f>X!BS63/X!BS$121</f>
        <v>8.8182630718970211E-4</v>
      </c>
      <c r="BT63" s="121">
        <f>X!BT63/X!BT$121</f>
        <v>3.2317621351575114E-4</v>
      </c>
      <c r="BU63" s="121">
        <f>X!BU63/X!BU$121</f>
        <v>1.8613254935963535E-4</v>
      </c>
      <c r="BV63" s="121">
        <f>X!BV63/X!BV$121</f>
        <v>1.8079940054187268E-5</v>
      </c>
      <c r="BW63" s="121">
        <f>X!BW63/X!BW$121</f>
        <v>1.1650329491159702E-5</v>
      </c>
      <c r="BX63" s="121">
        <f>X!BX63/X!BX$121</f>
        <v>0</v>
      </c>
      <c r="BY63" s="121">
        <f>X!BY63/X!BY$121</f>
        <v>4.1481825172251409E-5</v>
      </c>
      <c r="BZ63" s="121">
        <f>X!BZ63/X!BZ$121</f>
        <v>2.1763295413802347E-4</v>
      </c>
      <c r="CA63" s="121">
        <f>X!CA63/X!CA$121</f>
        <v>1.8311525514674045E-5</v>
      </c>
      <c r="CB63" s="121">
        <f>X!CB63/X!CB$121</f>
        <v>1.4868137206656005E-4</v>
      </c>
      <c r="CC63" s="121">
        <f>X!CC63/X!CC$121</f>
        <v>2.0980656199073936E-5</v>
      </c>
      <c r="CD63" s="121">
        <f>X!CD63/X!CD$121</f>
        <v>8.3772979012100985E-5</v>
      </c>
      <c r="CE63" s="121">
        <f>X!CE63/X!CE$121</f>
        <v>3.0211457142328416E-5</v>
      </c>
      <c r="CF63" s="121">
        <f>X!CF63/X!CF$121</f>
        <v>1.585616864311996E-4</v>
      </c>
      <c r="CG63" s="121">
        <f>X!CG63/X!CG$121</f>
        <v>6.3933674426753051E-5</v>
      </c>
      <c r="CH63" s="121">
        <f>X!CH63/X!CH$121</f>
        <v>1.3707849909371937E-3</v>
      </c>
      <c r="CI63" s="121">
        <f>X!CI63/X!CI$121</f>
        <v>1.8695788334216084E-3</v>
      </c>
      <c r="CJ63" s="121">
        <f>X!CJ63/X!CJ$121</f>
        <v>1.3571196822418067E-2</v>
      </c>
      <c r="CK63" s="121">
        <f>X!CK63/X!CK$121</f>
        <v>7.0697997770054666E-4</v>
      </c>
      <c r="CL63" s="121">
        <f>X!CL63/X!CL$121</f>
        <v>5.0263384401616155E-3</v>
      </c>
      <c r="CM63" s="121">
        <f>X!CM63/X!CM$121</f>
        <v>1.1545197711215647E-3</v>
      </c>
      <c r="CN63" s="121">
        <f>X!CN63/X!CN$121</f>
        <v>2.5789269777056335E-3</v>
      </c>
      <c r="CO63" s="121">
        <f>X!CO63/X!CO$121</f>
        <v>1.1165640849004718E-2</v>
      </c>
      <c r="CP63" s="121">
        <f>X!CP63/X!CP$121</f>
        <v>2.3954124586355655E-4</v>
      </c>
      <c r="CQ63" s="121">
        <f>X!CQ63/X!CQ$121</f>
        <v>2.2146769569619473E-4</v>
      </c>
      <c r="CR63" s="121">
        <f>X!CR63/X!CR$121</f>
        <v>3.2578652933657089E-3</v>
      </c>
      <c r="CS63" s="121">
        <f>X!CS63/X!CS$121</f>
        <v>1.6293230855581832E-3</v>
      </c>
      <c r="CT63" s="121">
        <f>X!CT63/X!CT$121</f>
        <v>4.6930065118591718E-3</v>
      </c>
      <c r="CU63" s="121">
        <f>X!CU63/X!CU$121</f>
        <v>8.5346365348731423E-3</v>
      </c>
      <c r="CV63" s="121">
        <f>X!CV63/X!CV$121</f>
        <v>1.8819393209295052E-3</v>
      </c>
      <c r="CW63" s="121">
        <f>X!CW63/X!CW$121</f>
        <v>7.7811549479367935E-4</v>
      </c>
      <c r="CX63" s="121">
        <f>X!CX63/X!CX$121</f>
        <v>2.1998091275086617E-3</v>
      </c>
      <c r="CY63" s="121">
        <f>X!CY63/X!CY$121</f>
        <v>2.4152894833341983E-3</v>
      </c>
      <c r="CZ63" s="121">
        <f>X!CZ63/X!CZ$121</f>
        <v>1.9643813166828022E-3</v>
      </c>
      <c r="DA63" s="121">
        <f>X!DA63/X!DA$121</f>
        <v>4.8696174967250228E-3</v>
      </c>
      <c r="DB63" s="121">
        <f>X!DB63/X!DB$121</f>
        <v>6.6004974052247048E-3</v>
      </c>
      <c r="DC63" s="121">
        <f>X!DC63/X!DC$121</f>
        <v>0</v>
      </c>
      <c r="DD63" s="121">
        <f>X!DD63/X!DD$121</f>
        <v>7.0593446540690458E-3</v>
      </c>
      <c r="DE63" s="121">
        <f>X!DE63/X!DE$121</f>
        <v>0.12892386252617241</v>
      </c>
      <c r="DF63" s="121">
        <f>X!DF63/X!DF$121</f>
        <v>2.924253155219036E-4</v>
      </c>
      <c r="DG63" s="145">
        <f>X!DG63/X!DG$121</f>
        <v>1.7103610997951865E-3</v>
      </c>
    </row>
    <row r="64" spans="1:111" s="82" customFormat="1" ht="17" customHeight="1" x14ac:dyDescent="0.2">
      <c r="A64" s="73" t="s">
        <v>60</v>
      </c>
      <c r="B64" s="74" t="s">
        <v>186</v>
      </c>
      <c r="C64" s="121">
        <f>X!C64/X!C$121</f>
        <v>2.6693961265775813E-4</v>
      </c>
      <c r="D64" s="121">
        <f>X!D64/X!D$121</f>
        <v>1.6911412428468021E-3</v>
      </c>
      <c r="E64" s="121">
        <f>X!E64/X!E$121</f>
        <v>4.5242850046192957E-6</v>
      </c>
      <c r="F64" s="121">
        <f>X!F64/X!F$121</f>
        <v>1.632275761423496E-3</v>
      </c>
      <c r="G64" s="121">
        <f>X!G64/X!G$121</f>
        <v>1.1377618710558372E-5</v>
      </c>
      <c r="H64" s="131">
        <v>0</v>
      </c>
      <c r="I64" s="121">
        <f>X!I64/X!I$121</f>
        <v>0</v>
      </c>
      <c r="J64" s="121">
        <f>X!J64/X!J$121</f>
        <v>1.6587709988245566E-5</v>
      </c>
      <c r="K64" s="121">
        <f>X!K64/X!K$121</f>
        <v>3.919398245673702E-3</v>
      </c>
      <c r="L64" s="121">
        <f>X!L64/X!L$121</f>
        <v>9.2305586012854021E-4</v>
      </c>
      <c r="M64" s="131">
        <v>0</v>
      </c>
      <c r="N64" s="121">
        <f>X!N64/X!N$121</f>
        <v>2.1355926695671511E-4</v>
      </c>
      <c r="O64" s="121">
        <f>X!O64/X!O$121</f>
        <v>0</v>
      </c>
      <c r="P64" s="121">
        <f>X!P64/X!P$121</f>
        <v>3.6271434372327853E-3</v>
      </c>
      <c r="Q64" s="121">
        <f>X!Q64/X!Q$121</f>
        <v>0</v>
      </c>
      <c r="R64" s="121">
        <f>X!R64/X!R$121</f>
        <v>1.7971149355673777E-2</v>
      </c>
      <c r="S64" s="121">
        <f>X!S64/X!S$121</f>
        <v>0</v>
      </c>
      <c r="T64" s="121">
        <f>X!T64/X!T$121</f>
        <v>0</v>
      </c>
      <c r="U64" s="121">
        <f>X!U64/X!U$121</f>
        <v>2.5828543032093445E-2</v>
      </c>
      <c r="V64" s="121">
        <f>X!V64/X!V$121</f>
        <v>5.547396777139388E-3</v>
      </c>
      <c r="W64" s="121">
        <f>X!W64/X!W$121</f>
        <v>0</v>
      </c>
      <c r="X64" s="121">
        <f>X!X64/X!X$121</f>
        <v>2.2742704803344676E-3</v>
      </c>
      <c r="Y64" s="121">
        <f>X!Y64/X!Y$121</f>
        <v>0</v>
      </c>
      <c r="Z64" s="121">
        <f>X!Z64/X!Z$121</f>
        <v>2.6419585394769395E-3</v>
      </c>
      <c r="AA64" s="121">
        <f>X!AA64/X!AA$121</f>
        <v>2.1820648935816955E-6</v>
      </c>
      <c r="AB64" s="121">
        <f>X!AB64/X!AB$121</f>
        <v>2.4764102803783815E-5</v>
      </c>
      <c r="AC64" s="121">
        <f>X!AC64/X!AC$121</f>
        <v>4.8847760762632722E-5</v>
      </c>
      <c r="AD64" s="121">
        <f>X!AD64/X!AD$121</f>
        <v>8.3185482011079847E-3</v>
      </c>
      <c r="AE64" s="121">
        <f>X!AE64/X!AE$121</f>
        <v>4.8517961102679894E-3</v>
      </c>
      <c r="AF64" s="121">
        <f>X!AF64/X!AF$121</f>
        <v>9.317074540490641E-5</v>
      </c>
      <c r="AG64" s="121">
        <f>X!AG64/X!AG$121</f>
        <v>0</v>
      </c>
      <c r="AH64" s="121">
        <f>X!AH64/X!AH$121</f>
        <v>9.5403923491570591E-3</v>
      </c>
      <c r="AI64" s="121">
        <f>X!AI64/X!AI$121</f>
        <v>1.4861214076416218E-3</v>
      </c>
      <c r="AJ64" s="121">
        <f>X!AJ64/X!AJ$121</f>
        <v>9.5540161314903588E-3</v>
      </c>
      <c r="AK64" s="121">
        <f>X!AK64/X!AK$121</f>
        <v>1.7408753029256679E-3</v>
      </c>
      <c r="AL64" s="121">
        <f>X!AL64/X!AL$121</f>
        <v>2.083348454392725E-2</v>
      </c>
      <c r="AM64" s="121">
        <f>X!AM64/X!AM$121</f>
        <v>3.649311611657245E-3</v>
      </c>
      <c r="AN64" s="121">
        <f>X!AN64/X!AN$121</f>
        <v>6.6516061224884465E-3</v>
      </c>
      <c r="AO64" s="121">
        <f>X!AO64/X!AO$121</f>
        <v>9.582645679404954E-5</v>
      </c>
      <c r="AP64" s="121">
        <f>X!AP64/X!AP$121</f>
        <v>0.12352420184542109</v>
      </c>
      <c r="AQ64" s="121">
        <f>X!AQ64/X!AQ$121</f>
        <v>2.8321163006944611E-2</v>
      </c>
      <c r="AR64" s="121">
        <f>X!AR64/X!AR$121</f>
        <v>0</v>
      </c>
      <c r="AS64" s="121">
        <f>X!AS64/X!AS$121</f>
        <v>1.9797589632786634E-4</v>
      </c>
      <c r="AT64" s="121">
        <f>X!AT64/X!AT$121</f>
        <v>0</v>
      </c>
      <c r="AU64" s="121">
        <f>X!AU64/X!AU$121</f>
        <v>0</v>
      </c>
      <c r="AV64" s="121">
        <f>X!AV64/X!AV$121</f>
        <v>0</v>
      </c>
      <c r="AW64" s="121">
        <f>X!AW64/X!AW$121</f>
        <v>5.6617570325363513E-8</v>
      </c>
      <c r="AX64" s="121">
        <f>X!AX64/X!AX$121</f>
        <v>0</v>
      </c>
      <c r="AY64" s="121">
        <f>X!AY64/X!AY$121</f>
        <v>0</v>
      </c>
      <c r="AZ64" s="121">
        <f>X!AZ64/X!AZ$121</f>
        <v>0</v>
      </c>
      <c r="BA64" s="121">
        <f>X!BA64/X!BA$121</f>
        <v>0</v>
      </c>
      <c r="BB64" s="121">
        <f>X!BB64/X!BB$121</f>
        <v>1.0228637036612564E-5</v>
      </c>
      <c r="BC64" s="121">
        <f>X!BC64/X!BC$121</f>
        <v>0</v>
      </c>
      <c r="BD64" s="121">
        <f>X!BD64/X!BD$121</f>
        <v>0</v>
      </c>
      <c r="BE64" s="121">
        <f>X!BE64/X!BE$121</f>
        <v>0</v>
      </c>
      <c r="BF64" s="121">
        <f>X!BF64/X!BF$121</f>
        <v>0</v>
      </c>
      <c r="BG64" s="121">
        <f>X!BG64/X!BG$121</f>
        <v>2.5410228507833857E-4</v>
      </c>
      <c r="BH64" s="121">
        <f>X!BH64/X!BH$121</f>
        <v>0</v>
      </c>
      <c r="BI64" s="121">
        <f>X!BI64/X!BI$121</f>
        <v>0</v>
      </c>
      <c r="BJ64" s="121">
        <f>X!BJ64/X!BJ$121</f>
        <v>2.4386729449042102E-4</v>
      </c>
      <c r="BK64" s="121">
        <f>X!BK64/X!BK$121</f>
        <v>0</v>
      </c>
      <c r="BL64" s="121">
        <f>X!BL64/X!BL$121</f>
        <v>0</v>
      </c>
      <c r="BM64" s="121">
        <f>X!BM64/X!BM$121</f>
        <v>0</v>
      </c>
      <c r="BN64" s="121">
        <f>X!BN64/X!BN$121</f>
        <v>1.8613323598861808E-4</v>
      </c>
      <c r="BO64" s="121">
        <f>X!BO64/X!BO$121</f>
        <v>1.1077901321346747E-5</v>
      </c>
      <c r="BP64" s="121">
        <f>X!BP64/X!BP$121</f>
        <v>6.3813211960753718E-3</v>
      </c>
      <c r="BQ64" s="121">
        <f>X!BQ64/X!BQ$121</f>
        <v>4.4003656500725382E-3</v>
      </c>
      <c r="BR64" s="121">
        <f>X!BR64/X!BR$121</f>
        <v>0</v>
      </c>
      <c r="BS64" s="121">
        <f>X!BS64/X!BS$121</f>
        <v>0</v>
      </c>
      <c r="BT64" s="121">
        <f>X!BT64/X!BT$121</f>
        <v>0</v>
      </c>
      <c r="BU64" s="121">
        <f>X!BU64/X!BU$121</f>
        <v>0</v>
      </c>
      <c r="BV64" s="121">
        <f>X!BV64/X!BV$121</f>
        <v>0</v>
      </c>
      <c r="BW64" s="121">
        <f>X!BW64/X!BW$121</f>
        <v>0</v>
      </c>
      <c r="BX64" s="121">
        <f>X!BX64/X!BX$121</f>
        <v>0</v>
      </c>
      <c r="BY64" s="121">
        <f>X!BY64/X!BY$121</f>
        <v>0</v>
      </c>
      <c r="BZ64" s="121">
        <f>X!BZ64/X!BZ$121</f>
        <v>1.8952832448342641E-4</v>
      </c>
      <c r="CA64" s="121">
        <f>X!CA64/X!CA$121</f>
        <v>0</v>
      </c>
      <c r="CB64" s="121">
        <f>X!CB64/X!CB$121</f>
        <v>0</v>
      </c>
      <c r="CC64" s="121">
        <f>X!CC64/X!CC$121</f>
        <v>0</v>
      </c>
      <c r="CD64" s="121">
        <f>X!CD64/X!CD$121</f>
        <v>0</v>
      </c>
      <c r="CE64" s="121">
        <f>X!CE64/X!CE$121</f>
        <v>0</v>
      </c>
      <c r="CF64" s="121">
        <f>X!CF64/X!CF$121</f>
        <v>0</v>
      </c>
      <c r="CG64" s="121">
        <f>X!CG64/X!CG$121</f>
        <v>0</v>
      </c>
      <c r="CH64" s="121">
        <f>X!CH64/X!CH$121</f>
        <v>0</v>
      </c>
      <c r="CI64" s="121">
        <f>X!CI64/X!CI$121</f>
        <v>0</v>
      </c>
      <c r="CJ64" s="121">
        <f>X!CJ64/X!CJ$121</f>
        <v>0</v>
      </c>
      <c r="CK64" s="121">
        <f>X!CK64/X!CK$121</f>
        <v>0</v>
      </c>
      <c r="CL64" s="121">
        <f>X!CL64/X!CL$121</f>
        <v>0</v>
      </c>
      <c r="CM64" s="121">
        <f>X!CM64/X!CM$121</f>
        <v>0</v>
      </c>
      <c r="CN64" s="121">
        <f>X!CN64/X!CN$121</f>
        <v>0</v>
      </c>
      <c r="CO64" s="121">
        <f>X!CO64/X!CO$121</f>
        <v>0</v>
      </c>
      <c r="CP64" s="121">
        <f>X!CP64/X!CP$121</f>
        <v>0</v>
      </c>
      <c r="CQ64" s="121">
        <f>X!CQ64/X!CQ$121</f>
        <v>0</v>
      </c>
      <c r="CR64" s="121">
        <f>X!CR64/X!CR$121</f>
        <v>0</v>
      </c>
      <c r="CS64" s="121">
        <f>X!CS64/X!CS$121</f>
        <v>0</v>
      </c>
      <c r="CT64" s="121">
        <f>X!CT64/X!CT$121</f>
        <v>0</v>
      </c>
      <c r="CU64" s="121">
        <f>X!CU64/X!CU$121</f>
        <v>0</v>
      </c>
      <c r="CV64" s="121">
        <f>X!CV64/X!CV$121</f>
        <v>0</v>
      </c>
      <c r="CW64" s="121">
        <f>X!CW64/X!CW$121</f>
        <v>0</v>
      </c>
      <c r="CX64" s="121">
        <f>X!CX64/X!CX$121</f>
        <v>0</v>
      </c>
      <c r="CY64" s="121">
        <f>X!CY64/X!CY$121</f>
        <v>0</v>
      </c>
      <c r="CZ64" s="121">
        <f>X!CZ64/X!CZ$121</f>
        <v>7.1634596219297239E-5</v>
      </c>
      <c r="DA64" s="121">
        <f>X!DA64/X!DA$121</f>
        <v>0</v>
      </c>
      <c r="DB64" s="121">
        <f>X!DB64/X!DB$121</f>
        <v>0</v>
      </c>
      <c r="DC64" s="121">
        <f>X!DC64/X!DC$121</f>
        <v>0</v>
      </c>
      <c r="DD64" s="121">
        <f>X!DD64/X!DD$121</f>
        <v>0</v>
      </c>
      <c r="DE64" s="121">
        <f>X!DE64/X!DE$121</f>
        <v>0</v>
      </c>
      <c r="DF64" s="121">
        <f>X!DF64/X!DF$121</f>
        <v>0</v>
      </c>
      <c r="DG64" s="145">
        <f>X!DG64/X!DG$121</f>
        <v>1.0255903349696916E-3</v>
      </c>
    </row>
    <row r="65" spans="1:111" s="82" customFormat="1" ht="17" customHeight="1" x14ac:dyDescent="0.2">
      <c r="A65" s="73" t="s">
        <v>61</v>
      </c>
      <c r="B65" s="74" t="s">
        <v>187</v>
      </c>
      <c r="C65" s="121">
        <f>X!C65/X!C$121</f>
        <v>0</v>
      </c>
      <c r="D65" s="121">
        <f>X!D65/X!D$121</f>
        <v>0</v>
      </c>
      <c r="E65" s="121">
        <f>X!E65/X!E$121</f>
        <v>0</v>
      </c>
      <c r="F65" s="121">
        <f>X!F65/X!F$121</f>
        <v>0</v>
      </c>
      <c r="G65" s="121">
        <f>X!G65/X!G$121</f>
        <v>0</v>
      </c>
      <c r="H65" s="131">
        <v>0</v>
      </c>
      <c r="I65" s="121">
        <f>X!I65/X!I$121</f>
        <v>0</v>
      </c>
      <c r="J65" s="121">
        <f>X!J65/X!J$121</f>
        <v>0</v>
      </c>
      <c r="K65" s="121">
        <f>X!K65/X!K$121</f>
        <v>0</v>
      </c>
      <c r="L65" s="121">
        <f>X!L65/X!L$121</f>
        <v>0</v>
      </c>
      <c r="M65" s="131">
        <v>0</v>
      </c>
      <c r="N65" s="121">
        <f>X!N65/X!N$121</f>
        <v>0</v>
      </c>
      <c r="O65" s="121">
        <f>X!O65/X!O$121</f>
        <v>0</v>
      </c>
      <c r="P65" s="121">
        <f>X!P65/X!P$121</f>
        <v>0</v>
      </c>
      <c r="Q65" s="121">
        <f>X!Q65/X!Q$121</f>
        <v>0</v>
      </c>
      <c r="R65" s="121">
        <f>X!R65/X!R$121</f>
        <v>0</v>
      </c>
      <c r="S65" s="121">
        <f>X!S65/X!S$121</f>
        <v>0</v>
      </c>
      <c r="T65" s="121">
        <f>X!T65/X!T$121</f>
        <v>0</v>
      </c>
      <c r="U65" s="121">
        <f>X!U65/X!U$121</f>
        <v>0</v>
      </c>
      <c r="V65" s="121">
        <f>X!V65/X!V$121</f>
        <v>0</v>
      </c>
      <c r="W65" s="121">
        <f>X!W65/X!W$121</f>
        <v>0</v>
      </c>
      <c r="X65" s="121">
        <f>X!X65/X!X$121</f>
        <v>0</v>
      </c>
      <c r="Y65" s="121">
        <f>X!Y65/X!Y$121</f>
        <v>0</v>
      </c>
      <c r="Z65" s="121">
        <f>X!Z65/X!Z$121</f>
        <v>0</v>
      </c>
      <c r="AA65" s="121">
        <f>X!AA65/X!AA$121</f>
        <v>0</v>
      </c>
      <c r="AB65" s="121">
        <f>X!AB65/X!AB$121</f>
        <v>0</v>
      </c>
      <c r="AC65" s="121">
        <f>X!AC65/X!AC$121</f>
        <v>0</v>
      </c>
      <c r="AD65" s="121">
        <f>X!AD65/X!AD$121</f>
        <v>0</v>
      </c>
      <c r="AE65" s="121">
        <f>X!AE65/X!AE$121</f>
        <v>0</v>
      </c>
      <c r="AF65" s="121">
        <f>X!AF65/X!AF$121</f>
        <v>0</v>
      </c>
      <c r="AG65" s="121">
        <f>X!AG65/X!AG$121</f>
        <v>0</v>
      </c>
      <c r="AH65" s="121">
        <f>X!AH65/X!AH$121</f>
        <v>0</v>
      </c>
      <c r="AI65" s="121">
        <f>X!AI65/X!AI$121</f>
        <v>0</v>
      </c>
      <c r="AJ65" s="121">
        <f>X!AJ65/X!AJ$121</f>
        <v>0</v>
      </c>
      <c r="AK65" s="121">
        <f>X!AK65/X!AK$121</f>
        <v>0</v>
      </c>
      <c r="AL65" s="121">
        <f>X!AL65/X!AL$121</f>
        <v>0</v>
      </c>
      <c r="AM65" s="121">
        <f>X!AM65/X!AM$121</f>
        <v>0</v>
      </c>
      <c r="AN65" s="121">
        <f>X!AN65/X!AN$121</f>
        <v>0</v>
      </c>
      <c r="AO65" s="121">
        <f>X!AO65/X!AO$121</f>
        <v>0</v>
      </c>
      <c r="AP65" s="121">
        <f>X!AP65/X!AP$121</f>
        <v>0</v>
      </c>
      <c r="AQ65" s="121">
        <f>X!AQ65/X!AQ$121</f>
        <v>0</v>
      </c>
      <c r="AR65" s="121">
        <f>X!AR65/X!AR$121</f>
        <v>0</v>
      </c>
      <c r="AS65" s="121">
        <f>X!AS65/X!AS$121</f>
        <v>0</v>
      </c>
      <c r="AT65" s="121">
        <f>X!AT65/X!AT$121</f>
        <v>0</v>
      </c>
      <c r="AU65" s="121">
        <f>X!AU65/X!AU$121</f>
        <v>0</v>
      </c>
      <c r="AV65" s="121">
        <f>X!AV65/X!AV$121</f>
        <v>0</v>
      </c>
      <c r="AW65" s="121">
        <f>X!AW65/X!AW$121</f>
        <v>0</v>
      </c>
      <c r="AX65" s="121">
        <f>X!AX65/X!AX$121</f>
        <v>0</v>
      </c>
      <c r="AY65" s="121">
        <f>X!AY65/X!AY$121</f>
        <v>0</v>
      </c>
      <c r="AZ65" s="121">
        <f>X!AZ65/X!AZ$121</f>
        <v>0</v>
      </c>
      <c r="BA65" s="121">
        <f>X!BA65/X!BA$121</f>
        <v>0</v>
      </c>
      <c r="BB65" s="121">
        <f>X!BB65/X!BB$121</f>
        <v>0</v>
      </c>
      <c r="BC65" s="121">
        <f>X!BC65/X!BC$121</f>
        <v>0</v>
      </c>
      <c r="BD65" s="121">
        <f>X!BD65/X!BD$121</f>
        <v>0</v>
      </c>
      <c r="BE65" s="121">
        <f>X!BE65/X!BE$121</f>
        <v>0</v>
      </c>
      <c r="BF65" s="121">
        <f>X!BF65/X!BF$121</f>
        <v>0</v>
      </c>
      <c r="BG65" s="121">
        <f>X!BG65/X!BG$121</f>
        <v>0</v>
      </c>
      <c r="BH65" s="121">
        <f>X!BH65/X!BH$121</f>
        <v>0</v>
      </c>
      <c r="BI65" s="121">
        <f>X!BI65/X!BI$121</f>
        <v>0</v>
      </c>
      <c r="BJ65" s="121">
        <f>X!BJ65/X!BJ$121</f>
        <v>0</v>
      </c>
      <c r="BK65" s="121">
        <f>X!BK65/X!BK$121</f>
        <v>0</v>
      </c>
      <c r="BL65" s="121">
        <f>X!BL65/X!BL$121</f>
        <v>0</v>
      </c>
      <c r="BM65" s="121">
        <f>X!BM65/X!BM$121</f>
        <v>0</v>
      </c>
      <c r="BN65" s="121">
        <f>X!BN65/X!BN$121</f>
        <v>0</v>
      </c>
      <c r="BO65" s="121">
        <f>X!BO65/X!BO$121</f>
        <v>0</v>
      </c>
      <c r="BP65" s="121">
        <f>X!BP65/X!BP$121</f>
        <v>0</v>
      </c>
      <c r="BQ65" s="121">
        <f>X!BQ65/X!BQ$121</f>
        <v>0</v>
      </c>
      <c r="BR65" s="121">
        <f>X!BR65/X!BR$121</f>
        <v>0</v>
      </c>
      <c r="BS65" s="121">
        <f>X!BS65/X!BS$121</f>
        <v>0</v>
      </c>
      <c r="BT65" s="121">
        <f>X!BT65/X!BT$121</f>
        <v>0</v>
      </c>
      <c r="BU65" s="121">
        <f>X!BU65/X!BU$121</f>
        <v>0</v>
      </c>
      <c r="BV65" s="121">
        <f>X!BV65/X!BV$121</f>
        <v>0</v>
      </c>
      <c r="BW65" s="121">
        <f>X!BW65/X!BW$121</f>
        <v>0</v>
      </c>
      <c r="BX65" s="121">
        <f>X!BX65/X!BX$121</f>
        <v>0</v>
      </c>
      <c r="BY65" s="121">
        <f>X!BY65/X!BY$121</f>
        <v>0</v>
      </c>
      <c r="BZ65" s="121">
        <f>X!BZ65/X!BZ$121</f>
        <v>0</v>
      </c>
      <c r="CA65" s="121">
        <f>X!CA65/X!CA$121</f>
        <v>0</v>
      </c>
      <c r="CB65" s="121">
        <f>X!CB65/X!CB$121</f>
        <v>0</v>
      </c>
      <c r="CC65" s="121">
        <f>X!CC65/X!CC$121</f>
        <v>0</v>
      </c>
      <c r="CD65" s="121">
        <f>X!CD65/X!CD$121</f>
        <v>0</v>
      </c>
      <c r="CE65" s="121">
        <f>X!CE65/X!CE$121</f>
        <v>0</v>
      </c>
      <c r="CF65" s="121">
        <f>X!CF65/X!CF$121</f>
        <v>0</v>
      </c>
      <c r="CG65" s="121">
        <f>X!CG65/X!CG$121</f>
        <v>0</v>
      </c>
      <c r="CH65" s="121">
        <f>X!CH65/X!CH$121</f>
        <v>0</v>
      </c>
      <c r="CI65" s="121">
        <f>X!CI65/X!CI$121</f>
        <v>0</v>
      </c>
      <c r="CJ65" s="121">
        <f>X!CJ65/X!CJ$121</f>
        <v>0</v>
      </c>
      <c r="CK65" s="121">
        <f>X!CK65/X!CK$121</f>
        <v>0</v>
      </c>
      <c r="CL65" s="121">
        <f>X!CL65/X!CL$121</f>
        <v>0</v>
      </c>
      <c r="CM65" s="121">
        <f>X!CM65/X!CM$121</f>
        <v>0</v>
      </c>
      <c r="CN65" s="121">
        <f>X!CN65/X!CN$121</f>
        <v>0</v>
      </c>
      <c r="CO65" s="121">
        <f>X!CO65/X!CO$121</f>
        <v>0</v>
      </c>
      <c r="CP65" s="121">
        <f>X!CP65/X!CP$121</f>
        <v>0</v>
      </c>
      <c r="CQ65" s="121">
        <f>X!CQ65/X!CQ$121</f>
        <v>0</v>
      </c>
      <c r="CR65" s="121">
        <f>X!CR65/X!CR$121</f>
        <v>0</v>
      </c>
      <c r="CS65" s="121">
        <f>X!CS65/X!CS$121</f>
        <v>0</v>
      </c>
      <c r="CT65" s="121">
        <f>X!CT65/X!CT$121</f>
        <v>0</v>
      </c>
      <c r="CU65" s="121">
        <f>X!CU65/X!CU$121</f>
        <v>0</v>
      </c>
      <c r="CV65" s="121">
        <f>X!CV65/X!CV$121</f>
        <v>0</v>
      </c>
      <c r="CW65" s="121">
        <f>X!CW65/X!CW$121</f>
        <v>0</v>
      </c>
      <c r="CX65" s="121">
        <f>X!CX65/X!CX$121</f>
        <v>0</v>
      </c>
      <c r="CY65" s="121">
        <f>X!CY65/X!CY$121</f>
        <v>0</v>
      </c>
      <c r="CZ65" s="121">
        <f>X!CZ65/X!CZ$121</f>
        <v>0</v>
      </c>
      <c r="DA65" s="121">
        <f>X!DA65/X!DA$121</f>
        <v>0</v>
      </c>
      <c r="DB65" s="121">
        <f>X!DB65/X!DB$121</f>
        <v>0</v>
      </c>
      <c r="DC65" s="121">
        <f>X!DC65/X!DC$121</f>
        <v>0</v>
      </c>
      <c r="DD65" s="121">
        <f>X!DD65/X!DD$121</f>
        <v>0</v>
      </c>
      <c r="DE65" s="121">
        <f>X!DE65/X!DE$121</f>
        <v>0</v>
      </c>
      <c r="DF65" s="121">
        <f>X!DF65/X!DF$121</f>
        <v>0</v>
      </c>
      <c r="DG65" s="145">
        <f>X!DG65/X!DG$121</f>
        <v>0</v>
      </c>
    </row>
    <row r="66" spans="1:111" s="82" customFormat="1" ht="17" customHeight="1" x14ac:dyDescent="0.2">
      <c r="A66" s="73" t="s">
        <v>62</v>
      </c>
      <c r="B66" s="74" t="s">
        <v>188</v>
      </c>
      <c r="C66" s="121">
        <f>X!C66/X!C$121</f>
        <v>4.0262382688232724E-3</v>
      </c>
      <c r="D66" s="121">
        <f>X!D66/X!D$121</f>
        <v>4.080672703767654E-3</v>
      </c>
      <c r="E66" s="121">
        <f>X!E66/X!E$121</f>
        <v>8.0735454608794558E-3</v>
      </c>
      <c r="F66" s="121">
        <f>X!F66/X!F$121</f>
        <v>3.9141858408460808E-4</v>
      </c>
      <c r="G66" s="121">
        <f>X!G66/X!G$121</f>
        <v>5.3423823327477984E-4</v>
      </c>
      <c r="H66" s="131">
        <v>0</v>
      </c>
      <c r="I66" s="121">
        <f>X!I66/X!I$121</f>
        <v>2.7950142036590364E-3</v>
      </c>
      <c r="J66" s="121">
        <f>X!J66/X!J$121</f>
        <v>7.7457985341324595E-4</v>
      </c>
      <c r="K66" s="121">
        <f>X!K66/X!K$121</f>
        <v>6.1144774355866038E-4</v>
      </c>
      <c r="L66" s="121">
        <f>X!L66/X!L$121</f>
        <v>4.16746922988871E-4</v>
      </c>
      <c r="M66" s="131">
        <v>0</v>
      </c>
      <c r="N66" s="121">
        <f>X!N66/X!N$121</f>
        <v>4.3847035126083128E-3</v>
      </c>
      <c r="O66" s="121">
        <f>X!O66/X!O$121</f>
        <v>1.8989781940892988E-3</v>
      </c>
      <c r="P66" s="121">
        <f>X!P66/X!P$121</f>
        <v>2.1232466880923774E-3</v>
      </c>
      <c r="Q66" s="121">
        <f>X!Q66/X!Q$121</f>
        <v>2.9964302984476533E-3</v>
      </c>
      <c r="R66" s="121">
        <f>X!R66/X!R$121</f>
        <v>9.0355032637524958E-3</v>
      </c>
      <c r="S66" s="121">
        <f>X!S66/X!S$121</f>
        <v>4.6269036159518918E-3</v>
      </c>
      <c r="T66" s="121">
        <f>X!T66/X!T$121</f>
        <v>2.1056728768331086E-3</v>
      </c>
      <c r="U66" s="121">
        <f>X!U66/X!U$121</f>
        <v>3.141395382344819E-3</v>
      </c>
      <c r="V66" s="121">
        <f>X!V66/X!V$121</f>
        <v>4.9094595805749281E-3</v>
      </c>
      <c r="W66" s="121">
        <f>X!W66/X!W$121</f>
        <v>3.2487785738768557E-3</v>
      </c>
      <c r="X66" s="121">
        <f>X!X66/X!X$121</f>
        <v>6.9024177070147845E-3</v>
      </c>
      <c r="Y66" s="121">
        <f>X!Y66/X!Y$121</f>
        <v>8.2511033461481007E-3</v>
      </c>
      <c r="Z66" s="121">
        <f>X!Z66/X!Z$121</f>
        <v>1.2148637206773508E-2</v>
      </c>
      <c r="AA66" s="121">
        <f>X!AA66/X!AA$121</f>
        <v>1.770321806809699E-3</v>
      </c>
      <c r="AB66" s="121">
        <f>X!AB66/X!AB$121</f>
        <v>3.1580290806342416E-3</v>
      </c>
      <c r="AC66" s="121">
        <f>X!AC66/X!AC$121</f>
        <v>2.7583576001350329E-4</v>
      </c>
      <c r="AD66" s="121">
        <f>X!AD66/X!AD$121</f>
        <v>3.7813950688141526E-3</v>
      </c>
      <c r="AE66" s="121">
        <f>X!AE66/X!AE$121</f>
        <v>5.1403438623279759E-3</v>
      </c>
      <c r="AF66" s="121">
        <f>X!AF66/X!AF$121</f>
        <v>3.9517071872765342E-3</v>
      </c>
      <c r="AG66" s="121">
        <f>X!AG66/X!AG$121</f>
        <v>1.585106793105661E-3</v>
      </c>
      <c r="AH66" s="121">
        <f>X!AH66/X!AH$121</f>
        <v>4.6457551036523789E-3</v>
      </c>
      <c r="AI66" s="121">
        <f>X!AI66/X!AI$121</f>
        <v>6.3749149639227842E-3</v>
      </c>
      <c r="AJ66" s="121">
        <f>X!AJ66/X!AJ$121</f>
        <v>5.5837562042859281E-3</v>
      </c>
      <c r="AK66" s="121">
        <f>X!AK66/X!AK$121</f>
        <v>8.0521096032378347E-3</v>
      </c>
      <c r="AL66" s="121">
        <f>X!AL66/X!AL$121</f>
        <v>7.1240513426911586E-3</v>
      </c>
      <c r="AM66" s="121">
        <f>X!AM66/X!AM$121</f>
        <v>4.1700437649010713E-3</v>
      </c>
      <c r="AN66" s="121">
        <f>X!AN66/X!AN$121</f>
        <v>6.536732108747177E-3</v>
      </c>
      <c r="AO66" s="121">
        <f>X!AO66/X!AO$121</f>
        <v>2.6038009184511826E-3</v>
      </c>
      <c r="AP66" s="121">
        <f>X!AP66/X!AP$121</f>
        <v>5.6359663400554197E-3</v>
      </c>
      <c r="AQ66" s="121">
        <f>X!AQ66/X!AQ$121</f>
        <v>4.563249372860889E-3</v>
      </c>
      <c r="AR66" s="121">
        <f>X!AR66/X!AR$121</f>
        <v>5.633061837620643E-3</v>
      </c>
      <c r="AS66" s="121">
        <f>X!AS66/X!AS$121</f>
        <v>4.0799269176403086E-3</v>
      </c>
      <c r="AT66" s="121">
        <f>X!AT66/X!AT$121</f>
        <v>2.159048500222493E-3</v>
      </c>
      <c r="AU66" s="121">
        <f>X!AU66/X!AU$121</f>
        <v>1.9904288648881986E-3</v>
      </c>
      <c r="AV66" s="121">
        <f>X!AV66/X!AV$121</f>
        <v>1.6289659085674791E-3</v>
      </c>
      <c r="AW66" s="121">
        <f>X!AW66/X!AW$121</f>
        <v>1.9226119040993174E-3</v>
      </c>
      <c r="AX66" s="121">
        <f>X!AX66/X!AX$121</f>
        <v>5.0614548076493892E-3</v>
      </c>
      <c r="AY66" s="121">
        <f>X!AY66/X!AY$121</f>
        <v>2.8043367898878493E-3</v>
      </c>
      <c r="AZ66" s="121">
        <f>X!AZ66/X!AZ$121</f>
        <v>1.768113773298159E-3</v>
      </c>
      <c r="BA66" s="121">
        <f>X!BA66/X!BA$121</f>
        <v>1.919566375348881E-3</v>
      </c>
      <c r="BB66" s="121">
        <f>X!BB66/X!BB$121</f>
        <v>3.2113757477564829E-3</v>
      </c>
      <c r="BC66" s="121">
        <f>X!BC66/X!BC$121</f>
        <v>2.4084078865399547E-3</v>
      </c>
      <c r="BD66" s="121">
        <f>X!BD66/X!BD$121</f>
        <v>2.4784627974887225E-3</v>
      </c>
      <c r="BE66" s="121">
        <f>X!BE66/X!BE$121</f>
        <v>3.1412437181477557E-4</v>
      </c>
      <c r="BF66" s="121">
        <f>X!BF66/X!BF$121</f>
        <v>1.0816484807742903E-3</v>
      </c>
      <c r="BG66" s="121">
        <f>X!BG66/X!BG$121</f>
        <v>7.8184995970246403E-4</v>
      </c>
      <c r="BH66" s="121">
        <f>X!BH66/X!BH$121</f>
        <v>1.5752994575227324E-3</v>
      </c>
      <c r="BI66" s="121">
        <f>X!BI66/X!BI$121</f>
        <v>2.1712150105679109E-3</v>
      </c>
      <c r="BJ66" s="121">
        <f>X!BJ66/X!BJ$121</f>
        <v>1.9023764711045409E-3</v>
      </c>
      <c r="BK66" s="121">
        <f>X!BK66/X!BK$121</f>
        <v>3.0402287926272853E-4</v>
      </c>
      <c r="BL66" s="121">
        <f>X!BL66/X!BL$121</f>
        <v>8.4096068533997669E-4</v>
      </c>
      <c r="BM66" s="121">
        <f>X!BM66/X!BM$121</f>
        <v>1.4813862637017387E-3</v>
      </c>
      <c r="BN66" s="121">
        <f>X!BN66/X!BN$121</f>
        <v>5.0902447799968048E-4</v>
      </c>
      <c r="BO66" s="121">
        <f>X!BO66/X!BO$121</f>
        <v>3.6241354172785888E-4</v>
      </c>
      <c r="BP66" s="121">
        <f>X!BP66/X!BP$121</f>
        <v>1.7276449218394094E-2</v>
      </c>
      <c r="BQ66" s="121">
        <f>X!BQ66/X!BQ$121</f>
        <v>5.3126424671064175E-2</v>
      </c>
      <c r="BR66" s="121">
        <f>X!BR66/X!BR$121</f>
        <v>4.5018673448653124E-2</v>
      </c>
      <c r="BS66" s="121">
        <f>X!BS66/X!BS$121</f>
        <v>3.0695806238499163E-3</v>
      </c>
      <c r="BT66" s="121">
        <f>X!BT66/X!BT$121</f>
        <v>3.7122768493138116E-3</v>
      </c>
      <c r="BU66" s="121">
        <f>X!BU66/X!BU$121</f>
        <v>3.726836609407523E-3</v>
      </c>
      <c r="BV66" s="121">
        <f>X!BV66/X!BV$121</f>
        <v>5.5098596571744171E-3</v>
      </c>
      <c r="BW66" s="121">
        <f>X!BW66/X!BW$121</f>
        <v>1.6791984153495466E-2</v>
      </c>
      <c r="BX66" s="121">
        <f>X!BX66/X!BX$121</f>
        <v>1.5828253429569821E-2</v>
      </c>
      <c r="BY66" s="121">
        <f>X!BY66/X!BY$121</f>
        <v>2.0655247486822591E-2</v>
      </c>
      <c r="BZ66" s="121">
        <f>X!BZ66/X!BZ$121</f>
        <v>7.8311982183809777E-4</v>
      </c>
      <c r="CA66" s="121">
        <f>X!CA66/X!CA$121</f>
        <v>1.8601563612791919E-2</v>
      </c>
      <c r="CB66" s="121">
        <f>X!CB66/X!CB$121</f>
        <v>1.8518777992191367E-3</v>
      </c>
      <c r="CC66" s="121">
        <f>X!CC66/X!CC$121</f>
        <v>5.7526137604402283E-5</v>
      </c>
      <c r="CD66" s="121">
        <f>X!CD66/X!CD$121</f>
        <v>3.1610460741992659E-3</v>
      </c>
      <c r="CE66" s="121">
        <f>X!CE66/X!CE$121</f>
        <v>1.2619052700743651E-2</v>
      </c>
      <c r="CF66" s="121">
        <f>X!CF66/X!CF$121</f>
        <v>1.8010905925204147E-2</v>
      </c>
      <c r="CG66" s="121">
        <f>X!CG66/X!CG$121</f>
        <v>1.9559672347442439E-3</v>
      </c>
      <c r="CH66" s="121">
        <f>X!CH66/X!CH$121</f>
        <v>5.9372007198499584E-3</v>
      </c>
      <c r="CI66" s="121">
        <f>X!CI66/X!CI$121</f>
        <v>9.4588155653783038E-3</v>
      </c>
      <c r="CJ66" s="121">
        <f>X!CJ66/X!CJ$121</f>
        <v>1.0038318045583819E-3</v>
      </c>
      <c r="CK66" s="121">
        <f>X!CK66/X!CK$121</f>
        <v>8.9479879488312958E-3</v>
      </c>
      <c r="CL66" s="121">
        <f>X!CL66/X!CL$121</f>
        <v>1.5397245930382675E-3</v>
      </c>
      <c r="CM66" s="121">
        <f>X!CM66/X!CM$121</f>
        <v>8.8239509169000148E-3</v>
      </c>
      <c r="CN66" s="121">
        <f>X!CN66/X!CN$121</f>
        <v>1.0843965466953516E-2</v>
      </c>
      <c r="CO66" s="121">
        <f>X!CO66/X!CO$121</f>
        <v>4.502209975507699E-3</v>
      </c>
      <c r="CP66" s="121">
        <f>X!CP66/X!CP$121</f>
        <v>2.6329187377714617E-3</v>
      </c>
      <c r="CQ66" s="121">
        <f>X!CQ66/X!CQ$121</f>
        <v>3.3244949329593715E-3</v>
      </c>
      <c r="CR66" s="121">
        <f>X!CR66/X!CR$121</f>
        <v>4.5618590301283049E-3</v>
      </c>
      <c r="CS66" s="121">
        <f>X!CS66/X!CS$121</f>
        <v>2.6325876567028081E-3</v>
      </c>
      <c r="CT66" s="121">
        <f>X!CT66/X!CT$121</f>
        <v>1.4802115522802408E-3</v>
      </c>
      <c r="CU66" s="121">
        <f>X!CU66/X!CU$121</f>
        <v>2.785298700118771E-3</v>
      </c>
      <c r="CV66" s="121">
        <f>X!CV66/X!CV$121</f>
        <v>2.4766612075655114E-4</v>
      </c>
      <c r="CW66" s="121">
        <f>X!CW66/X!CW$121</f>
        <v>7.8027687767934868E-4</v>
      </c>
      <c r="CX66" s="121">
        <f>X!CX66/X!CX$121</f>
        <v>1.6677054415632413E-3</v>
      </c>
      <c r="CY66" s="121">
        <f>X!CY66/X!CY$121</f>
        <v>2.7695657703773512E-3</v>
      </c>
      <c r="CZ66" s="121">
        <f>X!CZ66/X!CZ$121</f>
        <v>1.721728405455513E-3</v>
      </c>
      <c r="DA66" s="121">
        <f>X!DA66/X!DA$121</f>
        <v>3.3170982973335619E-3</v>
      </c>
      <c r="DB66" s="121">
        <f>X!DB66/X!DB$121</f>
        <v>5.5253826720049089E-3</v>
      </c>
      <c r="DC66" s="121">
        <f>X!DC66/X!DC$121</f>
        <v>8.6642555043470897E-4</v>
      </c>
      <c r="DD66" s="121">
        <f>X!DD66/X!DD$121</f>
        <v>3.4416677546106906E-3</v>
      </c>
      <c r="DE66" s="121">
        <f>X!DE66/X!DE$121</f>
        <v>0</v>
      </c>
      <c r="DF66" s="121">
        <f>X!DF66/X!DF$121</f>
        <v>1.4592109419879599E-2</v>
      </c>
      <c r="DG66" s="145">
        <f>X!DG66/X!DG$121</f>
        <v>4.4707860860622528E-3</v>
      </c>
    </row>
    <row r="67" spans="1:111" s="82" customFormat="1" ht="17" customHeight="1" x14ac:dyDescent="0.2">
      <c r="A67" s="73" t="s">
        <v>63</v>
      </c>
      <c r="B67" s="74" t="s">
        <v>189</v>
      </c>
      <c r="C67" s="121">
        <f>X!C67/X!C$121</f>
        <v>0</v>
      </c>
      <c r="D67" s="121">
        <f>X!D67/X!D$121</f>
        <v>0</v>
      </c>
      <c r="E67" s="121">
        <f>X!E67/X!E$121</f>
        <v>0</v>
      </c>
      <c r="F67" s="121">
        <f>X!F67/X!F$121</f>
        <v>0</v>
      </c>
      <c r="G67" s="121">
        <f>X!G67/X!G$121</f>
        <v>0</v>
      </c>
      <c r="H67" s="131">
        <v>0</v>
      </c>
      <c r="I67" s="121">
        <f>X!I67/X!I$121</f>
        <v>0</v>
      </c>
      <c r="J67" s="121">
        <f>X!J67/X!J$121</f>
        <v>0</v>
      </c>
      <c r="K67" s="121">
        <f>X!K67/X!K$121</f>
        <v>0</v>
      </c>
      <c r="L67" s="121">
        <f>X!L67/X!L$121</f>
        <v>0</v>
      </c>
      <c r="M67" s="131">
        <v>0</v>
      </c>
      <c r="N67" s="121">
        <f>X!N67/X!N$121</f>
        <v>0</v>
      </c>
      <c r="O67" s="121">
        <f>X!O67/X!O$121</f>
        <v>0</v>
      </c>
      <c r="P67" s="121">
        <f>X!P67/X!P$121</f>
        <v>0</v>
      </c>
      <c r="Q67" s="121">
        <f>X!Q67/X!Q$121</f>
        <v>0</v>
      </c>
      <c r="R67" s="121">
        <f>X!R67/X!R$121</f>
        <v>0</v>
      </c>
      <c r="S67" s="121">
        <f>X!S67/X!S$121</f>
        <v>0</v>
      </c>
      <c r="T67" s="121">
        <f>X!T67/X!T$121</f>
        <v>0</v>
      </c>
      <c r="U67" s="121">
        <f>X!U67/X!U$121</f>
        <v>0</v>
      </c>
      <c r="V67" s="121">
        <f>X!V67/X!V$121</f>
        <v>0</v>
      </c>
      <c r="W67" s="121">
        <f>X!W67/X!W$121</f>
        <v>0</v>
      </c>
      <c r="X67" s="121">
        <f>X!X67/X!X$121</f>
        <v>0</v>
      </c>
      <c r="Y67" s="121">
        <f>X!Y67/X!Y$121</f>
        <v>0</v>
      </c>
      <c r="Z67" s="121">
        <f>X!Z67/X!Z$121</f>
        <v>0</v>
      </c>
      <c r="AA67" s="121">
        <f>X!AA67/X!AA$121</f>
        <v>0</v>
      </c>
      <c r="AB67" s="121">
        <f>X!AB67/X!AB$121</f>
        <v>0</v>
      </c>
      <c r="AC67" s="121">
        <f>X!AC67/X!AC$121</f>
        <v>0</v>
      </c>
      <c r="AD67" s="121">
        <f>X!AD67/X!AD$121</f>
        <v>0</v>
      </c>
      <c r="AE67" s="121">
        <f>X!AE67/X!AE$121</f>
        <v>0</v>
      </c>
      <c r="AF67" s="121">
        <f>X!AF67/X!AF$121</f>
        <v>0</v>
      </c>
      <c r="AG67" s="121">
        <f>X!AG67/X!AG$121</f>
        <v>0</v>
      </c>
      <c r="AH67" s="121">
        <f>X!AH67/X!AH$121</f>
        <v>0</v>
      </c>
      <c r="AI67" s="121">
        <f>X!AI67/X!AI$121</f>
        <v>0</v>
      </c>
      <c r="AJ67" s="121">
        <f>X!AJ67/X!AJ$121</f>
        <v>0</v>
      </c>
      <c r="AK67" s="121">
        <f>X!AK67/X!AK$121</f>
        <v>0</v>
      </c>
      <c r="AL67" s="121">
        <f>X!AL67/X!AL$121</f>
        <v>0</v>
      </c>
      <c r="AM67" s="121">
        <f>X!AM67/X!AM$121</f>
        <v>0</v>
      </c>
      <c r="AN67" s="121">
        <f>X!AN67/X!AN$121</f>
        <v>0</v>
      </c>
      <c r="AO67" s="121">
        <f>X!AO67/X!AO$121</f>
        <v>0</v>
      </c>
      <c r="AP67" s="121">
        <f>X!AP67/X!AP$121</f>
        <v>0</v>
      </c>
      <c r="AQ67" s="121">
        <f>X!AQ67/X!AQ$121</f>
        <v>0</v>
      </c>
      <c r="AR67" s="121">
        <f>X!AR67/X!AR$121</f>
        <v>0</v>
      </c>
      <c r="AS67" s="121">
        <f>X!AS67/X!AS$121</f>
        <v>0</v>
      </c>
      <c r="AT67" s="121">
        <f>X!AT67/X!AT$121</f>
        <v>0</v>
      </c>
      <c r="AU67" s="121">
        <f>X!AU67/X!AU$121</f>
        <v>0</v>
      </c>
      <c r="AV67" s="121">
        <f>X!AV67/X!AV$121</f>
        <v>0</v>
      </c>
      <c r="AW67" s="121">
        <f>X!AW67/X!AW$121</f>
        <v>0</v>
      </c>
      <c r="AX67" s="121">
        <f>X!AX67/X!AX$121</f>
        <v>0</v>
      </c>
      <c r="AY67" s="121">
        <f>X!AY67/X!AY$121</f>
        <v>0</v>
      </c>
      <c r="AZ67" s="121">
        <f>X!AZ67/X!AZ$121</f>
        <v>0</v>
      </c>
      <c r="BA67" s="121">
        <f>X!BA67/X!BA$121</f>
        <v>0</v>
      </c>
      <c r="BB67" s="121">
        <f>X!BB67/X!BB$121</f>
        <v>0</v>
      </c>
      <c r="BC67" s="121">
        <f>X!BC67/X!BC$121</f>
        <v>0</v>
      </c>
      <c r="BD67" s="121">
        <f>X!BD67/X!BD$121</f>
        <v>0</v>
      </c>
      <c r="BE67" s="121">
        <f>X!BE67/X!BE$121</f>
        <v>0</v>
      </c>
      <c r="BF67" s="121">
        <f>X!BF67/X!BF$121</f>
        <v>0</v>
      </c>
      <c r="BG67" s="121">
        <f>X!BG67/X!BG$121</f>
        <v>0</v>
      </c>
      <c r="BH67" s="121">
        <f>X!BH67/X!BH$121</f>
        <v>0</v>
      </c>
      <c r="BI67" s="121">
        <f>X!BI67/X!BI$121</f>
        <v>0</v>
      </c>
      <c r="BJ67" s="121">
        <f>X!BJ67/X!BJ$121</f>
        <v>0</v>
      </c>
      <c r="BK67" s="121">
        <f>X!BK67/X!BK$121</f>
        <v>0</v>
      </c>
      <c r="BL67" s="121">
        <f>X!BL67/X!BL$121</f>
        <v>0</v>
      </c>
      <c r="BM67" s="121">
        <f>X!BM67/X!BM$121</f>
        <v>0</v>
      </c>
      <c r="BN67" s="121">
        <f>X!BN67/X!BN$121</f>
        <v>0</v>
      </c>
      <c r="BO67" s="121">
        <f>X!BO67/X!BO$121</f>
        <v>0</v>
      </c>
      <c r="BP67" s="121">
        <f>X!BP67/X!BP$121</f>
        <v>0</v>
      </c>
      <c r="BQ67" s="121">
        <f>X!BQ67/X!BQ$121</f>
        <v>0</v>
      </c>
      <c r="BR67" s="121">
        <f>X!BR67/X!BR$121</f>
        <v>0</v>
      </c>
      <c r="BS67" s="121">
        <f>X!BS67/X!BS$121</f>
        <v>0</v>
      </c>
      <c r="BT67" s="121">
        <f>X!BT67/X!BT$121</f>
        <v>0</v>
      </c>
      <c r="BU67" s="121">
        <f>X!BU67/X!BU$121</f>
        <v>0</v>
      </c>
      <c r="BV67" s="121">
        <f>X!BV67/X!BV$121</f>
        <v>0</v>
      </c>
      <c r="BW67" s="121">
        <f>X!BW67/X!BW$121</f>
        <v>0</v>
      </c>
      <c r="BX67" s="121">
        <f>X!BX67/X!BX$121</f>
        <v>0</v>
      </c>
      <c r="BY67" s="121">
        <f>X!BY67/X!BY$121</f>
        <v>0</v>
      </c>
      <c r="BZ67" s="121">
        <f>X!BZ67/X!BZ$121</f>
        <v>0</v>
      </c>
      <c r="CA67" s="121">
        <f>X!CA67/X!CA$121</f>
        <v>0</v>
      </c>
      <c r="CB67" s="121">
        <f>X!CB67/X!CB$121</f>
        <v>0</v>
      </c>
      <c r="CC67" s="121">
        <f>X!CC67/X!CC$121</f>
        <v>0</v>
      </c>
      <c r="CD67" s="121">
        <f>X!CD67/X!CD$121</f>
        <v>0</v>
      </c>
      <c r="CE67" s="121">
        <f>X!CE67/X!CE$121</f>
        <v>0</v>
      </c>
      <c r="CF67" s="121">
        <f>X!CF67/X!CF$121</f>
        <v>0</v>
      </c>
      <c r="CG67" s="121">
        <f>X!CG67/X!CG$121</f>
        <v>0</v>
      </c>
      <c r="CH67" s="121">
        <f>X!CH67/X!CH$121</f>
        <v>0</v>
      </c>
      <c r="CI67" s="121">
        <f>X!CI67/X!CI$121</f>
        <v>0</v>
      </c>
      <c r="CJ67" s="121">
        <f>X!CJ67/X!CJ$121</f>
        <v>0</v>
      </c>
      <c r="CK67" s="121">
        <f>X!CK67/X!CK$121</f>
        <v>0</v>
      </c>
      <c r="CL67" s="121">
        <f>X!CL67/X!CL$121</f>
        <v>0</v>
      </c>
      <c r="CM67" s="121">
        <f>X!CM67/X!CM$121</f>
        <v>0</v>
      </c>
      <c r="CN67" s="121">
        <f>X!CN67/X!CN$121</f>
        <v>0</v>
      </c>
      <c r="CO67" s="121">
        <f>X!CO67/X!CO$121</f>
        <v>0</v>
      </c>
      <c r="CP67" s="121">
        <f>X!CP67/X!CP$121</f>
        <v>0</v>
      </c>
      <c r="CQ67" s="121">
        <f>X!CQ67/X!CQ$121</f>
        <v>0</v>
      </c>
      <c r="CR67" s="121">
        <f>X!CR67/X!CR$121</f>
        <v>0</v>
      </c>
      <c r="CS67" s="121">
        <f>X!CS67/X!CS$121</f>
        <v>0</v>
      </c>
      <c r="CT67" s="121">
        <f>X!CT67/X!CT$121</f>
        <v>0</v>
      </c>
      <c r="CU67" s="121">
        <f>X!CU67/X!CU$121</f>
        <v>0</v>
      </c>
      <c r="CV67" s="121">
        <f>X!CV67/X!CV$121</f>
        <v>0</v>
      </c>
      <c r="CW67" s="121">
        <f>X!CW67/X!CW$121</f>
        <v>0</v>
      </c>
      <c r="CX67" s="121">
        <f>X!CX67/X!CX$121</f>
        <v>0</v>
      </c>
      <c r="CY67" s="121">
        <f>X!CY67/X!CY$121</f>
        <v>0</v>
      </c>
      <c r="CZ67" s="121">
        <f>X!CZ67/X!CZ$121</f>
        <v>0</v>
      </c>
      <c r="DA67" s="121">
        <f>X!DA67/X!DA$121</f>
        <v>0</v>
      </c>
      <c r="DB67" s="121">
        <f>X!DB67/X!DB$121</f>
        <v>0</v>
      </c>
      <c r="DC67" s="121">
        <f>X!DC67/X!DC$121</f>
        <v>0</v>
      </c>
      <c r="DD67" s="121">
        <f>X!DD67/X!DD$121</f>
        <v>0</v>
      </c>
      <c r="DE67" s="121">
        <f>X!DE67/X!DE$121</f>
        <v>0</v>
      </c>
      <c r="DF67" s="121">
        <f>X!DF67/X!DF$121</f>
        <v>0</v>
      </c>
      <c r="DG67" s="145">
        <f>X!DG67/X!DG$121</f>
        <v>0</v>
      </c>
    </row>
    <row r="68" spans="1:111" s="82" customFormat="1" ht="17" customHeight="1" x14ac:dyDescent="0.2">
      <c r="A68" s="73" t="s">
        <v>64</v>
      </c>
      <c r="B68" s="74" t="s">
        <v>190</v>
      </c>
      <c r="C68" s="121">
        <f>X!C68/X!C$121</f>
        <v>0</v>
      </c>
      <c r="D68" s="121">
        <f>X!D68/X!D$121</f>
        <v>0</v>
      </c>
      <c r="E68" s="121">
        <f>X!E68/X!E$121</f>
        <v>0</v>
      </c>
      <c r="F68" s="121">
        <f>X!F68/X!F$121</f>
        <v>0</v>
      </c>
      <c r="G68" s="121">
        <f>X!G68/X!G$121</f>
        <v>0</v>
      </c>
      <c r="H68" s="131">
        <v>0</v>
      </c>
      <c r="I68" s="121">
        <f>X!I68/X!I$121</f>
        <v>0</v>
      </c>
      <c r="J68" s="121">
        <f>X!J68/X!J$121</f>
        <v>0</v>
      </c>
      <c r="K68" s="121">
        <f>X!K68/X!K$121</f>
        <v>0</v>
      </c>
      <c r="L68" s="121">
        <f>X!L68/X!L$121</f>
        <v>0</v>
      </c>
      <c r="M68" s="131">
        <v>0</v>
      </c>
      <c r="N68" s="121">
        <f>X!N68/X!N$121</f>
        <v>0</v>
      </c>
      <c r="O68" s="121">
        <f>X!O68/X!O$121</f>
        <v>0</v>
      </c>
      <c r="P68" s="121">
        <f>X!P68/X!P$121</f>
        <v>0</v>
      </c>
      <c r="Q68" s="121">
        <f>X!Q68/X!Q$121</f>
        <v>0</v>
      </c>
      <c r="R68" s="121">
        <f>X!R68/X!R$121</f>
        <v>0</v>
      </c>
      <c r="S68" s="121">
        <f>X!S68/X!S$121</f>
        <v>0</v>
      </c>
      <c r="T68" s="121">
        <f>X!T68/X!T$121</f>
        <v>0</v>
      </c>
      <c r="U68" s="121">
        <f>X!U68/X!U$121</f>
        <v>0</v>
      </c>
      <c r="V68" s="121">
        <f>X!V68/X!V$121</f>
        <v>0</v>
      </c>
      <c r="W68" s="121">
        <f>X!W68/X!W$121</f>
        <v>0</v>
      </c>
      <c r="X68" s="121">
        <f>X!X68/X!X$121</f>
        <v>0</v>
      </c>
      <c r="Y68" s="121">
        <f>X!Y68/X!Y$121</f>
        <v>0</v>
      </c>
      <c r="Z68" s="121">
        <f>X!Z68/X!Z$121</f>
        <v>0</v>
      </c>
      <c r="AA68" s="121">
        <f>X!AA68/X!AA$121</f>
        <v>0</v>
      </c>
      <c r="AB68" s="121">
        <f>X!AB68/X!AB$121</f>
        <v>0</v>
      </c>
      <c r="AC68" s="121">
        <f>X!AC68/X!AC$121</f>
        <v>0</v>
      </c>
      <c r="AD68" s="121">
        <f>X!AD68/X!AD$121</f>
        <v>0</v>
      </c>
      <c r="AE68" s="121">
        <f>X!AE68/X!AE$121</f>
        <v>0</v>
      </c>
      <c r="AF68" s="121">
        <f>X!AF68/X!AF$121</f>
        <v>0</v>
      </c>
      <c r="AG68" s="121">
        <f>X!AG68/X!AG$121</f>
        <v>0</v>
      </c>
      <c r="AH68" s="121">
        <f>X!AH68/X!AH$121</f>
        <v>0</v>
      </c>
      <c r="AI68" s="121">
        <f>X!AI68/X!AI$121</f>
        <v>0</v>
      </c>
      <c r="AJ68" s="121">
        <f>X!AJ68/X!AJ$121</f>
        <v>0</v>
      </c>
      <c r="AK68" s="121">
        <f>X!AK68/X!AK$121</f>
        <v>0</v>
      </c>
      <c r="AL68" s="121">
        <f>X!AL68/X!AL$121</f>
        <v>0</v>
      </c>
      <c r="AM68" s="121">
        <f>X!AM68/X!AM$121</f>
        <v>0</v>
      </c>
      <c r="AN68" s="121">
        <f>X!AN68/X!AN$121</f>
        <v>0</v>
      </c>
      <c r="AO68" s="121">
        <f>X!AO68/X!AO$121</f>
        <v>0</v>
      </c>
      <c r="AP68" s="121">
        <f>X!AP68/X!AP$121</f>
        <v>0</v>
      </c>
      <c r="AQ68" s="121">
        <f>X!AQ68/X!AQ$121</f>
        <v>0</v>
      </c>
      <c r="AR68" s="121">
        <f>X!AR68/X!AR$121</f>
        <v>0</v>
      </c>
      <c r="AS68" s="121">
        <f>X!AS68/X!AS$121</f>
        <v>0</v>
      </c>
      <c r="AT68" s="121">
        <f>X!AT68/X!AT$121</f>
        <v>0</v>
      </c>
      <c r="AU68" s="121">
        <f>X!AU68/X!AU$121</f>
        <v>0</v>
      </c>
      <c r="AV68" s="121">
        <f>X!AV68/X!AV$121</f>
        <v>0</v>
      </c>
      <c r="AW68" s="121">
        <f>X!AW68/X!AW$121</f>
        <v>0</v>
      </c>
      <c r="AX68" s="121">
        <f>X!AX68/X!AX$121</f>
        <v>0</v>
      </c>
      <c r="AY68" s="121">
        <f>X!AY68/X!AY$121</f>
        <v>0</v>
      </c>
      <c r="AZ68" s="121">
        <f>X!AZ68/X!AZ$121</f>
        <v>0</v>
      </c>
      <c r="BA68" s="121">
        <f>X!BA68/X!BA$121</f>
        <v>0</v>
      </c>
      <c r="BB68" s="121">
        <f>X!BB68/X!BB$121</f>
        <v>0</v>
      </c>
      <c r="BC68" s="121">
        <f>X!BC68/X!BC$121</f>
        <v>0</v>
      </c>
      <c r="BD68" s="121">
        <f>X!BD68/X!BD$121</f>
        <v>0</v>
      </c>
      <c r="BE68" s="121">
        <f>X!BE68/X!BE$121</f>
        <v>0</v>
      </c>
      <c r="BF68" s="121">
        <f>X!BF68/X!BF$121</f>
        <v>0</v>
      </c>
      <c r="BG68" s="121">
        <f>X!BG68/X!BG$121</f>
        <v>0</v>
      </c>
      <c r="BH68" s="121">
        <f>X!BH68/X!BH$121</f>
        <v>0</v>
      </c>
      <c r="BI68" s="121">
        <f>X!BI68/X!BI$121</f>
        <v>0</v>
      </c>
      <c r="BJ68" s="121">
        <f>X!BJ68/X!BJ$121</f>
        <v>0</v>
      </c>
      <c r="BK68" s="121">
        <f>X!BK68/X!BK$121</f>
        <v>0</v>
      </c>
      <c r="BL68" s="121">
        <f>X!BL68/X!BL$121</f>
        <v>0</v>
      </c>
      <c r="BM68" s="121">
        <f>X!BM68/X!BM$121</f>
        <v>0</v>
      </c>
      <c r="BN68" s="121">
        <f>X!BN68/X!BN$121</f>
        <v>0</v>
      </c>
      <c r="BO68" s="121">
        <f>X!BO68/X!BO$121</f>
        <v>0</v>
      </c>
      <c r="BP68" s="121">
        <f>X!BP68/X!BP$121</f>
        <v>0</v>
      </c>
      <c r="BQ68" s="121">
        <f>X!BQ68/X!BQ$121</f>
        <v>0</v>
      </c>
      <c r="BR68" s="121">
        <f>X!BR68/X!BR$121</f>
        <v>0</v>
      </c>
      <c r="BS68" s="121">
        <f>X!BS68/X!BS$121</f>
        <v>0</v>
      </c>
      <c r="BT68" s="121">
        <f>X!BT68/X!BT$121</f>
        <v>0</v>
      </c>
      <c r="BU68" s="121">
        <f>X!BU68/X!BU$121</f>
        <v>0</v>
      </c>
      <c r="BV68" s="121">
        <f>X!BV68/X!BV$121</f>
        <v>0</v>
      </c>
      <c r="BW68" s="121">
        <f>X!BW68/X!BW$121</f>
        <v>0</v>
      </c>
      <c r="BX68" s="121">
        <f>X!BX68/X!BX$121</f>
        <v>0</v>
      </c>
      <c r="BY68" s="121">
        <f>X!BY68/X!BY$121</f>
        <v>0</v>
      </c>
      <c r="BZ68" s="121">
        <f>X!BZ68/X!BZ$121</f>
        <v>0</v>
      </c>
      <c r="CA68" s="121">
        <f>X!CA68/X!CA$121</f>
        <v>0</v>
      </c>
      <c r="CB68" s="121">
        <f>X!CB68/X!CB$121</f>
        <v>0</v>
      </c>
      <c r="CC68" s="121">
        <f>X!CC68/X!CC$121</f>
        <v>0</v>
      </c>
      <c r="CD68" s="121">
        <f>X!CD68/X!CD$121</f>
        <v>0</v>
      </c>
      <c r="CE68" s="121">
        <f>X!CE68/X!CE$121</f>
        <v>0</v>
      </c>
      <c r="CF68" s="121">
        <f>X!CF68/X!CF$121</f>
        <v>0</v>
      </c>
      <c r="CG68" s="121">
        <f>X!CG68/X!CG$121</f>
        <v>0</v>
      </c>
      <c r="CH68" s="121">
        <f>X!CH68/X!CH$121</f>
        <v>0</v>
      </c>
      <c r="CI68" s="121">
        <f>X!CI68/X!CI$121</f>
        <v>0</v>
      </c>
      <c r="CJ68" s="121">
        <f>X!CJ68/X!CJ$121</f>
        <v>0</v>
      </c>
      <c r="CK68" s="121">
        <f>X!CK68/X!CK$121</f>
        <v>0</v>
      </c>
      <c r="CL68" s="121">
        <f>X!CL68/X!CL$121</f>
        <v>0</v>
      </c>
      <c r="CM68" s="121">
        <f>X!CM68/X!CM$121</f>
        <v>0</v>
      </c>
      <c r="CN68" s="121">
        <f>X!CN68/X!CN$121</f>
        <v>0</v>
      </c>
      <c r="CO68" s="121">
        <f>X!CO68/X!CO$121</f>
        <v>0</v>
      </c>
      <c r="CP68" s="121">
        <f>X!CP68/X!CP$121</f>
        <v>0</v>
      </c>
      <c r="CQ68" s="121">
        <f>X!CQ68/X!CQ$121</f>
        <v>0</v>
      </c>
      <c r="CR68" s="121">
        <f>X!CR68/X!CR$121</f>
        <v>0</v>
      </c>
      <c r="CS68" s="121">
        <f>X!CS68/X!CS$121</f>
        <v>0</v>
      </c>
      <c r="CT68" s="121">
        <f>X!CT68/X!CT$121</f>
        <v>0</v>
      </c>
      <c r="CU68" s="121">
        <f>X!CU68/X!CU$121</f>
        <v>0</v>
      </c>
      <c r="CV68" s="121">
        <f>X!CV68/X!CV$121</f>
        <v>0</v>
      </c>
      <c r="CW68" s="121">
        <f>X!CW68/X!CW$121</f>
        <v>0</v>
      </c>
      <c r="CX68" s="121">
        <f>X!CX68/X!CX$121</f>
        <v>0</v>
      </c>
      <c r="CY68" s="121">
        <f>X!CY68/X!CY$121</f>
        <v>0</v>
      </c>
      <c r="CZ68" s="121">
        <f>X!CZ68/X!CZ$121</f>
        <v>0</v>
      </c>
      <c r="DA68" s="121">
        <f>X!DA68/X!DA$121</f>
        <v>0</v>
      </c>
      <c r="DB68" s="121">
        <f>X!DB68/X!DB$121</f>
        <v>0</v>
      </c>
      <c r="DC68" s="121">
        <f>X!DC68/X!DC$121</f>
        <v>0</v>
      </c>
      <c r="DD68" s="121">
        <f>X!DD68/X!DD$121</f>
        <v>0</v>
      </c>
      <c r="DE68" s="121">
        <f>X!DE68/X!DE$121</f>
        <v>0</v>
      </c>
      <c r="DF68" s="121">
        <f>X!DF68/X!DF$121</f>
        <v>0</v>
      </c>
      <c r="DG68" s="145">
        <f>X!DG68/X!DG$121</f>
        <v>0</v>
      </c>
    </row>
    <row r="69" spans="1:111" s="82" customFormat="1" ht="17" customHeight="1" x14ac:dyDescent="0.2">
      <c r="A69" s="73" t="s">
        <v>65</v>
      </c>
      <c r="B69" s="74" t="s">
        <v>191</v>
      </c>
      <c r="C69" s="121">
        <f>X!C69/X!C$121</f>
        <v>1.7359988405396917E-2</v>
      </c>
      <c r="D69" s="121">
        <f>X!D69/X!D$121</f>
        <v>1.4751268549634251E-2</v>
      </c>
      <c r="E69" s="121">
        <f>X!E69/X!E$121</f>
        <v>5.2811156261647473E-2</v>
      </c>
      <c r="F69" s="121">
        <f>X!F69/X!F$121</f>
        <v>5.438601289718824E-3</v>
      </c>
      <c r="G69" s="121">
        <f>X!G69/X!G$121</f>
        <v>3.0069597215660566E-2</v>
      </c>
      <c r="H69" s="131">
        <v>0</v>
      </c>
      <c r="I69" s="121">
        <f>X!I69/X!I$121</f>
        <v>2.7348758841676004E-2</v>
      </c>
      <c r="J69" s="121">
        <f>X!J69/X!J$121</f>
        <v>1.1830715031310933E-2</v>
      </c>
      <c r="K69" s="121">
        <f>X!K69/X!K$121</f>
        <v>9.2944544352793167E-3</v>
      </c>
      <c r="L69" s="121">
        <f>X!L69/X!L$121</f>
        <v>3.5821257088330051E-3</v>
      </c>
      <c r="M69" s="131">
        <v>0</v>
      </c>
      <c r="N69" s="121">
        <f>X!N69/X!N$121</f>
        <v>3.1029403152818325E-2</v>
      </c>
      <c r="O69" s="121">
        <f>X!O69/X!O$121</f>
        <v>1.249759155221827E-2</v>
      </c>
      <c r="P69" s="121">
        <f>X!P69/X!P$121</f>
        <v>2.1084775341862042E-2</v>
      </c>
      <c r="Q69" s="121">
        <f>X!Q69/X!Q$121</f>
        <v>1.0377666466056847E-2</v>
      </c>
      <c r="R69" s="121">
        <f>X!R69/X!R$121</f>
        <v>7.3397427342656404E-2</v>
      </c>
      <c r="S69" s="121">
        <f>X!S69/X!S$121</f>
        <v>1.4008996407695875E-2</v>
      </c>
      <c r="T69" s="121">
        <f>X!T69/X!T$121</f>
        <v>2.2914820321958532E-2</v>
      </c>
      <c r="U69" s="121">
        <f>X!U69/X!U$121</f>
        <v>5.1149856076553993E-2</v>
      </c>
      <c r="V69" s="121">
        <f>X!V69/X!V$121</f>
        <v>0.12498910511303264</v>
      </c>
      <c r="W69" s="121">
        <f>X!W69/X!W$121</f>
        <v>5.4360304817409706E-3</v>
      </c>
      <c r="X69" s="121">
        <f>X!X69/X!X$121</f>
        <v>3.4269363287772039E-2</v>
      </c>
      <c r="Y69" s="121">
        <f>X!Y69/X!Y$121</f>
        <v>1.3104822195318425E-2</v>
      </c>
      <c r="Z69" s="121">
        <f>X!Z69/X!Z$121</f>
        <v>5.6707206650555148E-2</v>
      </c>
      <c r="AA69" s="121">
        <f>X!AA69/X!AA$121</f>
        <v>1.0399364146290007E-2</v>
      </c>
      <c r="AB69" s="121">
        <f>X!AB69/X!AB$121</f>
        <v>8.4291182830649892E-3</v>
      </c>
      <c r="AC69" s="121">
        <f>X!AC69/X!AC$121</f>
        <v>5.809621571636882E-3</v>
      </c>
      <c r="AD69" s="121">
        <f>X!AD69/X!AD$121</f>
        <v>1.1962792548079344E-2</v>
      </c>
      <c r="AE69" s="121">
        <f>X!AE69/X!AE$121</f>
        <v>2.4305771216112309E-2</v>
      </c>
      <c r="AF69" s="121">
        <f>X!AF69/X!AF$121</f>
        <v>2.6201739376595194E-2</v>
      </c>
      <c r="AG69" s="121">
        <f>X!AG69/X!AG$121</f>
        <v>2.1130533394413446E-2</v>
      </c>
      <c r="AH69" s="121">
        <f>X!AH69/X!AH$121</f>
        <v>2.7583328912142699E-2</v>
      </c>
      <c r="AI69" s="121">
        <f>X!AI69/X!AI$121</f>
        <v>3.629873672987062E-2</v>
      </c>
      <c r="AJ69" s="121">
        <f>X!AJ69/X!AJ$121</f>
        <v>3.3482488181679086E-2</v>
      </c>
      <c r="AK69" s="121">
        <f>X!AK69/X!AK$121</f>
        <v>3.8951041319745049E-2</v>
      </c>
      <c r="AL69" s="121">
        <f>X!AL69/X!AL$121</f>
        <v>6.388761753717051E-2</v>
      </c>
      <c r="AM69" s="121">
        <f>X!AM69/X!AM$121</f>
        <v>3.3387531898891189E-2</v>
      </c>
      <c r="AN69" s="121">
        <f>X!AN69/X!AN$121</f>
        <v>0.11164007432536018</v>
      </c>
      <c r="AO69" s="121">
        <f>X!AO69/X!AO$121</f>
        <v>1.3022280959132606E-2</v>
      </c>
      <c r="AP69" s="121">
        <f>X!AP69/X!AP$121</f>
        <v>4.626662607773252E-2</v>
      </c>
      <c r="AQ69" s="121">
        <f>X!AQ69/X!AQ$121</f>
        <v>2.4633725099322653E-2</v>
      </c>
      <c r="AR69" s="121">
        <f>X!AR69/X!AR$121</f>
        <v>7.9801851221205436E-3</v>
      </c>
      <c r="AS69" s="121">
        <f>X!AS69/X!AS$121</f>
        <v>1.8039808895650239E-2</v>
      </c>
      <c r="AT69" s="121">
        <f>X!AT69/X!AT$121</f>
        <v>9.8789158275012848E-3</v>
      </c>
      <c r="AU69" s="121">
        <f>X!AU69/X!AU$121</f>
        <v>1.0687249752164023E-2</v>
      </c>
      <c r="AV69" s="121">
        <f>X!AV69/X!AV$121</f>
        <v>5.1686762302303483E-3</v>
      </c>
      <c r="AW69" s="121">
        <f>X!AW69/X!AW$121</f>
        <v>3.2544749470723854E-2</v>
      </c>
      <c r="AX69" s="121">
        <f>X!AX69/X!AX$121</f>
        <v>2.9615855254519888E-2</v>
      </c>
      <c r="AY69" s="121">
        <f>X!AY69/X!AY$121</f>
        <v>6.9529648727799593E-3</v>
      </c>
      <c r="AZ69" s="121">
        <f>X!AZ69/X!AZ$121</f>
        <v>5.8342578714464287E-3</v>
      </c>
      <c r="BA69" s="121">
        <f>X!BA69/X!BA$121</f>
        <v>3.8476438622375808E-3</v>
      </c>
      <c r="BB69" s="121">
        <f>X!BB69/X!BB$121</f>
        <v>1.1762064347332736E-2</v>
      </c>
      <c r="BC69" s="121">
        <f>X!BC69/X!BC$121</f>
        <v>5.5887825245153474E-3</v>
      </c>
      <c r="BD69" s="121">
        <f>X!BD69/X!BD$121</f>
        <v>6.307714265936357E-3</v>
      </c>
      <c r="BE69" s="121">
        <f>X!BE69/X!BE$121</f>
        <v>5.4689595653467779E-3</v>
      </c>
      <c r="BF69" s="121">
        <f>X!BF69/X!BF$121</f>
        <v>4.322134412407282E-3</v>
      </c>
      <c r="BG69" s="121">
        <f>X!BG69/X!BG$121</f>
        <v>1.1003623626269613E-2</v>
      </c>
      <c r="BH69" s="121">
        <f>X!BH69/X!BH$121</f>
        <v>1.5600823891878701E-2</v>
      </c>
      <c r="BI69" s="121">
        <f>X!BI69/X!BI$121</f>
        <v>1.3290715353587569E-2</v>
      </c>
      <c r="BJ69" s="121">
        <f>X!BJ69/X!BJ$121</f>
        <v>1.24456010883596E-2</v>
      </c>
      <c r="BK69" s="121">
        <f>X!BK69/X!BK$121</f>
        <v>2.9392622218722068E-2</v>
      </c>
      <c r="BL69" s="121">
        <f>X!BL69/X!BL$121</f>
        <v>2.7438556091345366E-3</v>
      </c>
      <c r="BM69" s="121">
        <f>X!BM69/X!BM$121</f>
        <v>1.5387912875769903E-3</v>
      </c>
      <c r="BN69" s="121">
        <f>X!BN69/X!BN$121</f>
        <v>1.5290361312151515E-3</v>
      </c>
      <c r="BO69" s="121">
        <f>X!BO69/X!BO$121</f>
        <v>3.0636153705817528E-3</v>
      </c>
      <c r="BP69" s="121">
        <f>X!BP69/X!BP$121</f>
        <v>9.6115719825812573E-2</v>
      </c>
      <c r="BQ69" s="121">
        <f>X!BQ69/X!BQ$121</f>
        <v>2.2900584055609616E-2</v>
      </c>
      <c r="BR69" s="121">
        <f>X!BR69/X!BR$121</f>
        <v>5.8946566260122873E-2</v>
      </c>
      <c r="BS69" s="121">
        <f>X!BS69/X!BS$121</f>
        <v>6.6136444474061182E-2</v>
      </c>
      <c r="BT69" s="121">
        <f>X!BT69/X!BT$121</f>
        <v>1.7841575183789468E-2</v>
      </c>
      <c r="BU69" s="121">
        <f>X!BU69/X!BU$121</f>
        <v>4.6947133904597536E-3</v>
      </c>
      <c r="BV69" s="121">
        <f>X!BV69/X!BV$121</f>
        <v>1.3599067120230825E-2</v>
      </c>
      <c r="BW69" s="121">
        <f>X!BW69/X!BW$121</f>
        <v>5.2857562670068975E-3</v>
      </c>
      <c r="BX69" s="121">
        <f>X!BX69/X!BX$121</f>
        <v>0</v>
      </c>
      <c r="BY69" s="121">
        <f>X!BY69/X!BY$121</f>
        <v>4.1312536685711582E-2</v>
      </c>
      <c r="BZ69" s="121">
        <f>X!BZ69/X!BZ$121</f>
        <v>4.4730894177265048E-3</v>
      </c>
      <c r="CA69" s="121">
        <f>X!CA69/X!CA$121</f>
        <v>1.8347941969389595E-3</v>
      </c>
      <c r="CB69" s="121">
        <f>X!CB69/X!CB$121</f>
        <v>3.8452697003820595E-4</v>
      </c>
      <c r="CC69" s="121">
        <f>X!CC69/X!CC$121</f>
        <v>1.9661893767124912E-3</v>
      </c>
      <c r="CD69" s="121">
        <f>X!CD69/X!CD$121</f>
        <v>2.7237246556499391E-3</v>
      </c>
      <c r="CE69" s="121">
        <f>X!CE69/X!CE$121</f>
        <v>4.7466598849532728E-2</v>
      </c>
      <c r="CF69" s="121">
        <f>X!CF69/X!CF$121</f>
        <v>1.180104296966341E-2</v>
      </c>
      <c r="CG69" s="121">
        <f>X!CG69/X!CG$121</f>
        <v>5.2683257635239037E-3</v>
      </c>
      <c r="CH69" s="121">
        <f>X!CH69/X!CH$121</f>
        <v>9.8340840103600599E-3</v>
      </c>
      <c r="CI69" s="121">
        <f>X!CI69/X!CI$121</f>
        <v>4.410844934769626E-3</v>
      </c>
      <c r="CJ69" s="121">
        <f>X!CJ69/X!CJ$121</f>
        <v>2.4851642231667028E-3</v>
      </c>
      <c r="CK69" s="121">
        <f>X!CK69/X!CK$121</f>
        <v>3.8185916184254221E-3</v>
      </c>
      <c r="CL69" s="121">
        <f>X!CL69/X!CL$121</f>
        <v>4.3486156148034565E-3</v>
      </c>
      <c r="CM69" s="121">
        <f>X!CM69/X!CM$121</f>
        <v>8.3254243880776478E-3</v>
      </c>
      <c r="CN69" s="121">
        <f>X!CN69/X!CN$121</f>
        <v>1.3409919924295166E-2</v>
      </c>
      <c r="CO69" s="121">
        <f>X!CO69/X!CO$121</f>
        <v>6.3501032353757694E-3</v>
      </c>
      <c r="CP69" s="121">
        <f>X!CP69/X!CP$121</f>
        <v>6.8571435112113636E-3</v>
      </c>
      <c r="CQ69" s="121">
        <f>X!CQ69/X!CQ$121</f>
        <v>1.8583501582008881E-2</v>
      </c>
      <c r="CR69" s="121">
        <f>X!CR69/X!CR$121</f>
        <v>1.5707076863620818E-2</v>
      </c>
      <c r="CS69" s="121">
        <f>X!CS69/X!CS$121</f>
        <v>1.1836444003633239E-2</v>
      </c>
      <c r="CT69" s="121">
        <f>X!CT69/X!CT$121</f>
        <v>2.8829366691164276E-3</v>
      </c>
      <c r="CU69" s="121">
        <f>X!CU69/X!CU$121</f>
        <v>5.5235422320596408E-3</v>
      </c>
      <c r="CV69" s="121">
        <f>X!CV69/X!CV$121</f>
        <v>3.6282518778389273E-3</v>
      </c>
      <c r="CW69" s="121">
        <f>X!CW69/X!CW$121</f>
        <v>3.0845891150589129E-3</v>
      </c>
      <c r="CX69" s="121">
        <f>X!CX69/X!CX$121</f>
        <v>3.7424791027301924E-3</v>
      </c>
      <c r="CY69" s="121">
        <f>X!CY69/X!CY$121</f>
        <v>4.2294102472827992E-2</v>
      </c>
      <c r="CZ69" s="121">
        <f>X!CZ69/X!CZ$121</f>
        <v>1.7054562148905196E-2</v>
      </c>
      <c r="DA69" s="121">
        <f>X!DA69/X!DA$121</f>
        <v>1.8438469042183752E-2</v>
      </c>
      <c r="DB69" s="121">
        <f>X!DB69/X!DB$121</f>
        <v>3.0920824733331468E-2</v>
      </c>
      <c r="DC69" s="121">
        <f>X!DC69/X!DC$121</f>
        <v>6.1096609158662373E-3</v>
      </c>
      <c r="DD69" s="121">
        <f>X!DD69/X!DD$121</f>
        <v>1.5306241862748839E-2</v>
      </c>
      <c r="DE69" s="121">
        <f>X!DE69/X!DE$121</f>
        <v>0</v>
      </c>
      <c r="DF69" s="121">
        <f>X!DF69/X!DF$121</f>
        <v>2.6431915234712291E-3</v>
      </c>
      <c r="DG69" s="145">
        <f>X!DG69/X!DG$121</f>
        <v>1.3775285097951444E-2</v>
      </c>
    </row>
    <row r="70" spans="1:111" s="82" customFormat="1" ht="17" customHeight="1" x14ac:dyDescent="0.2">
      <c r="A70" s="73" t="s">
        <v>66</v>
      </c>
      <c r="B70" s="74" t="s">
        <v>192</v>
      </c>
      <c r="C70" s="121">
        <f>X!C70/X!C$121</f>
        <v>2.016167502501543E-6</v>
      </c>
      <c r="D70" s="121">
        <f>X!D70/X!D$121</f>
        <v>0</v>
      </c>
      <c r="E70" s="121">
        <f>X!E70/X!E$121</f>
        <v>0</v>
      </c>
      <c r="F70" s="121">
        <f>X!F70/X!F$121</f>
        <v>2.3967241370518243E-4</v>
      </c>
      <c r="G70" s="121">
        <f>X!G70/X!G$121</f>
        <v>3.2737487799248148E-6</v>
      </c>
      <c r="H70" s="131">
        <v>0</v>
      </c>
      <c r="I70" s="121">
        <f>X!I70/X!I$121</f>
        <v>0</v>
      </c>
      <c r="J70" s="121">
        <f>X!J70/X!J$121</f>
        <v>4.0750987406300192E-3</v>
      </c>
      <c r="K70" s="121">
        <f>X!K70/X!K$121</f>
        <v>3.9839572942836441E-3</v>
      </c>
      <c r="L70" s="121">
        <f>X!L70/X!L$121</f>
        <v>3.7751548821887573E-4</v>
      </c>
      <c r="M70" s="131">
        <v>0</v>
      </c>
      <c r="N70" s="121">
        <f>X!N70/X!N$121</f>
        <v>9.4845010497107817E-3</v>
      </c>
      <c r="O70" s="121">
        <f>X!O70/X!O$121</f>
        <v>2.2539073408708327E-3</v>
      </c>
      <c r="P70" s="121">
        <f>X!P70/X!P$121</f>
        <v>1.8919865625038979E-4</v>
      </c>
      <c r="Q70" s="121">
        <f>X!Q70/X!Q$121</f>
        <v>4.1897268930065929E-4</v>
      </c>
      <c r="R70" s="121">
        <f>X!R70/X!R$121</f>
        <v>2.2140367044794565E-3</v>
      </c>
      <c r="S70" s="121">
        <f>X!S70/X!S$121</f>
        <v>8.3243064593041852E-4</v>
      </c>
      <c r="T70" s="121">
        <f>X!T70/X!T$121</f>
        <v>6.2531593498192227E-4</v>
      </c>
      <c r="U70" s="121">
        <f>X!U70/X!U$121</f>
        <v>1.4321691792520554E-2</v>
      </c>
      <c r="V70" s="121">
        <f>X!V70/X!V$121</f>
        <v>1.909011012919497E-3</v>
      </c>
      <c r="W70" s="121">
        <f>X!W70/X!W$121</f>
        <v>9.7767359056113794E-5</v>
      </c>
      <c r="X70" s="121">
        <f>X!X70/X!X$121</f>
        <v>2.2292288730338286E-3</v>
      </c>
      <c r="Y70" s="121">
        <f>X!Y70/X!Y$121</f>
        <v>2.0672827092696501E-3</v>
      </c>
      <c r="Z70" s="121">
        <f>X!Z70/X!Z$121</f>
        <v>1.2099894199123628E-3</v>
      </c>
      <c r="AA70" s="121">
        <f>X!AA70/X!AA$121</f>
        <v>2.8801235438047816E-3</v>
      </c>
      <c r="AB70" s="121">
        <f>X!AB70/X!AB$121</f>
        <v>2.0585427372390736E-3</v>
      </c>
      <c r="AC70" s="121">
        <f>X!AC70/X!AC$121</f>
        <v>8.1384185830305563E-5</v>
      </c>
      <c r="AD70" s="121">
        <f>X!AD70/X!AD$121</f>
        <v>7.789192314738674E-4</v>
      </c>
      <c r="AE70" s="121">
        <f>X!AE70/X!AE$121</f>
        <v>2.6919600746072706E-3</v>
      </c>
      <c r="AF70" s="121">
        <f>X!AF70/X!AF$121</f>
        <v>3.9940096124515181E-3</v>
      </c>
      <c r="AG70" s="121">
        <f>X!AG70/X!AG$121</f>
        <v>3.91474497673026E-4</v>
      </c>
      <c r="AH70" s="121">
        <f>X!AH70/X!AH$121</f>
        <v>1.1080977205226683E-2</v>
      </c>
      <c r="AI70" s="121">
        <f>X!AI70/X!AI$121</f>
        <v>4.1597026457669062E-4</v>
      </c>
      <c r="AJ70" s="121">
        <f>X!AJ70/X!AJ$121</f>
        <v>1.5929488120386293E-2</v>
      </c>
      <c r="AK70" s="121">
        <f>X!AK70/X!AK$121</f>
        <v>6.3756561875901218E-3</v>
      </c>
      <c r="AL70" s="121">
        <f>X!AL70/X!AL$121</f>
        <v>1.6117729054888623E-3</v>
      </c>
      <c r="AM70" s="121">
        <f>X!AM70/X!AM$121</f>
        <v>5.0812308266973156E-3</v>
      </c>
      <c r="AN70" s="121">
        <f>X!AN70/X!AN$121</f>
        <v>1.4346886519019546E-2</v>
      </c>
      <c r="AO70" s="121">
        <f>X!AO70/X!AO$121</f>
        <v>1.2049493880462473E-3</v>
      </c>
      <c r="AP70" s="121">
        <f>X!AP70/X!AP$121</f>
        <v>6.8140382224290139E-4</v>
      </c>
      <c r="AQ70" s="121">
        <f>X!AQ70/X!AQ$121</f>
        <v>3.2756986488070585E-3</v>
      </c>
      <c r="AR70" s="121">
        <f>X!AR70/X!AR$121</f>
        <v>2.0082327079428471E-3</v>
      </c>
      <c r="AS70" s="121">
        <f>X!AS70/X!AS$121</f>
        <v>2.6339361479833087E-3</v>
      </c>
      <c r="AT70" s="121">
        <f>X!AT70/X!AT$121</f>
        <v>1.304106411440241E-3</v>
      </c>
      <c r="AU70" s="121">
        <f>X!AU70/X!AU$121</f>
        <v>9.1963239650466166E-4</v>
      </c>
      <c r="AV70" s="121">
        <f>X!AV70/X!AV$121</f>
        <v>1.2049056739400154E-3</v>
      </c>
      <c r="AW70" s="121">
        <f>X!AW70/X!AW$121</f>
        <v>2.3471153483801393E-3</v>
      </c>
      <c r="AX70" s="121">
        <f>X!AX70/X!AX$121</f>
        <v>1.1697537497031645E-3</v>
      </c>
      <c r="AY70" s="121">
        <f>X!AY70/X!AY$121</f>
        <v>8.7456982436895272E-4</v>
      </c>
      <c r="AZ70" s="121">
        <f>X!AZ70/X!AZ$121</f>
        <v>8.8916564692593413E-5</v>
      </c>
      <c r="BA70" s="121">
        <f>X!BA70/X!BA$121</f>
        <v>1.6914145472783057E-4</v>
      </c>
      <c r="BB70" s="121">
        <f>X!BB70/X!BB$121</f>
        <v>1.0497673978203466E-3</v>
      </c>
      <c r="BC70" s="121">
        <f>X!BC70/X!BC$121</f>
        <v>5.0843799399842571E-4</v>
      </c>
      <c r="BD70" s="121">
        <f>X!BD70/X!BD$121</f>
        <v>5.2922568701746248E-4</v>
      </c>
      <c r="BE70" s="121">
        <f>X!BE70/X!BE$121</f>
        <v>1.2784633997874942E-3</v>
      </c>
      <c r="BF70" s="121">
        <f>X!BF70/X!BF$121</f>
        <v>4.2638572465332602E-3</v>
      </c>
      <c r="BG70" s="121">
        <f>X!BG70/X!BG$121</f>
        <v>2.8703730262654857E-3</v>
      </c>
      <c r="BH70" s="121">
        <f>X!BH70/X!BH$121</f>
        <v>1.1325809792089676E-3</v>
      </c>
      <c r="BI70" s="121">
        <f>X!BI70/X!BI$121</f>
        <v>2.8439191697683325E-3</v>
      </c>
      <c r="BJ70" s="121">
        <f>X!BJ70/X!BJ$121</f>
        <v>8.1148048777302298E-4</v>
      </c>
      <c r="BK70" s="121">
        <f>X!BK70/X!BK$121</f>
        <v>2.3960749700808709E-3</v>
      </c>
      <c r="BL70" s="121">
        <f>X!BL70/X!BL$121</f>
        <v>7.1829556295298239E-4</v>
      </c>
      <c r="BM70" s="121">
        <f>X!BM70/X!BM$121</f>
        <v>8.1198317050343403E-4</v>
      </c>
      <c r="BN70" s="121">
        <f>X!BN70/X!BN$121</f>
        <v>3.9602213828219906E-4</v>
      </c>
      <c r="BO70" s="121">
        <f>X!BO70/X!BO$121</f>
        <v>5.6789080746886026E-4</v>
      </c>
      <c r="BP70" s="121">
        <f>X!BP70/X!BP$121</f>
        <v>1.4926612265733217E-2</v>
      </c>
      <c r="BQ70" s="121">
        <f>X!BQ70/X!BQ$121</f>
        <v>9.4848983015905705E-3</v>
      </c>
      <c r="BR70" s="121">
        <f>X!BR70/X!BR$121</f>
        <v>1.0254343330630168E-3</v>
      </c>
      <c r="BS70" s="121">
        <f>X!BS70/X!BS$121</f>
        <v>2.8478347072653561E-3</v>
      </c>
      <c r="BT70" s="121">
        <f>X!BT70/X!BT$121</f>
        <v>2.7363523815543181E-3</v>
      </c>
      <c r="BU70" s="121">
        <f>X!BU70/X!BU$121</f>
        <v>8.0202864281929886E-4</v>
      </c>
      <c r="BV70" s="121">
        <f>X!BV70/X!BV$121</f>
        <v>1.6463565202330451E-3</v>
      </c>
      <c r="BW70" s="121">
        <f>X!BW70/X!BW$121</f>
        <v>1.7408684009662643E-4</v>
      </c>
      <c r="BX70" s="121">
        <f>X!BX70/X!BX$121</f>
        <v>0</v>
      </c>
      <c r="BY70" s="121">
        <f>X!BY70/X!BY$121</f>
        <v>5.967493804966414E-4</v>
      </c>
      <c r="BZ70" s="121">
        <f>X!BZ70/X!BZ$121</f>
        <v>5.2480044647186086E-4</v>
      </c>
      <c r="CA70" s="121">
        <f>X!CA70/X!CA$121</f>
        <v>2.3494934522027259E-4</v>
      </c>
      <c r="CB70" s="121">
        <f>X!CB70/X!CB$121</f>
        <v>1.4648452125893595E-4</v>
      </c>
      <c r="CC70" s="121">
        <f>X!CC70/X!CC$121</f>
        <v>2.9483662561749957E-4</v>
      </c>
      <c r="CD70" s="121">
        <f>X!CD70/X!CD$121</f>
        <v>2.5254273119207685E-4</v>
      </c>
      <c r="CE70" s="121">
        <f>X!CE70/X!CE$121</f>
        <v>2.5941847103264196E-4</v>
      </c>
      <c r="CF70" s="121">
        <f>X!CF70/X!CF$121</f>
        <v>7.3412543432596167E-4</v>
      </c>
      <c r="CG70" s="121">
        <f>X!CG70/X!CG$121</f>
        <v>7.7964743047929106E-4</v>
      </c>
      <c r="CH70" s="121">
        <f>X!CH70/X!CH$121</f>
        <v>8.2566085824202094E-4</v>
      </c>
      <c r="CI70" s="121">
        <f>X!CI70/X!CI$121</f>
        <v>7.8345037956499769E-4</v>
      </c>
      <c r="CJ70" s="121">
        <f>X!CJ70/X!CJ$121</f>
        <v>1.9235666941040311E-4</v>
      </c>
      <c r="CK70" s="121">
        <f>X!CK70/X!CK$121</f>
        <v>8.1962876182939057E-4</v>
      </c>
      <c r="CL70" s="121">
        <f>X!CL70/X!CL$121</f>
        <v>5.5650561551698916E-4</v>
      </c>
      <c r="CM70" s="121">
        <f>X!CM70/X!CM$121</f>
        <v>2.4313175143865951E-3</v>
      </c>
      <c r="CN70" s="121">
        <f>X!CN70/X!CN$121</f>
        <v>2.544876439726792E-3</v>
      </c>
      <c r="CO70" s="121">
        <f>X!CO70/X!CO$121</f>
        <v>3.4174848990677249E-4</v>
      </c>
      <c r="CP70" s="121">
        <f>X!CP70/X!CP$121</f>
        <v>1.3469011332641297E-3</v>
      </c>
      <c r="CQ70" s="121">
        <f>X!CQ70/X!CQ$121</f>
        <v>4.8979363414830097E-3</v>
      </c>
      <c r="CR70" s="121">
        <f>X!CR70/X!CR$121</f>
        <v>5.265056739657545E-3</v>
      </c>
      <c r="CS70" s="121">
        <f>X!CS70/X!CS$121</f>
        <v>4.1950865381833102E-3</v>
      </c>
      <c r="CT70" s="121">
        <f>X!CT70/X!CT$121</f>
        <v>1.0976563522248487E-3</v>
      </c>
      <c r="CU70" s="121">
        <f>X!CU70/X!CU$121</f>
        <v>2.2490105512554235E-4</v>
      </c>
      <c r="CV70" s="121">
        <f>X!CV70/X!CV$121</f>
        <v>1.0218119142924816E-4</v>
      </c>
      <c r="CW70" s="121">
        <f>X!CW70/X!CW$121</f>
        <v>1.8786831264659156E-3</v>
      </c>
      <c r="CX70" s="121">
        <f>X!CX70/X!CX$121</f>
        <v>1.2282088280439485E-3</v>
      </c>
      <c r="CY70" s="121">
        <f>X!CY70/X!CY$121</f>
        <v>1.599980108261367E-2</v>
      </c>
      <c r="CZ70" s="121">
        <f>X!CZ70/X!CZ$121</f>
        <v>1.28361223652644E-2</v>
      </c>
      <c r="DA70" s="121">
        <f>X!DA70/X!DA$121</f>
        <v>5.5890993230255891E-3</v>
      </c>
      <c r="DB70" s="121">
        <f>X!DB70/X!DB$121</f>
        <v>1.3094170466330397E-3</v>
      </c>
      <c r="DC70" s="121">
        <f>X!DC70/X!DC$121</f>
        <v>2.1334580464589773E-3</v>
      </c>
      <c r="DD70" s="121">
        <f>X!DD70/X!DD$121</f>
        <v>2.7946689417014219E-3</v>
      </c>
      <c r="DE70" s="121">
        <f>X!DE70/X!DE$121</f>
        <v>0</v>
      </c>
      <c r="DF70" s="121">
        <f>X!DF70/X!DF$121</f>
        <v>1.0626454871374637E-4</v>
      </c>
      <c r="DG70" s="145">
        <f>X!DG70/X!DG$121</f>
        <v>2.3036126264126262E-3</v>
      </c>
    </row>
    <row r="71" spans="1:111" s="82" customFormat="1" ht="17" customHeight="1" x14ac:dyDescent="0.2">
      <c r="A71" s="73" t="s">
        <v>67</v>
      </c>
      <c r="B71" s="74" t="s">
        <v>193</v>
      </c>
      <c r="C71" s="121">
        <f>X!C71/X!C$121</f>
        <v>3.2112532012929478E-4</v>
      </c>
      <c r="D71" s="121">
        <f>X!D71/X!D$121</f>
        <v>1.3658877155533766E-3</v>
      </c>
      <c r="E71" s="121">
        <f>X!E71/X!E$121</f>
        <v>1.179110931931145E-3</v>
      </c>
      <c r="F71" s="121">
        <f>X!F71/X!F$121</f>
        <v>2.5002576748870743E-4</v>
      </c>
      <c r="G71" s="121">
        <f>X!G71/X!G$121</f>
        <v>1.6417581791259019E-3</v>
      </c>
      <c r="H71" s="131">
        <v>0</v>
      </c>
      <c r="I71" s="121">
        <f>X!I71/X!I$121</f>
        <v>1.4085634362273345E-3</v>
      </c>
      <c r="J71" s="121">
        <f>X!J71/X!J$121</f>
        <v>2.1287786960392987E-3</v>
      </c>
      <c r="K71" s="121">
        <f>X!K71/X!K$121</f>
        <v>2.4915097323416121E-3</v>
      </c>
      <c r="L71" s="121">
        <f>X!L71/X!L$121</f>
        <v>6.760686782474226E-5</v>
      </c>
      <c r="M71" s="131">
        <v>0</v>
      </c>
      <c r="N71" s="121">
        <f>X!N71/X!N$121</f>
        <v>2.7925823016567205E-3</v>
      </c>
      <c r="O71" s="121">
        <f>X!O71/X!O$121</f>
        <v>1.2107959305618179E-3</v>
      </c>
      <c r="P71" s="121">
        <f>X!P71/X!P$121</f>
        <v>5.8133350795426043E-4</v>
      </c>
      <c r="Q71" s="121">
        <f>X!Q71/X!Q$121</f>
        <v>5.0009373264444637E-4</v>
      </c>
      <c r="R71" s="121">
        <f>X!R71/X!R$121</f>
        <v>4.3716622101404035E-3</v>
      </c>
      <c r="S71" s="121">
        <f>X!S71/X!S$121</f>
        <v>1.3580828534973974E-3</v>
      </c>
      <c r="T71" s="121">
        <f>X!T71/X!T$121</f>
        <v>3.858899968657167E-4</v>
      </c>
      <c r="U71" s="121">
        <f>X!U71/X!U$121</f>
        <v>4.5860615323066699E-3</v>
      </c>
      <c r="V71" s="121">
        <f>X!V71/X!V$121</f>
        <v>3.6593607613626673E-3</v>
      </c>
      <c r="W71" s="121">
        <f>X!W71/X!W$121</f>
        <v>1.3455525541114092E-3</v>
      </c>
      <c r="X71" s="121">
        <f>X!X71/X!X$121</f>
        <v>3.4890154942449196E-3</v>
      </c>
      <c r="Y71" s="121">
        <f>X!Y71/X!Y$121</f>
        <v>2.880526199687638E-3</v>
      </c>
      <c r="Z71" s="121">
        <f>X!Z71/X!Z$121</f>
        <v>4.5688181873311112E-3</v>
      </c>
      <c r="AA71" s="121">
        <f>X!AA71/X!AA$121</f>
        <v>4.1094109943206223E-3</v>
      </c>
      <c r="AB71" s="121">
        <f>X!AB71/X!AB$121</f>
        <v>1.0434973097547796E-3</v>
      </c>
      <c r="AC71" s="121">
        <f>X!AC71/X!AC$121</f>
        <v>4.9773830647759662E-4</v>
      </c>
      <c r="AD71" s="121">
        <f>X!AD71/X!AD$121</f>
        <v>1.8543154930107334E-3</v>
      </c>
      <c r="AE71" s="121">
        <f>X!AE71/X!AE$121</f>
        <v>7.8036783170471499E-4</v>
      </c>
      <c r="AF71" s="121">
        <f>X!AF71/X!AF$121</f>
        <v>5.5066087943297492E-4</v>
      </c>
      <c r="AG71" s="121">
        <f>X!AG71/X!AG$121</f>
        <v>4.9795126256682175E-4</v>
      </c>
      <c r="AH71" s="121">
        <f>X!AH71/X!AH$121</f>
        <v>1.2629810562445366E-3</v>
      </c>
      <c r="AI71" s="121">
        <f>X!AI71/X!AI$121</f>
        <v>1.0347667408538758E-3</v>
      </c>
      <c r="AJ71" s="121">
        <f>X!AJ71/X!AJ$121</f>
        <v>1.1087268988728639E-3</v>
      </c>
      <c r="AK71" s="121">
        <f>X!AK71/X!AK$121</f>
        <v>9.2774782835734467E-4</v>
      </c>
      <c r="AL71" s="121">
        <f>X!AL71/X!AL$121</f>
        <v>3.4102465421029362E-4</v>
      </c>
      <c r="AM71" s="121">
        <f>X!AM71/X!AM$121</f>
        <v>3.0446547142043232E-3</v>
      </c>
      <c r="AN71" s="121">
        <f>X!AN71/X!AN$121</f>
        <v>1.1759570648416787E-3</v>
      </c>
      <c r="AO71" s="121">
        <f>X!AO71/X!AO$121</f>
        <v>3.7027019342168624E-4</v>
      </c>
      <c r="AP71" s="121">
        <f>X!AP71/X!AP$121</f>
        <v>6.566302295197082E-4</v>
      </c>
      <c r="AQ71" s="121">
        <f>X!AQ71/X!AQ$121</f>
        <v>7.3380620239857082E-4</v>
      </c>
      <c r="AR71" s="121">
        <f>X!AR71/X!AR$121</f>
        <v>3.7330052545329456E-4</v>
      </c>
      <c r="AS71" s="121">
        <f>X!AS71/X!AS$121</f>
        <v>6.890925367865721E-4</v>
      </c>
      <c r="AT71" s="121">
        <f>X!AT71/X!AT$121</f>
        <v>5.2083364982339665E-4</v>
      </c>
      <c r="AU71" s="121">
        <f>X!AU71/X!AU$121</f>
        <v>6.1571622056981218E-4</v>
      </c>
      <c r="AV71" s="121">
        <f>X!AV71/X!AV$121</f>
        <v>9.1677286487034119E-4</v>
      </c>
      <c r="AW71" s="121">
        <f>X!AW71/X!AW$121</f>
        <v>9.3455981182795703E-4</v>
      </c>
      <c r="AX71" s="121">
        <f>X!AX71/X!AX$121</f>
        <v>1.9940836495946604E-3</v>
      </c>
      <c r="AY71" s="121">
        <f>X!AY71/X!AY$121</f>
        <v>3.6260275186807681E-4</v>
      </c>
      <c r="AZ71" s="121">
        <f>X!AZ71/X!AZ$121</f>
        <v>4.7078365700883027E-4</v>
      </c>
      <c r="BA71" s="121">
        <f>X!BA71/X!BA$121</f>
        <v>2.8225818000228149E-4</v>
      </c>
      <c r="BB71" s="121">
        <f>X!BB71/X!BB$121</f>
        <v>9.0940908890282935E-4</v>
      </c>
      <c r="BC71" s="121">
        <f>X!BC71/X!BC$121</f>
        <v>2.8361140923059084E-4</v>
      </c>
      <c r="BD71" s="121">
        <f>X!BD71/X!BD$121</f>
        <v>2.7672784497660441E-4</v>
      </c>
      <c r="BE71" s="121">
        <f>X!BE71/X!BE$121</f>
        <v>3.3411626749233956E-4</v>
      </c>
      <c r="BF71" s="121">
        <f>X!BF71/X!BF$121</f>
        <v>3.572044714369624E-4</v>
      </c>
      <c r="BG71" s="121">
        <f>X!BG71/X!BG$121</f>
        <v>3.2752051448728376E-4</v>
      </c>
      <c r="BH71" s="121">
        <f>X!BH71/X!BH$121</f>
        <v>6.9107633520762836E-4</v>
      </c>
      <c r="BI71" s="121">
        <f>X!BI71/X!BI$121</f>
        <v>6.4774878323294732E-4</v>
      </c>
      <c r="BJ71" s="121">
        <f>X!BJ71/X!BJ$121</f>
        <v>5.5990764027770673E-4</v>
      </c>
      <c r="BK71" s="121">
        <f>X!BK71/X!BK$121</f>
        <v>1.4158923962142688E-3</v>
      </c>
      <c r="BL71" s="121">
        <f>X!BL71/X!BL$121</f>
        <v>7.7414040768333185E-4</v>
      </c>
      <c r="BM71" s="121">
        <f>X!BM71/X!BM$121</f>
        <v>1.5671428408588952E-3</v>
      </c>
      <c r="BN71" s="121">
        <f>X!BN71/X!BN$121</f>
        <v>7.3825535285860751E-4</v>
      </c>
      <c r="BO71" s="121">
        <f>X!BO71/X!BO$121</f>
        <v>1.1368656667098808E-3</v>
      </c>
      <c r="BP71" s="121">
        <f>X!BP71/X!BP$121</f>
        <v>3.5123452939427388E-4</v>
      </c>
      <c r="BQ71" s="121">
        <f>X!BQ71/X!BQ$121</f>
        <v>3.7173255215652364E-3</v>
      </c>
      <c r="BR71" s="121">
        <f>X!BR71/X!BR$121</f>
        <v>6.4261389208369504E-2</v>
      </c>
      <c r="BS71" s="121">
        <f>X!BS71/X!BS$121</f>
        <v>1.0930378686895666E-2</v>
      </c>
      <c r="BT71" s="121">
        <f>X!BT71/X!BT$121</f>
        <v>2.8697607780189048E-3</v>
      </c>
      <c r="BU71" s="121">
        <f>X!BU71/X!BU$121</f>
        <v>1.4510957268081734E-3</v>
      </c>
      <c r="BV71" s="121">
        <f>X!BV71/X!BV$121</f>
        <v>2.0341542248143107E-3</v>
      </c>
      <c r="BW71" s="121">
        <f>X!BW71/X!BW$121</f>
        <v>2.8270439597185838E-4</v>
      </c>
      <c r="BX71" s="121">
        <f>X!BX71/X!BX$121</f>
        <v>0</v>
      </c>
      <c r="BY71" s="121">
        <f>X!BY71/X!BY$121</f>
        <v>1.0125792866588604E-2</v>
      </c>
      <c r="BZ71" s="121">
        <f>X!BZ71/X!BZ$121</f>
        <v>1.2155416115966478E-3</v>
      </c>
      <c r="CA71" s="121">
        <f>X!CA71/X!CA$121</f>
        <v>1.1322218042569799E-2</v>
      </c>
      <c r="CB71" s="121">
        <f>X!CB71/X!CB$121</f>
        <v>2.7655476952068045E-4</v>
      </c>
      <c r="CC71" s="121">
        <f>X!CC71/X!CC$121</f>
        <v>1.7037870554721573E-4</v>
      </c>
      <c r="CD71" s="121">
        <f>X!CD71/X!CD$121</f>
        <v>7.3773442346260448E-4</v>
      </c>
      <c r="CE71" s="121">
        <f>X!CE71/X!CE$121</f>
        <v>1.9306067069553097E-3</v>
      </c>
      <c r="CF71" s="121">
        <f>X!CF71/X!CF$121</f>
        <v>5.0534296632940559E-3</v>
      </c>
      <c r="CG71" s="121">
        <f>X!CG71/X!CG$121</f>
        <v>6.1563652729913396E-4</v>
      </c>
      <c r="CH71" s="121">
        <f>X!CH71/X!CH$121</f>
        <v>5.0609066941070674E-3</v>
      </c>
      <c r="CI71" s="121">
        <f>X!CI71/X!CI$121</f>
        <v>4.6027863771401235E-4</v>
      </c>
      <c r="CJ71" s="121">
        <f>X!CJ71/X!CJ$121</f>
        <v>1.9816044284130872E-4</v>
      </c>
      <c r="CK71" s="121">
        <f>X!CK71/X!CK$121</f>
        <v>1.6551010730700131E-3</v>
      </c>
      <c r="CL71" s="121">
        <f>X!CL71/X!CL$121</f>
        <v>1.0252328755355744E-3</v>
      </c>
      <c r="CM71" s="121">
        <f>X!CM71/X!CM$121</f>
        <v>4.0115698311631283E-3</v>
      </c>
      <c r="CN71" s="121">
        <f>X!CN71/X!CN$121</f>
        <v>7.285145882016641E-3</v>
      </c>
      <c r="CO71" s="121">
        <f>X!CO71/X!CO$121</f>
        <v>8.0132727856786091E-3</v>
      </c>
      <c r="CP71" s="121">
        <f>X!CP71/X!CP$121</f>
        <v>3.9833922117039873E-3</v>
      </c>
      <c r="CQ71" s="121">
        <f>X!CQ71/X!CQ$121</f>
        <v>4.3985178262536681E-3</v>
      </c>
      <c r="CR71" s="121">
        <f>X!CR71/X!CR$121</f>
        <v>4.8851995868093682E-3</v>
      </c>
      <c r="CS71" s="121">
        <f>X!CS71/X!CS$121</f>
        <v>9.0546555527540526E-3</v>
      </c>
      <c r="CT71" s="121">
        <f>X!CT71/X!CT$121</f>
        <v>2.5421232823499389E-3</v>
      </c>
      <c r="CU71" s="121">
        <f>X!CU71/X!CU$121</f>
        <v>6.9864361757443396E-4</v>
      </c>
      <c r="CV71" s="121">
        <f>X!CV71/X!CV$121</f>
        <v>1.7268843218212602E-4</v>
      </c>
      <c r="CW71" s="121">
        <f>X!CW71/X!CW$121</f>
        <v>1.0531025452925984E-3</v>
      </c>
      <c r="CX71" s="121">
        <f>X!CX71/X!CX$121</f>
        <v>9.5771633930244124E-4</v>
      </c>
      <c r="CY71" s="121">
        <f>X!CY71/X!CY$121</f>
        <v>1.43550355657255E-2</v>
      </c>
      <c r="CZ71" s="121">
        <f>X!CZ71/X!CZ$121</f>
        <v>9.7005749907047908E-3</v>
      </c>
      <c r="DA71" s="121">
        <f>X!DA71/X!DA$121</f>
        <v>1.4624388896658878E-2</v>
      </c>
      <c r="DB71" s="121">
        <f>X!DB71/X!DB$121</f>
        <v>6.3122476320581636E-3</v>
      </c>
      <c r="DC71" s="121">
        <f>X!DC71/X!DC$121</f>
        <v>1.6732651990292826E-3</v>
      </c>
      <c r="DD71" s="121">
        <f>X!DD71/X!DD$121</f>
        <v>6.2855079003857712E-3</v>
      </c>
      <c r="DE71" s="121">
        <f>X!DE71/X!DE$121</f>
        <v>0</v>
      </c>
      <c r="DF71" s="121">
        <f>X!DF71/X!DF$121</f>
        <v>8.0190228066378362E-4</v>
      </c>
      <c r="DG71" s="145">
        <f>X!DG71/X!DG$121</f>
        <v>2.3421568121236741E-3</v>
      </c>
    </row>
    <row r="72" spans="1:111" s="82" customFormat="1" ht="17" customHeight="1" x14ac:dyDescent="0.2">
      <c r="A72" s="73" t="s">
        <v>68</v>
      </c>
      <c r="B72" s="74" t="s">
        <v>194</v>
      </c>
      <c r="C72" s="121">
        <f>X!C72/X!C$121</f>
        <v>1.6302981240323482E-6</v>
      </c>
      <c r="D72" s="121">
        <f>X!D72/X!D$121</f>
        <v>5.8769222500066069E-4</v>
      </c>
      <c r="E72" s="121">
        <f>X!E72/X!E$121</f>
        <v>7.5259424558658057E-4</v>
      </c>
      <c r="F72" s="121">
        <f>X!F72/X!F$121</f>
        <v>1.2933965845985667E-4</v>
      </c>
      <c r="G72" s="121">
        <f>X!G72/X!G$121</f>
        <v>2.0495814082840768E-4</v>
      </c>
      <c r="H72" s="131">
        <v>0</v>
      </c>
      <c r="I72" s="121">
        <f>X!I72/X!I$121</f>
        <v>1.5813949702496424E-3</v>
      </c>
      <c r="J72" s="121">
        <f>X!J72/X!J$121</f>
        <v>1.3357094118862311E-3</v>
      </c>
      <c r="K72" s="121">
        <f>X!K72/X!K$121</f>
        <v>1.0865423801685581E-3</v>
      </c>
      <c r="L72" s="121">
        <f>X!L72/X!L$121</f>
        <v>3.7292863035129501E-5</v>
      </c>
      <c r="M72" s="131">
        <v>0</v>
      </c>
      <c r="N72" s="121">
        <f>X!N72/X!N$121</f>
        <v>2.4126615749142709E-4</v>
      </c>
      <c r="O72" s="121">
        <f>X!O72/X!O$121</f>
        <v>2.547884232253153E-4</v>
      </c>
      <c r="P72" s="121">
        <f>X!P72/X!P$121</f>
        <v>1.702554038940467E-4</v>
      </c>
      <c r="Q72" s="121">
        <f>X!Q72/X!Q$121</f>
        <v>4.0631985884462024E-4</v>
      </c>
      <c r="R72" s="121">
        <f>X!R72/X!R$121</f>
        <v>2.1351358255131928E-3</v>
      </c>
      <c r="S72" s="121">
        <f>X!S72/X!S$121</f>
        <v>7.9472448251364245E-4</v>
      </c>
      <c r="T72" s="121">
        <f>X!T72/X!T$121</f>
        <v>7.9265112210323877E-4</v>
      </c>
      <c r="U72" s="121">
        <f>X!U72/X!U$121</f>
        <v>1.0185031128483806E-2</v>
      </c>
      <c r="V72" s="121">
        <f>X!V72/X!V$121</f>
        <v>6.7113494663542323E-3</v>
      </c>
      <c r="W72" s="121">
        <f>X!W72/X!W$121</f>
        <v>4.0784234740117928E-3</v>
      </c>
      <c r="X72" s="121">
        <f>X!X72/X!X$121</f>
        <v>1.0728086301524465E-3</v>
      </c>
      <c r="Y72" s="121">
        <f>X!Y72/X!Y$121</f>
        <v>1.2942875736725718E-3</v>
      </c>
      <c r="Z72" s="121">
        <f>X!Z72/X!Z$121</f>
        <v>7.0758842563002789E-3</v>
      </c>
      <c r="AA72" s="121">
        <f>X!AA72/X!AA$121</f>
        <v>3.7588422538232741E-3</v>
      </c>
      <c r="AB72" s="121">
        <f>X!AB72/X!AB$121</f>
        <v>3.9574865742247707E-3</v>
      </c>
      <c r="AC72" s="121">
        <f>X!AC72/X!AC$121</f>
        <v>0</v>
      </c>
      <c r="AD72" s="121">
        <f>X!AD72/X!AD$121</f>
        <v>1.6501452212273104E-4</v>
      </c>
      <c r="AE72" s="121">
        <f>X!AE72/X!AE$121</f>
        <v>6.9592718225011766E-5</v>
      </c>
      <c r="AF72" s="121">
        <f>X!AF72/X!AF$121</f>
        <v>2.5472491031304251E-4</v>
      </c>
      <c r="AG72" s="121">
        <f>X!AG72/X!AG$121</f>
        <v>4.2066829528057638E-4</v>
      </c>
      <c r="AH72" s="121">
        <f>X!AH72/X!AH$121</f>
        <v>2.5685599214699604E-3</v>
      </c>
      <c r="AI72" s="121">
        <f>X!AI72/X!AI$121</f>
        <v>4.2320527885179177E-3</v>
      </c>
      <c r="AJ72" s="121">
        <f>X!AJ72/X!AJ$121</f>
        <v>4.994131240286363E-4</v>
      </c>
      <c r="AK72" s="121">
        <f>X!AK72/X!AK$121</f>
        <v>3.493669218673614E-3</v>
      </c>
      <c r="AL72" s="121">
        <f>X!AL72/X!AL$121</f>
        <v>3.9313722967147639E-4</v>
      </c>
      <c r="AM72" s="121">
        <f>X!AM72/X!AM$121</f>
        <v>2.275093341939742E-5</v>
      </c>
      <c r="AN72" s="121">
        <f>X!AN72/X!AN$121</f>
        <v>7.2256542606574534E-5</v>
      </c>
      <c r="AO72" s="121">
        <f>X!AO72/X!AO$121</f>
        <v>3.811758977323806E-7</v>
      </c>
      <c r="AP72" s="121">
        <f>X!AP72/X!AP$121</f>
        <v>0</v>
      </c>
      <c r="AQ72" s="121">
        <f>X!AQ72/X!AQ$121</f>
        <v>9.5547438377045668E-5</v>
      </c>
      <c r="AR72" s="121">
        <f>X!AR72/X!AR$121</f>
        <v>1.4868988800789692E-4</v>
      </c>
      <c r="AS72" s="121">
        <f>X!AS72/X!AS$121</f>
        <v>9.0683978859999471E-5</v>
      </c>
      <c r="AT72" s="121">
        <f>X!AT72/X!AT$121</f>
        <v>4.0634968228578692E-4</v>
      </c>
      <c r="AU72" s="121">
        <f>X!AU72/X!AU$121</f>
        <v>3.8198691901750218E-5</v>
      </c>
      <c r="AV72" s="121">
        <f>X!AV72/X!AV$121</f>
        <v>1.3718950701932318E-3</v>
      </c>
      <c r="AW72" s="121">
        <f>X!AW72/X!AW$121</f>
        <v>1.4437971118577181E-3</v>
      </c>
      <c r="AX72" s="121">
        <f>X!AX72/X!AX$121</f>
        <v>8.6025807967137922E-4</v>
      </c>
      <c r="AY72" s="121">
        <f>X!AY72/X!AY$121</f>
        <v>1.5542336584095946E-4</v>
      </c>
      <c r="AZ72" s="121">
        <f>X!AZ72/X!AZ$121</f>
        <v>4.6405242955743645E-5</v>
      </c>
      <c r="BA72" s="121">
        <f>X!BA72/X!BA$121</f>
        <v>1.3820423976563154E-4</v>
      </c>
      <c r="BB72" s="121">
        <f>X!BB72/X!BB$121</f>
        <v>9.5464107337984983E-4</v>
      </c>
      <c r="BC72" s="121">
        <f>X!BC72/X!BC$121</f>
        <v>1.869739719865178E-4</v>
      </c>
      <c r="BD72" s="121">
        <f>X!BD72/X!BD$121</f>
        <v>4.834579036943861E-4</v>
      </c>
      <c r="BE72" s="121">
        <f>X!BE72/X!BE$121</f>
        <v>4.4225408844062518E-5</v>
      </c>
      <c r="BF72" s="121">
        <f>X!BF72/X!BF$121</f>
        <v>1.4866280871517266E-4</v>
      </c>
      <c r="BG72" s="121">
        <f>X!BG72/X!BG$121</f>
        <v>5.4296062507780212E-5</v>
      </c>
      <c r="BH72" s="121">
        <f>X!BH72/X!BH$121</f>
        <v>1.8107097484173897E-3</v>
      </c>
      <c r="BI72" s="121">
        <f>X!BI72/X!BI$121</f>
        <v>1.768884677608719E-3</v>
      </c>
      <c r="BJ72" s="121">
        <f>X!BJ72/X!BJ$121</f>
        <v>7.5550099100391081E-5</v>
      </c>
      <c r="BK72" s="121">
        <f>X!BK72/X!BK$121</f>
        <v>0</v>
      </c>
      <c r="BL72" s="121">
        <f>X!BL72/X!BL$121</f>
        <v>8.6986940712299992E-4</v>
      </c>
      <c r="BM72" s="121">
        <f>X!BM72/X!BM$121</f>
        <v>7.1592044822649519E-4</v>
      </c>
      <c r="BN72" s="121">
        <f>X!BN72/X!BN$121</f>
        <v>5.1910073370751934E-3</v>
      </c>
      <c r="BO72" s="121">
        <f>X!BO72/X!BO$121</f>
        <v>6.7396626247308378E-3</v>
      </c>
      <c r="BP72" s="121">
        <f>X!BP72/X!BP$121</f>
        <v>1.8644101043499034E-2</v>
      </c>
      <c r="BQ72" s="121">
        <f>X!BQ72/X!BQ$121</f>
        <v>3.1636591871904715E-3</v>
      </c>
      <c r="BR72" s="121">
        <f>X!BR72/X!BR$121</f>
        <v>2.1869110552625234E-3</v>
      </c>
      <c r="BS72" s="121">
        <f>X!BS72/X!BS$121</f>
        <v>0</v>
      </c>
      <c r="BT72" s="121">
        <f>X!BT72/X!BT$121</f>
        <v>1.4823780301664918E-3</v>
      </c>
      <c r="BU72" s="121">
        <f>X!BU72/X!BU$121</f>
        <v>4.5146058306727039E-3</v>
      </c>
      <c r="BV72" s="121">
        <f>X!BV72/X!BV$121</f>
        <v>7.0113493094028375E-5</v>
      </c>
      <c r="BW72" s="121">
        <f>X!BW72/X!BW$121</f>
        <v>3.6826176229910808E-5</v>
      </c>
      <c r="BX72" s="121">
        <f>X!BX72/X!BX$121</f>
        <v>0</v>
      </c>
      <c r="BY72" s="121">
        <f>X!BY72/X!BY$121</f>
        <v>4.7009548781772222E-2</v>
      </c>
      <c r="BZ72" s="121">
        <f>X!BZ72/X!BZ$121</f>
        <v>3.1106301029697895E-3</v>
      </c>
      <c r="CA72" s="121">
        <f>X!CA72/X!CA$121</f>
        <v>0</v>
      </c>
      <c r="CB72" s="121">
        <f>X!CB72/X!CB$121</f>
        <v>2.8634548409740518E-3</v>
      </c>
      <c r="CC72" s="121">
        <f>X!CC72/X!CC$121</f>
        <v>1.1110342140647706E-3</v>
      </c>
      <c r="CD72" s="121">
        <f>X!CD72/X!CD$121</f>
        <v>3.439459244637818E-3</v>
      </c>
      <c r="CE72" s="121">
        <f>X!CE72/X!CE$121</f>
        <v>3.0582202763652653E-3</v>
      </c>
      <c r="CF72" s="121">
        <f>X!CF72/X!CF$121</f>
        <v>1.6181586111358077E-2</v>
      </c>
      <c r="CG72" s="121">
        <f>X!CG72/X!CG$121</f>
        <v>2.0825323738742118E-3</v>
      </c>
      <c r="CH72" s="121">
        <f>X!CH72/X!CH$121</f>
        <v>1.321218043585895E-2</v>
      </c>
      <c r="CI72" s="121">
        <f>X!CI72/X!CI$121</f>
        <v>4.4610397929541129E-3</v>
      </c>
      <c r="CJ72" s="121">
        <f>X!CJ72/X!CJ$121</f>
        <v>2.4276398865073637E-4</v>
      </c>
      <c r="CK72" s="121">
        <f>X!CK72/X!CK$121</f>
        <v>4.3851456893789758E-3</v>
      </c>
      <c r="CL72" s="121">
        <f>X!CL72/X!CL$121</f>
        <v>1.7012603171799082E-3</v>
      </c>
      <c r="CM72" s="121">
        <f>X!CM72/X!CM$121</f>
        <v>3.456704437121727E-2</v>
      </c>
      <c r="CN72" s="121">
        <f>X!CN72/X!CN$121</f>
        <v>9.0174232874626285E-3</v>
      </c>
      <c r="CO72" s="121">
        <f>X!CO72/X!CO$121</f>
        <v>4.3508266935605618E-3</v>
      </c>
      <c r="CP72" s="121">
        <f>X!CP72/X!CP$121</f>
        <v>4.6140977193494942E-3</v>
      </c>
      <c r="CQ72" s="121">
        <f>X!CQ72/X!CQ$121</f>
        <v>1.665855944824074E-2</v>
      </c>
      <c r="CR72" s="121">
        <f>X!CR72/X!CR$121</f>
        <v>4.7480175307866848E-3</v>
      </c>
      <c r="CS72" s="121">
        <f>X!CS72/X!CS$121</f>
        <v>4.6081441294024495E-3</v>
      </c>
      <c r="CT72" s="121">
        <f>X!CT72/X!CT$121</f>
        <v>5.2726725173809487E-5</v>
      </c>
      <c r="CU72" s="121">
        <f>X!CU72/X!CU$121</f>
        <v>9.2220186832688749E-4</v>
      </c>
      <c r="CV72" s="121">
        <f>X!CV72/X!CV$121</f>
        <v>1.1203273385080611E-4</v>
      </c>
      <c r="CW72" s="121">
        <f>X!CW72/X!CW$121</f>
        <v>2.5772070574745206E-3</v>
      </c>
      <c r="CX72" s="121">
        <f>X!CX72/X!CX$121</f>
        <v>1.5706999562996832E-3</v>
      </c>
      <c r="CY72" s="121">
        <f>X!CY72/X!CY$121</f>
        <v>5.7029022039415712E-2</v>
      </c>
      <c r="CZ72" s="121">
        <f>X!CZ72/X!CZ$121</f>
        <v>2.0614629561689496E-2</v>
      </c>
      <c r="DA72" s="121">
        <f>X!DA72/X!DA$121</f>
        <v>9.1534723024994571E-3</v>
      </c>
      <c r="DB72" s="121">
        <f>X!DB72/X!DB$121</f>
        <v>1.831261864472862E-2</v>
      </c>
      <c r="DC72" s="121">
        <f>X!DC72/X!DC$121</f>
        <v>3.8755872289297999E-4</v>
      </c>
      <c r="DD72" s="121">
        <f>X!DD72/X!DD$121</f>
        <v>1.6332262653196337E-2</v>
      </c>
      <c r="DE72" s="121">
        <f>X!DE72/X!DE$121</f>
        <v>0</v>
      </c>
      <c r="DF72" s="121">
        <f>X!DF72/X!DF$121</f>
        <v>1.2560784826075699E-2</v>
      </c>
      <c r="DG72" s="145">
        <f>X!DG72/X!DG$121</f>
        <v>3.529525526105051E-3</v>
      </c>
    </row>
    <row r="73" spans="1:111" s="82" customFormat="1" ht="17" customHeight="1" x14ac:dyDescent="0.2">
      <c r="A73" s="73" t="s">
        <v>69</v>
      </c>
      <c r="B73" s="74" t="s">
        <v>195</v>
      </c>
      <c r="C73" s="121">
        <f>X!C73/X!C$121</f>
        <v>7.9908421041603853E-2</v>
      </c>
      <c r="D73" s="121">
        <f>X!D73/X!D$121</f>
        <v>4.0767455316906183E-2</v>
      </c>
      <c r="E73" s="121">
        <f>X!E73/X!E$121</f>
        <v>3.896519895296529E-2</v>
      </c>
      <c r="F73" s="121">
        <f>X!F73/X!F$121</f>
        <v>1.4699135402242471E-2</v>
      </c>
      <c r="G73" s="121">
        <f>X!G73/X!G$121</f>
        <v>5.6849640421630945E-2</v>
      </c>
      <c r="H73" s="131">
        <v>0</v>
      </c>
      <c r="I73" s="121">
        <f>X!I73/X!I$121</f>
        <v>1.2221115835112747E-2</v>
      </c>
      <c r="J73" s="121">
        <f>X!J73/X!J$121</f>
        <v>6.9990450799923484E-2</v>
      </c>
      <c r="K73" s="121">
        <f>X!K73/X!K$121</f>
        <v>4.0833562477201393E-2</v>
      </c>
      <c r="L73" s="121">
        <f>X!L73/X!L$121</f>
        <v>6.7960745880654996E-2</v>
      </c>
      <c r="M73" s="131">
        <v>0</v>
      </c>
      <c r="N73" s="121">
        <f>X!N73/X!N$121</f>
        <v>6.5820465130946332E-2</v>
      </c>
      <c r="O73" s="121">
        <f>X!O73/X!O$121</f>
        <v>8.7060589915643888E-2</v>
      </c>
      <c r="P73" s="121">
        <f>X!P73/X!P$121</f>
        <v>5.9719005824855217E-2</v>
      </c>
      <c r="Q73" s="121">
        <f>X!Q73/X!Q$121</f>
        <v>7.1433748657377547E-2</v>
      </c>
      <c r="R73" s="121">
        <f>X!R73/X!R$121</f>
        <v>9.0510341082802523E-2</v>
      </c>
      <c r="S73" s="121">
        <f>X!S73/X!S$121</f>
        <v>7.2090928071578159E-2</v>
      </c>
      <c r="T73" s="121">
        <f>X!T73/X!T$121</f>
        <v>4.9794389426980244E-2</v>
      </c>
      <c r="U73" s="121">
        <f>X!U73/X!U$121</f>
        <v>2.3143572959071112E-2</v>
      </c>
      <c r="V73" s="121">
        <f>X!V73/X!V$121</f>
        <v>2.6885619211643993E-2</v>
      </c>
      <c r="W73" s="121">
        <f>X!W73/X!W$121</f>
        <v>1.1000572919479373E-2</v>
      </c>
      <c r="X73" s="121">
        <f>X!X73/X!X$121</f>
        <v>4.579679440852609E-2</v>
      </c>
      <c r="Y73" s="121">
        <f>X!Y73/X!Y$121</f>
        <v>3.1672696446055221E-2</v>
      </c>
      <c r="Z73" s="121">
        <f>X!Z73/X!Z$121</f>
        <v>5.5042442260166795E-2</v>
      </c>
      <c r="AA73" s="121">
        <f>X!AA73/X!AA$121</f>
        <v>5.6248476062165306E-2</v>
      </c>
      <c r="AB73" s="121">
        <f>X!AB73/X!AB$121</f>
        <v>6.6400613288690555E-2</v>
      </c>
      <c r="AC73" s="121">
        <f>X!AC73/X!AC$121</f>
        <v>6.1107352046332365E-3</v>
      </c>
      <c r="AD73" s="121">
        <f>X!AD73/X!AD$121</f>
        <v>1.6101404634024537E-2</v>
      </c>
      <c r="AE73" s="121">
        <f>X!AE73/X!AE$121</f>
        <v>5.9248644337955507E-2</v>
      </c>
      <c r="AF73" s="121">
        <f>X!AF73/X!AF$121</f>
        <v>4.3515545439849285E-2</v>
      </c>
      <c r="AG73" s="121">
        <f>X!AG73/X!AG$121</f>
        <v>8.7972419562692139E-2</v>
      </c>
      <c r="AH73" s="121">
        <f>X!AH73/X!AH$121</f>
        <v>3.6340373942164501E-2</v>
      </c>
      <c r="AI73" s="121">
        <f>X!AI73/X!AI$121</f>
        <v>2.8896139733943744E-2</v>
      </c>
      <c r="AJ73" s="121">
        <f>X!AJ73/X!AJ$121</f>
        <v>3.8877505815300514E-2</v>
      </c>
      <c r="AK73" s="121">
        <f>X!AK73/X!AK$121</f>
        <v>3.711623883001134E-2</v>
      </c>
      <c r="AL73" s="121">
        <f>X!AL73/X!AL$121</f>
        <v>1.5313866307364223E-2</v>
      </c>
      <c r="AM73" s="121">
        <f>X!AM73/X!AM$121</f>
        <v>1.3215385059648066E-2</v>
      </c>
      <c r="AN73" s="121">
        <f>X!AN73/X!AN$121</f>
        <v>3.187677691093091E-2</v>
      </c>
      <c r="AO73" s="121">
        <f>X!AO73/X!AO$121</f>
        <v>4.0765025147890731E-2</v>
      </c>
      <c r="AP73" s="121">
        <f>X!AP73/X!AP$121</f>
        <v>2.55657495875019E-2</v>
      </c>
      <c r="AQ73" s="121">
        <f>X!AQ73/X!AQ$121</f>
        <v>4.0242231385916413E-2</v>
      </c>
      <c r="AR73" s="121">
        <f>X!AR73/X!AR$121</f>
        <v>2.9571399403742458E-2</v>
      </c>
      <c r="AS73" s="121">
        <f>X!AS73/X!AS$121</f>
        <v>3.0770520543607877E-2</v>
      </c>
      <c r="AT73" s="121">
        <f>X!AT73/X!AT$121</f>
        <v>3.9396339718585548E-2</v>
      </c>
      <c r="AU73" s="121">
        <f>X!AU73/X!AU$121</f>
        <v>3.8079611412792612E-2</v>
      </c>
      <c r="AV73" s="121">
        <f>X!AV73/X!AV$121</f>
        <v>5.3978776501933216E-2</v>
      </c>
      <c r="AW73" s="121">
        <f>X!AW73/X!AW$121</f>
        <v>5.0792445180905671E-2</v>
      </c>
      <c r="AX73" s="121">
        <f>X!AX73/X!AX$121</f>
        <v>4.0387935341502673E-2</v>
      </c>
      <c r="AY73" s="121">
        <f>X!AY73/X!AY$121</f>
        <v>5.1349548184289197E-2</v>
      </c>
      <c r="AZ73" s="121">
        <f>X!AZ73/X!AZ$121</f>
        <v>5.8478903501820508E-2</v>
      </c>
      <c r="BA73" s="121">
        <f>X!BA73/X!BA$121</f>
        <v>4.0435385775722428E-2</v>
      </c>
      <c r="BB73" s="121">
        <f>X!BB73/X!BB$121</f>
        <v>6.1080912646095727E-2</v>
      </c>
      <c r="BC73" s="121">
        <f>X!BC73/X!BC$121</f>
        <v>5.1156177850831527E-2</v>
      </c>
      <c r="BD73" s="121">
        <f>X!BD73/X!BD$121</f>
        <v>4.3367163829070902E-2</v>
      </c>
      <c r="BE73" s="121">
        <f>X!BE73/X!BE$121</f>
        <v>1.9326705164083004E-2</v>
      </c>
      <c r="BF73" s="121">
        <f>X!BF73/X!BF$121</f>
        <v>1.30713535018868E-2</v>
      </c>
      <c r="BG73" s="121">
        <f>X!BG73/X!BG$121</f>
        <v>4.959949413452773E-2</v>
      </c>
      <c r="BH73" s="121">
        <f>X!BH73/X!BH$121</f>
        <v>5.9411672164539138E-2</v>
      </c>
      <c r="BI73" s="121">
        <f>X!BI73/X!BI$121</f>
        <v>3.3034481293479731E-2</v>
      </c>
      <c r="BJ73" s="121">
        <f>X!BJ73/X!BJ$121</f>
        <v>7.0640707249081003E-2</v>
      </c>
      <c r="BK73" s="121">
        <f>X!BK73/X!BK$121</f>
        <v>5.7829499520515174E-3</v>
      </c>
      <c r="BL73" s="121">
        <f>X!BL73/X!BL$121</f>
        <v>5.4094607242640563E-2</v>
      </c>
      <c r="BM73" s="121">
        <f>X!BM73/X!BM$121</f>
        <v>6.1576795589553243E-2</v>
      </c>
      <c r="BN73" s="121">
        <f>X!BN73/X!BN$121</f>
        <v>3.7924603607742247E-2</v>
      </c>
      <c r="BO73" s="121">
        <f>X!BO73/X!BO$121</f>
        <v>3.3067088371773863E-2</v>
      </c>
      <c r="BP73" s="121">
        <f>X!BP73/X!BP$121</f>
        <v>4.8948237906051434E-3</v>
      </c>
      <c r="BQ73" s="121">
        <f>X!BQ73/X!BQ$121</f>
        <v>9.2767809680913294E-3</v>
      </c>
      <c r="BR73" s="121">
        <f>X!BR73/X!BR$121</f>
        <v>2.2013209034760773E-2</v>
      </c>
      <c r="BS73" s="121">
        <f>X!BS73/X!BS$121</f>
        <v>1.8481827571640738E-2</v>
      </c>
      <c r="BT73" s="121">
        <f>X!BT73/X!BT$121</f>
        <v>9.6234385319722299E-3</v>
      </c>
      <c r="BU73" s="121">
        <f>X!BU73/X!BU$121</f>
        <v>5.2895319799422429E-3</v>
      </c>
      <c r="BV73" s="121">
        <f>X!BV73/X!BV$121</f>
        <v>1.6005542820076576E-3</v>
      </c>
      <c r="BW73" s="121">
        <f>X!BW73/X!BW$121</f>
        <v>4.3196389232274838E-3</v>
      </c>
      <c r="BX73" s="121">
        <f>X!BX73/X!BX$121</f>
        <v>6.7544721093026644E-4</v>
      </c>
      <c r="BY73" s="121">
        <f>X!BY73/X!BY$121</f>
        <v>2.3940219837388331E-3</v>
      </c>
      <c r="BZ73" s="121">
        <f>X!BZ73/X!BZ$121</f>
        <v>1.1789093830409143E-2</v>
      </c>
      <c r="CA73" s="121">
        <f>X!CA73/X!CA$121</f>
        <v>8.4476347739301474E-2</v>
      </c>
      <c r="CB73" s="121">
        <f>X!CB73/X!CB$121</f>
        <v>4.027908210618809E-3</v>
      </c>
      <c r="CC73" s="121">
        <f>X!CC73/X!CC$121</f>
        <v>2.2364651329255798E-3</v>
      </c>
      <c r="CD73" s="121">
        <f>X!CD73/X!CD$121</f>
        <v>7.8718282243816912E-3</v>
      </c>
      <c r="CE73" s="121">
        <f>X!CE73/X!CE$121</f>
        <v>7.1432852159219531E-3</v>
      </c>
      <c r="CF73" s="121">
        <f>X!CF73/X!CF$121</f>
        <v>1.3810778047427584E-2</v>
      </c>
      <c r="CG73" s="121">
        <f>X!CG73/X!CG$121</f>
        <v>3.6679293052912726E-3</v>
      </c>
      <c r="CH73" s="121">
        <f>X!CH73/X!CH$121</f>
        <v>4.3242316226019487E-3</v>
      </c>
      <c r="CI73" s="121">
        <f>X!CI73/X!CI$121</f>
        <v>3.6663802548742973E-3</v>
      </c>
      <c r="CJ73" s="121">
        <f>X!CJ73/X!CJ$121</f>
        <v>1.1417185983264288E-2</v>
      </c>
      <c r="CK73" s="121">
        <f>X!CK73/X!CK$121</f>
        <v>5.2789603254788601E-3</v>
      </c>
      <c r="CL73" s="121">
        <f>X!CL73/X!CL$121</f>
        <v>2.6941914992817329E-2</v>
      </c>
      <c r="CM73" s="121">
        <f>X!CM73/X!CM$121</f>
        <v>8.9821012581780581E-3</v>
      </c>
      <c r="CN73" s="121">
        <f>X!CN73/X!CN$121</f>
        <v>8.8208827407283193E-3</v>
      </c>
      <c r="CO73" s="121">
        <f>X!CO73/X!CO$121</f>
        <v>3.571087927313929E-2</v>
      </c>
      <c r="CP73" s="121">
        <f>X!CP73/X!CP$121</f>
        <v>5.1302408983754239E-2</v>
      </c>
      <c r="CQ73" s="121">
        <f>X!CQ73/X!CQ$121</f>
        <v>2.792129774957312E-2</v>
      </c>
      <c r="CR73" s="121">
        <f>X!CR73/X!CR$121</f>
        <v>2.5154195926115886E-2</v>
      </c>
      <c r="CS73" s="121">
        <f>X!CS73/X!CS$121</f>
        <v>1.9308803158725303E-2</v>
      </c>
      <c r="CT73" s="121">
        <f>X!CT73/X!CT$121</f>
        <v>3.5092678922108475E-2</v>
      </c>
      <c r="CU73" s="121">
        <f>X!CU73/X!CU$121</f>
        <v>1.6125236376576757E-2</v>
      </c>
      <c r="CV73" s="121">
        <f>X!CV73/X!CV$121</f>
        <v>5.2461036330140633E-3</v>
      </c>
      <c r="CW73" s="121">
        <f>X!CW73/X!CW$121</f>
        <v>6.7318240084230416E-2</v>
      </c>
      <c r="CX73" s="121">
        <f>X!CX73/X!CX$121</f>
        <v>7.981830344683024E-3</v>
      </c>
      <c r="CY73" s="121">
        <f>X!CY73/X!CY$121</f>
        <v>6.046969839042559E-2</v>
      </c>
      <c r="CZ73" s="121">
        <f>X!CZ73/X!CZ$121</f>
        <v>0.10234096931768388</v>
      </c>
      <c r="DA73" s="121">
        <f>X!DA73/X!DA$121</f>
        <v>4.4549284750920633E-2</v>
      </c>
      <c r="DB73" s="121">
        <f>X!DB73/X!DB$121</f>
        <v>2.078344304072284E-2</v>
      </c>
      <c r="DC73" s="121">
        <f>X!DC73/X!DC$121</f>
        <v>3.3620881209216198E-2</v>
      </c>
      <c r="DD73" s="121">
        <f>X!DD73/X!DD$121</f>
        <v>2.4847821648591378E-2</v>
      </c>
      <c r="DE73" s="121">
        <f>X!DE73/X!DE$121</f>
        <v>0.23884273024659838</v>
      </c>
      <c r="DF73" s="121">
        <f>X!DF73/X!DF$121</f>
        <v>4.0669160789550945E-3</v>
      </c>
      <c r="DG73" s="145">
        <f>X!DG73/X!DG$121</f>
        <v>3.02411023617827E-2</v>
      </c>
    </row>
    <row r="74" spans="1:111" s="82" customFormat="1" ht="17" customHeight="1" x14ac:dyDescent="0.2">
      <c r="A74" s="73" t="s">
        <v>70</v>
      </c>
      <c r="B74" s="74" t="s">
        <v>196</v>
      </c>
      <c r="C74" s="121">
        <f>X!C74/X!C$121</f>
        <v>5.5045569147782981E-3</v>
      </c>
      <c r="D74" s="121">
        <f>X!D74/X!D$121</f>
        <v>6.0748858142619395E-3</v>
      </c>
      <c r="E74" s="121">
        <f>X!E74/X!E$121</f>
        <v>1.2137751810392646E-2</v>
      </c>
      <c r="F74" s="121">
        <f>X!F74/X!F$121</f>
        <v>1.1427321078980169E-2</v>
      </c>
      <c r="G74" s="121">
        <f>X!G74/X!G$121</f>
        <v>1.3113456916097523E-2</v>
      </c>
      <c r="H74" s="131">
        <v>0</v>
      </c>
      <c r="I74" s="121">
        <f>X!I74/X!I$121</f>
        <v>5.1101699283983643E-2</v>
      </c>
      <c r="J74" s="121">
        <f>X!J74/X!J$121</f>
        <v>5.4746001680771343E-3</v>
      </c>
      <c r="K74" s="121">
        <f>X!K74/X!K$121</f>
        <v>1.5894513206970485E-2</v>
      </c>
      <c r="L74" s="121">
        <f>X!L74/X!L$121</f>
        <v>4.1781740887229342E-3</v>
      </c>
      <c r="M74" s="131">
        <v>0</v>
      </c>
      <c r="N74" s="121">
        <f>X!N74/X!N$121</f>
        <v>2.312034312533549E-2</v>
      </c>
      <c r="O74" s="121">
        <f>X!O74/X!O$121</f>
        <v>1.6325999691094634E-2</v>
      </c>
      <c r="P74" s="121">
        <f>X!P74/X!P$121</f>
        <v>8.5825146245026435E-3</v>
      </c>
      <c r="Q74" s="121">
        <f>X!Q74/X!Q$121</f>
        <v>1.7031387787640132E-2</v>
      </c>
      <c r="R74" s="121">
        <f>X!R74/X!R$121</f>
        <v>9.6134967701440848E-3</v>
      </c>
      <c r="S74" s="121">
        <f>X!S74/X!S$121</f>
        <v>9.4217245825316993E-3</v>
      </c>
      <c r="T74" s="121">
        <f>X!T74/X!T$121</f>
        <v>1.2082852112115631E-2</v>
      </c>
      <c r="U74" s="121">
        <f>X!U74/X!U$121</f>
        <v>1.2625861035155939E-2</v>
      </c>
      <c r="V74" s="121">
        <f>X!V74/X!V$121</f>
        <v>7.0989299778622932E-3</v>
      </c>
      <c r="W74" s="121">
        <f>X!W74/X!W$121</f>
        <v>5.6888525556176425E-3</v>
      </c>
      <c r="X74" s="121">
        <f>X!X74/X!X$121</f>
        <v>8.7914888014059903E-3</v>
      </c>
      <c r="Y74" s="121">
        <f>X!Y74/X!Y$121</f>
        <v>6.931655534716097E-3</v>
      </c>
      <c r="Z74" s="121">
        <f>X!Z74/X!Z$121</f>
        <v>6.3233580702186896E-3</v>
      </c>
      <c r="AA74" s="121">
        <f>X!AA74/X!AA$121</f>
        <v>9.3431760576963997E-3</v>
      </c>
      <c r="AB74" s="121">
        <f>X!AB74/X!AB$121</f>
        <v>6.8101196142812378E-3</v>
      </c>
      <c r="AC74" s="121">
        <f>X!AC74/X!AC$121</f>
        <v>3.9897055835325353E-3</v>
      </c>
      <c r="AD74" s="121">
        <f>X!AD74/X!AD$121</f>
        <v>3.535492455429042E-3</v>
      </c>
      <c r="AE74" s="121">
        <f>X!AE74/X!AE$121</f>
        <v>4.390356309305816E-3</v>
      </c>
      <c r="AF74" s="121">
        <f>X!AF74/X!AF$121</f>
        <v>6.8945047283727415E-3</v>
      </c>
      <c r="AG74" s="121">
        <f>X!AG74/X!AG$121</f>
        <v>7.021242651905471E-3</v>
      </c>
      <c r="AH74" s="121">
        <f>X!AH74/X!AH$121</f>
        <v>8.5166806548620591E-3</v>
      </c>
      <c r="AI74" s="121">
        <f>X!AI74/X!AI$121</f>
        <v>9.6096364565809132E-3</v>
      </c>
      <c r="AJ74" s="121">
        <f>X!AJ74/X!AJ$121</f>
        <v>1.8825757077148668E-2</v>
      </c>
      <c r="AK74" s="121">
        <f>X!AK74/X!AK$121</f>
        <v>1.3509387507810666E-2</v>
      </c>
      <c r="AL74" s="121">
        <f>X!AL74/X!AL$121</f>
        <v>4.5302863094081759E-3</v>
      </c>
      <c r="AM74" s="121">
        <f>X!AM74/X!AM$121</f>
        <v>4.6950786881502183E-3</v>
      </c>
      <c r="AN74" s="121">
        <f>X!AN74/X!AN$121</f>
        <v>8.5721885202170323E-3</v>
      </c>
      <c r="AO74" s="121">
        <f>X!AO74/X!AO$121</f>
        <v>7.3060100707952481E-3</v>
      </c>
      <c r="AP74" s="121">
        <f>X!AP74/X!AP$121</f>
        <v>2.0036254219951369E-2</v>
      </c>
      <c r="AQ74" s="121">
        <f>X!AQ74/X!AQ$121</f>
        <v>7.191039362994883E-3</v>
      </c>
      <c r="AR74" s="121">
        <f>X!AR74/X!AR$121</f>
        <v>1.4044302699772977E-2</v>
      </c>
      <c r="AS74" s="121">
        <f>X!AS74/X!AS$121</f>
        <v>1.2647329187593174E-2</v>
      </c>
      <c r="AT74" s="121">
        <f>X!AT74/X!AT$121</f>
        <v>5.9187094463984897E-3</v>
      </c>
      <c r="AU74" s="121">
        <f>X!AU74/X!AU$121</f>
        <v>7.8581176917725936E-3</v>
      </c>
      <c r="AV74" s="121">
        <f>X!AV74/X!AV$121</f>
        <v>1.0517192951901547E-2</v>
      </c>
      <c r="AW74" s="121">
        <f>X!AW74/X!AW$121</f>
        <v>7.1592464735859562E-3</v>
      </c>
      <c r="AX74" s="121">
        <f>X!AX74/X!AX$121</f>
        <v>7.5194808002693016E-3</v>
      </c>
      <c r="AY74" s="121">
        <f>X!AY74/X!AY$121</f>
        <v>6.3856723256252171E-3</v>
      </c>
      <c r="AZ74" s="121">
        <f>X!AZ74/X!AZ$121</f>
        <v>7.4977721246194231E-3</v>
      </c>
      <c r="BA74" s="121">
        <f>X!BA74/X!BA$121</f>
        <v>1.0539444516766376E-2</v>
      </c>
      <c r="BB74" s="121">
        <f>X!BB74/X!BB$121</f>
        <v>6.0697088988178839E-3</v>
      </c>
      <c r="BC74" s="121">
        <f>X!BC74/X!BC$121</f>
        <v>9.5677198581933486E-3</v>
      </c>
      <c r="BD74" s="121">
        <f>X!BD74/X!BD$121</f>
        <v>1.0328127132405125E-2</v>
      </c>
      <c r="BE74" s="121">
        <f>X!BE74/X!BE$121</f>
        <v>4.6689205402922736E-3</v>
      </c>
      <c r="BF74" s="121">
        <f>X!BF74/X!BF$121</f>
        <v>3.6867592061052977E-3</v>
      </c>
      <c r="BG74" s="121">
        <f>X!BG74/X!BG$121</f>
        <v>4.3120276131565459E-3</v>
      </c>
      <c r="BH74" s="121">
        <f>X!BH74/X!BH$121</f>
        <v>1.6295321032875894E-2</v>
      </c>
      <c r="BI74" s="121">
        <f>X!BI74/X!BI$121</f>
        <v>9.7216319760649074E-3</v>
      </c>
      <c r="BJ74" s="121">
        <f>X!BJ74/X!BJ$121</f>
        <v>4.1044072511331964E-2</v>
      </c>
      <c r="BK74" s="121">
        <f>X!BK74/X!BK$121</f>
        <v>3.0030019489799193E-3</v>
      </c>
      <c r="BL74" s="121">
        <f>X!BL74/X!BL$121</f>
        <v>1.0089596010809127E-2</v>
      </c>
      <c r="BM74" s="121">
        <f>X!BM74/X!BM$121</f>
        <v>5.3795862737630092E-3</v>
      </c>
      <c r="BN74" s="121">
        <f>X!BN74/X!BN$121</f>
        <v>1.5302566894839116E-2</v>
      </c>
      <c r="BO74" s="121">
        <f>X!BO74/X!BO$121</f>
        <v>1.4785134845912087E-2</v>
      </c>
      <c r="BP74" s="121">
        <f>X!BP74/X!BP$121</f>
        <v>2.0806064483348232E-2</v>
      </c>
      <c r="BQ74" s="121">
        <f>X!BQ74/X!BQ$121</f>
        <v>7.7812332547778987E-3</v>
      </c>
      <c r="BR74" s="121">
        <f>X!BR74/X!BR$121</f>
        <v>2.100204642479795E-2</v>
      </c>
      <c r="BS74" s="121">
        <f>X!BS74/X!BS$121</f>
        <v>3.4999781530674269E-2</v>
      </c>
      <c r="BT74" s="121">
        <f>X!BT74/X!BT$121</f>
        <v>1.9592113319346151E-2</v>
      </c>
      <c r="BU74" s="121">
        <f>X!BU74/X!BU$121</f>
        <v>8.057999172650572E-2</v>
      </c>
      <c r="BV74" s="121">
        <f>X!BV74/X!BV$121</f>
        <v>0.10383314468560148</v>
      </c>
      <c r="BW74" s="121">
        <f>X!BW74/X!BW$121</f>
        <v>7.2646057767251998E-2</v>
      </c>
      <c r="BX74" s="121">
        <f>X!BX74/X!BX$121</f>
        <v>7.0572003738065006E-2</v>
      </c>
      <c r="BY74" s="121">
        <f>X!BY74/X!BY$121</f>
        <v>6.6377489866128847E-2</v>
      </c>
      <c r="BZ74" s="121">
        <f>X!BZ74/X!BZ$121</f>
        <v>1.5465014252655108E-2</v>
      </c>
      <c r="CA74" s="121">
        <f>X!CA74/X!CA$121</f>
        <v>4.791999494227555E-2</v>
      </c>
      <c r="CB74" s="121">
        <f>X!CB74/X!CB$121</f>
        <v>2.4979755256765868E-2</v>
      </c>
      <c r="CC74" s="121">
        <f>X!CC74/X!CC$121</f>
        <v>2.5433440180447603E-2</v>
      </c>
      <c r="CD74" s="121">
        <f>X!CD74/X!CD$121</f>
        <v>1.2588772035836792E-2</v>
      </c>
      <c r="CE74" s="121">
        <f>X!CE74/X!CE$121</f>
        <v>7.2132415890406622E-3</v>
      </c>
      <c r="CF74" s="121">
        <f>X!CF74/X!CF$121</f>
        <v>1.0561535371578008E-2</v>
      </c>
      <c r="CG74" s="121">
        <f>X!CG74/X!CG$121</f>
        <v>4.834477713630712E-4</v>
      </c>
      <c r="CH74" s="121">
        <f>X!CH74/X!CH$121</f>
        <v>9.1468610107521241E-3</v>
      </c>
      <c r="CI74" s="121">
        <f>X!CI74/X!CI$121</f>
        <v>4.4391295833846271E-3</v>
      </c>
      <c r="CJ74" s="121">
        <f>X!CJ74/X!CJ$121</f>
        <v>3.2609318717799845E-3</v>
      </c>
      <c r="CK74" s="121">
        <f>X!CK74/X!CK$121</f>
        <v>3.7796584746864399E-3</v>
      </c>
      <c r="CL74" s="121">
        <f>X!CL74/X!CL$121</f>
        <v>4.0518144369925879E-3</v>
      </c>
      <c r="CM74" s="121">
        <f>X!CM74/X!CM$121</f>
        <v>1.5470332740782276E-2</v>
      </c>
      <c r="CN74" s="121">
        <f>X!CN74/X!CN$121</f>
        <v>1.2585470626822292E-2</v>
      </c>
      <c r="CO74" s="121">
        <f>X!CO74/X!CO$121</f>
        <v>3.3948592972051785E-3</v>
      </c>
      <c r="CP74" s="121">
        <f>X!CP74/X!CP$121</f>
        <v>4.2198180259990919E-3</v>
      </c>
      <c r="CQ74" s="121">
        <f>X!CQ74/X!CQ$121</f>
        <v>2.2026467076716481E-2</v>
      </c>
      <c r="CR74" s="121">
        <f>X!CR74/X!CR$121</f>
        <v>1.5804732706152996E-2</v>
      </c>
      <c r="CS74" s="121">
        <f>X!CS74/X!CS$121</f>
        <v>9.8359594411267237E-3</v>
      </c>
      <c r="CT74" s="121">
        <f>X!CT74/X!CT$121</f>
        <v>2.5676871614313E-2</v>
      </c>
      <c r="CU74" s="121">
        <f>X!CU74/X!CU$121</f>
        <v>5.7826444949073678E-2</v>
      </c>
      <c r="CV74" s="121">
        <f>X!CV74/X!CV$121</f>
        <v>2.4252013859752562E-3</v>
      </c>
      <c r="CW74" s="121">
        <f>X!CW74/X!CW$121</f>
        <v>8.1046737986289041E-3</v>
      </c>
      <c r="CX74" s="121">
        <f>X!CX74/X!CX$121</f>
        <v>4.092829269005312E-3</v>
      </c>
      <c r="CY74" s="121">
        <f>X!CY74/X!CY$121</f>
        <v>3.008309222876383E-2</v>
      </c>
      <c r="CZ74" s="121">
        <f>X!CZ74/X!CZ$121</f>
        <v>1.0236068769212367E-2</v>
      </c>
      <c r="DA74" s="121">
        <f>X!DA74/X!DA$121</f>
        <v>4.400777912853291E-3</v>
      </c>
      <c r="DB74" s="121">
        <f>X!DB74/X!DB$121</f>
        <v>1.7616604196031196E-2</v>
      </c>
      <c r="DC74" s="121">
        <f>X!DC74/X!DC$121</f>
        <v>1.8163184902092969E-2</v>
      </c>
      <c r="DD74" s="121">
        <f>X!DD74/X!DD$121</f>
        <v>9.1213284075057407E-3</v>
      </c>
      <c r="DE74" s="121">
        <f>X!DE74/X!DE$121</f>
        <v>0</v>
      </c>
      <c r="DF74" s="121">
        <f>X!DF74/X!DF$121</f>
        <v>3.4609187696576602E-2</v>
      </c>
      <c r="DG74" s="145">
        <f>X!DG74/X!DG$121</f>
        <v>1.6696473219146864E-2</v>
      </c>
    </row>
    <row r="75" spans="1:111" s="82" customFormat="1" ht="17" customHeight="1" x14ac:dyDescent="0.2">
      <c r="A75" s="73" t="s">
        <v>71</v>
      </c>
      <c r="B75" s="74" t="s">
        <v>197</v>
      </c>
      <c r="C75" s="121">
        <f>X!C75/X!C$121</f>
        <v>1.0288290537107216E-3</v>
      </c>
      <c r="D75" s="121">
        <f>X!D75/X!D$121</f>
        <v>0</v>
      </c>
      <c r="E75" s="121">
        <f>X!E75/X!E$121</f>
        <v>2.8850954175820465E-3</v>
      </c>
      <c r="F75" s="121">
        <f>X!F75/X!F$121</f>
        <v>1.4520965000564795E-3</v>
      </c>
      <c r="G75" s="121">
        <f>X!G75/X!G$121</f>
        <v>2.6508241555217439E-3</v>
      </c>
      <c r="H75" s="131">
        <v>0</v>
      </c>
      <c r="I75" s="121">
        <f>X!I75/X!I$121</f>
        <v>5.282350291805832E-3</v>
      </c>
      <c r="J75" s="121">
        <f>X!J75/X!J$121</f>
        <v>4.2130954318773213E-3</v>
      </c>
      <c r="K75" s="121">
        <f>X!K75/X!K$121</f>
        <v>2.1892879304400352E-3</v>
      </c>
      <c r="L75" s="121">
        <f>X!L75/X!L$121</f>
        <v>1.1686367560731789E-3</v>
      </c>
      <c r="M75" s="131">
        <v>0</v>
      </c>
      <c r="N75" s="121">
        <f>X!N75/X!N$121</f>
        <v>3.0853624553359516E-3</v>
      </c>
      <c r="O75" s="121">
        <f>X!O75/X!O$121</f>
        <v>5.0075724718513879E-3</v>
      </c>
      <c r="P75" s="121">
        <f>X!P75/X!P$121</f>
        <v>2.9456800722875206E-3</v>
      </c>
      <c r="Q75" s="121">
        <f>X!Q75/X!Q$121</f>
        <v>5.5661917616257302E-3</v>
      </c>
      <c r="R75" s="121">
        <f>X!R75/X!R$121</f>
        <v>1.7412547588456155E-3</v>
      </c>
      <c r="S75" s="121">
        <f>X!S75/X!S$121</f>
        <v>2.1462416957760276E-3</v>
      </c>
      <c r="T75" s="121">
        <f>X!T75/X!T$121</f>
        <v>5.9554331077981797E-3</v>
      </c>
      <c r="U75" s="121">
        <f>X!U75/X!U$121</f>
        <v>1.8069149414516922E-3</v>
      </c>
      <c r="V75" s="121">
        <f>X!V75/X!V$121</f>
        <v>2.2794041383173884E-3</v>
      </c>
      <c r="W75" s="121">
        <f>X!W75/X!W$121</f>
        <v>2.8185608644746944E-3</v>
      </c>
      <c r="X75" s="121">
        <f>X!X75/X!X$121</f>
        <v>2.3106771040480351E-3</v>
      </c>
      <c r="Y75" s="121">
        <f>X!Y75/X!Y$121</f>
        <v>3.1361514063654979E-3</v>
      </c>
      <c r="Z75" s="121">
        <f>X!Z75/X!Z$121</f>
        <v>3.2374609706881355E-3</v>
      </c>
      <c r="AA75" s="121">
        <f>X!AA75/X!AA$121</f>
        <v>6.4975515092999449E-3</v>
      </c>
      <c r="AB75" s="121">
        <f>X!AB75/X!AB$121</f>
        <v>1.4341883998288305E-3</v>
      </c>
      <c r="AC75" s="121">
        <f>X!AC75/X!AC$121</f>
        <v>4.8113126910636131E-4</v>
      </c>
      <c r="AD75" s="121">
        <f>X!AD75/X!AD$121</f>
        <v>1.2775390511372117E-3</v>
      </c>
      <c r="AE75" s="121">
        <f>X!AE75/X!AE$121</f>
        <v>4.3869037308856768E-3</v>
      </c>
      <c r="AF75" s="121">
        <f>X!AF75/X!AF$121</f>
        <v>3.6459941726199978E-3</v>
      </c>
      <c r="AG75" s="121">
        <f>X!AG75/X!AG$121</f>
        <v>2.8772457675821776E-3</v>
      </c>
      <c r="AH75" s="121">
        <f>X!AH75/X!AH$121</f>
        <v>2.4835886914610981E-3</v>
      </c>
      <c r="AI75" s="121">
        <f>X!AI75/X!AI$121</f>
        <v>5.5197397211051522E-3</v>
      </c>
      <c r="AJ75" s="121">
        <f>X!AJ75/X!AJ$121</f>
        <v>3.908465171152075E-3</v>
      </c>
      <c r="AK75" s="121">
        <f>X!AK75/X!AK$121</f>
        <v>3.9264407517301458E-3</v>
      </c>
      <c r="AL75" s="121">
        <f>X!AL75/X!AL$121</f>
        <v>7.6476005926062436E-4</v>
      </c>
      <c r="AM75" s="121">
        <f>X!AM75/X!AM$121</f>
        <v>1.5047553685506626E-3</v>
      </c>
      <c r="AN75" s="121">
        <f>X!AN75/X!AN$121</f>
        <v>2.8667147849597819E-3</v>
      </c>
      <c r="AO75" s="121">
        <f>X!AO75/X!AO$121</f>
        <v>1.3385908216870909E-3</v>
      </c>
      <c r="AP75" s="121">
        <f>X!AP75/X!AP$121</f>
        <v>1.6343896716412834E-3</v>
      </c>
      <c r="AQ75" s="121">
        <f>X!AQ75/X!AQ$121</f>
        <v>2.57600215704355E-3</v>
      </c>
      <c r="AR75" s="121">
        <f>X!AR75/X!AR$121</f>
        <v>6.5529723046358736E-3</v>
      </c>
      <c r="AS75" s="121">
        <f>X!AS75/X!AS$121</f>
        <v>3.6297709725340286E-3</v>
      </c>
      <c r="AT75" s="121">
        <f>X!AT75/X!AT$121</f>
        <v>3.8742694787866649E-3</v>
      </c>
      <c r="AU75" s="121">
        <f>X!AU75/X!AU$121</f>
        <v>3.3252967152943942E-3</v>
      </c>
      <c r="AV75" s="121">
        <f>X!AV75/X!AV$121</f>
        <v>2.2972602789173261E-3</v>
      </c>
      <c r="AW75" s="121">
        <f>X!AW75/X!AW$121</f>
        <v>1.4506893574186591E-3</v>
      </c>
      <c r="AX75" s="121">
        <f>X!AX75/X!AX$121</f>
        <v>1.9750699875817862E-3</v>
      </c>
      <c r="AY75" s="121">
        <f>X!AY75/X!AY$121</f>
        <v>1.8841315992480009E-3</v>
      </c>
      <c r="AZ75" s="121">
        <f>X!AZ75/X!AZ$121</f>
        <v>4.3299599424922539E-3</v>
      </c>
      <c r="BA75" s="121">
        <f>X!BA75/X!BA$121</f>
        <v>1.611747841325429E-3</v>
      </c>
      <c r="BB75" s="121">
        <f>X!BB75/X!BB$121</f>
        <v>9.3768056592146657E-4</v>
      </c>
      <c r="BC75" s="121">
        <f>X!BC75/X!BC$121</f>
        <v>3.1223213789716266E-3</v>
      </c>
      <c r="BD75" s="121">
        <f>X!BD75/X!BD$121</f>
        <v>2.7120199021056215E-3</v>
      </c>
      <c r="BE75" s="121">
        <f>X!BE75/X!BE$121</f>
        <v>1.147870017312925E-3</v>
      </c>
      <c r="BF75" s="121">
        <f>X!BF75/X!BF$121</f>
        <v>7.4151623036580738E-4</v>
      </c>
      <c r="BG75" s="121">
        <f>X!BG75/X!BG$121</f>
        <v>6.7247360918141119E-4</v>
      </c>
      <c r="BH75" s="121">
        <f>X!BH75/X!BH$121</f>
        <v>2.0632608511178146E-3</v>
      </c>
      <c r="BI75" s="121">
        <f>X!BI75/X!BI$121</f>
        <v>2.0987315506409386E-3</v>
      </c>
      <c r="BJ75" s="121">
        <f>X!BJ75/X!BJ$121</f>
        <v>2.0064515133757744E-3</v>
      </c>
      <c r="BK75" s="121">
        <f>X!BK75/X!BK$121</f>
        <v>1.8918344114018121E-4</v>
      </c>
      <c r="BL75" s="121">
        <f>X!BL75/X!BL$121</f>
        <v>8.501060752305065E-3</v>
      </c>
      <c r="BM75" s="121">
        <f>X!BM75/X!BM$121</f>
        <v>3.2378150777899071E-3</v>
      </c>
      <c r="BN75" s="121">
        <f>X!BN75/X!BN$121</f>
        <v>1.9347330557746339E-3</v>
      </c>
      <c r="BO75" s="121">
        <f>X!BO75/X!BO$121</f>
        <v>2.479562696363713E-3</v>
      </c>
      <c r="BP75" s="121">
        <f>X!BP75/X!BP$121</f>
        <v>5.417985840434205E-3</v>
      </c>
      <c r="BQ75" s="121">
        <f>X!BQ75/X!BQ$121</f>
        <v>1.6716065361510525E-2</v>
      </c>
      <c r="BR75" s="121">
        <f>X!BR75/X!BR$121</f>
        <v>1.0270976197683853E-3</v>
      </c>
      <c r="BS75" s="121">
        <f>X!BS75/X!BS$121</f>
        <v>1.884552915732623E-3</v>
      </c>
      <c r="BT75" s="121">
        <f>X!BT75/X!BT$121</f>
        <v>3.4994076989993551E-2</v>
      </c>
      <c r="BU75" s="121">
        <f>X!BU75/X!BU$121</f>
        <v>1.7930236349049979E-2</v>
      </c>
      <c r="BV75" s="121">
        <f>X!BV75/X!BV$121</f>
        <v>5.0739563681727017E-2</v>
      </c>
      <c r="BW75" s="121">
        <f>X!BW75/X!BW$121</f>
        <v>0.17578148269101074</v>
      </c>
      <c r="BX75" s="121">
        <f>X!BX75/X!BX$121</f>
        <v>1.8208099949316513E-2</v>
      </c>
      <c r="BY75" s="121">
        <f>X!BY75/X!BY$121</f>
        <v>1.8933198778489507E-3</v>
      </c>
      <c r="BZ75" s="121">
        <f>X!BZ75/X!BZ$121</f>
        <v>1.3115696968766036E-2</v>
      </c>
      <c r="CA75" s="121">
        <f>X!CA75/X!CA$121</f>
        <v>2.4613046106404617E-2</v>
      </c>
      <c r="CB75" s="121">
        <f>X!CB75/X!CB$121</f>
        <v>5.5351608065689124E-2</v>
      </c>
      <c r="CC75" s="121">
        <f>X!CC75/X!CC$121</f>
        <v>3.7052476004151959E-3</v>
      </c>
      <c r="CD75" s="121">
        <f>X!CD75/X!CD$121</f>
        <v>8.3871366370159378E-2</v>
      </c>
      <c r="CE75" s="121">
        <f>X!CE75/X!CE$121</f>
        <v>9.717571848629207E-2</v>
      </c>
      <c r="CF75" s="121">
        <f>X!CF75/X!CF$121</f>
        <v>3.1366573523133726E-2</v>
      </c>
      <c r="CG75" s="121">
        <f>X!CG75/X!CG$121</f>
        <v>1.7065468072966997E-2</v>
      </c>
      <c r="CH75" s="121">
        <f>X!CH75/X!CH$121</f>
        <v>1.3677063805126007E-2</v>
      </c>
      <c r="CI75" s="121">
        <f>X!CI75/X!CI$121</f>
        <v>9.891984873753824E-3</v>
      </c>
      <c r="CJ75" s="121">
        <f>X!CJ75/X!CJ$121</f>
        <v>3.4486439924526671E-2</v>
      </c>
      <c r="CK75" s="121">
        <f>X!CK75/X!CK$121</f>
        <v>6.4585327584730304E-2</v>
      </c>
      <c r="CL75" s="121">
        <f>X!CL75/X!CL$121</f>
        <v>2.334113258904244E-2</v>
      </c>
      <c r="CM75" s="121">
        <f>X!CM75/X!CM$121</f>
        <v>3.3829401087178182E-3</v>
      </c>
      <c r="CN75" s="121">
        <f>X!CN75/X!CN$121</f>
        <v>1.6420760714746898E-3</v>
      </c>
      <c r="CO75" s="121">
        <f>X!CO75/X!CO$121</f>
        <v>2.5105306988384538E-2</v>
      </c>
      <c r="CP75" s="121">
        <f>X!CP75/X!CP$121</f>
        <v>2.5240165271031564E-2</v>
      </c>
      <c r="CQ75" s="121">
        <f>X!CQ75/X!CQ$121</f>
        <v>1.1584433932719337E-2</v>
      </c>
      <c r="CR75" s="121">
        <f>X!CR75/X!CR$121</f>
        <v>5.7290402922763077E-3</v>
      </c>
      <c r="CS75" s="121">
        <f>X!CS75/X!CS$121</f>
        <v>8.494500095587729E-3</v>
      </c>
      <c r="CT75" s="121">
        <f>X!CT75/X!CT$121</f>
        <v>1.687229649349686E-2</v>
      </c>
      <c r="CU75" s="121">
        <f>X!CU75/X!CU$121</f>
        <v>3.0437682917406426E-2</v>
      </c>
      <c r="CV75" s="121">
        <f>X!CV75/X!CV$121</f>
        <v>2.109657310073463E-3</v>
      </c>
      <c r="CW75" s="121">
        <f>X!CW75/X!CW$121</f>
        <v>3.1976475373310062E-3</v>
      </c>
      <c r="CX75" s="121">
        <f>X!CX75/X!CX$121</f>
        <v>1.2139930377066526E-2</v>
      </c>
      <c r="CY75" s="121">
        <f>X!CY75/X!CY$121</f>
        <v>1.4644250499187311E-2</v>
      </c>
      <c r="CZ75" s="121">
        <f>X!CZ75/X!CZ$121</f>
        <v>5.9019476842883119E-2</v>
      </c>
      <c r="DA75" s="121">
        <f>X!DA75/X!DA$121</f>
        <v>3.5351282247582994E-2</v>
      </c>
      <c r="DB75" s="121">
        <f>X!DB75/X!DB$121</f>
        <v>7.3664145968650599E-3</v>
      </c>
      <c r="DC75" s="121">
        <f>X!DC75/X!DC$121</f>
        <v>2.6833007255400901E-2</v>
      </c>
      <c r="DD75" s="121">
        <f>X!DD75/X!DD$121</f>
        <v>2.0705388995063693E-2</v>
      </c>
      <c r="DE75" s="121">
        <f>X!DE75/X!DE$121</f>
        <v>0</v>
      </c>
      <c r="DF75" s="121">
        <f>X!DF75/X!DF$121</f>
        <v>1.910839130973788E-2</v>
      </c>
      <c r="DG75" s="145">
        <f>X!DG75/X!DG$121</f>
        <v>1.4492654292108834E-2</v>
      </c>
    </row>
    <row r="76" spans="1:111" s="82" customFormat="1" ht="17" customHeight="1" x14ac:dyDescent="0.2">
      <c r="A76" s="73" t="s">
        <v>72</v>
      </c>
      <c r="B76" s="74" t="s">
        <v>198</v>
      </c>
      <c r="C76" s="121">
        <f>X!C76/X!C$121</f>
        <v>0</v>
      </c>
      <c r="D76" s="121">
        <f>X!D76/X!D$121</f>
        <v>0</v>
      </c>
      <c r="E76" s="121">
        <f>X!E76/X!E$121</f>
        <v>0</v>
      </c>
      <c r="F76" s="121">
        <f>X!F76/X!F$121</f>
        <v>0</v>
      </c>
      <c r="G76" s="121">
        <f>X!G76/X!G$121</f>
        <v>0</v>
      </c>
      <c r="H76" s="131">
        <v>0</v>
      </c>
      <c r="I76" s="121">
        <f>X!I76/X!I$121</f>
        <v>0</v>
      </c>
      <c r="J76" s="121">
        <f>X!J76/X!J$121</f>
        <v>0</v>
      </c>
      <c r="K76" s="121">
        <f>X!K76/X!K$121</f>
        <v>0</v>
      </c>
      <c r="L76" s="121">
        <f>X!L76/X!L$121</f>
        <v>0</v>
      </c>
      <c r="M76" s="131">
        <v>0</v>
      </c>
      <c r="N76" s="121">
        <f>X!N76/X!N$121</f>
        <v>0</v>
      </c>
      <c r="O76" s="121">
        <f>X!O76/X!O$121</f>
        <v>0</v>
      </c>
      <c r="P76" s="121">
        <f>X!P76/X!P$121</f>
        <v>0</v>
      </c>
      <c r="Q76" s="121">
        <f>X!Q76/X!Q$121</f>
        <v>0</v>
      </c>
      <c r="R76" s="121">
        <f>X!R76/X!R$121</f>
        <v>0</v>
      </c>
      <c r="S76" s="121">
        <f>X!S76/X!S$121</f>
        <v>0</v>
      </c>
      <c r="T76" s="121">
        <f>X!T76/X!T$121</f>
        <v>0</v>
      </c>
      <c r="U76" s="121">
        <f>X!U76/X!U$121</f>
        <v>0</v>
      </c>
      <c r="V76" s="121">
        <f>X!V76/X!V$121</f>
        <v>0</v>
      </c>
      <c r="W76" s="121">
        <f>X!W76/X!W$121</f>
        <v>0</v>
      </c>
      <c r="X76" s="121">
        <f>X!X76/X!X$121</f>
        <v>0</v>
      </c>
      <c r="Y76" s="121">
        <f>X!Y76/X!Y$121</f>
        <v>0</v>
      </c>
      <c r="Z76" s="121">
        <f>X!Z76/X!Z$121</f>
        <v>0</v>
      </c>
      <c r="AA76" s="121">
        <f>X!AA76/X!AA$121</f>
        <v>0</v>
      </c>
      <c r="AB76" s="121">
        <f>X!AB76/X!AB$121</f>
        <v>0</v>
      </c>
      <c r="AC76" s="121">
        <f>X!AC76/X!AC$121</f>
        <v>0</v>
      </c>
      <c r="AD76" s="121">
        <f>X!AD76/X!AD$121</f>
        <v>0</v>
      </c>
      <c r="AE76" s="121">
        <f>X!AE76/X!AE$121</f>
        <v>0</v>
      </c>
      <c r="AF76" s="121">
        <f>X!AF76/X!AF$121</f>
        <v>0</v>
      </c>
      <c r="AG76" s="121">
        <f>X!AG76/X!AG$121</f>
        <v>0</v>
      </c>
      <c r="AH76" s="121">
        <f>X!AH76/X!AH$121</f>
        <v>0</v>
      </c>
      <c r="AI76" s="121">
        <f>X!AI76/X!AI$121</f>
        <v>0</v>
      </c>
      <c r="AJ76" s="121">
        <f>X!AJ76/X!AJ$121</f>
        <v>0</v>
      </c>
      <c r="AK76" s="121">
        <f>X!AK76/X!AK$121</f>
        <v>0</v>
      </c>
      <c r="AL76" s="121">
        <f>X!AL76/X!AL$121</f>
        <v>0</v>
      </c>
      <c r="AM76" s="121">
        <f>X!AM76/X!AM$121</f>
        <v>0</v>
      </c>
      <c r="AN76" s="121">
        <f>X!AN76/X!AN$121</f>
        <v>0</v>
      </c>
      <c r="AO76" s="121">
        <f>X!AO76/X!AO$121</f>
        <v>0</v>
      </c>
      <c r="AP76" s="121">
        <f>X!AP76/X!AP$121</f>
        <v>0</v>
      </c>
      <c r="AQ76" s="121">
        <f>X!AQ76/X!AQ$121</f>
        <v>0</v>
      </c>
      <c r="AR76" s="121">
        <f>X!AR76/X!AR$121</f>
        <v>0</v>
      </c>
      <c r="AS76" s="121">
        <f>X!AS76/X!AS$121</f>
        <v>0</v>
      </c>
      <c r="AT76" s="121">
        <f>X!AT76/X!AT$121</f>
        <v>0</v>
      </c>
      <c r="AU76" s="121">
        <f>X!AU76/X!AU$121</f>
        <v>0</v>
      </c>
      <c r="AV76" s="121">
        <f>X!AV76/X!AV$121</f>
        <v>0</v>
      </c>
      <c r="AW76" s="121">
        <f>X!AW76/X!AW$121</f>
        <v>0</v>
      </c>
      <c r="AX76" s="121">
        <f>X!AX76/X!AX$121</f>
        <v>0</v>
      </c>
      <c r="AY76" s="121">
        <f>X!AY76/X!AY$121</f>
        <v>0</v>
      </c>
      <c r="AZ76" s="121">
        <f>X!AZ76/X!AZ$121</f>
        <v>0</v>
      </c>
      <c r="BA76" s="121">
        <f>X!BA76/X!BA$121</f>
        <v>0</v>
      </c>
      <c r="BB76" s="121">
        <f>X!BB76/X!BB$121</f>
        <v>0</v>
      </c>
      <c r="BC76" s="121">
        <f>X!BC76/X!BC$121</f>
        <v>0</v>
      </c>
      <c r="BD76" s="121">
        <f>X!BD76/X!BD$121</f>
        <v>0</v>
      </c>
      <c r="BE76" s="121">
        <f>X!BE76/X!BE$121</f>
        <v>0</v>
      </c>
      <c r="BF76" s="121">
        <f>X!BF76/X!BF$121</f>
        <v>0</v>
      </c>
      <c r="BG76" s="121">
        <f>X!BG76/X!BG$121</f>
        <v>0</v>
      </c>
      <c r="BH76" s="121">
        <f>X!BH76/X!BH$121</f>
        <v>0</v>
      </c>
      <c r="BI76" s="121">
        <f>X!BI76/X!BI$121</f>
        <v>0</v>
      </c>
      <c r="BJ76" s="121">
        <f>X!BJ76/X!BJ$121</f>
        <v>0</v>
      </c>
      <c r="BK76" s="121">
        <f>X!BK76/X!BK$121</f>
        <v>0</v>
      </c>
      <c r="BL76" s="121">
        <f>X!BL76/X!BL$121</f>
        <v>0</v>
      </c>
      <c r="BM76" s="121">
        <f>X!BM76/X!BM$121</f>
        <v>0</v>
      </c>
      <c r="BN76" s="121">
        <f>X!BN76/X!BN$121</f>
        <v>0</v>
      </c>
      <c r="BO76" s="121">
        <f>X!BO76/X!BO$121</f>
        <v>0</v>
      </c>
      <c r="BP76" s="121">
        <f>X!BP76/X!BP$121</f>
        <v>0</v>
      </c>
      <c r="BQ76" s="121">
        <f>X!BQ76/X!BQ$121</f>
        <v>0</v>
      </c>
      <c r="BR76" s="121">
        <f>X!BR76/X!BR$121</f>
        <v>0</v>
      </c>
      <c r="BS76" s="121">
        <f>X!BS76/X!BS$121</f>
        <v>0</v>
      </c>
      <c r="BT76" s="121">
        <f>X!BT76/X!BT$121</f>
        <v>0</v>
      </c>
      <c r="BU76" s="121">
        <f>X!BU76/X!BU$121</f>
        <v>0</v>
      </c>
      <c r="BV76" s="121">
        <f>X!BV76/X!BV$121</f>
        <v>0</v>
      </c>
      <c r="BW76" s="121">
        <f>X!BW76/X!BW$121</f>
        <v>0</v>
      </c>
      <c r="BX76" s="121">
        <f>X!BX76/X!BX$121</f>
        <v>0</v>
      </c>
      <c r="BY76" s="121">
        <f>X!BY76/X!BY$121</f>
        <v>0</v>
      </c>
      <c r="BZ76" s="121">
        <f>X!BZ76/X!BZ$121</f>
        <v>0</v>
      </c>
      <c r="CA76" s="121">
        <f>X!CA76/X!CA$121</f>
        <v>0</v>
      </c>
      <c r="CB76" s="121">
        <f>X!CB76/X!CB$121</f>
        <v>0</v>
      </c>
      <c r="CC76" s="121">
        <f>X!CC76/X!CC$121</f>
        <v>0</v>
      </c>
      <c r="CD76" s="121">
        <f>X!CD76/X!CD$121</f>
        <v>0</v>
      </c>
      <c r="CE76" s="121">
        <f>X!CE76/X!CE$121</f>
        <v>0</v>
      </c>
      <c r="CF76" s="121">
        <f>X!CF76/X!CF$121</f>
        <v>0</v>
      </c>
      <c r="CG76" s="121">
        <f>X!CG76/X!CG$121</f>
        <v>0</v>
      </c>
      <c r="CH76" s="121">
        <f>X!CH76/X!CH$121</f>
        <v>0</v>
      </c>
      <c r="CI76" s="121">
        <f>X!CI76/X!CI$121</f>
        <v>0</v>
      </c>
      <c r="CJ76" s="121">
        <f>X!CJ76/X!CJ$121</f>
        <v>0</v>
      </c>
      <c r="CK76" s="121">
        <f>X!CK76/X!CK$121</f>
        <v>0</v>
      </c>
      <c r="CL76" s="121">
        <f>X!CL76/X!CL$121</f>
        <v>0</v>
      </c>
      <c r="CM76" s="121">
        <f>X!CM76/X!CM$121</f>
        <v>0</v>
      </c>
      <c r="CN76" s="121">
        <f>X!CN76/X!CN$121</f>
        <v>0</v>
      </c>
      <c r="CO76" s="121">
        <f>X!CO76/X!CO$121</f>
        <v>0</v>
      </c>
      <c r="CP76" s="121">
        <f>X!CP76/X!CP$121</f>
        <v>0</v>
      </c>
      <c r="CQ76" s="121">
        <f>X!CQ76/X!CQ$121</f>
        <v>0</v>
      </c>
      <c r="CR76" s="121">
        <f>X!CR76/X!CR$121</f>
        <v>0</v>
      </c>
      <c r="CS76" s="121">
        <f>X!CS76/X!CS$121</f>
        <v>0</v>
      </c>
      <c r="CT76" s="121">
        <f>X!CT76/X!CT$121</f>
        <v>0</v>
      </c>
      <c r="CU76" s="121">
        <f>X!CU76/X!CU$121</f>
        <v>0</v>
      </c>
      <c r="CV76" s="121">
        <f>X!CV76/X!CV$121</f>
        <v>0</v>
      </c>
      <c r="CW76" s="121">
        <f>X!CW76/X!CW$121</f>
        <v>0</v>
      </c>
      <c r="CX76" s="121">
        <f>X!CX76/X!CX$121</f>
        <v>0</v>
      </c>
      <c r="CY76" s="121">
        <f>X!CY76/X!CY$121</f>
        <v>0</v>
      </c>
      <c r="CZ76" s="121">
        <f>X!CZ76/X!CZ$121</f>
        <v>0</v>
      </c>
      <c r="DA76" s="121">
        <f>X!DA76/X!DA$121</f>
        <v>0</v>
      </c>
      <c r="DB76" s="121">
        <f>X!DB76/X!DB$121</f>
        <v>0</v>
      </c>
      <c r="DC76" s="121">
        <f>X!DC76/X!DC$121</f>
        <v>0</v>
      </c>
      <c r="DD76" s="121">
        <f>X!DD76/X!DD$121</f>
        <v>0</v>
      </c>
      <c r="DE76" s="121">
        <f>X!DE76/X!DE$121</f>
        <v>0</v>
      </c>
      <c r="DF76" s="121">
        <f>X!DF76/X!DF$121</f>
        <v>0</v>
      </c>
      <c r="DG76" s="145">
        <f>X!DG76/X!DG$121</f>
        <v>0</v>
      </c>
    </row>
    <row r="77" spans="1:111" s="82" customFormat="1" ht="17" customHeight="1" x14ac:dyDescent="0.2">
      <c r="A77" s="73" t="s">
        <v>73</v>
      </c>
      <c r="B77" s="74" t="s">
        <v>199</v>
      </c>
      <c r="C77" s="121">
        <f>X!C77/X!C$121</f>
        <v>0</v>
      </c>
      <c r="D77" s="121">
        <f>X!D77/X!D$121</f>
        <v>0</v>
      </c>
      <c r="E77" s="121">
        <f>X!E77/X!E$121</f>
        <v>0</v>
      </c>
      <c r="F77" s="121">
        <f>X!F77/X!F$121</f>
        <v>0</v>
      </c>
      <c r="G77" s="121">
        <f>X!G77/X!G$121</f>
        <v>0</v>
      </c>
      <c r="H77" s="131">
        <v>0</v>
      </c>
      <c r="I77" s="121">
        <f>X!I77/X!I$121</f>
        <v>0</v>
      </c>
      <c r="J77" s="121">
        <f>X!J77/X!J$121</f>
        <v>0</v>
      </c>
      <c r="K77" s="121">
        <f>X!K77/X!K$121</f>
        <v>0</v>
      </c>
      <c r="L77" s="121">
        <f>X!L77/X!L$121</f>
        <v>0</v>
      </c>
      <c r="M77" s="131">
        <v>0</v>
      </c>
      <c r="N77" s="121">
        <f>X!N77/X!N$121</f>
        <v>0</v>
      </c>
      <c r="O77" s="121">
        <f>X!O77/X!O$121</f>
        <v>0</v>
      </c>
      <c r="P77" s="121">
        <f>X!P77/X!P$121</f>
        <v>0</v>
      </c>
      <c r="Q77" s="121">
        <f>X!Q77/X!Q$121</f>
        <v>0</v>
      </c>
      <c r="R77" s="121">
        <f>X!R77/X!R$121</f>
        <v>0</v>
      </c>
      <c r="S77" s="121">
        <f>X!S77/X!S$121</f>
        <v>0</v>
      </c>
      <c r="T77" s="121">
        <f>X!T77/X!T$121</f>
        <v>0</v>
      </c>
      <c r="U77" s="121">
        <f>X!U77/X!U$121</f>
        <v>0</v>
      </c>
      <c r="V77" s="121">
        <f>X!V77/X!V$121</f>
        <v>0</v>
      </c>
      <c r="W77" s="121">
        <f>X!W77/X!W$121</f>
        <v>0</v>
      </c>
      <c r="X77" s="121">
        <f>X!X77/X!X$121</f>
        <v>0</v>
      </c>
      <c r="Y77" s="121">
        <f>X!Y77/X!Y$121</f>
        <v>0</v>
      </c>
      <c r="Z77" s="121">
        <f>X!Z77/X!Z$121</f>
        <v>0</v>
      </c>
      <c r="AA77" s="121">
        <f>X!AA77/X!AA$121</f>
        <v>0</v>
      </c>
      <c r="AB77" s="121">
        <f>X!AB77/X!AB$121</f>
        <v>0</v>
      </c>
      <c r="AC77" s="121">
        <f>X!AC77/X!AC$121</f>
        <v>0</v>
      </c>
      <c r="AD77" s="121">
        <f>X!AD77/X!AD$121</f>
        <v>0</v>
      </c>
      <c r="AE77" s="121">
        <f>X!AE77/X!AE$121</f>
        <v>0</v>
      </c>
      <c r="AF77" s="121">
        <f>X!AF77/X!AF$121</f>
        <v>0</v>
      </c>
      <c r="AG77" s="121">
        <f>X!AG77/X!AG$121</f>
        <v>0</v>
      </c>
      <c r="AH77" s="121">
        <f>X!AH77/X!AH$121</f>
        <v>0</v>
      </c>
      <c r="AI77" s="121">
        <f>X!AI77/X!AI$121</f>
        <v>0</v>
      </c>
      <c r="AJ77" s="121">
        <f>X!AJ77/X!AJ$121</f>
        <v>0</v>
      </c>
      <c r="AK77" s="121">
        <f>X!AK77/X!AK$121</f>
        <v>0</v>
      </c>
      <c r="AL77" s="121">
        <f>X!AL77/X!AL$121</f>
        <v>0</v>
      </c>
      <c r="AM77" s="121">
        <f>X!AM77/X!AM$121</f>
        <v>0</v>
      </c>
      <c r="AN77" s="121">
        <f>X!AN77/X!AN$121</f>
        <v>0</v>
      </c>
      <c r="AO77" s="121">
        <f>X!AO77/X!AO$121</f>
        <v>0</v>
      </c>
      <c r="AP77" s="121">
        <f>X!AP77/X!AP$121</f>
        <v>0</v>
      </c>
      <c r="AQ77" s="121">
        <f>X!AQ77/X!AQ$121</f>
        <v>0</v>
      </c>
      <c r="AR77" s="121">
        <f>X!AR77/X!AR$121</f>
        <v>0</v>
      </c>
      <c r="AS77" s="121">
        <f>X!AS77/X!AS$121</f>
        <v>0</v>
      </c>
      <c r="AT77" s="121">
        <f>X!AT77/X!AT$121</f>
        <v>0</v>
      </c>
      <c r="AU77" s="121">
        <f>X!AU77/X!AU$121</f>
        <v>0</v>
      </c>
      <c r="AV77" s="121">
        <f>X!AV77/X!AV$121</f>
        <v>0</v>
      </c>
      <c r="AW77" s="121">
        <f>X!AW77/X!AW$121</f>
        <v>0</v>
      </c>
      <c r="AX77" s="121">
        <f>X!AX77/X!AX$121</f>
        <v>0</v>
      </c>
      <c r="AY77" s="121">
        <f>X!AY77/X!AY$121</f>
        <v>0</v>
      </c>
      <c r="AZ77" s="121">
        <f>X!AZ77/X!AZ$121</f>
        <v>0</v>
      </c>
      <c r="BA77" s="121">
        <f>X!BA77/X!BA$121</f>
        <v>0</v>
      </c>
      <c r="BB77" s="121">
        <f>X!BB77/X!BB$121</f>
        <v>0</v>
      </c>
      <c r="BC77" s="121">
        <f>X!BC77/X!BC$121</f>
        <v>0</v>
      </c>
      <c r="BD77" s="121">
        <f>X!BD77/X!BD$121</f>
        <v>0</v>
      </c>
      <c r="BE77" s="121">
        <f>X!BE77/X!BE$121</f>
        <v>0</v>
      </c>
      <c r="BF77" s="121">
        <f>X!BF77/X!BF$121</f>
        <v>0</v>
      </c>
      <c r="BG77" s="121">
        <f>X!BG77/X!BG$121</f>
        <v>0</v>
      </c>
      <c r="BH77" s="121">
        <f>X!BH77/X!BH$121</f>
        <v>0</v>
      </c>
      <c r="BI77" s="121">
        <f>X!BI77/X!BI$121</f>
        <v>0</v>
      </c>
      <c r="BJ77" s="121">
        <f>X!BJ77/X!BJ$121</f>
        <v>0</v>
      </c>
      <c r="BK77" s="121">
        <f>X!BK77/X!BK$121</f>
        <v>0</v>
      </c>
      <c r="BL77" s="121">
        <f>X!BL77/X!BL$121</f>
        <v>0</v>
      </c>
      <c r="BM77" s="121">
        <f>X!BM77/X!BM$121</f>
        <v>0</v>
      </c>
      <c r="BN77" s="121">
        <f>X!BN77/X!BN$121</f>
        <v>0</v>
      </c>
      <c r="BO77" s="121">
        <f>X!BO77/X!BO$121</f>
        <v>0</v>
      </c>
      <c r="BP77" s="121">
        <f>X!BP77/X!BP$121</f>
        <v>0</v>
      </c>
      <c r="BQ77" s="121">
        <f>X!BQ77/X!BQ$121</f>
        <v>0</v>
      </c>
      <c r="BR77" s="121">
        <f>X!BR77/X!BR$121</f>
        <v>0</v>
      </c>
      <c r="BS77" s="121">
        <f>X!BS77/X!BS$121</f>
        <v>0</v>
      </c>
      <c r="BT77" s="121">
        <f>X!BT77/X!BT$121</f>
        <v>0</v>
      </c>
      <c r="BU77" s="121">
        <f>X!BU77/X!BU$121</f>
        <v>0</v>
      </c>
      <c r="BV77" s="121">
        <f>X!BV77/X!BV$121</f>
        <v>0</v>
      </c>
      <c r="BW77" s="121">
        <f>X!BW77/X!BW$121</f>
        <v>0</v>
      </c>
      <c r="BX77" s="121">
        <f>X!BX77/X!BX$121</f>
        <v>0</v>
      </c>
      <c r="BY77" s="121">
        <f>X!BY77/X!BY$121</f>
        <v>0</v>
      </c>
      <c r="BZ77" s="121">
        <f>X!BZ77/X!BZ$121</f>
        <v>0</v>
      </c>
      <c r="CA77" s="121">
        <f>X!CA77/X!CA$121</f>
        <v>0</v>
      </c>
      <c r="CB77" s="121">
        <f>X!CB77/X!CB$121</f>
        <v>0</v>
      </c>
      <c r="CC77" s="121">
        <f>X!CC77/X!CC$121</f>
        <v>0</v>
      </c>
      <c r="CD77" s="121">
        <f>X!CD77/X!CD$121</f>
        <v>0</v>
      </c>
      <c r="CE77" s="121">
        <f>X!CE77/X!CE$121</f>
        <v>0</v>
      </c>
      <c r="CF77" s="121">
        <f>X!CF77/X!CF$121</f>
        <v>0</v>
      </c>
      <c r="CG77" s="121">
        <f>X!CG77/X!CG$121</f>
        <v>0</v>
      </c>
      <c r="CH77" s="121">
        <f>X!CH77/X!CH$121</f>
        <v>0</v>
      </c>
      <c r="CI77" s="121">
        <f>X!CI77/X!CI$121</f>
        <v>0</v>
      </c>
      <c r="CJ77" s="121">
        <f>X!CJ77/X!CJ$121</f>
        <v>0</v>
      </c>
      <c r="CK77" s="121">
        <f>X!CK77/X!CK$121</f>
        <v>0</v>
      </c>
      <c r="CL77" s="121">
        <f>X!CL77/X!CL$121</f>
        <v>0</v>
      </c>
      <c r="CM77" s="121">
        <f>X!CM77/X!CM$121</f>
        <v>0</v>
      </c>
      <c r="CN77" s="121">
        <f>X!CN77/X!CN$121</f>
        <v>0</v>
      </c>
      <c r="CO77" s="121">
        <f>X!CO77/X!CO$121</f>
        <v>0</v>
      </c>
      <c r="CP77" s="121">
        <f>X!CP77/X!CP$121</f>
        <v>0</v>
      </c>
      <c r="CQ77" s="121">
        <f>X!CQ77/X!CQ$121</f>
        <v>0</v>
      </c>
      <c r="CR77" s="121">
        <f>X!CR77/X!CR$121</f>
        <v>0</v>
      </c>
      <c r="CS77" s="121">
        <f>X!CS77/X!CS$121</f>
        <v>0</v>
      </c>
      <c r="CT77" s="121">
        <f>X!CT77/X!CT$121</f>
        <v>0</v>
      </c>
      <c r="CU77" s="121">
        <f>X!CU77/X!CU$121</f>
        <v>0</v>
      </c>
      <c r="CV77" s="121">
        <f>X!CV77/X!CV$121</f>
        <v>0</v>
      </c>
      <c r="CW77" s="121">
        <f>X!CW77/X!CW$121</f>
        <v>0</v>
      </c>
      <c r="CX77" s="121">
        <f>X!CX77/X!CX$121</f>
        <v>0</v>
      </c>
      <c r="CY77" s="121">
        <f>X!CY77/X!CY$121</f>
        <v>0</v>
      </c>
      <c r="CZ77" s="121">
        <f>X!CZ77/X!CZ$121</f>
        <v>0</v>
      </c>
      <c r="DA77" s="121">
        <f>X!DA77/X!DA$121</f>
        <v>0</v>
      </c>
      <c r="DB77" s="121">
        <f>X!DB77/X!DB$121</f>
        <v>0</v>
      </c>
      <c r="DC77" s="121">
        <f>X!DC77/X!DC$121</f>
        <v>0</v>
      </c>
      <c r="DD77" s="121">
        <f>X!DD77/X!DD$121</f>
        <v>0</v>
      </c>
      <c r="DE77" s="121">
        <f>X!DE77/X!DE$121</f>
        <v>0</v>
      </c>
      <c r="DF77" s="121">
        <f>X!DF77/X!DF$121</f>
        <v>0</v>
      </c>
      <c r="DG77" s="145">
        <f>X!DG77/X!DG$121</f>
        <v>0</v>
      </c>
    </row>
    <row r="78" spans="1:111" s="82" customFormat="1" ht="17" customHeight="1" x14ac:dyDescent="0.2">
      <c r="A78" s="73" t="s">
        <v>74</v>
      </c>
      <c r="B78" s="74" t="s">
        <v>200</v>
      </c>
      <c r="C78" s="121">
        <f>X!C78/X!C$121</f>
        <v>1.1807120644434276E-4</v>
      </c>
      <c r="D78" s="121">
        <f>X!D78/X!D$121</f>
        <v>1.0943616213544652E-4</v>
      </c>
      <c r="E78" s="121">
        <f>X!E78/X!E$121</f>
        <v>1.6649368816999008E-4</v>
      </c>
      <c r="F78" s="121">
        <f>X!F78/X!F$121</f>
        <v>7.09900108679309E-4</v>
      </c>
      <c r="G78" s="121">
        <f>X!G78/X!G$121</f>
        <v>2.5527190281495707E-4</v>
      </c>
      <c r="H78" s="131">
        <v>0</v>
      </c>
      <c r="I78" s="121">
        <f>X!I78/X!I$121</f>
        <v>3.6694820751722208E-3</v>
      </c>
      <c r="J78" s="121">
        <f>X!J78/X!J$121</f>
        <v>6.9890824157713409E-4</v>
      </c>
      <c r="K78" s="121">
        <f>X!K78/X!K$121</f>
        <v>3.2487957618958371E-4</v>
      </c>
      <c r="L78" s="121">
        <f>X!L78/X!L$121</f>
        <v>2.7935147270896128E-4</v>
      </c>
      <c r="M78" s="131">
        <v>0</v>
      </c>
      <c r="N78" s="121">
        <f>X!N78/X!N$121</f>
        <v>1.0552081174654924E-3</v>
      </c>
      <c r="O78" s="121">
        <f>X!O78/X!O$121</f>
        <v>1.1619249172742066E-3</v>
      </c>
      <c r="P78" s="121">
        <f>X!P78/X!P$121</f>
        <v>6.5494974104825232E-4</v>
      </c>
      <c r="Q78" s="121">
        <f>X!Q78/X!Q$121</f>
        <v>9.2425215839558937E-4</v>
      </c>
      <c r="R78" s="121">
        <f>X!R78/X!R$121</f>
        <v>2.0607665422973224E-3</v>
      </c>
      <c r="S78" s="121">
        <f>X!S78/X!S$121</f>
        <v>1.4769077223412428E-3</v>
      </c>
      <c r="T78" s="121">
        <f>X!T78/X!T$121</f>
        <v>1.5968053792102133E-3</v>
      </c>
      <c r="U78" s="121">
        <f>X!U78/X!U$121</f>
        <v>8.2741381235447258E-4</v>
      </c>
      <c r="V78" s="121">
        <f>X!V78/X!V$121</f>
        <v>1.0103232219533457E-3</v>
      </c>
      <c r="W78" s="121">
        <f>X!W78/X!W$121</f>
        <v>8.3244612554706572E-4</v>
      </c>
      <c r="X78" s="121">
        <f>X!X78/X!X$121</f>
        <v>9.6737776755782519E-4</v>
      </c>
      <c r="Y78" s="121">
        <f>X!Y78/X!Y$121</f>
        <v>1.2226992735723714E-3</v>
      </c>
      <c r="Z78" s="121">
        <f>X!Z78/X!Z$121</f>
        <v>8.0935482304662768E-4</v>
      </c>
      <c r="AA78" s="121">
        <f>X!AA78/X!AA$121</f>
        <v>1.1276742613212892E-3</v>
      </c>
      <c r="AB78" s="121">
        <f>X!AB78/X!AB$121</f>
        <v>1.2339460146079293E-3</v>
      </c>
      <c r="AC78" s="121">
        <f>X!AC78/X!AC$121</f>
        <v>1.1511573850625795E-4</v>
      </c>
      <c r="AD78" s="121">
        <f>X!AD78/X!AD$121</f>
        <v>2.8477676829815338E-4</v>
      </c>
      <c r="AE78" s="121">
        <f>X!AE78/X!AE$121</f>
        <v>1.7768026735536055E-3</v>
      </c>
      <c r="AF78" s="121">
        <f>X!AF78/X!AF$121</f>
        <v>8.1678391361961916E-4</v>
      </c>
      <c r="AG78" s="121">
        <f>X!AG78/X!AG$121</f>
        <v>1.0344096814871608E-3</v>
      </c>
      <c r="AH78" s="121">
        <f>X!AH78/X!AH$121</f>
        <v>8.4691193843627497E-4</v>
      </c>
      <c r="AI78" s="121">
        <f>X!AI78/X!AI$121</f>
        <v>1.0171684806391738E-3</v>
      </c>
      <c r="AJ78" s="121">
        <f>X!AJ78/X!AJ$121</f>
        <v>1.047262848701522E-3</v>
      </c>
      <c r="AK78" s="121">
        <f>X!AK78/X!AK$121</f>
        <v>2.070888727429855E-3</v>
      </c>
      <c r="AL78" s="121">
        <f>X!AL78/X!AL$121</f>
        <v>5.2862522245780772E-4</v>
      </c>
      <c r="AM78" s="121">
        <f>X!AM78/X!AM$121</f>
        <v>4.5698497209306432E-4</v>
      </c>
      <c r="AN78" s="121">
        <f>X!AN78/X!AN$121</f>
        <v>1.1177305616532601E-3</v>
      </c>
      <c r="AO78" s="121">
        <f>X!AO78/X!AO$121</f>
        <v>1.7138657673538131E-4</v>
      </c>
      <c r="AP78" s="121">
        <f>X!AP78/X!AP$121</f>
        <v>1.3615680980339426E-3</v>
      </c>
      <c r="AQ78" s="121">
        <f>X!AQ78/X!AQ$121</f>
        <v>7.435225267764013E-4</v>
      </c>
      <c r="AR78" s="121">
        <f>X!AR78/X!AR$121</f>
        <v>2.1532797617849087E-3</v>
      </c>
      <c r="AS78" s="121">
        <f>X!AS78/X!AS$121</f>
        <v>8.269625549877181E-4</v>
      </c>
      <c r="AT78" s="121">
        <f>X!AT78/X!AT$121</f>
        <v>9.2525094871494652E-4</v>
      </c>
      <c r="AU78" s="121">
        <f>X!AU78/X!AU$121</f>
        <v>1.0999078239166337E-3</v>
      </c>
      <c r="AV78" s="121">
        <f>X!AV78/X!AV$121</f>
        <v>1.1316778912038171E-3</v>
      </c>
      <c r="AW78" s="121">
        <f>X!AW78/X!AW$121</f>
        <v>1.3905275271909278E-3</v>
      </c>
      <c r="AX78" s="121">
        <f>X!AX78/X!AX$121</f>
        <v>1.4292115744566239E-3</v>
      </c>
      <c r="AY78" s="121">
        <f>X!AY78/X!AY$121</f>
        <v>1.0696093002293175E-3</v>
      </c>
      <c r="AZ78" s="121">
        <f>X!AZ78/X!AZ$121</f>
        <v>7.4104109830032481E-4</v>
      </c>
      <c r="BA78" s="121">
        <f>X!BA78/X!BA$121</f>
        <v>2.7556007031745255E-3</v>
      </c>
      <c r="BB78" s="121">
        <f>X!BB78/X!BB$121</f>
        <v>1.5736639143188469E-4</v>
      </c>
      <c r="BC78" s="121">
        <f>X!BC78/X!BC$121</f>
        <v>5.0802501349738261E-3</v>
      </c>
      <c r="BD78" s="121">
        <f>X!BD78/X!BD$121</f>
        <v>2.2237350337410951E-3</v>
      </c>
      <c r="BE78" s="121">
        <f>X!BE78/X!BE$121</f>
        <v>5.3924541858387713E-4</v>
      </c>
      <c r="BF78" s="121">
        <f>X!BF78/X!BF$121</f>
        <v>2.8245279905624607E-4</v>
      </c>
      <c r="BG78" s="121">
        <f>X!BG78/X!BG$121</f>
        <v>3.8621605349428489E-4</v>
      </c>
      <c r="BH78" s="121">
        <f>X!BH78/X!BH$121</f>
        <v>4.5695344434130118E-4</v>
      </c>
      <c r="BI78" s="121">
        <f>X!BI78/X!BI$121</f>
        <v>8.8563245652461349E-4</v>
      </c>
      <c r="BJ78" s="121">
        <f>X!BJ78/X!BJ$121</f>
        <v>1.4139908849567541E-3</v>
      </c>
      <c r="BK78" s="121">
        <f>X!BK78/X!BK$121</f>
        <v>2.1139231356716629E-3</v>
      </c>
      <c r="BL78" s="121">
        <f>X!BL78/X!BL$121</f>
        <v>2.0903699618766924E-3</v>
      </c>
      <c r="BM78" s="121">
        <f>X!BM78/X!BM$121</f>
        <v>1.6205498891091047E-3</v>
      </c>
      <c r="BN78" s="121">
        <f>X!BN78/X!BN$121</f>
        <v>9.7134322224677356E-4</v>
      </c>
      <c r="BO78" s="121">
        <f>X!BO78/X!BO$121</f>
        <v>8.8291071350800028E-4</v>
      </c>
      <c r="BP78" s="121">
        <f>X!BP78/X!BP$121</f>
        <v>7.2931858983681097E-4</v>
      </c>
      <c r="BQ78" s="121">
        <f>X!BQ78/X!BQ$121</f>
        <v>8.7854233898418442E-4</v>
      </c>
      <c r="BR78" s="121">
        <f>X!BR78/X!BR$121</f>
        <v>2.7820675810093574E-3</v>
      </c>
      <c r="BS78" s="121">
        <f>X!BS78/X!BS$121</f>
        <v>1.2656077243302344E-2</v>
      </c>
      <c r="BT78" s="121">
        <f>X!BT78/X!BT$121</f>
        <v>5.3208598549033224E-3</v>
      </c>
      <c r="BU78" s="121">
        <f>X!BU78/X!BU$121</f>
        <v>8.9884509871532882E-3</v>
      </c>
      <c r="BV78" s="121">
        <f>X!BV78/X!BV$121</f>
        <v>7.9247970012915128E-4</v>
      </c>
      <c r="BW78" s="121">
        <f>X!BW78/X!BW$121</f>
        <v>1.3940356636285266E-4</v>
      </c>
      <c r="BX78" s="121">
        <f>X!BX78/X!BX$121</f>
        <v>1.0149793423209023E-6</v>
      </c>
      <c r="BY78" s="121">
        <f>X!BY78/X!BY$121</f>
        <v>2.7132026921876417E-4</v>
      </c>
      <c r="BZ78" s="121">
        <f>X!BZ78/X!BZ$121</f>
        <v>1.4571400112293768E-3</v>
      </c>
      <c r="CA78" s="121">
        <f>X!CA78/X!CA$121</f>
        <v>2.3779698247089169E-4</v>
      </c>
      <c r="CB78" s="121">
        <f>X!CB78/X!CB$121</f>
        <v>1.1853234523171866E-3</v>
      </c>
      <c r="CC78" s="121">
        <f>X!CC78/X!CC$121</f>
        <v>4.7880800502904668E-4</v>
      </c>
      <c r="CD78" s="121">
        <f>X!CD78/X!CD$121</f>
        <v>5.3365820988855285E-3</v>
      </c>
      <c r="CE78" s="121">
        <f>X!CE78/X!CE$121</f>
        <v>9.6248519407037957E-4</v>
      </c>
      <c r="CF78" s="121">
        <f>X!CF78/X!CF$121</f>
        <v>1.0414898594015866E-3</v>
      </c>
      <c r="CG78" s="121">
        <f>X!CG78/X!CG$121</f>
        <v>1.1038976516403206E-3</v>
      </c>
      <c r="CH78" s="121">
        <f>X!CH78/X!CH$121</f>
        <v>1.3597812678211385E-3</v>
      </c>
      <c r="CI78" s="121">
        <f>X!CI78/X!CI$121</f>
        <v>2.1111659673277456E-3</v>
      </c>
      <c r="CJ78" s="121">
        <f>X!CJ78/X!CJ$121</f>
        <v>7.7045262294493742E-4</v>
      </c>
      <c r="CK78" s="121">
        <f>X!CK78/X!CK$121</f>
        <v>1.7959379716339372E-3</v>
      </c>
      <c r="CL78" s="121">
        <f>X!CL78/X!CL$121</f>
        <v>1.5480161641917309E-3</v>
      </c>
      <c r="CM78" s="121">
        <f>X!CM78/X!CM$121</f>
        <v>6.0744119606941215E-3</v>
      </c>
      <c r="CN78" s="121">
        <f>X!CN78/X!CN$121</f>
        <v>2.8452109447899615E-3</v>
      </c>
      <c r="CO78" s="121">
        <f>X!CO78/X!CO$121</f>
        <v>4.4975557984675164E-3</v>
      </c>
      <c r="CP78" s="121">
        <f>X!CP78/X!CP$121</f>
        <v>1.5219646031018107E-3</v>
      </c>
      <c r="CQ78" s="121">
        <f>X!CQ78/X!CQ$121</f>
        <v>4.760592628535682E-3</v>
      </c>
      <c r="CR78" s="121">
        <f>X!CR78/X!CR$121</f>
        <v>1.1845567693760345E-3</v>
      </c>
      <c r="CS78" s="121">
        <f>X!CS78/X!CS$121</f>
        <v>4.0401749906918204E-4</v>
      </c>
      <c r="CT78" s="121">
        <f>X!CT78/X!CT$121</f>
        <v>4.3398792901724569E-3</v>
      </c>
      <c r="CU78" s="121">
        <f>X!CU78/X!CU$121</f>
        <v>9.3072661175545705E-4</v>
      </c>
      <c r="CV78" s="121">
        <f>X!CV78/X!CV$121</f>
        <v>4.9873640474313989E-4</v>
      </c>
      <c r="CW78" s="121">
        <f>X!CW78/X!CW$121</f>
        <v>5.2232635027992815E-4</v>
      </c>
      <c r="CX78" s="121">
        <f>X!CX78/X!CX$121</f>
        <v>8.3289992728606153E-4</v>
      </c>
      <c r="CY78" s="121">
        <f>X!CY78/X!CY$121</f>
        <v>2.1318920135213074E-4</v>
      </c>
      <c r="CZ78" s="121">
        <f>X!CZ78/X!CZ$121</f>
        <v>8.5674425207440301E-4</v>
      </c>
      <c r="DA78" s="121">
        <f>X!DA78/X!DA$121</f>
        <v>8.0352623407387795E-4</v>
      </c>
      <c r="DB78" s="121">
        <f>X!DB78/X!DB$121</f>
        <v>1.2349034096941016E-3</v>
      </c>
      <c r="DC78" s="121">
        <f>X!DC78/X!DC$121</f>
        <v>2.7949116290708982E-4</v>
      </c>
      <c r="DD78" s="121">
        <f>X!DD78/X!DD$121</f>
        <v>1.6871596973944112E-3</v>
      </c>
      <c r="DE78" s="121">
        <f>X!DE78/X!DE$121</f>
        <v>6.6662612507784188E-4</v>
      </c>
      <c r="DF78" s="121">
        <f>X!DF78/X!DF$121</f>
        <v>2.8492519607208755E-4</v>
      </c>
      <c r="DG78" s="145">
        <f>X!DG78/X!DG$121</f>
        <v>1.7645317439269686E-3</v>
      </c>
    </row>
    <row r="79" spans="1:111" s="82" customFormat="1" ht="17" customHeight="1" x14ac:dyDescent="0.2">
      <c r="A79" s="73" t="s">
        <v>75</v>
      </c>
      <c r="B79" s="74" t="s">
        <v>201</v>
      </c>
      <c r="C79" s="121">
        <f>X!C79/X!C$121</f>
        <v>9.9225731869285756E-3</v>
      </c>
      <c r="D79" s="121">
        <f>X!D79/X!D$121</f>
        <v>3.8818789875794651E-2</v>
      </c>
      <c r="E79" s="121">
        <f>X!E79/X!E$121</f>
        <v>7.9093550450754519E-3</v>
      </c>
      <c r="F79" s="121">
        <f>X!F79/X!F$121</f>
        <v>3.3760586883722396E-2</v>
      </c>
      <c r="G79" s="121">
        <f>X!G79/X!G$121</f>
        <v>1.3874039993295796E-2</v>
      </c>
      <c r="H79" s="131">
        <v>0</v>
      </c>
      <c r="I79" s="121">
        <f>X!I79/X!I$121</f>
        <v>1.3316710394582262E-2</v>
      </c>
      <c r="J79" s="121">
        <f>X!J79/X!J$121</f>
        <v>2.4144286075911778E-2</v>
      </c>
      <c r="K79" s="121">
        <f>X!K79/X!K$121</f>
        <v>1.274939432156701E-2</v>
      </c>
      <c r="L79" s="121">
        <f>X!L79/X!L$121</f>
        <v>3.1424872107986938E-2</v>
      </c>
      <c r="M79" s="131">
        <v>0</v>
      </c>
      <c r="N79" s="121">
        <f>X!N79/X!N$121</f>
        <v>1.0972545250176926E-2</v>
      </c>
      <c r="O79" s="121">
        <f>X!O79/X!O$121</f>
        <v>1.0501583140007459E-2</v>
      </c>
      <c r="P79" s="121">
        <f>X!P79/X!P$121</f>
        <v>2.278965939218059E-2</v>
      </c>
      <c r="Q79" s="121">
        <f>X!Q79/X!Q$121</f>
        <v>2.0661375816743183E-2</v>
      </c>
      <c r="R79" s="121">
        <f>X!R79/X!R$121</f>
        <v>3.299675524031051E-2</v>
      </c>
      <c r="S79" s="121">
        <f>X!S79/X!S$121</f>
        <v>2.3982336118777568E-2</v>
      </c>
      <c r="T79" s="121">
        <f>X!T79/X!T$121</f>
        <v>1.3022048133520288E-2</v>
      </c>
      <c r="U79" s="121">
        <f>X!U79/X!U$121</f>
        <v>9.6555843040334911E-3</v>
      </c>
      <c r="V79" s="121">
        <f>X!V79/X!V$121</f>
        <v>9.1923778291747773E-3</v>
      </c>
      <c r="W79" s="121">
        <f>X!W79/X!W$121</f>
        <v>1.5604157275673278E-2</v>
      </c>
      <c r="X79" s="121">
        <f>X!X79/X!X$121</f>
        <v>1.4212249639637782E-2</v>
      </c>
      <c r="Y79" s="121">
        <f>X!Y79/X!Y$121</f>
        <v>1.2789907911623721E-2</v>
      </c>
      <c r="Z79" s="121">
        <f>X!Z79/X!Z$121</f>
        <v>1.6755820454849996E-2</v>
      </c>
      <c r="AA79" s="121">
        <f>X!AA79/X!AA$121</f>
        <v>1.4383469279181271E-2</v>
      </c>
      <c r="AB79" s="121">
        <f>X!AB79/X!AB$121</f>
        <v>1.8364157759200393E-2</v>
      </c>
      <c r="AC79" s="121">
        <f>X!AC79/X!AC$121</f>
        <v>2.5413572330229423E-3</v>
      </c>
      <c r="AD79" s="121">
        <f>X!AD79/X!AD$121</f>
        <v>2.4319536148120637E-2</v>
      </c>
      <c r="AE79" s="121">
        <f>X!AE79/X!AE$121</f>
        <v>9.2756767574462707E-3</v>
      </c>
      <c r="AF79" s="121">
        <f>X!AF79/X!AF$121</f>
        <v>8.8515003097311088E-3</v>
      </c>
      <c r="AG79" s="121">
        <f>X!AG79/X!AG$121</f>
        <v>1.2622511525393388E-2</v>
      </c>
      <c r="AH79" s="121">
        <f>X!AH79/X!AH$121</f>
        <v>1.6806837183500005E-2</v>
      </c>
      <c r="AI79" s="121">
        <f>X!AI79/X!AI$121</f>
        <v>3.8658508422192289E-2</v>
      </c>
      <c r="AJ79" s="121">
        <f>X!AJ79/X!AJ$121</f>
        <v>2.1215927926716189E-2</v>
      </c>
      <c r="AK79" s="121">
        <f>X!AK79/X!AK$121</f>
        <v>2.0254420483850333E-2</v>
      </c>
      <c r="AL79" s="121">
        <f>X!AL79/X!AL$121</f>
        <v>9.6422102538576433E-3</v>
      </c>
      <c r="AM79" s="121">
        <f>X!AM79/X!AM$121</f>
        <v>5.7911138450563605E-3</v>
      </c>
      <c r="AN79" s="121">
        <f>X!AN79/X!AN$121</f>
        <v>2.9894969457008889E-2</v>
      </c>
      <c r="AO79" s="121">
        <f>X!AO79/X!AO$121</f>
        <v>1.7234903132845716E-2</v>
      </c>
      <c r="AP79" s="121">
        <f>X!AP79/X!AP$121</f>
        <v>9.6574190924843505E-3</v>
      </c>
      <c r="AQ79" s="121">
        <f>X!AQ79/X!AQ$121</f>
        <v>1.613994800455448E-2</v>
      </c>
      <c r="AR79" s="121">
        <f>X!AR79/X!AR$121</f>
        <v>1.2599751158922213E-2</v>
      </c>
      <c r="AS79" s="121">
        <f>X!AS79/X!AS$121</f>
        <v>1.1614374002162309E-2</v>
      </c>
      <c r="AT79" s="121">
        <f>X!AT79/X!AT$121</f>
        <v>8.6791700342698768E-3</v>
      </c>
      <c r="AU79" s="121">
        <f>X!AU79/X!AU$121</f>
        <v>7.8823707354325444E-3</v>
      </c>
      <c r="AV79" s="121">
        <f>X!AV79/X!AV$121</f>
        <v>1.0109183273163036E-2</v>
      </c>
      <c r="AW79" s="121">
        <f>X!AW79/X!AW$121</f>
        <v>9.376065920123992E-3</v>
      </c>
      <c r="AX79" s="121">
        <f>X!AX79/X!AX$121</f>
        <v>8.7641519742676383E-3</v>
      </c>
      <c r="AY79" s="121">
        <f>X!AY79/X!AY$121</f>
        <v>8.4805805748538882E-3</v>
      </c>
      <c r="AZ79" s="121">
        <f>X!AZ79/X!AZ$121</f>
        <v>9.8782291454639695E-3</v>
      </c>
      <c r="BA79" s="121">
        <f>X!BA79/X!BA$121</f>
        <v>6.5581626936527795E-3</v>
      </c>
      <c r="BB79" s="121">
        <f>X!BB79/X!BB$121</f>
        <v>9.5955676603942195E-3</v>
      </c>
      <c r="BC79" s="121">
        <f>X!BC79/X!BC$121</f>
        <v>8.3575689957083518E-3</v>
      </c>
      <c r="BD79" s="121">
        <f>X!BD79/X!BD$121</f>
        <v>1.3535189653413469E-2</v>
      </c>
      <c r="BE79" s="121">
        <f>X!BE79/X!BE$121</f>
        <v>1.3766378476263719E-2</v>
      </c>
      <c r="BF79" s="121">
        <f>X!BF79/X!BF$121</f>
        <v>1.3341613858627577E-2</v>
      </c>
      <c r="BG79" s="121">
        <f>X!BG79/X!BG$121</f>
        <v>8.8061002419803202E-3</v>
      </c>
      <c r="BH79" s="121">
        <f>X!BH79/X!BH$121</f>
        <v>1.5963024694134905E-2</v>
      </c>
      <c r="BI79" s="121">
        <f>X!BI79/X!BI$121</f>
        <v>7.4381092597710667E-3</v>
      </c>
      <c r="BJ79" s="121">
        <f>X!BJ79/X!BJ$121</f>
        <v>1.6363057915096006E-2</v>
      </c>
      <c r="BK79" s="121">
        <f>X!BK79/X!BK$121</f>
        <v>0.50556477695647406</v>
      </c>
      <c r="BL79" s="121">
        <f>X!BL79/X!BL$121</f>
        <v>1.9427776623866608E-2</v>
      </c>
      <c r="BM79" s="121">
        <f>X!BM79/X!BM$121</f>
        <v>1.9467352933115051E-2</v>
      </c>
      <c r="BN79" s="121">
        <f>X!BN79/X!BN$121</f>
        <v>1.7914249990427816E-2</v>
      </c>
      <c r="BO79" s="121">
        <f>X!BO79/X!BO$121</f>
        <v>1.8442011396185252E-2</v>
      </c>
      <c r="BP79" s="121">
        <f>X!BP79/X!BP$121</f>
        <v>8.0205067130715152E-3</v>
      </c>
      <c r="BQ79" s="121">
        <f>X!BQ79/X!BQ$121</f>
        <v>2.3253868966032262E-2</v>
      </c>
      <c r="BR79" s="121">
        <f>X!BR79/X!BR$121</f>
        <v>1.2373439294242285E-2</v>
      </c>
      <c r="BS79" s="121">
        <f>X!BS79/X!BS$121</f>
        <v>3.5904092384241408E-2</v>
      </c>
      <c r="BT79" s="121">
        <f>X!BT79/X!BT$121</f>
        <v>4.8644872834818532E-3</v>
      </c>
      <c r="BU79" s="121">
        <f>X!BU79/X!BU$121</f>
        <v>8.7189451415966481E-3</v>
      </c>
      <c r="BV79" s="121">
        <f>X!BV79/X!BV$121</f>
        <v>9.0339129567679991E-4</v>
      </c>
      <c r="BW79" s="121">
        <f>X!BW79/X!BW$121</f>
        <v>8.368904912608475E-4</v>
      </c>
      <c r="BX79" s="121">
        <f>X!BX79/X!BX$121</f>
        <v>5.1422768945357397E-5</v>
      </c>
      <c r="BY79" s="121">
        <f>X!BY79/X!BY$121</f>
        <v>1.130174436239895E-3</v>
      </c>
      <c r="BZ79" s="121">
        <f>X!BZ79/X!BZ$121</f>
        <v>3.2485685048463117E-3</v>
      </c>
      <c r="CA79" s="121">
        <f>X!CA79/X!CA$121</f>
        <v>3.079853049090395E-3</v>
      </c>
      <c r="CB79" s="121">
        <f>X!CB79/X!CB$121</f>
        <v>1.8815885206020528E-3</v>
      </c>
      <c r="CC79" s="121">
        <f>X!CC79/X!CC$121</f>
        <v>3.8736541546204885E-3</v>
      </c>
      <c r="CD79" s="121">
        <f>X!CD79/X!CD$121</f>
        <v>4.9879572963006016E-3</v>
      </c>
      <c r="CE79" s="121">
        <f>X!CE79/X!CE$121</f>
        <v>2.2024556258630488E-3</v>
      </c>
      <c r="CF79" s="121">
        <f>X!CF79/X!CF$121</f>
        <v>5.9132515574053229E-3</v>
      </c>
      <c r="CG79" s="121">
        <f>X!CG79/X!CG$121</f>
        <v>8.1331263855210015E-2</v>
      </c>
      <c r="CH79" s="121">
        <f>X!CH79/X!CH$121</f>
        <v>5.1018867012632392E-3</v>
      </c>
      <c r="CI79" s="121">
        <f>X!CI79/X!CI$121</f>
        <v>3.0808351648383232E-3</v>
      </c>
      <c r="CJ79" s="121">
        <f>X!CJ79/X!CJ$121</f>
        <v>7.1915374278608097E-3</v>
      </c>
      <c r="CK79" s="121">
        <f>X!CK79/X!CK$121</f>
        <v>7.0980434308752678E-3</v>
      </c>
      <c r="CL79" s="121">
        <f>X!CL79/X!CL$121</f>
        <v>1.5247577892237806E-2</v>
      </c>
      <c r="CM79" s="121">
        <f>X!CM79/X!CM$121</f>
        <v>6.2998377520812774E-3</v>
      </c>
      <c r="CN79" s="121">
        <f>X!CN79/X!CN$121</f>
        <v>3.0582045955941453E-3</v>
      </c>
      <c r="CO79" s="121">
        <f>X!CO79/X!CO$121</f>
        <v>1.0553656307077431E-2</v>
      </c>
      <c r="CP79" s="121">
        <f>X!CP79/X!CP$121</f>
        <v>8.5919831593069852E-3</v>
      </c>
      <c r="CQ79" s="121">
        <f>X!CQ79/X!CQ$121</f>
        <v>6.4732863666516136E-3</v>
      </c>
      <c r="CR79" s="121">
        <f>X!CR79/X!CR$121</f>
        <v>4.3703675042914975E-3</v>
      </c>
      <c r="CS79" s="121">
        <f>X!CS79/X!CS$121</f>
        <v>3.2190582794265027E-3</v>
      </c>
      <c r="CT79" s="121">
        <f>X!CT79/X!CT$121</f>
        <v>1.1769023328800907E-2</v>
      </c>
      <c r="CU79" s="121">
        <f>X!CU79/X!CU$121</f>
        <v>2.7308374644834385E-3</v>
      </c>
      <c r="CV79" s="121">
        <f>X!CV79/X!CV$121</f>
        <v>2.6012178182023117E-3</v>
      </c>
      <c r="CW79" s="121">
        <f>X!CW79/X!CW$121</f>
        <v>9.262067114310886E-3</v>
      </c>
      <c r="CX79" s="121">
        <f>X!CX79/X!CX$121</f>
        <v>2.7506865116919544E-3</v>
      </c>
      <c r="CY79" s="121">
        <f>X!CY79/X!CY$121</f>
        <v>7.2498736196798868E-3</v>
      </c>
      <c r="CZ79" s="121">
        <f>X!CZ79/X!CZ$121</f>
        <v>1.2680804482083597E-2</v>
      </c>
      <c r="DA79" s="121">
        <f>X!DA79/X!DA$121</f>
        <v>3.3418794280063889E-3</v>
      </c>
      <c r="DB79" s="121">
        <f>X!DB79/X!DB$121</f>
        <v>3.5702152211090884E-3</v>
      </c>
      <c r="DC79" s="121">
        <f>X!DC79/X!DC$121</f>
        <v>5.511563376189626E-3</v>
      </c>
      <c r="DD79" s="121">
        <f>X!DD79/X!DD$121</f>
        <v>1.5352585048014969E-2</v>
      </c>
      <c r="DE79" s="121">
        <f>X!DE79/X!DE$121</f>
        <v>4.7125526849397234E-2</v>
      </c>
      <c r="DF79" s="121">
        <f>X!DF79/X!DF$121</f>
        <v>2.6024953860545645E-2</v>
      </c>
      <c r="DG79" s="145">
        <f>X!DG79/X!DG$121</f>
        <v>9.678457391482681E-3</v>
      </c>
    </row>
    <row r="80" spans="1:111" s="82" customFormat="1" ht="17" customHeight="1" x14ac:dyDescent="0.2">
      <c r="A80" s="73" t="s">
        <v>76</v>
      </c>
      <c r="B80" s="74" t="s">
        <v>202</v>
      </c>
      <c r="C80" s="121">
        <f>X!C80/X!C$121</f>
        <v>5.7341337601923295E-2</v>
      </c>
      <c r="D80" s="121">
        <f>X!D80/X!D$121</f>
        <v>1.4990418718451734E-2</v>
      </c>
      <c r="E80" s="121">
        <f>X!E80/X!E$121</f>
        <v>1.470121169400994E-2</v>
      </c>
      <c r="F80" s="121">
        <f>X!F80/X!F$121</f>
        <v>2.6642578893714779E-2</v>
      </c>
      <c r="G80" s="121">
        <f>X!G80/X!G$121</f>
        <v>1.3701121656100422E-2</v>
      </c>
      <c r="H80" s="131">
        <v>0</v>
      </c>
      <c r="I80" s="121">
        <f>X!I80/X!I$121</f>
        <v>0.21113556015595536</v>
      </c>
      <c r="J80" s="121">
        <f>X!J80/X!J$121</f>
        <v>5.0585765833502192E-3</v>
      </c>
      <c r="K80" s="121">
        <f>X!K80/X!K$121</f>
        <v>6.4251926511564176E-3</v>
      </c>
      <c r="L80" s="121">
        <f>X!L80/X!L$121</f>
        <v>1.7841759961855217E-3</v>
      </c>
      <c r="M80" s="131">
        <v>0</v>
      </c>
      <c r="N80" s="121">
        <f>X!N80/X!N$121</f>
        <v>1.2660815777501434E-2</v>
      </c>
      <c r="O80" s="121">
        <f>X!O80/X!O$121</f>
        <v>6.4057982941559165E-3</v>
      </c>
      <c r="P80" s="121">
        <f>X!P80/X!P$121</f>
        <v>1.7225427648036279E-2</v>
      </c>
      <c r="Q80" s="121">
        <f>X!Q80/X!Q$121</f>
        <v>7.3129603583706694E-3</v>
      </c>
      <c r="R80" s="121">
        <f>X!R80/X!R$121</f>
        <v>4.5549019904351784E-3</v>
      </c>
      <c r="S80" s="121">
        <f>X!S80/X!S$121</f>
        <v>3.3761227123623953E-3</v>
      </c>
      <c r="T80" s="121">
        <f>X!T80/X!T$121</f>
        <v>1.0465246934432354E-2</v>
      </c>
      <c r="U80" s="121">
        <f>X!U80/X!U$121</f>
        <v>3.4425478725867674E-3</v>
      </c>
      <c r="V80" s="121">
        <f>X!V80/X!V$121</f>
        <v>3.5087701913250049E-3</v>
      </c>
      <c r="W80" s="121">
        <f>X!W80/X!W$121</f>
        <v>2.8297428052591772E-3</v>
      </c>
      <c r="X80" s="121">
        <f>X!X80/X!X$121</f>
        <v>3.8173055789096043E-3</v>
      </c>
      <c r="Y80" s="121">
        <f>X!Y80/X!Y$121</f>
        <v>2.1554137653767499E-3</v>
      </c>
      <c r="Z80" s="121">
        <f>X!Z80/X!Z$121</f>
        <v>4.2471643510438488E-3</v>
      </c>
      <c r="AA80" s="121">
        <f>X!AA80/X!AA$121</f>
        <v>1.8294435992366081E-3</v>
      </c>
      <c r="AB80" s="121">
        <f>X!AB80/X!AB$121</f>
        <v>1.9697763272588827E-3</v>
      </c>
      <c r="AC80" s="121">
        <f>X!AC80/X!AC$121</f>
        <v>4.9223394298276264E-4</v>
      </c>
      <c r="AD80" s="121">
        <f>X!AD80/X!AD$121</f>
        <v>3.2356644478690117E-4</v>
      </c>
      <c r="AE80" s="121">
        <f>X!AE80/X!AE$121</f>
        <v>1.281020072209345E-3</v>
      </c>
      <c r="AF80" s="121">
        <f>X!AF80/X!AF$121</f>
        <v>1.5982075569130063E-3</v>
      </c>
      <c r="AG80" s="121">
        <f>X!AG80/X!AG$121</f>
        <v>1.2648929225682429E-2</v>
      </c>
      <c r="AH80" s="121">
        <f>X!AH80/X!AH$121</f>
        <v>6.1623035222060276E-3</v>
      </c>
      <c r="AI80" s="121">
        <f>X!AI80/X!AI$121</f>
        <v>3.0601667920516613E-2</v>
      </c>
      <c r="AJ80" s="121">
        <f>X!AJ80/X!AJ$121</f>
        <v>4.0521096327554296E-3</v>
      </c>
      <c r="AK80" s="121">
        <f>X!AK80/X!AK$121</f>
        <v>3.7633480321624925E-2</v>
      </c>
      <c r="AL80" s="121">
        <f>X!AL80/X!AL$121</f>
        <v>2.8978703729347854E-3</v>
      </c>
      <c r="AM80" s="121">
        <f>X!AM80/X!AM$121</f>
        <v>5.1715852951831186E-3</v>
      </c>
      <c r="AN80" s="121">
        <f>X!AN80/X!AN$121</f>
        <v>4.4305337611988422E-3</v>
      </c>
      <c r="AO80" s="121">
        <f>X!AO80/X!AO$121</f>
        <v>3.4816111843130495E-3</v>
      </c>
      <c r="AP80" s="121">
        <f>X!AP80/X!AP$121</f>
        <v>5.275561708059295E-3</v>
      </c>
      <c r="AQ80" s="121">
        <f>X!AQ80/X!AQ$121</f>
        <v>4.6476913240544255E-3</v>
      </c>
      <c r="AR80" s="121">
        <f>X!AR80/X!AR$121</f>
        <v>8.4363467499547918E-3</v>
      </c>
      <c r="AS80" s="121">
        <f>X!AS80/X!AS$121</f>
        <v>8.632675509123439E-3</v>
      </c>
      <c r="AT80" s="121">
        <f>X!AT80/X!AT$121</f>
        <v>5.3011493925829547E-3</v>
      </c>
      <c r="AU80" s="121">
        <f>X!AU80/X!AU$121</f>
        <v>5.4723251069721136E-3</v>
      </c>
      <c r="AV80" s="121">
        <f>X!AV80/X!AV$121</f>
        <v>1.0709618276618309E-2</v>
      </c>
      <c r="AW80" s="121">
        <f>X!AW80/X!AW$121</f>
        <v>4.06511890233297E-3</v>
      </c>
      <c r="AX80" s="121">
        <f>X!AX80/X!AX$121</f>
        <v>5.7192016545392016E-4</v>
      </c>
      <c r="AY80" s="121">
        <f>X!AY80/X!AY$121</f>
        <v>2.1499860055393984E-3</v>
      </c>
      <c r="AZ80" s="121">
        <f>X!AZ80/X!AZ$121</f>
        <v>3.0726363804339575E-3</v>
      </c>
      <c r="BA80" s="121">
        <f>X!BA80/X!BA$121</f>
        <v>3.0092858658645576E-3</v>
      </c>
      <c r="BB80" s="121">
        <f>X!BB80/X!BB$121</f>
        <v>2.0607016561935538E-3</v>
      </c>
      <c r="BC80" s="121">
        <f>X!BC80/X!BC$121</f>
        <v>1.3774669626218658E-4</v>
      </c>
      <c r="BD80" s="121">
        <f>X!BD80/X!BD$121</f>
        <v>3.650300251479421E-3</v>
      </c>
      <c r="BE80" s="121">
        <f>X!BE80/X!BE$121</f>
        <v>1.0825205279908347E-3</v>
      </c>
      <c r="BF80" s="121">
        <f>X!BF80/X!BF$121</f>
        <v>8.782807843817006E-4</v>
      </c>
      <c r="BG80" s="121">
        <f>X!BG80/X!BG$121</f>
        <v>1.1794469310011692E-3</v>
      </c>
      <c r="BH80" s="121">
        <f>X!BH80/X!BH$121</f>
        <v>1.3235943605552107E-3</v>
      </c>
      <c r="BI80" s="121">
        <f>X!BI80/X!BI$121</f>
        <v>5.8526304191659198E-4</v>
      </c>
      <c r="BJ80" s="121">
        <f>X!BJ80/X!BJ$121</f>
        <v>3.5151246156147328E-2</v>
      </c>
      <c r="BK80" s="121">
        <f>X!BK80/X!BK$121</f>
        <v>1.2611366559698901E-2</v>
      </c>
      <c r="BL80" s="121">
        <f>X!BL80/X!BL$121</f>
        <v>1.8043529910723579E-2</v>
      </c>
      <c r="BM80" s="121">
        <f>X!BM80/X!BM$121</f>
        <v>1.6806937534452161E-2</v>
      </c>
      <c r="BN80" s="121">
        <f>X!BN80/X!BN$121</f>
        <v>1.9779410844883657E-2</v>
      </c>
      <c r="BO80" s="121">
        <f>X!BO80/X!BO$121</f>
        <v>1.0489431333976821E-2</v>
      </c>
      <c r="BP80" s="121">
        <f>X!BP80/X!BP$121</f>
        <v>3.6679844137330903E-3</v>
      </c>
      <c r="BQ80" s="121">
        <f>X!BQ80/X!BQ$121</f>
        <v>5.4964881282940792E-3</v>
      </c>
      <c r="BR80" s="121">
        <f>X!BR80/X!BR$121</f>
        <v>8.3875968869477659E-3</v>
      </c>
      <c r="BS80" s="121">
        <f>X!BS80/X!BS$121</f>
        <v>2.145333113275746E-2</v>
      </c>
      <c r="BT80" s="121">
        <f>X!BT80/X!BT$121</f>
        <v>3.1808994393939714E-2</v>
      </c>
      <c r="BU80" s="121">
        <f>X!BU80/X!BU$121</f>
        <v>7.7260599885661278E-3</v>
      </c>
      <c r="BV80" s="121">
        <f>X!BV80/X!BV$121</f>
        <v>3.3256278244041143E-3</v>
      </c>
      <c r="BW80" s="121">
        <f>X!BW80/X!BW$121</f>
        <v>2.6771935956147516E-3</v>
      </c>
      <c r="BX80" s="121">
        <f>X!BX80/X!BX$121</f>
        <v>7.1016970491667459E-4</v>
      </c>
      <c r="BY80" s="121">
        <f>X!BY80/X!BY$121</f>
        <v>3.0567676234022931E-3</v>
      </c>
      <c r="BZ80" s="121">
        <f>X!BZ80/X!BZ$121</f>
        <v>1.9182578708769921E-3</v>
      </c>
      <c r="CA80" s="121">
        <f>X!CA80/X!CA$121</f>
        <v>0</v>
      </c>
      <c r="CB80" s="121">
        <f>X!CB80/X!CB$121</f>
        <v>3.0178004681116429E-3</v>
      </c>
      <c r="CC80" s="121">
        <f>X!CC80/X!CC$121</f>
        <v>2.4198448669345497E-3</v>
      </c>
      <c r="CD80" s="121">
        <f>X!CD80/X!CD$121</f>
        <v>2.6769074141092882E-3</v>
      </c>
      <c r="CE80" s="121">
        <f>X!CE80/X!CE$121</f>
        <v>7.2910612181279217E-3</v>
      </c>
      <c r="CF80" s="121">
        <f>X!CF80/X!CF$121</f>
        <v>3.967034500670717E-3</v>
      </c>
      <c r="CG80" s="121">
        <f>X!CG80/X!CG$121</f>
        <v>7.6170587428831937E-3</v>
      </c>
      <c r="CH80" s="121">
        <f>X!CH80/X!CH$121</f>
        <v>6.1482895413570342E-3</v>
      </c>
      <c r="CI80" s="121">
        <f>X!CI80/X!CI$121</f>
        <v>6.5601086968114257E-3</v>
      </c>
      <c r="CJ80" s="121">
        <f>X!CJ80/X!CJ$121</f>
        <v>1.1131748789967215E-2</v>
      </c>
      <c r="CK80" s="121">
        <f>X!CK80/X!CK$121</f>
        <v>8.1357126081588844E-4</v>
      </c>
      <c r="CL80" s="121">
        <f>X!CL80/X!CL$121</f>
        <v>1.216580641207095E-2</v>
      </c>
      <c r="CM80" s="121">
        <f>X!CM80/X!CM$121</f>
        <v>1.1709536883563196E-2</v>
      </c>
      <c r="CN80" s="121">
        <f>X!CN80/X!CN$121</f>
        <v>1.2118987568418628E-2</v>
      </c>
      <c r="CO80" s="121">
        <f>X!CO80/X!CO$121</f>
        <v>5.8929658790638642E-3</v>
      </c>
      <c r="CP80" s="121">
        <f>X!CP80/X!CP$121</f>
        <v>3.9678987683714776E-3</v>
      </c>
      <c r="CQ80" s="121">
        <f>X!CQ80/X!CQ$121</f>
        <v>8.4142728090914973E-3</v>
      </c>
      <c r="CR80" s="121">
        <f>X!CR80/X!CR$121</f>
        <v>5.3622791011923854E-3</v>
      </c>
      <c r="CS80" s="121">
        <f>X!CS80/X!CS$121</f>
        <v>5.9372679621538839E-3</v>
      </c>
      <c r="CT80" s="121">
        <f>X!CT80/X!CT$121</f>
        <v>1.0971882476043944E-2</v>
      </c>
      <c r="CU80" s="121">
        <f>X!CU80/X!CU$121</f>
        <v>8.7411433327298435E-3</v>
      </c>
      <c r="CV80" s="121">
        <f>X!CV80/X!CV$121</f>
        <v>7.6964852302745385E-3</v>
      </c>
      <c r="CW80" s="121">
        <f>X!CW80/X!CW$121</f>
        <v>4.5324051979542821E-3</v>
      </c>
      <c r="CX80" s="121">
        <f>X!CX80/X!CX$121</f>
        <v>5.1039530948552162E-3</v>
      </c>
      <c r="CY80" s="121">
        <f>X!CY80/X!CY$121</f>
        <v>4.6943669517610462E-2</v>
      </c>
      <c r="CZ80" s="121">
        <f>X!CZ80/X!CZ$121</f>
        <v>4.4588602599041575E-3</v>
      </c>
      <c r="DA80" s="121">
        <f>X!DA80/X!DA$121</f>
        <v>1.5031831558361819E-2</v>
      </c>
      <c r="DB80" s="121">
        <f>X!DB80/X!DB$121</f>
        <v>3.2370831647817504E-2</v>
      </c>
      <c r="DC80" s="121">
        <f>X!DC80/X!DC$121</f>
        <v>1.0844251229949623E-2</v>
      </c>
      <c r="DD80" s="121">
        <f>X!DD80/X!DD$121</f>
        <v>2.7101667019273905E-2</v>
      </c>
      <c r="DE80" s="121">
        <f>X!DE80/X!DE$121</f>
        <v>0</v>
      </c>
      <c r="DF80" s="121">
        <f>X!DF80/X!DF$121</f>
        <v>6.8052553123199491E-3</v>
      </c>
      <c r="DG80" s="145">
        <f>X!DG80/X!DG$121</f>
        <v>8.1080505668605762E-3</v>
      </c>
    </row>
    <row r="81" spans="1:111" s="82" customFormat="1" ht="17" customHeight="1" x14ac:dyDescent="0.2">
      <c r="A81" s="73" t="s">
        <v>77</v>
      </c>
      <c r="B81" s="74" t="s">
        <v>203</v>
      </c>
      <c r="C81" s="121">
        <f>X!C81/X!C$121</f>
        <v>1.7565352911985454E-3</v>
      </c>
      <c r="D81" s="121">
        <f>X!D81/X!D$121</f>
        <v>4.3333820208218046E-3</v>
      </c>
      <c r="E81" s="121">
        <f>X!E81/X!E$121</f>
        <v>6.3858226347017434E-4</v>
      </c>
      <c r="F81" s="121">
        <f>X!F81/X!F$121</f>
        <v>6.2073764400626564E-4</v>
      </c>
      <c r="G81" s="121">
        <f>X!G81/X!G$121</f>
        <v>2.1706832791349019E-3</v>
      </c>
      <c r="H81" s="131">
        <v>0</v>
      </c>
      <c r="I81" s="121">
        <f>X!I81/X!I$121</f>
        <v>5.836116635509961E-4</v>
      </c>
      <c r="J81" s="121">
        <f>X!J81/X!J$121</f>
        <v>1.6380731579114345E-3</v>
      </c>
      <c r="K81" s="121">
        <f>X!K81/X!K$121</f>
        <v>7.5257107939383304E-4</v>
      </c>
      <c r="L81" s="121">
        <f>X!L81/X!L$121</f>
        <v>4.8483941946177115E-3</v>
      </c>
      <c r="M81" s="131">
        <v>0</v>
      </c>
      <c r="N81" s="121">
        <f>X!N81/X!N$121</f>
        <v>4.1022213535035437E-4</v>
      </c>
      <c r="O81" s="121">
        <f>X!O81/X!O$121</f>
        <v>2.2556527342025329E-4</v>
      </c>
      <c r="P81" s="121">
        <f>X!P81/X!P$121</f>
        <v>1.9895525408037832E-3</v>
      </c>
      <c r="Q81" s="121">
        <f>X!Q81/X!Q$121</f>
        <v>1.1754030551812105E-3</v>
      </c>
      <c r="R81" s="121">
        <f>X!R81/X!R$121</f>
        <v>3.085574143021325E-3</v>
      </c>
      <c r="S81" s="121">
        <f>X!S81/X!S$121</f>
        <v>1.4713203184365481E-3</v>
      </c>
      <c r="T81" s="121">
        <f>X!T81/X!T$121</f>
        <v>6.732686482426388E-4</v>
      </c>
      <c r="U81" s="121">
        <f>X!U81/X!U$121</f>
        <v>1.9178357664445228E-3</v>
      </c>
      <c r="V81" s="121">
        <f>X!V81/X!V$121</f>
        <v>3.4222827359147658E-3</v>
      </c>
      <c r="W81" s="121">
        <f>X!W81/X!W$121</f>
        <v>2.8940102636899104E-3</v>
      </c>
      <c r="X81" s="121">
        <f>X!X81/X!X$121</f>
        <v>2.2232950260448595E-3</v>
      </c>
      <c r="Y81" s="121">
        <f>X!Y81/X!Y$121</f>
        <v>2.244497860792919E-3</v>
      </c>
      <c r="Z81" s="121">
        <f>X!Z81/X!Z$121</f>
        <v>3.3024377547207682E-3</v>
      </c>
      <c r="AA81" s="121">
        <f>X!AA81/X!AA$121</f>
        <v>1.0646043442847702E-3</v>
      </c>
      <c r="AB81" s="121">
        <f>X!AB81/X!AB$121</f>
        <v>2.0941999288431701E-3</v>
      </c>
      <c r="AC81" s="121">
        <f>X!AC81/X!AC$121</f>
        <v>4.8838227463798645E-3</v>
      </c>
      <c r="AD81" s="121">
        <f>X!AD81/X!AD$121</f>
        <v>1.8537748310952461E-2</v>
      </c>
      <c r="AE81" s="121">
        <f>X!AE81/X!AE$121</f>
        <v>4.3082263624997017E-4</v>
      </c>
      <c r="AF81" s="121">
        <f>X!AF81/X!AF$121</f>
        <v>6.4698860169778126E-4</v>
      </c>
      <c r="AG81" s="121">
        <f>X!AG81/X!AG$121</f>
        <v>7.1690474462344947E-4</v>
      </c>
      <c r="AH81" s="121">
        <f>X!AH81/X!AH$121</f>
        <v>1.9673886935452135E-3</v>
      </c>
      <c r="AI81" s="121">
        <f>X!AI81/X!AI$121</f>
        <v>7.9566603700175122E-3</v>
      </c>
      <c r="AJ81" s="121">
        <f>X!AJ81/X!AJ$121</f>
        <v>1.8957714629135468E-3</v>
      </c>
      <c r="AK81" s="121">
        <f>X!AK81/X!AK$121</f>
        <v>4.3903459812341533E-3</v>
      </c>
      <c r="AL81" s="121">
        <f>X!AL81/X!AL$121</f>
        <v>5.6647779312388596E-3</v>
      </c>
      <c r="AM81" s="121">
        <f>X!AM81/X!AM$121</f>
        <v>1.2569833339014836E-3</v>
      </c>
      <c r="AN81" s="121">
        <f>X!AN81/X!AN$121</f>
        <v>6.893710150594934E-3</v>
      </c>
      <c r="AO81" s="121">
        <f>X!AO81/X!AO$121</f>
        <v>4.4455497446243709E-3</v>
      </c>
      <c r="AP81" s="121">
        <f>X!AP81/X!AP$121</f>
        <v>4.2299392647376218E-3</v>
      </c>
      <c r="AQ81" s="121">
        <f>X!AQ81/X!AQ$121</f>
        <v>8.1731813742403063E-4</v>
      </c>
      <c r="AR81" s="121">
        <f>X!AR81/X!AR$121</f>
        <v>2.2812312721117358E-3</v>
      </c>
      <c r="AS81" s="121">
        <f>X!AS81/X!AS$121</f>
        <v>1.8581445418539714E-3</v>
      </c>
      <c r="AT81" s="121">
        <f>X!AT81/X!AT$121</f>
        <v>1.0086683870316412E-3</v>
      </c>
      <c r="AU81" s="121">
        <f>X!AU81/X!AU$121</f>
        <v>1.0148906251578125E-3</v>
      </c>
      <c r="AV81" s="121">
        <f>X!AV81/X!AV$121</f>
        <v>6.8612528291335604E-4</v>
      </c>
      <c r="AW81" s="121">
        <f>X!AW81/X!AW$121</f>
        <v>4.731492607043745E-4</v>
      </c>
      <c r="AX81" s="121">
        <f>X!AX81/X!AX$121</f>
        <v>5.4350755136801498E-4</v>
      </c>
      <c r="AY81" s="121">
        <f>X!AY81/X!AY$121</f>
        <v>7.7726101069294513E-4</v>
      </c>
      <c r="AZ81" s="121">
        <f>X!AZ81/X!AZ$121</f>
        <v>7.9143680597625716E-4</v>
      </c>
      <c r="BA81" s="121">
        <f>X!BA81/X!BA$121</f>
        <v>3.2219285573514627E-4</v>
      </c>
      <c r="BB81" s="121">
        <f>X!BB81/X!BB$121</f>
        <v>7.1796706362222957E-4</v>
      </c>
      <c r="BC81" s="121">
        <f>X!BC81/X!BC$121</f>
        <v>5.1636721961845211E-4</v>
      </c>
      <c r="BD81" s="121">
        <f>X!BD81/X!BD$121</f>
        <v>3.9824498091193823E-4</v>
      </c>
      <c r="BE81" s="121">
        <f>X!BE81/X!BE$121</f>
        <v>2.9186193819257917E-3</v>
      </c>
      <c r="BF81" s="121">
        <f>X!BF81/X!BF$121</f>
        <v>3.0053039458894639E-3</v>
      </c>
      <c r="BG81" s="121">
        <f>X!BG81/X!BG$121</f>
        <v>1.4158512570108417E-3</v>
      </c>
      <c r="BH81" s="121">
        <f>X!BH81/X!BH$121</f>
        <v>2.3012091592111796E-3</v>
      </c>
      <c r="BI81" s="121">
        <f>X!BI81/X!BI$121</f>
        <v>1.2086341762307324E-3</v>
      </c>
      <c r="BJ81" s="121">
        <f>X!BJ81/X!BJ$121</f>
        <v>7.4317273215489309E-4</v>
      </c>
      <c r="BK81" s="121">
        <f>X!BK81/X!BK$121</f>
        <v>0.11923714146540604</v>
      </c>
      <c r="BL81" s="121">
        <f>X!BL81/X!BL$121</f>
        <v>8.7850090380980309E-4</v>
      </c>
      <c r="BM81" s="121">
        <f>X!BM81/X!BM$121</f>
        <v>7.6321127524350797E-4</v>
      </c>
      <c r="BN81" s="121">
        <f>X!BN81/X!BN$121</f>
        <v>1.7127753705994144E-3</v>
      </c>
      <c r="BO81" s="121">
        <f>X!BO81/X!BO$121</f>
        <v>2.1289985526563664E-3</v>
      </c>
      <c r="BP81" s="121">
        <f>X!BP81/X!BP$121</f>
        <v>4.9691429147169239E-3</v>
      </c>
      <c r="BQ81" s="121">
        <f>X!BQ81/X!BQ$121</f>
        <v>4.4357728758733419E-3</v>
      </c>
      <c r="BR81" s="121">
        <f>X!BR81/X!BR$121</f>
        <v>5.5752647195820291E-4</v>
      </c>
      <c r="BS81" s="121">
        <f>X!BS81/X!BS$121</f>
        <v>5.6690153613789642E-4</v>
      </c>
      <c r="BT81" s="121">
        <f>X!BT81/X!BT$121</f>
        <v>1.8583078040035133E-4</v>
      </c>
      <c r="BU81" s="121">
        <f>X!BU81/X!BU$121</f>
        <v>2.4843358343571413E-4</v>
      </c>
      <c r="BV81" s="121">
        <f>X!BV81/X!BV$121</f>
        <v>1.2872104177633509E-4</v>
      </c>
      <c r="BW81" s="121">
        <f>X!BW81/X!BW$121</f>
        <v>8.8114871296381741E-5</v>
      </c>
      <c r="BX81" s="121">
        <f>X!BX81/X!BX$121</f>
        <v>1.2525047826680346E-5</v>
      </c>
      <c r="BY81" s="121">
        <f>X!BY81/X!BY$121</f>
        <v>7.6357600673870548E-5</v>
      </c>
      <c r="BZ81" s="121">
        <f>X!BZ81/X!BZ$121</f>
        <v>6.1289650149953202E-3</v>
      </c>
      <c r="CA81" s="121">
        <f>X!CA81/X!CA$121</f>
        <v>6.5528820097894144E-3</v>
      </c>
      <c r="CB81" s="121">
        <f>X!CB81/X!CB$121</f>
        <v>0.43163671610170129</v>
      </c>
      <c r="CC81" s="121">
        <f>X!CC81/X!CC$121</f>
        <v>1.7360696558999442E-3</v>
      </c>
      <c r="CD81" s="121">
        <f>X!CD81/X!CD$121</f>
        <v>1.7000777650035172E-4</v>
      </c>
      <c r="CE81" s="121">
        <f>X!CE81/X!CE$121</f>
        <v>9.7862063473266362E-5</v>
      </c>
      <c r="CF81" s="121">
        <f>X!CF81/X!CF$121</f>
        <v>4.0800281644445417E-4</v>
      </c>
      <c r="CG81" s="121">
        <f>X!CG81/X!CG$121</f>
        <v>1.3961810355879736E-3</v>
      </c>
      <c r="CH81" s="121">
        <f>X!CH81/X!CH$121</f>
        <v>9.2922340868356764E-5</v>
      </c>
      <c r="CI81" s="121">
        <f>X!CI81/X!CI$121</f>
        <v>7.8869569092129087E-5</v>
      </c>
      <c r="CJ81" s="121">
        <f>X!CJ81/X!CJ$121</f>
        <v>4.0788253275455329E-4</v>
      </c>
      <c r="CK81" s="121">
        <f>X!CK81/X!CK$121</f>
        <v>1.4244013691285236E-4</v>
      </c>
      <c r="CL81" s="121">
        <f>X!CL81/X!CL$121</f>
        <v>4.6327041404579293E-4</v>
      </c>
      <c r="CM81" s="121">
        <f>X!CM81/X!CM$121</f>
        <v>1.8105790276188352E-4</v>
      </c>
      <c r="CN81" s="121">
        <f>X!CN81/X!CN$121</f>
        <v>1.9450227387444002E-4</v>
      </c>
      <c r="CO81" s="121">
        <f>X!CO81/X!CO$121</f>
        <v>3.7681661162435271E-4</v>
      </c>
      <c r="CP81" s="121">
        <f>X!CP81/X!CP$121</f>
        <v>2.1069416465803483E-4</v>
      </c>
      <c r="CQ81" s="121">
        <f>X!CQ81/X!CQ$121</f>
        <v>4.9410165457550918E-4</v>
      </c>
      <c r="CR81" s="121">
        <f>X!CR81/X!CR$121</f>
        <v>1.7892921199358128E-4</v>
      </c>
      <c r="CS81" s="121">
        <f>X!CS81/X!CS$121</f>
        <v>1.6475139502912148E-4</v>
      </c>
      <c r="CT81" s="121">
        <f>X!CT81/X!CT$121</f>
        <v>4.126178243608084E-4</v>
      </c>
      <c r="CU81" s="121">
        <f>X!CU81/X!CU$121</f>
        <v>1.0350800092881169E-4</v>
      </c>
      <c r="CV81" s="121">
        <f>X!CV81/X!CV$121</f>
        <v>4.3303737898054842E-5</v>
      </c>
      <c r="CW81" s="121">
        <f>X!CW81/X!CW$121</f>
        <v>8.4519928736631416E-4</v>
      </c>
      <c r="CX81" s="121">
        <f>X!CX81/X!CX$121</f>
        <v>1.1721541256666418E-4</v>
      </c>
      <c r="CY81" s="121">
        <f>X!CY81/X!CY$121</f>
        <v>4.5020100696127472E-4</v>
      </c>
      <c r="CZ81" s="121">
        <f>X!CZ81/X!CZ$121</f>
        <v>3.6102920623771377E-4</v>
      </c>
      <c r="DA81" s="121">
        <f>X!DA81/X!DA$121</f>
        <v>2.3667714985828049E-4</v>
      </c>
      <c r="DB81" s="121">
        <f>X!DB81/X!DB$121</f>
        <v>2.411842051992409E-4</v>
      </c>
      <c r="DC81" s="121">
        <f>X!DC81/X!DC$121</f>
        <v>2.4965403064606314E-4</v>
      </c>
      <c r="DD81" s="121">
        <f>X!DD81/X!DD$121</f>
        <v>3.181884390243483E-4</v>
      </c>
      <c r="DE81" s="121">
        <f>X!DE81/X!DE$121</f>
        <v>3.0646101020699004E-3</v>
      </c>
      <c r="DF81" s="121">
        <f>X!DF81/X!DF$121</f>
        <v>2.2623560429155552E-4</v>
      </c>
      <c r="DG81" s="145">
        <f>X!DG81/X!DG$121</f>
        <v>4.3584869022104261E-3</v>
      </c>
    </row>
    <row r="82" spans="1:111" s="82" customFormat="1" ht="17" customHeight="1" x14ac:dyDescent="0.2">
      <c r="A82" s="73" t="s">
        <v>78</v>
      </c>
      <c r="B82" s="74" t="s">
        <v>204</v>
      </c>
      <c r="C82" s="121">
        <f>X!C82/X!C$121</f>
        <v>8.5373599986309355E-7</v>
      </c>
      <c r="D82" s="121">
        <f>X!D82/X!D$121</f>
        <v>0</v>
      </c>
      <c r="E82" s="121">
        <f>X!E82/X!E$121</f>
        <v>2.8050567028639633E-4</v>
      </c>
      <c r="F82" s="121">
        <f>X!F82/X!F$121</f>
        <v>1.3521170985946785E-4</v>
      </c>
      <c r="G82" s="121">
        <f>X!G82/X!G$121</f>
        <v>4.1404871864131061E-5</v>
      </c>
      <c r="H82" s="131">
        <v>0</v>
      </c>
      <c r="I82" s="121">
        <f>X!I82/X!I$121</f>
        <v>2.8625731549487606E-3</v>
      </c>
      <c r="J82" s="121">
        <f>X!J82/X!J$121</f>
        <v>1.074386006730776E-4</v>
      </c>
      <c r="K82" s="121">
        <f>X!K82/X!K$121</f>
        <v>5.6003852836156173E-5</v>
      </c>
      <c r="L82" s="121">
        <f>X!L82/X!L$121</f>
        <v>1.6704574067894131E-5</v>
      </c>
      <c r="M82" s="131">
        <v>0</v>
      </c>
      <c r="N82" s="121">
        <f>X!N82/X!N$121</f>
        <v>5.4300700784937011E-4</v>
      </c>
      <c r="O82" s="121">
        <f>X!O82/X!O$121</f>
        <v>5.2922470993317975E-4</v>
      </c>
      <c r="P82" s="121">
        <f>X!P82/X!P$121</f>
        <v>3.0427003601903095E-4</v>
      </c>
      <c r="Q82" s="121">
        <f>X!Q82/X!Q$121</f>
        <v>5.3320548446785345E-4</v>
      </c>
      <c r="R82" s="121">
        <f>X!R82/X!R$121</f>
        <v>1.5587567390656923E-4</v>
      </c>
      <c r="S82" s="121">
        <f>X!S82/X!S$121</f>
        <v>2.8089483383964123E-4</v>
      </c>
      <c r="T82" s="121">
        <f>X!T82/X!T$121</f>
        <v>6.4219734435077831E-4</v>
      </c>
      <c r="U82" s="121">
        <f>X!U82/X!U$121</f>
        <v>2.3768748212749409E-4</v>
      </c>
      <c r="V82" s="121">
        <f>X!V82/X!V$121</f>
        <v>2.9903409312370221E-4</v>
      </c>
      <c r="W82" s="121">
        <f>X!W82/X!W$121</f>
        <v>3.9102351449638752E-5</v>
      </c>
      <c r="X82" s="121">
        <f>X!X82/X!X$121</f>
        <v>1.2320767919907306E-4</v>
      </c>
      <c r="Y82" s="121">
        <f>X!Y82/X!Y$121</f>
        <v>1.3493331177658733E-3</v>
      </c>
      <c r="Z82" s="121">
        <f>X!Z82/X!Z$121</f>
        <v>5.1431271004662372E-5</v>
      </c>
      <c r="AA82" s="121">
        <f>X!AA82/X!AA$121</f>
        <v>2.9230348703271234E-3</v>
      </c>
      <c r="AB82" s="121">
        <f>X!AB82/X!AB$121</f>
        <v>5.3293030232141945E-4</v>
      </c>
      <c r="AC82" s="121">
        <f>X!AC82/X!AC$121</f>
        <v>1.2382507694030553E-5</v>
      </c>
      <c r="AD82" s="121">
        <f>X!AD82/X!AD$121</f>
        <v>8.3760357688406723E-5</v>
      </c>
      <c r="AE82" s="121">
        <f>X!AE82/X!AE$121</f>
        <v>3.2098127941269428E-4</v>
      </c>
      <c r="AF82" s="121">
        <f>X!AF82/X!AF$121</f>
        <v>4.6707552498295875E-4</v>
      </c>
      <c r="AG82" s="121">
        <f>X!AG82/X!AG$121</f>
        <v>5.0175720243897165E-4</v>
      </c>
      <c r="AH82" s="121">
        <f>X!AH82/X!AH$121</f>
        <v>3.1910659559576167E-4</v>
      </c>
      <c r="AI82" s="121">
        <f>X!AI82/X!AI$121</f>
        <v>2.834353244366091E-4</v>
      </c>
      <c r="AJ82" s="121">
        <f>X!AJ82/X!AJ$121</f>
        <v>4.3093338481006585E-4</v>
      </c>
      <c r="AK82" s="121">
        <f>X!AK82/X!AK$121</f>
        <v>4.4376947531397871E-4</v>
      </c>
      <c r="AL82" s="121">
        <f>X!AL82/X!AL$121</f>
        <v>6.6407236981767966E-5</v>
      </c>
      <c r="AM82" s="121">
        <f>X!AM82/X!AM$121</f>
        <v>4.6291571719159007E-4</v>
      </c>
      <c r="AN82" s="121">
        <f>X!AN82/X!AN$121</f>
        <v>3.2359844413240129E-4</v>
      </c>
      <c r="AO82" s="121">
        <f>X!AO82/X!AO$121</f>
        <v>2.051948420464693E-4</v>
      </c>
      <c r="AP82" s="121">
        <f>X!AP82/X!AP$121</f>
        <v>3.6331713275014594E-4</v>
      </c>
      <c r="AQ82" s="121">
        <f>X!AQ82/X!AQ$121</f>
        <v>2.2552501312773506E-4</v>
      </c>
      <c r="AR82" s="121">
        <f>X!AR82/X!AR$121</f>
        <v>8.9435712828719578E-4</v>
      </c>
      <c r="AS82" s="121">
        <f>X!AS82/X!AS$121</f>
        <v>5.780349659954754E-4</v>
      </c>
      <c r="AT82" s="121">
        <f>X!AT82/X!AT$121</f>
        <v>6.8363586761331912E-4</v>
      </c>
      <c r="AU82" s="121">
        <f>X!AU82/X!AU$121</f>
        <v>6.8390620374458161E-4</v>
      </c>
      <c r="AV82" s="121">
        <f>X!AV82/X!AV$121</f>
        <v>5.2156102893712009E-4</v>
      </c>
      <c r="AW82" s="121">
        <f>X!AW82/X!AW$121</f>
        <v>1.9092577065119083E-4</v>
      </c>
      <c r="AX82" s="121">
        <f>X!AX82/X!AX$121</f>
        <v>4.7303563812029761E-4</v>
      </c>
      <c r="AY82" s="121">
        <f>X!AY82/X!AY$121</f>
        <v>4.2609822562482592E-4</v>
      </c>
      <c r="AZ82" s="121">
        <f>X!AZ82/X!AZ$121</f>
        <v>2.9014003903039213E-4</v>
      </c>
      <c r="BA82" s="121">
        <f>X!BA82/X!BA$121</f>
        <v>4.5350714806378158E-4</v>
      </c>
      <c r="BB82" s="121">
        <f>X!BB82/X!BB$121</f>
        <v>4.0958555073235682E-4</v>
      </c>
      <c r="BC82" s="121">
        <f>X!BC82/X!BC$121</f>
        <v>6.745033531892783E-4</v>
      </c>
      <c r="BD82" s="121">
        <f>X!BD82/X!BD$121</f>
        <v>2.2474619445844607E-4</v>
      </c>
      <c r="BE82" s="121">
        <f>X!BE82/X!BE$121</f>
        <v>1.9917831493509772E-4</v>
      </c>
      <c r="BF82" s="121">
        <f>X!BF82/X!BF$121</f>
        <v>1.47467379671603E-4</v>
      </c>
      <c r="BG82" s="121">
        <f>X!BG82/X!BG$121</f>
        <v>3.3855458164285906E-4</v>
      </c>
      <c r="BH82" s="121">
        <f>X!BH82/X!BH$121</f>
        <v>6.0544584189469675E-5</v>
      </c>
      <c r="BI82" s="121">
        <f>X!BI82/X!BI$121</f>
        <v>1.9091142356635936E-4</v>
      </c>
      <c r="BJ82" s="121">
        <f>X!BJ82/X!BJ$121</f>
        <v>4.0580283976794841E-4</v>
      </c>
      <c r="BK82" s="121">
        <f>X!BK82/X!BK$121</f>
        <v>1.0968427709889912E-6</v>
      </c>
      <c r="BL82" s="121">
        <f>X!BL82/X!BL$121</f>
        <v>1.1796780912655751E-4</v>
      </c>
      <c r="BM82" s="121">
        <f>X!BM82/X!BM$121</f>
        <v>2.1312617447064773E-4</v>
      </c>
      <c r="BN82" s="121">
        <f>X!BN82/X!BN$121</f>
        <v>9.1114370763376512E-5</v>
      </c>
      <c r="BO82" s="121">
        <f>X!BO82/X!BO$121</f>
        <v>2.7473393096606388E-4</v>
      </c>
      <c r="BP82" s="121">
        <f>X!BP82/X!BP$121</f>
        <v>1.4405391316565694E-4</v>
      </c>
      <c r="BQ82" s="121">
        <f>X!BQ82/X!BQ$121</f>
        <v>1.3224219797520776E-4</v>
      </c>
      <c r="BR82" s="121">
        <f>X!BR82/X!BR$121</f>
        <v>1.2166255240044651E-3</v>
      </c>
      <c r="BS82" s="121">
        <f>X!BS82/X!BS$121</f>
        <v>3.9408920764173756E-3</v>
      </c>
      <c r="BT82" s="121">
        <f>X!BT82/X!BT$121</f>
        <v>1.9203932027186312E-3</v>
      </c>
      <c r="BU82" s="121">
        <f>X!BU82/X!BU$121</f>
        <v>9.106210336158019E-4</v>
      </c>
      <c r="BV82" s="121">
        <f>X!BV82/X!BV$121</f>
        <v>1.409513454201497E-4</v>
      </c>
      <c r="BW82" s="121">
        <f>X!BW82/X!BW$121</f>
        <v>1.0967538447061638E-4</v>
      </c>
      <c r="BX82" s="121">
        <f>X!BX82/X!BX$121</f>
        <v>0</v>
      </c>
      <c r="BY82" s="121">
        <f>X!BY82/X!BY$121</f>
        <v>7.4081508395763091E-6</v>
      </c>
      <c r="BZ82" s="121">
        <f>X!BZ82/X!BZ$121</f>
        <v>1.4418038492770296E-4</v>
      </c>
      <c r="CA82" s="121">
        <f>X!CA82/X!CA$121</f>
        <v>2.0197102318955124E-7</v>
      </c>
      <c r="CB82" s="121">
        <f>X!CB82/X!CB$121</f>
        <v>1.9612483183444228E-4</v>
      </c>
      <c r="CC82" s="121">
        <f>X!CC82/X!CC$121</f>
        <v>2.9352135237638629E-3</v>
      </c>
      <c r="CD82" s="121">
        <f>X!CD82/X!CD$121</f>
        <v>9.4116885661310471E-4</v>
      </c>
      <c r="CE82" s="121">
        <f>X!CE82/X!CE$121</f>
        <v>1.6911912554917893E-4</v>
      </c>
      <c r="CF82" s="121">
        <f>X!CF82/X!CF$121</f>
        <v>2.3502900277452542E-4</v>
      </c>
      <c r="CG82" s="121">
        <f>X!CG82/X!CG$121</f>
        <v>2.3746305546611838E-2</v>
      </c>
      <c r="CH82" s="121">
        <f>X!CH82/X!CH$121</f>
        <v>8.1412027348792642E-4</v>
      </c>
      <c r="CI82" s="121">
        <f>X!CI82/X!CI$121</f>
        <v>2.1511678819177145E-3</v>
      </c>
      <c r="CJ82" s="121">
        <f>X!CJ82/X!CJ$121</f>
        <v>2.3976188739405573E-3</v>
      </c>
      <c r="CK82" s="121">
        <f>X!CK82/X!CK$121</f>
        <v>9.860471240255189E-4</v>
      </c>
      <c r="CL82" s="121">
        <f>X!CL82/X!CL$121</f>
        <v>7.5548642387692514E-3</v>
      </c>
      <c r="CM82" s="121">
        <f>X!CM82/X!CM$121</f>
        <v>6.7400115383170012E-4</v>
      </c>
      <c r="CN82" s="121">
        <f>X!CN82/X!CN$121</f>
        <v>1.344104031570591E-3</v>
      </c>
      <c r="CO82" s="121">
        <f>X!CO82/X!CO$121</f>
        <v>1.4921533808615452E-3</v>
      </c>
      <c r="CP82" s="121">
        <f>X!CP82/X!CP$121</f>
        <v>4.2626098321067485E-4</v>
      </c>
      <c r="CQ82" s="121">
        <f>X!CQ82/X!CQ$121</f>
        <v>8.5802542923233338E-5</v>
      </c>
      <c r="CR82" s="121">
        <f>X!CR82/X!CR$121</f>
        <v>7.0659129582315556E-5</v>
      </c>
      <c r="CS82" s="121">
        <f>X!CS82/X!CS$121</f>
        <v>1.3797565605652676E-4</v>
      </c>
      <c r="CT82" s="121">
        <f>X!CT82/X!CT$121</f>
        <v>3.7462468146737082E-3</v>
      </c>
      <c r="CU82" s="121">
        <f>X!CU82/X!CU$121</f>
        <v>1.1296386024478213E-3</v>
      </c>
      <c r="CV82" s="121">
        <f>X!CV82/X!CV$121</f>
        <v>1.875740299950293E-3</v>
      </c>
      <c r="CW82" s="121">
        <f>X!CW82/X!CW$121</f>
        <v>1.9882809819939012E-4</v>
      </c>
      <c r="CX82" s="121">
        <f>X!CX82/X!CX$121</f>
        <v>1.4303690526316357E-3</v>
      </c>
      <c r="CY82" s="121">
        <f>X!CY82/X!CY$121</f>
        <v>3.3912550944036605E-4</v>
      </c>
      <c r="CZ82" s="121">
        <f>X!CZ82/X!CZ$121</f>
        <v>1.590628258569805E-4</v>
      </c>
      <c r="DA82" s="121">
        <f>X!DA82/X!DA$121</f>
        <v>5.3043573193545311E-4</v>
      </c>
      <c r="DB82" s="121">
        <f>X!DB82/X!DB$121</f>
        <v>9.4134845849307407E-4</v>
      </c>
      <c r="DC82" s="121">
        <f>X!DC82/X!DC$121</f>
        <v>5.8507877120733817E-4</v>
      </c>
      <c r="DD82" s="121">
        <f>X!DD82/X!DD$121</f>
        <v>7.8711806402799055E-4</v>
      </c>
      <c r="DE82" s="121">
        <f>X!DE82/X!DE$121</f>
        <v>1.3500529085734872E-5</v>
      </c>
      <c r="DF82" s="121">
        <f>X!DF82/X!DF$121</f>
        <v>2.5538623017784599E-3</v>
      </c>
      <c r="DG82" s="145">
        <f>X!DG82/X!DG$121</f>
        <v>7.1642839172296642E-4</v>
      </c>
    </row>
    <row r="83" spans="1:111" s="82" customFormat="1" ht="17" customHeight="1" x14ac:dyDescent="0.2">
      <c r="A83" s="73" t="s">
        <v>79</v>
      </c>
      <c r="B83" s="74" t="s">
        <v>205</v>
      </c>
      <c r="C83" s="121">
        <f>X!C83/X!C$121</f>
        <v>7.0131759536776162E-4</v>
      </c>
      <c r="D83" s="121">
        <f>X!D83/X!D$121</f>
        <v>2.2837922420597292E-3</v>
      </c>
      <c r="E83" s="121">
        <f>X!E83/X!E$121</f>
        <v>4.4469608609039839E-4</v>
      </c>
      <c r="F83" s="121">
        <f>X!F83/X!F$121</f>
        <v>2.0258577328658553E-4</v>
      </c>
      <c r="G83" s="121">
        <f>X!G83/X!G$121</f>
        <v>1.0492901519786888E-3</v>
      </c>
      <c r="H83" s="131">
        <v>0</v>
      </c>
      <c r="I83" s="121">
        <f>X!I83/X!I$121</f>
        <v>2.4649520982616459E-4</v>
      </c>
      <c r="J83" s="121">
        <f>X!J83/X!J$121</f>
        <v>1.7099025301850195E-3</v>
      </c>
      <c r="K83" s="121">
        <f>X!K83/X!K$121</f>
        <v>8.276948680528191E-4</v>
      </c>
      <c r="L83" s="121">
        <f>X!L83/X!L$121</f>
        <v>1.8984925856761145E-3</v>
      </c>
      <c r="M83" s="131">
        <v>0</v>
      </c>
      <c r="N83" s="121">
        <f>X!N83/X!N$121</f>
        <v>5.995739080624352E-4</v>
      </c>
      <c r="O83" s="121">
        <f>X!O83/X!O$121</f>
        <v>5.8229831833790202E-4</v>
      </c>
      <c r="P83" s="121">
        <f>X!P83/X!P$121</f>
        <v>1.2396180236514346E-3</v>
      </c>
      <c r="Q83" s="121">
        <f>X!Q83/X!Q$121</f>
        <v>1.1221255685035371E-3</v>
      </c>
      <c r="R83" s="121">
        <f>X!R83/X!R$121</f>
        <v>3.0575306089346429E-3</v>
      </c>
      <c r="S83" s="121">
        <f>X!S83/X!S$121</f>
        <v>1.7456230732214391E-3</v>
      </c>
      <c r="T83" s="121">
        <f>X!T83/X!T$121</f>
        <v>1.1953416877859041E-3</v>
      </c>
      <c r="U83" s="121">
        <f>X!U83/X!U$121</f>
        <v>7.6076330190222676E-4</v>
      </c>
      <c r="V83" s="121">
        <f>X!V83/X!V$121</f>
        <v>6.8702199302771269E-4</v>
      </c>
      <c r="W83" s="121">
        <f>X!W83/X!W$121</f>
        <v>1.3562063950231136E-3</v>
      </c>
      <c r="X83" s="121">
        <f>X!X83/X!X$121</f>
        <v>1.0745084300711615E-3</v>
      </c>
      <c r="Y83" s="121">
        <f>X!Y83/X!Y$121</f>
        <v>9.9871497195561446E-4</v>
      </c>
      <c r="Z83" s="121">
        <f>X!Z83/X!Z$121</f>
        <v>1.2857817751165594E-3</v>
      </c>
      <c r="AA83" s="121">
        <f>X!AA83/X!AA$121</f>
        <v>8.2001292276913699E-4</v>
      </c>
      <c r="AB83" s="121">
        <f>X!AB83/X!AB$121</f>
        <v>1.2825681460742258E-3</v>
      </c>
      <c r="AC83" s="121">
        <f>X!AC83/X!AC$121</f>
        <v>5.3014998240059083E-4</v>
      </c>
      <c r="AD83" s="121">
        <f>X!AD83/X!AD$121</f>
        <v>1.4343732458407187E-3</v>
      </c>
      <c r="AE83" s="121">
        <f>X!AE83/X!AE$121</f>
        <v>5.1050003248565674E-4</v>
      </c>
      <c r="AF83" s="121">
        <f>X!AF83/X!AF$121</f>
        <v>5.0710205200008853E-4</v>
      </c>
      <c r="AG83" s="121">
        <f>X!AG83/X!AG$121</f>
        <v>6.9675565118265551E-4</v>
      </c>
      <c r="AH83" s="121">
        <f>X!AH83/X!AH$121</f>
        <v>1.1662518975030657E-3</v>
      </c>
      <c r="AI83" s="121">
        <f>X!AI83/X!AI$121</f>
        <v>2.9098738921824741E-3</v>
      </c>
      <c r="AJ83" s="121">
        <f>X!AJ83/X!AJ$121</f>
        <v>1.2928001544301976E-3</v>
      </c>
      <c r="AK83" s="121">
        <f>X!AK83/X!AK$121</f>
        <v>1.5834155840791682E-3</v>
      </c>
      <c r="AL83" s="121">
        <f>X!AL83/X!AL$121</f>
        <v>8.2031974116693904E-4</v>
      </c>
      <c r="AM83" s="121">
        <f>X!AM83/X!AM$121</f>
        <v>3.4908997887634578E-4</v>
      </c>
      <c r="AN83" s="121">
        <f>X!AN83/X!AN$121</f>
        <v>1.9126414444739905E-3</v>
      </c>
      <c r="AO83" s="121">
        <f>X!AO83/X!AO$121</f>
        <v>1.0174283047999801E-3</v>
      </c>
      <c r="AP83" s="121">
        <f>X!AP83/X!AP$121</f>
        <v>5.9877894966155892E-4</v>
      </c>
      <c r="AQ83" s="121">
        <f>X!AQ83/X!AQ$121</f>
        <v>8.7752691522962614E-4</v>
      </c>
      <c r="AR83" s="121">
        <f>X!AR83/X!AR$121</f>
        <v>6.8391901254973388E-4</v>
      </c>
      <c r="AS83" s="121">
        <f>X!AS83/X!AS$121</f>
        <v>6.5711272833267039E-4</v>
      </c>
      <c r="AT83" s="121">
        <f>X!AT83/X!AT$121</f>
        <v>4.8196718067989132E-4</v>
      </c>
      <c r="AU83" s="121">
        <f>X!AU83/X!AU$121</f>
        <v>4.3102037523203452E-4</v>
      </c>
      <c r="AV83" s="121">
        <f>X!AV83/X!AV$121</f>
        <v>5.6188315714595543E-4</v>
      </c>
      <c r="AW83" s="121">
        <f>X!AW83/X!AW$121</f>
        <v>4.6354314627250449E-4</v>
      </c>
      <c r="AX83" s="121">
        <f>X!AX83/X!AX$121</f>
        <v>4.5882708359956572E-4</v>
      </c>
      <c r="AY83" s="121">
        <f>X!AY83/X!AY$121</f>
        <v>4.5358640494830396E-4</v>
      </c>
      <c r="AZ83" s="121">
        <f>X!AZ83/X!AZ$121</f>
        <v>5.8440463097721596E-4</v>
      </c>
      <c r="BA83" s="121">
        <f>X!BA83/X!BA$121</f>
        <v>4.4419896417340814E-4</v>
      </c>
      <c r="BB83" s="121">
        <f>X!BB83/X!BB$121</f>
        <v>5.7437365089778368E-4</v>
      </c>
      <c r="BC83" s="121">
        <f>X!BC83/X!BC$121</f>
        <v>5.3609588812542281E-4</v>
      </c>
      <c r="BD83" s="121">
        <f>X!BD83/X!BD$121</f>
        <v>4.9259514385870801E-4</v>
      </c>
      <c r="BE83" s="121">
        <f>X!BE83/X!BE$121</f>
        <v>1.0022423251154495E-3</v>
      </c>
      <c r="BF83" s="121">
        <f>X!BF83/X!BF$121</f>
        <v>9.7490974218868241E-4</v>
      </c>
      <c r="BG83" s="121">
        <f>X!BG83/X!BG$121</f>
        <v>5.6282020694016152E-4</v>
      </c>
      <c r="BH83" s="121">
        <f>X!BH83/X!BH$121</f>
        <v>8.8503234519005461E-4</v>
      </c>
      <c r="BI83" s="121">
        <f>X!BI83/X!BI$121</f>
        <v>4.7272667790613766E-4</v>
      </c>
      <c r="BJ83" s="121">
        <f>X!BJ83/X!BJ$121</f>
        <v>8.7957228760019498E-4</v>
      </c>
      <c r="BK83" s="121">
        <f>X!BK83/X!BK$121</f>
        <v>1.7727172864724075E-3</v>
      </c>
      <c r="BL83" s="121">
        <f>X!BL83/X!BL$121</f>
        <v>9.1461976018318201E-4</v>
      </c>
      <c r="BM83" s="121">
        <f>X!BM83/X!BM$121</f>
        <v>9.5243478010364026E-4</v>
      </c>
      <c r="BN83" s="121">
        <f>X!BN83/X!BN$121</f>
        <v>9.0003252339386887E-4</v>
      </c>
      <c r="BO83" s="121">
        <f>X!BO83/X!BO$121</f>
        <v>9.5384291130791638E-4</v>
      </c>
      <c r="BP83" s="121">
        <f>X!BP83/X!BP$121</f>
        <v>5.7993412773363307E-4</v>
      </c>
      <c r="BQ83" s="121">
        <f>X!BQ83/X!BQ$121</f>
        <v>1.4944501098022062E-3</v>
      </c>
      <c r="BR83" s="121">
        <f>X!BR83/X!BR$121</f>
        <v>2.8830182365032359E-4</v>
      </c>
      <c r="BS83" s="121">
        <f>X!BS83/X!BS$121</f>
        <v>2.0527828921375511E-4</v>
      </c>
      <c r="BT83" s="121">
        <f>X!BT83/X!BT$121</f>
        <v>1.2908824469036367E-4</v>
      </c>
      <c r="BU83" s="121">
        <f>X!BU83/X!BU$121</f>
        <v>1.257143900481925E-4</v>
      </c>
      <c r="BV83" s="121">
        <f>X!BV83/X!BV$121</f>
        <v>7.6090908796202082E-5</v>
      </c>
      <c r="BW83" s="121">
        <f>X!BW83/X!BW$121</f>
        <v>6.6823257440346717E-5</v>
      </c>
      <c r="BX83" s="121">
        <f>X!BX83/X!BX$121</f>
        <v>4.7112274591125026E-6</v>
      </c>
      <c r="BY83" s="121">
        <f>X!BY83/X!BY$121</f>
        <v>6.313907757865561E-4</v>
      </c>
      <c r="BZ83" s="121">
        <f>X!BZ83/X!BZ$121</f>
        <v>1.0371752631315584E-3</v>
      </c>
      <c r="CA83" s="121">
        <f>X!CA83/X!CA$121</f>
        <v>5.2321904056258672E-4</v>
      </c>
      <c r="CB83" s="121">
        <f>X!CB83/X!CB$121</f>
        <v>3.0408638525596967E-4</v>
      </c>
      <c r="CC83" s="121">
        <f>X!CC83/X!CC$121</f>
        <v>6.3102774783563222E-4</v>
      </c>
      <c r="CD83" s="121">
        <f>X!CD83/X!CD$121</f>
        <v>3.6833784960810701E-3</v>
      </c>
      <c r="CE83" s="121">
        <f>X!CE83/X!CE$121</f>
        <v>8.6037618407775796E-5</v>
      </c>
      <c r="CF83" s="121">
        <f>X!CF83/X!CF$121</f>
        <v>2.7523061439221696E-4</v>
      </c>
      <c r="CG83" s="121">
        <f>X!CG83/X!CG$121</f>
        <v>8.2349042037133668E-3</v>
      </c>
      <c r="CH83" s="121">
        <f>X!CH83/X!CH$121</f>
        <v>8.0496904643373243E-5</v>
      </c>
      <c r="CI83" s="121">
        <f>X!CI83/X!CI$121</f>
        <v>7.0195815479472199E-5</v>
      </c>
      <c r="CJ83" s="121">
        <f>X!CJ83/X!CJ$121</f>
        <v>4.0843248023694875E-4</v>
      </c>
      <c r="CK83" s="121">
        <f>X!CK83/X!CK$121</f>
        <v>1.1502216930589444E-4</v>
      </c>
      <c r="CL83" s="121">
        <f>X!CL83/X!CL$121</f>
        <v>8.4367417910815299E-4</v>
      </c>
      <c r="CM83" s="121">
        <f>X!CM83/X!CM$121</f>
        <v>9.9619868158119364E-5</v>
      </c>
      <c r="CN83" s="121">
        <f>X!CN83/X!CN$121</f>
        <v>1.4730194442332786E-4</v>
      </c>
      <c r="CO83" s="121">
        <f>X!CO83/X!CO$121</f>
        <v>4.0218040994030162E-4</v>
      </c>
      <c r="CP83" s="121">
        <f>X!CP83/X!CP$121</f>
        <v>5.6726203612327106E-4</v>
      </c>
      <c r="CQ83" s="121">
        <f>X!CQ83/X!CQ$121</f>
        <v>4.3192676324374816E-4</v>
      </c>
      <c r="CR83" s="121">
        <f>X!CR83/X!CR$121</f>
        <v>2.6356162743038466E-4</v>
      </c>
      <c r="CS83" s="121">
        <f>X!CS83/X!CS$121</f>
        <v>2.1012144676513684E-4</v>
      </c>
      <c r="CT83" s="121">
        <f>X!CT83/X!CT$121</f>
        <v>4.0936792604045802E-4</v>
      </c>
      <c r="CU83" s="121">
        <f>X!CU83/X!CU$121</f>
        <v>9.934393114520692E-5</v>
      </c>
      <c r="CV83" s="121">
        <f>X!CV83/X!CV$121</f>
        <v>6.5030445455057794E-4</v>
      </c>
      <c r="CW83" s="121">
        <f>X!CW83/X!CW$121</f>
        <v>5.6564375908659003E-4</v>
      </c>
      <c r="CX83" s="121">
        <f>X!CX83/X!CX$121</f>
        <v>9.9751089900541466E-5</v>
      </c>
      <c r="CY83" s="121">
        <f>X!CY83/X!CY$121</f>
        <v>5.8943049133138091E-4</v>
      </c>
      <c r="CZ83" s="121">
        <f>X!CZ83/X!CZ$121</f>
        <v>8.0225067605645519E-4</v>
      </c>
      <c r="DA83" s="121">
        <f>X!DA83/X!DA$121</f>
        <v>2.4579976785363256E-4</v>
      </c>
      <c r="DB83" s="121">
        <f>X!DB83/X!DB$121</f>
        <v>1.5020119688950362E-4</v>
      </c>
      <c r="DC83" s="121">
        <f>X!DC83/X!DC$121</f>
        <v>3.6146227749982146E-4</v>
      </c>
      <c r="DD83" s="121">
        <f>X!DD83/X!DD$121</f>
        <v>1.9246354418468172E-4</v>
      </c>
      <c r="DE83" s="121">
        <f>X!DE83/X!DE$121</f>
        <v>3.1260025080382904E-3</v>
      </c>
      <c r="DF83" s="121">
        <f>X!DF83/X!DF$121</f>
        <v>8.0409743757592497E-5</v>
      </c>
      <c r="DG83" s="145">
        <f>X!DG83/X!DG$121</f>
        <v>5.5221641457779062E-4</v>
      </c>
    </row>
    <row r="84" spans="1:111" s="82" customFormat="1" ht="17" customHeight="1" x14ac:dyDescent="0.2">
      <c r="A84" s="73" t="s">
        <v>80</v>
      </c>
      <c r="B84" s="74" t="s">
        <v>206</v>
      </c>
      <c r="C84" s="121">
        <f>X!C84/X!C$121</f>
        <v>3.2799234805587717E-3</v>
      </c>
      <c r="D84" s="121">
        <f>X!D84/X!D$121</f>
        <v>7.607589793549847E-3</v>
      </c>
      <c r="E84" s="121">
        <f>X!E84/X!E$121</f>
        <v>1.6899438388163421E-3</v>
      </c>
      <c r="F84" s="121">
        <f>X!F84/X!F$121</f>
        <v>5.9199549768185298E-4</v>
      </c>
      <c r="G84" s="121">
        <f>X!G84/X!G$121</f>
        <v>3.8789897941150136E-3</v>
      </c>
      <c r="H84" s="131">
        <v>0</v>
      </c>
      <c r="I84" s="121">
        <f>X!I84/X!I$121</f>
        <v>9.9561273798251071E-4</v>
      </c>
      <c r="J84" s="121">
        <f>X!J84/X!J$121</f>
        <v>1.2595345953784504E-2</v>
      </c>
      <c r="K84" s="121">
        <f>X!K84/X!K$121</f>
        <v>3.9295825380201476E-3</v>
      </c>
      <c r="L84" s="121">
        <f>X!L84/X!L$121</f>
        <v>4.0668455282758788E-2</v>
      </c>
      <c r="M84" s="131">
        <v>0</v>
      </c>
      <c r="N84" s="121">
        <f>X!N84/X!N$121</f>
        <v>3.4757813709486349E-3</v>
      </c>
      <c r="O84" s="121">
        <f>X!O84/X!O$121</f>
        <v>3.5671451839625074E-3</v>
      </c>
      <c r="P84" s="121">
        <f>X!P84/X!P$121</f>
        <v>3.3403701409301756E-3</v>
      </c>
      <c r="Q84" s="121">
        <f>X!Q84/X!Q$121</f>
        <v>3.307244650649441E-3</v>
      </c>
      <c r="R84" s="121">
        <f>X!R84/X!R$121</f>
        <v>9.4079044418975775E-3</v>
      </c>
      <c r="S84" s="121">
        <f>X!S84/X!S$121</f>
        <v>5.4871611196568729E-3</v>
      </c>
      <c r="T84" s="121">
        <f>X!T84/X!T$121</f>
        <v>3.2892736632861379E-3</v>
      </c>
      <c r="U84" s="121">
        <f>X!U84/X!U$121</f>
        <v>6.2827907646896379E-3</v>
      </c>
      <c r="V84" s="121">
        <f>X!V84/X!V$121</f>
        <v>3.3266565678386453E-3</v>
      </c>
      <c r="W84" s="121">
        <f>X!W84/X!W$121</f>
        <v>2.0908851615140654E-3</v>
      </c>
      <c r="X84" s="121">
        <f>X!X84/X!X$121</f>
        <v>2.6852388330454481E-3</v>
      </c>
      <c r="Y84" s="121">
        <f>X!Y84/X!Y$121</f>
        <v>2.3416577103543596E-3</v>
      </c>
      <c r="Z84" s="121">
        <f>X!Z84/X!Z$121</f>
        <v>6.1013992098172881E-3</v>
      </c>
      <c r="AA84" s="121">
        <f>X!AA84/X!AA$121</f>
        <v>2.8788755282721213E-3</v>
      </c>
      <c r="AB84" s="121">
        <f>X!AB84/X!AB$121</f>
        <v>4.1310199713832357E-3</v>
      </c>
      <c r="AC84" s="121">
        <f>X!AC84/X!AC$121</f>
        <v>9.4892485249980698E-3</v>
      </c>
      <c r="AD84" s="121">
        <f>X!AD84/X!AD$121</f>
        <v>5.1497202665936317E-3</v>
      </c>
      <c r="AE84" s="121">
        <f>X!AE84/X!AE$121</f>
        <v>3.0079447609694544E-3</v>
      </c>
      <c r="AF84" s="121">
        <f>X!AF84/X!AF$121</f>
        <v>2.1400949154941847E-3</v>
      </c>
      <c r="AG84" s="121">
        <f>X!AG84/X!AG$121</f>
        <v>5.4028226909776976E-3</v>
      </c>
      <c r="AH84" s="121">
        <f>X!AH84/X!AH$121</f>
        <v>7.8172634056341526E-3</v>
      </c>
      <c r="AI84" s="121">
        <f>X!AI84/X!AI$121</f>
        <v>5.9819445607832795E-3</v>
      </c>
      <c r="AJ84" s="121">
        <f>X!AJ84/X!AJ$121</f>
        <v>8.1259277444145732E-3</v>
      </c>
      <c r="AK84" s="121">
        <f>X!AK84/X!AK$121</f>
        <v>7.3378070323598527E-3</v>
      </c>
      <c r="AL84" s="121">
        <f>X!AL84/X!AL$121</f>
        <v>2.2673494266029922E-3</v>
      </c>
      <c r="AM84" s="121">
        <f>X!AM84/X!AM$121</f>
        <v>1.5429058062509781E-3</v>
      </c>
      <c r="AN84" s="121">
        <f>X!AN84/X!AN$121</f>
        <v>6.727026782376389E-3</v>
      </c>
      <c r="AO84" s="121">
        <f>X!AO84/X!AO$121</f>
        <v>3.8519046556521547E-3</v>
      </c>
      <c r="AP84" s="121">
        <f>X!AP84/X!AP$121</f>
        <v>4.870880130076442E-3</v>
      </c>
      <c r="AQ84" s="121">
        <f>X!AQ84/X!AQ$121</f>
        <v>9.3882338211246658E-3</v>
      </c>
      <c r="AR84" s="121">
        <f>X!AR84/X!AR$121</f>
        <v>2.5662526481069858E-3</v>
      </c>
      <c r="AS84" s="121">
        <f>X!AS84/X!AS$121</f>
        <v>3.2593850265695951E-3</v>
      </c>
      <c r="AT84" s="121">
        <f>X!AT84/X!AT$121</f>
        <v>2.1603439769823066E-3</v>
      </c>
      <c r="AU84" s="121">
        <f>X!AU84/X!AU$121</f>
        <v>1.9694905421232837E-3</v>
      </c>
      <c r="AV84" s="121">
        <f>X!AV84/X!AV$121</f>
        <v>2.2878288502282736E-3</v>
      </c>
      <c r="AW84" s="121">
        <f>X!AW84/X!AW$121</f>
        <v>2.1444395446340919E-3</v>
      </c>
      <c r="AX84" s="121">
        <f>X!AX84/X!AX$121</f>
        <v>1.8014343493086599E-3</v>
      </c>
      <c r="AY84" s="121">
        <f>X!AY84/X!AY$121</f>
        <v>2.4590559249949729E-3</v>
      </c>
      <c r="AZ84" s="121">
        <f>X!AZ84/X!AZ$121</f>
        <v>2.6935315049603247E-3</v>
      </c>
      <c r="BA84" s="121">
        <f>X!BA84/X!BA$121</f>
        <v>2.0355741766066994E-3</v>
      </c>
      <c r="BB84" s="121">
        <f>X!BB84/X!BB$121</f>
        <v>4.4587580343713852E-3</v>
      </c>
      <c r="BC84" s="121">
        <f>X!BC84/X!BC$121</f>
        <v>2.4637000759081752E-3</v>
      </c>
      <c r="BD84" s="121">
        <f>X!BD84/X!BD$121</f>
        <v>2.4789794866646813E-3</v>
      </c>
      <c r="BE84" s="121">
        <f>X!BE84/X!BE$121</f>
        <v>2.5971831729757339E-3</v>
      </c>
      <c r="BF84" s="121">
        <f>X!BF84/X!BF$121</f>
        <v>2.4409913926540551E-3</v>
      </c>
      <c r="BG84" s="121">
        <f>X!BG84/X!BG$121</f>
        <v>1.897837277039405E-3</v>
      </c>
      <c r="BH84" s="121">
        <f>X!BH84/X!BH$121</f>
        <v>3.1155080685589804E-3</v>
      </c>
      <c r="BI84" s="121">
        <f>X!BI84/X!BI$121</f>
        <v>1.8597094509965307E-3</v>
      </c>
      <c r="BJ84" s="121">
        <f>X!BJ84/X!BJ$121</f>
        <v>3.4350428876777097E-3</v>
      </c>
      <c r="BK84" s="121">
        <f>X!BK84/X!BK$121</f>
        <v>2.7573969157000642E-2</v>
      </c>
      <c r="BL84" s="121">
        <f>X!BL84/X!BL$121</f>
        <v>2.2627796107121986E-3</v>
      </c>
      <c r="BM84" s="121">
        <f>X!BM84/X!BM$121</f>
        <v>2.4926446675544024E-3</v>
      </c>
      <c r="BN84" s="121">
        <f>X!BN84/X!BN$121</f>
        <v>2.3721181353876367E-3</v>
      </c>
      <c r="BO84" s="121">
        <f>X!BO84/X!BO$121</f>
        <v>2.5899203536876368E-3</v>
      </c>
      <c r="BP84" s="121">
        <f>X!BP84/X!BP$121</f>
        <v>8.746072980583287E-3</v>
      </c>
      <c r="BQ84" s="121">
        <f>X!BQ84/X!BQ$121</f>
        <v>2.6499503037326486E-2</v>
      </c>
      <c r="BR84" s="121">
        <f>X!BR84/X!BR$121</f>
        <v>1.1108911113123206E-3</v>
      </c>
      <c r="BS84" s="121">
        <f>X!BS84/X!BS$121</f>
        <v>6.7899327333343794E-4</v>
      </c>
      <c r="BT84" s="121">
        <f>X!BT84/X!BT$121</f>
        <v>5.6266854511161904E-4</v>
      </c>
      <c r="BU84" s="121">
        <f>X!BU84/X!BU$121</f>
        <v>6.5563670242572937E-4</v>
      </c>
      <c r="BV84" s="121">
        <f>X!BV84/X!BV$121</f>
        <v>5.3290519592759345E-4</v>
      </c>
      <c r="BW84" s="121">
        <f>X!BW84/X!BW$121</f>
        <v>3.9249942287039618E-4</v>
      </c>
      <c r="BX84" s="121">
        <f>X!BX84/X!BX$121</f>
        <v>1.0533420134679249E-5</v>
      </c>
      <c r="BY84" s="121">
        <f>X!BY84/X!BY$121</f>
        <v>3.5411724919049944E-4</v>
      </c>
      <c r="BZ84" s="121">
        <f>X!BZ84/X!BZ$121</f>
        <v>2.2507307484173126E-4</v>
      </c>
      <c r="CA84" s="121">
        <f>X!CA84/X!CA$121</f>
        <v>1.2290753895758165E-3</v>
      </c>
      <c r="CB84" s="121">
        <f>X!CB84/X!CB$121</f>
        <v>7.407379882692569E-4</v>
      </c>
      <c r="CC84" s="121">
        <f>X!CC84/X!CC$121</f>
        <v>1.2746317530747586E-3</v>
      </c>
      <c r="CD84" s="121">
        <f>X!CD84/X!CD$121</f>
        <v>4.5580640236735298E-4</v>
      </c>
      <c r="CE84" s="121">
        <f>X!CE84/X!CE$121</f>
        <v>3.388885955769599E-4</v>
      </c>
      <c r="CF84" s="121">
        <f>X!CF84/X!CF$121</f>
        <v>1.0917110615109166E-3</v>
      </c>
      <c r="CG84" s="121">
        <f>X!CG84/X!CG$121</f>
        <v>2.0290356692316693E-4</v>
      </c>
      <c r="CH84" s="121">
        <f>X!CH84/X!CH$121</f>
        <v>5.4590549276595766E-4</v>
      </c>
      <c r="CI84" s="121">
        <f>X!CI84/X!CI$121</f>
        <v>7.5283562199133006E-4</v>
      </c>
      <c r="CJ84" s="121">
        <f>X!CJ84/X!CJ$121</f>
        <v>1.3059858713272798E-3</v>
      </c>
      <c r="CK84" s="121">
        <f>X!CK84/X!CK$121</f>
        <v>8.3541306917692083E-4</v>
      </c>
      <c r="CL84" s="121">
        <f>X!CL84/X!CL$121</f>
        <v>2.9289634387449338E-3</v>
      </c>
      <c r="CM84" s="121">
        <f>X!CM84/X!CM$121</f>
        <v>2.6276862678384872E-3</v>
      </c>
      <c r="CN84" s="121">
        <f>X!CN84/X!CN$121</f>
        <v>6.8260137115546467E-4</v>
      </c>
      <c r="CO84" s="121">
        <f>X!CO84/X!CO$121</f>
        <v>1.49585571766948E-3</v>
      </c>
      <c r="CP84" s="121">
        <f>X!CP84/X!CP$121</f>
        <v>1.0806964248559127E-3</v>
      </c>
      <c r="CQ84" s="121">
        <f>X!CQ84/X!CQ$121</f>
        <v>1.7927278280541578E-3</v>
      </c>
      <c r="CR84" s="121">
        <f>X!CR84/X!CR$121</f>
        <v>9.9146775380799432E-4</v>
      </c>
      <c r="CS84" s="121">
        <f>X!CS84/X!CS$121</f>
        <v>7.1129315892222628E-4</v>
      </c>
      <c r="CT84" s="121">
        <f>X!CT84/X!CT$121</f>
        <v>1.7178800665361091E-3</v>
      </c>
      <c r="CU84" s="121">
        <f>X!CU84/X!CU$121</f>
        <v>3.3752164502838988E-4</v>
      </c>
      <c r="CV84" s="121">
        <f>X!CV84/X!CV$121</f>
        <v>4.4253790846204415E-4</v>
      </c>
      <c r="CW84" s="121">
        <f>X!CW84/X!CW$121</f>
        <v>1.7485970090707114E-3</v>
      </c>
      <c r="CX84" s="121">
        <f>X!CX84/X!CX$121</f>
        <v>3.7232645112527762E-4</v>
      </c>
      <c r="CY84" s="121">
        <f>X!CY84/X!CY$121</f>
        <v>2.5449319325944069E-3</v>
      </c>
      <c r="CZ84" s="121">
        <f>X!CZ84/X!CZ$121</f>
        <v>2.815686118411168E-3</v>
      </c>
      <c r="DA84" s="121">
        <f>X!DA84/X!DA$121</f>
        <v>8.8163242484986355E-4</v>
      </c>
      <c r="DB84" s="121">
        <f>X!DB84/X!DB$121</f>
        <v>4.8565963473356345E-4</v>
      </c>
      <c r="DC84" s="121">
        <f>X!DC84/X!DC$121</f>
        <v>8.4406979190941849E-4</v>
      </c>
      <c r="DD84" s="121">
        <f>X!DD84/X!DD$121</f>
        <v>6.8076380076356345E-4</v>
      </c>
      <c r="DE84" s="121">
        <f>X!DE84/X!DE$121</f>
        <v>7.5501758913931851E-3</v>
      </c>
      <c r="DF84" s="121">
        <f>X!DF84/X!DF$121</f>
        <v>2.2882086438989058E-4</v>
      </c>
      <c r="DG84" s="145">
        <f>X!DG84/X!DG$121</f>
        <v>2.3373910340091075E-3</v>
      </c>
    </row>
    <row r="85" spans="1:111" s="82" customFormat="1" ht="17" customHeight="1" x14ac:dyDescent="0.2">
      <c r="A85" s="73" t="s">
        <v>81</v>
      </c>
      <c r="B85" s="74" t="s">
        <v>207</v>
      </c>
      <c r="C85" s="121">
        <f>X!C85/X!C$121</f>
        <v>5.1417094681020212E-5</v>
      </c>
      <c r="D85" s="121">
        <f>X!D85/X!D$121</f>
        <v>0</v>
      </c>
      <c r="E85" s="121">
        <f>X!E85/X!E$121</f>
        <v>7.9133857717159317E-5</v>
      </c>
      <c r="F85" s="121">
        <f>X!F85/X!F$121</f>
        <v>0</v>
      </c>
      <c r="G85" s="121">
        <f>X!G85/X!G$121</f>
        <v>1.5541719822597165E-3</v>
      </c>
      <c r="H85" s="131">
        <v>0</v>
      </c>
      <c r="I85" s="121">
        <f>X!I85/X!I$121</f>
        <v>7.038069062070125E-4</v>
      </c>
      <c r="J85" s="121">
        <f>X!J85/X!J$121</f>
        <v>6.9117511091730858E-4</v>
      </c>
      <c r="K85" s="121">
        <f>X!K85/X!K$121</f>
        <v>7.9174418600227363E-4</v>
      </c>
      <c r="L85" s="121">
        <f>X!L85/X!L$121</f>
        <v>3.4735919773989612E-4</v>
      </c>
      <c r="M85" s="131">
        <v>0</v>
      </c>
      <c r="N85" s="121">
        <f>X!N85/X!N$121</f>
        <v>3.0460763267338431E-4</v>
      </c>
      <c r="O85" s="121">
        <f>X!O85/X!O$121</f>
        <v>7.6341944200457757E-4</v>
      </c>
      <c r="P85" s="121">
        <f>X!P85/X!P$121</f>
        <v>8.0466813015634125E-4</v>
      </c>
      <c r="Q85" s="121">
        <f>X!Q85/X!Q$121</f>
        <v>1.0589713611657548E-3</v>
      </c>
      <c r="R85" s="121">
        <f>X!R85/X!R$121</f>
        <v>3.0787112999385432E-3</v>
      </c>
      <c r="S85" s="121">
        <f>X!S85/X!S$121</f>
        <v>1.7097103430769111E-4</v>
      </c>
      <c r="T85" s="121">
        <f>X!T85/X!T$121</f>
        <v>2.0568309175014129E-3</v>
      </c>
      <c r="U85" s="121">
        <f>X!U85/X!U$121</f>
        <v>4.2878495057611446E-3</v>
      </c>
      <c r="V85" s="121">
        <f>X!V85/X!V$121</f>
        <v>1.4670606662980348E-3</v>
      </c>
      <c r="W85" s="121">
        <f>X!W85/X!W$121</f>
        <v>1.3202496819461116E-4</v>
      </c>
      <c r="X85" s="121">
        <f>X!X85/X!X$121</f>
        <v>5.9416351631415732E-4</v>
      </c>
      <c r="Y85" s="121">
        <f>X!Y85/X!Y$121</f>
        <v>7.765163650442716E-4</v>
      </c>
      <c r="Z85" s="121">
        <f>X!Z85/X!Z$121</f>
        <v>1.6500518793148974E-3</v>
      </c>
      <c r="AA85" s="121">
        <f>X!AA85/X!AA$121</f>
        <v>6.9598254891246587E-4</v>
      </c>
      <c r="AB85" s="121">
        <f>X!AB85/X!AB$121</f>
        <v>1.4125291880314405E-3</v>
      </c>
      <c r="AC85" s="121">
        <f>X!AC85/X!AC$121</f>
        <v>7.997806275510034E-6</v>
      </c>
      <c r="AD85" s="121">
        <f>X!AD85/X!AD$121</f>
        <v>1.6312783731347796E-4</v>
      </c>
      <c r="AE85" s="121">
        <f>X!AE85/X!AE$121</f>
        <v>1.9198130392188738E-3</v>
      </c>
      <c r="AF85" s="121">
        <f>X!AF85/X!AF$121</f>
        <v>1.2912408018677572E-3</v>
      </c>
      <c r="AG85" s="121">
        <f>X!AG85/X!AG$121</f>
        <v>4.8084692102374772E-4</v>
      </c>
      <c r="AH85" s="121">
        <f>X!AH85/X!AH$121</f>
        <v>1.0274679486267549E-2</v>
      </c>
      <c r="AI85" s="121">
        <f>X!AI85/X!AI$121</f>
        <v>6.4490421551919173E-5</v>
      </c>
      <c r="AJ85" s="121">
        <f>X!AJ85/X!AJ$121</f>
        <v>5.1110298637627007E-3</v>
      </c>
      <c r="AK85" s="121">
        <f>X!AK85/X!AK$121</f>
        <v>5.7933978175172315E-4</v>
      </c>
      <c r="AL85" s="121">
        <f>X!AL85/X!AL$121</f>
        <v>0</v>
      </c>
      <c r="AM85" s="121">
        <f>X!AM85/X!AM$121</f>
        <v>3.508421065039429E-3</v>
      </c>
      <c r="AN85" s="121">
        <f>X!AN85/X!AN$121</f>
        <v>2.5768546611414957E-4</v>
      </c>
      <c r="AO85" s="121">
        <f>X!AO85/X!AO$121</f>
        <v>3.7981413956338252E-4</v>
      </c>
      <c r="AP85" s="121">
        <f>X!AP85/X!AP$121</f>
        <v>2.8130943294763168E-3</v>
      </c>
      <c r="AQ85" s="121">
        <f>X!AQ85/X!AQ$121</f>
        <v>2.0799264530709867E-3</v>
      </c>
      <c r="AR85" s="121">
        <f>X!AR85/X!AR$121</f>
        <v>5.7288309264850773E-5</v>
      </c>
      <c r="AS85" s="121">
        <f>X!AS85/X!AS$121</f>
        <v>6.459603434079362E-4</v>
      </c>
      <c r="AT85" s="121">
        <f>X!AT85/X!AT$121</f>
        <v>7.2585151246028917E-4</v>
      </c>
      <c r="AU85" s="121">
        <f>X!AU85/X!AU$121</f>
        <v>5.4239890813070012E-4</v>
      </c>
      <c r="AV85" s="121">
        <f>X!AV85/X!AV$121</f>
        <v>3.6789048528400932E-4</v>
      </c>
      <c r="AW85" s="121">
        <f>X!AW85/X!AW$121</f>
        <v>3.1023031484079681E-4</v>
      </c>
      <c r="AX85" s="121">
        <f>X!AX85/X!AX$121</f>
        <v>3.0758531391938054E-4</v>
      </c>
      <c r="AY85" s="121">
        <f>X!AY85/X!AY$121</f>
        <v>6.4113858319135696E-3</v>
      </c>
      <c r="AZ85" s="121">
        <f>X!AZ85/X!AZ$121</f>
        <v>2.2081107804496189E-4</v>
      </c>
      <c r="BA85" s="121">
        <f>X!BA85/X!BA$121</f>
        <v>1.7513841093818874E-3</v>
      </c>
      <c r="BB85" s="121">
        <f>X!BB85/X!BB$121</f>
        <v>1.3223367873180793E-3</v>
      </c>
      <c r="BC85" s="121">
        <f>X!BC85/X!BC$121</f>
        <v>3.130864175621774E-4</v>
      </c>
      <c r="BD85" s="121">
        <f>X!BD85/X!BD$121</f>
        <v>2.2122726922849593E-3</v>
      </c>
      <c r="BE85" s="121">
        <f>X!BE85/X!BE$121</f>
        <v>1.0141329825288565E-4</v>
      </c>
      <c r="BF85" s="121">
        <f>X!BF85/X!BF$121</f>
        <v>5.8521388291907228E-4</v>
      </c>
      <c r="BG85" s="121">
        <f>X!BG85/X!BG$121</f>
        <v>1.1875249063287808E-3</v>
      </c>
      <c r="BH85" s="121">
        <f>X!BH85/X!BH$121</f>
        <v>1.2399501415717029E-4</v>
      </c>
      <c r="BI85" s="121">
        <f>X!BI85/X!BI$121</f>
        <v>3.8463850632780122E-4</v>
      </c>
      <c r="BJ85" s="121">
        <f>X!BJ85/X!BJ$121</f>
        <v>1.6760297638283373E-3</v>
      </c>
      <c r="BK85" s="121">
        <f>X!BK85/X!BK$121</f>
        <v>3.9258196459237969E-4</v>
      </c>
      <c r="BL85" s="121">
        <f>X!BL85/X!BL$121</f>
        <v>0</v>
      </c>
      <c r="BM85" s="121">
        <f>X!BM85/X!BM$121</f>
        <v>0</v>
      </c>
      <c r="BN85" s="121">
        <f>X!BN85/X!BN$121</f>
        <v>2.0521870891778329E-5</v>
      </c>
      <c r="BO85" s="121">
        <f>X!BO85/X!BO$121</f>
        <v>0</v>
      </c>
      <c r="BP85" s="121">
        <f>X!BP85/X!BP$121</f>
        <v>0</v>
      </c>
      <c r="BQ85" s="121">
        <f>X!BQ85/X!BQ$121</f>
        <v>0</v>
      </c>
      <c r="BR85" s="121">
        <f>X!BR85/X!BR$121</f>
        <v>0</v>
      </c>
      <c r="BS85" s="121">
        <f>X!BS85/X!BS$121</f>
        <v>0</v>
      </c>
      <c r="BT85" s="121">
        <f>X!BT85/X!BT$121</f>
        <v>5.1093049420656723E-3</v>
      </c>
      <c r="BU85" s="121">
        <f>X!BU85/X!BU$121</f>
        <v>1.140627919779454E-5</v>
      </c>
      <c r="BV85" s="121">
        <f>X!BV85/X!BV$121</f>
        <v>0</v>
      </c>
      <c r="BW85" s="121">
        <f>X!BW85/X!BW$121</f>
        <v>0</v>
      </c>
      <c r="BX85" s="121">
        <f>X!BX85/X!BX$121</f>
        <v>0</v>
      </c>
      <c r="BY85" s="121">
        <f>X!BY85/X!BY$121</f>
        <v>3.1298907771546425E-3</v>
      </c>
      <c r="BZ85" s="121">
        <f>X!BZ85/X!BZ$121</f>
        <v>2.5060453560976612E-2</v>
      </c>
      <c r="CA85" s="121">
        <f>X!CA85/X!CA$121</f>
        <v>0.12780425703545323</v>
      </c>
      <c r="CB85" s="121">
        <f>X!CB85/X!CB$121</f>
        <v>6.0998332693158956E-2</v>
      </c>
      <c r="CC85" s="121">
        <f>X!CC85/X!CC$121</f>
        <v>0.28963233061169369</v>
      </c>
      <c r="CD85" s="121">
        <f>X!CD85/X!CD$121</f>
        <v>4.3323650749867069E-2</v>
      </c>
      <c r="CE85" s="121">
        <f>X!CE85/X!CE$121</f>
        <v>1.3449882552714015E-2</v>
      </c>
      <c r="CF85" s="121">
        <f>X!CF85/X!CF$121</f>
        <v>1.0712962721645835E-2</v>
      </c>
      <c r="CG85" s="121">
        <f>X!CG85/X!CG$121</f>
        <v>0</v>
      </c>
      <c r="CH85" s="121">
        <f>X!CH85/X!CH$121</f>
        <v>0</v>
      </c>
      <c r="CI85" s="121">
        <f>X!CI85/X!CI$121</f>
        <v>0</v>
      </c>
      <c r="CJ85" s="121">
        <f>X!CJ85/X!CJ$121</f>
        <v>0</v>
      </c>
      <c r="CK85" s="121">
        <f>X!CK85/X!CK$121</f>
        <v>0</v>
      </c>
      <c r="CL85" s="121">
        <f>X!CL85/X!CL$121</f>
        <v>2.0879222832180582E-3</v>
      </c>
      <c r="CM85" s="121">
        <f>X!CM85/X!CM$121</f>
        <v>1.2101481585338179E-4</v>
      </c>
      <c r="CN85" s="121">
        <f>X!CN85/X!CN$121</f>
        <v>6.4079711905892522E-7</v>
      </c>
      <c r="CO85" s="121">
        <f>X!CO85/X!CO$121</f>
        <v>3.7213546893146815E-5</v>
      </c>
      <c r="CP85" s="121">
        <f>X!CP85/X!CP$121</f>
        <v>0</v>
      </c>
      <c r="CQ85" s="121">
        <f>X!CQ85/X!CQ$121</f>
        <v>0</v>
      </c>
      <c r="CR85" s="121">
        <f>X!CR85/X!CR$121</f>
        <v>0</v>
      </c>
      <c r="CS85" s="121">
        <f>X!CS85/X!CS$121</f>
        <v>0</v>
      </c>
      <c r="CT85" s="121">
        <f>X!CT85/X!CT$121</f>
        <v>0</v>
      </c>
      <c r="CU85" s="121">
        <f>X!CU85/X!CU$121</f>
        <v>4.0461762781402316E-3</v>
      </c>
      <c r="CV85" s="121">
        <f>X!CV85/X!CV$121</f>
        <v>0</v>
      </c>
      <c r="CW85" s="121">
        <f>X!CW85/X!CW$121</f>
        <v>1.1520509186378249E-6</v>
      </c>
      <c r="CX85" s="121">
        <f>X!CX85/X!CX$121</f>
        <v>3.6509054221777998E-8</v>
      </c>
      <c r="CY85" s="121">
        <f>X!CY85/X!CY$121</f>
        <v>2.3012970986659588E-2</v>
      </c>
      <c r="CZ85" s="121">
        <f>X!CZ85/X!CZ$121</f>
        <v>3.1390149140745902E-3</v>
      </c>
      <c r="DA85" s="121">
        <f>X!DA85/X!DA$121</f>
        <v>0</v>
      </c>
      <c r="DB85" s="121">
        <f>X!DB85/X!DB$121</f>
        <v>1.827273441166315E-3</v>
      </c>
      <c r="DC85" s="121">
        <f>X!DC85/X!DC$121</f>
        <v>1.6199825018326417E-6</v>
      </c>
      <c r="DD85" s="121">
        <f>X!DD85/X!DD$121</f>
        <v>0</v>
      </c>
      <c r="DE85" s="121">
        <f>X!DE85/X!DE$121</f>
        <v>0</v>
      </c>
      <c r="DF85" s="121">
        <f>X!DF85/X!DF$121</f>
        <v>1.4549967255906654E-2</v>
      </c>
      <c r="DG85" s="145">
        <f>X!DG85/X!DG$121</f>
        <v>3.4715752838221851E-3</v>
      </c>
    </row>
    <row r="86" spans="1:111" s="82" customFormat="1" ht="17" customHeight="1" x14ac:dyDescent="0.2">
      <c r="A86" s="73" t="s">
        <v>82</v>
      </c>
      <c r="B86" s="74" t="s">
        <v>208</v>
      </c>
      <c r="C86" s="121">
        <f>X!C86/X!C$121</f>
        <v>1.1644573168754127E-4</v>
      </c>
      <c r="D86" s="121">
        <f>X!D86/X!D$121</f>
        <v>1.6168039044325551E-4</v>
      </c>
      <c r="E86" s="121">
        <f>X!E86/X!E$121</f>
        <v>1.6188714343801406E-4</v>
      </c>
      <c r="F86" s="121">
        <f>X!F86/X!F$121</f>
        <v>1.9053261515054157E-4</v>
      </c>
      <c r="G86" s="121">
        <f>X!G86/X!G$121</f>
        <v>1.6620983559716642E-4</v>
      </c>
      <c r="H86" s="131">
        <v>0</v>
      </c>
      <c r="I86" s="121">
        <f>X!I86/X!I$121</f>
        <v>9.1638697984355627E-4</v>
      </c>
      <c r="J86" s="121">
        <f>X!J86/X!J$121</f>
        <v>7.3720007865339665E-5</v>
      </c>
      <c r="K86" s="121">
        <f>X!K86/X!K$121</f>
        <v>1.840066204663767E-4</v>
      </c>
      <c r="L86" s="121">
        <f>X!L86/X!L$121</f>
        <v>5.7697151973292874E-6</v>
      </c>
      <c r="M86" s="131">
        <v>0</v>
      </c>
      <c r="N86" s="121">
        <f>X!N86/X!N$121</f>
        <v>1.8185649827841315E-4</v>
      </c>
      <c r="O86" s="121">
        <f>X!O86/X!O$121</f>
        <v>2.241124041106256E-4</v>
      </c>
      <c r="P86" s="121">
        <f>X!P86/X!P$121</f>
        <v>1.610566229144233E-4</v>
      </c>
      <c r="Q86" s="121">
        <f>X!Q86/X!Q$121</f>
        <v>3.2831392220253726E-4</v>
      </c>
      <c r="R86" s="121">
        <f>X!R86/X!R$121</f>
        <v>1.1949824227067776E-4</v>
      </c>
      <c r="S86" s="121">
        <f>X!S86/X!S$121</f>
        <v>1.9623332656763942E-4</v>
      </c>
      <c r="T86" s="121">
        <f>X!T86/X!T$121</f>
        <v>2.8623737299705583E-4</v>
      </c>
      <c r="U86" s="121">
        <f>X!U86/X!U$121</f>
        <v>1.2676665713466352E-4</v>
      </c>
      <c r="V86" s="121">
        <f>X!V86/X!V$121</f>
        <v>1.1042427629653558E-4</v>
      </c>
      <c r="W86" s="121">
        <f>X!W86/X!W$121</f>
        <v>2.2340920704931593E-5</v>
      </c>
      <c r="X86" s="121">
        <f>X!X86/X!X$121</f>
        <v>1.0294606416799087E-4</v>
      </c>
      <c r="Y86" s="121">
        <f>X!Y86/X!Y$121</f>
        <v>1.1558862020102448E-4</v>
      </c>
      <c r="Z86" s="121">
        <f>X!Z86/X!Z$121</f>
        <v>1.8136399981911531E-4</v>
      </c>
      <c r="AA86" s="121">
        <f>X!AA86/X!AA$121</f>
        <v>2.3181103603730791E-4</v>
      </c>
      <c r="AB86" s="121">
        <f>X!AB86/X!AB$121</f>
        <v>2.9346702624651798E-4</v>
      </c>
      <c r="AC86" s="121">
        <f>X!AC86/X!AC$121</f>
        <v>1.6653240758153283E-5</v>
      </c>
      <c r="AD86" s="121">
        <f>X!AD86/X!AD$121</f>
        <v>1.5375073221674256E-4</v>
      </c>
      <c r="AE86" s="121">
        <f>X!AE86/X!AE$121</f>
        <v>1.874286239431039E-4</v>
      </c>
      <c r="AF86" s="121">
        <f>X!AF86/X!AF$121</f>
        <v>1.9219760302885153E-4</v>
      </c>
      <c r="AG86" s="121">
        <f>X!AG86/X!AG$121</f>
        <v>1.2461094899051027E-4</v>
      </c>
      <c r="AH86" s="121">
        <f>X!AH86/X!AH$121</f>
        <v>1.3262225568933634E-4</v>
      </c>
      <c r="AI86" s="121">
        <f>X!AI86/X!AI$121</f>
        <v>1.9744026729314804E-4</v>
      </c>
      <c r="AJ86" s="121">
        <f>X!AJ86/X!AJ$121</f>
        <v>1.4197321581180169E-4</v>
      </c>
      <c r="AK86" s="121">
        <f>X!AK86/X!AK$121</f>
        <v>1.8514872950718846E-4</v>
      </c>
      <c r="AL86" s="121">
        <f>X!AL86/X!AL$121</f>
        <v>2.9739183683011612E-5</v>
      </c>
      <c r="AM86" s="121">
        <f>X!AM86/X!AM$121</f>
        <v>6.3390344409095184E-5</v>
      </c>
      <c r="AN86" s="121">
        <f>X!AN86/X!AN$121</f>
        <v>1.0486350703229354E-4</v>
      </c>
      <c r="AO86" s="121">
        <f>X!AO86/X!AO$121</f>
        <v>1.2084148880019669E-4</v>
      </c>
      <c r="AP86" s="121">
        <f>X!AP86/X!AP$121</f>
        <v>3.0113177438898862E-5</v>
      </c>
      <c r="AQ86" s="121">
        <f>X!AQ86/X!AQ$121</f>
        <v>5.6861891889805543E-5</v>
      </c>
      <c r="AR86" s="121">
        <f>X!AR86/X!AR$121</f>
        <v>1.5817876578833024E-4</v>
      </c>
      <c r="AS86" s="121">
        <f>X!AS86/X!AS$121</f>
        <v>2.8731274215308727E-4</v>
      </c>
      <c r="AT86" s="121">
        <f>X!AT86/X!AT$121</f>
        <v>1.7601261458146679E-4</v>
      </c>
      <c r="AU86" s="121">
        <f>X!AU86/X!AU$121</f>
        <v>2.6388709918419675E-4</v>
      </c>
      <c r="AV86" s="121">
        <f>X!AV86/X!AV$121</f>
        <v>3.4611457866637373E-4</v>
      </c>
      <c r="AW86" s="121">
        <f>X!AW86/X!AW$121</f>
        <v>4.2334844584618475E-5</v>
      </c>
      <c r="AX86" s="121">
        <f>X!AX86/X!AX$121</f>
        <v>1.1950288848091672E-4</v>
      </c>
      <c r="AY86" s="121">
        <f>X!AY86/X!AY$121</f>
        <v>1.5958152573208433E-4</v>
      </c>
      <c r="AZ86" s="121">
        <f>X!AZ86/X!AZ$121</f>
        <v>3.0681524711515949E-4</v>
      </c>
      <c r="BA86" s="121">
        <f>X!BA86/X!BA$121</f>
        <v>5.1688115478329058E-5</v>
      </c>
      <c r="BB86" s="121">
        <f>X!BB86/X!BB$121</f>
        <v>7.4847456827212638E-5</v>
      </c>
      <c r="BC86" s="121">
        <f>X!BC86/X!BC$121</f>
        <v>2.1788851235031163E-4</v>
      </c>
      <c r="BD86" s="121">
        <f>X!BD86/X!BD$121</f>
        <v>7.782970639966999E-5</v>
      </c>
      <c r="BE86" s="121">
        <f>X!BE86/X!BE$121</f>
        <v>9.5686872315035626E-5</v>
      </c>
      <c r="BF86" s="121">
        <f>X!BF86/X!BF$121</f>
        <v>5.5302602199201848E-5</v>
      </c>
      <c r="BG86" s="121">
        <f>X!BG86/X!BG$121</f>
        <v>1.0266040718847566E-4</v>
      </c>
      <c r="BH86" s="121">
        <f>X!BH86/X!BH$121</f>
        <v>6.0287104183803648E-5</v>
      </c>
      <c r="BI86" s="121">
        <f>X!BI86/X!BI$121</f>
        <v>2.6911012433898705E-4</v>
      </c>
      <c r="BJ86" s="121">
        <f>X!BJ86/X!BJ$121</f>
        <v>1.9411921771836268E-4</v>
      </c>
      <c r="BK86" s="121">
        <f>X!BK86/X!BK$121</f>
        <v>9.6673528149427703E-4</v>
      </c>
      <c r="BL86" s="121">
        <f>X!BL86/X!BL$121</f>
        <v>2.7065199409295125E-4</v>
      </c>
      <c r="BM86" s="121">
        <f>X!BM86/X!BM$121</f>
        <v>9.1848151779255695E-4</v>
      </c>
      <c r="BN86" s="121">
        <f>X!BN86/X!BN$121</f>
        <v>4.8946970573616935E-4</v>
      </c>
      <c r="BO86" s="121">
        <f>X!BO86/X!BO$121</f>
        <v>4.9743733326175954E-4</v>
      </c>
      <c r="BP86" s="121">
        <f>X!BP86/X!BP$121</f>
        <v>1.1209140018021695E-3</v>
      </c>
      <c r="BQ86" s="121">
        <f>X!BQ86/X!BQ$121</f>
        <v>3.9253989509240271E-3</v>
      </c>
      <c r="BR86" s="121">
        <f>X!BR86/X!BR$121</f>
        <v>5.5685754143539165E-4</v>
      </c>
      <c r="BS86" s="121">
        <f>X!BS86/X!BS$121</f>
        <v>1.3901700072639477E-3</v>
      </c>
      <c r="BT86" s="121">
        <f>X!BT86/X!BT$121</f>
        <v>1.3543447576241361E-3</v>
      </c>
      <c r="BU86" s="121">
        <f>X!BU86/X!BU$121</f>
        <v>7.3319090916360886E-3</v>
      </c>
      <c r="BV86" s="121">
        <f>X!BV86/X!BV$121</f>
        <v>4.2909862684547954E-4</v>
      </c>
      <c r="BW86" s="121">
        <f>X!BW86/X!BW$121</f>
        <v>4.2885769059506978E-4</v>
      </c>
      <c r="BX86" s="121">
        <f>X!BX86/X!BX$121</f>
        <v>0</v>
      </c>
      <c r="BY86" s="121">
        <f>X!BY86/X!BY$121</f>
        <v>8.7810112277635511E-4</v>
      </c>
      <c r="BZ86" s="121">
        <f>X!BZ86/X!BZ$121</f>
        <v>3.4668629027670412E-4</v>
      </c>
      <c r="CA86" s="121">
        <f>X!CA86/X!CA$121</f>
        <v>0</v>
      </c>
      <c r="CB86" s="121">
        <f>X!CB86/X!CB$121</f>
        <v>6.0265580026888329E-4</v>
      </c>
      <c r="CC86" s="121">
        <f>X!CC86/X!CC$121</f>
        <v>5.7768863923408204E-4</v>
      </c>
      <c r="CD86" s="121">
        <f>X!CD86/X!CD$121</f>
        <v>3.1019197402778662E-3</v>
      </c>
      <c r="CE86" s="121">
        <f>X!CE86/X!CE$121</f>
        <v>8.3244585946264712E-4</v>
      </c>
      <c r="CF86" s="121">
        <f>X!CF86/X!CF$121</f>
        <v>8.4754946163572451E-4</v>
      </c>
      <c r="CG86" s="121">
        <f>X!CG86/X!CG$121</f>
        <v>1.6516128489592889E-2</v>
      </c>
      <c r="CH86" s="121">
        <f>X!CH86/X!CH$121</f>
        <v>2.8956803194117183E-3</v>
      </c>
      <c r="CI86" s="121">
        <f>X!CI86/X!CI$121</f>
        <v>2.1335945491545568E-3</v>
      </c>
      <c r="CJ86" s="121">
        <f>X!CJ86/X!CJ$121</f>
        <v>9.6805121835832745E-4</v>
      </c>
      <c r="CK86" s="121">
        <f>X!CK86/X!CK$121</f>
        <v>2.0190917177114183E-3</v>
      </c>
      <c r="CL86" s="121">
        <f>X!CL86/X!CL$121</f>
        <v>3.4743918204789919E-3</v>
      </c>
      <c r="CM86" s="121">
        <f>X!CM86/X!CM$121</f>
        <v>3.9803908176109038E-3</v>
      </c>
      <c r="CN86" s="121">
        <f>X!CN86/X!CN$121</f>
        <v>1.1616458464968915E-3</v>
      </c>
      <c r="CO86" s="121">
        <f>X!CO86/X!CO$121</f>
        <v>8.745974039287157E-3</v>
      </c>
      <c r="CP86" s="121">
        <f>X!CP86/X!CP$121</f>
        <v>3.6889815813495017E-4</v>
      </c>
      <c r="CQ86" s="121">
        <f>X!CQ86/X!CQ$121</f>
        <v>5.6511071437825413E-3</v>
      </c>
      <c r="CR86" s="121">
        <f>X!CR86/X!CR$121</f>
        <v>3.7292042068118431E-3</v>
      </c>
      <c r="CS86" s="121">
        <f>X!CS86/X!CS$121</f>
        <v>1.6998997133521382E-3</v>
      </c>
      <c r="CT86" s="121">
        <f>X!CT86/X!CT$121</f>
        <v>5.7605661648289803E-3</v>
      </c>
      <c r="CU86" s="121">
        <f>X!CU86/X!CU$121</f>
        <v>1.6076396045337706E-3</v>
      </c>
      <c r="CV86" s="121">
        <f>X!CV86/X!CV$121</f>
        <v>1.9864352108974658E-4</v>
      </c>
      <c r="CW86" s="121">
        <f>X!CW86/X!CW$121</f>
        <v>9.6131366079806372E-4</v>
      </c>
      <c r="CX86" s="121">
        <f>X!CX86/X!CX$121</f>
        <v>1.3258071213404635E-3</v>
      </c>
      <c r="CY86" s="121">
        <f>X!CY86/X!CY$121</f>
        <v>1.418047541037856E-3</v>
      </c>
      <c r="CZ86" s="121">
        <f>X!CZ86/X!CZ$121</f>
        <v>6.4835943770467279E-4</v>
      </c>
      <c r="DA86" s="121">
        <f>X!DA86/X!DA$121</f>
        <v>1.8945322212136856E-3</v>
      </c>
      <c r="DB86" s="121">
        <f>X!DB86/X!DB$121</f>
        <v>6.8073225003364502E-4</v>
      </c>
      <c r="DC86" s="121">
        <f>X!DC86/X!DC$121</f>
        <v>1.8073702959537194E-3</v>
      </c>
      <c r="DD86" s="121">
        <f>X!DD86/X!DD$121</f>
        <v>2.2574543378029595E-3</v>
      </c>
      <c r="DE86" s="121">
        <f>X!DE86/X!DE$121</f>
        <v>0</v>
      </c>
      <c r="DF86" s="121">
        <f>X!DF86/X!DF$121</f>
        <v>2.2093284572668412E-4</v>
      </c>
      <c r="DG86" s="145">
        <f>X!DG86/X!DG$121</f>
        <v>1.0652527455035734E-3</v>
      </c>
    </row>
    <row r="87" spans="1:111" s="82" customFormat="1" ht="17" customHeight="1" x14ac:dyDescent="0.2">
      <c r="A87" s="73" t="s">
        <v>83</v>
      </c>
      <c r="B87" s="74" t="s">
        <v>209</v>
      </c>
      <c r="C87" s="121">
        <f>X!C87/X!C$121</f>
        <v>4.35038784020632E-4</v>
      </c>
      <c r="D87" s="121">
        <f>X!D87/X!D$121</f>
        <v>2.3505475261538812E-4</v>
      </c>
      <c r="E87" s="121">
        <f>X!E87/X!E$121</f>
        <v>1.1289324982435493E-3</v>
      </c>
      <c r="F87" s="121">
        <f>X!F87/X!F$121</f>
        <v>1.7681055819566071E-3</v>
      </c>
      <c r="G87" s="121">
        <f>X!G87/X!G$121</f>
        <v>2.1099042546551504E-3</v>
      </c>
      <c r="H87" s="131">
        <v>0</v>
      </c>
      <c r="I87" s="121">
        <f>X!I87/X!I$121</f>
        <v>2.3120626643188349E-3</v>
      </c>
      <c r="J87" s="121">
        <f>X!J87/X!J$121</f>
        <v>8.5561791428732221E-4</v>
      </c>
      <c r="K87" s="121">
        <f>X!K87/X!K$121</f>
        <v>4.0278355959831792E-4</v>
      </c>
      <c r="L87" s="121">
        <f>X!L87/X!L$121</f>
        <v>2.7889804406589099E-4</v>
      </c>
      <c r="M87" s="131">
        <v>0</v>
      </c>
      <c r="N87" s="121">
        <f>X!N87/X!N$121</f>
        <v>9.9370842980462878E-4</v>
      </c>
      <c r="O87" s="121">
        <f>X!O87/X!O$121</f>
        <v>1.1806562054875948E-3</v>
      </c>
      <c r="P87" s="121">
        <f>X!P87/X!P$121</f>
        <v>8.9067933084152043E-4</v>
      </c>
      <c r="Q87" s="121">
        <f>X!Q87/X!Q$121</f>
        <v>1.4992092347448115E-3</v>
      </c>
      <c r="R87" s="121">
        <f>X!R87/X!R$121</f>
        <v>6.7490233600831276E-4</v>
      </c>
      <c r="S87" s="121">
        <f>X!S87/X!S$121</f>
        <v>1.0135806258373562E-3</v>
      </c>
      <c r="T87" s="121">
        <f>X!T87/X!T$121</f>
        <v>1.7046942287202427E-3</v>
      </c>
      <c r="U87" s="121">
        <f>X!U87/X!U$121</f>
        <v>6.149653102879392E-4</v>
      </c>
      <c r="V87" s="121">
        <f>X!V87/X!V$121</f>
        <v>5.4453514892027755E-4</v>
      </c>
      <c r="W87" s="121">
        <f>X!W87/X!W$121</f>
        <v>1.0892633897656266E-4</v>
      </c>
      <c r="X87" s="121">
        <f>X!X87/X!X$121</f>
        <v>5.271110453388127E-4</v>
      </c>
      <c r="Y87" s="121">
        <f>X!Y87/X!Y$121</f>
        <v>5.7036894649620262E-4</v>
      </c>
      <c r="Z87" s="121">
        <f>X!Z87/X!Z$121</f>
        <v>8.2560943868019204E-4</v>
      </c>
      <c r="AA87" s="121">
        <f>X!AA87/X!AA$121</f>
        <v>7.2984438922102154E-3</v>
      </c>
      <c r="AB87" s="121">
        <f>X!AB87/X!AB$121</f>
        <v>1.5119405263783474E-3</v>
      </c>
      <c r="AC87" s="121">
        <f>X!AC87/X!AC$121</f>
        <v>9.2058708321266473E-5</v>
      </c>
      <c r="AD87" s="121">
        <f>X!AD87/X!AD$121</f>
        <v>8.0171432629611158E-4</v>
      </c>
      <c r="AE87" s="121">
        <f>X!AE87/X!AE$121</f>
        <v>9.2615061500439717E-4</v>
      </c>
      <c r="AF87" s="121">
        <f>X!AF87/X!AF$121</f>
        <v>1.1586078457141013E-3</v>
      </c>
      <c r="AG87" s="121">
        <f>X!AG87/X!AG$121</f>
        <v>7.1878532667792364E-4</v>
      </c>
      <c r="AH87" s="121">
        <f>X!AH87/X!AH$121</f>
        <v>1.5344904792685232E-3</v>
      </c>
      <c r="AI87" s="121">
        <f>X!AI87/X!AI$121</f>
        <v>1.2985136202549087E-3</v>
      </c>
      <c r="AJ87" s="121">
        <f>X!AJ87/X!AJ$121</f>
        <v>8.0006610810561473E-4</v>
      </c>
      <c r="AK87" s="121">
        <f>X!AK87/X!AK$121</f>
        <v>1.0484496183263093E-3</v>
      </c>
      <c r="AL87" s="121">
        <f>X!AL87/X!AL$121</f>
        <v>1.3905639777064574E-4</v>
      </c>
      <c r="AM87" s="121">
        <f>X!AM87/X!AM$121</f>
        <v>3.5216158809039933E-4</v>
      </c>
      <c r="AN87" s="121">
        <f>X!AN87/X!AN$121</f>
        <v>5.153372061720054E-4</v>
      </c>
      <c r="AO87" s="121">
        <f>X!AO87/X!AO$121</f>
        <v>6.5310270953911271E-4</v>
      </c>
      <c r="AP87" s="121">
        <f>X!AP87/X!AP$121</f>
        <v>2.34386965442667E-4</v>
      </c>
      <c r="AQ87" s="121">
        <f>X!AQ87/X!AQ$121</f>
        <v>5.9680856863128279E-4</v>
      </c>
      <c r="AR87" s="121">
        <f>X!AR87/X!AR$121</f>
        <v>8.4729209995236597E-4</v>
      </c>
      <c r="AS87" s="121">
        <f>X!AS87/X!AS$121</f>
        <v>1.5915175205369831E-3</v>
      </c>
      <c r="AT87" s="121">
        <f>X!AT87/X!AT$121</f>
        <v>1.0388532121702082E-3</v>
      </c>
      <c r="AU87" s="121">
        <f>X!AU87/X!AU$121</f>
        <v>1.4088464478862188E-3</v>
      </c>
      <c r="AV87" s="121">
        <f>X!AV87/X!AV$121</f>
        <v>1.2315620894367259E-3</v>
      </c>
      <c r="AW87" s="121">
        <f>X!AW87/X!AW$121</f>
        <v>2.6226013475646049E-4</v>
      </c>
      <c r="AX87" s="121">
        <f>X!AX87/X!AX$121</f>
        <v>7.1030186728095321E-4</v>
      </c>
      <c r="AY87" s="121">
        <f>X!AY87/X!AY$121</f>
        <v>9.4747174975305768E-4</v>
      </c>
      <c r="AZ87" s="121">
        <f>X!AZ87/X!AZ$121</f>
        <v>1.3891215319093704E-3</v>
      </c>
      <c r="BA87" s="121">
        <f>X!BA87/X!BA$121</f>
        <v>2.8535190149850138E-4</v>
      </c>
      <c r="BB87" s="121">
        <f>X!BB87/X!BB$121</f>
        <v>4.1814906080952081E-4</v>
      </c>
      <c r="BC87" s="121">
        <f>X!BC87/X!BC$121</f>
        <v>1.1997909516302603E-3</v>
      </c>
      <c r="BD87" s="121">
        <f>X!BD87/X!BD$121</f>
        <v>4.3782609120708842E-4</v>
      </c>
      <c r="BE87" s="121">
        <f>X!BE87/X!BE$121</f>
        <v>5.947052905634283E-4</v>
      </c>
      <c r="BF87" s="121">
        <f>X!BF87/X!BF$121</f>
        <v>5.1406717624787079E-4</v>
      </c>
      <c r="BG87" s="121">
        <f>X!BG87/X!BG$121</f>
        <v>6.1661469387023376E-4</v>
      </c>
      <c r="BH87" s="121">
        <f>X!BH87/X!BH$121</f>
        <v>4.0814259183861209E-4</v>
      </c>
      <c r="BI87" s="121">
        <f>X!BI87/X!BI$121</f>
        <v>7.5074231266689313E-4</v>
      </c>
      <c r="BJ87" s="121">
        <f>X!BJ87/X!BJ$121</f>
        <v>1.2318650381217212E-3</v>
      </c>
      <c r="BK87" s="121">
        <f>X!BK87/X!BK$121</f>
        <v>2.4825939278564827E-4</v>
      </c>
      <c r="BL87" s="121">
        <f>X!BL87/X!BL$121</f>
        <v>4.9651634403898347E-3</v>
      </c>
      <c r="BM87" s="121">
        <f>X!BM87/X!BM$121</f>
        <v>4.9078455942015596E-3</v>
      </c>
      <c r="BN87" s="121">
        <f>X!BN87/X!BN$121</f>
        <v>4.5278208777388669E-3</v>
      </c>
      <c r="BO87" s="121">
        <f>X!BO87/X!BO$121</f>
        <v>4.9087980913852152E-3</v>
      </c>
      <c r="BP87" s="121">
        <f>X!BP87/X!BP$121</f>
        <v>3.199258194134861E-4</v>
      </c>
      <c r="BQ87" s="121">
        <f>X!BQ87/X!BQ$121</f>
        <v>1.1003636181889185E-3</v>
      </c>
      <c r="BR87" s="121">
        <f>X!BR87/X!BR$121</f>
        <v>1.1321884128223656E-3</v>
      </c>
      <c r="BS87" s="121">
        <f>X!BS87/X!BS$121</f>
        <v>5.0478999737736726E-3</v>
      </c>
      <c r="BT87" s="121">
        <f>X!BT87/X!BT$121</f>
        <v>1.1518264355506362E-2</v>
      </c>
      <c r="BU87" s="121">
        <f>X!BU87/X!BU$121</f>
        <v>1.1284413902789978E-2</v>
      </c>
      <c r="BV87" s="121">
        <f>X!BV87/X!BV$121</f>
        <v>4.1853152833423116E-3</v>
      </c>
      <c r="BW87" s="121">
        <f>X!BW87/X!BW$121</f>
        <v>2.5332365095199192E-3</v>
      </c>
      <c r="BX87" s="121">
        <f>X!BX87/X!BX$121</f>
        <v>0</v>
      </c>
      <c r="BY87" s="121">
        <f>X!BY87/X!BY$121</f>
        <v>3.5965626124547581E-3</v>
      </c>
      <c r="BZ87" s="121">
        <f>X!BZ87/X!BZ$121</f>
        <v>2.507871730721551E-3</v>
      </c>
      <c r="CA87" s="121">
        <f>X!CA87/X!CA$121</f>
        <v>0</v>
      </c>
      <c r="CB87" s="121">
        <f>X!CB87/X!CB$121</f>
        <v>4.6055309136799763E-3</v>
      </c>
      <c r="CC87" s="121">
        <f>X!CC87/X!CC$121</f>
        <v>2.6134039359468307E-3</v>
      </c>
      <c r="CD87" s="121">
        <f>X!CD87/X!CD$121</f>
        <v>5.4622486824859812E-3</v>
      </c>
      <c r="CE87" s="121">
        <f>X!CE87/X!CE$121</f>
        <v>1.5667094100648375E-3</v>
      </c>
      <c r="CF87" s="121">
        <f>X!CF87/X!CF$121</f>
        <v>2.2046331859339571E-3</v>
      </c>
      <c r="CG87" s="121">
        <f>X!CG87/X!CG$121</f>
        <v>2.6866805176123526E-3</v>
      </c>
      <c r="CH87" s="121">
        <f>X!CH87/X!CH$121</f>
        <v>0.23214451942726985</v>
      </c>
      <c r="CI87" s="121">
        <f>X!CI87/X!CI$121</f>
        <v>3.7556064910758823E-2</v>
      </c>
      <c r="CJ87" s="121">
        <f>X!CJ87/X!CJ$121</f>
        <v>1.4305613010334201E-2</v>
      </c>
      <c r="CK87" s="121">
        <f>X!CK87/X!CK$121</f>
        <v>3.1293087262041754E-2</v>
      </c>
      <c r="CL87" s="121">
        <f>X!CL87/X!CL$121</f>
        <v>8.3472571490801444E-3</v>
      </c>
      <c r="CM87" s="121">
        <f>X!CM87/X!CM$121</f>
        <v>6.2179788769647871E-3</v>
      </c>
      <c r="CN87" s="121">
        <f>X!CN87/X!CN$121</f>
        <v>6.1460583013773422E-4</v>
      </c>
      <c r="CO87" s="121">
        <f>X!CO87/X!CO$121</f>
        <v>1.8991910617842271E-2</v>
      </c>
      <c r="CP87" s="121">
        <f>X!CP87/X!CP$121</f>
        <v>1.9358593102273651E-3</v>
      </c>
      <c r="CQ87" s="121">
        <f>X!CQ87/X!CQ$121</f>
        <v>5.9091623389139264E-3</v>
      </c>
      <c r="CR87" s="121">
        <f>X!CR87/X!CR$121</f>
        <v>7.2688943210217558E-3</v>
      </c>
      <c r="CS87" s="121">
        <f>X!CS87/X!CS$121</f>
        <v>2.5827296919207826E-3</v>
      </c>
      <c r="CT87" s="121">
        <f>X!CT87/X!CT$121</f>
        <v>1.1568125944557601E-2</v>
      </c>
      <c r="CU87" s="121">
        <f>X!CU87/X!CU$121</f>
        <v>3.743779878982419E-3</v>
      </c>
      <c r="CV87" s="121">
        <f>X!CV87/X!CV$121</f>
        <v>4.369061376397438E-3</v>
      </c>
      <c r="CW87" s="121">
        <f>X!CW87/X!CW$121</f>
        <v>2.5276379700557364E-3</v>
      </c>
      <c r="CX87" s="121">
        <f>X!CX87/X!CX$121</f>
        <v>3.3923414934063471E-3</v>
      </c>
      <c r="CY87" s="121">
        <f>X!CY87/X!CY$121</f>
        <v>5.7906779440162802E-3</v>
      </c>
      <c r="CZ87" s="121">
        <f>X!CZ87/X!CZ$121</f>
        <v>5.4896779311137192E-3</v>
      </c>
      <c r="DA87" s="121">
        <f>X!DA87/X!DA$121</f>
        <v>8.333034360602563E-3</v>
      </c>
      <c r="DB87" s="121">
        <f>X!DB87/X!DB$121</f>
        <v>1.9880160957087612E-3</v>
      </c>
      <c r="DC87" s="121">
        <f>X!DC87/X!DC$121</f>
        <v>5.7165353440124141E-3</v>
      </c>
      <c r="DD87" s="121">
        <f>X!DD87/X!DD$121</f>
        <v>4.0996958408693216E-3</v>
      </c>
      <c r="DE87" s="121">
        <f>X!DE87/X!DE$121</f>
        <v>0</v>
      </c>
      <c r="DF87" s="121">
        <f>X!DF87/X!DF$121</f>
        <v>1.3252931465105222E-2</v>
      </c>
      <c r="DG87" s="145">
        <f>X!DG87/X!DG$121</f>
        <v>6.1291796270118073E-3</v>
      </c>
    </row>
    <row r="88" spans="1:111" s="82" customFormat="1" ht="17" customHeight="1" x14ac:dyDescent="0.2">
      <c r="A88" s="73" t="s">
        <v>84</v>
      </c>
      <c r="B88" s="74" t="s">
        <v>210</v>
      </c>
      <c r="C88" s="121">
        <f>X!C88/X!C$121</f>
        <v>3.8138364694449044E-5</v>
      </c>
      <c r="D88" s="121">
        <f>X!D88/X!D$121</f>
        <v>1.1766020061695119E-5</v>
      </c>
      <c r="E88" s="121">
        <f>X!E88/X!E$121</f>
        <v>6.8275573706073013E-6</v>
      </c>
      <c r="F88" s="121">
        <f>X!F88/X!F$121</f>
        <v>1.8388792540887627E-5</v>
      </c>
      <c r="G88" s="121">
        <f>X!G88/X!G$121</f>
        <v>4.5617810867804799E-7</v>
      </c>
      <c r="H88" s="131">
        <v>0</v>
      </c>
      <c r="I88" s="121">
        <f>X!I88/X!I$121</f>
        <v>7.0543483274411434E-5</v>
      </c>
      <c r="J88" s="121">
        <f>X!J88/X!J$121</f>
        <v>9.3410946761354643E-6</v>
      </c>
      <c r="K88" s="121">
        <f>X!K88/X!K$121</f>
        <v>4.984840410952065E-6</v>
      </c>
      <c r="L88" s="121">
        <f>X!L88/X!L$121</f>
        <v>8.9371442692116521E-7</v>
      </c>
      <c r="M88" s="131">
        <v>0</v>
      </c>
      <c r="N88" s="121">
        <f>X!N88/X!N$121</f>
        <v>2.6930136667120361E-5</v>
      </c>
      <c r="O88" s="121">
        <f>X!O88/X!O$121</f>
        <v>2.7555762879247647E-5</v>
      </c>
      <c r="P88" s="121">
        <f>X!P88/X!P$121</f>
        <v>1.2559540885549843E-5</v>
      </c>
      <c r="Q88" s="121">
        <f>X!Q88/X!Q$121</f>
        <v>1.7591190786093417E-5</v>
      </c>
      <c r="R88" s="121">
        <f>X!R88/X!R$121</f>
        <v>9.705219509438488E-6</v>
      </c>
      <c r="S88" s="121">
        <f>X!S88/X!S$121</f>
        <v>9.9233703417762985E-6</v>
      </c>
      <c r="T88" s="121">
        <f>X!T88/X!T$121</f>
        <v>2.4218878286079865E-5</v>
      </c>
      <c r="U88" s="121">
        <f>X!U88/X!U$121</f>
        <v>6.3710046755823154E-6</v>
      </c>
      <c r="V88" s="121">
        <f>X!V88/X!V$121</f>
        <v>5.4832275995288384E-6</v>
      </c>
      <c r="W88" s="121">
        <f>X!W88/X!W$121</f>
        <v>5.5794899602244363E-6</v>
      </c>
      <c r="X88" s="121">
        <f>X!X88/X!X$121</f>
        <v>6.3170746070061045E-6</v>
      </c>
      <c r="Y88" s="121">
        <f>X!Y88/X!Y$121</f>
        <v>6.2499314689496826E-6</v>
      </c>
      <c r="Z88" s="121">
        <f>X!Z88/X!Z$121</f>
        <v>2.7070186805128207E-5</v>
      </c>
      <c r="AA88" s="121">
        <f>X!AA88/X!AA$121</f>
        <v>6.0261882088034052E-6</v>
      </c>
      <c r="AB88" s="121">
        <f>X!AB88/X!AB$121</f>
        <v>6.1203288332353146E-6</v>
      </c>
      <c r="AC88" s="121">
        <f>X!AC88/X!AC$121</f>
        <v>9.39468867333164E-7</v>
      </c>
      <c r="AD88" s="121">
        <f>X!AD88/X!AD$121</f>
        <v>1.0221889339684531E-5</v>
      </c>
      <c r="AE88" s="121">
        <f>X!AE88/X!AE$121</f>
        <v>1.5354328310928935E-5</v>
      </c>
      <c r="AF88" s="121">
        <f>X!AF88/X!AF$121</f>
        <v>1.718502749368824E-5</v>
      </c>
      <c r="AG88" s="121">
        <f>X!AG88/X!AG$121</f>
        <v>2.5432633498602168E-5</v>
      </c>
      <c r="AH88" s="121">
        <f>X!AH88/X!AH$121</f>
        <v>6.7495896236045561E-6</v>
      </c>
      <c r="AI88" s="121">
        <f>X!AI88/X!AI$121</f>
        <v>1.0372640028683286E-5</v>
      </c>
      <c r="AJ88" s="121">
        <f>X!AJ88/X!AJ$121</f>
        <v>1.6700646991213974E-5</v>
      </c>
      <c r="AK88" s="121">
        <f>X!AK88/X!AK$121</f>
        <v>1.2632602239902547E-5</v>
      </c>
      <c r="AL88" s="121">
        <f>X!AL88/X!AL$121</f>
        <v>4.1241503322010527E-6</v>
      </c>
      <c r="AM88" s="121">
        <f>X!AM88/X!AM$121</f>
        <v>4.2228148847822356E-6</v>
      </c>
      <c r="AN88" s="121">
        <f>X!AN88/X!AN$121</f>
        <v>4.2310870622935815E-6</v>
      </c>
      <c r="AO88" s="121">
        <f>X!AO88/X!AO$121</f>
        <v>3.977614138932552E-6</v>
      </c>
      <c r="AP88" s="121">
        <f>X!AP88/X!AP$121</f>
        <v>6.3710953994216071E-6</v>
      </c>
      <c r="AQ88" s="121">
        <f>X!AQ88/X!AQ$121</f>
        <v>7.0200590165986773E-6</v>
      </c>
      <c r="AR88" s="121">
        <f>X!AR88/X!AR$121</f>
        <v>1.8107171694799171E-5</v>
      </c>
      <c r="AS88" s="121">
        <f>X!AS88/X!AS$121</f>
        <v>1.7839220116556268E-5</v>
      </c>
      <c r="AT88" s="121">
        <f>X!AT88/X!AT$121</f>
        <v>1.1804436227800052E-5</v>
      </c>
      <c r="AU88" s="121">
        <f>X!AU88/X!AU$121</f>
        <v>1.3620338665223461E-5</v>
      </c>
      <c r="AV88" s="121">
        <f>X!AV88/X!AV$121</f>
        <v>5.9066966793639354E-6</v>
      </c>
      <c r="AW88" s="121">
        <f>X!AW88/X!AW$121</f>
        <v>5.2125909746218005E-6</v>
      </c>
      <c r="AX88" s="121">
        <f>X!AX88/X!AX$121</f>
        <v>1.0383347340364013E-6</v>
      </c>
      <c r="AY88" s="121">
        <f>X!AY88/X!AY$121</f>
        <v>1.8812047578224236E-6</v>
      </c>
      <c r="AZ88" s="121">
        <f>X!AZ88/X!AZ$121</f>
        <v>4.0923717493333804E-5</v>
      </c>
      <c r="BA88" s="121">
        <f>X!BA88/X!BA$121</f>
        <v>1.9183775216734778E-6</v>
      </c>
      <c r="BB88" s="121">
        <f>X!BB88/X!BB$121</f>
        <v>3.1518474589561973E-6</v>
      </c>
      <c r="BC88" s="121">
        <f>X!BC88/X!BC$121</f>
        <v>5.7581281288287696E-6</v>
      </c>
      <c r="BD88" s="121">
        <f>X!BD88/X!BD$121</f>
        <v>1.4168161088130003E-5</v>
      </c>
      <c r="BE88" s="121">
        <f>X!BE88/X!BE$121</f>
        <v>3.1100201497759025E-6</v>
      </c>
      <c r="BF88" s="121">
        <f>X!BF88/X!BF$121</f>
        <v>1.1001682916602173E-5</v>
      </c>
      <c r="BG88" s="121">
        <f>X!BG88/X!BG$121</f>
        <v>8.4759245095452172E-7</v>
      </c>
      <c r="BH88" s="121">
        <f>X!BH88/X!BH$121</f>
        <v>1.2175125982208059E-5</v>
      </c>
      <c r="BI88" s="121">
        <f>X!BI88/X!BI$121</f>
        <v>1.1981450855618807E-5</v>
      </c>
      <c r="BJ88" s="121">
        <f>X!BJ88/X!BJ$121</f>
        <v>1.8713038755592125E-5</v>
      </c>
      <c r="BK88" s="121">
        <f>X!BK88/X!BK$121</f>
        <v>5.2494895019533113E-5</v>
      </c>
      <c r="BL88" s="121">
        <f>X!BL88/X!BL$121</f>
        <v>7.7278041066632507E-6</v>
      </c>
      <c r="BM88" s="121">
        <f>X!BM88/X!BM$121</f>
        <v>7.8596566265035351E-6</v>
      </c>
      <c r="BN88" s="121">
        <f>X!BN88/X!BN$121</f>
        <v>7.0964899343386775E-6</v>
      </c>
      <c r="BO88" s="121">
        <f>X!BO88/X!BO$121</f>
        <v>4.4655811505014552E-5</v>
      </c>
      <c r="BP88" s="121">
        <f>X!BP88/X!BP$121</f>
        <v>1.9962008425211247E-6</v>
      </c>
      <c r="BQ88" s="121">
        <f>X!BQ88/X!BQ$121</f>
        <v>3.9601534685034882E-6</v>
      </c>
      <c r="BR88" s="121">
        <f>X!BR88/X!BR$121</f>
        <v>3.3084942074178329E-6</v>
      </c>
      <c r="BS88" s="121">
        <f>X!BS88/X!BS$121</f>
        <v>2.0829316334287568E-4</v>
      </c>
      <c r="BT88" s="121">
        <f>X!BT88/X!BT$121</f>
        <v>7.9685000689400394E-5</v>
      </c>
      <c r="BU88" s="121">
        <f>X!BU88/X!BU$121</f>
        <v>2.920164730322872E-4</v>
      </c>
      <c r="BV88" s="121">
        <f>X!BV88/X!BV$121</f>
        <v>5.6675094327731134E-5</v>
      </c>
      <c r="BW88" s="121">
        <f>X!BW88/X!BW$121</f>
        <v>4.0844266482479565E-6</v>
      </c>
      <c r="BX88" s="121">
        <f>X!BX88/X!BX$121</f>
        <v>0</v>
      </c>
      <c r="BY88" s="121">
        <f>X!BY88/X!BY$121</f>
        <v>3.4288609667556641E-4</v>
      </c>
      <c r="BZ88" s="121">
        <f>X!BZ88/X!BZ$121</f>
        <v>1.5019351022503011E-5</v>
      </c>
      <c r="CA88" s="121">
        <f>X!CA88/X!CA$121</f>
        <v>0</v>
      </c>
      <c r="CB88" s="121">
        <f>X!CB88/X!CB$121</f>
        <v>6.6759066424577267E-5</v>
      </c>
      <c r="CC88" s="121">
        <f>X!CC88/X!CC$121</f>
        <v>1.0786150800825428E-5</v>
      </c>
      <c r="CD88" s="121">
        <f>X!CD88/X!CD$121</f>
        <v>4.3117398744125359E-5</v>
      </c>
      <c r="CE88" s="121">
        <f>X!CE88/X!CE$121</f>
        <v>2.0357752921086269E-5</v>
      </c>
      <c r="CF88" s="121">
        <f>X!CF88/X!CF$121</f>
        <v>6.0721264191795758E-4</v>
      </c>
      <c r="CG88" s="121">
        <f>X!CG88/X!CG$121</f>
        <v>7.3068434487425218E-5</v>
      </c>
      <c r="CH88" s="121">
        <f>X!CH88/X!CH$121</f>
        <v>3.1784796256933395E-6</v>
      </c>
      <c r="CI88" s="121">
        <f>X!CI88/X!CI$121</f>
        <v>3.8396413061063416E-2</v>
      </c>
      <c r="CJ88" s="121">
        <f>X!CJ88/X!CJ$121</f>
        <v>1.7157171456184789E-5</v>
      </c>
      <c r="CK88" s="121">
        <f>X!CK88/X!CK$121</f>
        <v>8.3086994341679429E-6</v>
      </c>
      <c r="CL88" s="121">
        <f>X!CL88/X!CL$121</f>
        <v>1.0821018237755043E-5</v>
      </c>
      <c r="CM88" s="121">
        <f>X!CM88/X!CM$121</f>
        <v>6.4363843122874573E-6</v>
      </c>
      <c r="CN88" s="121">
        <f>X!CN88/X!CN$121</f>
        <v>9.8632403063070916E-5</v>
      </c>
      <c r="CO88" s="121">
        <f>X!CO88/X!CO$121</f>
        <v>9.4838673637450623E-6</v>
      </c>
      <c r="CP88" s="121">
        <f>X!CP88/X!CP$121</f>
        <v>2.6408015933133849E-5</v>
      </c>
      <c r="CQ88" s="121">
        <f>X!CQ88/X!CQ$121</f>
        <v>3.4090960698694798E-5</v>
      </c>
      <c r="CR88" s="121">
        <f>X!CR88/X!CR$121</f>
        <v>5.9459431304432274E-5</v>
      </c>
      <c r="CS88" s="121">
        <f>X!CS88/X!CS$121</f>
        <v>7.4332621846781187E-5</v>
      </c>
      <c r="CT88" s="121">
        <f>X!CT88/X!CT$121</f>
        <v>3.1698647824219054E-4</v>
      </c>
      <c r="CU88" s="121">
        <f>X!CU88/X!CU$121</f>
        <v>8.0477431401378813E-4</v>
      </c>
      <c r="CV88" s="121">
        <f>X!CV88/X!CV$121</f>
        <v>0.27455087737025508</v>
      </c>
      <c r="CW88" s="121">
        <f>X!CW88/X!CW$121</f>
        <v>2.7447649919781129E-5</v>
      </c>
      <c r="CX88" s="121">
        <f>X!CX88/X!CX$121</f>
        <v>2.3035975618883552E-5</v>
      </c>
      <c r="CY88" s="121">
        <f>X!CY88/X!CY$121</f>
        <v>3.710499738975298E-3</v>
      </c>
      <c r="CZ88" s="121">
        <f>X!CZ88/X!CZ$121</f>
        <v>2.9687121230934982E-3</v>
      </c>
      <c r="DA88" s="121">
        <f>X!DA88/X!DA$121</f>
        <v>4.6661243116564574E-3</v>
      </c>
      <c r="DB88" s="121">
        <f>X!DB88/X!DB$121</f>
        <v>1.3950445280658042E-3</v>
      </c>
      <c r="DC88" s="121">
        <f>X!DC88/X!DC$121</f>
        <v>1.6211606709248838E-4</v>
      </c>
      <c r="DD88" s="121">
        <f>X!DD88/X!DD$121</f>
        <v>1.2662000170993949E-4</v>
      </c>
      <c r="DE88" s="121">
        <f>X!DE88/X!DE$121</f>
        <v>0</v>
      </c>
      <c r="DF88" s="121">
        <f>X!DF88/X!DF$121</f>
        <v>5.3489538348296976E-3</v>
      </c>
      <c r="DG88" s="145">
        <f>X!DG88/X!DG$121</f>
        <v>1.2799186096318115E-3</v>
      </c>
    </row>
    <row r="89" spans="1:111" s="82" customFormat="1" ht="17" customHeight="1" x14ac:dyDescent="0.2">
      <c r="A89" s="73" t="s">
        <v>85</v>
      </c>
      <c r="B89" s="74" t="s">
        <v>211</v>
      </c>
      <c r="C89" s="121">
        <f>X!C89/X!C$121</f>
        <v>3.0228958875604416E-3</v>
      </c>
      <c r="D89" s="121">
        <f>X!D89/X!D$121</f>
        <v>2.6121339345433832E-3</v>
      </c>
      <c r="E89" s="121">
        <f>X!E89/X!E$121</f>
        <v>7.6972894679498425E-3</v>
      </c>
      <c r="F89" s="121">
        <f>X!F89/X!F$121</f>
        <v>7.1855365811031486E-5</v>
      </c>
      <c r="G89" s="121">
        <f>X!G89/X!G$121</f>
        <v>3.9531858217911782E-4</v>
      </c>
      <c r="H89" s="131">
        <v>0</v>
      </c>
      <c r="I89" s="121">
        <f>X!I89/X!I$121</f>
        <v>2.0077760624255562E-3</v>
      </c>
      <c r="J89" s="121">
        <f>X!J89/X!J$121</f>
        <v>2.2018477586862395E-3</v>
      </c>
      <c r="K89" s="121">
        <f>X!K89/X!K$121</f>
        <v>3.9004701595470532E-3</v>
      </c>
      <c r="L89" s="121">
        <f>X!L89/X!L$121</f>
        <v>7.3701868787752413E-4</v>
      </c>
      <c r="M89" s="131">
        <v>0</v>
      </c>
      <c r="N89" s="121">
        <f>X!N89/X!N$121</f>
        <v>1.2646674052448168E-3</v>
      </c>
      <c r="O89" s="121">
        <f>X!O89/X!O$121</f>
        <v>1.7757183219886019E-3</v>
      </c>
      <c r="P89" s="121">
        <f>X!P89/X!P$121</f>
        <v>1.4162398155116048E-3</v>
      </c>
      <c r="Q89" s="121">
        <f>X!Q89/X!Q$121</f>
        <v>1.2820221630862987E-3</v>
      </c>
      <c r="R89" s="121">
        <f>X!R89/X!R$121</f>
        <v>3.0397719895496784E-3</v>
      </c>
      <c r="S89" s="121">
        <f>X!S89/X!S$121</f>
        <v>1.3938016989638443E-3</v>
      </c>
      <c r="T89" s="121">
        <f>X!T89/X!T$121</f>
        <v>1.6552768748720312E-3</v>
      </c>
      <c r="U89" s="121">
        <f>X!U89/X!U$121</f>
        <v>4.4030176672043625E-3</v>
      </c>
      <c r="V89" s="121">
        <f>X!V89/X!V$121</f>
        <v>3.1375622891352153E-3</v>
      </c>
      <c r="W89" s="121">
        <f>X!W89/X!W$121</f>
        <v>1.6090284688997853E-3</v>
      </c>
      <c r="X89" s="121">
        <f>X!X89/X!X$121</f>
        <v>7.5025645190428172E-3</v>
      </c>
      <c r="Y89" s="121">
        <f>X!Y89/X!Y$121</f>
        <v>1.7809395408615754E-3</v>
      </c>
      <c r="Z89" s="121">
        <f>X!Z89/X!Z$121</f>
        <v>5.5221930727412808E-4</v>
      </c>
      <c r="AA89" s="121">
        <f>X!AA89/X!AA$121</f>
        <v>8.6905541993895757E-3</v>
      </c>
      <c r="AB89" s="121">
        <f>X!AB89/X!AB$121</f>
        <v>4.3587966223876022E-3</v>
      </c>
      <c r="AC89" s="121">
        <f>X!AC89/X!AC$121</f>
        <v>3.8360670011269263E-4</v>
      </c>
      <c r="AD89" s="121">
        <f>X!AD89/X!AD$121</f>
        <v>4.9297384497296764E-4</v>
      </c>
      <c r="AE89" s="121">
        <f>X!AE89/X!AE$121</f>
        <v>1.9676838759168491E-3</v>
      </c>
      <c r="AF89" s="121">
        <f>X!AF89/X!AF$121</f>
        <v>1.24491363047678E-3</v>
      </c>
      <c r="AG89" s="121">
        <f>X!AG89/X!AG$121</f>
        <v>7.9391457975416403E-3</v>
      </c>
      <c r="AH89" s="121">
        <f>X!AH89/X!AH$121</f>
        <v>3.4242588921422849E-3</v>
      </c>
      <c r="AI89" s="121">
        <f>X!AI89/X!AI$121</f>
        <v>2.0925411715525064E-3</v>
      </c>
      <c r="AJ89" s="121">
        <f>X!AJ89/X!AJ$121</f>
        <v>6.3788085750168819E-3</v>
      </c>
      <c r="AK89" s="121">
        <f>X!AK89/X!AK$121</f>
        <v>3.5543833714319754E-3</v>
      </c>
      <c r="AL89" s="121">
        <f>X!AL89/X!AL$121</f>
        <v>1.5489662547364977E-3</v>
      </c>
      <c r="AM89" s="121">
        <f>X!AM89/X!AM$121</f>
        <v>1.4230412353594419E-3</v>
      </c>
      <c r="AN89" s="121">
        <f>X!AN89/X!AN$121</f>
        <v>4.0951128013329606E-3</v>
      </c>
      <c r="AO89" s="121">
        <f>X!AO89/X!AO$121</f>
        <v>3.3856276015764232E-3</v>
      </c>
      <c r="AP89" s="121">
        <f>X!AP89/X!AP$121</f>
        <v>1.8973815552038027E-3</v>
      </c>
      <c r="AQ89" s="121">
        <f>X!AQ89/X!AQ$121</f>
        <v>1.8227261833952144E-3</v>
      </c>
      <c r="AR89" s="121">
        <f>X!AR89/X!AR$121</f>
        <v>1.0164864266248085E-2</v>
      </c>
      <c r="AS89" s="121">
        <f>X!AS89/X!AS$121</f>
        <v>2.2187932149230968E-3</v>
      </c>
      <c r="AT89" s="121">
        <f>X!AT89/X!AT$121</f>
        <v>4.6794656932618939E-3</v>
      </c>
      <c r="AU89" s="121">
        <f>X!AU89/X!AU$121</f>
        <v>4.8195929229428985E-3</v>
      </c>
      <c r="AV89" s="121">
        <f>X!AV89/X!AV$121</f>
        <v>5.8373620775530972E-3</v>
      </c>
      <c r="AW89" s="121">
        <f>X!AW89/X!AW$121</f>
        <v>4.8850243597473768E-3</v>
      </c>
      <c r="AX89" s="121">
        <f>X!AX89/X!AX$121</f>
        <v>4.2427301173394655E-3</v>
      </c>
      <c r="AY89" s="121">
        <f>X!AY89/X!AY$121</f>
        <v>8.682044041944342E-3</v>
      </c>
      <c r="AZ89" s="121">
        <f>X!AZ89/X!AZ$121</f>
        <v>4.1512632851232627E-4</v>
      </c>
      <c r="BA89" s="121">
        <f>X!BA89/X!BA$121</f>
        <v>5.7559161276701312E-3</v>
      </c>
      <c r="BB89" s="121">
        <f>X!BB89/X!BB$121</f>
        <v>2.7476973583700401E-3</v>
      </c>
      <c r="BC89" s="121">
        <f>X!BC89/X!BC$121</f>
        <v>1.0190282063794298E-2</v>
      </c>
      <c r="BD89" s="121">
        <f>X!BD89/X!BD$121</f>
        <v>3.8290665481109765E-2</v>
      </c>
      <c r="BE89" s="121">
        <f>X!BE89/X!BE$121</f>
        <v>1.4805594881602384E-3</v>
      </c>
      <c r="BF89" s="121">
        <f>X!BF89/X!BF$121</f>
        <v>9.8680332724326034E-4</v>
      </c>
      <c r="BG89" s="121">
        <f>X!BG89/X!BG$121</f>
        <v>1.4439938038871664E-3</v>
      </c>
      <c r="BH89" s="121">
        <f>X!BH89/X!BH$121</f>
        <v>2.4172222931927029E-3</v>
      </c>
      <c r="BI89" s="121">
        <f>X!BI89/X!BI$121</f>
        <v>2.7613954218692629E-3</v>
      </c>
      <c r="BJ89" s="121">
        <f>X!BJ89/X!BJ$121</f>
        <v>3.2863839288529702E-3</v>
      </c>
      <c r="BK89" s="121">
        <f>X!BK89/X!BK$121</f>
        <v>7.0000505644517407E-5</v>
      </c>
      <c r="BL89" s="121">
        <f>X!BL89/X!BL$121</f>
        <v>1.619308010136078E-3</v>
      </c>
      <c r="BM89" s="121">
        <f>X!BM89/X!BM$121</f>
        <v>2.0454506496998884E-3</v>
      </c>
      <c r="BN89" s="121">
        <f>X!BN89/X!BN$121</f>
        <v>2.0346425140630583E-3</v>
      </c>
      <c r="BO89" s="121">
        <f>X!BO89/X!BO$121</f>
        <v>2.8607631718145774E-3</v>
      </c>
      <c r="BP89" s="121">
        <f>X!BP89/X!BP$121</f>
        <v>1.0692283790333578E-2</v>
      </c>
      <c r="BQ89" s="121">
        <f>X!BQ89/X!BQ$121</f>
        <v>1.2854485469143225E-2</v>
      </c>
      <c r="BR89" s="121">
        <f>X!BR89/X!BR$121</f>
        <v>3.9551153549172331E-2</v>
      </c>
      <c r="BS89" s="121">
        <f>X!BS89/X!BS$121</f>
        <v>2.9286076754225609E-3</v>
      </c>
      <c r="BT89" s="121">
        <f>X!BT89/X!BT$121</f>
        <v>1.3656745507569606E-2</v>
      </c>
      <c r="BU89" s="121">
        <f>X!BU89/X!BU$121</f>
        <v>3.8599651857714072E-2</v>
      </c>
      <c r="BV89" s="121">
        <f>X!BV89/X!BV$121</f>
        <v>3.4851221023773147E-3</v>
      </c>
      <c r="BW89" s="121">
        <f>X!BW89/X!BW$121</f>
        <v>3.0406341234421748E-3</v>
      </c>
      <c r="BX89" s="121">
        <f>X!BX89/X!BX$121</f>
        <v>0</v>
      </c>
      <c r="BY89" s="121">
        <f>X!BY89/X!BY$121</f>
        <v>4.8435625631064385E-4</v>
      </c>
      <c r="BZ89" s="121">
        <f>X!BZ89/X!BZ$121</f>
        <v>2.8975384046533294E-3</v>
      </c>
      <c r="CA89" s="121">
        <f>X!CA89/X!CA$121</f>
        <v>0</v>
      </c>
      <c r="CB89" s="121">
        <f>X!CB89/X!CB$121</f>
        <v>2.7530657496649398E-3</v>
      </c>
      <c r="CC89" s="121">
        <f>X!CC89/X!CC$121</f>
        <v>4.1792769310388129E-3</v>
      </c>
      <c r="CD89" s="121">
        <f>X!CD89/X!CD$121</f>
        <v>3.7375811930501698E-3</v>
      </c>
      <c r="CE89" s="121">
        <f>X!CE89/X!CE$121</f>
        <v>9.4698728807120994E-3</v>
      </c>
      <c r="CF89" s="121">
        <f>X!CF89/X!CF$121</f>
        <v>1.8626970316657065E-2</v>
      </c>
      <c r="CG89" s="121">
        <f>X!CG89/X!CG$121</f>
        <v>2.1843169442651439E-3</v>
      </c>
      <c r="CH89" s="121">
        <f>X!CH89/X!CH$121</f>
        <v>2.2084176049789923E-2</v>
      </c>
      <c r="CI89" s="121">
        <f>X!CI89/X!CI$121</f>
        <v>4.8158938312849392E-3</v>
      </c>
      <c r="CJ89" s="121">
        <f>X!CJ89/X!CJ$121</f>
        <v>2.8062274733712495E-2</v>
      </c>
      <c r="CK89" s="121">
        <f>X!CK89/X!CK$121</f>
        <v>5.4380422986113258E-2</v>
      </c>
      <c r="CL89" s="121">
        <f>X!CL89/X!CL$121</f>
        <v>1.9222892909114313E-2</v>
      </c>
      <c r="CM89" s="121">
        <f>X!CM89/X!CM$121</f>
        <v>1.3122111232974168E-2</v>
      </c>
      <c r="CN89" s="121">
        <f>X!CN89/X!CN$121</f>
        <v>5.2891628729212466E-3</v>
      </c>
      <c r="CO89" s="121">
        <f>X!CO89/X!CO$121</f>
        <v>3.5465053286875978E-2</v>
      </c>
      <c r="CP89" s="121">
        <f>X!CP89/X!CP$121</f>
        <v>6.0594013469317254E-3</v>
      </c>
      <c r="CQ89" s="121">
        <f>X!CQ89/X!CQ$121</f>
        <v>1.263486325686225E-2</v>
      </c>
      <c r="CR89" s="121">
        <f>X!CR89/X!CR$121</f>
        <v>5.1551373570372771E-3</v>
      </c>
      <c r="CS89" s="121">
        <f>X!CS89/X!CS$121</f>
        <v>9.4628557010940375E-4</v>
      </c>
      <c r="CT89" s="121">
        <f>X!CT89/X!CT$121</f>
        <v>2.9373696973926389E-2</v>
      </c>
      <c r="CU89" s="121">
        <f>X!CU89/X!CU$121</f>
        <v>1.2127811957937964E-2</v>
      </c>
      <c r="CV89" s="121">
        <f>X!CV89/X!CV$121</f>
        <v>3.4113623067516057E-3</v>
      </c>
      <c r="CW89" s="121">
        <f>X!CW89/X!CW$121</f>
        <v>1.9971339709816964E-3</v>
      </c>
      <c r="CX89" s="121">
        <f>X!CX89/X!CX$121</f>
        <v>1.2550052362476751E-2</v>
      </c>
      <c r="CY89" s="121">
        <f>X!CY89/X!CY$121</f>
        <v>1.4340410353374486E-2</v>
      </c>
      <c r="CZ89" s="121">
        <f>X!CZ89/X!CZ$121</f>
        <v>7.7819145585347358E-4</v>
      </c>
      <c r="DA89" s="121">
        <f>X!DA89/X!DA$121</f>
        <v>3.8999432929196637E-4</v>
      </c>
      <c r="DB89" s="121">
        <f>X!DB89/X!DB$121</f>
        <v>9.0495949507170426E-3</v>
      </c>
      <c r="DC89" s="121">
        <f>X!DC89/X!DC$121</f>
        <v>6.9685756383379037E-4</v>
      </c>
      <c r="DD89" s="121">
        <f>X!DD89/X!DD$121</f>
        <v>5.4213847003876355E-3</v>
      </c>
      <c r="DE89" s="121">
        <f>X!DE89/X!DE$121</f>
        <v>0</v>
      </c>
      <c r="DF89" s="121">
        <f>X!DF89/X!DF$121</f>
        <v>2.9083382676060115E-3</v>
      </c>
      <c r="DG89" s="145">
        <f>X!DG89/X!DG$121</f>
        <v>7.4629657763822651E-3</v>
      </c>
    </row>
    <row r="90" spans="1:111" s="82" customFormat="1" ht="17" customHeight="1" x14ac:dyDescent="0.2">
      <c r="A90" s="73" t="s">
        <v>86</v>
      </c>
      <c r="B90" s="74" t="s">
        <v>212</v>
      </c>
      <c r="C90" s="121">
        <f>X!C90/X!C$121</f>
        <v>1.0329240924897259E-4</v>
      </c>
      <c r="D90" s="121">
        <f>X!D90/X!D$121</f>
        <v>6.1243075259980332E-5</v>
      </c>
      <c r="E90" s="121">
        <f>X!E90/X!E$121</f>
        <v>2.166721218575859E-4</v>
      </c>
      <c r="F90" s="121">
        <f>X!F90/X!F$121</f>
        <v>5.5320905291073705E-5</v>
      </c>
      <c r="G90" s="121">
        <f>X!G90/X!G$121</f>
        <v>6.9741582614955692E-5</v>
      </c>
      <c r="H90" s="131">
        <v>0</v>
      </c>
      <c r="I90" s="121">
        <f>X!I90/X!I$121</f>
        <v>1.2507902226732183E-4</v>
      </c>
      <c r="J90" s="121">
        <f>X!J90/X!J$121</f>
        <v>7.966639551462508E-4</v>
      </c>
      <c r="K90" s="121">
        <f>X!K90/X!K$121</f>
        <v>2.2577457550791572E-4</v>
      </c>
      <c r="L90" s="121">
        <f>X!L90/X!L$121</f>
        <v>7.9612869721690563E-5</v>
      </c>
      <c r="M90" s="131">
        <v>0</v>
      </c>
      <c r="N90" s="121">
        <f>X!N90/X!N$121</f>
        <v>9.763876193345184E-5</v>
      </c>
      <c r="O90" s="121">
        <f>X!O90/X!O$121</f>
        <v>1.0657625204181768E-4</v>
      </c>
      <c r="P90" s="121">
        <f>X!P90/X!P$121</f>
        <v>1.9180584370318324E-4</v>
      </c>
      <c r="Q90" s="121">
        <f>X!Q90/X!Q$121</f>
        <v>3.1514801534857041E-4</v>
      </c>
      <c r="R90" s="121">
        <f>X!R90/X!R$121</f>
        <v>7.9959290188294822E-4</v>
      </c>
      <c r="S90" s="121">
        <f>X!S90/X!S$121</f>
        <v>2.0757117376541491E-4</v>
      </c>
      <c r="T90" s="121">
        <f>X!T90/X!T$121</f>
        <v>3.0849705673103184E-4</v>
      </c>
      <c r="U90" s="121">
        <f>X!U90/X!U$121</f>
        <v>4.1525881757257041E-4</v>
      </c>
      <c r="V90" s="121">
        <f>X!V90/X!V$121</f>
        <v>3.4057669901330523E-4</v>
      </c>
      <c r="W90" s="121">
        <f>X!W90/X!W$121</f>
        <v>2.4304074579825378E-4</v>
      </c>
      <c r="X90" s="121">
        <f>X!X90/X!X$121</f>
        <v>7.9565470813332067E-4</v>
      </c>
      <c r="Y90" s="121">
        <f>X!Y90/X!Y$121</f>
        <v>1.2492539583208622E-3</v>
      </c>
      <c r="Z90" s="121">
        <f>X!Z90/X!Z$121</f>
        <v>1.2993272881445296E-4</v>
      </c>
      <c r="AA90" s="121">
        <f>X!AA90/X!AA$121</f>
        <v>2.6176595979629414E-3</v>
      </c>
      <c r="AB90" s="121">
        <f>X!AB90/X!AB$121</f>
        <v>3.9220890854000181E-4</v>
      </c>
      <c r="AC90" s="121">
        <f>X!AC90/X!AC$121</f>
        <v>1.1332304709383859E-4</v>
      </c>
      <c r="AD90" s="121">
        <f>X!AD90/X!AD$121</f>
        <v>1.4181111491639477E-4</v>
      </c>
      <c r="AE90" s="121">
        <f>X!AE90/X!AE$121</f>
        <v>3.9484503856746785E-4</v>
      </c>
      <c r="AF90" s="121">
        <f>X!AF90/X!AF$121</f>
        <v>4.8727911213864241E-4</v>
      </c>
      <c r="AG90" s="121">
        <f>X!AG90/X!AG$121</f>
        <v>1.459689880377519E-5</v>
      </c>
      <c r="AH90" s="121">
        <f>X!AH90/X!AH$121</f>
        <v>3.8796677058551457E-4</v>
      </c>
      <c r="AI90" s="121">
        <f>X!AI90/X!AI$121</f>
        <v>2.0565226683283766E-4</v>
      </c>
      <c r="AJ90" s="121">
        <f>X!AJ90/X!AJ$121</f>
        <v>2.3467479862979341E-3</v>
      </c>
      <c r="AK90" s="121">
        <f>X!AK90/X!AK$121</f>
        <v>4.4301164444088585E-4</v>
      </c>
      <c r="AL90" s="121">
        <f>X!AL90/X!AL$121</f>
        <v>6.1701348757569778E-5</v>
      </c>
      <c r="AM90" s="121">
        <f>X!AM90/X!AM$121</f>
        <v>1.2577680786030735E-4</v>
      </c>
      <c r="AN90" s="121">
        <f>X!AN90/X!AN$121</f>
        <v>9.5196392896487996E-5</v>
      </c>
      <c r="AO90" s="121">
        <f>X!AO90/X!AO$121</f>
        <v>8.2246701719873816E-5</v>
      </c>
      <c r="AP90" s="121">
        <f>X!AP90/X!AP$121</f>
        <v>7.0038708608607605E-6</v>
      </c>
      <c r="AQ90" s="121">
        <f>X!AQ90/X!AQ$121</f>
        <v>2.3648982559674473E-5</v>
      </c>
      <c r="AR90" s="121">
        <f>X!AR90/X!AR$121</f>
        <v>2.1663433833729376E-4</v>
      </c>
      <c r="AS90" s="121">
        <f>X!AS90/X!AS$121</f>
        <v>2.2255173906894439E-4</v>
      </c>
      <c r="AT90" s="121">
        <f>X!AT90/X!AT$121</f>
        <v>1.650238087885661E-3</v>
      </c>
      <c r="AU90" s="121">
        <f>X!AU90/X!AU$121</f>
        <v>5.6165676102462527E-4</v>
      </c>
      <c r="AV90" s="121">
        <f>X!AV90/X!AV$121</f>
        <v>1.8826588187968754E-4</v>
      </c>
      <c r="AW90" s="121">
        <f>X!AW90/X!AW$121</f>
        <v>1.2985805929825376E-4</v>
      </c>
      <c r="AX90" s="121">
        <f>X!AX90/X!AX$121</f>
        <v>2.6930177742679167E-4</v>
      </c>
      <c r="AY90" s="121">
        <f>X!AY90/X!AY$121</f>
        <v>1.8244006741981151E-4</v>
      </c>
      <c r="AZ90" s="121">
        <f>X!AZ90/X!AZ$121</f>
        <v>5.1581583683504655E-4</v>
      </c>
      <c r="BA90" s="121">
        <f>X!BA90/X!BA$121</f>
        <v>4.2244834579387076E-5</v>
      </c>
      <c r="BB90" s="121">
        <f>X!BB90/X!BB$121</f>
        <v>6.5891452538178612E-5</v>
      </c>
      <c r="BC90" s="121">
        <f>X!BC90/X!BC$121</f>
        <v>1.2842513638150067E-4</v>
      </c>
      <c r="BD90" s="121">
        <f>X!BD90/X!BD$121</f>
        <v>1.1360363329301936E-4</v>
      </c>
      <c r="BE90" s="121">
        <f>X!BE90/X!BE$121</f>
        <v>1.4645131294737838E-4</v>
      </c>
      <c r="BF90" s="121">
        <f>X!BF90/X!BF$121</f>
        <v>4.8106212749806428E-4</v>
      </c>
      <c r="BG90" s="121">
        <f>X!BG90/X!BG$121</f>
        <v>1.0664406788580196E-4</v>
      </c>
      <c r="BH90" s="121">
        <f>X!BH90/X!BH$121</f>
        <v>7.6843068548129462E-4</v>
      </c>
      <c r="BI90" s="121">
        <f>X!BI90/X!BI$121</f>
        <v>1.5313902099077335E-4</v>
      </c>
      <c r="BJ90" s="121">
        <f>X!BJ90/X!BJ$121</f>
        <v>7.0321465123958208E-4</v>
      </c>
      <c r="BK90" s="121">
        <f>X!BK90/X!BK$121</f>
        <v>4.8107523935577153E-5</v>
      </c>
      <c r="BL90" s="121">
        <f>X!BL90/X!BL$121</f>
        <v>1.3095989786866119E-4</v>
      </c>
      <c r="BM90" s="121">
        <f>X!BM90/X!BM$121</f>
        <v>1.2743774462528176E-4</v>
      </c>
      <c r="BN90" s="121">
        <f>X!BN90/X!BN$121</f>
        <v>1.1712533386942645E-4</v>
      </c>
      <c r="BO90" s="121">
        <f>X!BO90/X!BO$121</f>
        <v>1.2728508618227411E-4</v>
      </c>
      <c r="BP90" s="121">
        <f>X!BP90/X!BP$121</f>
        <v>1.9202413073068941E-5</v>
      </c>
      <c r="BQ90" s="121">
        <f>X!BQ90/X!BQ$121</f>
        <v>5.5734842828709113E-5</v>
      </c>
      <c r="BR90" s="121">
        <f>X!BR90/X!BR$121</f>
        <v>3.6108146453218824E-4</v>
      </c>
      <c r="BS90" s="121">
        <f>X!BS90/X!BS$121</f>
        <v>4.4135961155099317E-4</v>
      </c>
      <c r="BT90" s="121">
        <f>X!BT90/X!BT$121</f>
        <v>1.1356833671314919E-2</v>
      </c>
      <c r="BU90" s="121">
        <f>X!BU90/X!BU$121</f>
        <v>3.3758067945385212E-3</v>
      </c>
      <c r="BV90" s="121">
        <f>X!BV90/X!BV$121</f>
        <v>1.0277686712675605E-4</v>
      </c>
      <c r="BW90" s="121">
        <f>X!BW90/X!BW$121</f>
        <v>6.5677770036386227E-4</v>
      </c>
      <c r="BX90" s="121">
        <f>X!BX90/X!BX$121</f>
        <v>0</v>
      </c>
      <c r="BY90" s="121">
        <f>X!BY90/X!BY$121</f>
        <v>1.5834779187242764E-3</v>
      </c>
      <c r="BZ90" s="121">
        <f>X!BZ90/X!BZ$121</f>
        <v>9.7411193846479887E-4</v>
      </c>
      <c r="CA90" s="121">
        <f>X!CA90/X!CA$121</f>
        <v>0</v>
      </c>
      <c r="CB90" s="121">
        <f>X!CB90/X!CB$121</f>
        <v>3.6145116397815434E-4</v>
      </c>
      <c r="CC90" s="121">
        <f>X!CC90/X!CC$121</f>
        <v>2.2352059901457365E-4</v>
      </c>
      <c r="CD90" s="121">
        <f>X!CD90/X!CD$121</f>
        <v>2.5241608272711887E-3</v>
      </c>
      <c r="CE90" s="121">
        <f>X!CE90/X!CE$121</f>
        <v>7.4739853832910615E-4</v>
      </c>
      <c r="CF90" s="121">
        <f>X!CF90/X!CF$121</f>
        <v>8.4590680644925503E-4</v>
      </c>
      <c r="CG90" s="121">
        <f>X!CG90/X!CG$121</f>
        <v>1.9572694444677822E-3</v>
      </c>
      <c r="CH90" s="121">
        <f>X!CH90/X!CH$121</f>
        <v>2.4509480193874066E-2</v>
      </c>
      <c r="CI90" s="121">
        <f>X!CI90/X!CI$121</f>
        <v>1.2707623871184102E-2</v>
      </c>
      <c r="CJ90" s="121">
        <f>X!CJ90/X!CJ$121</f>
        <v>1.9690422509214798E-2</v>
      </c>
      <c r="CK90" s="121">
        <f>X!CK90/X!CK$121</f>
        <v>0.12023323082111315</v>
      </c>
      <c r="CL90" s="121">
        <f>X!CL90/X!CL$121</f>
        <v>9.0099995421373709E-3</v>
      </c>
      <c r="CM90" s="121">
        <f>X!CM90/X!CM$121</f>
        <v>2.6067197776788059E-3</v>
      </c>
      <c r="CN90" s="121">
        <f>X!CN90/X!CN$121</f>
        <v>1.6005718696976236E-4</v>
      </c>
      <c r="CO90" s="121">
        <f>X!CO90/X!CO$121</f>
        <v>1.749080700569152E-3</v>
      </c>
      <c r="CP90" s="121">
        <f>X!CP90/X!CP$121</f>
        <v>5.5743692571728955E-5</v>
      </c>
      <c r="CQ90" s="121">
        <f>X!CQ90/X!CQ$121</f>
        <v>8.9860057415789814E-4</v>
      </c>
      <c r="CR90" s="121">
        <f>X!CR90/X!CR$121</f>
        <v>7.8996989769793211E-4</v>
      </c>
      <c r="CS90" s="121">
        <f>X!CS90/X!CS$121</f>
        <v>3.6878006246807218E-5</v>
      </c>
      <c r="CT90" s="121">
        <f>X!CT90/X!CT$121</f>
        <v>5.2893266490094807E-4</v>
      </c>
      <c r="CU90" s="121">
        <f>X!CU90/X!CU$121</f>
        <v>5.8621098096304659E-3</v>
      </c>
      <c r="CV90" s="121">
        <f>X!CV90/X!CV$121</f>
        <v>0.22593690643732531</v>
      </c>
      <c r="CW90" s="121">
        <f>X!CW90/X!CW$121</f>
        <v>2.5189556552781094E-3</v>
      </c>
      <c r="CX90" s="121">
        <f>X!CX90/X!CX$121</f>
        <v>9.2470881277929625E-3</v>
      </c>
      <c r="CY90" s="121">
        <f>X!CY90/X!CY$121</f>
        <v>6.3934197345692483E-3</v>
      </c>
      <c r="CZ90" s="121">
        <f>X!CZ90/X!CZ$121</f>
        <v>8.5236619906180755E-3</v>
      </c>
      <c r="DA90" s="121">
        <f>X!DA90/X!DA$121</f>
        <v>4.2939896198488751E-3</v>
      </c>
      <c r="DB90" s="121">
        <f>X!DB90/X!DB$121</f>
        <v>1.3410281698964771E-3</v>
      </c>
      <c r="DC90" s="121">
        <f>X!DC90/X!DC$121</f>
        <v>3.7340007582696271E-3</v>
      </c>
      <c r="DD90" s="121">
        <f>X!DD90/X!DD$121</f>
        <v>1.012438516633357E-3</v>
      </c>
      <c r="DE90" s="121">
        <f>X!DE90/X!DE$121</f>
        <v>0</v>
      </c>
      <c r="DF90" s="121">
        <f>X!DF90/X!DF$121</f>
        <v>2.1780798696690376E-2</v>
      </c>
      <c r="DG90" s="145">
        <f>X!DG90/X!DG$121</f>
        <v>4.0245256643066281E-3</v>
      </c>
    </row>
    <row r="91" spans="1:111" s="82" customFormat="1" ht="17" customHeight="1" x14ac:dyDescent="0.2">
      <c r="A91" s="73" t="s">
        <v>87</v>
      </c>
      <c r="B91" s="74" t="s">
        <v>213</v>
      </c>
      <c r="C91" s="121">
        <f>X!C91/X!C$121</f>
        <v>6.3537734195460711E-4</v>
      </c>
      <c r="D91" s="121">
        <f>X!D91/X!D$121</f>
        <v>5.7348002391014656E-4</v>
      </c>
      <c r="E91" s="121">
        <f>X!E91/X!E$121</f>
        <v>2.3058224175360629E-3</v>
      </c>
      <c r="F91" s="121">
        <f>X!F91/X!F$121</f>
        <v>8.55310644653891E-4</v>
      </c>
      <c r="G91" s="121">
        <f>X!G91/X!G$121</f>
        <v>7.9396458115094614E-4</v>
      </c>
      <c r="H91" s="131">
        <v>0</v>
      </c>
      <c r="I91" s="121">
        <f>X!I91/X!I$121</f>
        <v>1.4001524824523086E-3</v>
      </c>
      <c r="J91" s="121">
        <f>X!J91/X!J$121</f>
        <v>8.2304971473215688E-4</v>
      </c>
      <c r="K91" s="121">
        <f>X!K91/X!K$121</f>
        <v>5.1815026079868873E-4</v>
      </c>
      <c r="L91" s="121">
        <f>X!L91/X!L$121</f>
        <v>2.8039633001690587E-4</v>
      </c>
      <c r="M91" s="131">
        <v>0</v>
      </c>
      <c r="N91" s="121">
        <f>X!N91/X!N$121</f>
        <v>1.2129692303049031E-3</v>
      </c>
      <c r="O91" s="121">
        <f>X!O91/X!O$121</f>
        <v>1.8417604953718802E-3</v>
      </c>
      <c r="P91" s="121">
        <f>X!P91/X!P$121</f>
        <v>8.110085328654602E-4</v>
      </c>
      <c r="Q91" s="121">
        <f>X!Q91/X!Q$121</f>
        <v>1.1120197958800677E-3</v>
      </c>
      <c r="R91" s="121">
        <f>X!R91/X!R$121</f>
        <v>2.6182276189753003E-4</v>
      </c>
      <c r="S91" s="121">
        <f>X!S91/X!S$121</f>
        <v>7.775480626236583E-4</v>
      </c>
      <c r="T91" s="121">
        <f>X!T91/X!T$121</f>
        <v>1.5136252066242897E-3</v>
      </c>
      <c r="U91" s="121">
        <f>X!U91/X!U$121</f>
        <v>4.8975873250332209E-3</v>
      </c>
      <c r="V91" s="121">
        <f>X!V91/X!V$121</f>
        <v>9.7452809559577902E-4</v>
      </c>
      <c r="W91" s="121">
        <f>X!W91/X!W$121</f>
        <v>1.1312817709475637E-4</v>
      </c>
      <c r="X91" s="121">
        <f>X!X91/X!X$121</f>
        <v>2.6841385989162433E-4</v>
      </c>
      <c r="Y91" s="121">
        <f>X!Y91/X!Y$121</f>
        <v>3.5109968146115726E-4</v>
      </c>
      <c r="Z91" s="121">
        <f>X!Z91/X!Z$121</f>
        <v>5.8470769929044441E-4</v>
      </c>
      <c r="AA91" s="121">
        <f>X!AA91/X!AA$121</f>
        <v>1.7222123778565133E-3</v>
      </c>
      <c r="AB91" s="121">
        <f>X!AB91/X!AB$121</f>
        <v>8.8691961850111871E-4</v>
      </c>
      <c r="AC91" s="121">
        <f>X!AC91/X!AC$121</f>
        <v>1.0930797277066227E-4</v>
      </c>
      <c r="AD91" s="121">
        <f>X!AD91/X!AD$121</f>
        <v>4.432723720127936E-4</v>
      </c>
      <c r="AE91" s="121">
        <f>X!AE91/X!AE$121</f>
        <v>3.2815949350271744E-4</v>
      </c>
      <c r="AF91" s="121">
        <f>X!AF91/X!AF$121</f>
        <v>1.0875785282355422E-3</v>
      </c>
      <c r="AG91" s="121">
        <f>X!AG91/X!AG$121</f>
        <v>1.1363193185343766E-3</v>
      </c>
      <c r="AH91" s="121">
        <f>X!AH91/X!AH$121</f>
        <v>3.1242881011708909E-4</v>
      </c>
      <c r="AI91" s="121">
        <f>X!AI91/X!AI$121</f>
        <v>3.9162391703766798E-4</v>
      </c>
      <c r="AJ91" s="121">
        <f>X!AJ91/X!AJ$121</f>
        <v>1.5700675083497478E-3</v>
      </c>
      <c r="AK91" s="121">
        <f>X!AK91/X!AK$121</f>
        <v>6.350935869771136E-4</v>
      </c>
      <c r="AL91" s="121">
        <f>X!AL91/X!AL$121</f>
        <v>2.9205593884628695E-4</v>
      </c>
      <c r="AM91" s="121">
        <f>X!AM91/X!AM$121</f>
        <v>9.304258925134323E-5</v>
      </c>
      <c r="AN91" s="121">
        <f>X!AN91/X!AN$121</f>
        <v>2.2929732473025372E-4</v>
      </c>
      <c r="AO91" s="121">
        <f>X!AO91/X!AO$121</f>
        <v>3.2633603403343269E-4</v>
      </c>
      <c r="AP91" s="121">
        <f>X!AP91/X!AP$121</f>
        <v>4.6911198900856865E-4</v>
      </c>
      <c r="AQ91" s="121">
        <f>X!AQ91/X!AQ$121</f>
        <v>4.9699399724776575E-4</v>
      </c>
      <c r="AR91" s="121">
        <f>X!AR91/X!AR$121</f>
        <v>5.881304692972306E-4</v>
      </c>
      <c r="AS91" s="121">
        <f>X!AS91/X!AS$121</f>
        <v>5.9466205361591968E-4</v>
      </c>
      <c r="AT91" s="121">
        <f>X!AT91/X!AT$121</f>
        <v>5.9652263773769137E-4</v>
      </c>
      <c r="AU91" s="121">
        <f>X!AU91/X!AU$121</f>
        <v>6.7297070604743119E-4</v>
      </c>
      <c r="AV91" s="121">
        <f>X!AV91/X!AV$121</f>
        <v>7.3676973777530978E-4</v>
      </c>
      <c r="AW91" s="121">
        <f>X!AW91/X!AW$121</f>
        <v>5.4038073821339951E-4</v>
      </c>
      <c r="AX91" s="121">
        <f>X!AX91/X!AX$121</f>
        <v>1.168760364524714E-3</v>
      </c>
      <c r="AY91" s="121">
        <f>X!AY91/X!AY$121</f>
        <v>7.954749404063897E-4</v>
      </c>
      <c r="AZ91" s="121">
        <f>X!AZ91/X!AZ$121</f>
        <v>9.3531344054489137E-4</v>
      </c>
      <c r="BA91" s="121">
        <f>X!BA91/X!BA$121</f>
        <v>8.5901432898315556E-4</v>
      </c>
      <c r="BB91" s="121">
        <f>X!BB91/X!BB$121</f>
        <v>8.2803195564177916E-4</v>
      </c>
      <c r="BC91" s="121">
        <f>X!BC91/X!BC$121</f>
        <v>1.1524515867678401E-3</v>
      </c>
      <c r="BD91" s="121">
        <f>X!BD91/X!BD$121</f>
        <v>2.0490261068491734E-3</v>
      </c>
      <c r="BE91" s="121">
        <f>X!BE91/X!BE$121</f>
        <v>1.9552562740463513E-4</v>
      </c>
      <c r="BF91" s="121">
        <f>X!BF91/X!BF$121</f>
        <v>2.2744438447323519E-4</v>
      </c>
      <c r="BG91" s="121">
        <f>X!BG91/X!BG$121</f>
        <v>2.1616418514214185E-4</v>
      </c>
      <c r="BH91" s="121">
        <f>X!BH91/X!BH$121</f>
        <v>7.746102056172794E-4</v>
      </c>
      <c r="BI91" s="121">
        <f>X!BI91/X!BI$121</f>
        <v>7.223436834893636E-4</v>
      </c>
      <c r="BJ91" s="121">
        <f>X!BJ91/X!BJ$121</f>
        <v>1.927255204181678E-3</v>
      </c>
      <c r="BK91" s="121">
        <f>X!BK91/X!BK$121</f>
        <v>1.4457484564405893E-3</v>
      </c>
      <c r="BL91" s="121">
        <f>X!BL91/X!BL$121</f>
        <v>1.5052098724292954E-3</v>
      </c>
      <c r="BM91" s="121">
        <f>X!BM91/X!BM$121</f>
        <v>1.3565256232506674E-3</v>
      </c>
      <c r="BN91" s="121">
        <f>X!BN91/X!BN$121</f>
        <v>1.4564809341274432E-3</v>
      </c>
      <c r="BO91" s="121">
        <f>X!BO91/X!BO$121</f>
        <v>1.2182882414217794E-3</v>
      </c>
      <c r="BP91" s="121">
        <f>X!BP91/X!BP$121</f>
        <v>2.1704276147938476E-4</v>
      </c>
      <c r="BQ91" s="121">
        <f>X!BQ91/X!BQ$121</f>
        <v>2.543630281055633E-4</v>
      </c>
      <c r="BR91" s="121">
        <f>X!BR91/X!BR$121</f>
        <v>1.5855388994145407E-3</v>
      </c>
      <c r="BS91" s="121">
        <f>X!BS91/X!BS$121</f>
        <v>1.1466348897393945E-3</v>
      </c>
      <c r="BT91" s="121">
        <f>X!BT91/X!BT$121</f>
        <v>2.0826172912903865E-3</v>
      </c>
      <c r="BU91" s="121">
        <f>X!BU91/X!BU$121</f>
        <v>3.0547776955393434E-3</v>
      </c>
      <c r="BV91" s="121">
        <f>X!BV91/X!BV$121</f>
        <v>9.5754067465230776E-4</v>
      </c>
      <c r="BW91" s="121">
        <f>X!BW91/X!BW$121</f>
        <v>5.9370481843637891E-4</v>
      </c>
      <c r="BX91" s="121">
        <f>X!BX91/X!BX$121</f>
        <v>0</v>
      </c>
      <c r="BY91" s="121">
        <f>X!BY91/X!BY$121</f>
        <v>2.2332267416112963E-3</v>
      </c>
      <c r="BZ91" s="121">
        <f>X!BZ91/X!BZ$121</f>
        <v>1.22311814947128E-3</v>
      </c>
      <c r="CA91" s="121">
        <f>X!CA91/X!CA$121</f>
        <v>0</v>
      </c>
      <c r="CB91" s="121">
        <f>X!CB91/X!CB$121</f>
        <v>4.9728504020691265E-4</v>
      </c>
      <c r="CC91" s="121">
        <f>X!CC91/X!CC$121</f>
        <v>1.6108228752928912E-3</v>
      </c>
      <c r="CD91" s="121">
        <f>X!CD91/X!CD$121</f>
        <v>3.0895964177325161E-3</v>
      </c>
      <c r="CE91" s="121">
        <f>X!CE91/X!CE$121</f>
        <v>2.3781422452756854E-3</v>
      </c>
      <c r="CF91" s="121">
        <f>X!CF91/X!CF$121</f>
        <v>1.1275888329083808E-3</v>
      </c>
      <c r="CG91" s="121">
        <f>X!CG91/X!CG$121</f>
        <v>3.0278980491711882E-3</v>
      </c>
      <c r="CH91" s="121">
        <f>X!CH91/X!CH$121</f>
        <v>3.6363048814733053E-3</v>
      </c>
      <c r="CI91" s="121">
        <f>X!CI91/X!CI$121</f>
        <v>0.19595795485700279</v>
      </c>
      <c r="CJ91" s="121">
        <f>X!CJ91/X!CJ$121</f>
        <v>5.084341824391562E-3</v>
      </c>
      <c r="CK91" s="121">
        <f>X!CK91/X!CK$121</f>
        <v>6.2623933934435405E-3</v>
      </c>
      <c r="CL91" s="121">
        <f>X!CL91/X!CL$121</f>
        <v>5.9833509285270439E-2</v>
      </c>
      <c r="CM91" s="121">
        <f>X!CM91/X!CM$121</f>
        <v>5.7683111064924875E-3</v>
      </c>
      <c r="CN91" s="121">
        <f>X!CN91/X!CN$121</f>
        <v>3.0714964798613845E-3</v>
      </c>
      <c r="CO91" s="121">
        <f>X!CO91/X!CO$121</f>
        <v>1.6869091647791525E-2</v>
      </c>
      <c r="CP91" s="121">
        <f>X!CP91/X!CP$121</f>
        <v>2.7517111918638486E-3</v>
      </c>
      <c r="CQ91" s="121">
        <f>X!CQ91/X!CQ$121</f>
        <v>4.2170629152215745E-3</v>
      </c>
      <c r="CR91" s="121">
        <f>X!CR91/X!CR$121</f>
        <v>9.5935803750863084E-3</v>
      </c>
      <c r="CS91" s="121">
        <f>X!CS91/X!CS$121</f>
        <v>1.7926177832740414E-3</v>
      </c>
      <c r="CT91" s="121">
        <f>X!CT91/X!CT$121</f>
        <v>2.1095043144338212E-2</v>
      </c>
      <c r="CU91" s="121">
        <f>X!CU91/X!CU$121</f>
        <v>1.2522663288938927E-3</v>
      </c>
      <c r="CV91" s="121">
        <f>X!CV91/X!CV$121</f>
        <v>0.18889461021584286</v>
      </c>
      <c r="CW91" s="121">
        <f>X!CW91/X!CW$121</f>
        <v>3.9604214804916889E-4</v>
      </c>
      <c r="CX91" s="121">
        <f>X!CX91/X!CX$121</f>
        <v>3.6222424112272939E-3</v>
      </c>
      <c r="CY91" s="121">
        <f>X!CY91/X!CY$121</f>
        <v>4.1254153823090303E-3</v>
      </c>
      <c r="CZ91" s="121">
        <f>X!CZ91/X!CZ$121</f>
        <v>2.2200574990704786E-3</v>
      </c>
      <c r="DA91" s="121">
        <f>X!DA91/X!DA$121</f>
        <v>5.9352960886413838E-3</v>
      </c>
      <c r="DB91" s="121">
        <f>X!DB91/X!DB$121</f>
        <v>1.9076805426150936E-2</v>
      </c>
      <c r="DC91" s="121">
        <f>X!DC91/X!DC$121</f>
        <v>3.1657108966267364E-3</v>
      </c>
      <c r="DD91" s="121">
        <f>X!DD91/X!DD$121</f>
        <v>2.3030451143955266E-3</v>
      </c>
      <c r="DE91" s="121">
        <f>X!DE91/X!DE$121</f>
        <v>0</v>
      </c>
      <c r="DF91" s="121">
        <f>X!DF91/X!DF$121</f>
        <v>1.593979250570212E-4</v>
      </c>
      <c r="DG91" s="145">
        <f>X!DG91/X!DG$121</f>
        <v>3.279118782504465E-3</v>
      </c>
    </row>
    <row r="92" spans="1:111" s="82" customFormat="1" ht="17" customHeight="1" x14ac:dyDescent="0.2">
      <c r="A92" s="73" t="s">
        <v>88</v>
      </c>
      <c r="B92" s="74" t="s">
        <v>214</v>
      </c>
      <c r="C92" s="121">
        <f>X!C92/X!C$121</f>
        <v>0</v>
      </c>
      <c r="D92" s="121">
        <f>X!D92/X!D$121</f>
        <v>0</v>
      </c>
      <c r="E92" s="121">
        <f>X!E92/X!E$121</f>
        <v>0</v>
      </c>
      <c r="F92" s="121">
        <f>X!F92/X!F$121</f>
        <v>0</v>
      </c>
      <c r="G92" s="121">
        <f>X!G92/X!G$121</f>
        <v>0</v>
      </c>
      <c r="H92" s="131">
        <v>0</v>
      </c>
      <c r="I92" s="121">
        <f>X!I92/X!I$121</f>
        <v>0</v>
      </c>
      <c r="J92" s="121">
        <f>X!J92/X!J$121</f>
        <v>0</v>
      </c>
      <c r="K92" s="121">
        <f>X!K92/X!K$121</f>
        <v>0</v>
      </c>
      <c r="L92" s="121">
        <f>X!L92/X!L$121</f>
        <v>0</v>
      </c>
      <c r="M92" s="131">
        <v>0</v>
      </c>
      <c r="N92" s="121">
        <f>X!N92/X!N$121</f>
        <v>0</v>
      </c>
      <c r="O92" s="121">
        <f>X!O92/X!O$121</f>
        <v>0</v>
      </c>
      <c r="P92" s="121">
        <f>X!P92/X!P$121</f>
        <v>0</v>
      </c>
      <c r="Q92" s="121">
        <f>X!Q92/X!Q$121</f>
        <v>0</v>
      </c>
      <c r="R92" s="121">
        <f>X!R92/X!R$121</f>
        <v>0</v>
      </c>
      <c r="S92" s="121">
        <f>X!S92/X!S$121</f>
        <v>0</v>
      </c>
      <c r="T92" s="121">
        <f>X!T92/X!T$121</f>
        <v>0</v>
      </c>
      <c r="U92" s="121">
        <f>X!U92/X!U$121</f>
        <v>0</v>
      </c>
      <c r="V92" s="121">
        <f>X!V92/X!V$121</f>
        <v>0</v>
      </c>
      <c r="W92" s="121">
        <f>X!W92/X!W$121</f>
        <v>0</v>
      </c>
      <c r="X92" s="121">
        <f>X!X92/X!X$121</f>
        <v>0</v>
      </c>
      <c r="Y92" s="121">
        <f>X!Y92/X!Y$121</f>
        <v>0</v>
      </c>
      <c r="Z92" s="121">
        <f>X!Z92/X!Z$121</f>
        <v>0</v>
      </c>
      <c r="AA92" s="121">
        <f>X!AA92/X!AA$121</f>
        <v>0</v>
      </c>
      <c r="AB92" s="121">
        <f>X!AB92/X!AB$121</f>
        <v>0</v>
      </c>
      <c r="AC92" s="121">
        <f>X!AC92/X!AC$121</f>
        <v>0</v>
      </c>
      <c r="AD92" s="121">
        <f>X!AD92/X!AD$121</f>
        <v>0</v>
      </c>
      <c r="AE92" s="121">
        <f>X!AE92/X!AE$121</f>
        <v>0</v>
      </c>
      <c r="AF92" s="121">
        <f>X!AF92/X!AF$121</f>
        <v>0</v>
      </c>
      <c r="AG92" s="121">
        <f>X!AG92/X!AG$121</f>
        <v>0</v>
      </c>
      <c r="AH92" s="121">
        <f>X!AH92/X!AH$121</f>
        <v>0</v>
      </c>
      <c r="AI92" s="121">
        <f>X!AI92/X!AI$121</f>
        <v>0</v>
      </c>
      <c r="AJ92" s="121">
        <f>X!AJ92/X!AJ$121</f>
        <v>0</v>
      </c>
      <c r="AK92" s="121">
        <f>X!AK92/X!AK$121</f>
        <v>0</v>
      </c>
      <c r="AL92" s="121">
        <f>X!AL92/X!AL$121</f>
        <v>0</v>
      </c>
      <c r="AM92" s="121">
        <f>X!AM92/X!AM$121</f>
        <v>0</v>
      </c>
      <c r="AN92" s="121">
        <f>X!AN92/X!AN$121</f>
        <v>0</v>
      </c>
      <c r="AO92" s="121">
        <f>X!AO92/X!AO$121</f>
        <v>0</v>
      </c>
      <c r="AP92" s="121">
        <f>X!AP92/X!AP$121</f>
        <v>0</v>
      </c>
      <c r="AQ92" s="121">
        <f>X!AQ92/X!AQ$121</f>
        <v>0</v>
      </c>
      <c r="AR92" s="121">
        <f>X!AR92/X!AR$121</f>
        <v>0</v>
      </c>
      <c r="AS92" s="121">
        <f>X!AS92/X!AS$121</f>
        <v>0</v>
      </c>
      <c r="AT92" s="121">
        <f>X!AT92/X!AT$121</f>
        <v>0</v>
      </c>
      <c r="AU92" s="121">
        <f>X!AU92/X!AU$121</f>
        <v>0</v>
      </c>
      <c r="AV92" s="121">
        <f>X!AV92/X!AV$121</f>
        <v>0</v>
      </c>
      <c r="AW92" s="121">
        <f>X!AW92/X!AW$121</f>
        <v>0</v>
      </c>
      <c r="AX92" s="121">
        <f>X!AX92/X!AX$121</f>
        <v>0</v>
      </c>
      <c r="AY92" s="121">
        <f>X!AY92/X!AY$121</f>
        <v>0</v>
      </c>
      <c r="AZ92" s="121">
        <f>X!AZ92/X!AZ$121</f>
        <v>0</v>
      </c>
      <c r="BA92" s="121">
        <f>X!BA92/X!BA$121</f>
        <v>0</v>
      </c>
      <c r="BB92" s="121">
        <f>X!BB92/X!BB$121</f>
        <v>0</v>
      </c>
      <c r="BC92" s="121">
        <f>X!BC92/X!BC$121</f>
        <v>0</v>
      </c>
      <c r="BD92" s="121">
        <f>X!BD92/X!BD$121</f>
        <v>0</v>
      </c>
      <c r="BE92" s="121">
        <f>X!BE92/X!BE$121</f>
        <v>0</v>
      </c>
      <c r="BF92" s="121">
        <f>X!BF92/X!BF$121</f>
        <v>0</v>
      </c>
      <c r="BG92" s="121">
        <f>X!BG92/X!BG$121</f>
        <v>0</v>
      </c>
      <c r="BH92" s="121">
        <f>X!BH92/X!BH$121</f>
        <v>0</v>
      </c>
      <c r="BI92" s="121">
        <f>X!BI92/X!BI$121</f>
        <v>0</v>
      </c>
      <c r="BJ92" s="121">
        <f>X!BJ92/X!BJ$121</f>
        <v>0</v>
      </c>
      <c r="BK92" s="121">
        <f>X!BK92/X!BK$121</f>
        <v>0</v>
      </c>
      <c r="BL92" s="121">
        <f>X!BL92/X!BL$121</f>
        <v>0</v>
      </c>
      <c r="BM92" s="121">
        <f>X!BM92/X!BM$121</f>
        <v>0</v>
      </c>
      <c r="BN92" s="121">
        <f>X!BN92/X!BN$121</f>
        <v>0</v>
      </c>
      <c r="BO92" s="121">
        <f>X!BO92/X!BO$121</f>
        <v>0</v>
      </c>
      <c r="BP92" s="121">
        <f>X!BP92/X!BP$121</f>
        <v>0</v>
      </c>
      <c r="BQ92" s="121">
        <f>X!BQ92/X!BQ$121</f>
        <v>0</v>
      </c>
      <c r="BR92" s="121">
        <f>X!BR92/X!BR$121</f>
        <v>0</v>
      </c>
      <c r="BS92" s="121">
        <f>X!BS92/X!BS$121</f>
        <v>0</v>
      </c>
      <c r="BT92" s="121">
        <f>X!BT92/X!BT$121</f>
        <v>0</v>
      </c>
      <c r="BU92" s="121">
        <f>X!BU92/X!BU$121</f>
        <v>0</v>
      </c>
      <c r="BV92" s="121">
        <f>X!BV92/X!BV$121</f>
        <v>0</v>
      </c>
      <c r="BW92" s="121">
        <f>X!BW92/X!BW$121</f>
        <v>0</v>
      </c>
      <c r="BX92" s="121">
        <f>X!BX92/X!BX$121</f>
        <v>0</v>
      </c>
      <c r="BY92" s="121">
        <f>X!BY92/X!BY$121</f>
        <v>0</v>
      </c>
      <c r="BZ92" s="121">
        <f>X!BZ92/X!BZ$121</f>
        <v>0</v>
      </c>
      <c r="CA92" s="121">
        <f>X!CA92/X!CA$121</f>
        <v>0</v>
      </c>
      <c r="CB92" s="121">
        <f>X!CB92/X!CB$121</f>
        <v>0</v>
      </c>
      <c r="CC92" s="121">
        <f>X!CC92/X!CC$121</f>
        <v>0</v>
      </c>
      <c r="CD92" s="121">
        <f>X!CD92/X!CD$121</f>
        <v>0</v>
      </c>
      <c r="CE92" s="121">
        <f>X!CE92/X!CE$121</f>
        <v>0</v>
      </c>
      <c r="CF92" s="121">
        <f>X!CF92/X!CF$121</f>
        <v>0</v>
      </c>
      <c r="CG92" s="121">
        <f>X!CG92/X!CG$121</f>
        <v>0</v>
      </c>
      <c r="CH92" s="121">
        <f>X!CH92/X!CH$121</f>
        <v>0</v>
      </c>
      <c r="CI92" s="121">
        <f>X!CI92/X!CI$121</f>
        <v>0</v>
      </c>
      <c r="CJ92" s="121">
        <f>X!CJ92/X!CJ$121</f>
        <v>0</v>
      </c>
      <c r="CK92" s="121">
        <f>X!CK92/X!CK$121</f>
        <v>0</v>
      </c>
      <c r="CL92" s="121">
        <f>X!CL92/X!CL$121</f>
        <v>0</v>
      </c>
      <c r="CM92" s="121">
        <f>X!CM92/X!CM$121</f>
        <v>0</v>
      </c>
      <c r="CN92" s="121">
        <f>X!CN92/X!CN$121</f>
        <v>0</v>
      </c>
      <c r="CO92" s="121">
        <f>X!CO92/X!CO$121</f>
        <v>0</v>
      </c>
      <c r="CP92" s="121">
        <f>X!CP92/X!CP$121</f>
        <v>0</v>
      </c>
      <c r="CQ92" s="121">
        <f>X!CQ92/X!CQ$121</f>
        <v>0</v>
      </c>
      <c r="CR92" s="121">
        <f>X!CR92/X!CR$121</f>
        <v>0</v>
      </c>
      <c r="CS92" s="121">
        <f>X!CS92/X!CS$121</f>
        <v>0</v>
      </c>
      <c r="CT92" s="121">
        <f>X!CT92/X!CT$121</f>
        <v>0</v>
      </c>
      <c r="CU92" s="121">
        <f>X!CU92/X!CU$121</f>
        <v>0</v>
      </c>
      <c r="CV92" s="121">
        <f>X!CV92/X!CV$121</f>
        <v>0</v>
      </c>
      <c r="CW92" s="121">
        <f>X!CW92/X!CW$121</f>
        <v>0</v>
      </c>
      <c r="CX92" s="121">
        <f>X!CX92/X!CX$121</f>
        <v>0</v>
      </c>
      <c r="CY92" s="121">
        <f>X!CY92/X!CY$121</f>
        <v>0</v>
      </c>
      <c r="CZ92" s="121">
        <f>X!CZ92/X!CZ$121</f>
        <v>0</v>
      </c>
      <c r="DA92" s="121">
        <f>X!DA92/X!DA$121</f>
        <v>0</v>
      </c>
      <c r="DB92" s="121">
        <f>X!DB92/X!DB$121</f>
        <v>0</v>
      </c>
      <c r="DC92" s="121">
        <f>X!DC92/X!DC$121</f>
        <v>0</v>
      </c>
      <c r="DD92" s="121">
        <f>X!DD92/X!DD$121</f>
        <v>0</v>
      </c>
      <c r="DE92" s="121">
        <f>X!DE92/X!DE$121</f>
        <v>0</v>
      </c>
      <c r="DF92" s="121">
        <f>X!DF92/X!DF$121</f>
        <v>0.10149269413761107</v>
      </c>
      <c r="DG92" s="145">
        <f>X!DG92/X!DG$121</f>
        <v>5.7565564593346503E-4</v>
      </c>
    </row>
    <row r="93" spans="1:111" s="82" customFormat="1" ht="17" customHeight="1" x14ac:dyDescent="0.2">
      <c r="A93" s="73" t="s">
        <v>89</v>
      </c>
      <c r="B93" s="74" t="s">
        <v>215</v>
      </c>
      <c r="C93" s="121">
        <f>X!C93/X!C$121</f>
        <v>6.8974151401368569E-7</v>
      </c>
      <c r="D93" s="121">
        <f>X!D93/X!D$121</f>
        <v>0</v>
      </c>
      <c r="E93" s="121">
        <f>X!E93/X!E$121</f>
        <v>0</v>
      </c>
      <c r="F93" s="121">
        <f>X!F93/X!F$121</f>
        <v>6.9908317189055146E-4</v>
      </c>
      <c r="G93" s="121">
        <f>X!G93/X!G$121</f>
        <v>1.7093262072230386E-5</v>
      </c>
      <c r="H93" s="131">
        <v>0</v>
      </c>
      <c r="I93" s="121">
        <f>X!I93/X!I$121</f>
        <v>5.0004476797977033E-4</v>
      </c>
      <c r="J93" s="121">
        <f>X!J93/X!J$121</f>
        <v>2.3532131526781059E-4</v>
      </c>
      <c r="K93" s="121">
        <f>X!K93/X!K$121</f>
        <v>7.1498154570133086E-5</v>
      </c>
      <c r="L93" s="121">
        <f>X!L93/X!L$121</f>
        <v>3.6656091505948173E-4</v>
      </c>
      <c r="M93" s="131">
        <v>0</v>
      </c>
      <c r="N93" s="121">
        <f>X!N93/X!N$121</f>
        <v>4.9007563604750701E-6</v>
      </c>
      <c r="O93" s="121">
        <f>X!O93/X!O$121</f>
        <v>1.8887301025160189E-5</v>
      </c>
      <c r="P93" s="121">
        <f>X!P93/X!P$121</f>
        <v>9.6413965239348478E-5</v>
      </c>
      <c r="Q93" s="121">
        <f>X!Q93/X!Q$121</f>
        <v>3.7388610083276047E-4</v>
      </c>
      <c r="R93" s="121">
        <f>X!R93/X!R$121</f>
        <v>1.5355689313745484E-4</v>
      </c>
      <c r="S93" s="121">
        <f>X!S93/X!S$121</f>
        <v>9.6109516218686881E-5</v>
      </c>
      <c r="T93" s="121">
        <f>X!T93/X!T$121</f>
        <v>2.0062722852733351E-5</v>
      </c>
      <c r="U93" s="121">
        <f>X!U93/X!U$121</f>
        <v>1.1729182966841288E-4</v>
      </c>
      <c r="V93" s="121">
        <f>X!V93/X!V$121</f>
        <v>1.7878845333564109E-4</v>
      </c>
      <c r="W93" s="121">
        <f>X!W93/X!W$121</f>
        <v>8.2406541017471203E-5</v>
      </c>
      <c r="X93" s="121">
        <f>X!X93/X!X$121</f>
        <v>1.3190447369228011E-4</v>
      </c>
      <c r="Y93" s="121">
        <f>X!Y93/X!Y$121</f>
        <v>4.2306919728498559E-4</v>
      </c>
      <c r="Z93" s="121">
        <f>X!Z93/X!Z$121</f>
        <v>3.8167087862657674E-4</v>
      </c>
      <c r="AA93" s="121">
        <f>X!AA93/X!AA$121</f>
        <v>2.5591578887252157E-4</v>
      </c>
      <c r="AB93" s="121">
        <f>X!AB93/X!AB$121</f>
        <v>5.0007212956137677E-4</v>
      </c>
      <c r="AC93" s="121">
        <f>X!AC93/X!AC$121</f>
        <v>7.429504616418333E-6</v>
      </c>
      <c r="AD93" s="121">
        <f>X!AD93/X!AD$121</f>
        <v>4.5773226230460625E-5</v>
      </c>
      <c r="AE93" s="121">
        <f>X!AE93/X!AE$121</f>
        <v>1.8524842138281032E-4</v>
      </c>
      <c r="AF93" s="121">
        <f>X!AF93/X!AF$121</f>
        <v>6.6272557235185259E-5</v>
      </c>
      <c r="AG93" s="121">
        <f>X!AG93/X!AG$121</f>
        <v>0</v>
      </c>
      <c r="AH93" s="121">
        <f>X!AH93/X!AH$121</f>
        <v>3.6350848371806449E-5</v>
      </c>
      <c r="AI93" s="121">
        <f>X!AI93/X!AI$121</f>
        <v>2.742056319129732E-4</v>
      </c>
      <c r="AJ93" s="121">
        <f>X!AJ93/X!AJ$121</f>
        <v>1.7454479236061382E-3</v>
      </c>
      <c r="AK93" s="121">
        <f>X!AK93/X!AK$121</f>
        <v>2.2847035057481656E-4</v>
      </c>
      <c r="AL93" s="121">
        <f>X!AL93/X!AL$121</f>
        <v>1.3542115481576147E-5</v>
      </c>
      <c r="AM93" s="121">
        <f>X!AM93/X!AM$121</f>
        <v>6.6318330536253964E-5</v>
      </c>
      <c r="AN93" s="121">
        <f>X!AN93/X!AN$121</f>
        <v>5.9080385613671143E-4</v>
      </c>
      <c r="AO93" s="121">
        <f>X!AO93/X!AO$121</f>
        <v>0</v>
      </c>
      <c r="AP93" s="121">
        <f>X!AP93/X!AP$121</f>
        <v>0</v>
      </c>
      <c r="AQ93" s="121">
        <f>X!AQ93/X!AQ$121</f>
        <v>8.3470904900397627E-5</v>
      </c>
      <c r="AR93" s="121">
        <f>X!AR93/X!AR$121</f>
        <v>8.727287123519897E-4</v>
      </c>
      <c r="AS93" s="121">
        <f>X!AS93/X!AS$121</f>
        <v>2.0829051195236508E-4</v>
      </c>
      <c r="AT93" s="121">
        <f>X!AT93/X!AT$121</f>
        <v>9.1310531250441969E-4</v>
      </c>
      <c r="AU93" s="121">
        <f>X!AU93/X!AU$121</f>
        <v>3.4589651759564689E-4</v>
      </c>
      <c r="AV93" s="121">
        <f>X!AV93/X!AV$121</f>
        <v>3.9641505192346195E-4</v>
      </c>
      <c r="AW93" s="121">
        <f>X!AW93/X!AW$121</f>
        <v>1.0220301834759553E-3</v>
      </c>
      <c r="AX93" s="121">
        <f>X!AX93/X!AX$121</f>
        <v>1.7903318090789202E-3</v>
      </c>
      <c r="AY93" s="121">
        <f>X!AY93/X!AY$121</f>
        <v>9.9341344820648718E-4</v>
      </c>
      <c r="AZ93" s="121">
        <f>X!AZ93/X!AZ$121</f>
        <v>2.3834766870239367E-3</v>
      </c>
      <c r="BA93" s="121">
        <f>X!BA93/X!BA$121</f>
        <v>8.92707522920153E-4</v>
      </c>
      <c r="BB93" s="121">
        <f>X!BB93/X!BB$121</f>
        <v>4.093833567444238E-4</v>
      </c>
      <c r="BC93" s="121">
        <f>X!BC93/X!BC$121</f>
        <v>2.4876293460828979E-3</v>
      </c>
      <c r="BD93" s="121">
        <f>X!BD93/X!BD$121</f>
        <v>4.3196574818503072E-4</v>
      </c>
      <c r="BE93" s="121">
        <f>X!BE93/X!BE$121</f>
        <v>1.1924392378858611E-4</v>
      </c>
      <c r="BF93" s="121">
        <f>X!BF93/X!BF$121</f>
        <v>1.8879840492408426E-4</v>
      </c>
      <c r="BG93" s="121">
        <f>X!BG93/X!BG$121</f>
        <v>2.4149226293139459E-4</v>
      </c>
      <c r="BH93" s="121">
        <f>X!BH93/X!BH$121</f>
        <v>6.0312852184370245E-4</v>
      </c>
      <c r="BI93" s="121">
        <f>X!BI93/X!BI$121</f>
        <v>1.0129926884701286E-4</v>
      </c>
      <c r="BJ93" s="121">
        <f>X!BJ93/X!BJ$121</f>
        <v>9.6482161852924986E-5</v>
      </c>
      <c r="BK93" s="121">
        <f>X!BK93/X!BK$121</f>
        <v>3.4989284394548818E-5</v>
      </c>
      <c r="BL93" s="121">
        <f>X!BL93/X!BL$121</f>
        <v>2.3915597370410677E-4</v>
      </c>
      <c r="BM93" s="121">
        <f>X!BM93/X!BM$121</f>
        <v>2.9379441901411413E-5</v>
      </c>
      <c r="BN93" s="121">
        <f>X!BN93/X!BN$121</f>
        <v>1.321771125199836E-4</v>
      </c>
      <c r="BO93" s="121">
        <f>X!BO93/X!BO$121</f>
        <v>1.7577662101980499E-4</v>
      </c>
      <c r="BP93" s="121">
        <f>X!BP93/X!BP$121</f>
        <v>6.0485515244744189E-4</v>
      </c>
      <c r="BQ93" s="121">
        <f>X!BQ93/X!BQ$121</f>
        <v>6.8583535878255757E-4</v>
      </c>
      <c r="BR93" s="121">
        <f>X!BR93/X!BR$121</f>
        <v>8.7568429196989146E-5</v>
      </c>
      <c r="BS93" s="121">
        <f>X!BS93/X!BS$121</f>
        <v>2.3673048246886997E-4</v>
      </c>
      <c r="BT93" s="121">
        <f>X!BT93/X!BT$121</f>
        <v>2.1323515778141289E-4</v>
      </c>
      <c r="BU93" s="121">
        <f>X!BU93/X!BU$121</f>
        <v>2.0681848667501065E-4</v>
      </c>
      <c r="BV93" s="121">
        <f>X!BV93/X!BV$121</f>
        <v>5.9541831036644261E-6</v>
      </c>
      <c r="BW93" s="121">
        <f>X!BW93/X!BW$121</f>
        <v>8.0314421911604244E-7</v>
      </c>
      <c r="BX93" s="121">
        <f>X!BX93/X!BX$121</f>
        <v>0</v>
      </c>
      <c r="BY93" s="121">
        <f>X!BY93/X!BY$121</f>
        <v>6.4812291867767787E-3</v>
      </c>
      <c r="BZ93" s="121">
        <f>X!BZ93/X!BZ$121</f>
        <v>2.121987043357375E-4</v>
      </c>
      <c r="CA93" s="121">
        <f>X!CA93/X!CA$121</f>
        <v>4.701870002217394E-4</v>
      </c>
      <c r="CB93" s="121">
        <f>X!CB93/X!CB$121</f>
        <v>9.5128253711723181E-5</v>
      </c>
      <c r="CC93" s="121">
        <f>X!CC93/X!CC$121</f>
        <v>5.2732292804035429E-5</v>
      </c>
      <c r="CD93" s="121">
        <f>X!CD93/X!CD$121</f>
        <v>5.962438968247039E-4</v>
      </c>
      <c r="CE93" s="121">
        <f>X!CE93/X!CE$121</f>
        <v>3.5268378148669888E-4</v>
      </c>
      <c r="CF93" s="121">
        <f>X!CF93/X!CF$121</f>
        <v>3.1759616660610626E-4</v>
      </c>
      <c r="CG93" s="121">
        <f>X!CG93/X!CG$121</f>
        <v>2.6749316921066517E-4</v>
      </c>
      <c r="CH93" s="121">
        <f>X!CH93/X!CH$121</f>
        <v>6.7983099699125936E-3</v>
      </c>
      <c r="CI93" s="121">
        <f>X!CI93/X!CI$121</f>
        <v>8.317565150693329E-4</v>
      </c>
      <c r="CJ93" s="121">
        <f>X!CJ93/X!CJ$121</f>
        <v>4.6026252296419616E-3</v>
      </c>
      <c r="CK93" s="121">
        <f>X!CK93/X!CK$121</f>
        <v>8.2382791335714901E-3</v>
      </c>
      <c r="CL93" s="121">
        <f>X!CL93/X!CL$121</f>
        <v>1.2424545952936727E-3</v>
      </c>
      <c r="CM93" s="121">
        <f>X!CM93/X!CM$121</f>
        <v>9.9028279383064929E-5</v>
      </c>
      <c r="CN93" s="121">
        <f>X!CN93/X!CN$121</f>
        <v>2.8239218572951992E-6</v>
      </c>
      <c r="CO93" s="121">
        <f>X!CO93/X!CO$121</f>
        <v>2.9520293485194388E-7</v>
      </c>
      <c r="CP93" s="121">
        <f>X!CP93/X!CP$121</f>
        <v>1.3130268783913336E-4</v>
      </c>
      <c r="CQ93" s="121">
        <f>X!CQ93/X!CQ$121</f>
        <v>0</v>
      </c>
      <c r="CR93" s="121">
        <f>X!CR93/X!CR$121</f>
        <v>5.4689413317768653E-5</v>
      </c>
      <c r="CS93" s="121">
        <f>X!CS93/X!CS$121</f>
        <v>1.7098341748084013E-5</v>
      </c>
      <c r="CT93" s="121">
        <f>X!CT93/X!CT$121</f>
        <v>0</v>
      </c>
      <c r="CU93" s="121">
        <f>X!CU93/X!CU$121</f>
        <v>7.9164707419078105E-4</v>
      </c>
      <c r="CV93" s="121">
        <f>X!CV93/X!CV$121</f>
        <v>1.3976937900138402E-4</v>
      </c>
      <c r="CW93" s="121">
        <f>X!CW93/X!CW$121</f>
        <v>1.5684371382732074E-6</v>
      </c>
      <c r="CX93" s="121">
        <f>X!CX93/X!CX$121</f>
        <v>6.369023072915048E-4</v>
      </c>
      <c r="CY93" s="121">
        <f>X!CY93/X!CY$121</f>
        <v>2.537211560275284E-4</v>
      </c>
      <c r="CZ93" s="121">
        <f>X!CZ93/X!CZ$121</f>
        <v>6.3979223002258358E-4</v>
      </c>
      <c r="DA93" s="121">
        <f>X!DA93/X!DA$121</f>
        <v>1.3542283808373288E-3</v>
      </c>
      <c r="DB93" s="121">
        <f>X!DB93/X!DB$121</f>
        <v>1.6911646202944961E-4</v>
      </c>
      <c r="DC93" s="121">
        <f>X!DC93/X!DC$121</f>
        <v>7.527616872606695E-4</v>
      </c>
      <c r="DD93" s="121">
        <f>X!DD93/X!DD$121</f>
        <v>4.7386957712248183E-4</v>
      </c>
      <c r="DE93" s="121">
        <f>X!DE93/X!DE$121</f>
        <v>0</v>
      </c>
      <c r="DF93" s="121">
        <f>X!DF93/X!DF$121</f>
        <v>2.4588424223074292E-3</v>
      </c>
      <c r="DG93" s="145">
        <f>X!DG93/X!DG$121</f>
        <v>4.7736431779161261E-4</v>
      </c>
    </row>
    <row r="94" spans="1:111" s="82" customFormat="1" ht="17" customHeight="1" x14ac:dyDescent="0.2">
      <c r="A94" s="73" t="s">
        <v>90</v>
      </c>
      <c r="B94" s="74" t="s">
        <v>216</v>
      </c>
      <c r="C94" s="121">
        <f>X!C94/X!C$121</f>
        <v>0</v>
      </c>
      <c r="D94" s="121">
        <f>X!D94/X!D$121</f>
        <v>0</v>
      </c>
      <c r="E94" s="121">
        <f>X!E94/X!E$121</f>
        <v>0</v>
      </c>
      <c r="F94" s="121">
        <f>X!F94/X!F$121</f>
        <v>0</v>
      </c>
      <c r="G94" s="121">
        <f>X!G94/X!G$121</f>
        <v>0</v>
      </c>
      <c r="H94" s="131">
        <v>0</v>
      </c>
      <c r="I94" s="121">
        <f>X!I94/X!I$121</f>
        <v>0</v>
      </c>
      <c r="J94" s="121">
        <f>X!J94/X!J$121</f>
        <v>0</v>
      </c>
      <c r="K94" s="121">
        <f>X!K94/X!K$121</f>
        <v>0</v>
      </c>
      <c r="L94" s="121">
        <f>X!L94/X!L$121</f>
        <v>0</v>
      </c>
      <c r="M94" s="131">
        <v>0</v>
      </c>
      <c r="N94" s="121">
        <f>X!N94/X!N$121</f>
        <v>0</v>
      </c>
      <c r="O94" s="121">
        <f>X!O94/X!O$121</f>
        <v>0</v>
      </c>
      <c r="P94" s="121">
        <f>X!P94/X!P$121</f>
        <v>0</v>
      </c>
      <c r="Q94" s="121">
        <f>X!Q94/X!Q$121</f>
        <v>0</v>
      </c>
      <c r="R94" s="121">
        <f>X!R94/X!R$121</f>
        <v>0</v>
      </c>
      <c r="S94" s="121">
        <f>X!S94/X!S$121</f>
        <v>0</v>
      </c>
      <c r="T94" s="121">
        <f>X!T94/X!T$121</f>
        <v>0</v>
      </c>
      <c r="U94" s="121">
        <f>X!U94/X!U$121</f>
        <v>0</v>
      </c>
      <c r="V94" s="121">
        <f>X!V94/X!V$121</f>
        <v>0</v>
      </c>
      <c r="W94" s="121">
        <f>X!W94/X!W$121</f>
        <v>0</v>
      </c>
      <c r="X94" s="121">
        <f>X!X94/X!X$121</f>
        <v>0</v>
      </c>
      <c r="Y94" s="121">
        <f>X!Y94/X!Y$121</f>
        <v>0</v>
      </c>
      <c r="Z94" s="121">
        <f>X!Z94/X!Z$121</f>
        <v>0</v>
      </c>
      <c r="AA94" s="121">
        <f>X!AA94/X!AA$121</f>
        <v>0</v>
      </c>
      <c r="AB94" s="121">
        <f>X!AB94/X!AB$121</f>
        <v>0</v>
      </c>
      <c r="AC94" s="121">
        <f>X!AC94/X!AC$121</f>
        <v>0</v>
      </c>
      <c r="AD94" s="121">
        <f>X!AD94/X!AD$121</f>
        <v>0</v>
      </c>
      <c r="AE94" s="121">
        <f>X!AE94/X!AE$121</f>
        <v>0</v>
      </c>
      <c r="AF94" s="121">
        <f>X!AF94/X!AF$121</f>
        <v>0</v>
      </c>
      <c r="AG94" s="121">
        <f>X!AG94/X!AG$121</f>
        <v>0</v>
      </c>
      <c r="AH94" s="121">
        <f>X!AH94/X!AH$121</f>
        <v>0</v>
      </c>
      <c r="AI94" s="121">
        <f>X!AI94/X!AI$121</f>
        <v>0</v>
      </c>
      <c r="AJ94" s="121">
        <f>X!AJ94/X!AJ$121</f>
        <v>0</v>
      </c>
      <c r="AK94" s="121">
        <f>X!AK94/X!AK$121</f>
        <v>0</v>
      </c>
      <c r="AL94" s="121">
        <f>X!AL94/X!AL$121</f>
        <v>0</v>
      </c>
      <c r="AM94" s="121">
        <f>X!AM94/X!AM$121</f>
        <v>0</v>
      </c>
      <c r="AN94" s="121">
        <f>X!AN94/X!AN$121</f>
        <v>0</v>
      </c>
      <c r="AO94" s="121">
        <f>X!AO94/X!AO$121</f>
        <v>0</v>
      </c>
      <c r="AP94" s="121">
        <f>X!AP94/X!AP$121</f>
        <v>0</v>
      </c>
      <c r="AQ94" s="121">
        <f>X!AQ94/X!AQ$121</f>
        <v>0</v>
      </c>
      <c r="AR94" s="121">
        <f>X!AR94/X!AR$121</f>
        <v>0</v>
      </c>
      <c r="AS94" s="121">
        <f>X!AS94/X!AS$121</f>
        <v>0</v>
      </c>
      <c r="AT94" s="121">
        <f>X!AT94/X!AT$121</f>
        <v>0</v>
      </c>
      <c r="AU94" s="121">
        <f>X!AU94/X!AU$121</f>
        <v>0</v>
      </c>
      <c r="AV94" s="121">
        <f>X!AV94/X!AV$121</f>
        <v>0</v>
      </c>
      <c r="AW94" s="121">
        <f>X!AW94/X!AW$121</f>
        <v>0</v>
      </c>
      <c r="AX94" s="121">
        <f>X!AX94/X!AX$121</f>
        <v>0</v>
      </c>
      <c r="AY94" s="121">
        <f>X!AY94/X!AY$121</f>
        <v>0</v>
      </c>
      <c r="AZ94" s="121">
        <f>X!AZ94/X!AZ$121</f>
        <v>0</v>
      </c>
      <c r="BA94" s="121">
        <f>X!BA94/X!BA$121</f>
        <v>0</v>
      </c>
      <c r="BB94" s="121">
        <f>X!BB94/X!BB$121</f>
        <v>0</v>
      </c>
      <c r="BC94" s="121">
        <f>X!BC94/X!BC$121</f>
        <v>0</v>
      </c>
      <c r="BD94" s="121">
        <f>X!BD94/X!BD$121</f>
        <v>0</v>
      </c>
      <c r="BE94" s="121">
        <f>X!BE94/X!BE$121</f>
        <v>0</v>
      </c>
      <c r="BF94" s="121">
        <f>X!BF94/X!BF$121</f>
        <v>0</v>
      </c>
      <c r="BG94" s="121">
        <f>X!BG94/X!BG$121</f>
        <v>0</v>
      </c>
      <c r="BH94" s="121">
        <f>X!BH94/X!BH$121</f>
        <v>0</v>
      </c>
      <c r="BI94" s="121">
        <f>X!BI94/X!BI$121</f>
        <v>0</v>
      </c>
      <c r="BJ94" s="121">
        <f>X!BJ94/X!BJ$121</f>
        <v>0</v>
      </c>
      <c r="BK94" s="121">
        <f>X!BK94/X!BK$121</f>
        <v>0</v>
      </c>
      <c r="BL94" s="121">
        <f>X!BL94/X!BL$121</f>
        <v>0</v>
      </c>
      <c r="BM94" s="121">
        <f>X!BM94/X!BM$121</f>
        <v>0</v>
      </c>
      <c r="BN94" s="121">
        <f>X!BN94/X!BN$121</f>
        <v>0</v>
      </c>
      <c r="BO94" s="121">
        <f>X!BO94/X!BO$121</f>
        <v>0</v>
      </c>
      <c r="BP94" s="121">
        <f>X!BP94/X!BP$121</f>
        <v>0</v>
      </c>
      <c r="BQ94" s="121">
        <f>X!BQ94/X!BQ$121</f>
        <v>0</v>
      </c>
      <c r="BR94" s="121">
        <f>X!BR94/X!BR$121</f>
        <v>0</v>
      </c>
      <c r="BS94" s="121">
        <f>X!BS94/X!BS$121</f>
        <v>0</v>
      </c>
      <c r="BT94" s="121">
        <f>X!BT94/X!BT$121</f>
        <v>0</v>
      </c>
      <c r="BU94" s="121">
        <f>X!BU94/X!BU$121</f>
        <v>0</v>
      </c>
      <c r="BV94" s="121">
        <f>X!BV94/X!BV$121</f>
        <v>0</v>
      </c>
      <c r="BW94" s="121">
        <f>X!BW94/X!BW$121</f>
        <v>0</v>
      </c>
      <c r="BX94" s="121">
        <f>X!BX94/X!BX$121</f>
        <v>0</v>
      </c>
      <c r="BY94" s="121">
        <f>X!BY94/X!BY$121</f>
        <v>0</v>
      </c>
      <c r="BZ94" s="121">
        <f>X!BZ94/X!BZ$121</f>
        <v>0</v>
      </c>
      <c r="CA94" s="121">
        <f>X!CA94/X!CA$121</f>
        <v>0</v>
      </c>
      <c r="CB94" s="121">
        <f>X!CB94/X!CB$121</f>
        <v>0</v>
      </c>
      <c r="CC94" s="121">
        <f>X!CC94/X!CC$121</f>
        <v>0</v>
      </c>
      <c r="CD94" s="121">
        <f>X!CD94/X!CD$121</f>
        <v>0</v>
      </c>
      <c r="CE94" s="121">
        <f>X!CE94/X!CE$121</f>
        <v>0</v>
      </c>
      <c r="CF94" s="121">
        <f>X!CF94/X!CF$121</f>
        <v>0</v>
      </c>
      <c r="CG94" s="121">
        <f>X!CG94/X!CG$121</f>
        <v>0</v>
      </c>
      <c r="CH94" s="121">
        <f>X!CH94/X!CH$121</f>
        <v>0</v>
      </c>
      <c r="CI94" s="121">
        <f>X!CI94/X!CI$121</f>
        <v>0</v>
      </c>
      <c r="CJ94" s="121">
        <f>X!CJ94/X!CJ$121</f>
        <v>0</v>
      </c>
      <c r="CK94" s="121">
        <f>X!CK94/X!CK$121</f>
        <v>0</v>
      </c>
      <c r="CL94" s="121">
        <f>X!CL94/X!CL$121</f>
        <v>0</v>
      </c>
      <c r="CM94" s="121">
        <f>X!CM94/X!CM$121</f>
        <v>0</v>
      </c>
      <c r="CN94" s="121">
        <f>X!CN94/X!CN$121</f>
        <v>0</v>
      </c>
      <c r="CO94" s="121">
        <f>X!CO94/X!CO$121</f>
        <v>0</v>
      </c>
      <c r="CP94" s="121">
        <f>X!CP94/X!CP$121</f>
        <v>0</v>
      </c>
      <c r="CQ94" s="121">
        <f>X!CQ94/X!CQ$121</f>
        <v>0</v>
      </c>
      <c r="CR94" s="121">
        <f>X!CR94/X!CR$121</f>
        <v>0</v>
      </c>
      <c r="CS94" s="121">
        <f>X!CS94/X!CS$121</f>
        <v>0</v>
      </c>
      <c r="CT94" s="121">
        <f>X!CT94/X!CT$121</f>
        <v>0</v>
      </c>
      <c r="CU94" s="121">
        <f>X!CU94/X!CU$121</f>
        <v>0</v>
      </c>
      <c r="CV94" s="121">
        <f>X!CV94/X!CV$121</f>
        <v>0</v>
      </c>
      <c r="CW94" s="121">
        <f>X!CW94/X!CW$121</f>
        <v>0</v>
      </c>
      <c r="CX94" s="121">
        <f>X!CX94/X!CX$121</f>
        <v>0</v>
      </c>
      <c r="CY94" s="121">
        <f>X!CY94/X!CY$121</f>
        <v>0</v>
      </c>
      <c r="CZ94" s="121">
        <f>X!CZ94/X!CZ$121</f>
        <v>0</v>
      </c>
      <c r="DA94" s="121">
        <f>X!DA94/X!DA$121</f>
        <v>0</v>
      </c>
      <c r="DB94" s="121">
        <f>X!DB94/X!DB$121</f>
        <v>0</v>
      </c>
      <c r="DC94" s="121">
        <f>X!DC94/X!DC$121</f>
        <v>0</v>
      </c>
      <c r="DD94" s="121">
        <f>X!DD94/X!DD$121</f>
        <v>0</v>
      </c>
      <c r="DE94" s="121">
        <f>X!DE94/X!DE$121</f>
        <v>0</v>
      </c>
      <c r="DF94" s="121">
        <f>X!DF94/X!DF$121</f>
        <v>0</v>
      </c>
      <c r="DG94" s="145">
        <f>X!DG94/X!DG$121</f>
        <v>0</v>
      </c>
    </row>
    <row r="95" spans="1:111" s="82" customFormat="1" ht="17" customHeight="1" x14ac:dyDescent="0.2">
      <c r="A95" s="73" t="s">
        <v>91</v>
      </c>
      <c r="B95" s="74" t="s">
        <v>217</v>
      </c>
      <c r="C95" s="121">
        <f>X!C95/X!C$121</f>
        <v>0</v>
      </c>
      <c r="D95" s="121">
        <f>X!D95/X!D$121</f>
        <v>0</v>
      </c>
      <c r="E95" s="121">
        <f>X!E95/X!E$121</f>
        <v>0</v>
      </c>
      <c r="F95" s="121">
        <f>X!F95/X!F$121</f>
        <v>0</v>
      </c>
      <c r="G95" s="121">
        <f>X!G95/X!G$121</f>
        <v>0</v>
      </c>
      <c r="H95" s="131">
        <v>0</v>
      </c>
      <c r="I95" s="121">
        <f>X!I95/X!I$121</f>
        <v>0</v>
      </c>
      <c r="J95" s="121">
        <f>X!J95/X!J$121</f>
        <v>0</v>
      </c>
      <c r="K95" s="121">
        <f>X!K95/X!K$121</f>
        <v>0</v>
      </c>
      <c r="L95" s="121">
        <f>X!L95/X!L$121</f>
        <v>0</v>
      </c>
      <c r="M95" s="131">
        <v>0</v>
      </c>
      <c r="N95" s="121">
        <f>X!N95/X!N$121</f>
        <v>0</v>
      </c>
      <c r="O95" s="121">
        <f>X!O95/X!O$121</f>
        <v>0</v>
      </c>
      <c r="P95" s="121">
        <f>X!P95/X!P$121</f>
        <v>0</v>
      </c>
      <c r="Q95" s="121">
        <f>X!Q95/X!Q$121</f>
        <v>0</v>
      </c>
      <c r="R95" s="121">
        <f>X!R95/X!R$121</f>
        <v>0</v>
      </c>
      <c r="S95" s="121">
        <f>X!S95/X!S$121</f>
        <v>0</v>
      </c>
      <c r="T95" s="121">
        <f>X!T95/X!T$121</f>
        <v>0</v>
      </c>
      <c r="U95" s="121">
        <f>X!U95/X!U$121</f>
        <v>0</v>
      </c>
      <c r="V95" s="121">
        <f>X!V95/X!V$121</f>
        <v>0</v>
      </c>
      <c r="W95" s="121">
        <f>X!W95/X!W$121</f>
        <v>0</v>
      </c>
      <c r="X95" s="121">
        <f>X!X95/X!X$121</f>
        <v>0</v>
      </c>
      <c r="Y95" s="121">
        <f>X!Y95/X!Y$121</f>
        <v>0</v>
      </c>
      <c r="Z95" s="121">
        <f>X!Z95/X!Z$121</f>
        <v>0</v>
      </c>
      <c r="AA95" s="121">
        <f>X!AA95/X!AA$121</f>
        <v>0</v>
      </c>
      <c r="AB95" s="121">
        <f>X!AB95/X!AB$121</f>
        <v>0</v>
      </c>
      <c r="AC95" s="121">
        <f>X!AC95/X!AC$121</f>
        <v>0</v>
      </c>
      <c r="AD95" s="121">
        <f>X!AD95/X!AD$121</f>
        <v>0</v>
      </c>
      <c r="AE95" s="121">
        <f>X!AE95/X!AE$121</f>
        <v>0</v>
      </c>
      <c r="AF95" s="121">
        <f>X!AF95/X!AF$121</f>
        <v>0</v>
      </c>
      <c r="AG95" s="121">
        <f>X!AG95/X!AG$121</f>
        <v>0</v>
      </c>
      <c r="AH95" s="121">
        <f>X!AH95/X!AH$121</f>
        <v>0</v>
      </c>
      <c r="AI95" s="121">
        <f>X!AI95/X!AI$121</f>
        <v>0</v>
      </c>
      <c r="AJ95" s="121">
        <f>X!AJ95/X!AJ$121</f>
        <v>0</v>
      </c>
      <c r="AK95" s="121">
        <f>X!AK95/X!AK$121</f>
        <v>0</v>
      </c>
      <c r="AL95" s="121">
        <f>X!AL95/X!AL$121</f>
        <v>0</v>
      </c>
      <c r="AM95" s="121">
        <f>X!AM95/X!AM$121</f>
        <v>0</v>
      </c>
      <c r="AN95" s="121">
        <f>X!AN95/X!AN$121</f>
        <v>0</v>
      </c>
      <c r="AO95" s="121">
        <f>X!AO95/X!AO$121</f>
        <v>0</v>
      </c>
      <c r="AP95" s="121">
        <f>X!AP95/X!AP$121</f>
        <v>0</v>
      </c>
      <c r="AQ95" s="121">
        <f>X!AQ95/X!AQ$121</f>
        <v>0</v>
      </c>
      <c r="AR95" s="121">
        <f>X!AR95/X!AR$121</f>
        <v>0</v>
      </c>
      <c r="AS95" s="121">
        <f>X!AS95/X!AS$121</f>
        <v>0</v>
      </c>
      <c r="AT95" s="121">
        <f>X!AT95/X!AT$121</f>
        <v>0</v>
      </c>
      <c r="AU95" s="121">
        <f>X!AU95/X!AU$121</f>
        <v>0</v>
      </c>
      <c r="AV95" s="121">
        <f>X!AV95/X!AV$121</f>
        <v>0</v>
      </c>
      <c r="AW95" s="121">
        <f>X!AW95/X!AW$121</f>
        <v>0</v>
      </c>
      <c r="AX95" s="121">
        <f>X!AX95/X!AX$121</f>
        <v>0</v>
      </c>
      <c r="AY95" s="121">
        <f>X!AY95/X!AY$121</f>
        <v>0</v>
      </c>
      <c r="AZ95" s="121">
        <f>X!AZ95/X!AZ$121</f>
        <v>0</v>
      </c>
      <c r="BA95" s="121">
        <f>X!BA95/X!BA$121</f>
        <v>0</v>
      </c>
      <c r="BB95" s="121">
        <f>X!BB95/X!BB$121</f>
        <v>0</v>
      </c>
      <c r="BC95" s="121">
        <f>X!BC95/X!BC$121</f>
        <v>0</v>
      </c>
      <c r="BD95" s="121">
        <f>X!BD95/X!BD$121</f>
        <v>0</v>
      </c>
      <c r="BE95" s="121">
        <f>X!BE95/X!BE$121</f>
        <v>0</v>
      </c>
      <c r="BF95" s="121">
        <f>X!BF95/X!BF$121</f>
        <v>0</v>
      </c>
      <c r="BG95" s="121">
        <f>X!BG95/X!BG$121</f>
        <v>0</v>
      </c>
      <c r="BH95" s="121">
        <f>X!BH95/X!BH$121</f>
        <v>0</v>
      </c>
      <c r="BI95" s="121">
        <f>X!BI95/X!BI$121</f>
        <v>0</v>
      </c>
      <c r="BJ95" s="121">
        <f>X!BJ95/X!BJ$121</f>
        <v>0</v>
      </c>
      <c r="BK95" s="121">
        <f>X!BK95/X!BK$121</f>
        <v>0</v>
      </c>
      <c r="BL95" s="121">
        <f>X!BL95/X!BL$121</f>
        <v>0</v>
      </c>
      <c r="BM95" s="121">
        <f>X!BM95/X!BM$121</f>
        <v>0</v>
      </c>
      <c r="BN95" s="121">
        <f>X!BN95/X!BN$121</f>
        <v>0</v>
      </c>
      <c r="BO95" s="121">
        <f>X!BO95/X!BO$121</f>
        <v>0</v>
      </c>
      <c r="BP95" s="121">
        <f>X!BP95/X!BP$121</f>
        <v>0</v>
      </c>
      <c r="BQ95" s="121">
        <f>X!BQ95/X!BQ$121</f>
        <v>0</v>
      </c>
      <c r="BR95" s="121">
        <f>X!BR95/X!BR$121</f>
        <v>0</v>
      </c>
      <c r="BS95" s="121">
        <f>X!BS95/X!BS$121</f>
        <v>0</v>
      </c>
      <c r="BT95" s="121">
        <f>X!BT95/X!BT$121</f>
        <v>0</v>
      </c>
      <c r="BU95" s="121">
        <f>X!BU95/X!BU$121</f>
        <v>0</v>
      </c>
      <c r="BV95" s="121">
        <f>X!BV95/X!BV$121</f>
        <v>0</v>
      </c>
      <c r="BW95" s="121">
        <f>X!BW95/X!BW$121</f>
        <v>0</v>
      </c>
      <c r="BX95" s="121">
        <f>X!BX95/X!BX$121</f>
        <v>0</v>
      </c>
      <c r="BY95" s="121">
        <f>X!BY95/X!BY$121</f>
        <v>0</v>
      </c>
      <c r="BZ95" s="121">
        <f>X!BZ95/X!BZ$121</f>
        <v>0</v>
      </c>
      <c r="CA95" s="121">
        <f>X!CA95/X!CA$121</f>
        <v>0</v>
      </c>
      <c r="CB95" s="121">
        <f>X!CB95/X!CB$121</f>
        <v>0</v>
      </c>
      <c r="CC95" s="121">
        <f>X!CC95/X!CC$121</f>
        <v>0</v>
      </c>
      <c r="CD95" s="121">
        <f>X!CD95/X!CD$121</f>
        <v>0</v>
      </c>
      <c r="CE95" s="121">
        <f>X!CE95/X!CE$121</f>
        <v>0</v>
      </c>
      <c r="CF95" s="121">
        <f>X!CF95/X!CF$121</f>
        <v>0</v>
      </c>
      <c r="CG95" s="121">
        <f>X!CG95/X!CG$121</f>
        <v>0</v>
      </c>
      <c r="CH95" s="121">
        <f>X!CH95/X!CH$121</f>
        <v>0</v>
      </c>
      <c r="CI95" s="121">
        <f>X!CI95/X!CI$121</f>
        <v>0</v>
      </c>
      <c r="CJ95" s="121">
        <f>X!CJ95/X!CJ$121</f>
        <v>0</v>
      </c>
      <c r="CK95" s="121">
        <f>X!CK95/X!CK$121</f>
        <v>0</v>
      </c>
      <c r="CL95" s="121">
        <f>X!CL95/X!CL$121</f>
        <v>0</v>
      </c>
      <c r="CM95" s="121">
        <f>X!CM95/X!CM$121</f>
        <v>0</v>
      </c>
      <c r="CN95" s="121">
        <f>X!CN95/X!CN$121</f>
        <v>0</v>
      </c>
      <c r="CO95" s="121">
        <f>X!CO95/X!CO$121</f>
        <v>0</v>
      </c>
      <c r="CP95" s="121">
        <f>X!CP95/X!CP$121</f>
        <v>1.1500612505425563E-2</v>
      </c>
      <c r="CQ95" s="121">
        <f>X!CQ95/X!CQ$121</f>
        <v>0</v>
      </c>
      <c r="CR95" s="121">
        <f>X!CR95/X!CR$121</f>
        <v>0</v>
      </c>
      <c r="CS95" s="121">
        <f>X!CS95/X!CS$121</f>
        <v>4.703954110778486E-4</v>
      </c>
      <c r="CT95" s="121">
        <f>X!CT95/X!CT$121</f>
        <v>0</v>
      </c>
      <c r="CU95" s="121">
        <f>X!CU95/X!CU$121</f>
        <v>0</v>
      </c>
      <c r="CV95" s="121">
        <f>X!CV95/X!CV$121</f>
        <v>0</v>
      </c>
      <c r="CW95" s="121">
        <f>X!CW95/X!CW$121</f>
        <v>0</v>
      </c>
      <c r="CX95" s="121">
        <f>X!CX95/X!CX$121</f>
        <v>0</v>
      </c>
      <c r="CY95" s="121">
        <f>X!CY95/X!CY$121</f>
        <v>0</v>
      </c>
      <c r="CZ95" s="121">
        <f>X!CZ95/X!CZ$121</f>
        <v>0</v>
      </c>
      <c r="DA95" s="121">
        <f>X!DA95/X!DA$121</f>
        <v>0</v>
      </c>
      <c r="DB95" s="121">
        <f>X!DB95/X!DB$121</f>
        <v>0</v>
      </c>
      <c r="DC95" s="121">
        <f>X!DC95/X!DC$121</f>
        <v>0</v>
      </c>
      <c r="DD95" s="121">
        <f>X!DD95/X!DD$121</f>
        <v>0</v>
      </c>
      <c r="DE95" s="121">
        <f>X!DE95/X!DE$121</f>
        <v>0</v>
      </c>
      <c r="DF95" s="121">
        <f>X!DF95/X!DF$121</f>
        <v>0</v>
      </c>
      <c r="DG95" s="145">
        <f>X!DG95/X!DG$121</f>
        <v>3.7080316624169641E-4</v>
      </c>
    </row>
    <row r="96" spans="1:111" s="82" customFormat="1" ht="17" customHeight="1" x14ac:dyDescent="0.2">
      <c r="A96" s="73" t="s">
        <v>92</v>
      </c>
      <c r="B96" s="74" t="s">
        <v>218</v>
      </c>
      <c r="C96" s="121">
        <f>X!C96/X!C$121</f>
        <v>0</v>
      </c>
      <c r="D96" s="121">
        <f>X!D96/X!D$121</f>
        <v>0</v>
      </c>
      <c r="E96" s="121">
        <f>X!E96/X!E$121</f>
        <v>0</v>
      </c>
      <c r="F96" s="121">
        <f>X!F96/X!F$121</f>
        <v>0</v>
      </c>
      <c r="G96" s="121">
        <f>X!G96/X!G$121</f>
        <v>0</v>
      </c>
      <c r="H96" s="131">
        <v>0</v>
      </c>
      <c r="I96" s="121">
        <f>X!I96/X!I$121</f>
        <v>0</v>
      </c>
      <c r="J96" s="121">
        <f>X!J96/X!J$121</f>
        <v>0</v>
      </c>
      <c r="K96" s="121">
        <f>X!K96/X!K$121</f>
        <v>0</v>
      </c>
      <c r="L96" s="121">
        <f>X!L96/X!L$121</f>
        <v>0</v>
      </c>
      <c r="M96" s="131">
        <v>0</v>
      </c>
      <c r="N96" s="121">
        <f>X!N96/X!N$121</f>
        <v>0</v>
      </c>
      <c r="O96" s="121">
        <f>X!O96/X!O$121</f>
        <v>0</v>
      </c>
      <c r="P96" s="121">
        <f>X!P96/X!P$121</f>
        <v>0</v>
      </c>
      <c r="Q96" s="121">
        <f>X!Q96/X!Q$121</f>
        <v>0</v>
      </c>
      <c r="R96" s="121">
        <f>X!R96/X!R$121</f>
        <v>2.6491446958968256E-6</v>
      </c>
      <c r="S96" s="121">
        <f>X!S96/X!S$121</f>
        <v>1.6436132937311543E-6</v>
      </c>
      <c r="T96" s="121">
        <f>X!T96/X!T$121</f>
        <v>9.539185125049323E-6</v>
      </c>
      <c r="U96" s="121">
        <f>X!U96/X!U$121</f>
        <v>0</v>
      </c>
      <c r="V96" s="121">
        <f>X!V96/X!V$121</f>
        <v>0</v>
      </c>
      <c r="W96" s="121">
        <f>X!W96/X!W$121</f>
        <v>0</v>
      </c>
      <c r="X96" s="121">
        <f>X!X96/X!X$121</f>
        <v>3.2759780251597215E-7</v>
      </c>
      <c r="Y96" s="121">
        <f>X!Y96/X!Y$121</f>
        <v>0</v>
      </c>
      <c r="Z96" s="121">
        <f>X!Z96/X!Z$121</f>
        <v>0</v>
      </c>
      <c r="AA96" s="121">
        <f>X!AA96/X!AA$121</f>
        <v>1.517045296068353E-5</v>
      </c>
      <c r="AB96" s="121">
        <f>X!AB96/X!AB$121</f>
        <v>0</v>
      </c>
      <c r="AC96" s="121">
        <f>X!AC96/X!AC$121</f>
        <v>0</v>
      </c>
      <c r="AD96" s="121">
        <f>X!AD96/X!AD$121</f>
        <v>0</v>
      </c>
      <c r="AE96" s="121">
        <f>X!AE96/X!AE$121</f>
        <v>5.4540525987825534E-7</v>
      </c>
      <c r="AF96" s="121">
        <f>X!AF96/X!AF$121</f>
        <v>3.8597103261846258E-7</v>
      </c>
      <c r="AG96" s="121">
        <f>X!AG96/X!AG$121</f>
        <v>0</v>
      </c>
      <c r="AH96" s="121">
        <f>X!AH96/X!AH$121</f>
        <v>0</v>
      </c>
      <c r="AI96" s="121">
        <f>X!AI96/X!AI$121</f>
        <v>0</v>
      </c>
      <c r="AJ96" s="121">
        <f>X!AJ96/X!AJ$121</f>
        <v>0</v>
      </c>
      <c r="AK96" s="121">
        <f>X!AK96/X!AK$121</f>
        <v>0</v>
      </c>
      <c r="AL96" s="121">
        <f>X!AL96/X!AL$121</f>
        <v>0</v>
      </c>
      <c r="AM96" s="121">
        <f>X!AM96/X!AM$121</f>
        <v>3.2426243329849564E-6</v>
      </c>
      <c r="AN96" s="121">
        <f>X!AN96/X!AN$121</f>
        <v>0</v>
      </c>
      <c r="AO96" s="121">
        <f>X!AO96/X!AO$121</f>
        <v>0</v>
      </c>
      <c r="AP96" s="121">
        <f>X!AP96/X!AP$121</f>
        <v>0</v>
      </c>
      <c r="AQ96" s="121">
        <f>X!AQ96/X!AQ$121</f>
        <v>0</v>
      </c>
      <c r="AR96" s="121">
        <f>X!AR96/X!AR$121</f>
        <v>0</v>
      </c>
      <c r="AS96" s="121">
        <f>X!AS96/X!AS$121</f>
        <v>0</v>
      </c>
      <c r="AT96" s="121">
        <f>X!AT96/X!AT$121</f>
        <v>0</v>
      </c>
      <c r="AU96" s="121">
        <f>X!AU96/X!AU$121</f>
        <v>0</v>
      </c>
      <c r="AV96" s="121">
        <f>X!AV96/X!AV$121</f>
        <v>0</v>
      </c>
      <c r="AW96" s="121">
        <f>X!AW96/X!AW$121</f>
        <v>0</v>
      </c>
      <c r="AX96" s="121">
        <f>X!AX96/X!AX$121</f>
        <v>0</v>
      </c>
      <c r="AY96" s="121">
        <f>X!AY96/X!AY$121</f>
        <v>0</v>
      </c>
      <c r="AZ96" s="121">
        <f>X!AZ96/X!AZ$121</f>
        <v>0</v>
      </c>
      <c r="BA96" s="121">
        <f>X!BA96/X!BA$121</f>
        <v>0</v>
      </c>
      <c r="BB96" s="121">
        <f>X!BB96/X!BB$121</f>
        <v>0</v>
      </c>
      <c r="BC96" s="121">
        <f>X!BC96/X!BC$121</f>
        <v>0</v>
      </c>
      <c r="BD96" s="121">
        <f>X!BD96/X!BD$121</f>
        <v>0</v>
      </c>
      <c r="BE96" s="121">
        <f>X!BE96/X!BE$121</f>
        <v>0</v>
      </c>
      <c r="BF96" s="121">
        <f>X!BF96/X!BF$121</f>
        <v>0</v>
      </c>
      <c r="BG96" s="121">
        <f>X!BG96/X!BG$121</f>
        <v>0</v>
      </c>
      <c r="BH96" s="121">
        <f>X!BH96/X!BH$121</f>
        <v>0</v>
      </c>
      <c r="BI96" s="121">
        <f>X!BI96/X!BI$121</f>
        <v>0</v>
      </c>
      <c r="BJ96" s="121">
        <f>X!BJ96/X!BJ$121</f>
        <v>0</v>
      </c>
      <c r="BK96" s="121">
        <f>X!BK96/X!BK$121</f>
        <v>0</v>
      </c>
      <c r="BL96" s="121">
        <f>X!BL96/X!BL$121</f>
        <v>6.8970153388503973E-7</v>
      </c>
      <c r="BM96" s="121">
        <f>X!BM96/X!BM$121</f>
        <v>1.6105481353153198E-6</v>
      </c>
      <c r="BN96" s="121">
        <f>X!BN96/X!BN$121</f>
        <v>1.3109981404802375E-6</v>
      </c>
      <c r="BO96" s="121">
        <f>X!BO96/X!BO$121</f>
        <v>2.4786804206513347E-6</v>
      </c>
      <c r="BP96" s="121">
        <f>X!BP96/X!BP$121</f>
        <v>0</v>
      </c>
      <c r="BQ96" s="121">
        <f>X!BQ96/X!BQ$121</f>
        <v>4.0889389471540082E-6</v>
      </c>
      <c r="BR96" s="121">
        <f>X!BR96/X!BR$121</f>
        <v>9.0858844201087768E-5</v>
      </c>
      <c r="BS96" s="121">
        <f>X!BS96/X!BS$121</f>
        <v>0</v>
      </c>
      <c r="BT96" s="121">
        <f>X!BT96/X!BT$121</f>
        <v>1.8886424364689407E-5</v>
      </c>
      <c r="BU96" s="121">
        <f>X!BU96/X!BU$121</f>
        <v>1.0645476181816646E-4</v>
      </c>
      <c r="BV96" s="121">
        <f>X!BV96/X!BV$121</f>
        <v>2.603793477927722E-5</v>
      </c>
      <c r="BW96" s="121">
        <f>X!BW96/X!BW$121</f>
        <v>2.9058895042972916E-5</v>
      </c>
      <c r="BX96" s="121">
        <f>X!BX96/X!BX$121</f>
        <v>0</v>
      </c>
      <c r="BY96" s="121">
        <f>X!BY96/X!BY$121</f>
        <v>4.2455805163112038E-5</v>
      </c>
      <c r="BZ96" s="121">
        <f>X!BZ96/X!BZ$121</f>
        <v>2.1880596231169613E-6</v>
      </c>
      <c r="CA96" s="121">
        <f>X!CA96/X!CA$121</f>
        <v>0</v>
      </c>
      <c r="CB96" s="121">
        <f>X!CB96/X!CB$121</f>
        <v>3.7032374397663615E-5</v>
      </c>
      <c r="CC96" s="121">
        <f>X!CC96/X!CC$121</f>
        <v>0</v>
      </c>
      <c r="CD96" s="121">
        <f>X!CD96/X!CD$121</f>
        <v>0</v>
      </c>
      <c r="CE96" s="121">
        <f>X!CE96/X!CE$121</f>
        <v>1.0826417560294174E-2</v>
      </c>
      <c r="CF96" s="121">
        <f>X!CF96/X!CF$121</f>
        <v>4.2399294331495782E-4</v>
      </c>
      <c r="CG96" s="121">
        <f>X!CG96/X!CG$121</f>
        <v>4.3059734858332174E-5</v>
      </c>
      <c r="CH96" s="121">
        <f>X!CH96/X!CH$121</f>
        <v>6.1503774803541315E-4</v>
      </c>
      <c r="CI96" s="121">
        <f>X!CI96/X!CI$121</f>
        <v>3.2204774656035108E-4</v>
      </c>
      <c r="CJ96" s="121">
        <f>X!CJ96/X!CJ$121</f>
        <v>1.0030294082316722E-4</v>
      </c>
      <c r="CK96" s="121">
        <f>X!CK96/X!CK$121</f>
        <v>1.8540914624151503E-4</v>
      </c>
      <c r="CL96" s="121">
        <f>X!CL96/X!CL$121</f>
        <v>1.0954032265463468E-4</v>
      </c>
      <c r="CM96" s="121">
        <f>X!CM96/X!CM$121</f>
        <v>1.5742481985112543E-5</v>
      </c>
      <c r="CN96" s="121">
        <f>X!CN96/X!CN$121</f>
        <v>5.3677967497487149E-6</v>
      </c>
      <c r="CO96" s="121">
        <f>X!CO96/X!CO$121</f>
        <v>2.4640456509236373E-5</v>
      </c>
      <c r="CP96" s="121">
        <f>X!CP96/X!CP$121</f>
        <v>9.0098014950904474E-3</v>
      </c>
      <c r="CQ96" s="121">
        <f>X!CQ96/X!CQ$121</f>
        <v>4.5387985934756375E-2</v>
      </c>
      <c r="CR96" s="121">
        <f>X!CR96/X!CR$121</f>
        <v>1.688133889106401E-3</v>
      </c>
      <c r="CS96" s="121">
        <f>X!CS96/X!CS$121</f>
        <v>9.3108307707049352E-4</v>
      </c>
      <c r="CT96" s="121">
        <f>X!CT96/X!CT$121</f>
        <v>5.6564416375166824E-6</v>
      </c>
      <c r="CU96" s="121">
        <f>X!CU96/X!CU$121</f>
        <v>0</v>
      </c>
      <c r="CV96" s="121">
        <f>X!CV96/X!CV$121</f>
        <v>1.3987534517196885E-5</v>
      </c>
      <c r="CW96" s="121">
        <f>X!CW96/X!CW$121</f>
        <v>0</v>
      </c>
      <c r="CX96" s="121">
        <f>X!CX96/X!CX$121</f>
        <v>3.0696689030165103E-5</v>
      </c>
      <c r="CY96" s="121">
        <f>X!CY96/X!CY$121</f>
        <v>1.8576013209158327E-6</v>
      </c>
      <c r="CZ96" s="121">
        <f>X!CZ96/X!CZ$121</f>
        <v>4.5656964366345705E-4</v>
      </c>
      <c r="DA96" s="121">
        <f>X!DA96/X!DA$121</f>
        <v>4.6271820758390318E-7</v>
      </c>
      <c r="DB96" s="121">
        <f>X!DB96/X!DB$121</f>
        <v>9.5305058946225352E-5</v>
      </c>
      <c r="DC96" s="121">
        <f>X!DC96/X!DC$121</f>
        <v>3.5663178422162957E-3</v>
      </c>
      <c r="DD96" s="121">
        <f>X!DD96/X!DD$121</f>
        <v>9.3464724332497192E-5</v>
      </c>
      <c r="DE96" s="121">
        <f>X!DE96/X!DE$121</f>
        <v>0</v>
      </c>
      <c r="DF96" s="121">
        <f>X!DF96/X!DF$121</f>
        <v>1.2914839833097808E-4</v>
      </c>
      <c r="DG96" s="145">
        <f>X!DG96/X!DG$121</f>
        <v>4.3195322436221929E-4</v>
      </c>
    </row>
    <row r="97" spans="1:111" s="82" customFormat="1" ht="17" customHeight="1" x14ac:dyDescent="0.2">
      <c r="A97" s="73" t="s">
        <v>93</v>
      </c>
      <c r="B97" s="74" t="s">
        <v>219</v>
      </c>
      <c r="C97" s="121">
        <f>X!C97/X!C$121</f>
        <v>0</v>
      </c>
      <c r="D97" s="121">
        <f>X!D97/X!D$121</f>
        <v>0</v>
      </c>
      <c r="E97" s="121">
        <f>X!E97/X!E$121</f>
        <v>0</v>
      </c>
      <c r="F97" s="121">
        <f>X!F97/X!F$121</f>
        <v>0</v>
      </c>
      <c r="G97" s="121">
        <f>X!G97/X!G$121</f>
        <v>0</v>
      </c>
      <c r="H97" s="131">
        <v>0</v>
      </c>
      <c r="I97" s="121">
        <f>X!I97/X!I$121</f>
        <v>0</v>
      </c>
      <c r="J97" s="121">
        <f>X!J97/X!J$121</f>
        <v>0</v>
      </c>
      <c r="K97" s="121">
        <f>X!K97/X!K$121</f>
        <v>0</v>
      </c>
      <c r="L97" s="121">
        <f>X!L97/X!L$121</f>
        <v>0</v>
      </c>
      <c r="M97" s="131">
        <v>0</v>
      </c>
      <c r="N97" s="121">
        <f>X!N97/X!N$121</f>
        <v>0</v>
      </c>
      <c r="O97" s="121">
        <f>X!O97/X!O$121</f>
        <v>0</v>
      </c>
      <c r="P97" s="121">
        <f>X!P97/X!P$121</f>
        <v>0</v>
      </c>
      <c r="Q97" s="121">
        <f>X!Q97/X!Q$121</f>
        <v>0</v>
      </c>
      <c r="R97" s="121">
        <f>X!R97/X!R$121</f>
        <v>0</v>
      </c>
      <c r="S97" s="121">
        <f>X!S97/X!S$121</f>
        <v>0</v>
      </c>
      <c r="T97" s="121">
        <f>X!T97/X!T$121</f>
        <v>0</v>
      </c>
      <c r="U97" s="121">
        <f>X!U97/X!U$121</f>
        <v>0</v>
      </c>
      <c r="V97" s="121">
        <f>X!V97/X!V$121</f>
        <v>0</v>
      </c>
      <c r="W97" s="121">
        <f>X!W97/X!W$121</f>
        <v>0</v>
      </c>
      <c r="X97" s="121">
        <f>X!X97/X!X$121</f>
        <v>0</v>
      </c>
      <c r="Y97" s="121">
        <f>X!Y97/X!Y$121</f>
        <v>0</v>
      </c>
      <c r="Z97" s="121">
        <f>X!Z97/X!Z$121</f>
        <v>0</v>
      </c>
      <c r="AA97" s="121">
        <f>X!AA97/X!AA$121</f>
        <v>0</v>
      </c>
      <c r="AB97" s="121">
        <f>X!AB97/X!AB$121</f>
        <v>0</v>
      </c>
      <c r="AC97" s="121">
        <f>X!AC97/X!AC$121</f>
        <v>0</v>
      </c>
      <c r="AD97" s="121">
        <f>X!AD97/X!AD$121</f>
        <v>0</v>
      </c>
      <c r="AE97" s="121">
        <f>X!AE97/X!AE$121</f>
        <v>0</v>
      </c>
      <c r="AF97" s="121">
        <f>X!AF97/X!AF$121</f>
        <v>0</v>
      </c>
      <c r="AG97" s="121">
        <f>X!AG97/X!AG$121</f>
        <v>0</v>
      </c>
      <c r="AH97" s="121">
        <f>X!AH97/X!AH$121</f>
        <v>0</v>
      </c>
      <c r="AI97" s="121">
        <f>X!AI97/X!AI$121</f>
        <v>0</v>
      </c>
      <c r="AJ97" s="121">
        <f>X!AJ97/X!AJ$121</f>
        <v>0</v>
      </c>
      <c r="AK97" s="121">
        <f>X!AK97/X!AK$121</f>
        <v>0</v>
      </c>
      <c r="AL97" s="121">
        <f>X!AL97/X!AL$121</f>
        <v>0</v>
      </c>
      <c r="AM97" s="121">
        <f>X!AM97/X!AM$121</f>
        <v>0</v>
      </c>
      <c r="AN97" s="121">
        <f>X!AN97/X!AN$121</f>
        <v>0</v>
      </c>
      <c r="AO97" s="121">
        <f>X!AO97/X!AO$121</f>
        <v>0</v>
      </c>
      <c r="AP97" s="121">
        <f>X!AP97/X!AP$121</f>
        <v>0</v>
      </c>
      <c r="AQ97" s="121">
        <f>X!AQ97/X!AQ$121</f>
        <v>0</v>
      </c>
      <c r="AR97" s="121">
        <f>X!AR97/X!AR$121</f>
        <v>0</v>
      </c>
      <c r="AS97" s="121">
        <f>X!AS97/X!AS$121</f>
        <v>0</v>
      </c>
      <c r="AT97" s="121">
        <f>X!AT97/X!AT$121</f>
        <v>0</v>
      </c>
      <c r="AU97" s="121">
        <f>X!AU97/X!AU$121</f>
        <v>0</v>
      </c>
      <c r="AV97" s="121">
        <f>X!AV97/X!AV$121</f>
        <v>0</v>
      </c>
      <c r="AW97" s="121">
        <f>X!AW97/X!AW$121</f>
        <v>0</v>
      </c>
      <c r="AX97" s="121">
        <f>X!AX97/X!AX$121</f>
        <v>0</v>
      </c>
      <c r="AY97" s="121">
        <f>X!AY97/X!AY$121</f>
        <v>0</v>
      </c>
      <c r="AZ97" s="121">
        <f>X!AZ97/X!AZ$121</f>
        <v>0</v>
      </c>
      <c r="BA97" s="121">
        <f>X!BA97/X!BA$121</f>
        <v>0</v>
      </c>
      <c r="BB97" s="121">
        <f>X!BB97/X!BB$121</f>
        <v>0</v>
      </c>
      <c r="BC97" s="121">
        <f>X!BC97/X!BC$121</f>
        <v>0</v>
      </c>
      <c r="BD97" s="121">
        <f>X!BD97/X!BD$121</f>
        <v>0</v>
      </c>
      <c r="BE97" s="121">
        <f>X!BE97/X!BE$121</f>
        <v>0</v>
      </c>
      <c r="BF97" s="121">
        <f>X!BF97/X!BF$121</f>
        <v>0</v>
      </c>
      <c r="BG97" s="121">
        <f>X!BG97/X!BG$121</f>
        <v>0</v>
      </c>
      <c r="BH97" s="121">
        <f>X!BH97/X!BH$121</f>
        <v>0</v>
      </c>
      <c r="BI97" s="121">
        <f>X!BI97/X!BI$121</f>
        <v>0</v>
      </c>
      <c r="BJ97" s="121">
        <f>X!BJ97/X!BJ$121</f>
        <v>0</v>
      </c>
      <c r="BK97" s="121">
        <f>X!BK97/X!BK$121</f>
        <v>0</v>
      </c>
      <c r="BL97" s="121">
        <f>X!BL97/X!BL$121</f>
        <v>0</v>
      </c>
      <c r="BM97" s="121">
        <f>X!BM97/X!BM$121</f>
        <v>0</v>
      </c>
      <c r="BN97" s="121">
        <f>X!BN97/X!BN$121</f>
        <v>0</v>
      </c>
      <c r="BO97" s="121">
        <f>X!BO97/X!BO$121</f>
        <v>0</v>
      </c>
      <c r="BP97" s="121">
        <f>X!BP97/X!BP$121</f>
        <v>0</v>
      </c>
      <c r="BQ97" s="121">
        <f>X!BQ97/X!BQ$121</f>
        <v>0</v>
      </c>
      <c r="BR97" s="121">
        <f>X!BR97/X!BR$121</f>
        <v>0</v>
      </c>
      <c r="BS97" s="121">
        <f>X!BS97/X!BS$121</f>
        <v>0</v>
      </c>
      <c r="BT97" s="121">
        <f>X!BT97/X!BT$121</f>
        <v>0</v>
      </c>
      <c r="BU97" s="121">
        <f>X!BU97/X!BU$121</f>
        <v>0</v>
      </c>
      <c r="BV97" s="121">
        <f>X!BV97/X!BV$121</f>
        <v>0</v>
      </c>
      <c r="BW97" s="121">
        <f>X!BW97/X!BW$121</f>
        <v>0</v>
      </c>
      <c r="BX97" s="121">
        <f>X!BX97/X!BX$121</f>
        <v>0</v>
      </c>
      <c r="BY97" s="121">
        <f>X!BY97/X!BY$121</f>
        <v>0</v>
      </c>
      <c r="BZ97" s="121">
        <f>X!BZ97/X!BZ$121</f>
        <v>0</v>
      </c>
      <c r="CA97" s="121">
        <f>X!CA97/X!CA$121</f>
        <v>0</v>
      </c>
      <c r="CB97" s="121">
        <f>X!CB97/X!CB$121</f>
        <v>0</v>
      </c>
      <c r="CC97" s="121">
        <f>X!CC97/X!CC$121</f>
        <v>0</v>
      </c>
      <c r="CD97" s="121">
        <f>X!CD97/X!CD$121</f>
        <v>0</v>
      </c>
      <c r="CE97" s="121">
        <f>X!CE97/X!CE$121</f>
        <v>0</v>
      </c>
      <c r="CF97" s="121">
        <f>X!CF97/X!CF$121</f>
        <v>0</v>
      </c>
      <c r="CG97" s="121">
        <f>X!CG97/X!CG$121</f>
        <v>0</v>
      </c>
      <c r="CH97" s="121">
        <f>X!CH97/X!CH$121</f>
        <v>0</v>
      </c>
      <c r="CI97" s="121">
        <f>X!CI97/X!CI$121</f>
        <v>0</v>
      </c>
      <c r="CJ97" s="121">
        <f>X!CJ97/X!CJ$121</f>
        <v>0</v>
      </c>
      <c r="CK97" s="121">
        <f>X!CK97/X!CK$121</f>
        <v>0</v>
      </c>
      <c r="CL97" s="121">
        <f>X!CL97/X!CL$121</f>
        <v>0</v>
      </c>
      <c r="CM97" s="121">
        <f>X!CM97/X!CM$121</f>
        <v>0</v>
      </c>
      <c r="CN97" s="121">
        <f>X!CN97/X!CN$121</f>
        <v>0</v>
      </c>
      <c r="CO97" s="121">
        <f>X!CO97/X!CO$121</f>
        <v>0</v>
      </c>
      <c r="CP97" s="121">
        <f>X!CP97/X!CP$121</f>
        <v>0</v>
      </c>
      <c r="CQ97" s="121">
        <f>X!CQ97/X!CQ$121</f>
        <v>0</v>
      </c>
      <c r="CR97" s="121">
        <f>X!CR97/X!CR$121</f>
        <v>0</v>
      </c>
      <c r="CS97" s="121">
        <f>X!CS97/X!CS$121</f>
        <v>0</v>
      </c>
      <c r="CT97" s="121">
        <f>X!CT97/X!CT$121</f>
        <v>0</v>
      </c>
      <c r="CU97" s="121">
        <f>X!CU97/X!CU$121</f>
        <v>0</v>
      </c>
      <c r="CV97" s="121">
        <f>X!CV97/X!CV$121</f>
        <v>0</v>
      </c>
      <c r="CW97" s="121">
        <f>X!CW97/X!CW$121</f>
        <v>0</v>
      </c>
      <c r="CX97" s="121">
        <f>X!CX97/X!CX$121</f>
        <v>0</v>
      </c>
      <c r="CY97" s="121">
        <f>X!CY97/X!CY$121</f>
        <v>0</v>
      </c>
      <c r="CZ97" s="121">
        <f>X!CZ97/X!CZ$121</f>
        <v>0</v>
      </c>
      <c r="DA97" s="121">
        <f>X!DA97/X!DA$121</f>
        <v>0</v>
      </c>
      <c r="DB97" s="121">
        <f>X!DB97/X!DB$121</f>
        <v>0</v>
      </c>
      <c r="DC97" s="121">
        <f>X!DC97/X!DC$121</f>
        <v>0</v>
      </c>
      <c r="DD97" s="121">
        <f>X!DD97/X!DD$121</f>
        <v>0</v>
      </c>
      <c r="DE97" s="121">
        <f>X!DE97/X!DE$121</f>
        <v>0</v>
      </c>
      <c r="DF97" s="121">
        <f>X!DF97/X!DF$121</f>
        <v>0</v>
      </c>
      <c r="DG97" s="145">
        <f>X!DG97/X!DG$121</f>
        <v>0</v>
      </c>
    </row>
    <row r="98" spans="1:111" s="82" customFormat="1" ht="17" customHeight="1" x14ac:dyDescent="0.2">
      <c r="A98" s="73" t="s">
        <v>94</v>
      </c>
      <c r="B98" s="74" t="s">
        <v>220</v>
      </c>
      <c r="C98" s="121">
        <f>X!C98/X!C$121</f>
        <v>0</v>
      </c>
      <c r="D98" s="121">
        <f>X!D98/X!D$121</f>
        <v>0</v>
      </c>
      <c r="E98" s="121">
        <f>X!E98/X!E$121</f>
        <v>0</v>
      </c>
      <c r="F98" s="121">
        <f>X!F98/X!F$121</f>
        <v>0</v>
      </c>
      <c r="G98" s="121">
        <f>X!G98/X!G$121</f>
        <v>0</v>
      </c>
      <c r="H98" s="131">
        <v>0</v>
      </c>
      <c r="I98" s="121">
        <f>X!I98/X!I$121</f>
        <v>0</v>
      </c>
      <c r="J98" s="121">
        <f>X!J98/X!J$121</f>
        <v>0</v>
      </c>
      <c r="K98" s="121">
        <f>X!K98/X!K$121</f>
        <v>0</v>
      </c>
      <c r="L98" s="121">
        <f>X!L98/X!L$121</f>
        <v>0</v>
      </c>
      <c r="M98" s="131">
        <v>0</v>
      </c>
      <c r="N98" s="121">
        <f>X!N98/X!N$121</f>
        <v>0</v>
      </c>
      <c r="O98" s="121">
        <f>X!O98/X!O$121</f>
        <v>0</v>
      </c>
      <c r="P98" s="121">
        <f>X!P98/X!P$121</f>
        <v>0</v>
      </c>
      <c r="Q98" s="121">
        <f>X!Q98/X!Q$121</f>
        <v>0</v>
      </c>
      <c r="R98" s="121">
        <f>X!R98/X!R$121</f>
        <v>0</v>
      </c>
      <c r="S98" s="121">
        <f>X!S98/X!S$121</f>
        <v>0</v>
      </c>
      <c r="T98" s="121">
        <f>X!T98/X!T$121</f>
        <v>0</v>
      </c>
      <c r="U98" s="121">
        <f>X!U98/X!U$121</f>
        <v>0</v>
      </c>
      <c r="V98" s="121">
        <f>X!V98/X!V$121</f>
        <v>0</v>
      </c>
      <c r="W98" s="121">
        <f>X!W98/X!W$121</f>
        <v>0</v>
      </c>
      <c r="X98" s="121">
        <f>X!X98/X!X$121</f>
        <v>0</v>
      </c>
      <c r="Y98" s="121">
        <f>X!Y98/X!Y$121</f>
        <v>0</v>
      </c>
      <c r="Z98" s="121">
        <f>X!Z98/X!Z$121</f>
        <v>0</v>
      </c>
      <c r="AA98" s="121">
        <f>X!AA98/X!AA$121</f>
        <v>0</v>
      </c>
      <c r="AB98" s="121">
        <f>X!AB98/X!AB$121</f>
        <v>0</v>
      </c>
      <c r="AC98" s="121">
        <f>X!AC98/X!AC$121</f>
        <v>0</v>
      </c>
      <c r="AD98" s="121">
        <f>X!AD98/X!AD$121</f>
        <v>0</v>
      </c>
      <c r="AE98" s="121">
        <f>X!AE98/X!AE$121</f>
        <v>0</v>
      </c>
      <c r="AF98" s="121">
        <f>X!AF98/X!AF$121</f>
        <v>0</v>
      </c>
      <c r="AG98" s="121">
        <f>X!AG98/X!AG$121</f>
        <v>0</v>
      </c>
      <c r="AH98" s="121">
        <f>X!AH98/X!AH$121</f>
        <v>0</v>
      </c>
      <c r="AI98" s="121">
        <f>X!AI98/X!AI$121</f>
        <v>0</v>
      </c>
      <c r="AJ98" s="121">
        <f>X!AJ98/X!AJ$121</f>
        <v>0</v>
      </c>
      <c r="AK98" s="121">
        <f>X!AK98/X!AK$121</f>
        <v>0</v>
      </c>
      <c r="AL98" s="121">
        <f>X!AL98/X!AL$121</f>
        <v>0</v>
      </c>
      <c r="AM98" s="121">
        <f>X!AM98/X!AM$121</f>
        <v>0</v>
      </c>
      <c r="AN98" s="121">
        <f>X!AN98/X!AN$121</f>
        <v>0</v>
      </c>
      <c r="AO98" s="121">
        <f>X!AO98/X!AO$121</f>
        <v>0</v>
      </c>
      <c r="AP98" s="121">
        <f>X!AP98/X!AP$121</f>
        <v>0</v>
      </c>
      <c r="AQ98" s="121">
        <f>X!AQ98/X!AQ$121</f>
        <v>0</v>
      </c>
      <c r="AR98" s="121">
        <f>X!AR98/X!AR$121</f>
        <v>0</v>
      </c>
      <c r="AS98" s="121">
        <f>X!AS98/X!AS$121</f>
        <v>0</v>
      </c>
      <c r="AT98" s="121">
        <f>X!AT98/X!AT$121</f>
        <v>0</v>
      </c>
      <c r="AU98" s="121">
        <f>X!AU98/X!AU$121</f>
        <v>0</v>
      </c>
      <c r="AV98" s="121">
        <f>X!AV98/X!AV$121</f>
        <v>0</v>
      </c>
      <c r="AW98" s="121">
        <f>X!AW98/X!AW$121</f>
        <v>0</v>
      </c>
      <c r="AX98" s="121">
        <f>X!AX98/X!AX$121</f>
        <v>0</v>
      </c>
      <c r="AY98" s="121">
        <f>X!AY98/X!AY$121</f>
        <v>0</v>
      </c>
      <c r="AZ98" s="121">
        <f>X!AZ98/X!AZ$121</f>
        <v>0</v>
      </c>
      <c r="BA98" s="121">
        <f>X!BA98/X!BA$121</f>
        <v>0</v>
      </c>
      <c r="BB98" s="121">
        <f>X!BB98/X!BB$121</f>
        <v>0</v>
      </c>
      <c r="BC98" s="121">
        <f>X!BC98/X!BC$121</f>
        <v>0</v>
      </c>
      <c r="BD98" s="121">
        <f>X!BD98/X!BD$121</f>
        <v>0</v>
      </c>
      <c r="BE98" s="121">
        <f>X!BE98/X!BE$121</f>
        <v>0</v>
      </c>
      <c r="BF98" s="121">
        <f>X!BF98/X!BF$121</f>
        <v>0</v>
      </c>
      <c r="BG98" s="121">
        <f>X!BG98/X!BG$121</f>
        <v>0</v>
      </c>
      <c r="BH98" s="121">
        <f>X!BH98/X!BH$121</f>
        <v>0</v>
      </c>
      <c r="BI98" s="121">
        <f>X!BI98/X!BI$121</f>
        <v>0</v>
      </c>
      <c r="BJ98" s="121">
        <f>X!BJ98/X!BJ$121</f>
        <v>0</v>
      </c>
      <c r="BK98" s="121">
        <f>X!BK98/X!BK$121</f>
        <v>0</v>
      </c>
      <c r="BL98" s="121">
        <f>X!BL98/X!BL$121</f>
        <v>0</v>
      </c>
      <c r="BM98" s="121">
        <f>X!BM98/X!BM$121</f>
        <v>0</v>
      </c>
      <c r="BN98" s="121">
        <f>X!BN98/X!BN$121</f>
        <v>0</v>
      </c>
      <c r="BO98" s="121">
        <f>X!BO98/X!BO$121</f>
        <v>0</v>
      </c>
      <c r="BP98" s="121">
        <f>X!BP98/X!BP$121</f>
        <v>0</v>
      </c>
      <c r="BQ98" s="121">
        <f>X!BQ98/X!BQ$121</f>
        <v>0</v>
      </c>
      <c r="BR98" s="121">
        <f>X!BR98/X!BR$121</f>
        <v>0</v>
      </c>
      <c r="BS98" s="121">
        <f>X!BS98/X!BS$121</f>
        <v>0</v>
      </c>
      <c r="BT98" s="121">
        <f>X!BT98/X!BT$121</f>
        <v>0</v>
      </c>
      <c r="BU98" s="121">
        <f>X!BU98/X!BU$121</f>
        <v>0</v>
      </c>
      <c r="BV98" s="121">
        <f>X!BV98/X!BV$121</f>
        <v>0</v>
      </c>
      <c r="BW98" s="121">
        <f>X!BW98/X!BW$121</f>
        <v>0</v>
      </c>
      <c r="BX98" s="121">
        <f>X!BX98/X!BX$121</f>
        <v>0</v>
      </c>
      <c r="BY98" s="121">
        <f>X!BY98/X!BY$121</f>
        <v>0</v>
      </c>
      <c r="BZ98" s="121">
        <f>X!BZ98/X!BZ$121</f>
        <v>0</v>
      </c>
      <c r="CA98" s="121">
        <f>X!CA98/X!CA$121</f>
        <v>0</v>
      </c>
      <c r="CB98" s="121">
        <f>X!CB98/X!CB$121</f>
        <v>0</v>
      </c>
      <c r="CC98" s="121">
        <f>X!CC98/X!CC$121</f>
        <v>0</v>
      </c>
      <c r="CD98" s="121">
        <f>X!CD98/X!CD$121</f>
        <v>0</v>
      </c>
      <c r="CE98" s="121">
        <f>X!CE98/X!CE$121</f>
        <v>0</v>
      </c>
      <c r="CF98" s="121">
        <f>X!CF98/X!CF$121</f>
        <v>0</v>
      </c>
      <c r="CG98" s="121">
        <f>X!CG98/X!CG$121</f>
        <v>0</v>
      </c>
      <c r="CH98" s="121">
        <f>X!CH98/X!CH$121</f>
        <v>0</v>
      </c>
      <c r="CI98" s="121">
        <f>X!CI98/X!CI$121</f>
        <v>0</v>
      </c>
      <c r="CJ98" s="121">
        <f>X!CJ98/X!CJ$121</f>
        <v>0</v>
      </c>
      <c r="CK98" s="121">
        <f>X!CK98/X!CK$121</f>
        <v>0</v>
      </c>
      <c r="CL98" s="121">
        <f>X!CL98/X!CL$121</f>
        <v>0</v>
      </c>
      <c r="CM98" s="121">
        <f>X!CM98/X!CM$121</f>
        <v>0</v>
      </c>
      <c r="CN98" s="121">
        <f>X!CN98/X!CN$121</f>
        <v>0</v>
      </c>
      <c r="CO98" s="121">
        <f>X!CO98/X!CO$121</f>
        <v>0</v>
      </c>
      <c r="CP98" s="121">
        <f>X!CP98/X!CP$121</f>
        <v>0</v>
      </c>
      <c r="CQ98" s="121">
        <f>X!CQ98/X!CQ$121</f>
        <v>0</v>
      </c>
      <c r="CR98" s="121">
        <f>X!CR98/X!CR$121</f>
        <v>0</v>
      </c>
      <c r="CS98" s="121">
        <f>X!CS98/X!CS$121</f>
        <v>0</v>
      </c>
      <c r="CT98" s="121">
        <f>X!CT98/X!CT$121</f>
        <v>0</v>
      </c>
      <c r="CU98" s="121">
        <f>X!CU98/X!CU$121</f>
        <v>0</v>
      </c>
      <c r="CV98" s="121">
        <f>X!CV98/X!CV$121</f>
        <v>0</v>
      </c>
      <c r="CW98" s="121">
        <f>X!CW98/X!CW$121</f>
        <v>0</v>
      </c>
      <c r="CX98" s="121">
        <f>X!CX98/X!CX$121</f>
        <v>0</v>
      </c>
      <c r="CY98" s="121">
        <f>X!CY98/X!CY$121</f>
        <v>0</v>
      </c>
      <c r="CZ98" s="121">
        <f>X!CZ98/X!CZ$121</f>
        <v>0</v>
      </c>
      <c r="DA98" s="121">
        <f>X!DA98/X!DA$121</f>
        <v>0</v>
      </c>
      <c r="DB98" s="121">
        <f>X!DB98/X!DB$121</f>
        <v>0</v>
      </c>
      <c r="DC98" s="121">
        <f>X!DC98/X!DC$121</f>
        <v>0</v>
      </c>
      <c r="DD98" s="121">
        <f>X!DD98/X!DD$121</f>
        <v>0</v>
      </c>
      <c r="DE98" s="121">
        <f>X!DE98/X!DE$121</f>
        <v>0</v>
      </c>
      <c r="DF98" s="121">
        <f>X!DF98/X!DF$121</f>
        <v>0</v>
      </c>
      <c r="DG98" s="145">
        <f>X!DG98/X!DG$121</f>
        <v>0</v>
      </c>
    </row>
    <row r="99" spans="1:111" s="82" customFormat="1" ht="17" customHeight="1" x14ac:dyDescent="0.2">
      <c r="A99" s="73" t="s">
        <v>95</v>
      </c>
      <c r="B99" s="74" t="s">
        <v>221</v>
      </c>
      <c r="C99" s="121">
        <f>X!C99/X!C$121</f>
        <v>2.5768646496206683E-3</v>
      </c>
      <c r="D99" s="121">
        <f>X!D99/X!D$121</f>
        <v>1.7973121407130102E-3</v>
      </c>
      <c r="E99" s="121">
        <f>X!E99/X!E$121</f>
        <v>1.6419041580400208E-4</v>
      </c>
      <c r="F99" s="121">
        <f>X!F99/X!F$121</f>
        <v>1.4788297866915514E-3</v>
      </c>
      <c r="G99" s="121">
        <f>X!G99/X!G$121</f>
        <v>5.7374057408565949E-3</v>
      </c>
      <c r="H99" s="131">
        <v>0</v>
      </c>
      <c r="I99" s="121">
        <f>X!I99/X!I$121</f>
        <v>2.1470994418925186E-3</v>
      </c>
      <c r="J99" s="121">
        <f>X!J99/X!J$121</f>
        <v>1.3088439112169449E-3</v>
      </c>
      <c r="K99" s="121">
        <f>X!K99/X!K$121</f>
        <v>1.0378743394440185E-3</v>
      </c>
      <c r="L99" s="121">
        <f>X!L99/X!L$121</f>
        <v>8.7352042373051262E-4</v>
      </c>
      <c r="M99" s="131">
        <v>0</v>
      </c>
      <c r="N99" s="121">
        <f>X!N99/X!N$121</f>
        <v>3.1830893027595431E-4</v>
      </c>
      <c r="O99" s="121">
        <f>X!O99/X!O$121</f>
        <v>1.7760498492136176E-3</v>
      </c>
      <c r="P99" s="121">
        <f>X!P99/X!P$121</f>
        <v>8.5669061467952225E-4</v>
      </c>
      <c r="Q99" s="121">
        <f>X!Q99/X!Q$121</f>
        <v>5.4028777117496294E-4</v>
      </c>
      <c r="R99" s="121">
        <f>X!R99/X!R$121</f>
        <v>4.3859239585267851E-4</v>
      </c>
      <c r="S99" s="121">
        <f>X!S99/X!S$121</f>
        <v>3.3468901906717448E-4</v>
      </c>
      <c r="T99" s="121">
        <f>X!T99/X!T$121</f>
        <v>5.8128161082541348E-4</v>
      </c>
      <c r="U99" s="121">
        <f>X!U99/X!U$121</f>
        <v>1.1158242932452565E-3</v>
      </c>
      <c r="V99" s="121">
        <f>X!V99/X!V$121</f>
        <v>2.3924929549333741E-3</v>
      </c>
      <c r="W99" s="121">
        <f>X!W99/X!W$121</f>
        <v>1.8995522815200313E-4</v>
      </c>
      <c r="X99" s="121">
        <f>X!X99/X!X$121</f>
        <v>6.7158785733896986E-4</v>
      </c>
      <c r="Y99" s="121">
        <f>X!Y99/X!Y$121</f>
        <v>5.0236206779955754E-4</v>
      </c>
      <c r="Z99" s="121">
        <f>X!Z99/X!Z$121</f>
        <v>8.1208476490303406E-4</v>
      </c>
      <c r="AA99" s="121">
        <f>X!AA99/X!AA$121</f>
        <v>1.7170182000028167E-3</v>
      </c>
      <c r="AB99" s="121">
        <f>X!AB99/X!AB$121</f>
        <v>3.7427787441943406E-4</v>
      </c>
      <c r="AC99" s="121">
        <f>X!AC99/X!AC$121</f>
        <v>1.6635529459834708E-4</v>
      </c>
      <c r="AD99" s="121">
        <f>X!AD99/X!AD$121</f>
        <v>3.6517206875214605E-4</v>
      </c>
      <c r="AE99" s="121">
        <f>X!AE99/X!AE$121</f>
        <v>4.4117966227077927E-4</v>
      </c>
      <c r="AF99" s="121">
        <f>X!AF99/X!AF$121</f>
        <v>5.2721779747248666E-4</v>
      </c>
      <c r="AG99" s="121">
        <f>X!AG99/X!AG$121</f>
        <v>9.1655987274011705E-5</v>
      </c>
      <c r="AH99" s="121">
        <f>X!AH99/X!AH$121</f>
        <v>1.8944626088486884E-4</v>
      </c>
      <c r="AI99" s="121">
        <f>X!AI99/X!AI$121</f>
        <v>1.3488659377375433E-3</v>
      </c>
      <c r="AJ99" s="121">
        <f>X!AJ99/X!AJ$121</f>
        <v>4.1256149202729834E-4</v>
      </c>
      <c r="AK99" s="121">
        <f>X!AK99/X!AK$121</f>
        <v>5.5423115389859013E-4</v>
      </c>
      <c r="AL99" s="121">
        <f>X!AL99/X!AL$121</f>
        <v>6.4932717086584556E-4</v>
      </c>
      <c r="AM99" s="121">
        <f>X!AM99/X!AM$121</f>
        <v>6.0334652186630477E-4</v>
      </c>
      <c r="AN99" s="121">
        <f>X!AN99/X!AN$121</f>
        <v>2.2976335750812951E-4</v>
      </c>
      <c r="AO99" s="121">
        <f>X!AO99/X!AO$121</f>
        <v>6.2205869692150367E-4</v>
      </c>
      <c r="AP99" s="121">
        <f>X!AP99/X!AP$121</f>
        <v>5.5452800814584824E-4</v>
      </c>
      <c r="AQ99" s="121">
        <f>X!AQ99/X!AQ$121</f>
        <v>1.2369175959115661E-3</v>
      </c>
      <c r="AR99" s="121">
        <f>X!AR99/X!AR$121</f>
        <v>3.3911430201984208E-4</v>
      </c>
      <c r="AS99" s="121">
        <f>X!AS99/X!AS$121</f>
        <v>2.3597711178654593E-4</v>
      </c>
      <c r="AT99" s="121">
        <f>X!AT99/X!AT$121</f>
        <v>2.1166692960187237E-3</v>
      </c>
      <c r="AU99" s="121">
        <f>X!AU99/X!AU$121</f>
        <v>5.6993645267037335E-4</v>
      </c>
      <c r="AV99" s="121">
        <f>X!AV99/X!AV$121</f>
        <v>5.2091768258827125E-4</v>
      </c>
      <c r="AW99" s="121">
        <f>X!AW99/X!AW$121</f>
        <v>2.5375240118890251E-4</v>
      </c>
      <c r="AX99" s="121">
        <f>X!AX99/X!AX$121</f>
        <v>3.1737982208156809E-4</v>
      </c>
      <c r="AY99" s="121">
        <f>X!AY99/X!AY$121</f>
        <v>2.5599658531687269E-4</v>
      </c>
      <c r="AZ99" s="121">
        <f>X!AZ99/X!AZ$121</f>
        <v>1.3497854186595524E-4</v>
      </c>
      <c r="BA99" s="121">
        <f>X!BA99/X!BA$121</f>
        <v>1.7019521139466533E-4</v>
      </c>
      <c r="BB99" s="121">
        <f>X!BB99/X!BB$121</f>
        <v>8.3965216306593096E-4</v>
      </c>
      <c r="BC99" s="121">
        <f>X!BC99/X!BC$121</f>
        <v>1.585137157432084E-4</v>
      </c>
      <c r="BD99" s="121">
        <f>X!BD99/X!BD$121</f>
        <v>1.4865691475674214E-4</v>
      </c>
      <c r="BE99" s="121">
        <f>X!BE99/X!BE$121</f>
        <v>4.4205728890338014E-5</v>
      </c>
      <c r="BF99" s="121">
        <f>X!BF99/X!BF$121</f>
        <v>1.453893877794604E-4</v>
      </c>
      <c r="BG99" s="121">
        <f>X!BG99/X!BG$121</f>
        <v>6.8091832666142439E-5</v>
      </c>
      <c r="BH99" s="121">
        <f>X!BH99/X!BH$121</f>
        <v>6.5160832862482096E-4</v>
      </c>
      <c r="BI99" s="121">
        <f>X!BI99/X!BI$121</f>
        <v>2.510339571867988E-4</v>
      </c>
      <c r="BJ99" s="121">
        <f>X!BJ99/X!BJ$121</f>
        <v>9.9534650011200458E-4</v>
      </c>
      <c r="BK99" s="121">
        <f>X!BK99/X!BK$121</f>
        <v>1.935664248530532E-3</v>
      </c>
      <c r="BL99" s="121">
        <f>X!BL99/X!BL$121</f>
        <v>6.6501703731411529E-4</v>
      </c>
      <c r="BM99" s="121">
        <f>X!BM99/X!BM$121</f>
        <v>1.5094765856217798E-3</v>
      </c>
      <c r="BN99" s="121">
        <f>X!BN99/X!BN$121</f>
        <v>7.6694531216476929E-4</v>
      </c>
      <c r="BO99" s="121">
        <f>X!BO99/X!BO$121</f>
        <v>8.785428552727264E-4</v>
      </c>
      <c r="BP99" s="121">
        <f>X!BP99/X!BP$121</f>
        <v>1.0600039003056682E-3</v>
      </c>
      <c r="BQ99" s="121">
        <f>X!BQ99/X!BQ$121</f>
        <v>5.7477281085423675E-3</v>
      </c>
      <c r="BR99" s="121">
        <f>X!BR99/X!BR$121</f>
        <v>6.4034621761136484E-3</v>
      </c>
      <c r="BS99" s="121">
        <f>X!BS99/X!BS$121</f>
        <v>1.946061479667328E-3</v>
      </c>
      <c r="BT99" s="121">
        <f>X!BT99/X!BT$121</f>
        <v>5.5119249356375664E-4</v>
      </c>
      <c r="BU99" s="121">
        <f>X!BU99/X!BU$121</f>
        <v>3.3684021484012027E-3</v>
      </c>
      <c r="BV99" s="121">
        <f>X!BV99/X!BV$121</f>
        <v>5.4514047798537432E-4</v>
      </c>
      <c r="BW99" s="121">
        <f>X!BW99/X!BW$121</f>
        <v>6.2209442663008836E-4</v>
      </c>
      <c r="BX99" s="121">
        <f>X!BX99/X!BX$121</f>
        <v>0</v>
      </c>
      <c r="BY99" s="121">
        <f>X!BY99/X!BY$121</f>
        <v>6.4345180786589448E-4</v>
      </c>
      <c r="BZ99" s="121">
        <f>X!BZ99/X!BZ$121</f>
        <v>1.4981710653104519E-3</v>
      </c>
      <c r="CA99" s="121">
        <f>X!CA99/X!CA$121</f>
        <v>0</v>
      </c>
      <c r="CB99" s="121">
        <f>X!CB99/X!CB$121</f>
        <v>1.0594197676227293E-3</v>
      </c>
      <c r="CC99" s="121">
        <f>X!CC99/X!CC$121</f>
        <v>8.2693822806328282E-5</v>
      </c>
      <c r="CD99" s="121">
        <f>X!CD99/X!CD$121</f>
        <v>8.007313621557539E-4</v>
      </c>
      <c r="CE99" s="121">
        <f>X!CE99/X!CE$121</f>
        <v>3.5258327370364219E-3</v>
      </c>
      <c r="CF99" s="121">
        <f>X!CF99/X!CF$121</f>
        <v>2.5329702565637679E-3</v>
      </c>
      <c r="CG99" s="121">
        <f>X!CG99/X!CG$121</f>
        <v>7.7640637516737367E-5</v>
      </c>
      <c r="CH99" s="121">
        <f>X!CH99/X!CH$121</f>
        <v>1.0812173470887722E-3</v>
      </c>
      <c r="CI99" s="121">
        <f>X!CI99/X!CI$121</f>
        <v>3.1945331907443507E-3</v>
      </c>
      <c r="CJ99" s="121">
        <f>X!CJ99/X!CJ$121</f>
        <v>2.2179458464657094E-4</v>
      </c>
      <c r="CK99" s="121">
        <f>X!CK99/X!CK$121</f>
        <v>6.3837026267597806E-4</v>
      </c>
      <c r="CL99" s="121">
        <f>X!CL99/X!CL$121</f>
        <v>2.8467836654783559E-3</v>
      </c>
      <c r="CM99" s="121">
        <f>X!CM99/X!CM$121</f>
        <v>1.6389294175864115E-6</v>
      </c>
      <c r="CN99" s="121">
        <f>X!CN99/X!CN$121</f>
        <v>5.5205740951742919E-4</v>
      </c>
      <c r="CO99" s="121">
        <f>X!CO99/X!CO$121</f>
        <v>5.6208318235583714E-3</v>
      </c>
      <c r="CP99" s="121">
        <f>X!CP99/X!CP$121</f>
        <v>1.542574411261515E-3</v>
      </c>
      <c r="CQ99" s="121">
        <f>X!CQ99/X!CQ$121</f>
        <v>4.1830230781830135E-4</v>
      </c>
      <c r="CR99" s="121">
        <f>X!CR99/X!CR$121</f>
        <v>1.0928556777555184E-5</v>
      </c>
      <c r="CS99" s="121">
        <f>X!CS99/X!CS$121</f>
        <v>3.0098115651166346E-4</v>
      </c>
      <c r="CT99" s="121">
        <f>X!CT99/X!CT$121</f>
        <v>0</v>
      </c>
      <c r="CU99" s="121">
        <f>X!CU99/X!CU$121</f>
        <v>1.8037755487037316E-3</v>
      </c>
      <c r="CV99" s="121">
        <f>X!CV99/X!CV$121</f>
        <v>2.5095107204468073E-4</v>
      </c>
      <c r="CW99" s="121">
        <f>X!CW99/X!CW$121</f>
        <v>1.6428893484710507E-3</v>
      </c>
      <c r="CX99" s="121">
        <f>X!CX99/X!CX$121</f>
        <v>2.0484122676262401E-3</v>
      </c>
      <c r="CY99" s="121">
        <f>X!CY99/X!CY$121</f>
        <v>1.2896374516783524E-3</v>
      </c>
      <c r="CZ99" s="121">
        <f>X!CZ99/X!CZ$121</f>
        <v>1.0438108536672782E-3</v>
      </c>
      <c r="DA99" s="121">
        <f>X!DA99/X!DA$121</f>
        <v>1.2683716600843126E-3</v>
      </c>
      <c r="DB99" s="121">
        <f>X!DB99/X!DB$121</f>
        <v>7.8475666852266639E-3</v>
      </c>
      <c r="DC99" s="121">
        <f>X!DC99/X!DC$121</f>
        <v>2.3849971476526273E-3</v>
      </c>
      <c r="DD99" s="121">
        <f>X!DD99/X!DD$121</f>
        <v>2.3230721576756332E-3</v>
      </c>
      <c r="DE99" s="121">
        <f>X!DE99/X!DE$121</f>
        <v>0</v>
      </c>
      <c r="DF99" s="121">
        <f>X!DF99/X!DF$121</f>
        <v>2.364466102894978E-4</v>
      </c>
      <c r="DG99" s="145">
        <f>X!DG99/X!DG$121</f>
        <v>9.364938442903818E-4</v>
      </c>
    </row>
    <row r="100" spans="1:111" s="82" customFormat="1" ht="17" customHeight="1" x14ac:dyDescent="0.2">
      <c r="A100" s="73" t="s">
        <v>96</v>
      </c>
      <c r="B100" s="74" t="s">
        <v>222</v>
      </c>
      <c r="C100" s="121">
        <f>X!C100/X!C$121</f>
        <v>5.0065587182931861E-4</v>
      </c>
      <c r="D100" s="121">
        <f>X!D100/X!D$121</f>
        <v>2.5998476859370977E-3</v>
      </c>
      <c r="E100" s="121">
        <f>X!E100/X!E$121</f>
        <v>1.5531459122221259E-3</v>
      </c>
      <c r="F100" s="121">
        <f>X!F100/X!F$121</f>
        <v>7.5619659813519072E-3</v>
      </c>
      <c r="G100" s="121">
        <f>X!G100/X!G$121</f>
        <v>2.7987868667717883E-4</v>
      </c>
      <c r="H100" s="131">
        <v>0</v>
      </c>
      <c r="I100" s="121">
        <f>X!I100/X!I$121</f>
        <v>4.6501721532312985E-3</v>
      </c>
      <c r="J100" s="121">
        <f>X!J100/X!J$121</f>
        <v>1.9191250683378547E-3</v>
      </c>
      <c r="K100" s="121">
        <f>X!K100/X!K$121</f>
        <v>2.6810019534428721E-3</v>
      </c>
      <c r="L100" s="121">
        <f>X!L100/X!L$121</f>
        <v>5.3672151337342763E-4</v>
      </c>
      <c r="M100" s="131">
        <v>0</v>
      </c>
      <c r="N100" s="121">
        <f>X!N100/X!N$121</f>
        <v>1.8349889228091876E-3</v>
      </c>
      <c r="O100" s="121">
        <f>X!O100/X!O$121</f>
        <v>1.3665747231162624E-3</v>
      </c>
      <c r="P100" s="121">
        <f>X!P100/X!P$121</f>
        <v>6.6032089367110015E-3</v>
      </c>
      <c r="Q100" s="121">
        <f>X!Q100/X!Q$121</f>
        <v>3.703357954006713E-3</v>
      </c>
      <c r="R100" s="121">
        <f>X!R100/X!R$121</f>
        <v>1.0659534928125086E-3</v>
      </c>
      <c r="S100" s="121">
        <f>X!S100/X!S$121</f>
        <v>1.5537962166101836E-3</v>
      </c>
      <c r="T100" s="121">
        <f>X!T100/X!T$121</f>
        <v>6.200080394502273E-3</v>
      </c>
      <c r="U100" s="121">
        <f>X!U100/X!U$121</f>
        <v>5.7379881853802267E-4</v>
      </c>
      <c r="V100" s="121">
        <f>X!V100/X!V$121</f>
        <v>3.9978674869046646E-3</v>
      </c>
      <c r="W100" s="121">
        <f>X!W100/X!W$121</f>
        <v>1.0056399229543616E-3</v>
      </c>
      <c r="X100" s="121">
        <f>X!X100/X!X$121</f>
        <v>9.8558726050522244E-4</v>
      </c>
      <c r="Y100" s="121">
        <f>X!Y100/X!Y$121</f>
        <v>5.1022715009756158E-4</v>
      </c>
      <c r="Z100" s="121">
        <f>X!Z100/X!Z$121</f>
        <v>1.770336035003273E-3</v>
      </c>
      <c r="AA100" s="121">
        <f>X!AA100/X!AA$121</f>
        <v>6.7382046176488349E-4</v>
      </c>
      <c r="AB100" s="121">
        <f>X!AB100/X!AB$121</f>
        <v>1.3722896851651198E-3</v>
      </c>
      <c r="AC100" s="121">
        <f>X!AC100/X!AC$121</f>
        <v>5.2775048650664811E-5</v>
      </c>
      <c r="AD100" s="121">
        <f>X!AD100/X!AD$121</f>
        <v>6.0297038529989804E-3</v>
      </c>
      <c r="AE100" s="121">
        <f>X!AE100/X!AE$121</f>
        <v>1.9893965373289592E-3</v>
      </c>
      <c r="AF100" s="121">
        <f>X!AF100/X!AF$121</f>
        <v>3.4232063688542404E-3</v>
      </c>
      <c r="AG100" s="121">
        <f>X!AG100/X!AG$121</f>
        <v>1.0691108979685282E-3</v>
      </c>
      <c r="AH100" s="121">
        <f>X!AH100/X!AH$121</f>
        <v>1.5068099813972512E-3</v>
      </c>
      <c r="AI100" s="121">
        <f>X!AI100/X!AI$121</f>
        <v>2.6889640589980108E-3</v>
      </c>
      <c r="AJ100" s="121">
        <f>X!AJ100/X!AJ$121</f>
        <v>1.0222118782147009E-3</v>
      </c>
      <c r="AK100" s="121">
        <f>X!AK100/X!AK$121</f>
        <v>5.4391212789439399E-3</v>
      </c>
      <c r="AL100" s="121">
        <f>X!AL100/X!AL$121</f>
        <v>5.7255633522515829E-4</v>
      </c>
      <c r="AM100" s="121">
        <f>X!AM100/X!AM$121</f>
        <v>7.5420850847064463E-4</v>
      </c>
      <c r="AN100" s="121">
        <f>X!AN100/X!AN$121</f>
        <v>3.070742095510743E-3</v>
      </c>
      <c r="AO100" s="121">
        <f>X!AO100/X!AO$121</f>
        <v>2.2727569256198034E-3</v>
      </c>
      <c r="AP100" s="121">
        <f>X!AP100/X!AP$121</f>
        <v>1.3205243746104579E-3</v>
      </c>
      <c r="AQ100" s="121">
        <f>X!AQ100/X!AQ$121</f>
        <v>2.1470634605656605E-3</v>
      </c>
      <c r="AR100" s="121">
        <f>X!AR100/X!AR$121</f>
        <v>1.2467150049847006E-3</v>
      </c>
      <c r="AS100" s="121">
        <f>X!AS100/X!AS$121</f>
        <v>1.9538493918116106E-3</v>
      </c>
      <c r="AT100" s="121">
        <f>X!AT100/X!AT$121</f>
        <v>4.4975811894538793E-3</v>
      </c>
      <c r="AU100" s="121">
        <f>X!AU100/X!AU$121</f>
        <v>5.437577422308955E-3</v>
      </c>
      <c r="AV100" s="121">
        <f>X!AV100/X!AV$121</f>
        <v>1.7140948791305925E-3</v>
      </c>
      <c r="AW100" s="121">
        <f>X!AW100/X!AW$121</f>
        <v>6.9949989020720764E-3</v>
      </c>
      <c r="AX100" s="121">
        <f>X!AX100/X!AX$121</f>
        <v>2.8708337212105398E-3</v>
      </c>
      <c r="AY100" s="121">
        <f>X!AY100/X!AY$121</f>
        <v>5.6145597783333785E-3</v>
      </c>
      <c r="AZ100" s="121">
        <f>X!AZ100/X!AZ$121</f>
        <v>2.037727591247688E-3</v>
      </c>
      <c r="BA100" s="121">
        <f>X!BA100/X!BA$121</f>
        <v>1.5400113297755263E-3</v>
      </c>
      <c r="BB100" s="121">
        <f>X!BB100/X!BB$121</f>
        <v>1.2394134647375411E-2</v>
      </c>
      <c r="BC100" s="121">
        <f>X!BC100/X!BC$121</f>
        <v>3.4334018912430238E-3</v>
      </c>
      <c r="BD100" s="121">
        <f>X!BD100/X!BD$121</f>
        <v>8.5439994078198177E-4</v>
      </c>
      <c r="BE100" s="121">
        <f>X!BE100/X!BE$121</f>
        <v>2.0936241194340552E-3</v>
      </c>
      <c r="BF100" s="121">
        <f>X!BF100/X!BF$121</f>
        <v>1.7422911345557884E-3</v>
      </c>
      <c r="BG100" s="121">
        <f>X!BG100/X!BG$121</f>
        <v>2.0422640052677422E-3</v>
      </c>
      <c r="BH100" s="121">
        <f>X!BH100/X!BH$121</f>
        <v>9.7120354651488473E-3</v>
      </c>
      <c r="BI100" s="121">
        <f>X!BI100/X!BI$121</f>
        <v>1.4710603026835094E-2</v>
      </c>
      <c r="BJ100" s="121">
        <f>X!BJ100/X!BJ$121</f>
        <v>4.2534527395258091E-3</v>
      </c>
      <c r="BK100" s="121">
        <f>X!BK100/X!BK$121</f>
        <v>5.5205917422875762E-2</v>
      </c>
      <c r="BL100" s="121">
        <f>X!BL100/X!BL$121</f>
        <v>2.103539852002817E-2</v>
      </c>
      <c r="BM100" s="121">
        <f>X!BM100/X!BM$121</f>
        <v>1.2412322974807164E-2</v>
      </c>
      <c r="BN100" s="121">
        <f>X!BN100/X!BN$121</f>
        <v>3.6154543318395758E-2</v>
      </c>
      <c r="BO100" s="121">
        <f>X!BO100/X!BO$121</f>
        <v>5.2712201393587323E-2</v>
      </c>
      <c r="BP100" s="121">
        <f>X!BP100/X!BP$121</f>
        <v>1.9932175612935397E-3</v>
      </c>
      <c r="BQ100" s="121">
        <f>X!BQ100/X!BQ$121</f>
        <v>3.5726760134991297E-3</v>
      </c>
      <c r="BR100" s="121">
        <f>X!BR100/X!BR$121</f>
        <v>1.1420054202247035E-3</v>
      </c>
      <c r="BS100" s="121">
        <f>X!BS100/X!BS$121</f>
        <v>3.2218920648530878E-3</v>
      </c>
      <c r="BT100" s="121">
        <f>X!BT100/X!BT$121</f>
        <v>4.8105135644080027E-3</v>
      </c>
      <c r="BU100" s="121">
        <f>X!BU100/X!BU$121</f>
        <v>2.9405733734426758E-3</v>
      </c>
      <c r="BV100" s="121">
        <f>X!BV100/X!BV$121</f>
        <v>1.2297711368917967E-3</v>
      </c>
      <c r="BW100" s="121">
        <f>X!BW100/X!BW$121</f>
        <v>5.3545198640208614E-4</v>
      </c>
      <c r="BX100" s="121">
        <f>X!BX100/X!BX$121</f>
        <v>0</v>
      </c>
      <c r="BY100" s="121">
        <f>X!BY100/X!BY$121</f>
        <v>1.3845221058318257E-3</v>
      </c>
      <c r="BZ100" s="121">
        <f>X!BZ100/X!BZ$121</f>
        <v>5.007812418420343E-3</v>
      </c>
      <c r="CA100" s="121">
        <f>X!CA100/X!CA$121</f>
        <v>0.18216097443920407</v>
      </c>
      <c r="CB100" s="121">
        <f>X!CB100/X!CB$121</f>
        <v>1.7470447175050739E-3</v>
      </c>
      <c r="CC100" s="121">
        <f>X!CC100/X!CC$121</f>
        <v>6.149844483730374E-2</v>
      </c>
      <c r="CD100" s="121">
        <f>X!CD100/X!CD$121</f>
        <v>5.9315737412252547E-3</v>
      </c>
      <c r="CE100" s="121">
        <f>X!CE100/X!CE$121</f>
        <v>4.0660226561491375E-3</v>
      </c>
      <c r="CF100" s="121">
        <f>X!CF100/X!CF$121</f>
        <v>3.7755995056492865E-3</v>
      </c>
      <c r="CG100" s="121">
        <f>X!CG100/X!CG$121</f>
        <v>1.8333183707828433E-4</v>
      </c>
      <c r="CH100" s="121">
        <f>X!CH100/X!CH$121</f>
        <v>5.9209318717536137E-3</v>
      </c>
      <c r="CI100" s="121">
        <f>X!CI100/X!CI$121</f>
        <v>9.200856079978453E-3</v>
      </c>
      <c r="CJ100" s="121">
        <f>X!CJ100/X!CJ$121</f>
        <v>3.2939644205602792E-3</v>
      </c>
      <c r="CK100" s="121">
        <f>X!CK100/X!CK$121</f>
        <v>3.4273063037221385E-2</v>
      </c>
      <c r="CL100" s="121">
        <f>X!CL100/X!CL$121</f>
        <v>3.6391275132380443E-3</v>
      </c>
      <c r="CM100" s="121">
        <f>X!CM100/X!CM$121</f>
        <v>4.9047381226029751E-3</v>
      </c>
      <c r="CN100" s="121">
        <f>X!CN100/X!CN$121</f>
        <v>7.8424462397600836E-4</v>
      </c>
      <c r="CO100" s="121">
        <f>X!CO100/X!CO$121</f>
        <v>1.5637661120525915E-3</v>
      </c>
      <c r="CP100" s="121">
        <f>X!CP100/X!CP$121</f>
        <v>7.1886604024178702E-3</v>
      </c>
      <c r="CQ100" s="121">
        <f>X!CQ100/X!CQ$121</f>
        <v>9.1707070050295204E-3</v>
      </c>
      <c r="CR100" s="121">
        <f>X!CR100/X!CR$121</f>
        <v>4.1447138764292759E-3</v>
      </c>
      <c r="CS100" s="121">
        <f>X!CS100/X!CS$121</f>
        <v>1.1785889823223553E-2</v>
      </c>
      <c r="CT100" s="121">
        <f>X!CT100/X!CT$121</f>
        <v>1.8345867689969204E-3</v>
      </c>
      <c r="CU100" s="121">
        <f>X!CU100/X!CU$121</f>
        <v>2.6313480464808252E-3</v>
      </c>
      <c r="CV100" s="121">
        <f>X!CV100/X!CV$121</f>
        <v>8.3568895854589838E-4</v>
      </c>
      <c r="CW100" s="121">
        <f>X!CW100/X!CW$121</f>
        <v>4.3373863715663267E-3</v>
      </c>
      <c r="CX100" s="121">
        <f>X!CX100/X!CX$121</f>
        <v>5.7406162369016914E-3</v>
      </c>
      <c r="CY100" s="121">
        <f>X!CY100/X!CY$121</f>
        <v>9.1948546944376295E-3</v>
      </c>
      <c r="CZ100" s="121">
        <f>X!CZ100/X!CZ$121</f>
        <v>1.2659095116172039E-3</v>
      </c>
      <c r="DA100" s="121">
        <f>X!DA100/X!DA$121</f>
        <v>2.9048324409807341E-3</v>
      </c>
      <c r="DB100" s="121">
        <f>X!DB100/X!DB$121</f>
        <v>2.2859593460232311E-3</v>
      </c>
      <c r="DC100" s="121">
        <f>X!DC100/X!DC$121</f>
        <v>1.54278297206349E-3</v>
      </c>
      <c r="DD100" s="121">
        <f>X!DD100/X!DD$121</f>
        <v>1.7630673545062222E-3</v>
      </c>
      <c r="DE100" s="121">
        <f>X!DE100/X!DE$121</f>
        <v>0</v>
      </c>
      <c r="DF100" s="121">
        <f>X!DF100/X!DF$121</f>
        <v>3.9326147922098733E-4</v>
      </c>
      <c r="DG100" s="145">
        <f>X!DG100/X!DG$121</f>
        <v>5.8770793015215936E-3</v>
      </c>
    </row>
    <row r="101" spans="1:111" s="82" customFormat="1" ht="17" customHeight="1" x14ac:dyDescent="0.2">
      <c r="A101" s="73" t="s">
        <v>97</v>
      </c>
      <c r="B101" s="74" t="s">
        <v>223</v>
      </c>
      <c r="C101" s="121">
        <f>X!C101/X!C$121</f>
        <v>4.3029741403269176E-4</v>
      </c>
      <c r="D101" s="121">
        <f>X!D101/X!D$121</f>
        <v>0</v>
      </c>
      <c r="E101" s="121">
        <f>X!E101/X!E$121</f>
        <v>2.7598138528177704E-4</v>
      </c>
      <c r="F101" s="121">
        <f>X!F101/X!F$121</f>
        <v>1.3902854326921512E-3</v>
      </c>
      <c r="G101" s="121">
        <f>X!G101/X!G$121</f>
        <v>1.1697211726696935E-3</v>
      </c>
      <c r="H101" s="131">
        <v>0</v>
      </c>
      <c r="I101" s="121">
        <f>X!I101/X!I$121</f>
        <v>1.0409233599318441E-3</v>
      </c>
      <c r="J101" s="121">
        <f>X!J101/X!J$121</f>
        <v>6.4681217814377022E-3</v>
      </c>
      <c r="K101" s="121">
        <f>X!K101/X!K$121</f>
        <v>5.1120429377309255E-2</v>
      </c>
      <c r="L101" s="121">
        <f>X!L101/X!L$121</f>
        <v>6.3420867163354157E-5</v>
      </c>
      <c r="M101" s="131">
        <v>0</v>
      </c>
      <c r="N101" s="121">
        <f>X!N101/X!N$121</f>
        <v>7.8499386480557285E-4</v>
      </c>
      <c r="O101" s="121">
        <f>X!O101/X!O$121</f>
        <v>7.3552045093943121E-3</v>
      </c>
      <c r="P101" s="121">
        <f>X!P101/X!P$121</f>
        <v>1.7796522964730734E-3</v>
      </c>
      <c r="Q101" s="121">
        <f>X!Q101/X!Q$121</f>
        <v>5.829748112746962E-3</v>
      </c>
      <c r="R101" s="121">
        <f>X!R101/X!R$121</f>
        <v>1.0807263702931568E-3</v>
      </c>
      <c r="S101" s="121">
        <f>X!S101/X!S$121</f>
        <v>2.6974866808496837E-3</v>
      </c>
      <c r="T101" s="121">
        <f>X!T101/X!T$121</f>
        <v>1.015286002055661E-3</v>
      </c>
      <c r="U101" s="121">
        <f>X!U101/X!U$121</f>
        <v>3.5852420414103866E-3</v>
      </c>
      <c r="V101" s="121">
        <f>X!V101/X!V$121</f>
        <v>3.1334884051757261E-3</v>
      </c>
      <c r="W101" s="121">
        <f>X!W101/X!W$121</f>
        <v>2.9192442532631068E-4</v>
      </c>
      <c r="X101" s="121">
        <f>X!X101/X!X$121</f>
        <v>1.1376111841444739E-3</v>
      </c>
      <c r="Y101" s="121">
        <f>X!Y101/X!Y$121</f>
        <v>6.7956718733009865E-4</v>
      </c>
      <c r="Z101" s="121">
        <f>X!Z101/X!Z$121</f>
        <v>3.4567315677347553E-3</v>
      </c>
      <c r="AA101" s="121">
        <f>X!AA101/X!AA$121</f>
        <v>6.425409147273331E-2</v>
      </c>
      <c r="AB101" s="121">
        <f>X!AB101/X!AB$121</f>
        <v>3.8033082480936148E-2</v>
      </c>
      <c r="AC101" s="121">
        <f>X!AC101/X!AC$121</f>
        <v>2.235720288447313E-4</v>
      </c>
      <c r="AD101" s="121">
        <f>X!AD101/X!AD$121</f>
        <v>1.7992496401078324E-4</v>
      </c>
      <c r="AE101" s="121">
        <f>X!AE101/X!AE$121</f>
        <v>5.8211018278053021E-3</v>
      </c>
      <c r="AF101" s="121">
        <f>X!AF101/X!AF$121</f>
        <v>6.3201399037986113E-3</v>
      </c>
      <c r="AG101" s="121">
        <f>X!AG101/X!AG$121</f>
        <v>2.9888269694809746E-3</v>
      </c>
      <c r="AH101" s="121">
        <f>X!AH101/X!AH$121</f>
        <v>2.9468151814534271E-3</v>
      </c>
      <c r="AI101" s="121">
        <f>X!AI101/X!AI$121</f>
        <v>3.9623484909570155E-4</v>
      </c>
      <c r="AJ101" s="121">
        <f>X!AJ101/X!AJ$121</f>
        <v>7.3742982369532075E-3</v>
      </c>
      <c r="AK101" s="121">
        <f>X!AK101/X!AK$121</f>
        <v>2.278371546965547E-3</v>
      </c>
      <c r="AL101" s="121">
        <f>X!AL101/X!AL$121</f>
        <v>3.2937133026741467E-4</v>
      </c>
      <c r="AM101" s="121">
        <f>X!AM101/X!AM$121</f>
        <v>6.786449969594326E-4</v>
      </c>
      <c r="AN101" s="121">
        <f>X!AN101/X!AN$121</f>
        <v>6.2933740845475905E-4</v>
      </c>
      <c r="AO101" s="121">
        <f>X!AO101/X!AO$121</f>
        <v>5.1041780498107636E-4</v>
      </c>
      <c r="AP101" s="121">
        <f>X!AP101/X!AP$121</f>
        <v>2.0665146347051827E-3</v>
      </c>
      <c r="AQ101" s="121">
        <f>X!AQ101/X!AQ$121</f>
        <v>9.236310990912124E-4</v>
      </c>
      <c r="AR101" s="121">
        <f>X!AR101/X!AR$121</f>
        <v>1.8223363027538562E-3</v>
      </c>
      <c r="AS101" s="121">
        <f>X!AS101/X!AS$121</f>
        <v>2.3074933560801392E-3</v>
      </c>
      <c r="AT101" s="121">
        <f>X!AT101/X!AT$121</f>
        <v>4.1829612269687422E-3</v>
      </c>
      <c r="AU101" s="121">
        <f>X!AU101/X!AU$121</f>
        <v>3.8216089149779925E-3</v>
      </c>
      <c r="AV101" s="121">
        <f>X!AV101/X!AV$121</f>
        <v>5.1280288307131473E-3</v>
      </c>
      <c r="AW101" s="121">
        <f>X!AW101/X!AW$121</f>
        <v>5.1136008146649347E-3</v>
      </c>
      <c r="AX101" s="121">
        <f>X!AX101/X!AX$121</f>
        <v>2.4129865379227487E-3</v>
      </c>
      <c r="AY101" s="121">
        <f>X!AY101/X!AY$121</f>
        <v>3.6765629163574725E-3</v>
      </c>
      <c r="AZ101" s="121">
        <f>X!AZ101/X!AZ$121</f>
        <v>1.0409427580172001E-2</v>
      </c>
      <c r="BA101" s="121">
        <f>X!BA101/X!BA$121</f>
        <v>2.6673283177758318E-3</v>
      </c>
      <c r="BB101" s="121">
        <f>X!BB101/X!BB$121</f>
        <v>9.3290759842984735E-3</v>
      </c>
      <c r="BC101" s="121">
        <f>X!BC101/X!BC$121</f>
        <v>9.1702438251037473E-3</v>
      </c>
      <c r="BD101" s="121">
        <f>X!BD101/X!BD$121</f>
        <v>6.9479737374506237E-3</v>
      </c>
      <c r="BE101" s="121">
        <f>X!BE101/X!BE$121</f>
        <v>7.8442810737400365E-3</v>
      </c>
      <c r="BF101" s="121">
        <f>X!BF101/X!BF$121</f>
        <v>8.2892637560319817E-3</v>
      </c>
      <c r="BG101" s="121">
        <f>X!BG101/X!BG$121</f>
        <v>4.467079620275748E-3</v>
      </c>
      <c r="BH101" s="121">
        <f>X!BH101/X!BH$121</f>
        <v>1.4616036435922035E-3</v>
      </c>
      <c r="BI101" s="121">
        <f>X!BI101/X!BI$121</f>
        <v>4.7337202942618548E-3</v>
      </c>
      <c r="BJ101" s="121">
        <f>X!BJ101/X!BJ$121</f>
        <v>9.5363729941349337E-3</v>
      </c>
      <c r="BK101" s="121">
        <f>X!BK101/X!BK$121</f>
        <v>1.3341995466310087E-4</v>
      </c>
      <c r="BL101" s="121">
        <f>X!BL101/X!BL$121</f>
        <v>3.132386249418106E-3</v>
      </c>
      <c r="BM101" s="121">
        <f>X!BM101/X!BM$121</f>
        <v>4.919702090664575E-4</v>
      </c>
      <c r="BN101" s="121">
        <f>X!BN101/X!BN$121</f>
        <v>8.6044417954597577E-4</v>
      </c>
      <c r="BO101" s="121">
        <f>X!BO101/X!BO$121</f>
        <v>1.0124984206077829E-3</v>
      </c>
      <c r="BP101" s="121">
        <f>X!BP101/X!BP$121</f>
        <v>2.6834795685577117E-3</v>
      </c>
      <c r="BQ101" s="121">
        <f>X!BQ101/X!BQ$121</f>
        <v>1.4705302560027599E-2</v>
      </c>
      <c r="BR101" s="121">
        <f>X!BR101/X!BR$121</f>
        <v>1.1994546198599999E-2</v>
      </c>
      <c r="BS101" s="121">
        <f>X!BS101/X!BS$121</f>
        <v>9.941489709142826E-4</v>
      </c>
      <c r="BT101" s="121">
        <f>X!BT101/X!BT$121</f>
        <v>1.0567299664015518E-2</v>
      </c>
      <c r="BU101" s="121">
        <f>X!BU101/X!BU$121</f>
        <v>3.1724579973518401E-2</v>
      </c>
      <c r="BV101" s="121">
        <f>X!BV101/X!BV$121</f>
        <v>2.2760747752500619E-2</v>
      </c>
      <c r="BW101" s="121">
        <f>X!BW101/X!BW$121</f>
        <v>1.8235368172616846E-2</v>
      </c>
      <c r="BX101" s="121">
        <f>X!BX101/X!BX$121</f>
        <v>0</v>
      </c>
      <c r="BY101" s="121">
        <f>X!BY101/X!BY$121</f>
        <v>4.8684867284340596E-3</v>
      </c>
      <c r="BZ101" s="121">
        <f>X!BZ101/X!BZ$121</f>
        <v>3.9190230006844141E-3</v>
      </c>
      <c r="CA101" s="121">
        <f>X!CA101/X!CA$121</f>
        <v>0</v>
      </c>
      <c r="CB101" s="121">
        <f>X!CB101/X!CB$121</f>
        <v>1.0449255209372093E-3</v>
      </c>
      <c r="CC101" s="121">
        <f>X!CC101/X!CC$121</f>
        <v>1.1253004534643434E-2</v>
      </c>
      <c r="CD101" s="121">
        <f>X!CD101/X!CD$121</f>
        <v>3.5306176790783684E-3</v>
      </c>
      <c r="CE101" s="121">
        <f>X!CE101/X!CE$121</f>
        <v>5.1457521498959663E-4</v>
      </c>
      <c r="CF101" s="121">
        <f>X!CF101/X!CF$121</f>
        <v>9.4554283467170371E-3</v>
      </c>
      <c r="CG101" s="121">
        <f>X!CG101/X!CG$121</f>
        <v>8.9838966527007718E-4</v>
      </c>
      <c r="CH101" s="121">
        <f>X!CH101/X!CH$121</f>
        <v>2.3824694416738582E-2</v>
      </c>
      <c r="CI101" s="121">
        <f>X!CI101/X!CI$121</f>
        <v>2.053654361717102E-2</v>
      </c>
      <c r="CJ101" s="121">
        <f>X!CJ101/X!CJ$121</f>
        <v>1.5371106932609575E-2</v>
      </c>
      <c r="CK101" s="121">
        <f>X!CK101/X!CK$121</f>
        <v>3.2982315466432946E-2</v>
      </c>
      <c r="CL101" s="121">
        <f>X!CL101/X!CL$121</f>
        <v>3.6897033715768836E-2</v>
      </c>
      <c r="CM101" s="121">
        <f>X!CM101/X!CM$121</f>
        <v>1.6777679823710202E-3</v>
      </c>
      <c r="CN101" s="121">
        <f>X!CN101/X!CN$121</f>
        <v>5.1119421179067663E-3</v>
      </c>
      <c r="CO101" s="121">
        <f>X!CO101/X!CO$121</f>
        <v>2.617122092011535E-3</v>
      </c>
      <c r="CP101" s="121">
        <f>X!CP101/X!CP$121</f>
        <v>1.5745674368007245E-3</v>
      </c>
      <c r="CQ101" s="121">
        <f>X!CQ101/X!CQ$121</f>
        <v>5.2490025156163821E-3</v>
      </c>
      <c r="CR101" s="121">
        <f>X!CR101/X!CR$121</f>
        <v>5.1669207866980333E-4</v>
      </c>
      <c r="CS101" s="121">
        <f>X!CS101/X!CS$121</f>
        <v>1.5284485817829709E-3</v>
      </c>
      <c r="CT101" s="121">
        <f>X!CT101/X!CT$121</f>
        <v>4.8434942675030729E-3</v>
      </c>
      <c r="CU101" s="121">
        <f>X!CU101/X!CU$121</f>
        <v>1.3379663452684385E-2</v>
      </c>
      <c r="CV101" s="121">
        <f>X!CV101/X!CV$121</f>
        <v>8.3641747596866899E-4</v>
      </c>
      <c r="CW101" s="121">
        <f>X!CW101/X!CW$121</f>
        <v>1.9988804389771287E-3</v>
      </c>
      <c r="CX101" s="121">
        <f>X!CX101/X!CX$121</f>
        <v>1.6120302477105823E-2</v>
      </c>
      <c r="CY101" s="121">
        <f>X!CY101/X!CY$121</f>
        <v>3.633758150746829E-3</v>
      </c>
      <c r="CZ101" s="121">
        <f>X!CZ101/X!CZ$121</f>
        <v>1.019735855242165E-2</v>
      </c>
      <c r="DA101" s="121">
        <f>X!DA101/X!DA$121</f>
        <v>2.2379121897408143E-2</v>
      </c>
      <c r="DB101" s="121">
        <f>X!DB101/X!DB$121</f>
        <v>1.0896740285030522E-2</v>
      </c>
      <c r="DC101" s="121">
        <f>X!DC101/X!DC$121</f>
        <v>3.9035392906432397E-3</v>
      </c>
      <c r="DD101" s="121">
        <f>X!DD101/X!DD$121</f>
        <v>1.0810732358357502E-2</v>
      </c>
      <c r="DE101" s="121">
        <f>X!DE101/X!DE$121</f>
        <v>0</v>
      </c>
      <c r="DF101" s="121">
        <f>X!DF101/X!DF$121</f>
        <v>3.3835588834653495E-3</v>
      </c>
      <c r="DG101" s="145">
        <f>X!DG101/X!DG$121</f>
        <v>7.5919739664892559E-3</v>
      </c>
    </row>
    <row r="102" spans="1:111" s="82" customFormat="1" ht="17" customHeight="1" x14ac:dyDescent="0.2">
      <c r="A102" s="73" t="s">
        <v>98</v>
      </c>
      <c r="B102" s="74" t="s">
        <v>224</v>
      </c>
      <c r="C102" s="121">
        <f>X!C102/X!C$121</f>
        <v>2.0066027652827379E-2</v>
      </c>
      <c r="D102" s="121">
        <f>X!D102/X!D$121</f>
        <v>7.5342043626852769E-3</v>
      </c>
      <c r="E102" s="121">
        <f>X!E102/X!E$121</f>
        <v>6.8431455889413975E-2</v>
      </c>
      <c r="F102" s="121">
        <f>X!F102/X!F$121</f>
        <v>8.4810965530594667E-3</v>
      </c>
      <c r="G102" s="121">
        <f>X!G102/X!G$121</f>
        <v>1.9141770120258751E-3</v>
      </c>
      <c r="H102" s="131">
        <v>0</v>
      </c>
      <c r="I102" s="121">
        <f>X!I102/X!I$121</f>
        <v>1.51971012054796E-2</v>
      </c>
      <c r="J102" s="121">
        <f>X!J102/X!J$121</f>
        <v>5.5551437076547354E-3</v>
      </c>
      <c r="K102" s="121">
        <f>X!K102/X!K$121</f>
        <v>7.3336074659551432E-3</v>
      </c>
      <c r="L102" s="121">
        <f>X!L102/X!L$121</f>
        <v>2.1849872023708351E-3</v>
      </c>
      <c r="M102" s="131">
        <v>0</v>
      </c>
      <c r="N102" s="121">
        <f>X!N102/X!N$121</f>
        <v>8.0781521374628847E-3</v>
      </c>
      <c r="O102" s="121">
        <f>X!O102/X!O$121</f>
        <v>4.4239870478163671E-3</v>
      </c>
      <c r="P102" s="121">
        <f>X!P102/X!P$121</f>
        <v>1.2905595214832248E-2</v>
      </c>
      <c r="Q102" s="121">
        <f>X!Q102/X!Q$121</f>
        <v>2.6910307346597094E-3</v>
      </c>
      <c r="R102" s="121">
        <f>X!R102/X!R$121</f>
        <v>4.348686334024931E-3</v>
      </c>
      <c r="S102" s="121">
        <f>X!S102/X!S$121</f>
        <v>2.9071112696147736E-3</v>
      </c>
      <c r="T102" s="121">
        <f>X!T102/X!T$121</f>
        <v>3.0049954848411862E-3</v>
      </c>
      <c r="U102" s="121">
        <f>X!U102/X!U$121</f>
        <v>1.2635335862622188E-2</v>
      </c>
      <c r="V102" s="121">
        <f>X!V102/X!V$121</f>
        <v>1.8324539249229426E-2</v>
      </c>
      <c r="W102" s="121">
        <f>X!W102/X!W$121</f>
        <v>7.0673998713456877E-3</v>
      </c>
      <c r="X102" s="121">
        <f>X!X102/X!X$121</f>
        <v>1.2469676573877351E-2</v>
      </c>
      <c r="Y102" s="121">
        <f>X!Y102/X!Y$121</f>
        <v>5.6154881849058372E-3</v>
      </c>
      <c r="Z102" s="121">
        <f>X!Z102/X!Z$121</f>
        <v>5.6872399391743956E-3</v>
      </c>
      <c r="AA102" s="121">
        <f>X!AA102/X!AA$121</f>
        <v>7.9223888653058849E-3</v>
      </c>
      <c r="AB102" s="121">
        <f>X!AB102/X!AB$121</f>
        <v>3.9751492488066809E-3</v>
      </c>
      <c r="AC102" s="121">
        <f>X!AC102/X!AC$121</f>
        <v>2.1118905911683156E-3</v>
      </c>
      <c r="AD102" s="121">
        <f>X!AD102/X!AD$121</f>
        <v>8.3656730821271633E-3</v>
      </c>
      <c r="AE102" s="121">
        <f>X!AE102/X!AE$121</f>
        <v>8.1174898932451379E-3</v>
      </c>
      <c r="AF102" s="121">
        <f>X!AF102/X!AF$121</f>
        <v>1.7570985216960749E-2</v>
      </c>
      <c r="AG102" s="121">
        <f>X!AG102/X!AG$121</f>
        <v>5.0872431119316618E-3</v>
      </c>
      <c r="AH102" s="121">
        <f>X!AH102/X!AH$121</f>
        <v>6.7258134761139596E-3</v>
      </c>
      <c r="AI102" s="121">
        <f>X!AI102/X!AI$121</f>
        <v>1.2639684233352306E-2</v>
      </c>
      <c r="AJ102" s="121">
        <f>X!AJ102/X!AJ$121</f>
        <v>1.1621825518077189E-2</v>
      </c>
      <c r="AK102" s="121">
        <f>X!AK102/X!AK$121</f>
        <v>1.5812686053742406E-2</v>
      </c>
      <c r="AL102" s="121">
        <f>X!AL102/X!AL$121</f>
        <v>5.5904132625386876E-3</v>
      </c>
      <c r="AM102" s="121">
        <f>X!AM102/X!AM$121</f>
        <v>4.54554632558744E-3</v>
      </c>
      <c r="AN102" s="121">
        <f>X!AN102/X!AN$121</f>
        <v>9.8512185451023245E-3</v>
      </c>
      <c r="AO102" s="121">
        <f>X!AO102/X!AO$121</f>
        <v>1.8662575634754771E-3</v>
      </c>
      <c r="AP102" s="121">
        <f>X!AP102/X!AP$121</f>
        <v>1.0285739121222411E-2</v>
      </c>
      <c r="AQ102" s="121">
        <f>X!AQ102/X!AQ$121</f>
        <v>1.1258003973626939E-2</v>
      </c>
      <c r="AR102" s="121">
        <f>X!AR102/X!AR$121</f>
        <v>8.9173662221436259E-3</v>
      </c>
      <c r="AS102" s="121">
        <f>X!AS102/X!AS$121</f>
        <v>7.3837472278943913E-3</v>
      </c>
      <c r="AT102" s="121">
        <f>X!AT102/X!AT$121</f>
        <v>1.1497330247156743E-2</v>
      </c>
      <c r="AU102" s="121">
        <f>X!AU102/X!AU$121</f>
        <v>6.3551601907163831E-3</v>
      </c>
      <c r="AV102" s="121">
        <f>X!AV102/X!AV$121</f>
        <v>9.4193864543751539E-3</v>
      </c>
      <c r="AW102" s="121">
        <f>X!AW102/X!AW$121</f>
        <v>1.1019590947566152E-2</v>
      </c>
      <c r="AX102" s="121">
        <f>X!AX102/X!AX$121</f>
        <v>9.9709936022848028E-3</v>
      </c>
      <c r="AY102" s="121">
        <f>X!AY102/X!AY$121</f>
        <v>5.9446014728216888E-3</v>
      </c>
      <c r="AZ102" s="121">
        <f>X!AZ102/X!AZ$121</f>
        <v>3.0840016959475061E-3</v>
      </c>
      <c r="BA102" s="121">
        <f>X!BA102/X!BA$121</f>
        <v>3.3676712101952198E-3</v>
      </c>
      <c r="BB102" s="121">
        <f>X!BB102/X!BB$121</f>
        <v>4.9780278766754175E-3</v>
      </c>
      <c r="BC102" s="121">
        <f>X!BC102/X!BC$121</f>
        <v>4.0035509715401676E-3</v>
      </c>
      <c r="BD102" s="121">
        <f>X!BD102/X!BD$121</f>
        <v>5.2924880205954495E-3</v>
      </c>
      <c r="BE102" s="121">
        <f>X!BE102/X!BE$121</f>
        <v>2.8915312474119569E-3</v>
      </c>
      <c r="BF102" s="121">
        <f>X!BF102/X!BF$121</f>
        <v>3.4929082456142515E-3</v>
      </c>
      <c r="BG102" s="121">
        <f>X!BG102/X!BG$121</f>
        <v>5.0704047648865167E-3</v>
      </c>
      <c r="BH102" s="121">
        <f>X!BH102/X!BH$121</f>
        <v>1.5501399826833662E-3</v>
      </c>
      <c r="BI102" s="121">
        <f>X!BI102/X!BI$121</f>
        <v>4.3277192660755529E-3</v>
      </c>
      <c r="BJ102" s="121">
        <f>X!BJ102/X!BJ$121</f>
        <v>2.4412831931601331E-3</v>
      </c>
      <c r="BK102" s="121">
        <f>X!BK102/X!BK$121</f>
        <v>3.4699937271561922E-3</v>
      </c>
      <c r="BL102" s="121">
        <f>X!BL102/X!BL$121</f>
        <v>3.1761175225692852E-3</v>
      </c>
      <c r="BM102" s="121">
        <f>X!BM102/X!BM$121</f>
        <v>8.3081488506476578E-3</v>
      </c>
      <c r="BN102" s="121">
        <f>X!BN102/X!BN$121</f>
        <v>7.7356300277823687E-3</v>
      </c>
      <c r="BO102" s="121">
        <f>X!BO102/X!BO$121</f>
        <v>5.6467841390533619E-3</v>
      </c>
      <c r="BP102" s="121">
        <f>X!BP102/X!BP$121</f>
        <v>2.8553885123600527E-2</v>
      </c>
      <c r="BQ102" s="121">
        <f>X!BQ102/X!BQ$121</f>
        <v>3.6226769755851942E-3</v>
      </c>
      <c r="BR102" s="121">
        <f>X!BR102/X!BR$121</f>
        <v>3.1341152292269969E-2</v>
      </c>
      <c r="BS102" s="121">
        <f>X!BS102/X!BS$121</f>
        <v>1.7840323937371623E-2</v>
      </c>
      <c r="BT102" s="121">
        <f>X!BT102/X!BT$121</f>
        <v>8.5037622287296988E-4</v>
      </c>
      <c r="BU102" s="121">
        <f>X!BU102/X!BU$121</f>
        <v>3.2190600913107039E-3</v>
      </c>
      <c r="BV102" s="121">
        <f>X!BV102/X!BV$121</f>
        <v>2.3639052820201359E-3</v>
      </c>
      <c r="BW102" s="121">
        <f>X!BW102/X!BW$121</f>
        <v>1.4508835855686134E-3</v>
      </c>
      <c r="BX102" s="121">
        <f>X!BX102/X!BX$121</f>
        <v>0</v>
      </c>
      <c r="BY102" s="121">
        <f>X!BY102/X!BY$121</f>
        <v>2.0618166801181234E-3</v>
      </c>
      <c r="BZ102" s="121">
        <f>X!BZ102/X!BZ$121</f>
        <v>3.1375988801801633E-2</v>
      </c>
      <c r="CA102" s="121">
        <f>X!CA102/X!CA$121</f>
        <v>0.19401141917030074</v>
      </c>
      <c r="CB102" s="121">
        <f>X!CB102/X!CB$121</f>
        <v>7.5155011425540692E-4</v>
      </c>
      <c r="CC102" s="121">
        <f>X!CC102/X!CC$121</f>
        <v>7.4614525574266963E-3</v>
      </c>
      <c r="CD102" s="121">
        <f>X!CD102/X!CD$121</f>
        <v>9.6383750882412522E-3</v>
      </c>
      <c r="CE102" s="121">
        <f>X!CE102/X!CE$121</f>
        <v>7.1682446487143598E-3</v>
      </c>
      <c r="CF102" s="121">
        <f>X!CF102/X!CF$121</f>
        <v>1.0212146856436727E-2</v>
      </c>
      <c r="CG102" s="121">
        <f>X!CG102/X!CG$121</f>
        <v>2.7578004605134467E-3</v>
      </c>
      <c r="CH102" s="121">
        <f>X!CH102/X!CH$121</f>
        <v>9.04398797176377E-3</v>
      </c>
      <c r="CI102" s="121">
        <f>X!CI102/X!CI$121</f>
        <v>9.135187040053042E-3</v>
      </c>
      <c r="CJ102" s="121">
        <f>X!CJ102/X!CJ$121</f>
        <v>1.7905983178199608E-2</v>
      </c>
      <c r="CK102" s="121">
        <f>X!CK102/X!CK$121</f>
        <v>5.1938516957133595E-3</v>
      </c>
      <c r="CL102" s="121">
        <f>X!CL102/X!CL$121</f>
        <v>3.9597676395394426E-3</v>
      </c>
      <c r="CM102" s="121">
        <f>X!CM102/X!CM$121</f>
        <v>1.3457609352131913E-2</v>
      </c>
      <c r="CN102" s="121">
        <f>X!CN102/X!CN$121</f>
        <v>3.4584931046677671E-3</v>
      </c>
      <c r="CO102" s="121">
        <f>X!CO102/X!CO$121</f>
        <v>1.7408722612700878E-2</v>
      </c>
      <c r="CP102" s="121">
        <f>X!CP102/X!CP$121</f>
        <v>2.5594897682311066E-3</v>
      </c>
      <c r="CQ102" s="121">
        <f>X!CQ102/X!CQ$121</f>
        <v>1.3896092472953604E-2</v>
      </c>
      <c r="CR102" s="121">
        <f>X!CR102/X!CR$121</f>
        <v>7.5159664003939712E-3</v>
      </c>
      <c r="CS102" s="121">
        <f>X!CS102/X!CS$121</f>
        <v>2.6303811887136001E-3</v>
      </c>
      <c r="CT102" s="121">
        <f>X!CT102/X!CT$121</f>
        <v>7.36627575657292E-3</v>
      </c>
      <c r="CU102" s="121">
        <f>X!CU102/X!CU$121</f>
        <v>0.11548770333383269</v>
      </c>
      <c r="CV102" s="121">
        <f>X!CV102/X!CV$121</f>
        <v>1.9684308962265376E-3</v>
      </c>
      <c r="CW102" s="121">
        <f>X!CW102/X!CW$121</f>
        <v>3.3216326402444429E-2</v>
      </c>
      <c r="CX102" s="121">
        <f>X!CX102/X!CX$121</f>
        <v>3.9008832258330783E-3</v>
      </c>
      <c r="CY102" s="121">
        <f>X!CY102/X!CY$121</f>
        <v>3.7077088062589954E-3</v>
      </c>
      <c r="CZ102" s="121">
        <f>X!CZ102/X!CZ$121</f>
        <v>2.1756862029530836E-3</v>
      </c>
      <c r="DA102" s="121">
        <f>X!DA102/X!DA$121</f>
        <v>6.9756247920880962E-3</v>
      </c>
      <c r="DB102" s="121">
        <f>X!DB102/X!DB$121</f>
        <v>5.5080123213475342E-3</v>
      </c>
      <c r="DC102" s="121">
        <f>X!DC102/X!DC$121</f>
        <v>1.9508418371614795E-3</v>
      </c>
      <c r="DD102" s="121">
        <f>X!DD102/X!DD$121</f>
        <v>1.628435497679173E-3</v>
      </c>
      <c r="DE102" s="121">
        <f>X!DE102/X!DE$121</f>
        <v>0</v>
      </c>
      <c r="DF102" s="121">
        <f>X!DF102/X!DF$121</f>
        <v>8.9782578898418982E-4</v>
      </c>
      <c r="DG102" s="145">
        <f>X!DG102/X!DG$121</f>
        <v>8.5219523976513903E-3</v>
      </c>
    </row>
    <row r="103" spans="1:111" s="82" customFormat="1" ht="17" customHeight="1" x14ac:dyDescent="0.2">
      <c r="A103" s="73" t="s">
        <v>99</v>
      </c>
      <c r="B103" s="74" t="s">
        <v>225</v>
      </c>
      <c r="C103" s="121">
        <f>X!C103/X!C$121</f>
        <v>5.1690579603010252E-4</v>
      </c>
      <c r="D103" s="121">
        <f>X!D103/X!D$121</f>
        <v>6.1601700894974617E-4</v>
      </c>
      <c r="E103" s="121">
        <f>X!E103/X!E$121</f>
        <v>1.8220282830330184E-2</v>
      </c>
      <c r="F103" s="121">
        <f>X!F103/X!F$121</f>
        <v>1.9555476437389321E-3</v>
      </c>
      <c r="G103" s="121">
        <f>X!G103/X!G$121</f>
        <v>4.534973914394046E-3</v>
      </c>
      <c r="H103" s="131">
        <v>0</v>
      </c>
      <c r="I103" s="121">
        <f>X!I103/X!I$121</f>
        <v>1.2546701142533109E-2</v>
      </c>
      <c r="J103" s="121">
        <f>X!J103/X!J$121</f>
        <v>2.1670085793890043E-2</v>
      </c>
      <c r="K103" s="121">
        <f>X!K103/X!K$121</f>
        <v>1.2334020219195564E-2</v>
      </c>
      <c r="L103" s="121">
        <f>X!L103/X!L$121</f>
        <v>2.4789863916798503E-3</v>
      </c>
      <c r="M103" s="131">
        <v>0</v>
      </c>
      <c r="N103" s="121">
        <f>X!N103/X!N$121</f>
        <v>7.8467195237797317E-3</v>
      </c>
      <c r="O103" s="121">
        <f>X!O103/X!O$121</f>
        <v>2.9054558460340767E-2</v>
      </c>
      <c r="P103" s="121">
        <f>X!P103/X!P$121</f>
        <v>1.3614360423136997E-2</v>
      </c>
      <c r="Q103" s="121">
        <f>X!Q103/X!Q$121</f>
        <v>3.3347794452689442E-2</v>
      </c>
      <c r="R103" s="121">
        <f>X!R103/X!R$121</f>
        <v>7.0661976629208083E-3</v>
      </c>
      <c r="S103" s="121">
        <f>X!S103/X!S$121</f>
        <v>9.7350554417202813E-3</v>
      </c>
      <c r="T103" s="121">
        <f>X!T103/X!T$121</f>
        <v>3.0818624858558158E-2</v>
      </c>
      <c r="U103" s="121">
        <f>X!U103/X!U$121</f>
        <v>1.1516326067039142E-2</v>
      </c>
      <c r="V103" s="121">
        <f>X!V103/X!V$121</f>
        <v>1.8485160382205185E-2</v>
      </c>
      <c r="W103" s="121">
        <f>X!W103/X!W$121</f>
        <v>4.7530136593261704E-3</v>
      </c>
      <c r="X103" s="121">
        <f>X!X103/X!X$121</f>
        <v>9.5850233954588773E-3</v>
      </c>
      <c r="Y103" s="121">
        <f>X!Y103/X!Y$121</f>
        <v>7.7974967630019864E-3</v>
      </c>
      <c r="Z103" s="121">
        <f>X!Z103/X!Z$121</f>
        <v>1.1821127541008001E-2</v>
      </c>
      <c r="AA103" s="121">
        <f>X!AA103/X!AA$121</f>
        <v>1.7804933296297357E-2</v>
      </c>
      <c r="AB103" s="121">
        <f>X!AB103/X!AB$121</f>
        <v>1.7607556995374699E-2</v>
      </c>
      <c r="AC103" s="121">
        <f>X!AC103/X!AC$121</f>
        <v>2.1650075448821737E-3</v>
      </c>
      <c r="AD103" s="121">
        <f>X!AD103/X!AD$121</f>
        <v>5.3920466266835906E-3</v>
      </c>
      <c r="AE103" s="121">
        <f>X!AE103/X!AE$121</f>
        <v>2.6605520368062633E-2</v>
      </c>
      <c r="AF103" s="121">
        <f>X!AF103/X!AF$121</f>
        <v>2.1452850280417678E-2</v>
      </c>
      <c r="AG103" s="121">
        <f>X!AG103/X!AG$121</f>
        <v>1.9841528723361052E-2</v>
      </c>
      <c r="AH103" s="121">
        <f>X!AH103/X!AH$121</f>
        <v>5.6354397112159352E-2</v>
      </c>
      <c r="AI103" s="121">
        <f>X!AI103/X!AI$121</f>
        <v>5.3011337882681919E-2</v>
      </c>
      <c r="AJ103" s="121">
        <f>X!AJ103/X!AJ$121</f>
        <v>1.584430773417651E-2</v>
      </c>
      <c r="AK103" s="121">
        <f>X!AK103/X!AK$121</f>
        <v>3.9148728705516132E-2</v>
      </c>
      <c r="AL103" s="121">
        <f>X!AL103/X!AL$121</f>
        <v>2.7843881630884907E-3</v>
      </c>
      <c r="AM103" s="121">
        <f>X!AM103/X!AM$121</f>
        <v>3.3373622669218097E-3</v>
      </c>
      <c r="AN103" s="121">
        <f>X!AN103/X!AN$121</f>
        <v>1.6745057467912196E-2</v>
      </c>
      <c r="AO103" s="121">
        <f>X!AO103/X!AO$121</f>
        <v>8.4539576585622792E-3</v>
      </c>
      <c r="AP103" s="121">
        <f>X!AP103/X!AP$121</f>
        <v>6.3973425788358233E-3</v>
      </c>
      <c r="AQ103" s="121">
        <f>X!AQ103/X!AQ$121</f>
        <v>1.3126304856888888E-2</v>
      </c>
      <c r="AR103" s="121">
        <f>X!AR103/X!AR$121</f>
        <v>1.4152376689090767E-2</v>
      </c>
      <c r="AS103" s="121">
        <f>X!AS103/X!AS$121</f>
        <v>1.880133640231111E-2</v>
      </c>
      <c r="AT103" s="121">
        <f>X!AT103/X!AT$121</f>
        <v>3.2355181981074232E-2</v>
      </c>
      <c r="AU103" s="121">
        <f>X!AU103/X!AU$121</f>
        <v>2.072042104824422E-2</v>
      </c>
      <c r="AV103" s="121">
        <f>X!AV103/X!AV$121</f>
        <v>2.207917317806574E-2</v>
      </c>
      <c r="AW103" s="121">
        <f>X!AW103/X!AW$121</f>
        <v>2.6594759936670456E-2</v>
      </c>
      <c r="AX103" s="121">
        <f>X!AX103/X!AX$121</f>
        <v>3.780854105384502E-2</v>
      </c>
      <c r="AY103" s="121">
        <f>X!AY103/X!AY$121</f>
        <v>2.3570559505437613E-2</v>
      </c>
      <c r="AZ103" s="121">
        <f>X!AZ103/X!AZ$121</f>
        <v>2.4117751963118238E-2</v>
      </c>
      <c r="BA103" s="121">
        <f>X!BA103/X!BA$121</f>
        <v>2.8120428823843819E-2</v>
      </c>
      <c r="BB103" s="121">
        <f>X!BB103/X!BB$121</f>
        <v>1.914378624632012E-2</v>
      </c>
      <c r="BC103" s="121">
        <f>X!BC103/X!BC$121</f>
        <v>2.7865281135178138E-2</v>
      </c>
      <c r="BD103" s="121">
        <f>X!BD103/X!BD$121</f>
        <v>2.7746344719816664E-2</v>
      </c>
      <c r="BE103" s="121">
        <f>X!BE103/X!BE$121</f>
        <v>1.4847180092475513E-2</v>
      </c>
      <c r="BF103" s="121">
        <f>X!BF103/X!BF$121</f>
        <v>1.4307011534559419E-2</v>
      </c>
      <c r="BG103" s="121">
        <f>X!BG103/X!BG$121</f>
        <v>1.9411209148239225E-2</v>
      </c>
      <c r="BH103" s="121">
        <f>X!BH103/X!BH$121</f>
        <v>1.1179818628877037E-2</v>
      </c>
      <c r="BI103" s="121">
        <f>X!BI103/X!BI$121</f>
        <v>2.5480708646030581E-2</v>
      </c>
      <c r="BJ103" s="121">
        <f>X!BJ103/X!BJ$121</f>
        <v>1.5080940903356658E-2</v>
      </c>
      <c r="BK103" s="121">
        <f>X!BK103/X!BK$121</f>
        <v>2.2777431845754946E-2</v>
      </c>
      <c r="BL103" s="121">
        <f>X!BL103/X!BL$121</f>
        <v>7.1121573212618444E-2</v>
      </c>
      <c r="BM103" s="121">
        <f>X!BM103/X!BM$121</f>
        <v>3.0272395436207248E-2</v>
      </c>
      <c r="BN103" s="121">
        <f>X!BN103/X!BN$121</f>
        <v>0.11601830803963188</v>
      </c>
      <c r="BO103" s="121">
        <f>X!BO103/X!BO$121</f>
        <v>5.1085888329943693E-2</v>
      </c>
      <c r="BP103" s="121">
        <f>X!BP103/X!BP$121</f>
        <v>3.3693852767987108E-2</v>
      </c>
      <c r="BQ103" s="121">
        <f>X!BQ103/X!BQ$121</f>
        <v>3.368857773432659E-2</v>
      </c>
      <c r="BR103" s="121">
        <f>X!BR103/X!BR$121</f>
        <v>0.13703165059955214</v>
      </c>
      <c r="BS103" s="121">
        <f>X!BS103/X!BS$121</f>
        <v>3.8316045570394641E-2</v>
      </c>
      <c r="BT103" s="121">
        <f>X!BT103/X!BT$121</f>
        <v>5.8938817314888849E-2</v>
      </c>
      <c r="BU103" s="121">
        <f>X!BU103/X!BU$121</f>
        <v>8.3219332395259138E-2</v>
      </c>
      <c r="BV103" s="121">
        <f>X!BV103/X!BV$121</f>
        <v>4.515451337894863E-2</v>
      </c>
      <c r="BW103" s="121">
        <f>X!BW103/X!BW$121</f>
        <v>3.5411681711107715E-2</v>
      </c>
      <c r="BX103" s="121">
        <f>X!BX103/X!BX$121</f>
        <v>1.3092200796633782E-3</v>
      </c>
      <c r="BY103" s="121">
        <f>X!BY103/X!BY$121</f>
        <v>2.7924707742459667E-2</v>
      </c>
      <c r="BZ103" s="121">
        <f>X!BZ103/X!BZ$121</f>
        <v>1.9391694564539045E-2</v>
      </c>
      <c r="CA103" s="121">
        <f>X!CA103/X!CA$121</f>
        <v>6.1332586864877093E-4</v>
      </c>
      <c r="CB103" s="121">
        <f>X!CB103/X!CB$121</f>
        <v>5.4206548381405054E-3</v>
      </c>
      <c r="CC103" s="121">
        <f>X!CC103/X!CC$121</f>
        <v>1.0826337177015845E-2</v>
      </c>
      <c r="CD103" s="121">
        <f>X!CD103/X!CD$121</f>
        <v>5.9771728806759725E-2</v>
      </c>
      <c r="CE103" s="121">
        <f>X!CE103/X!CE$121</f>
        <v>0.12675930744934716</v>
      </c>
      <c r="CF103" s="121">
        <f>X!CF103/X!CF$121</f>
        <v>0.13722212262460567</v>
      </c>
      <c r="CG103" s="121">
        <f>X!CG103/X!CG$121</f>
        <v>1.42665660151795E-2</v>
      </c>
      <c r="CH103" s="121">
        <f>X!CH103/X!CH$121</f>
        <v>0.11644182491612122</v>
      </c>
      <c r="CI103" s="121">
        <f>X!CI103/X!CI$121</f>
        <v>9.2773868150343178E-2</v>
      </c>
      <c r="CJ103" s="121">
        <f>X!CJ103/X!CJ$121</f>
        <v>0.13513171583051811</v>
      </c>
      <c r="CK103" s="121">
        <f>X!CK103/X!CK$121</f>
        <v>0.16297140715119099</v>
      </c>
      <c r="CL103" s="121">
        <f>X!CL103/X!CL$121</f>
        <v>4.3064539839960912E-2</v>
      </c>
      <c r="CM103" s="121">
        <f>X!CM103/X!CM$121</f>
        <v>6.587804633022161E-2</v>
      </c>
      <c r="CN103" s="121">
        <f>X!CN103/X!CN$121</f>
        <v>4.6302711331251328E-2</v>
      </c>
      <c r="CO103" s="121">
        <f>X!CO103/X!CO$121</f>
        <v>0.12187898855562701</v>
      </c>
      <c r="CP103" s="121">
        <f>X!CP103/X!CP$121</f>
        <v>3.0131904117913295E-2</v>
      </c>
      <c r="CQ103" s="121">
        <f>X!CQ103/X!CQ$121</f>
        <v>7.1996530339434081E-2</v>
      </c>
      <c r="CR103" s="121">
        <f>X!CR103/X!CR$121</f>
        <v>4.7215838250285844E-2</v>
      </c>
      <c r="CS103" s="121">
        <f>X!CS103/X!CS$121</f>
        <v>2.6653238940323329E-2</v>
      </c>
      <c r="CT103" s="121">
        <f>X!CT103/X!CT$121</f>
        <v>6.0974064124693576E-2</v>
      </c>
      <c r="CU103" s="121">
        <f>X!CU103/X!CU$121</f>
        <v>8.3105340846324441E-2</v>
      </c>
      <c r="CV103" s="121">
        <f>X!CV103/X!CV$121</f>
        <v>4.6421597092386295E-2</v>
      </c>
      <c r="CW103" s="121">
        <f>X!CW103/X!CW$121</f>
        <v>4.048418454861686E-2</v>
      </c>
      <c r="CX103" s="121">
        <f>X!CX103/X!CX$121</f>
        <v>0.13215629035653423</v>
      </c>
      <c r="CY103" s="121">
        <f>X!CY103/X!CY$121</f>
        <v>2.8809856037528687E-2</v>
      </c>
      <c r="CZ103" s="121">
        <f>X!CZ103/X!CZ$121</f>
        <v>1.382035611990415E-2</v>
      </c>
      <c r="DA103" s="121">
        <f>X!DA103/X!DA$121</f>
        <v>3.5270994211925422E-2</v>
      </c>
      <c r="DB103" s="121">
        <f>X!DB103/X!DB$121</f>
        <v>2.9348867622468251E-2</v>
      </c>
      <c r="DC103" s="121">
        <f>X!DC103/X!DC$121</f>
        <v>1.6989316127037728E-2</v>
      </c>
      <c r="DD103" s="121">
        <f>X!DD103/X!DD$121</f>
        <v>2.0516726411936841E-2</v>
      </c>
      <c r="DE103" s="121">
        <f>X!DE103/X!DE$121</f>
        <v>0</v>
      </c>
      <c r="DF103" s="121">
        <f>X!DF103/X!DF$121</f>
        <v>2.3607995737393174E-2</v>
      </c>
      <c r="DG103" s="145">
        <f>X!DG103/X!DG$121</f>
        <v>4.1241697803443889E-2</v>
      </c>
    </row>
    <row r="104" spans="1:111" s="82" customFormat="1" ht="17" customHeight="1" x14ac:dyDescent="0.2">
      <c r="A104" s="73" t="s">
        <v>100</v>
      </c>
      <c r="B104" s="74" t="s">
        <v>226</v>
      </c>
      <c r="C104" s="121">
        <f>X!C104/X!C$121</f>
        <v>0</v>
      </c>
      <c r="D104" s="121">
        <f>X!D104/X!D$121</f>
        <v>0</v>
      </c>
      <c r="E104" s="121">
        <f>X!E104/X!E$121</f>
        <v>0</v>
      </c>
      <c r="F104" s="121">
        <f>X!F104/X!F$121</f>
        <v>0</v>
      </c>
      <c r="G104" s="121">
        <f>X!G104/X!G$121</f>
        <v>0</v>
      </c>
      <c r="H104" s="131">
        <v>0</v>
      </c>
      <c r="I104" s="121">
        <f>X!I104/X!I$121</f>
        <v>0</v>
      </c>
      <c r="J104" s="121">
        <f>X!J104/X!J$121</f>
        <v>0</v>
      </c>
      <c r="K104" s="121">
        <f>X!K104/X!K$121</f>
        <v>0</v>
      </c>
      <c r="L104" s="121">
        <f>X!L104/X!L$121</f>
        <v>0</v>
      </c>
      <c r="M104" s="131">
        <v>0</v>
      </c>
      <c r="N104" s="121">
        <f>X!N104/X!N$121</f>
        <v>0</v>
      </c>
      <c r="O104" s="121">
        <f>X!O104/X!O$121</f>
        <v>0</v>
      </c>
      <c r="P104" s="121">
        <f>X!P104/X!P$121</f>
        <v>0</v>
      </c>
      <c r="Q104" s="121">
        <f>X!Q104/X!Q$121</f>
        <v>0</v>
      </c>
      <c r="R104" s="121">
        <f>X!R104/X!R$121</f>
        <v>0</v>
      </c>
      <c r="S104" s="121">
        <f>X!S104/X!S$121</f>
        <v>0</v>
      </c>
      <c r="T104" s="121">
        <f>X!T104/X!T$121</f>
        <v>0</v>
      </c>
      <c r="U104" s="121">
        <f>X!U104/X!U$121</f>
        <v>0</v>
      </c>
      <c r="V104" s="121">
        <f>X!V104/X!V$121</f>
        <v>0</v>
      </c>
      <c r="W104" s="121">
        <f>X!W104/X!W$121</f>
        <v>0</v>
      </c>
      <c r="X104" s="121">
        <f>X!X104/X!X$121</f>
        <v>0</v>
      </c>
      <c r="Y104" s="121">
        <f>X!Y104/X!Y$121</f>
        <v>0</v>
      </c>
      <c r="Z104" s="121">
        <f>X!Z104/X!Z$121</f>
        <v>0</v>
      </c>
      <c r="AA104" s="121">
        <f>X!AA104/X!AA$121</f>
        <v>0</v>
      </c>
      <c r="AB104" s="121">
        <f>X!AB104/X!AB$121</f>
        <v>0</v>
      </c>
      <c r="AC104" s="121">
        <f>X!AC104/X!AC$121</f>
        <v>0</v>
      </c>
      <c r="AD104" s="121">
        <f>X!AD104/X!AD$121</f>
        <v>0</v>
      </c>
      <c r="AE104" s="121">
        <f>X!AE104/X!AE$121</f>
        <v>0</v>
      </c>
      <c r="AF104" s="121">
        <f>X!AF104/X!AF$121</f>
        <v>0</v>
      </c>
      <c r="AG104" s="121">
        <f>X!AG104/X!AG$121</f>
        <v>0</v>
      </c>
      <c r="AH104" s="121">
        <f>X!AH104/X!AH$121</f>
        <v>0</v>
      </c>
      <c r="AI104" s="121">
        <f>X!AI104/X!AI$121</f>
        <v>0</v>
      </c>
      <c r="AJ104" s="121">
        <f>X!AJ104/X!AJ$121</f>
        <v>0</v>
      </c>
      <c r="AK104" s="121">
        <f>X!AK104/X!AK$121</f>
        <v>0</v>
      </c>
      <c r="AL104" s="121">
        <f>X!AL104/X!AL$121</f>
        <v>0</v>
      </c>
      <c r="AM104" s="121">
        <f>X!AM104/X!AM$121</f>
        <v>0</v>
      </c>
      <c r="AN104" s="121">
        <f>X!AN104/X!AN$121</f>
        <v>0</v>
      </c>
      <c r="AO104" s="121">
        <f>X!AO104/X!AO$121</f>
        <v>0</v>
      </c>
      <c r="AP104" s="121">
        <f>X!AP104/X!AP$121</f>
        <v>0</v>
      </c>
      <c r="AQ104" s="121">
        <f>X!AQ104/X!AQ$121</f>
        <v>0</v>
      </c>
      <c r="AR104" s="121">
        <f>X!AR104/X!AR$121</f>
        <v>0</v>
      </c>
      <c r="AS104" s="121">
        <f>X!AS104/X!AS$121</f>
        <v>0</v>
      </c>
      <c r="AT104" s="121">
        <f>X!AT104/X!AT$121</f>
        <v>0</v>
      </c>
      <c r="AU104" s="121">
        <f>X!AU104/X!AU$121</f>
        <v>0</v>
      </c>
      <c r="AV104" s="121">
        <f>X!AV104/X!AV$121</f>
        <v>0</v>
      </c>
      <c r="AW104" s="121">
        <f>X!AW104/X!AW$121</f>
        <v>0</v>
      </c>
      <c r="AX104" s="121">
        <f>X!AX104/X!AX$121</f>
        <v>0</v>
      </c>
      <c r="AY104" s="121">
        <f>X!AY104/X!AY$121</f>
        <v>0</v>
      </c>
      <c r="AZ104" s="121">
        <f>X!AZ104/X!AZ$121</f>
        <v>0</v>
      </c>
      <c r="BA104" s="121">
        <f>X!BA104/X!BA$121</f>
        <v>0</v>
      </c>
      <c r="BB104" s="121">
        <f>X!BB104/X!BB$121</f>
        <v>0</v>
      </c>
      <c r="BC104" s="121">
        <f>X!BC104/X!BC$121</f>
        <v>0</v>
      </c>
      <c r="BD104" s="121">
        <f>X!BD104/X!BD$121</f>
        <v>0</v>
      </c>
      <c r="BE104" s="121">
        <f>X!BE104/X!BE$121</f>
        <v>0</v>
      </c>
      <c r="BF104" s="121">
        <f>X!BF104/X!BF$121</f>
        <v>0</v>
      </c>
      <c r="BG104" s="121">
        <f>X!BG104/X!BG$121</f>
        <v>0</v>
      </c>
      <c r="BH104" s="121">
        <f>X!BH104/X!BH$121</f>
        <v>0</v>
      </c>
      <c r="BI104" s="121">
        <f>X!BI104/X!BI$121</f>
        <v>0</v>
      </c>
      <c r="BJ104" s="121">
        <f>X!BJ104/X!BJ$121</f>
        <v>0</v>
      </c>
      <c r="BK104" s="121">
        <f>X!BK104/X!BK$121</f>
        <v>0</v>
      </c>
      <c r="BL104" s="121">
        <f>X!BL104/X!BL$121</f>
        <v>0</v>
      </c>
      <c r="BM104" s="121">
        <f>X!BM104/X!BM$121</f>
        <v>0</v>
      </c>
      <c r="BN104" s="121">
        <f>X!BN104/X!BN$121</f>
        <v>0</v>
      </c>
      <c r="BO104" s="121">
        <f>X!BO104/X!BO$121</f>
        <v>0</v>
      </c>
      <c r="BP104" s="121">
        <f>X!BP104/X!BP$121</f>
        <v>0</v>
      </c>
      <c r="BQ104" s="121">
        <f>X!BQ104/X!BQ$121</f>
        <v>0</v>
      </c>
      <c r="BR104" s="121">
        <f>X!BR104/X!BR$121</f>
        <v>0</v>
      </c>
      <c r="BS104" s="121">
        <f>X!BS104/X!BS$121</f>
        <v>0</v>
      </c>
      <c r="BT104" s="121">
        <f>X!BT104/X!BT$121</f>
        <v>0</v>
      </c>
      <c r="BU104" s="121">
        <f>X!BU104/X!BU$121</f>
        <v>0</v>
      </c>
      <c r="BV104" s="121">
        <f>X!BV104/X!BV$121</f>
        <v>0</v>
      </c>
      <c r="BW104" s="121">
        <f>X!BW104/X!BW$121</f>
        <v>0</v>
      </c>
      <c r="BX104" s="121">
        <f>X!BX104/X!BX$121</f>
        <v>0</v>
      </c>
      <c r="BY104" s="121">
        <f>X!BY104/X!BY$121</f>
        <v>0</v>
      </c>
      <c r="BZ104" s="121">
        <f>X!BZ104/X!BZ$121</f>
        <v>0</v>
      </c>
      <c r="CA104" s="121">
        <f>X!CA104/X!CA$121</f>
        <v>0</v>
      </c>
      <c r="CB104" s="121">
        <f>X!CB104/X!CB$121</f>
        <v>0</v>
      </c>
      <c r="CC104" s="121">
        <f>X!CC104/X!CC$121</f>
        <v>0</v>
      </c>
      <c r="CD104" s="121">
        <f>X!CD104/X!CD$121</f>
        <v>0</v>
      </c>
      <c r="CE104" s="121">
        <f>X!CE104/X!CE$121</f>
        <v>0</v>
      </c>
      <c r="CF104" s="121">
        <f>X!CF104/X!CF$121</f>
        <v>0</v>
      </c>
      <c r="CG104" s="121">
        <f>X!CG104/X!CG$121</f>
        <v>0</v>
      </c>
      <c r="CH104" s="121">
        <f>X!CH104/X!CH$121</f>
        <v>0</v>
      </c>
      <c r="CI104" s="121">
        <f>X!CI104/X!CI$121</f>
        <v>0</v>
      </c>
      <c r="CJ104" s="121">
        <f>X!CJ104/X!CJ$121</f>
        <v>0</v>
      </c>
      <c r="CK104" s="121">
        <f>X!CK104/X!CK$121</f>
        <v>0</v>
      </c>
      <c r="CL104" s="121">
        <f>X!CL104/X!CL$121</f>
        <v>0</v>
      </c>
      <c r="CM104" s="121">
        <f>X!CM104/X!CM$121</f>
        <v>0</v>
      </c>
      <c r="CN104" s="121">
        <f>X!CN104/X!CN$121</f>
        <v>0</v>
      </c>
      <c r="CO104" s="121">
        <f>X!CO104/X!CO$121</f>
        <v>0</v>
      </c>
      <c r="CP104" s="121">
        <f>X!CP104/X!CP$121</f>
        <v>0</v>
      </c>
      <c r="CQ104" s="121">
        <f>X!CQ104/X!CQ$121</f>
        <v>0</v>
      </c>
      <c r="CR104" s="121">
        <f>X!CR104/X!CR$121</f>
        <v>0</v>
      </c>
      <c r="CS104" s="121">
        <f>X!CS104/X!CS$121</f>
        <v>0</v>
      </c>
      <c r="CT104" s="121">
        <f>X!CT104/X!CT$121</f>
        <v>0</v>
      </c>
      <c r="CU104" s="121">
        <f>X!CU104/X!CU$121</f>
        <v>0</v>
      </c>
      <c r="CV104" s="121">
        <f>X!CV104/X!CV$121</f>
        <v>0</v>
      </c>
      <c r="CW104" s="121">
        <f>X!CW104/X!CW$121</f>
        <v>0</v>
      </c>
      <c r="CX104" s="121">
        <f>X!CX104/X!CX$121</f>
        <v>0</v>
      </c>
      <c r="CY104" s="121">
        <f>X!CY104/X!CY$121</f>
        <v>1.2280647639923861E-3</v>
      </c>
      <c r="CZ104" s="121">
        <f>X!CZ104/X!CZ$121</f>
        <v>0</v>
      </c>
      <c r="DA104" s="121">
        <f>X!DA104/X!DA$121</f>
        <v>0</v>
      </c>
      <c r="DB104" s="121">
        <f>X!DB104/X!DB$121</f>
        <v>0</v>
      </c>
      <c r="DC104" s="121">
        <f>X!DC104/X!DC$121</f>
        <v>0</v>
      </c>
      <c r="DD104" s="121">
        <f>X!DD104/X!DD$121</f>
        <v>0</v>
      </c>
      <c r="DE104" s="121">
        <f>X!DE104/X!DE$121</f>
        <v>0</v>
      </c>
      <c r="DF104" s="121">
        <f>X!DF104/X!DF$121</f>
        <v>0</v>
      </c>
      <c r="DG104" s="145">
        <f>X!DG104/X!DG$121</f>
        <v>1.6941694223726897E-6</v>
      </c>
    </row>
    <row r="105" spans="1:111" s="82" customFormat="1" ht="17" customHeight="1" x14ac:dyDescent="0.2">
      <c r="A105" s="73" t="s">
        <v>101</v>
      </c>
      <c r="B105" s="74" t="s">
        <v>227</v>
      </c>
      <c r="C105" s="121">
        <f>X!C105/X!C$121</f>
        <v>0</v>
      </c>
      <c r="D105" s="121">
        <f>X!D105/X!D$121</f>
        <v>0</v>
      </c>
      <c r="E105" s="121">
        <f>X!E105/X!E$121</f>
        <v>0</v>
      </c>
      <c r="F105" s="121">
        <f>X!F105/X!F$121</f>
        <v>0</v>
      </c>
      <c r="G105" s="121">
        <f>X!G105/X!G$121</f>
        <v>0</v>
      </c>
      <c r="H105" s="131">
        <v>0</v>
      </c>
      <c r="I105" s="121">
        <f>X!I105/X!I$121</f>
        <v>0</v>
      </c>
      <c r="J105" s="121">
        <f>X!J105/X!J$121</f>
        <v>0</v>
      </c>
      <c r="K105" s="121">
        <f>X!K105/X!K$121</f>
        <v>0</v>
      </c>
      <c r="L105" s="121">
        <f>X!L105/X!L$121</f>
        <v>0</v>
      </c>
      <c r="M105" s="131">
        <v>0</v>
      </c>
      <c r="N105" s="121">
        <f>X!N105/X!N$121</f>
        <v>0</v>
      </c>
      <c r="O105" s="121">
        <f>X!O105/X!O$121</f>
        <v>0</v>
      </c>
      <c r="P105" s="121">
        <f>X!P105/X!P$121</f>
        <v>0</v>
      </c>
      <c r="Q105" s="121">
        <f>X!Q105/X!Q$121</f>
        <v>0</v>
      </c>
      <c r="R105" s="121">
        <f>X!R105/X!R$121</f>
        <v>0</v>
      </c>
      <c r="S105" s="121">
        <f>X!S105/X!S$121</f>
        <v>0</v>
      </c>
      <c r="T105" s="121">
        <f>X!T105/X!T$121</f>
        <v>0</v>
      </c>
      <c r="U105" s="121">
        <f>X!U105/X!U$121</f>
        <v>0</v>
      </c>
      <c r="V105" s="121">
        <f>X!V105/X!V$121</f>
        <v>0</v>
      </c>
      <c r="W105" s="121">
        <f>X!W105/X!W$121</f>
        <v>0</v>
      </c>
      <c r="X105" s="121">
        <f>X!X105/X!X$121</f>
        <v>0</v>
      </c>
      <c r="Y105" s="121">
        <f>X!Y105/X!Y$121</f>
        <v>0</v>
      </c>
      <c r="Z105" s="121">
        <f>X!Z105/X!Z$121</f>
        <v>0</v>
      </c>
      <c r="AA105" s="121">
        <f>X!AA105/X!AA$121</f>
        <v>0</v>
      </c>
      <c r="AB105" s="121">
        <f>X!AB105/X!AB$121</f>
        <v>0</v>
      </c>
      <c r="AC105" s="121">
        <f>X!AC105/X!AC$121</f>
        <v>0</v>
      </c>
      <c r="AD105" s="121">
        <f>X!AD105/X!AD$121</f>
        <v>0</v>
      </c>
      <c r="AE105" s="121">
        <f>X!AE105/X!AE$121</f>
        <v>0</v>
      </c>
      <c r="AF105" s="121">
        <f>X!AF105/X!AF$121</f>
        <v>0</v>
      </c>
      <c r="AG105" s="121">
        <f>X!AG105/X!AG$121</f>
        <v>0</v>
      </c>
      <c r="AH105" s="121">
        <f>X!AH105/X!AH$121</f>
        <v>0</v>
      </c>
      <c r="AI105" s="121">
        <f>X!AI105/X!AI$121</f>
        <v>0</v>
      </c>
      <c r="AJ105" s="121">
        <f>X!AJ105/X!AJ$121</f>
        <v>0</v>
      </c>
      <c r="AK105" s="121">
        <f>X!AK105/X!AK$121</f>
        <v>0</v>
      </c>
      <c r="AL105" s="121">
        <f>X!AL105/X!AL$121</f>
        <v>0</v>
      </c>
      <c r="AM105" s="121">
        <f>X!AM105/X!AM$121</f>
        <v>0</v>
      </c>
      <c r="AN105" s="121">
        <f>X!AN105/X!AN$121</f>
        <v>0</v>
      </c>
      <c r="AO105" s="121">
        <f>X!AO105/X!AO$121</f>
        <v>0</v>
      </c>
      <c r="AP105" s="121">
        <f>X!AP105/X!AP$121</f>
        <v>0</v>
      </c>
      <c r="AQ105" s="121">
        <f>X!AQ105/X!AQ$121</f>
        <v>0</v>
      </c>
      <c r="AR105" s="121">
        <f>X!AR105/X!AR$121</f>
        <v>0</v>
      </c>
      <c r="AS105" s="121">
        <f>X!AS105/X!AS$121</f>
        <v>0</v>
      </c>
      <c r="AT105" s="121">
        <f>X!AT105/X!AT$121</f>
        <v>0</v>
      </c>
      <c r="AU105" s="121">
        <f>X!AU105/X!AU$121</f>
        <v>0</v>
      </c>
      <c r="AV105" s="121">
        <f>X!AV105/X!AV$121</f>
        <v>0</v>
      </c>
      <c r="AW105" s="121">
        <f>X!AW105/X!AW$121</f>
        <v>0</v>
      </c>
      <c r="AX105" s="121">
        <f>X!AX105/X!AX$121</f>
        <v>0</v>
      </c>
      <c r="AY105" s="121">
        <f>X!AY105/X!AY$121</f>
        <v>0</v>
      </c>
      <c r="AZ105" s="121">
        <f>X!AZ105/X!AZ$121</f>
        <v>0</v>
      </c>
      <c r="BA105" s="121">
        <f>X!BA105/X!BA$121</f>
        <v>0</v>
      </c>
      <c r="BB105" s="121">
        <f>X!BB105/X!BB$121</f>
        <v>0</v>
      </c>
      <c r="BC105" s="121">
        <f>X!BC105/X!BC$121</f>
        <v>0</v>
      </c>
      <c r="BD105" s="121">
        <f>X!BD105/X!BD$121</f>
        <v>0</v>
      </c>
      <c r="BE105" s="121">
        <f>X!BE105/X!BE$121</f>
        <v>0</v>
      </c>
      <c r="BF105" s="121">
        <f>X!BF105/X!BF$121</f>
        <v>0</v>
      </c>
      <c r="BG105" s="121">
        <f>X!BG105/X!BG$121</f>
        <v>0</v>
      </c>
      <c r="BH105" s="121">
        <f>X!BH105/X!BH$121</f>
        <v>0</v>
      </c>
      <c r="BI105" s="121">
        <f>X!BI105/X!BI$121</f>
        <v>0</v>
      </c>
      <c r="BJ105" s="121">
        <f>X!BJ105/X!BJ$121</f>
        <v>0</v>
      </c>
      <c r="BK105" s="121">
        <f>X!BK105/X!BK$121</f>
        <v>0</v>
      </c>
      <c r="BL105" s="121">
        <f>X!BL105/X!BL$121</f>
        <v>0</v>
      </c>
      <c r="BM105" s="121">
        <f>X!BM105/X!BM$121</f>
        <v>0</v>
      </c>
      <c r="BN105" s="121">
        <f>X!BN105/X!BN$121</f>
        <v>0</v>
      </c>
      <c r="BO105" s="121">
        <f>X!BO105/X!BO$121</f>
        <v>0</v>
      </c>
      <c r="BP105" s="121">
        <f>X!BP105/X!BP$121</f>
        <v>0</v>
      </c>
      <c r="BQ105" s="121">
        <f>X!BQ105/X!BQ$121</f>
        <v>0</v>
      </c>
      <c r="BR105" s="121">
        <f>X!BR105/X!BR$121</f>
        <v>0</v>
      </c>
      <c r="BS105" s="121">
        <f>X!BS105/X!BS$121</f>
        <v>0</v>
      </c>
      <c r="BT105" s="121">
        <f>X!BT105/X!BT$121</f>
        <v>0</v>
      </c>
      <c r="BU105" s="121">
        <f>X!BU105/X!BU$121</f>
        <v>0</v>
      </c>
      <c r="BV105" s="121">
        <f>X!BV105/X!BV$121</f>
        <v>0</v>
      </c>
      <c r="BW105" s="121">
        <f>X!BW105/X!BW$121</f>
        <v>0</v>
      </c>
      <c r="BX105" s="121">
        <f>X!BX105/X!BX$121</f>
        <v>0</v>
      </c>
      <c r="BY105" s="121">
        <f>X!BY105/X!BY$121</f>
        <v>0</v>
      </c>
      <c r="BZ105" s="121">
        <f>X!BZ105/X!BZ$121</f>
        <v>0</v>
      </c>
      <c r="CA105" s="121">
        <f>X!CA105/X!CA$121</f>
        <v>0</v>
      </c>
      <c r="CB105" s="121">
        <f>X!CB105/X!CB$121</f>
        <v>0</v>
      </c>
      <c r="CC105" s="121">
        <f>X!CC105/X!CC$121</f>
        <v>0</v>
      </c>
      <c r="CD105" s="121">
        <f>X!CD105/X!CD$121</f>
        <v>0</v>
      </c>
      <c r="CE105" s="121">
        <f>X!CE105/X!CE$121</f>
        <v>0</v>
      </c>
      <c r="CF105" s="121">
        <f>X!CF105/X!CF$121</f>
        <v>0</v>
      </c>
      <c r="CG105" s="121">
        <f>X!CG105/X!CG$121</f>
        <v>0</v>
      </c>
      <c r="CH105" s="121">
        <f>X!CH105/X!CH$121</f>
        <v>0</v>
      </c>
      <c r="CI105" s="121">
        <f>X!CI105/X!CI$121</f>
        <v>0</v>
      </c>
      <c r="CJ105" s="121">
        <f>X!CJ105/X!CJ$121</f>
        <v>0</v>
      </c>
      <c r="CK105" s="121">
        <f>X!CK105/X!CK$121</f>
        <v>0</v>
      </c>
      <c r="CL105" s="121">
        <f>X!CL105/X!CL$121</f>
        <v>0</v>
      </c>
      <c r="CM105" s="121">
        <f>X!CM105/X!CM$121</f>
        <v>0</v>
      </c>
      <c r="CN105" s="121">
        <f>X!CN105/X!CN$121</f>
        <v>1.1920061794087219E-2</v>
      </c>
      <c r="CO105" s="121">
        <f>X!CO105/X!CO$121</f>
        <v>0</v>
      </c>
      <c r="CP105" s="121">
        <f>X!CP105/X!CP$121</f>
        <v>7.8489918491610137E-3</v>
      </c>
      <c r="CQ105" s="121">
        <f>X!CQ105/X!CQ$121</f>
        <v>0</v>
      </c>
      <c r="CR105" s="121">
        <f>X!CR105/X!CR$121</f>
        <v>1.4939318117742753E-2</v>
      </c>
      <c r="CS105" s="121">
        <f>X!CS105/X!CS$121</f>
        <v>2.6729372796960651E-2</v>
      </c>
      <c r="CT105" s="121">
        <f>X!CT105/X!CT$121</f>
        <v>0</v>
      </c>
      <c r="CU105" s="121">
        <f>X!CU105/X!CU$121</f>
        <v>0</v>
      </c>
      <c r="CV105" s="121">
        <f>X!CV105/X!CV$121</f>
        <v>0</v>
      </c>
      <c r="CW105" s="121">
        <f>X!CW105/X!CW$121</f>
        <v>0</v>
      </c>
      <c r="CX105" s="121">
        <f>X!CX105/X!CX$121</f>
        <v>0</v>
      </c>
      <c r="CY105" s="121">
        <f>X!CY105/X!CY$121</f>
        <v>2.188480892785304E-3</v>
      </c>
      <c r="CZ105" s="121">
        <f>X!CZ105/X!CZ$121</f>
        <v>4.7228240452003335E-3</v>
      </c>
      <c r="DA105" s="121">
        <f>X!DA105/X!DA$121</f>
        <v>0</v>
      </c>
      <c r="DB105" s="121">
        <f>X!DB105/X!DB$121</f>
        <v>0</v>
      </c>
      <c r="DC105" s="121">
        <f>X!DC105/X!DC$121</f>
        <v>0</v>
      </c>
      <c r="DD105" s="121">
        <f>X!DD105/X!DD$121</f>
        <v>0</v>
      </c>
      <c r="DE105" s="121">
        <f>X!DE105/X!DE$121</f>
        <v>0</v>
      </c>
      <c r="DF105" s="121">
        <f>X!DF105/X!DF$121</f>
        <v>0</v>
      </c>
      <c r="DG105" s="145">
        <f>X!DG105/X!DG$121</f>
        <v>8.4562250469213019E-4</v>
      </c>
    </row>
    <row r="106" spans="1:111" s="82" customFormat="1" ht="17" customHeight="1" x14ac:dyDescent="0.2">
      <c r="A106" s="73" t="s">
        <v>102</v>
      </c>
      <c r="B106" s="74" t="s">
        <v>228</v>
      </c>
      <c r="C106" s="121">
        <f>X!C106/X!C$121</f>
        <v>5.595105987803325E-7</v>
      </c>
      <c r="D106" s="121">
        <f>X!D106/X!D$121</f>
        <v>0</v>
      </c>
      <c r="E106" s="121">
        <f>X!E106/X!E$121</f>
        <v>0</v>
      </c>
      <c r="F106" s="121">
        <f>X!F106/X!F$121</f>
        <v>1.3907490156973835E-6</v>
      </c>
      <c r="G106" s="121">
        <f>X!G106/X!G$121</f>
        <v>2.3345585561758926E-5</v>
      </c>
      <c r="H106" s="131">
        <v>0</v>
      </c>
      <c r="I106" s="121">
        <f>X!I106/X!I$121</f>
        <v>3.6899668174307523E-5</v>
      </c>
      <c r="J106" s="121">
        <f>X!J106/X!J$121</f>
        <v>1.1219351839423015E-4</v>
      </c>
      <c r="K106" s="121">
        <f>X!K106/X!K$121</f>
        <v>1.1252797603483835E-4</v>
      </c>
      <c r="L106" s="121">
        <f>X!L106/X!L$121</f>
        <v>1.9063717297781617E-5</v>
      </c>
      <c r="M106" s="131">
        <v>0</v>
      </c>
      <c r="N106" s="121">
        <f>X!N106/X!N$121</f>
        <v>8.2087669037957415E-5</v>
      </c>
      <c r="O106" s="121">
        <f>X!O106/X!O$121</f>
        <v>8.9590357160130004E-5</v>
      </c>
      <c r="P106" s="121">
        <f>X!P106/X!P$121</f>
        <v>6.8237284894042525E-5</v>
      </c>
      <c r="Q106" s="121">
        <f>X!Q106/X!Q$121</f>
        <v>2.4160401095275177E-5</v>
      </c>
      <c r="R106" s="121">
        <f>X!R106/X!R$121</f>
        <v>6.1372891001882702E-5</v>
      </c>
      <c r="S106" s="121">
        <f>X!S106/X!S$121</f>
        <v>4.9682948758227251E-5</v>
      </c>
      <c r="T106" s="121">
        <f>X!T106/X!T$121</f>
        <v>5.0154429468541989E-5</v>
      </c>
      <c r="U106" s="121">
        <f>X!U106/X!U$121</f>
        <v>3.4877166621457034E-5</v>
      </c>
      <c r="V106" s="121">
        <f>X!V106/X!V$121</f>
        <v>5.4810255000912759E-5</v>
      </c>
      <c r="W106" s="121">
        <f>X!W106/X!W$121</f>
        <v>2.801225412129141E-6</v>
      </c>
      <c r="X106" s="121">
        <f>X!X106/X!X$121</f>
        <v>3.3365527131721082E-5</v>
      </c>
      <c r="Y106" s="121">
        <f>X!Y106/X!Y$121</f>
        <v>1.028279254522219E-5</v>
      </c>
      <c r="Z106" s="121">
        <f>X!Z106/X!Z$121</f>
        <v>6.4955944781820341E-5</v>
      </c>
      <c r="AA106" s="121">
        <f>X!AA106/X!AA$121</f>
        <v>9.4968880085137867E-5</v>
      </c>
      <c r="AB106" s="121">
        <f>X!AB106/X!AB$121</f>
        <v>7.4707832858303768E-6</v>
      </c>
      <c r="AC106" s="121">
        <f>X!AC106/X!AC$121</f>
        <v>4.9530030776122226E-6</v>
      </c>
      <c r="AD106" s="121">
        <f>X!AD106/X!AD$121</f>
        <v>1.7360316192604722E-5</v>
      </c>
      <c r="AE106" s="121">
        <f>X!AE106/X!AE$121</f>
        <v>5.0786520733552962E-5</v>
      </c>
      <c r="AF106" s="121">
        <f>X!AF106/X!AF$121</f>
        <v>4.7596882994832623E-5</v>
      </c>
      <c r="AG106" s="121">
        <f>X!AG106/X!AG$121</f>
        <v>5.4133897710933142E-5</v>
      </c>
      <c r="AH106" s="121">
        <f>X!AH106/X!AH$121</f>
        <v>2.3336347102888093E-6</v>
      </c>
      <c r="AI106" s="121">
        <f>X!AI106/X!AI$121</f>
        <v>2.2154393419753731E-6</v>
      </c>
      <c r="AJ106" s="121">
        <f>X!AJ106/X!AJ$121</f>
        <v>0</v>
      </c>
      <c r="AK106" s="121">
        <f>X!AK106/X!AK$121</f>
        <v>1.2563708524166836E-5</v>
      </c>
      <c r="AL106" s="121">
        <f>X!AL106/X!AL$121</f>
        <v>1.9838499857298459E-5</v>
      </c>
      <c r="AM106" s="121">
        <f>X!AM106/X!AM$121</f>
        <v>1.9590485182522356E-5</v>
      </c>
      <c r="AN106" s="121">
        <f>X!AN106/X!AN$121</f>
        <v>6.1013501840320495E-6</v>
      </c>
      <c r="AO106" s="121">
        <f>X!AO106/X!AO$121</f>
        <v>3.5391163695564469E-5</v>
      </c>
      <c r="AP106" s="121">
        <f>X!AP106/X!AP$121</f>
        <v>8.7409695248663236E-5</v>
      </c>
      <c r="AQ106" s="121">
        <f>X!AQ106/X!AQ$121</f>
        <v>9.0090431743769828E-6</v>
      </c>
      <c r="AR106" s="121">
        <f>X!AR106/X!AR$121</f>
        <v>3.6511022807643662E-5</v>
      </c>
      <c r="AS106" s="121">
        <f>X!AS106/X!AS$121</f>
        <v>4.3491237364451046E-5</v>
      </c>
      <c r="AT106" s="121">
        <f>X!AT106/X!AT$121</f>
        <v>4.3711508898226377E-5</v>
      </c>
      <c r="AU106" s="121">
        <f>X!AU106/X!AU$121</f>
        <v>1.2535380860645711E-5</v>
      </c>
      <c r="AV106" s="121">
        <f>X!AV106/X!AV$121</f>
        <v>1.1729916651270973E-5</v>
      </c>
      <c r="AW106" s="121">
        <f>X!AW106/X!AW$121</f>
        <v>1.6035983168487125E-4</v>
      </c>
      <c r="AX106" s="121">
        <f>X!AX106/X!AX$121</f>
        <v>8.9647393660701236E-5</v>
      </c>
      <c r="AY106" s="121">
        <f>X!AY106/X!AY$121</f>
        <v>9.0860007827779858E-6</v>
      </c>
      <c r="AZ106" s="121">
        <f>X!AZ106/X!AZ$121</f>
        <v>5.2101309532142147E-5</v>
      </c>
      <c r="BA106" s="121">
        <f>X!BA106/X!BA$121</f>
        <v>2.6519542782007303E-5</v>
      </c>
      <c r="BB106" s="121">
        <f>X!BB106/X!BB$121</f>
        <v>2.7878982806767267E-5</v>
      </c>
      <c r="BC106" s="121">
        <f>X!BC106/X!BC$121</f>
        <v>1.6000044554696337E-5</v>
      </c>
      <c r="BD106" s="121">
        <f>X!BD106/X!BD$121</f>
        <v>6.4273414072543695E-5</v>
      </c>
      <c r="BE106" s="121">
        <f>X!BE106/X!BE$121</f>
        <v>3.5641864848329013E-5</v>
      </c>
      <c r="BF106" s="121">
        <f>X!BF106/X!BF$121</f>
        <v>5.6502700887472964E-6</v>
      </c>
      <c r="BG106" s="121">
        <f>X!BG106/X!BG$121</f>
        <v>4.703137572079774E-5</v>
      </c>
      <c r="BH106" s="121">
        <f>X!BH106/X!BH$121</f>
        <v>8.8720253380923967E-5</v>
      </c>
      <c r="BI106" s="121">
        <f>X!BI106/X!BI$121</f>
        <v>4.6576962797271572E-5</v>
      </c>
      <c r="BJ106" s="121">
        <f>X!BJ106/X!BJ$121</f>
        <v>4.7635465773559486E-5</v>
      </c>
      <c r="BK106" s="121">
        <f>X!BK106/X!BK$121</f>
        <v>3.2905283129669731E-6</v>
      </c>
      <c r="BL106" s="121">
        <f>X!BL106/X!BL$121</f>
        <v>9.8703370085038488E-6</v>
      </c>
      <c r="BM106" s="121">
        <f>X!BM106/X!BM$121</f>
        <v>1.9650277354788679E-5</v>
      </c>
      <c r="BN106" s="121">
        <f>X!BN106/X!BN$121</f>
        <v>7.6265891824459038E-5</v>
      </c>
      <c r="BO106" s="121">
        <f>X!BO106/X!BO$121</f>
        <v>3.0938995833189843E-5</v>
      </c>
      <c r="BP106" s="121">
        <f>X!BP106/X!BP$121</f>
        <v>6.5894306439262965E-5</v>
      </c>
      <c r="BQ106" s="121">
        <f>X!BQ106/X!BQ$121</f>
        <v>1.3946881949311989E-5</v>
      </c>
      <c r="BR106" s="121">
        <f>X!BR106/X!BR$121</f>
        <v>4.374082451052844E-5</v>
      </c>
      <c r="BS106" s="121">
        <f>X!BS106/X!BS$121</f>
        <v>7.0727664144007289E-5</v>
      </c>
      <c r="BT106" s="121">
        <f>X!BT106/X!BT$121</f>
        <v>6.9530977429029905E-5</v>
      </c>
      <c r="BU106" s="121">
        <f>X!BU106/X!BU$121</f>
        <v>6.8486424449882815E-5</v>
      </c>
      <c r="BV106" s="121">
        <f>X!BV106/X!BV$121</f>
        <v>5.7017775155743033E-5</v>
      </c>
      <c r="BW106" s="121">
        <f>X!BW106/X!BW$121</f>
        <v>3.5955511036621295E-5</v>
      </c>
      <c r="BX106" s="121">
        <f>X!BX106/X!BX$121</f>
        <v>0</v>
      </c>
      <c r="BY106" s="121">
        <f>X!BY106/X!BY$121</f>
        <v>2.2196708846261987E-3</v>
      </c>
      <c r="BZ106" s="121">
        <f>X!BZ106/X!BZ$121</f>
        <v>6.4790976338006408E-5</v>
      </c>
      <c r="CA106" s="121">
        <f>X!CA106/X!CA$121</f>
        <v>1.354130913491472E-5</v>
      </c>
      <c r="CB106" s="121">
        <f>X!CB106/X!CB$121</f>
        <v>4.7106301727939928E-5</v>
      </c>
      <c r="CC106" s="121">
        <f>X!CC106/X!CC$121</f>
        <v>2.3910059461576592E-4</v>
      </c>
      <c r="CD106" s="121">
        <f>X!CD106/X!CD$121</f>
        <v>5.6664515445249903E-5</v>
      </c>
      <c r="CE106" s="121">
        <f>X!CE106/X!CE$121</f>
        <v>4.0720432694283171E-5</v>
      </c>
      <c r="CF106" s="121">
        <f>X!CF106/X!CF$121</f>
        <v>5.6882744728997826E-5</v>
      </c>
      <c r="CG106" s="121">
        <f>X!CG106/X!CG$121</f>
        <v>3.2947835205108687E-4</v>
      </c>
      <c r="CH106" s="121">
        <f>X!CH106/X!CH$121</f>
        <v>4.9777293622010009E-4</v>
      </c>
      <c r="CI106" s="121">
        <f>X!CI106/X!CI$121</f>
        <v>9.1626659020898271E-4</v>
      </c>
      <c r="CJ106" s="121">
        <f>X!CJ106/X!CJ$121</f>
        <v>4.483559474713081E-5</v>
      </c>
      <c r="CK106" s="121">
        <f>X!CK106/X!CK$121</f>
        <v>5.327268525798641E-4</v>
      </c>
      <c r="CL106" s="121">
        <f>X!CL106/X!CL$121</f>
        <v>1.2494596373266778E-3</v>
      </c>
      <c r="CM106" s="121">
        <f>X!CM106/X!CM$121</f>
        <v>1.1266465454883135E-4</v>
      </c>
      <c r="CN106" s="121">
        <f>X!CN106/X!CN$121</f>
        <v>2.3250312950758782E-4</v>
      </c>
      <c r="CO106" s="121">
        <f>X!CO106/X!CO$121</f>
        <v>3.1622668232761758E-5</v>
      </c>
      <c r="CP106" s="121">
        <f>X!CP106/X!CP$121</f>
        <v>1.1118123257513775E-2</v>
      </c>
      <c r="CQ106" s="121">
        <f>X!CQ106/X!CQ$121</f>
        <v>8.5998176129342321E-3</v>
      </c>
      <c r="CR106" s="121">
        <f>X!CR106/X!CR$121</f>
        <v>1.3249576376809567E-2</v>
      </c>
      <c r="CS106" s="121">
        <f>X!CS106/X!CS$121</f>
        <v>1.0025717473366865E-2</v>
      </c>
      <c r="CT106" s="121">
        <f>X!CT106/X!CT$121</f>
        <v>7.2247411939426175E-5</v>
      </c>
      <c r="CU106" s="121">
        <f>X!CU106/X!CU$121</f>
        <v>9.4592015816135773E-5</v>
      </c>
      <c r="CV106" s="121">
        <f>X!CV106/X!CV$121</f>
        <v>6.2901518859152046E-4</v>
      </c>
      <c r="CW106" s="121">
        <f>X!CW106/X!CW$121</f>
        <v>2.0132200152900841E-5</v>
      </c>
      <c r="CX106" s="121">
        <f>X!CX106/X!CX$121</f>
        <v>9.2670004134845334E-4</v>
      </c>
      <c r="CY106" s="121">
        <f>X!CY106/X!CY$121</f>
        <v>1.0927262747793593E-2</v>
      </c>
      <c r="CZ106" s="121">
        <f>X!CZ106/X!CZ$121</f>
        <v>1.9974209138264834E-3</v>
      </c>
      <c r="DA106" s="121">
        <f>X!DA106/X!DA$121</f>
        <v>1.5562158037387148E-2</v>
      </c>
      <c r="DB106" s="121">
        <f>X!DB106/X!DB$121</f>
        <v>1.5057483829952501E-4</v>
      </c>
      <c r="DC106" s="121">
        <f>X!DC106/X!DC$121</f>
        <v>3.7639557074398784E-4</v>
      </c>
      <c r="DD106" s="121">
        <f>X!DD106/X!DD$121</f>
        <v>3.3183246223997503E-3</v>
      </c>
      <c r="DE106" s="121">
        <f>X!DE106/X!DE$121</f>
        <v>0</v>
      </c>
      <c r="DF106" s="121">
        <f>X!DF106/X!DF$121</f>
        <v>1.6034188660869802E-3</v>
      </c>
      <c r="DG106" s="145">
        <f>X!DG106/X!DG$121</f>
        <v>7.7858823112236146E-4</v>
      </c>
    </row>
    <row r="107" spans="1:111" s="82" customFormat="1" ht="17" customHeight="1" x14ac:dyDescent="0.2">
      <c r="A107" s="73" t="s">
        <v>103</v>
      </c>
      <c r="B107" s="74" t="s">
        <v>229</v>
      </c>
      <c r="C107" s="121">
        <f>X!C107/X!C$121</f>
        <v>0</v>
      </c>
      <c r="D107" s="121">
        <f>X!D107/X!D$121</f>
        <v>0</v>
      </c>
      <c r="E107" s="121">
        <f>X!E107/X!E$121</f>
        <v>0</v>
      </c>
      <c r="F107" s="121">
        <f>X!F107/X!F$121</f>
        <v>0</v>
      </c>
      <c r="G107" s="121">
        <f>X!G107/X!G$121</f>
        <v>0</v>
      </c>
      <c r="H107" s="131">
        <v>0</v>
      </c>
      <c r="I107" s="121">
        <f>X!I107/X!I$121</f>
        <v>0</v>
      </c>
      <c r="J107" s="121">
        <f>X!J107/X!J$121</f>
        <v>0</v>
      </c>
      <c r="K107" s="121">
        <f>X!K107/X!K$121</f>
        <v>0</v>
      </c>
      <c r="L107" s="121">
        <f>X!L107/X!L$121</f>
        <v>0</v>
      </c>
      <c r="M107" s="131">
        <v>0</v>
      </c>
      <c r="N107" s="121">
        <f>X!N107/X!N$121</f>
        <v>0</v>
      </c>
      <c r="O107" s="121">
        <f>X!O107/X!O$121</f>
        <v>0</v>
      </c>
      <c r="P107" s="121">
        <f>X!P107/X!P$121</f>
        <v>0</v>
      </c>
      <c r="Q107" s="121">
        <f>X!Q107/X!Q$121</f>
        <v>0</v>
      </c>
      <c r="R107" s="121">
        <f>X!R107/X!R$121</f>
        <v>0</v>
      </c>
      <c r="S107" s="121">
        <f>X!S107/X!S$121</f>
        <v>0</v>
      </c>
      <c r="T107" s="121">
        <f>X!T107/X!T$121</f>
        <v>0</v>
      </c>
      <c r="U107" s="121">
        <f>X!U107/X!U$121</f>
        <v>0</v>
      </c>
      <c r="V107" s="121">
        <f>X!V107/X!V$121</f>
        <v>0</v>
      </c>
      <c r="W107" s="121">
        <f>X!W107/X!W$121</f>
        <v>0</v>
      </c>
      <c r="X107" s="121">
        <f>X!X107/X!X$121</f>
        <v>0</v>
      </c>
      <c r="Y107" s="121">
        <f>X!Y107/X!Y$121</f>
        <v>0</v>
      </c>
      <c r="Z107" s="121">
        <f>X!Z107/X!Z$121</f>
        <v>0</v>
      </c>
      <c r="AA107" s="121">
        <f>X!AA107/X!AA$121</f>
        <v>0</v>
      </c>
      <c r="AB107" s="121">
        <f>X!AB107/X!AB$121</f>
        <v>0</v>
      </c>
      <c r="AC107" s="121">
        <f>X!AC107/X!AC$121</f>
        <v>0</v>
      </c>
      <c r="AD107" s="121">
        <f>X!AD107/X!AD$121</f>
        <v>0</v>
      </c>
      <c r="AE107" s="121">
        <f>X!AE107/X!AE$121</f>
        <v>0</v>
      </c>
      <c r="AF107" s="121">
        <f>X!AF107/X!AF$121</f>
        <v>0</v>
      </c>
      <c r="AG107" s="121">
        <f>X!AG107/X!AG$121</f>
        <v>0</v>
      </c>
      <c r="AH107" s="121">
        <f>X!AH107/X!AH$121</f>
        <v>0</v>
      </c>
      <c r="AI107" s="121">
        <f>X!AI107/X!AI$121</f>
        <v>0</v>
      </c>
      <c r="AJ107" s="121">
        <f>X!AJ107/X!AJ$121</f>
        <v>0</v>
      </c>
      <c r="AK107" s="121">
        <f>X!AK107/X!AK$121</f>
        <v>0</v>
      </c>
      <c r="AL107" s="121">
        <f>X!AL107/X!AL$121</f>
        <v>0</v>
      </c>
      <c r="AM107" s="121">
        <f>X!AM107/X!AM$121</f>
        <v>0</v>
      </c>
      <c r="AN107" s="121">
        <f>X!AN107/X!AN$121</f>
        <v>0</v>
      </c>
      <c r="AO107" s="121">
        <f>X!AO107/X!AO$121</f>
        <v>0</v>
      </c>
      <c r="AP107" s="121">
        <f>X!AP107/X!AP$121</f>
        <v>0</v>
      </c>
      <c r="AQ107" s="121">
        <f>X!AQ107/X!AQ$121</f>
        <v>0</v>
      </c>
      <c r="AR107" s="121">
        <f>X!AR107/X!AR$121</f>
        <v>0</v>
      </c>
      <c r="AS107" s="121">
        <f>X!AS107/X!AS$121</f>
        <v>0</v>
      </c>
      <c r="AT107" s="121">
        <f>X!AT107/X!AT$121</f>
        <v>0</v>
      </c>
      <c r="AU107" s="121">
        <f>X!AU107/X!AU$121</f>
        <v>0</v>
      </c>
      <c r="AV107" s="121">
        <f>X!AV107/X!AV$121</f>
        <v>0</v>
      </c>
      <c r="AW107" s="121">
        <f>X!AW107/X!AW$121</f>
        <v>0</v>
      </c>
      <c r="AX107" s="121">
        <f>X!AX107/X!AX$121</f>
        <v>0</v>
      </c>
      <c r="AY107" s="121">
        <f>X!AY107/X!AY$121</f>
        <v>0</v>
      </c>
      <c r="AZ107" s="121">
        <f>X!AZ107/X!AZ$121</f>
        <v>0</v>
      </c>
      <c r="BA107" s="121">
        <f>X!BA107/X!BA$121</f>
        <v>0</v>
      </c>
      <c r="BB107" s="121">
        <f>X!BB107/X!BB$121</f>
        <v>0</v>
      </c>
      <c r="BC107" s="121">
        <f>X!BC107/X!BC$121</f>
        <v>0</v>
      </c>
      <c r="BD107" s="121">
        <f>X!BD107/X!BD$121</f>
        <v>0</v>
      </c>
      <c r="BE107" s="121">
        <f>X!BE107/X!BE$121</f>
        <v>0</v>
      </c>
      <c r="BF107" s="121">
        <f>X!BF107/X!BF$121</f>
        <v>0</v>
      </c>
      <c r="BG107" s="121">
        <f>X!BG107/X!BG$121</f>
        <v>0</v>
      </c>
      <c r="BH107" s="121">
        <f>X!BH107/X!BH$121</f>
        <v>0</v>
      </c>
      <c r="BI107" s="121">
        <f>X!BI107/X!BI$121</f>
        <v>0</v>
      </c>
      <c r="BJ107" s="121">
        <f>X!BJ107/X!BJ$121</f>
        <v>4.7447678129248477E-6</v>
      </c>
      <c r="BK107" s="121">
        <f>X!BK107/X!BK$121</f>
        <v>0</v>
      </c>
      <c r="BL107" s="121">
        <f>X!BL107/X!BL$121</f>
        <v>0</v>
      </c>
      <c r="BM107" s="121">
        <f>X!BM107/X!BM$121</f>
        <v>0</v>
      </c>
      <c r="BN107" s="121">
        <f>X!BN107/X!BN$121</f>
        <v>0</v>
      </c>
      <c r="BO107" s="121">
        <f>X!BO107/X!BO$121</f>
        <v>0</v>
      </c>
      <c r="BP107" s="121">
        <f>X!BP107/X!BP$121</f>
        <v>0</v>
      </c>
      <c r="BQ107" s="121">
        <f>X!BQ107/X!BQ$121</f>
        <v>0</v>
      </c>
      <c r="BR107" s="121">
        <f>X!BR107/X!BR$121</f>
        <v>0</v>
      </c>
      <c r="BS107" s="121">
        <f>X!BS107/X!BS$121</f>
        <v>0</v>
      </c>
      <c r="BT107" s="121">
        <f>X!BT107/X!BT$121</f>
        <v>1.5421253824995388E-5</v>
      </c>
      <c r="BU107" s="121">
        <f>X!BU107/X!BU$121</f>
        <v>0</v>
      </c>
      <c r="BV107" s="121">
        <f>X!BV107/X!BV$121</f>
        <v>0</v>
      </c>
      <c r="BW107" s="121">
        <f>X!BW107/X!BW$121</f>
        <v>0</v>
      </c>
      <c r="BX107" s="121">
        <f>X!BX107/X!BX$121</f>
        <v>0</v>
      </c>
      <c r="BY107" s="121">
        <f>X!BY107/X!BY$121</f>
        <v>0</v>
      </c>
      <c r="BZ107" s="121">
        <f>X!BZ107/X!BZ$121</f>
        <v>0</v>
      </c>
      <c r="CA107" s="121">
        <f>X!CA107/X!CA$121</f>
        <v>0</v>
      </c>
      <c r="CB107" s="121">
        <f>X!CB107/X!CB$121</f>
        <v>0</v>
      </c>
      <c r="CC107" s="121">
        <f>X!CC107/X!CC$121</f>
        <v>0</v>
      </c>
      <c r="CD107" s="121">
        <f>X!CD107/X!CD$121</f>
        <v>0</v>
      </c>
      <c r="CE107" s="121">
        <f>X!CE107/X!CE$121</f>
        <v>0</v>
      </c>
      <c r="CF107" s="121">
        <f>X!CF107/X!CF$121</f>
        <v>0</v>
      </c>
      <c r="CG107" s="121">
        <f>X!CG107/X!CG$121</f>
        <v>0</v>
      </c>
      <c r="CH107" s="121">
        <f>X!CH107/X!CH$121</f>
        <v>2.5982809638604284E-5</v>
      </c>
      <c r="CI107" s="121">
        <f>X!CI107/X!CI$121</f>
        <v>4.3972163635607214E-2</v>
      </c>
      <c r="CJ107" s="121">
        <f>X!CJ107/X!CJ$121</f>
        <v>0</v>
      </c>
      <c r="CK107" s="121">
        <f>X!CK107/X!CK$121</f>
        <v>2.9509212455629079E-4</v>
      </c>
      <c r="CL107" s="121">
        <f>X!CL107/X!CL$121</f>
        <v>3.8219694679491774E-2</v>
      </c>
      <c r="CM107" s="121">
        <f>X!CM107/X!CM$121</f>
        <v>0</v>
      </c>
      <c r="CN107" s="121">
        <f>X!CN107/X!CN$121</f>
        <v>1.0746491878917376E-4</v>
      </c>
      <c r="CO107" s="121">
        <f>X!CO107/X!CO$121</f>
        <v>1.2328507183079579E-6</v>
      </c>
      <c r="CP107" s="121">
        <f>X!CP107/X!CP$121</f>
        <v>0</v>
      </c>
      <c r="CQ107" s="121">
        <f>X!CQ107/X!CQ$121</f>
        <v>0</v>
      </c>
      <c r="CR107" s="121">
        <f>X!CR107/X!CR$121</f>
        <v>0</v>
      </c>
      <c r="CS107" s="121">
        <f>X!CS107/X!CS$121</f>
        <v>0</v>
      </c>
      <c r="CT107" s="121">
        <f>X!CT107/X!CT$121</f>
        <v>0</v>
      </c>
      <c r="CU107" s="121">
        <f>X!CU107/X!CU$121</f>
        <v>0</v>
      </c>
      <c r="CV107" s="121">
        <f>X!CV107/X!CV$121</f>
        <v>1.4274100156886557E-2</v>
      </c>
      <c r="CW107" s="121">
        <f>X!CW107/X!CW$121</f>
        <v>0</v>
      </c>
      <c r="CX107" s="121">
        <f>X!CX107/X!CX$121</f>
        <v>0</v>
      </c>
      <c r="CY107" s="121">
        <f>X!CY107/X!CY$121</f>
        <v>1.6643382917817212E-3</v>
      </c>
      <c r="CZ107" s="121">
        <f>X!CZ107/X!CZ$121</f>
        <v>1.580721002812721E-4</v>
      </c>
      <c r="DA107" s="121">
        <f>X!DA107/X!DA$121</f>
        <v>0</v>
      </c>
      <c r="DB107" s="121">
        <f>X!DB107/X!DB$121</f>
        <v>2.4294127380440941E-2</v>
      </c>
      <c r="DC107" s="121">
        <f>X!DC107/X!DC$121</f>
        <v>0</v>
      </c>
      <c r="DD107" s="121">
        <f>X!DD107/X!DD$121</f>
        <v>1.1539017253138222E-3</v>
      </c>
      <c r="DE107" s="121">
        <f>X!DE107/X!DE$121</f>
        <v>0</v>
      </c>
      <c r="DF107" s="121">
        <f>X!DF107/X!DF$121</f>
        <v>3.4710808474593672E-4</v>
      </c>
      <c r="DG107" s="145">
        <f>X!DG107/X!DG$121</f>
        <v>3.8043514056750462E-4</v>
      </c>
    </row>
    <row r="108" spans="1:111" s="82" customFormat="1" ht="17" customHeight="1" x14ac:dyDescent="0.2">
      <c r="A108" s="73" t="s">
        <v>104</v>
      </c>
      <c r="B108" s="74" t="s">
        <v>230</v>
      </c>
      <c r="C108" s="121">
        <f>X!C108/X!C$121</f>
        <v>0</v>
      </c>
      <c r="D108" s="121">
        <f>X!D108/X!D$121</f>
        <v>5.747706334484284E-3</v>
      </c>
      <c r="E108" s="121">
        <f>X!E108/X!E$121</f>
        <v>0</v>
      </c>
      <c r="F108" s="121">
        <f>X!F108/X!F$121</f>
        <v>0</v>
      </c>
      <c r="G108" s="121">
        <f>X!G108/X!G$121</f>
        <v>0</v>
      </c>
      <c r="H108" s="131">
        <v>0</v>
      </c>
      <c r="I108" s="121">
        <f>X!I108/X!I$121</f>
        <v>0</v>
      </c>
      <c r="J108" s="121">
        <f>X!J108/X!J$121</f>
        <v>0</v>
      </c>
      <c r="K108" s="121">
        <f>X!K108/X!K$121</f>
        <v>0</v>
      </c>
      <c r="L108" s="121">
        <f>X!L108/X!L$121</f>
        <v>0</v>
      </c>
      <c r="M108" s="131">
        <v>0</v>
      </c>
      <c r="N108" s="121">
        <f>X!N108/X!N$121</f>
        <v>0</v>
      </c>
      <c r="O108" s="121">
        <f>X!O108/X!O$121</f>
        <v>0</v>
      </c>
      <c r="P108" s="121">
        <f>X!P108/X!P$121</f>
        <v>0</v>
      </c>
      <c r="Q108" s="121">
        <f>X!Q108/X!Q$121</f>
        <v>0</v>
      </c>
      <c r="R108" s="121">
        <f>X!R108/X!R$121</f>
        <v>0</v>
      </c>
      <c r="S108" s="121">
        <f>X!S108/X!S$121</f>
        <v>0</v>
      </c>
      <c r="T108" s="121">
        <f>X!T108/X!T$121</f>
        <v>0</v>
      </c>
      <c r="U108" s="121">
        <f>X!U108/X!U$121</f>
        <v>0</v>
      </c>
      <c r="V108" s="121">
        <f>X!V108/X!V$121</f>
        <v>0</v>
      </c>
      <c r="W108" s="121">
        <f>X!W108/X!W$121</f>
        <v>0</v>
      </c>
      <c r="X108" s="121">
        <f>X!X108/X!X$121</f>
        <v>0</v>
      </c>
      <c r="Y108" s="121">
        <f>X!Y108/X!Y$121</f>
        <v>0</v>
      </c>
      <c r="Z108" s="121">
        <f>X!Z108/X!Z$121</f>
        <v>0</v>
      </c>
      <c r="AA108" s="121">
        <f>X!AA108/X!AA$121</f>
        <v>0</v>
      </c>
      <c r="AB108" s="121">
        <f>X!AB108/X!AB$121</f>
        <v>0</v>
      </c>
      <c r="AC108" s="121">
        <f>X!AC108/X!AC$121</f>
        <v>0</v>
      </c>
      <c r="AD108" s="121">
        <f>X!AD108/X!AD$121</f>
        <v>0</v>
      </c>
      <c r="AE108" s="121">
        <f>X!AE108/X!AE$121</f>
        <v>0</v>
      </c>
      <c r="AF108" s="121">
        <f>X!AF108/X!AF$121</f>
        <v>0</v>
      </c>
      <c r="AG108" s="121">
        <f>X!AG108/X!AG$121</f>
        <v>0</v>
      </c>
      <c r="AH108" s="121">
        <f>X!AH108/X!AH$121</f>
        <v>0</v>
      </c>
      <c r="AI108" s="121">
        <f>X!AI108/X!AI$121</f>
        <v>0</v>
      </c>
      <c r="AJ108" s="121">
        <f>X!AJ108/X!AJ$121</f>
        <v>0</v>
      </c>
      <c r="AK108" s="121">
        <f>X!AK108/X!AK$121</f>
        <v>0</v>
      </c>
      <c r="AL108" s="121">
        <f>X!AL108/X!AL$121</f>
        <v>0</v>
      </c>
      <c r="AM108" s="121">
        <f>X!AM108/X!AM$121</f>
        <v>0</v>
      </c>
      <c r="AN108" s="121">
        <f>X!AN108/X!AN$121</f>
        <v>0</v>
      </c>
      <c r="AO108" s="121">
        <f>X!AO108/X!AO$121</f>
        <v>0</v>
      </c>
      <c r="AP108" s="121">
        <f>X!AP108/X!AP$121</f>
        <v>0</v>
      </c>
      <c r="AQ108" s="121">
        <f>X!AQ108/X!AQ$121</f>
        <v>0</v>
      </c>
      <c r="AR108" s="121">
        <f>X!AR108/X!AR$121</f>
        <v>0</v>
      </c>
      <c r="AS108" s="121">
        <f>X!AS108/X!AS$121</f>
        <v>0</v>
      </c>
      <c r="AT108" s="121">
        <f>X!AT108/X!AT$121</f>
        <v>0</v>
      </c>
      <c r="AU108" s="121">
        <f>X!AU108/X!AU$121</f>
        <v>0</v>
      </c>
      <c r="AV108" s="121">
        <f>X!AV108/X!AV$121</f>
        <v>0</v>
      </c>
      <c r="AW108" s="121">
        <f>X!AW108/X!AW$121</f>
        <v>0</v>
      </c>
      <c r="AX108" s="121">
        <f>X!AX108/X!AX$121</f>
        <v>0</v>
      </c>
      <c r="AY108" s="121">
        <f>X!AY108/X!AY$121</f>
        <v>0</v>
      </c>
      <c r="AZ108" s="121">
        <f>X!AZ108/X!AZ$121</f>
        <v>0</v>
      </c>
      <c r="BA108" s="121">
        <f>X!BA108/X!BA$121</f>
        <v>0</v>
      </c>
      <c r="BB108" s="121">
        <f>X!BB108/X!BB$121</f>
        <v>0</v>
      </c>
      <c r="BC108" s="121">
        <f>X!BC108/X!BC$121</f>
        <v>0</v>
      </c>
      <c r="BD108" s="121">
        <f>X!BD108/X!BD$121</f>
        <v>0</v>
      </c>
      <c r="BE108" s="121">
        <f>X!BE108/X!BE$121</f>
        <v>0</v>
      </c>
      <c r="BF108" s="121">
        <f>X!BF108/X!BF$121</f>
        <v>0</v>
      </c>
      <c r="BG108" s="121">
        <f>X!BG108/X!BG$121</f>
        <v>0</v>
      </c>
      <c r="BH108" s="121">
        <f>X!BH108/X!BH$121</f>
        <v>0</v>
      </c>
      <c r="BI108" s="121">
        <f>X!BI108/X!BI$121</f>
        <v>0</v>
      </c>
      <c r="BJ108" s="121">
        <f>X!BJ108/X!BJ$121</f>
        <v>0</v>
      </c>
      <c r="BK108" s="121">
        <f>X!BK108/X!BK$121</f>
        <v>0</v>
      </c>
      <c r="BL108" s="121">
        <f>X!BL108/X!BL$121</f>
        <v>0</v>
      </c>
      <c r="BM108" s="121">
        <f>X!BM108/X!BM$121</f>
        <v>0</v>
      </c>
      <c r="BN108" s="121">
        <f>X!BN108/X!BN$121</f>
        <v>0</v>
      </c>
      <c r="BO108" s="121">
        <f>X!BO108/X!BO$121</f>
        <v>0</v>
      </c>
      <c r="BP108" s="121">
        <f>X!BP108/X!BP$121</f>
        <v>0</v>
      </c>
      <c r="BQ108" s="121">
        <f>X!BQ108/X!BQ$121</f>
        <v>0</v>
      </c>
      <c r="BR108" s="121">
        <f>X!BR108/X!BR$121</f>
        <v>0</v>
      </c>
      <c r="BS108" s="121">
        <f>X!BS108/X!BS$121</f>
        <v>0</v>
      </c>
      <c r="BT108" s="121">
        <f>X!BT108/X!BT$121</f>
        <v>0</v>
      </c>
      <c r="BU108" s="121">
        <f>X!BU108/X!BU$121</f>
        <v>0</v>
      </c>
      <c r="BV108" s="121">
        <f>X!BV108/X!BV$121</f>
        <v>0</v>
      </c>
      <c r="BW108" s="121">
        <f>X!BW108/X!BW$121</f>
        <v>0</v>
      </c>
      <c r="BX108" s="121">
        <f>X!BX108/X!BX$121</f>
        <v>0</v>
      </c>
      <c r="BY108" s="121">
        <f>X!BY108/X!BY$121</f>
        <v>0</v>
      </c>
      <c r="BZ108" s="121">
        <f>X!BZ108/X!BZ$121</f>
        <v>0</v>
      </c>
      <c r="CA108" s="121">
        <f>X!CA108/X!CA$121</f>
        <v>0</v>
      </c>
      <c r="CB108" s="121">
        <f>X!CB108/X!CB$121</f>
        <v>0</v>
      </c>
      <c r="CC108" s="121">
        <f>X!CC108/X!CC$121</f>
        <v>0</v>
      </c>
      <c r="CD108" s="121">
        <f>X!CD108/X!CD$121</f>
        <v>0</v>
      </c>
      <c r="CE108" s="121">
        <f>X!CE108/X!CE$121</f>
        <v>0</v>
      </c>
      <c r="CF108" s="121">
        <f>X!CF108/X!CF$121</f>
        <v>0</v>
      </c>
      <c r="CG108" s="121">
        <f>X!CG108/X!CG$121</f>
        <v>0</v>
      </c>
      <c r="CH108" s="121">
        <f>X!CH108/X!CH$121</f>
        <v>0</v>
      </c>
      <c r="CI108" s="121">
        <f>X!CI108/X!CI$121</f>
        <v>0</v>
      </c>
      <c r="CJ108" s="121">
        <f>X!CJ108/X!CJ$121</f>
        <v>0</v>
      </c>
      <c r="CK108" s="121">
        <f>X!CK108/X!CK$121</f>
        <v>0</v>
      </c>
      <c r="CL108" s="121">
        <f>X!CL108/X!CL$121</f>
        <v>0</v>
      </c>
      <c r="CM108" s="121">
        <f>X!CM108/X!CM$121</f>
        <v>0</v>
      </c>
      <c r="CN108" s="121">
        <f>X!CN108/X!CN$121</f>
        <v>2.4444099359752626E-4</v>
      </c>
      <c r="CO108" s="121">
        <f>X!CO108/X!CO$121</f>
        <v>0</v>
      </c>
      <c r="CP108" s="121">
        <f>X!CP108/X!CP$121</f>
        <v>0</v>
      </c>
      <c r="CQ108" s="121">
        <f>X!CQ108/X!CQ$121</f>
        <v>0</v>
      </c>
      <c r="CR108" s="121">
        <f>X!CR108/X!CR$121</f>
        <v>0</v>
      </c>
      <c r="CS108" s="121">
        <f>X!CS108/X!CS$121</f>
        <v>0</v>
      </c>
      <c r="CT108" s="121">
        <f>X!CT108/X!CT$121</f>
        <v>0</v>
      </c>
      <c r="CU108" s="121">
        <f>X!CU108/X!CU$121</f>
        <v>0</v>
      </c>
      <c r="CV108" s="121">
        <f>X!CV108/X!CV$121</f>
        <v>0</v>
      </c>
      <c r="CW108" s="121">
        <f>X!CW108/X!CW$121</f>
        <v>0</v>
      </c>
      <c r="CX108" s="121">
        <f>X!CX108/X!CX$121</f>
        <v>0</v>
      </c>
      <c r="CY108" s="121">
        <f>X!CY108/X!CY$121</f>
        <v>0</v>
      </c>
      <c r="CZ108" s="121">
        <f>X!CZ108/X!CZ$121</f>
        <v>0</v>
      </c>
      <c r="DA108" s="121">
        <f>X!DA108/X!DA$121</f>
        <v>0</v>
      </c>
      <c r="DB108" s="121">
        <f>X!DB108/X!DB$121</f>
        <v>5.6332139929736241E-4</v>
      </c>
      <c r="DC108" s="121">
        <f>X!DC108/X!DC$121</f>
        <v>2.3179004178494498E-3</v>
      </c>
      <c r="DD108" s="121">
        <f>X!DD108/X!DD$121</f>
        <v>0</v>
      </c>
      <c r="DE108" s="121">
        <f>X!DE108/X!DE$121</f>
        <v>0</v>
      </c>
      <c r="DF108" s="121">
        <f>X!DF108/X!DF$121</f>
        <v>0</v>
      </c>
      <c r="DG108" s="145">
        <f>X!DG108/X!DG$121</f>
        <v>1.4562436618837839E-5</v>
      </c>
    </row>
    <row r="109" spans="1:111" s="82" customFormat="1" ht="17" customHeight="1" x14ac:dyDescent="0.2">
      <c r="A109" s="73" t="s">
        <v>105</v>
      </c>
      <c r="B109" s="74" t="s">
        <v>231</v>
      </c>
      <c r="C109" s="121">
        <f>X!C109/X!C$121</f>
        <v>4.2107995925450883E-6</v>
      </c>
      <c r="D109" s="121">
        <f>X!D109/X!D$121</f>
        <v>0</v>
      </c>
      <c r="E109" s="121">
        <f>X!E109/X!E$121</f>
        <v>2.4676273012467207E-3</v>
      </c>
      <c r="F109" s="121">
        <f>X!F109/X!F$121</f>
        <v>8.2208719594556464E-5</v>
      </c>
      <c r="G109" s="121">
        <f>X!G109/X!G$121</f>
        <v>5.3383572317888741E-4</v>
      </c>
      <c r="H109" s="131">
        <v>0</v>
      </c>
      <c r="I109" s="121">
        <f>X!I109/X!I$121</f>
        <v>1.9643646881028413E-4</v>
      </c>
      <c r="J109" s="121">
        <f>X!J109/X!J$121</f>
        <v>2.0874218122724292E-4</v>
      </c>
      <c r="K109" s="121">
        <f>X!K109/X!K$121</f>
        <v>9.2435784972038073E-5</v>
      </c>
      <c r="L109" s="121">
        <f>X!L109/X!L$121</f>
        <v>3.8278577476586673E-5</v>
      </c>
      <c r="M109" s="131">
        <v>0</v>
      </c>
      <c r="N109" s="121">
        <f>X!N109/X!N$121</f>
        <v>7.7299021483114136E-5</v>
      </c>
      <c r="O109" s="121">
        <f>X!O109/X!O$121</f>
        <v>7.237044306078416E-5</v>
      </c>
      <c r="P109" s="121">
        <f>X!P109/X!P$121</f>
        <v>5.7877829101547625E-5</v>
      </c>
      <c r="Q109" s="121">
        <f>X!Q109/X!Q$121</f>
        <v>1.2999157024640281E-4</v>
      </c>
      <c r="R109" s="121">
        <f>X!R109/X!R$121</f>
        <v>2.6877910420487328E-5</v>
      </c>
      <c r="S109" s="121">
        <f>X!S109/X!S$121</f>
        <v>3.8032242193548505E-5</v>
      </c>
      <c r="T109" s="121">
        <f>X!T109/X!T$121</f>
        <v>1.0886844678608137E-4</v>
      </c>
      <c r="U109" s="121">
        <f>X!U109/X!U$121</f>
        <v>3.1699832238378159E-4</v>
      </c>
      <c r="V109" s="121">
        <f>X!V109/X!V$121</f>
        <v>2.4725172484943691E-4</v>
      </c>
      <c r="W109" s="121">
        <f>X!W109/X!W$121</f>
        <v>2.2340920704931593E-5</v>
      </c>
      <c r="X109" s="121">
        <f>X!X109/X!X$121</f>
        <v>6.8783176347127136E-5</v>
      </c>
      <c r="Y109" s="121">
        <f>X!Y109/X!Y$121</f>
        <v>4.9608204035242671E-5</v>
      </c>
      <c r="Z109" s="121">
        <f>X!Z109/X!Z$121</f>
        <v>1.8409394167552163E-4</v>
      </c>
      <c r="AA109" s="121">
        <f>X!AA109/X!AA$121</f>
        <v>7.4498285687795934E-5</v>
      </c>
      <c r="AB109" s="121">
        <f>X!AB109/X!AB$121</f>
        <v>3.1577260940583387E-4</v>
      </c>
      <c r="AC109" s="121">
        <f>X!AC109/X!AC$121</f>
        <v>4.3979463894370217E-5</v>
      </c>
      <c r="AD109" s="121">
        <f>X!AD109/X!AD$121</f>
        <v>4.426669433053467E-5</v>
      </c>
      <c r="AE109" s="121">
        <f>X!AE109/X!AE$121</f>
        <v>4.1156465312711678E-5</v>
      </c>
      <c r="AF109" s="121">
        <f>X!AF109/X!AF$121</f>
        <v>6.914205222251426E-5</v>
      </c>
      <c r="AG109" s="121">
        <f>X!AG109/X!AG$121</f>
        <v>4.2760853857684987E-5</v>
      </c>
      <c r="AH109" s="121">
        <f>X!AH109/X!AH$121</f>
        <v>2.2039384735054505E-4</v>
      </c>
      <c r="AI109" s="121">
        <f>X!AI109/X!AI$121</f>
        <v>9.9968764653800418E-5</v>
      </c>
      <c r="AJ109" s="121">
        <f>X!AJ109/X!AJ$121</f>
        <v>1.8957714629135468E-3</v>
      </c>
      <c r="AK109" s="121">
        <f>X!AK109/X!AK$121</f>
        <v>2.1043272318219418E-4</v>
      </c>
      <c r="AL109" s="121">
        <f>X!AL109/X!AL$121</f>
        <v>4.1548462890553696E-5</v>
      </c>
      <c r="AM109" s="121">
        <f>X!AM109/X!AM$121</f>
        <v>3.0744964822952572E-5</v>
      </c>
      <c r="AN109" s="121">
        <f>X!AN109/X!AN$121</f>
        <v>8.6771010833312071E-5</v>
      </c>
      <c r="AO109" s="121">
        <f>X!AO109/X!AO$121</f>
        <v>3.972376607513328E-5</v>
      </c>
      <c r="AP109" s="121">
        <f>X!AP109/X!AP$121</f>
        <v>1.2704050908016746E-4</v>
      </c>
      <c r="AQ109" s="121">
        <f>X!AQ109/X!AQ$121</f>
        <v>3.5963881524779253E-5</v>
      </c>
      <c r="AR109" s="121">
        <f>X!AR109/X!AR$121</f>
        <v>6.0746326744034821E-5</v>
      </c>
      <c r="AS109" s="121">
        <f>X!AS109/X!AS$121</f>
        <v>7.0025066641507926E-5</v>
      </c>
      <c r="AT109" s="121">
        <f>X!AT109/X!AT$121</f>
        <v>1.0567884163416077E-4</v>
      </c>
      <c r="AU109" s="121">
        <f>X!AU109/X!AU$121</f>
        <v>9.3753745930145365E-5</v>
      </c>
      <c r="AV109" s="121">
        <f>X!AV109/X!AV$121</f>
        <v>1.0746762532929475E-4</v>
      </c>
      <c r="AW109" s="121">
        <f>X!AW109/X!AW$121</f>
        <v>9.0399387286163737E-5</v>
      </c>
      <c r="AX109" s="121">
        <f>X!AX109/X!AX$121</f>
        <v>2.4721356581183546E-4</v>
      </c>
      <c r="AY109" s="121">
        <f>X!AY109/X!AY$121</f>
        <v>1.1164396187150412E-4</v>
      </c>
      <c r="AZ109" s="121">
        <f>X!AZ109/X!AZ$121</f>
        <v>1.8247258097519125E-4</v>
      </c>
      <c r="BA109" s="121">
        <f>X!BA109/X!BA$121</f>
        <v>3.5706139364669022E-5</v>
      </c>
      <c r="BB109" s="121">
        <f>X!BB109/X!BB$121</f>
        <v>8.0449419669357427E-5</v>
      </c>
      <c r="BC109" s="121">
        <f>X!BC109/X!BC$121</f>
        <v>1.5780574916999176E-4</v>
      </c>
      <c r="BD109" s="121">
        <f>X!BD109/X!BD$121</f>
        <v>4.9303025053319952E-5</v>
      </c>
      <c r="BE109" s="121">
        <f>X!BE109/X!BE$121</f>
        <v>4.8208983954684044E-5</v>
      </c>
      <c r="BF109" s="121">
        <f>X!BF109/X!BF$121</f>
        <v>9.3654394132161811E-5</v>
      </c>
      <c r="BG109" s="121">
        <f>X!BG109/X!BG$121</f>
        <v>4.8042626410595932E-5</v>
      </c>
      <c r="BH109" s="121">
        <f>X!BH109/X!BH$121</f>
        <v>1.8328898117626208E-4</v>
      </c>
      <c r="BI109" s="121">
        <f>X!BI109/X!BI$121</f>
        <v>4.9960618901254054E-5</v>
      </c>
      <c r="BJ109" s="121">
        <f>X!BJ109/X!BJ$121</f>
        <v>1.815311859613813E-4</v>
      </c>
      <c r="BK109" s="121">
        <f>X!BK109/X!BK$121</f>
        <v>8.9677864956059917E-5</v>
      </c>
      <c r="BL109" s="121">
        <f>X!BL109/X!BL$121</f>
        <v>2.4965831858206425E-4</v>
      </c>
      <c r="BM109" s="121">
        <f>X!BM109/X!BM$121</f>
        <v>1.2846904061037789E-4</v>
      </c>
      <c r="BN109" s="121">
        <f>X!BN109/X!BN$121</f>
        <v>4.3490368313261584E-4</v>
      </c>
      <c r="BO109" s="121">
        <f>X!BO109/X!BO$121</f>
        <v>4.312211563100738E-4</v>
      </c>
      <c r="BP109" s="121">
        <f>X!BP109/X!BP$121</f>
        <v>3.2224947276014318E-5</v>
      </c>
      <c r="BQ109" s="121">
        <f>X!BQ109/X!BQ$121</f>
        <v>8.3619825899243283E-5</v>
      </c>
      <c r="BR109" s="121">
        <f>X!BR109/X!BR$121</f>
        <v>4.3261364038502646E-4</v>
      </c>
      <c r="BS109" s="121">
        <f>X!BS109/X!BS$121</f>
        <v>0</v>
      </c>
      <c r="BT109" s="121">
        <f>X!BT109/X!BT$121</f>
        <v>6.0059841481925104E-4</v>
      </c>
      <c r="BU109" s="121">
        <f>X!BU109/X!BU$121</f>
        <v>2.0537697620653936E-4</v>
      </c>
      <c r="BV109" s="121">
        <f>X!BV109/X!BV$121</f>
        <v>1.5101736656569255E-3</v>
      </c>
      <c r="BW109" s="121">
        <f>X!BW109/X!BW$121</f>
        <v>9.3632164091300436E-4</v>
      </c>
      <c r="BX109" s="121">
        <f>X!BX109/X!BX$121</f>
        <v>4.3286999918113909E-4</v>
      </c>
      <c r="BY109" s="121">
        <f>X!BY109/X!BY$121</f>
        <v>2.3628650409295913E-4</v>
      </c>
      <c r="BZ109" s="121">
        <f>X!BZ109/X!BZ$121</f>
        <v>4.3714523430180859E-4</v>
      </c>
      <c r="CA109" s="121">
        <f>X!CA109/X!CA$121</f>
        <v>0</v>
      </c>
      <c r="CB109" s="121">
        <f>X!CB109/X!CB$121</f>
        <v>1.7217773841853975E-4</v>
      </c>
      <c r="CC109" s="121">
        <f>X!CC109/X!CC$121</f>
        <v>1.0667821720310043E-4</v>
      </c>
      <c r="CD109" s="121">
        <f>X!CD109/X!CD$121</f>
        <v>1.9217837295030135E-4</v>
      </c>
      <c r="CE109" s="121">
        <f>X!CE109/X!CE$121</f>
        <v>2.466135823971378E-4</v>
      </c>
      <c r="CF109" s="121">
        <f>X!CF109/X!CF$121</f>
        <v>5.8345172556755029E-4</v>
      </c>
      <c r="CG109" s="121">
        <f>X!CG109/X!CG$121</f>
        <v>3.301342799118321E-4</v>
      </c>
      <c r="CH109" s="121">
        <f>X!CH109/X!CH$121</f>
        <v>3.8864125481045822E-4</v>
      </c>
      <c r="CI109" s="121">
        <f>X!CI109/X!CI$121</f>
        <v>1.2637043125810577E-3</v>
      </c>
      <c r="CJ109" s="121">
        <f>X!CJ109/X!CJ$121</f>
        <v>9.315013856798065E-4</v>
      </c>
      <c r="CK109" s="121">
        <f>X!CK109/X!CK$121</f>
        <v>9.5435261994509214E-5</v>
      </c>
      <c r="CL109" s="121">
        <f>X!CL109/X!CL$121</f>
        <v>3.1306432325605435E-3</v>
      </c>
      <c r="CM109" s="121">
        <f>X!CM109/X!CM$121</f>
        <v>3.0185944197533152E-4</v>
      </c>
      <c r="CN109" s="121">
        <f>X!CN109/X!CN$121</f>
        <v>3.8595672627388137E-3</v>
      </c>
      <c r="CO109" s="121">
        <f>X!CO109/X!CO$121</f>
        <v>3.2822185619676017E-3</v>
      </c>
      <c r="CP109" s="121">
        <f>X!CP109/X!CP$121</f>
        <v>2.6613155600951042E-4</v>
      </c>
      <c r="CQ109" s="121">
        <f>X!CQ109/X!CQ$121</f>
        <v>2.4840986458629042E-4</v>
      </c>
      <c r="CR109" s="121">
        <f>X!CR109/X!CR$121</f>
        <v>2.0320932889238792E-4</v>
      </c>
      <c r="CS109" s="121">
        <f>X!CS109/X!CS$121</f>
        <v>2.4971647912810441E-4</v>
      </c>
      <c r="CT109" s="121">
        <f>X!CT109/X!CT$121</f>
        <v>2.3046081053673764E-3</v>
      </c>
      <c r="CU109" s="121">
        <f>X!CU109/X!CU$121</f>
        <v>9.1569624655448529E-4</v>
      </c>
      <c r="CV109" s="121">
        <f>X!CV109/X!CV$121</f>
        <v>1.5027824282485094E-3</v>
      </c>
      <c r="CW109" s="121">
        <f>X!CW109/X!CW$121</f>
        <v>5.2963150074102246E-4</v>
      </c>
      <c r="CX109" s="121">
        <f>X!CX109/X!CX$121</f>
        <v>7.1743261773933836E-4</v>
      </c>
      <c r="CY109" s="121">
        <f>X!CY109/X!CY$121</f>
        <v>1.7385970372690638E-3</v>
      </c>
      <c r="CZ109" s="121">
        <f>X!CZ109/X!CZ$121</f>
        <v>4.6692309286500854E-4</v>
      </c>
      <c r="DA109" s="121">
        <f>X!DA109/X!DA$121</f>
        <v>1.6212585597847589E-3</v>
      </c>
      <c r="DB109" s="121">
        <f>X!DB109/X!DB$121</f>
        <v>2.5962592622591871E-3</v>
      </c>
      <c r="DC109" s="121">
        <f>X!DC109/X!DC$121</f>
        <v>1.4253784220215825E-3</v>
      </c>
      <c r="DD109" s="121">
        <f>X!DD109/X!DD$121</f>
        <v>3.7427168429538128E-3</v>
      </c>
      <c r="DE109" s="121">
        <f>X!DE109/X!DE$121</f>
        <v>0</v>
      </c>
      <c r="DF109" s="121">
        <f>X!DF109/X!DF$121</f>
        <v>1.4670326210697853E-3</v>
      </c>
      <c r="DG109" s="145">
        <f>X!DG109/X!DG$121</f>
        <v>4.8813808075355461E-4</v>
      </c>
    </row>
    <row r="110" spans="1:111" s="82" customFormat="1" ht="17" customHeight="1" x14ac:dyDescent="0.2">
      <c r="A110" s="73" t="s">
        <v>106</v>
      </c>
      <c r="B110" s="74" t="s">
        <v>232</v>
      </c>
      <c r="C110" s="121">
        <f>X!C110/X!C$121</f>
        <v>2.4385015372360767E-4</v>
      </c>
      <c r="D110" s="121">
        <f>X!D110/X!D$121</f>
        <v>3.499920548925679E-4</v>
      </c>
      <c r="E110" s="121">
        <f>X!E110/X!E$121</f>
        <v>8.2333761111335506E-4</v>
      </c>
      <c r="F110" s="121">
        <f>X!F110/X!F$121</f>
        <v>3.9154220621933676E-3</v>
      </c>
      <c r="G110" s="121">
        <f>X!G110/X!G$121</f>
        <v>5.0442565217234973E-4</v>
      </c>
      <c r="H110" s="131">
        <v>0</v>
      </c>
      <c r="I110" s="121">
        <f>X!I110/X!I$121</f>
        <v>1.0965441832828224E-3</v>
      </c>
      <c r="J110" s="121">
        <f>X!J110/X!J$121</f>
        <v>9.6616343892144305E-4</v>
      </c>
      <c r="K110" s="121">
        <f>X!K110/X!K$121</f>
        <v>2.9440473970462428E-4</v>
      </c>
      <c r="L110" s="121">
        <f>X!L110/X!L$121</f>
        <v>2.8848575986646437E-6</v>
      </c>
      <c r="M110" s="131">
        <v>0</v>
      </c>
      <c r="N110" s="121">
        <f>X!N110/X!N$121</f>
        <v>9.2937399091564722E-4</v>
      </c>
      <c r="O110" s="121">
        <f>X!O110/X!O$121</f>
        <v>1.1571177725114787E-3</v>
      </c>
      <c r="P110" s="121">
        <f>X!P110/X!P$121</f>
        <v>1.0789944883537544E-3</v>
      </c>
      <c r="Q110" s="121">
        <f>X!Q110/X!Q$121</f>
        <v>1.0517974536733011E-3</v>
      </c>
      <c r="R110" s="121">
        <f>X!R110/X!R$121</f>
        <v>4.6302062658966592E-4</v>
      </c>
      <c r="S110" s="121">
        <f>X!S110/X!S$121</f>
        <v>6.0496866678188719E-4</v>
      </c>
      <c r="T110" s="121">
        <f>X!T110/X!T$121</f>
        <v>8.9100078648821882E-4</v>
      </c>
      <c r="U110" s="121">
        <f>X!U110/X!U$121</f>
        <v>9.795011290972197E-4</v>
      </c>
      <c r="V110" s="121">
        <f>X!V110/X!V$121</f>
        <v>8.0728965381014935E-4</v>
      </c>
      <c r="W110" s="121">
        <f>X!W110/X!W$121</f>
        <v>1.7179318470123141E-4</v>
      </c>
      <c r="X110" s="121">
        <f>X!X110/X!X$121</f>
        <v>2.4459811775777451E-4</v>
      </c>
      <c r="Y110" s="121">
        <f>X!Y110/X!Y$121</f>
        <v>5.1462116291200782E-4</v>
      </c>
      <c r="Z110" s="121">
        <f>X!Z110/X!Z$121</f>
        <v>5.6032577584009798E-4</v>
      </c>
      <c r="AA110" s="121">
        <f>X!AA110/X!AA$121</f>
        <v>8.4754775603059233E-4</v>
      </c>
      <c r="AB110" s="121">
        <f>X!AB110/X!AB$121</f>
        <v>7.7558503699582965E-4</v>
      </c>
      <c r="AC110" s="121">
        <f>X!AC110/X!AC$121</f>
        <v>1.4945255555083646E-5</v>
      </c>
      <c r="AD110" s="121">
        <f>X!AD110/X!AD$121</f>
        <v>1.3206793664771477E-4</v>
      </c>
      <c r="AE110" s="121">
        <f>X!AE110/X!AE$121</f>
        <v>1.2919225034900323E-4</v>
      </c>
      <c r="AF110" s="121">
        <f>X!AF110/X!AF$121</f>
        <v>3.2508876049398345E-4</v>
      </c>
      <c r="AG110" s="121">
        <f>X!AG110/X!AG$121</f>
        <v>1.5834053141039939E-3</v>
      </c>
      <c r="AH110" s="121">
        <f>X!AH110/X!AH$121</f>
        <v>1.1826142670294366E-3</v>
      </c>
      <c r="AI110" s="121">
        <f>X!AI110/X!AI$121</f>
        <v>6.7103543998390483E-4</v>
      </c>
      <c r="AJ110" s="121">
        <f>X!AJ110/X!AJ$121</f>
        <v>1.2577217091940551E-3</v>
      </c>
      <c r="AK110" s="121">
        <f>X!AK110/X!AK$121</f>
        <v>1.1762787763413868E-3</v>
      </c>
      <c r="AL110" s="121">
        <f>X!AL110/X!AL$121</f>
        <v>9.0955338283851844E-5</v>
      </c>
      <c r="AM110" s="121">
        <f>X!AM110/X!AM$121</f>
        <v>7.9816679728791573E-5</v>
      </c>
      <c r="AN110" s="121">
        <f>X!AN110/X!AN$121</f>
        <v>2.1439040784846283E-4</v>
      </c>
      <c r="AO110" s="121">
        <f>X!AO110/X!AO$121</f>
        <v>6.0399212326485983E-4</v>
      </c>
      <c r="AP110" s="121">
        <f>X!AP110/X!AP$121</f>
        <v>4.1380914731018787E-4</v>
      </c>
      <c r="AQ110" s="121">
        <f>X!AQ110/X!AQ$121</f>
        <v>3.1860673637008896E-4</v>
      </c>
      <c r="AR110" s="121">
        <f>X!AR110/X!AR$121</f>
        <v>9.0851992280109725E-4</v>
      </c>
      <c r="AS110" s="121">
        <f>X!AS110/X!AS$121</f>
        <v>3.5372439012135111E-4</v>
      </c>
      <c r="AT110" s="121">
        <f>X!AT110/X!AT$121</f>
        <v>1.0893085658063941E-3</v>
      </c>
      <c r="AU110" s="121">
        <f>X!AU110/X!AU$121</f>
        <v>1.1304679625366736E-3</v>
      </c>
      <c r="AV110" s="121">
        <f>X!AV110/X!AV$121</f>
        <v>4.8848266398053596E-4</v>
      </c>
      <c r="AW110" s="121">
        <f>X!AW110/X!AW$121</f>
        <v>6.2043043364408672E-4</v>
      </c>
      <c r="AX110" s="121">
        <f>X!AX110/X!AX$121</f>
        <v>3.190074454893368E-3</v>
      </c>
      <c r="AY110" s="121">
        <f>X!AY110/X!AY$121</f>
        <v>9.7268511313445194E-4</v>
      </c>
      <c r="AZ110" s="121">
        <f>X!AZ110/X!AZ$121</f>
        <v>5.1293562237974904E-4</v>
      </c>
      <c r="BA110" s="121">
        <f>X!BA110/X!BA$121</f>
        <v>3.2804255620616469E-4</v>
      </c>
      <c r="BB110" s="121">
        <f>X!BB110/X!BB$121</f>
        <v>8.3067237124890474E-4</v>
      </c>
      <c r="BC110" s="121">
        <f>X!BC110/X!BC$121</f>
        <v>7.8876915810644594E-4</v>
      </c>
      <c r="BD110" s="121">
        <f>X!BD110/X!BD$121</f>
        <v>9.1124934722101392E-4</v>
      </c>
      <c r="BE110" s="121">
        <f>X!BE110/X!BE$121</f>
        <v>1.1938432704053103E-4</v>
      </c>
      <c r="BF110" s="121">
        <f>X!BF110/X!BF$121</f>
        <v>1.1535890270447374E-4</v>
      </c>
      <c r="BG110" s="121">
        <f>X!BG110/X!BG$121</f>
        <v>3.2414979796542288E-4</v>
      </c>
      <c r="BH110" s="121">
        <f>X!BH110/X!BH$121</f>
        <v>5.4593117772789126E-4</v>
      </c>
      <c r="BI110" s="121">
        <f>X!BI110/X!BI$121</f>
        <v>1.1423366526606455E-3</v>
      </c>
      <c r="BJ110" s="121">
        <f>X!BJ110/X!BJ$121</f>
        <v>1.0877693190537397E-3</v>
      </c>
      <c r="BK110" s="121">
        <f>X!BK110/X!BK$121</f>
        <v>2.5808710401370964E-4</v>
      </c>
      <c r="BL110" s="121">
        <f>X!BL110/X!BL$121</f>
        <v>5.7126902851587977E-4</v>
      </c>
      <c r="BM110" s="121">
        <f>X!BM110/X!BM$121</f>
        <v>2.2871373625419322E-5</v>
      </c>
      <c r="BN110" s="121">
        <f>X!BN110/X!BN$121</f>
        <v>2.1554025427770332E-3</v>
      </c>
      <c r="BO110" s="121">
        <f>X!BO110/X!BO$121</f>
        <v>4.4767777436226735E-4</v>
      </c>
      <c r="BP110" s="121">
        <f>X!BP110/X!BP$121</f>
        <v>2.5896297917232839E-5</v>
      </c>
      <c r="BQ110" s="121">
        <f>X!BQ110/X!BQ$121</f>
        <v>1.3509011321900222E-4</v>
      </c>
      <c r="BR110" s="121">
        <f>X!BR110/X!BR$121</f>
        <v>1.1719879710093031E-3</v>
      </c>
      <c r="BS110" s="121">
        <f>X!BS110/X!BS$121</f>
        <v>2.8432341376368343E-3</v>
      </c>
      <c r="BT110" s="121">
        <f>X!BT110/X!BT$121</f>
        <v>1.9211627795336162E-3</v>
      </c>
      <c r="BU110" s="121">
        <f>X!BU110/X!BU$121</f>
        <v>3.2731985068358612E-3</v>
      </c>
      <c r="BV110" s="121">
        <f>X!BV110/X!BV$121</f>
        <v>1.1474978676851426E-3</v>
      </c>
      <c r="BW110" s="121">
        <f>X!BW110/X!BW$121</f>
        <v>4.9313528885122713E-4</v>
      </c>
      <c r="BX110" s="121">
        <f>X!BX110/X!BX$121</f>
        <v>0</v>
      </c>
      <c r="BY110" s="121">
        <f>X!BY110/X!BY$121</f>
        <v>2.9178895352936947E-3</v>
      </c>
      <c r="BZ110" s="121">
        <f>X!BZ110/X!BZ$121</f>
        <v>1.7831653824807421E-3</v>
      </c>
      <c r="CA110" s="121">
        <f>X!CA110/X!CA$121</f>
        <v>9.334761503843182E-4</v>
      </c>
      <c r="CB110" s="121">
        <f>X!CB110/X!CB$121</f>
        <v>1.030555490371668E-3</v>
      </c>
      <c r="CC110" s="121">
        <f>X!CC110/X!CC$121</f>
        <v>1.3525469014756578E-3</v>
      </c>
      <c r="CD110" s="121">
        <f>X!CD110/X!CD$121</f>
        <v>4.8364345036182761E-3</v>
      </c>
      <c r="CE110" s="121">
        <f>X!CE110/X!CE$121</f>
        <v>3.1912157222393706E-3</v>
      </c>
      <c r="CF110" s="121">
        <f>X!CF110/X!CF$121</f>
        <v>3.4687967757050741E-3</v>
      </c>
      <c r="CG110" s="121">
        <f>X!CG110/X!CG$121</f>
        <v>3.2869123861819266E-3</v>
      </c>
      <c r="CH110" s="121">
        <f>X!CH110/X!CH$121</f>
        <v>2.6622179508446644E-3</v>
      </c>
      <c r="CI110" s="121">
        <f>X!CI110/X!CI$121</f>
        <v>2.0653747071312221E-3</v>
      </c>
      <c r="CJ110" s="121">
        <f>X!CJ110/X!CJ$121</f>
        <v>6.2557078619949796E-4</v>
      </c>
      <c r="CK110" s="121">
        <f>X!CK110/X!CK$121</f>
        <v>1.8214564905734583E-3</v>
      </c>
      <c r="CL110" s="121">
        <f>X!CL110/X!CL$121</f>
        <v>2.1654247599365282E-3</v>
      </c>
      <c r="CM110" s="121">
        <f>X!CM110/X!CM$121</f>
        <v>2.8041117512008561E-3</v>
      </c>
      <c r="CN110" s="121">
        <f>X!CN110/X!CN$121</f>
        <v>1.7565966562820055E-3</v>
      </c>
      <c r="CO110" s="121">
        <f>X!CO110/X!CO$121</f>
        <v>7.2387170544222727E-3</v>
      </c>
      <c r="CP110" s="121">
        <f>X!CP110/X!CP$121</f>
        <v>1.268787671881458E-3</v>
      </c>
      <c r="CQ110" s="121">
        <f>X!CQ110/X!CQ$121</f>
        <v>5.062392635520877E-3</v>
      </c>
      <c r="CR110" s="121">
        <f>X!CR110/X!CR$121</f>
        <v>4.2457581242075944E-3</v>
      </c>
      <c r="CS110" s="121">
        <f>X!CS110/X!CS$121</f>
        <v>5.0050084591894669E-3</v>
      </c>
      <c r="CT110" s="121">
        <f>X!CT110/X!CT$121</f>
        <v>4.4737129141878273E-3</v>
      </c>
      <c r="CU110" s="121">
        <f>X!CU110/X!CU$121</f>
        <v>1.5574230462651998E-3</v>
      </c>
      <c r="CV110" s="121">
        <f>X!CV110/X!CV$121</f>
        <v>1.0946669680123797E-3</v>
      </c>
      <c r="CW110" s="121">
        <f>X!CW110/X!CW$121</f>
        <v>1.0985622097027554E-3</v>
      </c>
      <c r="CX110" s="121">
        <f>X!CX110/X!CX$121</f>
        <v>1.7150867683727589E-3</v>
      </c>
      <c r="CY110" s="121">
        <f>X!CY110/X!CY$121</f>
        <v>2.2958502491342392E-3</v>
      </c>
      <c r="CZ110" s="121">
        <f>X!CZ110/X!CZ$121</f>
        <v>6.2925457925103005E-4</v>
      </c>
      <c r="DA110" s="121">
        <f>X!DA110/X!DA$121</f>
        <v>4.1888304805336616E-3</v>
      </c>
      <c r="DB110" s="121">
        <f>X!DB110/X!DB$121</f>
        <v>2.0673499718308827E-3</v>
      </c>
      <c r="DC110" s="121">
        <f>X!DC110/X!DC$121</f>
        <v>2.9588833124836672E-3</v>
      </c>
      <c r="DD110" s="121">
        <f>X!DD110/X!DD$121</f>
        <v>2.6355267237048998E-3</v>
      </c>
      <c r="DE110" s="121">
        <f>X!DE110/X!DE$121</f>
        <v>0</v>
      </c>
      <c r="DF110" s="121">
        <f>X!DF110/X!DF$121</f>
        <v>1.1583199465310906E-4</v>
      </c>
      <c r="DG110" s="145">
        <f>X!DG110/X!DG$121</f>
        <v>1.250020680808868E-3</v>
      </c>
    </row>
    <row r="111" spans="1:111" s="82" customFormat="1" ht="17" customHeight="1" x14ac:dyDescent="0.2">
      <c r="A111" s="79" t="s">
        <v>107</v>
      </c>
      <c r="B111" s="80" t="s">
        <v>233</v>
      </c>
      <c r="C111" s="121">
        <f>X!C111/X!C$121</f>
        <v>9.3053509992309432E-3</v>
      </c>
      <c r="D111" s="121">
        <f>X!D111/X!D$121</f>
        <v>1.4340597922796045E-4</v>
      </c>
      <c r="E111" s="121">
        <f>X!E111/X!E$121</f>
        <v>1.047495368160402E-3</v>
      </c>
      <c r="F111" s="121">
        <f>X!F111/X!F$121</f>
        <v>8.7756262890504916E-4</v>
      </c>
      <c r="G111" s="121">
        <f>X!G111/X!G$121</f>
        <v>1.2403965787071196E-2</v>
      </c>
      <c r="H111" s="131">
        <v>0</v>
      </c>
      <c r="I111" s="121">
        <f>X!I111/X!I$121</f>
        <v>7.420631798289049E-3</v>
      </c>
      <c r="J111" s="121">
        <f>X!J111/X!J$121</f>
        <v>3.6299064053598234E-3</v>
      </c>
      <c r="K111" s="121">
        <f>X!K111/X!K$121</f>
        <v>5.6651361819217419E-3</v>
      </c>
      <c r="L111" s="121">
        <f>X!L111/X!L$121</f>
        <v>2.5882035517933045E-3</v>
      </c>
      <c r="M111" s="131">
        <v>0</v>
      </c>
      <c r="N111" s="121">
        <f>X!N111/X!N$121</f>
        <v>2.0723873265063183E-3</v>
      </c>
      <c r="O111" s="121">
        <f>X!O111/X!O$121</f>
        <v>2.433595096829352E-3</v>
      </c>
      <c r="P111" s="121">
        <f>X!P111/X!P$121</f>
        <v>6.3710566506320317E-3</v>
      </c>
      <c r="Q111" s="121">
        <f>X!Q111/X!Q$121</f>
        <v>2.0946160703828672E-3</v>
      </c>
      <c r="R111" s="121">
        <f>X!R111/X!R$121</f>
        <v>1.8527806339020531E-3</v>
      </c>
      <c r="S111" s="121">
        <f>X!S111/X!S$121</f>
        <v>2.1474931332436413E-3</v>
      </c>
      <c r="T111" s="121">
        <f>X!T111/X!T$121</f>
        <v>2.390516939141411E-3</v>
      </c>
      <c r="U111" s="121">
        <f>X!U111/X!U$121</f>
        <v>8.9896509563408935E-4</v>
      </c>
      <c r="V111" s="121">
        <f>X!V111/X!V$121</f>
        <v>2.1644765686710393E-3</v>
      </c>
      <c r="W111" s="121">
        <f>X!W111/X!W$121</f>
        <v>8.396787977177269E-5</v>
      </c>
      <c r="X111" s="121">
        <f>X!X111/X!X$121</f>
        <v>3.1125499893385459E-4</v>
      </c>
      <c r="Y111" s="121">
        <f>X!Y111/X!Y$121</f>
        <v>1.2974677153670454E-3</v>
      </c>
      <c r="Z111" s="121">
        <f>X!Z111/X!Z$121</f>
        <v>7.8652333985671351E-3</v>
      </c>
      <c r="AA111" s="121">
        <f>X!AA111/X!AA$121</f>
        <v>3.7215783938150757E-4</v>
      </c>
      <c r="AB111" s="121">
        <f>X!AB111/X!AB$121</f>
        <v>1.2734208370684004E-3</v>
      </c>
      <c r="AC111" s="121">
        <f>X!AC111/X!AC$121</f>
        <v>2.4644886582074249E-4</v>
      </c>
      <c r="AD111" s="121">
        <f>X!AD111/X!AD$121</f>
        <v>8.2692128013197551E-3</v>
      </c>
      <c r="AE111" s="121">
        <f>X!AE111/X!AE$121</f>
        <v>1.6293042396379994E-3</v>
      </c>
      <c r="AF111" s="121">
        <f>X!AF111/X!AF$121</f>
        <v>5.5857674603160103E-3</v>
      </c>
      <c r="AG111" s="121">
        <f>X!AG111/X!AG$121</f>
        <v>4.4091141782409407E-3</v>
      </c>
      <c r="AH111" s="121">
        <f>X!AH111/X!AH$121</f>
        <v>1.8982071950068902E-2</v>
      </c>
      <c r="AI111" s="121">
        <f>X!AI111/X!AI$121</f>
        <v>9.3312582834337594E-3</v>
      </c>
      <c r="AJ111" s="121">
        <f>X!AJ111/X!AJ$121</f>
        <v>1.8560631353432065E-3</v>
      </c>
      <c r="AK111" s="121">
        <f>X!AK111/X!AK$121</f>
        <v>1.2666573104825319E-2</v>
      </c>
      <c r="AL111" s="121">
        <f>X!AL111/X!AL$121</f>
        <v>5.8694630274081531E-3</v>
      </c>
      <c r="AM111" s="121">
        <f>X!AM111/X!AM$121</f>
        <v>4.8679098247731267E-3</v>
      </c>
      <c r="AN111" s="121">
        <f>X!AN111/X!AN$121</f>
        <v>1.5028980677532919E-2</v>
      </c>
      <c r="AO111" s="121">
        <f>X!AO111/X!AO$121</f>
        <v>7.8457056764097855E-3</v>
      </c>
      <c r="AP111" s="121">
        <f>X!AP111/X!AP$121</f>
        <v>5.308639395194251E-3</v>
      </c>
      <c r="AQ111" s="121">
        <f>X!AQ111/X!AQ$121</f>
        <v>3.0922256062371452E-3</v>
      </c>
      <c r="AR111" s="121">
        <f>X!AR111/X!AR$121</f>
        <v>3.1582302226447713E-3</v>
      </c>
      <c r="AS111" s="121">
        <f>X!AS111/X!AS$121</f>
        <v>6.4447897579499418E-3</v>
      </c>
      <c r="AT111" s="121">
        <f>X!AT111/X!AT$121</f>
        <v>7.9490887251983233E-3</v>
      </c>
      <c r="AU111" s="121">
        <f>X!AU111/X!AU$121</f>
        <v>5.1186578975964377E-3</v>
      </c>
      <c r="AV111" s="121">
        <f>X!AV111/X!AV$121</f>
        <v>2.3404019048831972E-3</v>
      </c>
      <c r="AW111" s="121">
        <f>X!AW111/X!AW$121</f>
        <v>5.0222427031879286E-4</v>
      </c>
      <c r="AX111" s="121">
        <f>X!AX111/X!AX$121</f>
        <v>3.5330350690589233E-4</v>
      </c>
      <c r="AY111" s="121">
        <f>X!AY111/X!AY$121</f>
        <v>4.8602291861531127E-3</v>
      </c>
      <c r="AZ111" s="121">
        <f>X!AZ111/X!AZ$121</f>
        <v>3.577419440482138E-4</v>
      </c>
      <c r="BA111" s="121">
        <f>X!BA111/X!BA$121</f>
        <v>1.4958886467770366E-3</v>
      </c>
      <c r="BB111" s="121">
        <f>X!BB111/X!BB$121</f>
        <v>7.8123950932847547E-3</v>
      </c>
      <c r="BC111" s="121">
        <f>X!BC111/X!BC$121</f>
        <v>5.4166286527948309E-3</v>
      </c>
      <c r="BD111" s="121">
        <f>X!BD111/X!BD$121</f>
        <v>1.6585314635766154E-3</v>
      </c>
      <c r="BE111" s="121">
        <f>X!BE111/X!BE$121</f>
        <v>3.6927612033974466E-4</v>
      </c>
      <c r="BF111" s="121">
        <f>X!BF111/X!BF$121</f>
        <v>7.915468036970789E-4</v>
      </c>
      <c r="BG111" s="121">
        <f>X!BG111/X!BG$121</f>
        <v>5.5806756691970951E-4</v>
      </c>
      <c r="BH111" s="121">
        <f>X!BH111/X!BH$121</f>
        <v>3.2885714152245059E-3</v>
      </c>
      <c r="BI111" s="121">
        <f>X!BI111/X!BI$121</f>
        <v>5.9947281640560634E-3</v>
      </c>
      <c r="BJ111" s="121">
        <f>X!BJ111/X!BJ$121</f>
        <v>1.1702957291402848E-3</v>
      </c>
      <c r="BK111" s="121">
        <f>X!BK111/X!BK$121</f>
        <v>1.8255412343232372E-3</v>
      </c>
      <c r="BL111" s="121">
        <f>X!BL111/X!BL$121</f>
        <v>1.4210897823513799E-2</v>
      </c>
      <c r="BM111" s="121">
        <f>X!BM111/X!BM$121</f>
        <v>1.7309471712634677E-2</v>
      </c>
      <c r="BN111" s="121">
        <f>X!BN111/X!BN$121</f>
        <v>1.2073515774925226E-2</v>
      </c>
      <c r="BO111" s="121">
        <f>X!BO111/X!BO$121</f>
        <v>1.4154276060414693E-2</v>
      </c>
      <c r="BP111" s="121">
        <f>X!BP111/X!BP$121</f>
        <v>3.3274267251227115E-3</v>
      </c>
      <c r="BQ111" s="121">
        <f>X!BQ111/X!BQ$121</f>
        <v>1.9017605285187452E-3</v>
      </c>
      <c r="BR111" s="121">
        <f>X!BR111/X!BR$121</f>
        <v>7.9503622021943453E-3</v>
      </c>
      <c r="BS111" s="121">
        <f>X!BS111/X!BS$121</f>
        <v>5.271898706941525E-3</v>
      </c>
      <c r="BT111" s="121">
        <f>X!BT111/X!BT$121</f>
        <v>4.6397990985415465E-3</v>
      </c>
      <c r="BU111" s="121">
        <f>X!BU111/X!BU$121</f>
        <v>1.014491874814593E-2</v>
      </c>
      <c r="BV111" s="121">
        <f>X!BV111/X!BV$121</f>
        <v>1.0050644484272328E-2</v>
      </c>
      <c r="BW111" s="121">
        <f>X!BW111/X!BW$121</f>
        <v>6.7432545388875229E-3</v>
      </c>
      <c r="BX111" s="121">
        <f>X!BX111/X!BX$121</f>
        <v>8.2697691089543839E-5</v>
      </c>
      <c r="BY111" s="121">
        <f>X!BY111/X!BY$121</f>
        <v>3.9457040565582585E-3</v>
      </c>
      <c r="BZ111" s="121">
        <f>X!BZ111/X!BZ$121</f>
        <v>1.9718177651298113E-3</v>
      </c>
      <c r="CA111" s="121">
        <f>X!CA111/X!CA$121</f>
        <v>0</v>
      </c>
      <c r="CB111" s="121">
        <f>X!CB111/X!CB$121</f>
        <v>1.1630062518470053E-2</v>
      </c>
      <c r="CC111" s="121">
        <f>X!CC111/X!CC$121</f>
        <v>3.3011234496652824E-3</v>
      </c>
      <c r="CD111" s="121">
        <f>X!CD111/X!CD$121</f>
        <v>9.6099716796956159E-3</v>
      </c>
      <c r="CE111" s="121">
        <f>X!CE111/X!CE$121</f>
        <v>4.3532876953110092E-3</v>
      </c>
      <c r="CF111" s="121">
        <f>X!CF111/X!CF$121</f>
        <v>4.1647370435253942E-3</v>
      </c>
      <c r="CG111" s="121">
        <f>X!CG111/X!CG$121</f>
        <v>9.8672771451573256E-4</v>
      </c>
      <c r="CH111" s="121">
        <f>X!CH111/X!CH$121</f>
        <v>5.5735202971020775E-3</v>
      </c>
      <c r="CI111" s="121">
        <f>X!CI111/X!CI$121</f>
        <v>4.6285715476430747E-3</v>
      </c>
      <c r="CJ111" s="121">
        <f>X!CJ111/X!CJ$121</f>
        <v>8.484907656941238E-4</v>
      </c>
      <c r="CK111" s="121">
        <f>X!CK111/X!CK$121</f>
        <v>1.1067439425082431E-2</v>
      </c>
      <c r="CL111" s="121">
        <f>X!CL111/X!CL$121</f>
        <v>3.6782521721258872E-3</v>
      </c>
      <c r="CM111" s="121">
        <f>X!CM111/X!CM$121</f>
        <v>1.7556031651644744E-4</v>
      </c>
      <c r="CN111" s="121">
        <f>X!CN111/X!CN$121</f>
        <v>7.8621792042186823E-3</v>
      </c>
      <c r="CO111" s="121">
        <f>X!CO111/X!CO$121</f>
        <v>4.1305135263254968E-4</v>
      </c>
      <c r="CP111" s="121">
        <f>X!CP111/X!CP$121</f>
        <v>1.0349945615612001E-3</v>
      </c>
      <c r="CQ111" s="121">
        <f>X!CQ111/X!CQ$121</f>
        <v>1.7175240719374995E-2</v>
      </c>
      <c r="CR111" s="121">
        <f>X!CR111/X!CR$121</f>
        <v>5.8596493256859424E-3</v>
      </c>
      <c r="CS111" s="121">
        <f>X!CS111/X!CS$121</f>
        <v>2.0869991726691181E-3</v>
      </c>
      <c r="CT111" s="121">
        <f>X!CT111/X!CT$121</f>
        <v>1.2224912079814979E-2</v>
      </c>
      <c r="CU111" s="121">
        <f>X!CU111/X!CU$121</f>
        <v>3.6724539641196253E-3</v>
      </c>
      <c r="CV111" s="121">
        <f>X!CV111/X!CV$121</f>
        <v>1.4589554823831922E-4</v>
      </c>
      <c r="CW111" s="121">
        <f>X!CW111/X!CW$121</f>
        <v>4.9717765254452964E-3</v>
      </c>
      <c r="CX111" s="121">
        <f>X!CX111/X!CX$121</f>
        <v>3.3654528843707725E-3</v>
      </c>
      <c r="CY111" s="121">
        <f>X!CY111/X!CY$121</f>
        <v>1.7768328154824122E-2</v>
      </c>
      <c r="CZ111" s="121">
        <f>X!CZ111/X!CZ$121</f>
        <v>4.2892913397198871E-4</v>
      </c>
      <c r="DA111" s="121">
        <f>X!DA111/X!DA$121</f>
        <v>7.883031263764561E-3</v>
      </c>
      <c r="DB111" s="121">
        <f>X!DB111/X!DB$121</f>
        <v>9.7368831500300697E-4</v>
      </c>
      <c r="DC111" s="121">
        <f>X!DC111/X!DC$121</f>
        <v>1.4218439147448568E-3</v>
      </c>
      <c r="DD111" s="121">
        <f>X!DD111/X!DD$121</f>
        <v>4.9242527226887279E-3</v>
      </c>
      <c r="DE111" s="121">
        <f>X!DE111/X!DE$121</f>
        <v>4.8984919719003794E-4</v>
      </c>
      <c r="DF111" s="121">
        <f>X!DF111/X!DF$121</f>
        <v>0</v>
      </c>
      <c r="DG111" s="145">
        <f>X!DG111/X!DG$121</f>
        <v>3.841610682273323E-3</v>
      </c>
    </row>
    <row r="112" spans="1:111" s="82" customFormat="1" ht="17" customHeight="1" x14ac:dyDescent="0.2">
      <c r="A112" s="79" t="s">
        <v>108</v>
      </c>
      <c r="B112" s="80" t="s">
        <v>234</v>
      </c>
      <c r="C112" s="134">
        <f>X!C112/X!C$121</f>
        <v>0.4596974676029375</v>
      </c>
      <c r="D112" s="127">
        <f>X!D112/X!D$121</f>
        <v>0.68721466847915769</v>
      </c>
      <c r="E112" s="127">
        <f>X!E112/X!E$121</f>
        <v>0.39001031290201871</v>
      </c>
      <c r="F112" s="127">
        <f>X!F112/X!F$121</f>
        <v>0.35917499532167496</v>
      </c>
      <c r="G112" s="127">
        <f>X!G112/X!G$121</f>
        <v>0.44448237282170266</v>
      </c>
      <c r="H112" s="131">
        <v>0</v>
      </c>
      <c r="I112" s="127">
        <f>X!I112/X!I$121</f>
        <v>0.44054988645212412</v>
      </c>
      <c r="J112" s="127">
        <f>X!J112/X!J$121</f>
        <v>0.68045207247519857</v>
      </c>
      <c r="K112" s="127">
        <f>X!K112/X!K$121</f>
        <v>0.47119086598523835</v>
      </c>
      <c r="L112" s="127">
        <f>X!L112/X!L$121</f>
        <v>0.74404629955931534</v>
      </c>
      <c r="M112" s="131">
        <v>0</v>
      </c>
      <c r="N112" s="127">
        <f>X!N112/X!N$121</f>
        <v>0.57341177276829547</v>
      </c>
      <c r="O112" s="127">
        <f>X!O112/X!O$121</f>
        <v>0.54937280899507457</v>
      </c>
      <c r="P112" s="127">
        <f>X!P112/X!P$121</f>
        <v>0.53147751824857981</v>
      </c>
      <c r="Q112" s="127">
        <f>X!Q112/X!Q$121</f>
        <v>0.58494387022084338</v>
      </c>
      <c r="R112" s="127">
        <f>X!R112/X!R$121</f>
        <v>0.76592439211385666</v>
      </c>
      <c r="S112" s="127">
        <f>X!S112/X!S$121</f>
        <v>0.54368066248772928</v>
      </c>
      <c r="T112" s="127">
        <f>X!T112/X!T$121</f>
        <v>0.39390814798532575</v>
      </c>
      <c r="U112" s="127">
        <f>X!U112/X!U$121</f>
        <v>0.62663699085360591</v>
      </c>
      <c r="V112" s="127">
        <f>X!V112/X!V$121</f>
        <v>0.56763219918606</v>
      </c>
      <c r="W112" s="127">
        <f>X!W112/X!W$121</f>
        <v>0.84364126882836776</v>
      </c>
      <c r="X112" s="127">
        <f>X!X112/X!X$121</f>
        <v>0.65523749428303213</v>
      </c>
      <c r="Y112" s="127">
        <f>X!Y112/X!Y$121</f>
        <v>0.69514841696208129</v>
      </c>
      <c r="Z112" s="127">
        <f>X!Z112/X!Z$121</f>
        <v>0.59462578644727648</v>
      </c>
      <c r="AA112" s="127">
        <f>X!AA112/X!AA$121</f>
        <v>0.58522037173743879</v>
      </c>
      <c r="AB112" s="127">
        <f>X!AB112/X!AB$121</f>
        <v>0.6697452468959264</v>
      </c>
      <c r="AC112" s="127">
        <f>X!AC112/X!AC$121</f>
        <v>0.5858848261776759</v>
      </c>
      <c r="AD112" s="127">
        <f>X!AD112/X!AD$121</f>
        <v>0.68380783174691295</v>
      </c>
      <c r="AE112" s="127">
        <f>X!AE112/X!AE$121</f>
        <v>0.58704264993172672</v>
      </c>
      <c r="AF112" s="127">
        <f>X!AF112/X!AF$121</f>
        <v>0.46666011633896259</v>
      </c>
      <c r="AG112" s="127">
        <f>X!AG112/X!AG$121</f>
        <v>0.59129265434351086</v>
      </c>
      <c r="AH112" s="127">
        <f>X!AH112/X!AH$121</f>
        <v>0.49183788372505305</v>
      </c>
      <c r="AI112" s="127">
        <f>X!AI112/X!AI$121</f>
        <v>0.48067181828074063</v>
      </c>
      <c r="AJ112" s="127">
        <f>X!AJ112/X!AJ$121</f>
        <v>0.50012112398165254</v>
      </c>
      <c r="AK112" s="127">
        <f>X!AK112/X!AK$121</f>
        <v>0.49771066182610235</v>
      </c>
      <c r="AL112" s="127">
        <f>X!AL112/X!AL$121</f>
        <v>0.73710703345470141</v>
      </c>
      <c r="AM112" s="127">
        <f>X!AM112/X!AM$121</f>
        <v>0.75940966679587463</v>
      </c>
      <c r="AN112" s="127">
        <f>X!AN112/X!AN$121</f>
        <v>0.59200863058365361</v>
      </c>
      <c r="AO112" s="127">
        <f>X!AO112/X!AO$121</f>
        <v>0.59195373295100584</v>
      </c>
      <c r="AP112" s="127">
        <f>X!AP112/X!AP$121</f>
        <v>0.85511738994649988</v>
      </c>
      <c r="AQ112" s="127">
        <f>X!AQ112/X!AQ$121</f>
        <v>0.80473193359530593</v>
      </c>
      <c r="AR112" s="127">
        <f>X!AR112/X!AR$121</f>
        <v>0.52179955618704499</v>
      </c>
      <c r="AS112" s="127">
        <f>X!AS112/X!AS$121</f>
        <v>0.53353425396481535</v>
      </c>
      <c r="AT112" s="127">
        <f>X!AT112/X!AT$121</f>
        <v>0.55615316317313257</v>
      </c>
      <c r="AU112" s="127">
        <f>X!AU112/X!AU$121</f>
        <v>0.50004499315867745</v>
      </c>
      <c r="AV112" s="127">
        <f>X!AV112/X!AV$121</f>
        <v>0.60384052065193883</v>
      </c>
      <c r="AW112" s="127">
        <f>X!AW112/X!AW$121</f>
        <v>0.55729112691249616</v>
      </c>
      <c r="AX112" s="127">
        <f>X!AX112/X!AX$121</f>
        <v>0.67086365311960483</v>
      </c>
      <c r="AY112" s="127">
        <f>X!AY112/X!AY$121</f>
        <v>0.66307281244130412</v>
      </c>
      <c r="AZ112" s="127">
        <f>X!AZ112/X!AZ$121</f>
        <v>0.6520791098903721</v>
      </c>
      <c r="BA112" s="127">
        <f>X!BA112/X!BA$121</f>
        <v>0.67994878310288764</v>
      </c>
      <c r="BB112" s="127">
        <f>X!BB112/X!BB$121</f>
        <v>0.63780453343422094</v>
      </c>
      <c r="BC112" s="127">
        <f>X!BC112/X!BC$121</f>
        <v>0.66824679299401946</v>
      </c>
      <c r="BD112" s="127">
        <f>X!BD112/X!BD$121</f>
        <v>0.70586805120873786</v>
      </c>
      <c r="BE112" s="127">
        <f>X!BE112/X!BE$121</f>
        <v>0.85123330069643099</v>
      </c>
      <c r="BF112" s="127">
        <f>X!BF112/X!BF$121</f>
        <v>0.77981442878652929</v>
      </c>
      <c r="BG112" s="127">
        <f>X!BG112/X!BG$121</f>
        <v>0.74003943712126197</v>
      </c>
      <c r="BH112" s="127">
        <f>X!BH112/X!BH$121</f>
        <v>0.73125057266311977</v>
      </c>
      <c r="BI112" s="127">
        <f>X!BI112/X!BI$121</f>
        <v>0.63793900470446541</v>
      </c>
      <c r="BJ112" s="127">
        <f>X!BJ112/X!BJ$121</f>
        <v>0.58171161984154107</v>
      </c>
      <c r="BK112" s="127">
        <f>X!BK112/X!BK$121</f>
        <v>0.82338179221256991</v>
      </c>
      <c r="BL112" s="127">
        <f>X!BL112/X!BL$121</f>
        <v>0.5285036301763647</v>
      </c>
      <c r="BM112" s="127">
        <f>X!BM112/X!BM$121</f>
        <v>0.52020481815396413</v>
      </c>
      <c r="BN112" s="127">
        <f>X!BN112/X!BN$121</f>
        <v>0.50136810255948328</v>
      </c>
      <c r="BO112" s="127">
        <f>X!BO112/X!BO$121</f>
        <v>0.46943799899615218</v>
      </c>
      <c r="BP112" s="127">
        <f>X!BP112/X!BP$121</f>
        <v>0.54813340698390856</v>
      </c>
      <c r="BQ112" s="127">
        <f>X!BQ112/X!BQ$121</f>
        <v>0.74785640522158858</v>
      </c>
      <c r="BR112" s="127">
        <f>X!BR112/X!BR$121</f>
        <v>0.58146873560296541</v>
      </c>
      <c r="BS112" s="127">
        <f>X!BS112/X!BS$121</f>
        <v>0.35894290066253776</v>
      </c>
      <c r="BT112" s="127">
        <f>X!BT112/X!BT$121</f>
        <v>0.29359935947231497</v>
      </c>
      <c r="BU112" s="127">
        <f>X!BU112/X!BU$121</f>
        <v>0.37254972260243507</v>
      </c>
      <c r="BV112" s="127">
        <f>X!BV112/X!BV$121</f>
        <v>0.28229276036112055</v>
      </c>
      <c r="BW112" s="127">
        <f>X!BW112/X!BW$121</f>
        <v>0.35633757839790714</v>
      </c>
      <c r="BX112" s="127">
        <f>X!BX112/X!BX$121</f>
        <v>0.1090415876264043</v>
      </c>
      <c r="BY112" s="127">
        <f>X!BY112/X!BY$121</f>
        <v>0.34569526677947376</v>
      </c>
      <c r="BZ112" s="127">
        <f>X!BZ112/X!BZ$121</f>
        <v>0.21933163780252096</v>
      </c>
      <c r="CA112" s="127">
        <f>X!CA112/X!CA$121</f>
        <v>1</v>
      </c>
      <c r="CB112" s="127">
        <f>X!CB112/X!CB$121</f>
        <v>0.70152052278149901</v>
      </c>
      <c r="CC112" s="127">
        <f>X!CC112/X!CC$121</f>
        <v>0.76381928163871593</v>
      </c>
      <c r="CD112" s="127">
        <f>X!CD112/X!CD$121</f>
        <v>0.31785813368317534</v>
      </c>
      <c r="CE112" s="127">
        <f>X!CE112/X!CE$121</f>
        <v>0.39866763433983593</v>
      </c>
      <c r="CF112" s="127">
        <f>X!CF112/X!CF$121</f>
        <v>0.39934067336460904</v>
      </c>
      <c r="CG112" s="127">
        <f>X!CG112/X!CG$121</f>
        <v>0.21825885743520798</v>
      </c>
      <c r="CH112" s="127">
        <f>X!CH112/X!CH$121</f>
        <v>0.54767352173433892</v>
      </c>
      <c r="CI112" s="127">
        <f>X!CI112/X!CI$121</f>
        <v>0.54265528767366111</v>
      </c>
      <c r="CJ112" s="127">
        <f>X!CJ112/X!CJ$121</f>
        <v>0.36309394619222368</v>
      </c>
      <c r="CK112" s="127">
        <f>X!CK112/X!CK$121</f>
        <v>0.59121896729456713</v>
      </c>
      <c r="CL112" s="127">
        <f>X!CL112/X!CL$121</f>
        <v>0.50795492300698319</v>
      </c>
      <c r="CM112" s="127">
        <f>X!CM112/X!CM$121</f>
        <v>0.27432418935891401</v>
      </c>
      <c r="CN112" s="127">
        <f>X!CN112/X!CN$121</f>
        <v>0.20443825810429186</v>
      </c>
      <c r="CO112" s="127">
        <f>X!CO112/X!CO$121</f>
        <v>0.46242446500226647</v>
      </c>
      <c r="CP112" s="127">
        <f>X!CP112/X!CP$121</f>
        <v>0.46789932659860584</v>
      </c>
      <c r="CQ112" s="127">
        <f>X!CQ112/X!CQ$121</f>
        <v>0.44125706979510293</v>
      </c>
      <c r="CR112" s="127">
        <f>X!CR112/X!CR$121</f>
        <v>0.28620858826506218</v>
      </c>
      <c r="CS112" s="127">
        <f>X!CS112/X!CS$121</f>
        <v>0.2319711763302624</v>
      </c>
      <c r="CT112" s="127">
        <f>X!CT112/X!CT$121</f>
        <v>0.37973870527867309</v>
      </c>
      <c r="CU112" s="127">
        <f>X!CU112/X!CU$121</f>
        <v>0.40864689616008654</v>
      </c>
      <c r="CV112" s="127">
        <f>X!CV112/X!CV$121</f>
        <v>0.83093431607772816</v>
      </c>
      <c r="CW112" s="127">
        <f>X!CW112/X!CW$121</f>
        <v>0.66261005751722357</v>
      </c>
      <c r="CX112" s="127">
        <f>X!CX112/X!CX$121</f>
        <v>0.26062223035179161</v>
      </c>
      <c r="CY112" s="127">
        <f>X!CY112/X!CY$121</f>
        <v>0.58411145383201046</v>
      </c>
      <c r="CZ112" s="127">
        <f>X!CZ112/X!CZ$121</f>
        <v>0.59164824577579567</v>
      </c>
      <c r="DA112" s="127">
        <f>X!DA112/X!DA$121</f>
        <v>0.3521853482046895</v>
      </c>
      <c r="DB112" s="127">
        <f>X!DB112/X!DB$121</f>
        <v>0.32067482521783575</v>
      </c>
      <c r="DC112" s="127">
        <f>X!DC112/X!DC$121</f>
        <v>0.30605934720478206</v>
      </c>
      <c r="DD112" s="127">
        <f>X!DD112/X!DD$121</f>
        <v>0.26281472032151032</v>
      </c>
      <c r="DE112" s="127">
        <f>X!DE112/X!DE$121</f>
        <v>1</v>
      </c>
      <c r="DF112" s="127">
        <f>X!DF112/X!DF$121</f>
        <v>0.34997521753801136</v>
      </c>
      <c r="DG112" s="148">
        <f>X!DG112/X!DG$121</f>
        <v>0.51868410035951129</v>
      </c>
    </row>
    <row r="113" spans="1:111" s="82" customFormat="1" ht="17" customHeight="1" x14ac:dyDescent="0.2">
      <c r="A113" s="73" t="s">
        <v>109</v>
      </c>
      <c r="B113" s="74" t="s">
        <v>249</v>
      </c>
      <c r="C113" s="121">
        <f>X!C113/X!C$121</f>
        <v>3.0858070663526125E-3</v>
      </c>
      <c r="D113" s="121">
        <f>X!D113/X!D$121</f>
        <v>1.5136768969868227E-3</v>
      </c>
      <c r="E113" s="121">
        <f>X!E113/X!E$121</f>
        <v>1.3524321774717424E-3</v>
      </c>
      <c r="F113" s="121">
        <f>X!F113/X!F$121</f>
        <v>1.320933415109375E-2</v>
      </c>
      <c r="G113" s="121">
        <f>X!G113/X!G$121</f>
        <v>2.076793774167042E-2</v>
      </c>
      <c r="H113" s="131">
        <v>0</v>
      </c>
      <c r="I113" s="121">
        <f>X!I113/X!I$121</f>
        <v>1.9531726931602666E-2</v>
      </c>
      <c r="J113" s="121">
        <f>X!J113/X!J$121</f>
        <v>5.8910135809244341E-3</v>
      </c>
      <c r="K113" s="121">
        <f>X!K113/X!K$121</f>
        <v>3.8099431164675323E-3</v>
      </c>
      <c r="L113" s="121">
        <f>X!L113/X!L$121</f>
        <v>1.9205134462982674E-3</v>
      </c>
      <c r="M113" s="131">
        <v>0</v>
      </c>
      <c r="N113" s="121">
        <f>X!N113/X!N$121</f>
        <v>8.462252921101034E-3</v>
      </c>
      <c r="O113" s="121">
        <f>X!O113/X!O$121</f>
        <v>9.2106648797999294E-3</v>
      </c>
      <c r="P113" s="121">
        <f>X!P113/X!P$121</f>
        <v>6.813940709265858E-3</v>
      </c>
      <c r="Q113" s="121">
        <f>X!Q113/X!Q$121</f>
        <v>1.1932269627620784E-2</v>
      </c>
      <c r="R113" s="121">
        <f>X!R113/X!R$121</f>
        <v>1.0602089004554768E-2</v>
      </c>
      <c r="S113" s="121">
        <f>X!S113/X!S$121</f>
        <v>1.219546081950665E-2</v>
      </c>
      <c r="T113" s="121">
        <f>X!T113/X!T$121</f>
        <v>1.3160271211301847E-2</v>
      </c>
      <c r="U113" s="121">
        <f>X!U113/X!U$121</f>
        <v>2.6218481190057933E-2</v>
      </c>
      <c r="V113" s="121">
        <f>X!V113/X!V$121</f>
        <v>6.1363813032068509E-3</v>
      </c>
      <c r="W113" s="121">
        <f>X!W113/X!W$121</f>
        <v>1.6844319463869338E-3</v>
      </c>
      <c r="X113" s="121">
        <f>X!X113/X!X$121</f>
        <v>1.3057405574862844E-2</v>
      </c>
      <c r="Y113" s="121">
        <f>X!Y113/X!Y$121</f>
        <v>6.4939596920350782E-3</v>
      </c>
      <c r="Z113" s="121">
        <f>X!Z113/X!Z$121</f>
        <v>1.2175728232829449E-2</v>
      </c>
      <c r="AA113" s="121">
        <f>X!AA113/X!AA$121</f>
        <v>8.4144798200028788E-3</v>
      </c>
      <c r="AB113" s="121">
        <f>X!AB113/X!AB$121</f>
        <v>9.6807529425327644E-3</v>
      </c>
      <c r="AC113" s="121">
        <f>X!AC113/X!AC$121</f>
        <v>1.7223051727884306E-3</v>
      </c>
      <c r="AD113" s="121">
        <f>X!AD113/X!AD$121</f>
        <v>4.5843343322625411E-3</v>
      </c>
      <c r="AE113" s="121">
        <f>X!AE113/X!AE$121</f>
        <v>1.3964666206062357E-2</v>
      </c>
      <c r="AF113" s="121">
        <f>X!AF113/X!AF$121</f>
        <v>1.0856146011468117E-2</v>
      </c>
      <c r="AG113" s="121">
        <f>X!AG113/X!AG$121</f>
        <v>9.9148763488194937E-3</v>
      </c>
      <c r="AH113" s="121">
        <f>X!AH113/X!AH$121</f>
        <v>8.8166693968696856E-3</v>
      </c>
      <c r="AI113" s="121">
        <f>X!AI113/X!AI$121</f>
        <v>9.6245652298146481E-3</v>
      </c>
      <c r="AJ113" s="121">
        <f>X!AJ113/X!AJ$121</f>
        <v>1.1683626179591705E-2</v>
      </c>
      <c r="AK113" s="121">
        <f>X!AK113/X!AK$121</f>
        <v>1.5552292860521689E-2</v>
      </c>
      <c r="AL113" s="121">
        <f>X!AL113/X!AL$121</f>
        <v>1.0900183788575995E-2</v>
      </c>
      <c r="AM113" s="121">
        <f>X!AM113/X!AM$121</f>
        <v>1.9698350562731468E-3</v>
      </c>
      <c r="AN113" s="121">
        <f>X!AN113/X!AN$121</f>
        <v>4.2687621331787004E-3</v>
      </c>
      <c r="AO113" s="121">
        <f>X!AO113/X!AO$121</f>
        <v>1.9850418663237895E-3</v>
      </c>
      <c r="AP113" s="121">
        <f>X!AP113/X!AP$121</f>
        <v>4.8541245825838132E-3</v>
      </c>
      <c r="AQ113" s="121">
        <f>X!AQ113/X!AQ$121</f>
        <v>7.8561806741940816E-3</v>
      </c>
      <c r="AR113" s="121">
        <f>X!AR113/X!AR$121</f>
        <v>1.3113502639036377E-2</v>
      </c>
      <c r="AS113" s="121">
        <f>X!AS113/X!AS$121</f>
        <v>9.0943160745226605E-3</v>
      </c>
      <c r="AT113" s="121">
        <f>X!AT113/X!AT$121</f>
        <v>1.0099692796641965E-2</v>
      </c>
      <c r="AU113" s="121">
        <f>X!AU113/X!AU$121</f>
        <v>1.162252722835971E-2</v>
      </c>
      <c r="AV113" s="121">
        <f>X!AV113/X!AV$121</f>
        <v>1.4378970803468897E-2</v>
      </c>
      <c r="AW113" s="121">
        <f>X!AW113/X!AW$121</f>
        <v>1.4045683071811492E-2</v>
      </c>
      <c r="AX113" s="121">
        <f>X!AX113/X!AX$121</f>
        <v>1.0053983966763219E-2</v>
      </c>
      <c r="AY113" s="121">
        <f>X!AY113/X!AY$121</f>
        <v>1.0893782080397157E-2</v>
      </c>
      <c r="AZ113" s="121">
        <f>X!AZ113/X!AZ$121</f>
        <v>9.5698316576331433E-3</v>
      </c>
      <c r="BA113" s="121">
        <f>X!BA113/X!BA$121</f>
        <v>1.8885372944208556E-2</v>
      </c>
      <c r="BB113" s="121">
        <f>X!BB113/X!BB$121</f>
        <v>5.4890315530021876E-3</v>
      </c>
      <c r="BC113" s="121">
        <f>X!BC113/X!BC$121</f>
        <v>6.384041376209613E-3</v>
      </c>
      <c r="BD113" s="121">
        <f>X!BD113/X!BD$121</f>
        <v>1.6510353914001415E-2</v>
      </c>
      <c r="BE113" s="121">
        <f>X!BE113/X!BE$121</f>
        <v>4.4238639941309079E-3</v>
      </c>
      <c r="BF113" s="121">
        <f>X!BF113/X!BF$121</f>
        <v>5.0240987521518584E-3</v>
      </c>
      <c r="BG113" s="121">
        <f>X!BG113/X!BG$121</f>
        <v>5.3740109276666703E-3</v>
      </c>
      <c r="BH113" s="121">
        <f>X!BH113/X!BH$121</f>
        <v>7.1754160150430115E-3</v>
      </c>
      <c r="BI113" s="121">
        <f>X!BI113/X!BI$121</f>
        <v>6.6485376080963957E-3</v>
      </c>
      <c r="BJ113" s="121">
        <f>X!BJ113/X!BJ$121</f>
        <v>1.4173885894011546E-2</v>
      </c>
      <c r="BK113" s="121">
        <f>X!BK113/X!BK$121</f>
        <v>6.9060950126888241E-3</v>
      </c>
      <c r="BL113" s="121">
        <f>X!BL113/X!BL$121</f>
        <v>1.3260162878372247E-2</v>
      </c>
      <c r="BM113" s="121">
        <f>X!BM113/X!BM$121</f>
        <v>1.2139278276444726E-2</v>
      </c>
      <c r="BN113" s="121">
        <f>X!BN113/X!BN$121</f>
        <v>1.1066564703184624E-2</v>
      </c>
      <c r="BO113" s="121">
        <f>X!BO113/X!BO$121</f>
        <v>9.67935979985334E-3</v>
      </c>
      <c r="BP113" s="121">
        <f>X!BP113/X!BP$121</f>
        <v>3.4060696391508827E-3</v>
      </c>
      <c r="BQ113" s="121">
        <f>X!BQ113/X!BQ$121</f>
        <v>8.6471692515678149E-3</v>
      </c>
      <c r="BR113" s="121">
        <f>X!BR113/X!BR$121</f>
        <v>7.4636917438848423E-3</v>
      </c>
      <c r="BS113" s="121">
        <f>X!BS113/X!BS$121</f>
        <v>1.8038410148130974E-2</v>
      </c>
      <c r="BT113" s="121">
        <f>X!BT113/X!BT$121</f>
        <v>1.4341023252976037E-2</v>
      </c>
      <c r="BU113" s="121">
        <f>X!BU113/X!BU$121</f>
        <v>2.5304983462509655E-2</v>
      </c>
      <c r="BV113" s="121">
        <f>X!BV113/X!BV$121</f>
        <v>5.3010774214637757E-3</v>
      </c>
      <c r="BW113" s="121">
        <f>X!BW113/X!BW$121</f>
        <v>3.5274757467533375E-3</v>
      </c>
      <c r="BX113" s="121">
        <f>X!BX113/X!BX$121</f>
        <v>0</v>
      </c>
      <c r="BY113" s="121">
        <f>X!BY113/X!BY$121</f>
        <v>1.3009641714394234E-2</v>
      </c>
      <c r="BZ113" s="121">
        <f>X!BZ113/X!BZ$121</f>
        <v>5.1391552295789473E-3</v>
      </c>
      <c r="CA113" s="121">
        <f>X!CA113/X!CA$121</f>
        <v>0</v>
      </c>
      <c r="CB113" s="121">
        <f>X!CB113/X!CB$121</f>
        <v>6.7994200541005934E-3</v>
      </c>
      <c r="CC113" s="121">
        <f>X!CC113/X!CC$121</f>
        <v>9.5487016857433871E-3</v>
      </c>
      <c r="CD113" s="121">
        <f>X!CD113/X!CD$121</f>
        <v>9.2614180279337009E-3</v>
      </c>
      <c r="CE113" s="121">
        <f>X!CE113/X!CE$121</f>
        <v>1.1343288688367321E-2</v>
      </c>
      <c r="CF113" s="121">
        <f>X!CF113/X!CF$121</f>
        <v>2.0711410846899127E-2</v>
      </c>
      <c r="CG113" s="121">
        <f>X!CG113/X!CG$121</f>
        <v>3.116631584332881E-3</v>
      </c>
      <c r="CH113" s="121">
        <f>X!CH113/X!CH$121</f>
        <v>2.0944317888117237E-3</v>
      </c>
      <c r="CI113" s="121">
        <f>X!CI113/X!CI$121</f>
        <v>7.8662374161156921E-3</v>
      </c>
      <c r="CJ113" s="121">
        <f>X!CJ113/X!CJ$121</f>
        <v>9.5314900157918575E-3</v>
      </c>
      <c r="CK113" s="121">
        <f>X!CK113/X!CK$121</f>
        <v>3.6570348080818172E-3</v>
      </c>
      <c r="CL113" s="121">
        <f>X!CL113/X!CL$121</f>
        <v>1.7680011958615259E-2</v>
      </c>
      <c r="CM113" s="121">
        <f>X!CM113/X!CM$121</f>
        <v>8.6823441145106456E-3</v>
      </c>
      <c r="CN113" s="121">
        <f>X!CN113/X!CN$121</f>
        <v>3.7700143133659182E-3</v>
      </c>
      <c r="CO113" s="121">
        <f>X!CO113/X!CO$121</f>
        <v>1.868720205387177E-3</v>
      </c>
      <c r="CP113" s="121">
        <f>X!CP113/X!CP$121</f>
        <v>6.0120533590714616E-3</v>
      </c>
      <c r="CQ113" s="121">
        <f>X!CQ113/X!CQ$121</f>
        <v>1.4763729150290943E-2</v>
      </c>
      <c r="CR113" s="121">
        <f>X!CR113/X!CR$121</f>
        <v>1.0637751473897564E-2</v>
      </c>
      <c r="CS113" s="121">
        <f>X!CS113/X!CS$121</f>
        <v>1.2414333322453924E-2</v>
      </c>
      <c r="CT113" s="121">
        <f>X!CT113/X!CT$121</f>
        <v>3.5058684900490238E-2</v>
      </c>
      <c r="CU113" s="121">
        <f>X!CU113/X!CU$121</f>
        <v>4.1051299120076412E-3</v>
      </c>
      <c r="CV113" s="121">
        <f>X!CV113/X!CV$121</f>
        <v>9.0371162374284497E-3</v>
      </c>
      <c r="CW113" s="121">
        <f>X!CW113/X!CW$121</f>
        <v>5.7193634065597727E-3</v>
      </c>
      <c r="CX113" s="121">
        <f>X!CX113/X!CX$121</f>
        <v>9.9617831852631972E-3</v>
      </c>
      <c r="CY113" s="121">
        <f>X!CY113/X!CY$121</f>
        <v>2.0351707904026559E-2</v>
      </c>
      <c r="CZ113" s="121">
        <f>X!CZ113/X!CZ$121</f>
        <v>1.2283461881077583E-2</v>
      </c>
      <c r="DA113" s="121">
        <f>X!DA113/X!DA$121</f>
        <v>1.4060071909301447E-2</v>
      </c>
      <c r="DB113" s="121">
        <f>X!DB113/X!DB$121</f>
        <v>1.7438326894608527E-2</v>
      </c>
      <c r="DC113" s="121">
        <f>X!DC113/X!DC$121</f>
        <v>1.6316669938049512E-2</v>
      </c>
      <c r="DD113" s="121">
        <f>X!DD113/X!DD$121</f>
        <v>1.4604558506347565E-2</v>
      </c>
      <c r="DE113" s="121">
        <f>X!DE113/X!DE$121</f>
        <v>0</v>
      </c>
      <c r="DF113" s="121">
        <f>X!DF113/X!DF$121</f>
        <v>1.9978418389753356E-3</v>
      </c>
      <c r="DG113" s="145">
        <f>X!DG113/X!DG$121</f>
        <v>8.4745480306294384E-3</v>
      </c>
    </row>
    <row r="114" spans="1:111" s="82" customFormat="1" ht="17" customHeight="1" x14ac:dyDescent="0.2">
      <c r="A114" s="73" t="s">
        <v>250</v>
      </c>
      <c r="B114" s="74" t="s">
        <v>251</v>
      </c>
      <c r="C114" s="121">
        <f>X!C114/X!C$121</f>
        <v>0.24944167112619126</v>
      </c>
      <c r="D114" s="121">
        <f>X!D114/X!D$121</f>
        <v>0.13616537193219566</v>
      </c>
      <c r="E114" s="121">
        <f>X!E114/X!E$121</f>
        <v>0.14505252571500774</v>
      </c>
      <c r="F114" s="121">
        <f>X!F114/X!F$121</f>
        <v>0.21107675961042333</v>
      </c>
      <c r="G114" s="121">
        <f>X!G114/X!G$121</f>
        <v>0.18775375913570461</v>
      </c>
      <c r="H114" s="131">
        <v>0</v>
      </c>
      <c r="I114" s="121">
        <f>X!I114/X!I$121</f>
        <v>0.2324406417286409</v>
      </c>
      <c r="J114" s="121">
        <f>X!J114/X!J$121</f>
        <v>0.15071912055249007</v>
      </c>
      <c r="K114" s="121">
        <f>X!K114/X!K$121</f>
        <v>6.9579943757017912E-2</v>
      </c>
      <c r="L114" s="121">
        <f>X!L114/X!L$121</f>
        <v>3.8313340339222061E-2</v>
      </c>
      <c r="M114" s="131">
        <v>0</v>
      </c>
      <c r="N114" s="121">
        <f>X!N114/X!N$121</f>
        <v>0.32903390725220893</v>
      </c>
      <c r="O114" s="121">
        <f>X!O114/X!O$121</f>
        <v>0.20637780374524359</v>
      </c>
      <c r="P114" s="121">
        <f>X!P114/X!P$121</f>
        <v>0.17824910125657775</v>
      </c>
      <c r="Q114" s="121">
        <f>X!Q114/X!Q$121</f>
        <v>0.21932932137519606</v>
      </c>
      <c r="R114" s="121">
        <f>X!R114/X!R$121</f>
        <v>9.6582336557838988E-2</v>
      </c>
      <c r="S114" s="121">
        <f>X!S114/X!S$121</f>
        <v>0.26319865759889183</v>
      </c>
      <c r="T114" s="121">
        <f>X!T114/X!T$121</f>
        <v>0.29907735869702795</v>
      </c>
      <c r="U114" s="121">
        <f>X!U114/X!U$121</f>
        <v>0.13193468544022049</v>
      </c>
      <c r="V114" s="121">
        <f>X!V114/X!V$121</f>
        <v>0.14493236361682499</v>
      </c>
      <c r="W114" s="121">
        <f>X!W114/X!W$121</f>
        <v>3.8767168756472674E-2</v>
      </c>
      <c r="X114" s="121">
        <f>X!X114/X!X$121</f>
        <v>0.10194417737153783</v>
      </c>
      <c r="Y114" s="121">
        <f>X!Y114/X!Y$121</f>
        <v>9.9911213854767811E-2</v>
      </c>
      <c r="Z114" s="121">
        <f>X!Z114/X!Z$121</f>
        <v>0.25193689374712031</v>
      </c>
      <c r="AA114" s="121">
        <f>X!AA114/X!AA$121</f>
        <v>9.0923853741197921E-2</v>
      </c>
      <c r="AB114" s="121">
        <f>X!AB114/X!AB$121</f>
        <v>0.11973072042096367</v>
      </c>
      <c r="AC114" s="121">
        <f>X!AC114/X!AC$121</f>
        <v>9.5652700377200899E-3</v>
      </c>
      <c r="AD114" s="121">
        <f>X!AD114/X!AD$121</f>
        <v>3.8534129255255664E-2</v>
      </c>
      <c r="AE114" s="121">
        <f>X!AE114/X!AE$121</f>
        <v>0.24556109818981758</v>
      </c>
      <c r="AF114" s="121">
        <f>X!AF114/X!AF$121</f>
        <v>0.18048085607501949</v>
      </c>
      <c r="AG114" s="121">
        <f>X!AG114/X!AG$121</f>
        <v>0.40932498253409422</v>
      </c>
      <c r="AH114" s="121">
        <f>X!AH114/X!AH$121</f>
        <v>0.12819605970984968</v>
      </c>
      <c r="AI114" s="121">
        <f>X!AI114/X!AI$121</f>
        <v>0.19833528913049098</v>
      </c>
      <c r="AJ114" s="121">
        <f>X!AJ114/X!AJ$121</f>
        <v>0.21956799453758924</v>
      </c>
      <c r="AK114" s="121">
        <f>X!AK114/X!AK$121</f>
        <v>0.27151118590936618</v>
      </c>
      <c r="AL114" s="121">
        <f>X!AL114/X!AL$121</f>
        <v>1.9714771634111842E-2</v>
      </c>
      <c r="AM114" s="121">
        <f>X!AM114/X!AM$121</f>
        <v>7.3365529700756119E-2</v>
      </c>
      <c r="AN114" s="121">
        <f>X!AN114/X!AN$121</f>
        <v>0.22421494295102665</v>
      </c>
      <c r="AO114" s="121">
        <f>X!AO114/X!AO$121</f>
        <v>9.4816381401414226E-2</v>
      </c>
      <c r="AP114" s="121">
        <f>X!AP114/X!AP$121</f>
        <v>8.536726075412078E-2</v>
      </c>
      <c r="AQ114" s="121">
        <f>X!AQ114/X!AQ$121</f>
        <v>0.1702008932027676</v>
      </c>
      <c r="AR114" s="121">
        <f>X!AR114/X!AR$121</f>
        <v>0.22430742621655825</v>
      </c>
      <c r="AS114" s="121">
        <f>X!AS114/X!AS$121</f>
        <v>0.27286344109458355</v>
      </c>
      <c r="AT114" s="121">
        <f>X!AT114/X!AT$121</f>
        <v>0.241731078264009</v>
      </c>
      <c r="AU114" s="121">
        <f>X!AU114/X!AU$121</f>
        <v>0.33491991593727966</v>
      </c>
      <c r="AV114" s="121">
        <f>X!AV114/X!AV$121</f>
        <v>0.17722742294583213</v>
      </c>
      <c r="AW114" s="121">
        <f>X!AW114/X!AW$121</f>
        <v>8.5446761547447875E-2</v>
      </c>
      <c r="AX114" s="121">
        <f>X!AX114/X!AX$121</f>
        <v>0.30201953408796739</v>
      </c>
      <c r="AY114" s="121">
        <f>X!AY114/X!AY$121</f>
        <v>0.15183589339345355</v>
      </c>
      <c r="AZ114" s="121">
        <f>X!AZ114/X!AZ$121</f>
        <v>0.21183256460570427</v>
      </c>
      <c r="BA114" s="121">
        <f>X!BA114/X!BA$121</f>
        <v>0.2405447495060988</v>
      </c>
      <c r="BB114" s="121">
        <f>X!BB114/X!BB$121</f>
        <v>0.14547661184676225</v>
      </c>
      <c r="BC114" s="121">
        <f>X!BC114/X!BC$121</f>
        <v>0.25944303514520695</v>
      </c>
      <c r="BD114" s="121">
        <f>X!BD114/X!BD$121</f>
        <v>0.20487298263980119</v>
      </c>
      <c r="BE114" s="121">
        <f>X!BE114/X!BE$121</f>
        <v>8.1982710250087978E-2</v>
      </c>
      <c r="BF114" s="121">
        <f>X!BF114/X!BF$121</f>
        <v>9.6456073551200089E-2</v>
      </c>
      <c r="BG114" s="121">
        <f>X!BG114/X!BG$121</f>
        <v>0.20250822366719123</v>
      </c>
      <c r="BH114" s="121">
        <f>X!BH114/X!BH$121</f>
        <v>0.18492063197216774</v>
      </c>
      <c r="BI114" s="121">
        <f>X!BI114/X!BI$121</f>
        <v>0.20590568449275262</v>
      </c>
      <c r="BJ114" s="121">
        <f>X!BJ114/X!BJ$121</f>
        <v>0.27546200228281548</v>
      </c>
      <c r="BK114" s="121">
        <f>X!BK114/X!BK$121</f>
        <v>0.24511461294009029</v>
      </c>
      <c r="BL114" s="121">
        <f>X!BL114/X!BL$121</f>
        <v>0.33342914485219605</v>
      </c>
      <c r="BM114" s="121">
        <f>X!BM114/X!BM$121</f>
        <v>0.34133302057048875</v>
      </c>
      <c r="BN114" s="121">
        <f>X!BN114/X!BN$121</f>
        <v>0.32297640749026363</v>
      </c>
      <c r="BO114" s="121">
        <f>X!BO114/X!BO$121</f>
        <v>0.40094917080642561</v>
      </c>
      <c r="BP114" s="121">
        <f>X!BP114/X!BP$121</f>
        <v>4.4491759669540602E-2</v>
      </c>
      <c r="BQ114" s="121">
        <f>X!BQ114/X!BQ$121</f>
        <v>8.1254885469815241E-2</v>
      </c>
      <c r="BR114" s="121">
        <f>X!BR114/X!BR$121</f>
        <v>9.0941502318663256E-2</v>
      </c>
      <c r="BS114" s="121">
        <f>X!BS114/X!BS$121</f>
        <v>0.46950972735282165</v>
      </c>
      <c r="BT114" s="121">
        <f>X!BT114/X!BT$121</f>
        <v>0.5118996264795812</v>
      </c>
      <c r="BU114" s="121">
        <f>X!BU114/X!BU$121</f>
        <v>0.35290551143569021</v>
      </c>
      <c r="BV114" s="121">
        <f>X!BV114/X!BV$121</f>
        <v>0.19341211856529969</v>
      </c>
      <c r="BW114" s="121">
        <f>X!BW114/X!BW$121</f>
        <v>7.9917718419657682E-2</v>
      </c>
      <c r="BX114" s="121">
        <f>X!BX114/X!BX$121</f>
        <v>0</v>
      </c>
      <c r="BY114" s="121">
        <f>X!BY114/X!BY$121</f>
        <v>0.35420957416011439</v>
      </c>
      <c r="BZ114" s="121">
        <f>X!BZ114/X!BZ$121</f>
        <v>0.55559343226171942</v>
      </c>
      <c r="CA114" s="121">
        <f>X!CA114/X!CA$121</f>
        <v>0</v>
      </c>
      <c r="CB114" s="121">
        <f>X!CB114/X!CB$121</f>
        <v>0.18269742949148776</v>
      </c>
      <c r="CC114" s="121">
        <f>X!CC114/X!CC$121</f>
        <v>0.28730687594206256</v>
      </c>
      <c r="CD114" s="121">
        <f>X!CD114/X!CD$121</f>
        <v>0.46338982784574551</v>
      </c>
      <c r="CE114" s="121">
        <f>X!CE114/X!CE$121</f>
        <v>0.32004919501247264</v>
      </c>
      <c r="CF114" s="121">
        <f>X!CF114/X!CF$121</f>
        <v>0.26912174745408196</v>
      </c>
      <c r="CG114" s="121">
        <f>X!CG114/X!CG$121</f>
        <v>0.59669849128971686</v>
      </c>
      <c r="CH114" s="121">
        <f>X!CH114/X!CH$121</f>
        <v>8.3449051164324189E-2</v>
      </c>
      <c r="CI114" s="121">
        <f>X!CI114/X!CI$121</f>
        <v>0.16035811393261756</v>
      </c>
      <c r="CJ114" s="121">
        <f>X!CJ114/X!CJ$121</f>
        <v>0.38711094579480126</v>
      </c>
      <c r="CK114" s="121">
        <f>X!CK114/X!CK$121</f>
        <v>0.17368149474539557</v>
      </c>
      <c r="CL114" s="121">
        <f>X!CL114/X!CL$121</f>
        <v>0.27396276737843406</v>
      </c>
      <c r="CM114" s="121">
        <f>X!CM114/X!CM$121</f>
        <v>0.34565265542479912</v>
      </c>
      <c r="CN114" s="121">
        <f>X!CN114/X!CN$121</f>
        <v>0.59791055648966995</v>
      </c>
      <c r="CO114" s="121">
        <f>X!CO114/X!CO$121</f>
        <v>0.38456474581253486</v>
      </c>
      <c r="CP114" s="121">
        <f>X!CP114/X!CP$121</f>
        <v>0.43467646645304231</v>
      </c>
      <c r="CQ114" s="121">
        <f>X!CQ114/X!CQ$121</f>
        <v>0.4880917104612531</v>
      </c>
      <c r="CR114" s="121">
        <f>X!CR114/X!CR$121</f>
        <v>0.65633174225428537</v>
      </c>
      <c r="CS114" s="121">
        <f>X!CS114/X!CS$121</f>
        <v>0.62225167876823029</v>
      </c>
      <c r="CT114" s="121">
        <f>X!CT114/X!CT$121</f>
        <v>0.53301026078513025</v>
      </c>
      <c r="CU114" s="121">
        <f>X!CU114/X!CU$121</f>
        <v>0.14214981552787481</v>
      </c>
      <c r="CV114" s="121">
        <f>X!CV114/X!CV$121</f>
        <v>0.1321184956503321</v>
      </c>
      <c r="CW114" s="121">
        <f>X!CW114/X!CW$121</f>
        <v>0.25227719453307723</v>
      </c>
      <c r="CX114" s="121">
        <f>X!CX114/X!CX$121</f>
        <v>0.5291328909868066</v>
      </c>
      <c r="CY114" s="121">
        <f>X!CY114/X!CY$121</f>
        <v>0.32440889404289175</v>
      </c>
      <c r="CZ114" s="121">
        <f>X!CZ114/X!CZ$121</f>
        <v>0.29759219927046188</v>
      </c>
      <c r="DA114" s="121">
        <f>X!DA114/X!DA$121</f>
        <v>0.30913648829495649</v>
      </c>
      <c r="DB114" s="121">
        <f>X!DB114/X!DB$121</f>
        <v>0.26994004295540652</v>
      </c>
      <c r="DC114" s="121">
        <f>X!DC114/X!DC$121</f>
        <v>0.35607828038209433</v>
      </c>
      <c r="DD114" s="121">
        <f>X!DD114/X!DD$121</f>
        <v>0.38192151149292441</v>
      </c>
      <c r="DE114" s="121">
        <f>X!DE114/X!DE$121</f>
        <v>0</v>
      </c>
      <c r="DF114" s="121">
        <f>X!DF114/X!DF$121</f>
        <v>6.0152214252022296E-3</v>
      </c>
      <c r="DG114" s="145">
        <f>X!DG114/X!DG$121</f>
        <v>0.26586296408332782</v>
      </c>
    </row>
    <row r="115" spans="1:111" s="82" customFormat="1" ht="17" customHeight="1" x14ac:dyDescent="0.2">
      <c r="A115" s="73" t="s">
        <v>252</v>
      </c>
      <c r="B115" s="74" t="s">
        <v>253</v>
      </c>
      <c r="C115" s="121">
        <f>X!C115/X!C$121</f>
        <v>0.1567299497592281</v>
      </c>
      <c r="D115" s="121">
        <f>X!D115/X!D$121</f>
        <v>3.6612489549494032E-2</v>
      </c>
      <c r="E115" s="121">
        <f>X!E115/X!E$121</f>
        <v>0.33550954184046439</v>
      </c>
      <c r="F115" s="121">
        <f>X!F115/X!F$121</f>
        <v>0.33566237435162111</v>
      </c>
      <c r="G115" s="121">
        <f>X!G115/X!G$121</f>
        <v>0.25116635350486743</v>
      </c>
      <c r="H115" s="131">
        <v>0</v>
      </c>
      <c r="I115" s="121">
        <f>X!I115/X!I$121</f>
        <v>0.15790588956689014</v>
      </c>
      <c r="J115" s="121">
        <f>X!J115/X!J$121</f>
        <v>8.7220994748789818E-2</v>
      </c>
      <c r="K115" s="121">
        <f>X!K115/X!K$121</f>
        <v>8.5966915623947607E-2</v>
      </c>
      <c r="L115" s="121">
        <f>X!L115/X!L$121</f>
        <v>0.16098826915043224</v>
      </c>
      <c r="M115" s="131">
        <v>0</v>
      </c>
      <c r="N115" s="121">
        <f>X!N115/X!N$121</f>
        <v>-7.5844858165264289E-2</v>
      </c>
      <c r="O115" s="121">
        <f>X!O115/X!O$121</f>
        <v>0.14346149330783045</v>
      </c>
      <c r="P115" s="121">
        <f>X!P115/X!P$121</f>
        <v>0.17294292909974601</v>
      </c>
      <c r="Q115" s="121">
        <f>X!Q115/X!Q$121</f>
        <v>9.2341511090068454E-2</v>
      </c>
      <c r="R115" s="121">
        <f>X!R115/X!R$121</f>
        <v>5.499335164413835E-2</v>
      </c>
      <c r="S115" s="121">
        <f>X!S115/X!S$121</f>
        <v>5.5857616133419032E-2</v>
      </c>
      <c r="T115" s="121">
        <f>X!T115/X!T$121</f>
        <v>0.14655158053526707</v>
      </c>
      <c r="U115" s="121">
        <f>X!U115/X!U$121</f>
        <v>8.7070560592052551E-2</v>
      </c>
      <c r="V115" s="121">
        <f>X!V115/X!V$121</f>
        <v>0.12104712690985329</v>
      </c>
      <c r="W115" s="121">
        <f>X!W115/X!W$121</f>
        <v>2.5000385742515771E-2</v>
      </c>
      <c r="X115" s="121">
        <f>X!X115/X!X$121</f>
        <v>9.684372682998868E-2</v>
      </c>
      <c r="Y115" s="121">
        <f>X!Y115/X!Y$121</f>
        <v>0.11114298275200492</v>
      </c>
      <c r="Z115" s="121">
        <f>X!Z115/X!Z$121</f>
        <v>1.8904034624832009E-2</v>
      </c>
      <c r="AA115" s="121">
        <f>X!AA115/X!AA$121</f>
        <v>9.1558379374281185E-2</v>
      </c>
      <c r="AB115" s="121">
        <f>X!AB115/X!AB$121</f>
        <v>0.11494418466423521</v>
      </c>
      <c r="AC115" s="121">
        <f>X!AC115/X!AC$121</f>
        <v>8.5416400069915563E-2</v>
      </c>
      <c r="AD115" s="121">
        <f>X!AD115/X!AD$121</f>
        <v>0.12172328607779234</v>
      </c>
      <c r="AE115" s="121">
        <f>X!AE115/X!AE$121</f>
        <v>3.7282750341672125E-2</v>
      </c>
      <c r="AF115" s="121">
        <f>X!AF115/X!AF$121</f>
        <v>0.16673918796182652</v>
      </c>
      <c r="AG115" s="121">
        <f>X!AG115/X!AG$121</f>
        <v>-7.2149829017031847E-2</v>
      </c>
      <c r="AH115" s="121">
        <f>X!AH115/X!AH$121</f>
        <v>0.23711663778240219</v>
      </c>
      <c r="AI115" s="121">
        <f>X!AI115/X!AI$121</f>
        <v>0.13858536761027684</v>
      </c>
      <c r="AJ115" s="121">
        <f>X!AJ115/X!AJ$121</f>
        <v>0.14485475654593463</v>
      </c>
      <c r="AK115" s="121">
        <f>X!AK115/X!AK$121</f>
        <v>8.1638990516166243E-2</v>
      </c>
      <c r="AL115" s="121">
        <f>X!AL115/X!AL$121</f>
        <v>0.11656660147802618</v>
      </c>
      <c r="AM115" s="121">
        <f>X!AM115/X!AM$121</f>
        <v>0.14189851343042362</v>
      </c>
      <c r="AN115" s="121">
        <f>X!AN115/X!AN$121</f>
        <v>7.1813474207029576E-2</v>
      </c>
      <c r="AO115" s="121">
        <f>X!AO115/X!AO$121</f>
        <v>0.25511499064245186</v>
      </c>
      <c r="AP115" s="121">
        <f>X!AP115/X!AP$121</f>
        <v>-5.3670627734147972E-3</v>
      </c>
      <c r="AQ115" s="121">
        <f>X!AQ115/X!AQ$121</f>
        <v>-2.1198485693749831E-2</v>
      </c>
      <c r="AR115" s="121">
        <f>X!AR115/X!AR$121</f>
        <v>0.13215672707935064</v>
      </c>
      <c r="AS115" s="121">
        <f>X!AS115/X!AS$121</f>
        <v>7.8370234088549998E-2</v>
      </c>
      <c r="AT115" s="121">
        <f>X!AT115/X!AT$121</f>
        <v>7.0952640392801372E-2</v>
      </c>
      <c r="AU115" s="121">
        <f>X!AU115/X!AU$121</f>
        <v>5.090747639534602E-2</v>
      </c>
      <c r="AV115" s="121">
        <f>X!AV115/X!AV$121</f>
        <v>6.4697112337466472E-2</v>
      </c>
      <c r="AW115" s="121">
        <f>X!AW115/X!AW$121</f>
        <v>0.37292701560362124</v>
      </c>
      <c r="AX115" s="121">
        <f>X!AX115/X!AX$121</f>
        <v>-0.11000297071612868</v>
      </c>
      <c r="AY115" s="121">
        <f>X!AY115/X!AY$121</f>
        <v>-2.6000691425963042E-2</v>
      </c>
      <c r="AZ115" s="121">
        <f>X!AZ115/X!AZ$121</f>
        <v>-0.17857587608534337</v>
      </c>
      <c r="BA115" s="121">
        <f>X!BA115/X!BA$121</f>
        <v>-8.6068412800906283E-2</v>
      </c>
      <c r="BB115" s="121">
        <f>X!BB115/X!BB$121</f>
        <v>5.9290211326376754E-2</v>
      </c>
      <c r="BC115" s="121">
        <f>X!BC115/X!BC$121</f>
        <v>-9.6153471294622109E-2</v>
      </c>
      <c r="BD115" s="121">
        <f>X!BD115/X!BD$121</f>
        <v>-2.401189211807387E-2</v>
      </c>
      <c r="BE115" s="121">
        <f>X!BE115/X!BE$121</f>
        <v>1.3897382200459975E-2</v>
      </c>
      <c r="BF115" s="121">
        <f>X!BF115/X!BF$121</f>
        <v>2.6101399326744629E-2</v>
      </c>
      <c r="BG115" s="121">
        <f>X!BG115/X!BG$121</f>
        <v>-5.7241301078782288E-2</v>
      </c>
      <c r="BH115" s="121">
        <f>X!BH115/X!BH$121</f>
        <v>-6.3895870377502842E-3</v>
      </c>
      <c r="BI115" s="121">
        <f>X!BI115/X!BI$121</f>
        <v>1.6873293218699622E-2</v>
      </c>
      <c r="BJ115" s="121">
        <f>X!BJ115/X!BJ$121</f>
        <v>-2.1745590125629905E-3</v>
      </c>
      <c r="BK115" s="121">
        <f>X!BK115/X!BK$121</f>
        <v>-0.12226754254680527</v>
      </c>
      <c r="BL115" s="121">
        <f>X!BL115/X!BL$121</f>
        <v>3.7022645983772584E-2</v>
      </c>
      <c r="BM115" s="121">
        <f>X!BM115/X!BM$121</f>
        <v>3.8792931062992628E-2</v>
      </c>
      <c r="BN115" s="121">
        <f>X!BN115/X!BN$121</f>
        <v>1.9804300809579733E-2</v>
      </c>
      <c r="BO115" s="121">
        <f>X!BO115/X!BO$121</f>
        <v>2.3175746995546555E-2</v>
      </c>
      <c r="BP115" s="121">
        <f>X!BP115/X!BP$121</f>
        <v>0.14337285997292612</v>
      </c>
      <c r="BQ115" s="121">
        <f>X!BQ115/X!BQ$121</f>
        <v>-7.2351711175289062E-3</v>
      </c>
      <c r="BR115" s="121">
        <f>X!BR115/X!BR$121</f>
        <v>0.13745059636222781</v>
      </c>
      <c r="BS115" s="121">
        <f>X!BS115/X!BS$121</f>
        <v>2.6849781346061339E-2</v>
      </c>
      <c r="BT115" s="121">
        <f>X!BT115/X!BT$121</f>
        <v>2.5028796158188794E-2</v>
      </c>
      <c r="BU115" s="121">
        <f>X!BU115/X!BU$121</f>
        <v>0.17018763146863777</v>
      </c>
      <c r="BV115" s="121">
        <f>X!BV115/X!BV$121</f>
        <v>0.1694396530644203</v>
      </c>
      <c r="BW115" s="121">
        <f>X!BW115/X!BW$121</f>
        <v>0.33366682376823065</v>
      </c>
      <c r="BX115" s="121">
        <f>X!BX115/X!BX$121</f>
        <v>0.44350120389554032</v>
      </c>
      <c r="BY115" s="121">
        <f>X!BY115/X!BY$121</f>
        <v>-0.15540104405654911</v>
      </c>
      <c r="BZ115" s="121">
        <f>X!BZ115/X!BZ$121</f>
        <v>3.0533383016107991E-2</v>
      </c>
      <c r="CA115" s="121">
        <f>X!CA115/X!CA$121</f>
        <v>0</v>
      </c>
      <c r="CB115" s="121">
        <f>X!CB115/X!CB$121</f>
        <v>4.0731195067106735E-2</v>
      </c>
      <c r="CC115" s="121">
        <f>X!CC115/X!CC$121</f>
        <v>-0.28615107389253619</v>
      </c>
      <c r="CD115" s="121">
        <f>X!CD115/X!CD$121</f>
        <v>3.5790415062025877E-2</v>
      </c>
      <c r="CE115" s="121">
        <f>X!CE115/X!CE$121</f>
        <v>4.2757843701292514E-2</v>
      </c>
      <c r="CF115" s="121">
        <f>X!CF115/X!CF$121</f>
        <v>0.25673569698456616</v>
      </c>
      <c r="CG115" s="121">
        <f>X!CG115/X!CG$121</f>
        <v>3.3686207410350791E-2</v>
      </c>
      <c r="CH115" s="121">
        <f>X!CH115/X!CH$121</f>
        <v>0.15986006487953494</v>
      </c>
      <c r="CI115" s="121">
        <f>X!CI115/X!CI$121</f>
        <v>7.4440586260751687E-2</v>
      </c>
      <c r="CJ115" s="121">
        <f>X!CJ115/X!CJ$121</f>
        <v>0.11826791458131383</v>
      </c>
      <c r="CK115" s="121">
        <f>X!CK115/X!CK$121</f>
        <v>0.12822215270330609</v>
      </c>
      <c r="CL115" s="121">
        <f>X!CL115/X!CL$121</f>
        <v>5.5412488247679151E-2</v>
      </c>
      <c r="CM115" s="121">
        <f>X!CM115/X!CM$121</f>
        <v>0</v>
      </c>
      <c r="CN115" s="121">
        <f>X!CN115/X!CN$121</f>
        <v>4.133689095984462E-3</v>
      </c>
      <c r="CO115" s="121">
        <f>X!CO115/X!CO$121</f>
        <v>4.8101758010920502E-2</v>
      </c>
      <c r="CP115" s="121">
        <f>X!CP115/X!CP$121</f>
        <v>2.9589199381154806E-2</v>
      </c>
      <c r="CQ115" s="121">
        <f>X!CQ115/X!CQ$121</f>
        <v>1.4892543732606079E-2</v>
      </c>
      <c r="CR115" s="121">
        <f>X!CR115/X!CR$121</f>
        <v>1.001598083824711E-2</v>
      </c>
      <c r="CS115" s="121">
        <f>X!CS115/X!CS$121</f>
        <v>5.8808464691712754E-2</v>
      </c>
      <c r="CT115" s="121">
        <f>X!CT115/X!CT$121</f>
        <v>-8.3245357492563454E-3</v>
      </c>
      <c r="CU115" s="121">
        <f>X!CU115/X!CU$121</f>
        <v>8.7197903839513952E-2</v>
      </c>
      <c r="CV115" s="121">
        <f>X!CV115/X!CV$121</f>
        <v>-8.2361947794514334E-2</v>
      </c>
      <c r="CW115" s="121">
        <f>X!CW115/X!CW$121</f>
        <v>5.6341910903680665E-3</v>
      </c>
      <c r="CX115" s="121">
        <f>X!CX115/X!CX$121</f>
        <v>5.8908348444087967E-2</v>
      </c>
      <c r="CY115" s="121">
        <f>X!CY115/X!CY$121</f>
        <v>-0.10767000685735791</v>
      </c>
      <c r="CZ115" s="121">
        <f>X!CZ115/X!CZ$121</f>
        <v>2.4104419305357823E-3</v>
      </c>
      <c r="DA115" s="121">
        <f>X!DA115/X!DA$121</f>
        <v>9.5590952605846574E-2</v>
      </c>
      <c r="DB115" s="121">
        <f>X!DB115/X!DB$121</f>
        <v>0.15478616653151006</v>
      </c>
      <c r="DC115" s="121">
        <f>X!DC115/X!DC$121</f>
        <v>0.22006720040868324</v>
      </c>
      <c r="DD115" s="121">
        <f>X!DD115/X!DD$121</f>
        <v>4.0596259277818375E-2</v>
      </c>
      <c r="DE115" s="121">
        <f>X!DE115/X!DE$121</f>
        <v>0</v>
      </c>
      <c r="DF115" s="121">
        <f>X!DF115/X!DF$121</f>
        <v>0.58007890650206728</v>
      </c>
      <c r="DG115" s="145">
        <f>X!DG115/X!DG$121</f>
        <v>6.2213115243656386E-2</v>
      </c>
    </row>
    <row r="116" spans="1:111" s="82" customFormat="1" ht="17" customHeight="1" x14ac:dyDescent="0.2">
      <c r="A116" s="73" t="s">
        <v>254</v>
      </c>
      <c r="B116" s="74" t="s">
        <v>255</v>
      </c>
      <c r="C116" s="121">
        <f>X!C116/X!C$121</f>
        <v>0.14464319922295168</v>
      </c>
      <c r="D116" s="121">
        <f>X!D116/X!D$121</f>
        <v>0.12191672163748286</v>
      </c>
      <c r="E116" s="121">
        <f>X!E116/X!E$121</f>
        <v>7.0819044475942616E-2</v>
      </c>
      <c r="F116" s="121">
        <f>X!F116/X!F$121</f>
        <v>5.714711327635278E-2</v>
      </c>
      <c r="G116" s="121">
        <f>X!G116/X!G$121</f>
        <v>7.0159736936575109E-2</v>
      </c>
      <c r="H116" s="131">
        <v>0</v>
      </c>
      <c r="I116" s="121">
        <f>X!I116/X!I$121</f>
        <v>9.7046127298428778E-2</v>
      </c>
      <c r="J116" s="121">
        <f>X!J116/X!J$121</f>
        <v>5.9932646347222195E-2</v>
      </c>
      <c r="K116" s="121">
        <f>X!K116/X!K$121</f>
        <v>8.9423608171019048E-2</v>
      </c>
      <c r="L116" s="121">
        <f>X!L116/X!L$121</f>
        <v>2.3324941113912125E-2</v>
      </c>
      <c r="M116" s="131">
        <v>0</v>
      </c>
      <c r="N116" s="121">
        <f>X!N116/X!N$121</f>
        <v>0.1818893061196041</v>
      </c>
      <c r="O116" s="121">
        <f>X!O116/X!O$121</f>
        <v>6.2155689475219711E-2</v>
      </c>
      <c r="P116" s="121">
        <f>X!P116/X!P$121</f>
        <v>6.7109879871889225E-2</v>
      </c>
      <c r="Q116" s="121">
        <f>X!Q116/X!Q$121</f>
        <v>5.8436369075972945E-2</v>
      </c>
      <c r="R116" s="121">
        <f>X!R116/X!R$121</f>
        <v>5.0719165492243673E-2</v>
      </c>
      <c r="S116" s="121">
        <f>X!S116/X!S$121</f>
        <v>7.6430600349893116E-2</v>
      </c>
      <c r="T116" s="121">
        <f>X!T116/X!T$121</f>
        <v>0.10238014604739704</v>
      </c>
      <c r="U116" s="121">
        <f>X!U116/X!U$121</f>
        <v>8.833136608144089E-2</v>
      </c>
      <c r="V116" s="121">
        <f>X!V116/X!V$121</f>
        <v>0.1499699963951632</v>
      </c>
      <c r="W116" s="121">
        <f>X!W116/X!W$121</f>
        <v>9.6430784199839609E-2</v>
      </c>
      <c r="X116" s="121">
        <f>X!X116/X!X$121</f>
        <v>0.12703725424285048</v>
      </c>
      <c r="Y116" s="121">
        <f>X!Y116/X!Y$121</f>
        <v>0.13258546432672039</v>
      </c>
      <c r="Z116" s="121">
        <f>X!Z116/X!Z$121</f>
        <v>0.14312501654115534</v>
      </c>
      <c r="AA116" s="121">
        <f>X!AA116/X!AA$121</f>
        <v>0.21064956300363286</v>
      </c>
      <c r="AB116" s="121">
        <f>X!AB116/X!AB$121</f>
        <v>8.578703332705459E-2</v>
      </c>
      <c r="AC116" s="121">
        <f>X!AC116/X!AC$121</f>
        <v>2.198336204024201E-2</v>
      </c>
      <c r="AD116" s="121">
        <f>X!AD116/X!AD$121</f>
        <v>0.12427360522883149</v>
      </c>
      <c r="AE116" s="121">
        <f>X!AE116/X!AE$121</f>
        <v>9.2636024495584349E-2</v>
      </c>
      <c r="AF116" s="121">
        <f>X!AF116/X!AF$121</f>
        <v>0.15209750460916627</v>
      </c>
      <c r="AG116" s="121">
        <f>X!AG116/X!AG$121</f>
        <v>4.3189402687289075E-2</v>
      </c>
      <c r="AH116" s="121">
        <f>X!AH116/X!AH$121</f>
        <v>0.109575198510861</v>
      </c>
      <c r="AI116" s="121">
        <f>X!AI116/X!AI$121</f>
        <v>0.11815624562098452</v>
      </c>
      <c r="AJ116" s="121">
        <f>X!AJ116/X!AJ$121</f>
        <v>9.8681506951346074E-2</v>
      </c>
      <c r="AK116" s="121">
        <f>X!AK116/X!AK$121</f>
        <v>9.3253174534738179E-2</v>
      </c>
      <c r="AL116" s="121">
        <f>X!AL116/X!AL$121</f>
        <v>7.7955772601935563E-2</v>
      </c>
      <c r="AM116" s="121">
        <f>X!AM116/X!AM$121</f>
        <v>2.245498990527366E-2</v>
      </c>
      <c r="AN116" s="121">
        <f>X!AN116/X!AN$121</f>
        <v>7.0242655541107007E-2</v>
      </c>
      <c r="AO116" s="121">
        <f>X!AO116/X!AO$121</f>
        <v>2.1229507241754295E-2</v>
      </c>
      <c r="AP116" s="121">
        <f>X!AP116/X!AP$121</f>
        <v>2.7478179063268146E-2</v>
      </c>
      <c r="AQ116" s="121">
        <f>X!AQ116/X!AQ$121</f>
        <v>2.742737643929747E-2</v>
      </c>
      <c r="AR116" s="121">
        <f>X!AR116/X!AR$121</f>
        <v>6.6281017468386855E-2</v>
      </c>
      <c r="AS116" s="121">
        <f>X!AS116/X!AS$121</f>
        <v>7.4336681292117582E-2</v>
      </c>
      <c r="AT116" s="121">
        <f>X!AT116/X!AT$121</f>
        <v>0.10927906145317036</v>
      </c>
      <c r="AU116" s="121">
        <f>X!AU116/X!AU$121</f>
        <v>9.0320109274864294E-2</v>
      </c>
      <c r="AV116" s="121">
        <f>X!AV116/X!AV$121</f>
        <v>0.16437886804076354</v>
      </c>
      <c r="AW116" s="121">
        <f>X!AW116/X!AW$121</f>
        <v>4.1478088637931634E-2</v>
      </c>
      <c r="AX116" s="121">
        <f>X!AX116/X!AX$121</f>
        <v>0.1291578327679653</v>
      </c>
      <c r="AY116" s="121">
        <f>X!AY116/X!AY$121</f>
        <v>0.21217880810749609</v>
      </c>
      <c r="AZ116" s="121">
        <f>X!AZ116/X!AZ$121</f>
        <v>0.29658160916026194</v>
      </c>
      <c r="BA116" s="121">
        <f>X!BA116/X!BA$121</f>
        <v>0.18824430683643281</v>
      </c>
      <c r="BB116" s="121">
        <f>X!BB116/X!BB$121</f>
        <v>0.14578699151200347</v>
      </c>
      <c r="BC116" s="121">
        <f>X!BC116/X!BC$121</f>
        <v>0.21848254350301194</v>
      </c>
      <c r="BD116" s="121">
        <f>X!BD116/X!BD$121</f>
        <v>0.15611632919589039</v>
      </c>
      <c r="BE116" s="121">
        <f>X!BE116/X!BE$121</f>
        <v>9.353594824794878E-2</v>
      </c>
      <c r="BF116" s="121">
        <f>X!BF116/X!BF$121</f>
        <v>0.10824151430413734</v>
      </c>
      <c r="BG116" s="121">
        <f>X!BG116/X!BG$121</f>
        <v>0.11367589949127463</v>
      </c>
      <c r="BH116" s="121">
        <f>X!BH116/X!BH$121</f>
        <v>0.11730814806144958</v>
      </c>
      <c r="BI116" s="121">
        <f>X!BI116/X!BI$121</f>
        <v>0.12505492344628275</v>
      </c>
      <c r="BJ116" s="121">
        <f>X!BJ116/X!BJ$121</f>
        <v>0.11487303525573121</v>
      </c>
      <c r="BK116" s="121">
        <f>X!BK116/X!BK$121</f>
        <v>3.1953837836403043E-2</v>
      </c>
      <c r="BL116" s="121">
        <f>X!BL116/X!BL$121</f>
        <v>4.1264787701116787E-2</v>
      </c>
      <c r="BM116" s="121">
        <f>X!BM116/X!BM$121</f>
        <v>3.9365396876746013E-2</v>
      </c>
      <c r="BN116" s="121">
        <f>X!BN116/X!BN$121</f>
        <v>9.2852834097540124E-2</v>
      </c>
      <c r="BO116" s="121">
        <f>X!BO116/X!BO$121</f>
        <v>7.7105528436149748E-2</v>
      </c>
      <c r="BP116" s="121">
        <f>X!BP116/X!BP$121</f>
        <v>0.21722485970608385</v>
      </c>
      <c r="BQ116" s="121">
        <f>X!BQ116/X!BQ$121</f>
        <v>0.16716915931058157</v>
      </c>
      <c r="BR116" s="121">
        <f>X!BR116/X!BR$121</f>
        <v>0.14009522222376378</v>
      </c>
      <c r="BS116" s="121">
        <f>X!BS116/X!BS$121</f>
        <v>4.515106542559872E-2</v>
      </c>
      <c r="BT116" s="121">
        <f>X!BT116/X!BT$121</f>
        <v>9.8237418542819116E-2</v>
      </c>
      <c r="BU116" s="121">
        <f>X!BU116/X!BU$121</f>
        <v>7.5750485575160148E-2</v>
      </c>
      <c r="BV116" s="121">
        <f>X!BV116/X!BV$121</f>
        <v>0.27122195007344291</v>
      </c>
      <c r="BW116" s="121">
        <f>X!BW116/X!BW$121</f>
        <v>0.16897012081159507</v>
      </c>
      <c r="BX116" s="121">
        <f>X!BX116/X!BX$121</f>
        <v>0.37561978494708298</v>
      </c>
      <c r="BY116" s="121">
        <f>X!BY116/X!BY$121</f>
        <v>0.46534465995556384</v>
      </c>
      <c r="BZ116" s="121">
        <f>X!BZ116/X!BZ$121</f>
        <v>0.10835793228850255</v>
      </c>
      <c r="CA116" s="121">
        <f>X!CA116/X!CA$121</f>
        <v>0</v>
      </c>
      <c r="CB116" s="121">
        <f>X!CB116/X!CB$121</f>
        <v>5.8059993276997707E-2</v>
      </c>
      <c r="CC116" s="121">
        <f>X!CC116/X!CC$121</f>
        <v>0.27579416941647772</v>
      </c>
      <c r="CD116" s="121">
        <f>X!CD116/X!CD$121</f>
        <v>0.10906493360717484</v>
      </c>
      <c r="CE116" s="121">
        <f>X!CE116/X!CE$121</f>
        <v>0.17120378014107704</v>
      </c>
      <c r="CF116" s="121">
        <f>X!CF116/X!CF$121</f>
        <v>3.0436675110163517E-2</v>
      </c>
      <c r="CG116" s="121">
        <f>X!CG116/X!CG$121</f>
        <v>6.990057300796855E-2</v>
      </c>
      <c r="CH116" s="121">
        <f>X!CH116/X!CH$121</f>
        <v>0.18951771312879873</v>
      </c>
      <c r="CI116" s="121">
        <f>X!CI116/X!CI$121</f>
        <v>0.18452254481525759</v>
      </c>
      <c r="CJ116" s="121">
        <f>X!CJ116/X!CJ$121</f>
        <v>6.9025551557927528E-2</v>
      </c>
      <c r="CK116" s="121">
        <f>X!CK116/X!CK$121</f>
        <v>7.3533752443781408E-2</v>
      </c>
      <c r="CL116" s="121">
        <f>X!CL116/X!CL$121</f>
        <v>0.11874073940938906</v>
      </c>
      <c r="CM116" s="121">
        <f>X!CM116/X!CM$121</f>
        <v>0</v>
      </c>
      <c r="CN116" s="121">
        <f>X!CN116/X!CN$121</f>
        <v>8.0629505984117347E-2</v>
      </c>
      <c r="CO116" s="121">
        <f>X!CO116/X!CO$121</f>
        <v>7.9233116782253116E-2</v>
      </c>
      <c r="CP116" s="121">
        <f>X!CP116/X!CP$121</f>
        <v>6.8366271972938569E-2</v>
      </c>
      <c r="CQ116" s="121">
        <f>X!CQ116/X!CQ$121</f>
        <v>1.8797079192824549E-2</v>
      </c>
      <c r="CR116" s="121">
        <f>X!CR116/X!CR$121</f>
        <v>2.6337305456146223E-2</v>
      </c>
      <c r="CS116" s="121">
        <f>X!CS116/X!CS$121</f>
        <v>6.7074152628685019E-2</v>
      </c>
      <c r="CT116" s="121">
        <f>X!CT116/X!CT$121</f>
        <v>4.4305787132699288E-2</v>
      </c>
      <c r="CU116" s="121">
        <f>X!CU116/X!CU$121</f>
        <v>0.33554509400632304</v>
      </c>
      <c r="CV116" s="121">
        <f>X!CV116/X!CV$121</f>
        <v>0.10748201334359796</v>
      </c>
      <c r="CW116" s="121">
        <f>X!CW116/X!CW$121</f>
        <v>4.2153297400948544E-2</v>
      </c>
      <c r="CX116" s="121">
        <f>X!CX116/X!CX$121</f>
        <v>7.0748606316126839E-2</v>
      </c>
      <c r="CY116" s="121">
        <f>X!CY116/X!CY$121</f>
        <v>0.178306601936842</v>
      </c>
      <c r="CZ116" s="121">
        <f>X!CZ116/X!CZ$121</f>
        <v>6.0957956923662918E-2</v>
      </c>
      <c r="DA116" s="121">
        <f>X!DA116/X!DA$121</f>
        <v>0.15966008849003721</v>
      </c>
      <c r="DB116" s="121">
        <f>X!DB116/X!DB$121</f>
        <v>0.1813865279418613</v>
      </c>
      <c r="DC116" s="121">
        <f>X!DC116/X!DC$121</f>
        <v>2.8093500912963226E-2</v>
      </c>
      <c r="DD116" s="121">
        <f>X!DD116/X!DD$121</f>
        <v>0.1821180235146754</v>
      </c>
      <c r="DE116" s="121">
        <f>X!DE116/X!DE$121</f>
        <v>0</v>
      </c>
      <c r="DF116" s="121">
        <f>X!DF116/X!DF$121</f>
        <v>3.2011071824879583E-2</v>
      </c>
      <c r="DG116" s="145">
        <f>X!DG116/X!DG$121</f>
        <v>0.11191846719557312</v>
      </c>
    </row>
    <row r="117" spans="1:111" s="82" customFormat="1" ht="17" customHeight="1" x14ac:dyDescent="0.2">
      <c r="A117" s="73" t="s">
        <v>256</v>
      </c>
      <c r="B117" s="74" t="s">
        <v>257</v>
      </c>
      <c r="C117" s="121">
        <f>X!C117/X!C$121</f>
        <v>0</v>
      </c>
      <c r="D117" s="121">
        <f>X!D117/X!D$121</f>
        <v>0</v>
      </c>
      <c r="E117" s="121">
        <f>X!E117/X!E$121</f>
        <v>0</v>
      </c>
      <c r="F117" s="121">
        <f>X!F117/X!F$121</f>
        <v>0</v>
      </c>
      <c r="G117" s="121">
        <f>X!G117/X!G$121</f>
        <v>0</v>
      </c>
      <c r="H117" s="131">
        <v>0</v>
      </c>
      <c r="I117" s="121">
        <f>X!I117/X!I$121</f>
        <v>0</v>
      </c>
      <c r="J117" s="121">
        <f>X!J117/X!J$121</f>
        <v>0</v>
      </c>
      <c r="K117" s="121">
        <f>X!K117/X!K$121</f>
        <v>0</v>
      </c>
      <c r="L117" s="121">
        <f>X!L117/X!L$121</f>
        <v>0</v>
      </c>
      <c r="M117" s="131">
        <v>0</v>
      </c>
      <c r="N117" s="121">
        <f>X!N117/X!N$121</f>
        <v>0</v>
      </c>
      <c r="O117" s="121">
        <f>X!O117/X!O$121</f>
        <v>0</v>
      </c>
      <c r="P117" s="121">
        <f>X!P117/X!P$121</f>
        <v>0</v>
      </c>
      <c r="Q117" s="121">
        <f>X!Q117/X!Q$121</f>
        <v>0</v>
      </c>
      <c r="R117" s="121">
        <f>X!R117/X!R$121</f>
        <v>0</v>
      </c>
      <c r="S117" s="121">
        <f>X!S117/X!S$121</f>
        <v>0</v>
      </c>
      <c r="T117" s="121">
        <f>X!T117/X!T$121</f>
        <v>0</v>
      </c>
      <c r="U117" s="121">
        <f>X!U117/X!U$121</f>
        <v>0</v>
      </c>
      <c r="V117" s="121">
        <f>X!V117/X!V$121</f>
        <v>0</v>
      </c>
      <c r="W117" s="121">
        <f>X!W117/X!W$121</f>
        <v>0</v>
      </c>
      <c r="X117" s="121">
        <f>X!X117/X!X$121</f>
        <v>0</v>
      </c>
      <c r="Y117" s="121">
        <f>X!Y117/X!Y$121</f>
        <v>0</v>
      </c>
      <c r="Z117" s="121">
        <f>X!Z117/X!Z$121</f>
        <v>0</v>
      </c>
      <c r="AA117" s="121">
        <f>X!AA117/X!AA$121</f>
        <v>0</v>
      </c>
      <c r="AB117" s="121">
        <f>X!AB117/X!AB$121</f>
        <v>0</v>
      </c>
      <c r="AC117" s="121">
        <f>X!AC117/X!AC$121</f>
        <v>0</v>
      </c>
      <c r="AD117" s="121">
        <f>X!AD117/X!AD$121</f>
        <v>0</v>
      </c>
      <c r="AE117" s="121">
        <f>X!AE117/X!AE$121</f>
        <v>0</v>
      </c>
      <c r="AF117" s="121">
        <f>X!AF117/X!AF$121</f>
        <v>0</v>
      </c>
      <c r="AG117" s="121">
        <f>X!AG117/X!AG$121</f>
        <v>0</v>
      </c>
      <c r="AH117" s="121">
        <f>X!AH117/X!AH$121</f>
        <v>0</v>
      </c>
      <c r="AI117" s="121">
        <f>X!AI117/X!AI$121</f>
        <v>0</v>
      </c>
      <c r="AJ117" s="121">
        <f>X!AJ117/X!AJ$121</f>
        <v>0</v>
      </c>
      <c r="AK117" s="121">
        <f>X!AK117/X!AK$121</f>
        <v>0</v>
      </c>
      <c r="AL117" s="121">
        <f>X!AL117/X!AL$121</f>
        <v>0</v>
      </c>
      <c r="AM117" s="121">
        <f>X!AM117/X!AM$121</f>
        <v>0</v>
      </c>
      <c r="AN117" s="121">
        <f>X!AN117/X!AN$121</f>
        <v>0</v>
      </c>
      <c r="AO117" s="121">
        <f>X!AO117/X!AO$121</f>
        <v>0</v>
      </c>
      <c r="AP117" s="121">
        <f>X!AP117/X!AP$121</f>
        <v>0</v>
      </c>
      <c r="AQ117" s="121">
        <f>X!AQ117/X!AQ$121</f>
        <v>0</v>
      </c>
      <c r="AR117" s="121">
        <f>X!AR117/X!AR$121</f>
        <v>0</v>
      </c>
      <c r="AS117" s="121">
        <f>X!AS117/X!AS$121</f>
        <v>0</v>
      </c>
      <c r="AT117" s="121">
        <f>X!AT117/X!AT$121</f>
        <v>0</v>
      </c>
      <c r="AU117" s="121">
        <f>X!AU117/X!AU$121</f>
        <v>0</v>
      </c>
      <c r="AV117" s="121">
        <f>X!AV117/X!AV$121</f>
        <v>0</v>
      </c>
      <c r="AW117" s="121">
        <f>X!AW117/X!AW$121</f>
        <v>0</v>
      </c>
      <c r="AX117" s="121">
        <f>X!AX117/X!AX$121</f>
        <v>0</v>
      </c>
      <c r="AY117" s="121">
        <f>X!AY117/X!AY$121</f>
        <v>0</v>
      </c>
      <c r="AZ117" s="121">
        <f>X!AZ117/X!AZ$121</f>
        <v>0</v>
      </c>
      <c r="BA117" s="121">
        <f>X!BA117/X!BA$121</f>
        <v>0</v>
      </c>
      <c r="BB117" s="121">
        <f>X!BB117/X!BB$121</f>
        <v>0</v>
      </c>
      <c r="BC117" s="121">
        <f>X!BC117/X!BC$121</f>
        <v>0</v>
      </c>
      <c r="BD117" s="121">
        <f>X!BD117/X!BD$121</f>
        <v>0</v>
      </c>
      <c r="BE117" s="121">
        <f>X!BE117/X!BE$121</f>
        <v>0</v>
      </c>
      <c r="BF117" s="121">
        <f>X!BF117/X!BF$121</f>
        <v>0</v>
      </c>
      <c r="BG117" s="121">
        <f>X!BG117/X!BG$121</f>
        <v>0</v>
      </c>
      <c r="BH117" s="121">
        <f>X!BH117/X!BH$121</f>
        <v>0</v>
      </c>
      <c r="BI117" s="121">
        <f>X!BI117/X!BI$121</f>
        <v>0</v>
      </c>
      <c r="BJ117" s="121">
        <f>X!BJ117/X!BJ$121</f>
        <v>0</v>
      </c>
      <c r="BK117" s="121">
        <f>X!BK117/X!BK$121</f>
        <v>0</v>
      </c>
      <c r="BL117" s="121">
        <f>X!BL117/X!BL$121</f>
        <v>0</v>
      </c>
      <c r="BM117" s="121">
        <f>X!BM117/X!BM$121</f>
        <v>0</v>
      </c>
      <c r="BN117" s="121">
        <f>X!BN117/X!BN$121</f>
        <v>0</v>
      </c>
      <c r="BO117" s="121">
        <f>X!BO117/X!BO$121</f>
        <v>0</v>
      </c>
      <c r="BP117" s="121">
        <f>X!BP117/X!BP$121</f>
        <v>0</v>
      </c>
      <c r="BQ117" s="121">
        <f>X!BQ117/X!BQ$121</f>
        <v>0</v>
      </c>
      <c r="BR117" s="121">
        <f>X!BR117/X!BR$121</f>
        <v>3.1008990321367204E-2</v>
      </c>
      <c r="BS117" s="121">
        <f>X!BS117/X!BS$121</f>
        <v>4.3059715237261334E-2</v>
      </c>
      <c r="BT117" s="121">
        <f>X!BT117/X!BT$121</f>
        <v>0</v>
      </c>
      <c r="BU117" s="121">
        <f>X!BU117/X!BU$121</f>
        <v>0</v>
      </c>
      <c r="BV117" s="121">
        <f>X!BV117/X!BV$121</f>
        <v>0</v>
      </c>
      <c r="BW117" s="121">
        <f>X!BW117/X!BW$121</f>
        <v>0</v>
      </c>
      <c r="BX117" s="121">
        <f>X!BX117/X!BX$121</f>
        <v>0</v>
      </c>
      <c r="BY117" s="121">
        <f>X!BY117/X!BY$121</f>
        <v>0</v>
      </c>
      <c r="BZ117" s="121">
        <f>X!BZ117/X!BZ$121</f>
        <v>0</v>
      </c>
      <c r="CA117" s="121">
        <f>X!CA117/X!CA$121</f>
        <v>0</v>
      </c>
      <c r="CB117" s="121">
        <f>X!CB117/X!CB$121</f>
        <v>0</v>
      </c>
      <c r="CC117" s="121">
        <f>X!CC117/X!CC$121</f>
        <v>0</v>
      </c>
      <c r="CD117" s="121">
        <f>X!CD117/X!CD$121</f>
        <v>0</v>
      </c>
      <c r="CE117" s="121">
        <f>X!CE117/X!CE$121</f>
        <v>0</v>
      </c>
      <c r="CF117" s="121">
        <f>X!CF117/X!CF$121</f>
        <v>5.3019171238755591E-4</v>
      </c>
      <c r="CG117" s="121">
        <f>X!CG117/X!CG$121</f>
        <v>0</v>
      </c>
      <c r="CH117" s="121">
        <f>X!CH117/X!CH$121</f>
        <v>0</v>
      </c>
      <c r="CI117" s="121">
        <f>X!CI117/X!CI$121</f>
        <v>0</v>
      </c>
      <c r="CJ117" s="121">
        <f>X!CJ117/X!CJ$121</f>
        <v>0</v>
      </c>
      <c r="CK117" s="121">
        <f>X!CK117/X!CK$121</f>
        <v>0</v>
      </c>
      <c r="CL117" s="121">
        <f>X!CL117/X!CL$121</f>
        <v>0</v>
      </c>
      <c r="CM117" s="121">
        <f>X!CM117/X!CM$121</f>
        <v>0.36956840478419423</v>
      </c>
      <c r="CN117" s="121">
        <f>X!CN117/X!CN$121</f>
        <v>0.10022217794966347</v>
      </c>
      <c r="CO117" s="121">
        <f>X!CO117/X!CO$121</f>
        <v>1.4177239216671196E-2</v>
      </c>
      <c r="CP117" s="121">
        <f>X!CP117/X!CP$121</f>
        <v>0</v>
      </c>
      <c r="CQ117" s="121">
        <f>X!CQ117/X!CQ$121</f>
        <v>1.8653660284931415E-3</v>
      </c>
      <c r="CR117" s="121">
        <f>X!CR117/X!CR$121</f>
        <v>2.9982809836121118E-3</v>
      </c>
      <c r="CS117" s="121">
        <f>X!CS117/X!CS$121</f>
        <v>0</v>
      </c>
      <c r="CT117" s="121">
        <f>X!CT117/X!CT$121</f>
        <v>0</v>
      </c>
      <c r="CU117" s="121">
        <f>X!CU117/X!CU$121</f>
        <v>0</v>
      </c>
      <c r="CV117" s="121">
        <f>X!CV117/X!CV$121</f>
        <v>0</v>
      </c>
      <c r="CW117" s="121">
        <f>X!CW117/X!CW$121</f>
        <v>0</v>
      </c>
      <c r="CX117" s="121">
        <f>X!CX117/X!CX$121</f>
        <v>0</v>
      </c>
      <c r="CY117" s="121">
        <f>X!CY117/X!CY$121</f>
        <v>0</v>
      </c>
      <c r="CZ117" s="121">
        <f>X!CZ117/X!CZ$121</f>
        <v>0</v>
      </c>
      <c r="DA117" s="121">
        <f>X!DA117/X!DA$121</f>
        <v>0</v>
      </c>
      <c r="DB117" s="121">
        <f>X!DB117/X!DB$121</f>
        <v>0</v>
      </c>
      <c r="DC117" s="121">
        <f>X!DC117/X!DC$121</f>
        <v>0</v>
      </c>
      <c r="DD117" s="121">
        <f>X!DD117/X!DD$121</f>
        <v>0</v>
      </c>
      <c r="DE117" s="121">
        <f>X!DE117/X!DE$121</f>
        <v>0</v>
      </c>
      <c r="DF117" s="121">
        <f>X!DF117/X!DF$121</f>
        <v>0</v>
      </c>
      <c r="DG117" s="145">
        <f>X!DG117/X!DG$121</f>
        <v>9.8138689759746916E-3</v>
      </c>
    </row>
    <row r="118" spans="1:111" s="82" customFormat="1" ht="17" customHeight="1" x14ac:dyDescent="0.2">
      <c r="A118" s="73" t="s">
        <v>258</v>
      </c>
      <c r="B118" s="74" t="s">
        <v>259</v>
      </c>
      <c r="C118" s="121">
        <f>X!C118/X!C$121</f>
        <v>2.7333491526916196E-2</v>
      </c>
      <c r="D118" s="121">
        <f>X!D118/X!D$121</f>
        <v>2.1827472556616028E-2</v>
      </c>
      <c r="E118" s="121">
        <f>X!E118/X!E$121</f>
        <v>5.728123210593869E-2</v>
      </c>
      <c r="F118" s="121">
        <f>X!F118/X!F$121</f>
        <v>3.6447204926712919E-2</v>
      </c>
      <c r="G118" s="121">
        <f>X!G118/X!G$121</f>
        <v>2.6806689374318453E-2</v>
      </c>
      <c r="H118" s="131">
        <v>0</v>
      </c>
      <c r="I118" s="121">
        <f>X!I118/X!I$121</f>
        <v>5.2539429737334054E-2</v>
      </c>
      <c r="J118" s="121">
        <f>X!J118/X!J$121</f>
        <v>1.9367779390164909E-2</v>
      </c>
      <c r="K118" s="121">
        <f>X!K118/X!K$121</f>
        <v>0.28014567687211567</v>
      </c>
      <c r="L118" s="121">
        <f>X!L118/X!L$121</f>
        <v>3.284568747533291E-2</v>
      </c>
      <c r="M118" s="131">
        <v>0</v>
      </c>
      <c r="N118" s="121">
        <f>X!N118/X!N$121</f>
        <v>-1.6949418020367816E-2</v>
      </c>
      <c r="O118" s="121">
        <f>X!O118/X!O$121</f>
        <v>2.9423626268189146E-2</v>
      </c>
      <c r="P118" s="121">
        <f>X!P118/X!P$121</f>
        <v>4.3410701837538791E-2</v>
      </c>
      <c r="Q118" s="121">
        <f>X!Q118/X!Q$121</f>
        <v>3.3018619295104669E-2</v>
      </c>
      <c r="R118" s="121">
        <f>X!R118/X!R$121</f>
        <v>2.1179082817237349E-2</v>
      </c>
      <c r="S118" s="121">
        <f>X!S118/X!S$121</f>
        <v>4.8638456745645861E-2</v>
      </c>
      <c r="T118" s="121">
        <f>X!T118/X!T$121</f>
        <v>4.4924697239888137E-2</v>
      </c>
      <c r="U118" s="121">
        <f>X!U118/X!U$121</f>
        <v>3.9811101344959923E-2</v>
      </c>
      <c r="V118" s="121">
        <f>X!V118/X!V$121</f>
        <v>1.0284575108216671E-2</v>
      </c>
      <c r="W118" s="121">
        <f>X!W118/X!W$121</f>
        <v>-5.5226388608766355E-3</v>
      </c>
      <c r="X118" s="121">
        <f>X!X118/X!X$121</f>
        <v>5.8818701979995551E-3</v>
      </c>
      <c r="Y118" s="121">
        <f>X!Y118/X!Y$121</f>
        <v>-4.5278907605878674E-2</v>
      </c>
      <c r="Z118" s="121">
        <f>X!Z118/X!Z$121</f>
        <v>-2.0764750490608063E-2</v>
      </c>
      <c r="AA118" s="121">
        <f>X!AA118/X!AA$121</f>
        <v>1.3234080332507126E-2</v>
      </c>
      <c r="AB118" s="121">
        <f>X!AB118/X!AB$121</f>
        <v>1.1525897905983883E-4</v>
      </c>
      <c r="AC118" s="121">
        <f>X!AC118/X!AC$121</f>
        <v>0.30102695236227045</v>
      </c>
      <c r="AD118" s="121">
        <f>X!AD118/X!AD$121</f>
        <v>2.7078221332683183E-2</v>
      </c>
      <c r="AE118" s="121">
        <f>X!AE118/X!AE$121</f>
        <v>2.3514082501757169E-2</v>
      </c>
      <c r="AF118" s="121">
        <f>X!AF118/X!AF$121</f>
        <v>2.3168084254420601E-2</v>
      </c>
      <c r="AG118" s="121">
        <f>X!AG118/X!AG$121</f>
        <v>1.8447793542179732E-2</v>
      </c>
      <c r="AH118" s="121">
        <f>X!AH118/X!AH$121</f>
        <v>2.446187707469662E-2</v>
      </c>
      <c r="AI118" s="121">
        <f>X!AI118/X!AI$121</f>
        <v>5.4632875084448945E-2</v>
      </c>
      <c r="AJ118" s="121">
        <f>X!AJ118/X!AJ$121</f>
        <v>2.5099342127381442E-2</v>
      </c>
      <c r="AK118" s="121">
        <f>X!AK118/X!AK$121</f>
        <v>4.0338598333052665E-2</v>
      </c>
      <c r="AL118" s="121">
        <f>X!AL118/X!AL$121</f>
        <v>3.775726962196712E-2</v>
      </c>
      <c r="AM118" s="121">
        <f>X!AM118/X!AM$121</f>
        <v>9.0474845361725642E-4</v>
      </c>
      <c r="AN118" s="121">
        <f>X!AN118/X!AN$121</f>
        <v>3.7457252683548561E-2</v>
      </c>
      <c r="AO118" s="121">
        <f>X!AO118/X!AO$121</f>
        <v>3.4902269234976725E-2</v>
      </c>
      <c r="AP118" s="121">
        <f>X!AP118/X!AP$121</f>
        <v>3.2555526025070877E-2</v>
      </c>
      <c r="AQ118" s="121">
        <f>X!AQ118/X!AQ$121</f>
        <v>1.0986435344917471E-2</v>
      </c>
      <c r="AR118" s="121">
        <f>X!AR118/X!AR$121</f>
        <v>4.2347742906759883E-2</v>
      </c>
      <c r="AS118" s="121">
        <f>X!AS118/X!AS$121</f>
        <v>3.1808236173565339E-2</v>
      </c>
      <c r="AT118" s="121">
        <f>X!AT118/X!AT$121</f>
        <v>1.1789567490775E-2</v>
      </c>
      <c r="AU118" s="121">
        <f>X!AU118/X!AU$121</f>
        <v>1.2191013712844501E-2</v>
      </c>
      <c r="AV118" s="121">
        <f>X!AV118/X!AV$121</f>
        <v>-2.4518564065457049E-2</v>
      </c>
      <c r="AW118" s="121">
        <f>X!AW118/X!AW$121</f>
        <v>-7.118352734891352E-2</v>
      </c>
      <c r="AX118" s="121">
        <f>X!AX118/X!AX$121</f>
        <v>-2.0851739239896722E-3</v>
      </c>
      <c r="AY118" s="121">
        <f>X!AY118/X!AY$121</f>
        <v>-1.1976559813931233E-2</v>
      </c>
      <c r="AZ118" s="121">
        <f>X!AZ118/X!AZ$121</f>
        <v>8.5166654196464405E-3</v>
      </c>
      <c r="BA118" s="121">
        <f>X!BA118/X!BA$121</f>
        <v>-4.1548774262139314E-2</v>
      </c>
      <c r="BB118" s="121">
        <f>X!BB118/X!BB$121</f>
        <v>6.1564382258771618E-3</v>
      </c>
      <c r="BC118" s="121">
        <f>X!BC118/X!BC$121</f>
        <v>-5.6394493322718856E-2</v>
      </c>
      <c r="BD118" s="121">
        <f>X!BD118/X!BD$121</f>
        <v>-5.9351378594027025E-2</v>
      </c>
      <c r="BE118" s="121">
        <f>X!BE118/X!BE$121</f>
        <v>-4.5071684304874141E-2</v>
      </c>
      <c r="BF118" s="121">
        <f>X!BF118/X!BF$121</f>
        <v>-1.5633354067334078E-2</v>
      </c>
      <c r="BG118" s="121">
        <f>X!BG118/X!BG$121</f>
        <v>-4.352844382900874E-3</v>
      </c>
      <c r="BH118" s="121">
        <f>X!BH118/X!BH$121</f>
        <v>-3.4261319473944805E-2</v>
      </c>
      <c r="BI118" s="121">
        <f>X!BI118/X!BI$121</f>
        <v>7.6199011098407841E-3</v>
      </c>
      <c r="BJ118" s="121">
        <f>X!BJ118/X!BJ$121</f>
        <v>1.5956444458663448E-2</v>
      </c>
      <c r="BK118" s="121">
        <f>X!BK118/X!BK$121</f>
        <v>1.4912301387824187E-2</v>
      </c>
      <c r="BL118" s="121">
        <f>X!BL118/X!BL$121</f>
        <v>4.6523034956818379E-2</v>
      </c>
      <c r="BM118" s="121">
        <f>X!BM118/X!BM$121</f>
        <v>4.8174540912118251E-2</v>
      </c>
      <c r="BN118" s="121">
        <f>X!BN118/X!BN$121</f>
        <v>5.447989762571321E-2</v>
      </c>
      <c r="BO118" s="121">
        <f>X!BO118/X!BO$121</f>
        <v>4.4418716721984428E-2</v>
      </c>
      <c r="BP118" s="121">
        <f>X!BP118/X!BP$121</f>
        <v>4.3376047124823361E-2</v>
      </c>
      <c r="BQ118" s="121">
        <f>X!BQ118/X!BQ$121</f>
        <v>3.1475434407029768E-3</v>
      </c>
      <c r="BR118" s="121">
        <f>X!BR118/X!BR$121</f>
        <v>4.2604557429437258E-2</v>
      </c>
      <c r="BS118" s="121">
        <f>X!BS118/X!BS$121</f>
        <v>3.8450993902264398E-2</v>
      </c>
      <c r="BT118" s="121">
        <f>X!BT118/X!BT$121</f>
        <v>5.759230125110204E-2</v>
      </c>
      <c r="BU118" s="121">
        <f>X!BU118/X!BU$121</f>
        <v>1.6181596087609336E-2</v>
      </c>
      <c r="BV118" s="121">
        <f>X!BV118/X!BV$121</f>
        <v>7.8337000741445992E-2</v>
      </c>
      <c r="BW118" s="121">
        <f>X!BW118/X!BW$121</f>
        <v>5.9067589860966649E-2</v>
      </c>
      <c r="BX118" s="121">
        <f>X!BX118/X!BX$121</f>
        <v>7.1837423530972472E-2</v>
      </c>
      <c r="BY118" s="121">
        <f>X!BY118/X!BY$121</f>
        <v>-8.0108482690010932E-3</v>
      </c>
      <c r="BZ118" s="121">
        <f>X!BZ118/X!BZ$121</f>
        <v>8.3533661724465511E-2</v>
      </c>
      <c r="CA118" s="121">
        <f>X!CA118/X!CA$121</f>
        <v>0</v>
      </c>
      <c r="CB118" s="121">
        <f>X!CB118/X!CB$121</f>
        <v>1.0909005687153427E-2</v>
      </c>
      <c r="CC118" s="121">
        <f>X!CC118/X!CC$121</f>
        <v>-5.0314951052265626E-2</v>
      </c>
      <c r="CD118" s="121">
        <f>X!CD118/X!CD$121</f>
        <v>6.4637733592421004E-2</v>
      </c>
      <c r="CE118" s="121">
        <f>X!CE118/X!CE$121</f>
        <v>5.5981869499551438E-2</v>
      </c>
      <c r="CF118" s="121">
        <f>X!CF118/X!CF$121</f>
        <v>2.5106491385969744E-2</v>
      </c>
      <c r="CG118" s="121">
        <f>X!CG118/X!CG$121</f>
        <v>7.8339239272422825E-2</v>
      </c>
      <c r="CH118" s="121">
        <f>X!CH118/X!CH$121</f>
        <v>1.7408844677765233E-2</v>
      </c>
      <c r="CI118" s="121">
        <f>X!CI118/X!CI$121</f>
        <v>3.0158379558879983E-2</v>
      </c>
      <c r="CJ118" s="121">
        <f>X!CJ118/X!CJ$121</f>
        <v>5.2980783609270721E-2</v>
      </c>
      <c r="CK118" s="121">
        <f>X!CK118/X!CK$121</f>
        <v>2.9686716488995398E-2</v>
      </c>
      <c r="CL118" s="121">
        <f>X!CL118/X!CL$121</f>
        <v>2.6258075702742415E-2</v>
      </c>
      <c r="CM118" s="121">
        <f>X!CM118/X!CM$121</f>
        <v>1.7724063175821149E-3</v>
      </c>
      <c r="CN118" s="121">
        <f>X!CN118/X!CN$121</f>
        <v>9.0779644749112848E-3</v>
      </c>
      <c r="CO118" s="121">
        <f>X!CO118/X!CO$121</f>
        <v>1.3089681327452548E-2</v>
      </c>
      <c r="CP118" s="121">
        <f>X!CP118/X!CP$121</f>
        <v>1.2175783718184428E-2</v>
      </c>
      <c r="CQ118" s="121">
        <f>X!CQ118/X!CQ$121</f>
        <v>2.0333072520300758E-2</v>
      </c>
      <c r="CR118" s="121">
        <f>X!CR118/X!CR$121</f>
        <v>7.4721865466785753E-3</v>
      </c>
      <c r="CS118" s="121">
        <f>X!CS118/X!CS$121</f>
        <v>1.0230942203550775E-2</v>
      </c>
      <c r="CT118" s="121">
        <f>X!CT118/X!CT$121</f>
        <v>3.2436306593039324E-2</v>
      </c>
      <c r="CU118" s="121">
        <f>X!CU118/X!CU$121</f>
        <v>2.2356755011509591E-2</v>
      </c>
      <c r="CV118" s="121">
        <f>X!CV118/X!CV$121</f>
        <v>2.7919536138121658E-3</v>
      </c>
      <c r="CW118" s="121">
        <f>X!CW118/X!CW$121</f>
        <v>3.1607498329537194E-2</v>
      </c>
      <c r="CX118" s="121">
        <f>X!CX118/X!CX$121</f>
        <v>7.0670483437466292E-2</v>
      </c>
      <c r="CY118" s="121">
        <f>X!CY118/X!CY$121</f>
        <v>4.9475625425368034E-4</v>
      </c>
      <c r="CZ118" s="121">
        <f>X!CZ118/X!CZ$121</f>
        <v>3.5108639444052354E-2</v>
      </c>
      <c r="DA118" s="121">
        <f>X!DA118/X!DA$121</f>
        <v>6.9372018289258472E-2</v>
      </c>
      <c r="DB118" s="121">
        <f>X!DB118/X!DB$121</f>
        <v>5.578126264434994E-2</v>
      </c>
      <c r="DC118" s="121">
        <f>X!DC118/X!DC$121</f>
        <v>7.3392453072935959E-2</v>
      </c>
      <c r="DD118" s="121">
        <f>X!DD118/X!DD$121</f>
        <v>0.11795566038562909</v>
      </c>
      <c r="DE118" s="121">
        <f>X!DE118/X!DE$121</f>
        <v>0</v>
      </c>
      <c r="DF118" s="121">
        <f>X!DF118/X!DF$121</f>
        <v>3.2882048817173305E-2</v>
      </c>
      <c r="DG118" s="145">
        <f>X!DG118/X!DG$121</f>
        <v>2.4879868322739133E-2</v>
      </c>
    </row>
    <row r="119" spans="1:111" s="82" customFormat="1" ht="17" customHeight="1" x14ac:dyDescent="0.2">
      <c r="A119" s="79" t="s">
        <v>260</v>
      </c>
      <c r="B119" s="80" t="s">
        <v>261</v>
      </c>
      <c r="C119" s="121">
        <f>X!C119/X!C$121</f>
        <v>-4.0931586304577397E-2</v>
      </c>
      <c r="D119" s="121">
        <f>X!D119/X!D$121</f>
        <v>-5.2504010519331089E-3</v>
      </c>
      <c r="E119" s="121">
        <f>X!E119/X!E$121</f>
        <v>-2.5089216843797912E-5</v>
      </c>
      <c r="F119" s="121">
        <f>X!F119/X!F$121</f>
        <v>-1.2717781637878931E-2</v>
      </c>
      <c r="G119" s="121">
        <f>X!G119/X!G$121</f>
        <v>-1.1368495148384812E-3</v>
      </c>
      <c r="H119" s="131">
        <v>0</v>
      </c>
      <c r="I119" s="121">
        <f>X!I119/X!I$121</f>
        <v>-1.3701715020606837E-5</v>
      </c>
      <c r="J119" s="121">
        <f>X!J119/X!J$121</f>
        <v>-3.5836270947900563E-3</v>
      </c>
      <c r="K119" s="121">
        <f>X!K119/X!K$121</f>
        <v>-1.1695352580607497E-4</v>
      </c>
      <c r="L119" s="121">
        <f>X!L119/X!L$121</f>
        <v>-1.4390510845129286E-3</v>
      </c>
      <c r="M119" s="131">
        <v>0</v>
      </c>
      <c r="N119" s="121">
        <f>X!N119/X!N$121</f>
        <v>-2.9628755774113983E-6</v>
      </c>
      <c r="O119" s="121">
        <f>X!O119/X!O$121</f>
        <v>-2.0866713574518739E-6</v>
      </c>
      <c r="P119" s="121">
        <f>X!P119/X!P$121</f>
        <v>-4.0710235973851209E-6</v>
      </c>
      <c r="Q119" s="121">
        <f>X!Q119/X!Q$121</f>
        <v>-1.9606848063666622E-6</v>
      </c>
      <c r="R119" s="121">
        <f>X!R119/X!R$121</f>
        <v>-4.1762986970608785E-7</v>
      </c>
      <c r="S119" s="121">
        <f>X!S119/X!S$121</f>
        <v>-1.4541350856066514E-6</v>
      </c>
      <c r="T119" s="121">
        <f>X!T119/X!T$121</f>
        <v>-2.2017162078254426E-6</v>
      </c>
      <c r="U119" s="121">
        <f>X!U119/X!U$121</f>
        <v>-3.1855023377911577E-6</v>
      </c>
      <c r="V119" s="121">
        <f>X!V119/X!V$121</f>
        <v>-2.6425193250741389E-6</v>
      </c>
      <c r="W119" s="121">
        <f>X!W119/X!W$121</f>
        <v>-1.4006127060645705E-6</v>
      </c>
      <c r="X119" s="121">
        <f>X!X119/X!X$121</f>
        <v>-1.9285002714147794E-6</v>
      </c>
      <c r="Y119" s="121">
        <f>X!Y119/X!Y$121</f>
        <v>-3.1299817308383645E-6</v>
      </c>
      <c r="Z119" s="121">
        <f>X!Z119/X!Z$121</f>
        <v>-2.7091026055940471E-6</v>
      </c>
      <c r="AA119" s="121">
        <f>X!AA119/X!AA$121</f>
        <v>-7.2800906071835339E-7</v>
      </c>
      <c r="AB119" s="121">
        <f>X!AB119/X!AB$121</f>
        <v>-3.1972297723831821E-6</v>
      </c>
      <c r="AC119" s="121">
        <f>X!AC119/X!AC$121</f>
        <v>-5.5991158606125682E-3</v>
      </c>
      <c r="AD119" s="121">
        <f>X!AD119/X!AD$121</f>
        <v>-1.4079737382485584E-6</v>
      </c>
      <c r="AE119" s="121">
        <f>X!AE119/X!AE$121</f>
        <v>-1.2716666202362962E-6</v>
      </c>
      <c r="AF119" s="121">
        <f>X!AF119/X!AF$121</f>
        <v>-1.895250863616175E-6</v>
      </c>
      <c r="AG119" s="121">
        <f>X!AG119/X!AG$121</f>
        <v>-1.9880438861583385E-5</v>
      </c>
      <c r="AH119" s="121">
        <f>X!AH119/X!AH$121</f>
        <v>-4.3261997321507927E-6</v>
      </c>
      <c r="AI119" s="121">
        <f>X!AI119/X!AI$121</f>
        <v>-6.1609567566594315E-6</v>
      </c>
      <c r="AJ119" s="121">
        <f>X!AJ119/X!AJ$121</f>
        <v>-8.3503234956069869E-6</v>
      </c>
      <c r="AK119" s="121">
        <f>X!AK119/X!AK$121</f>
        <v>-4.9039799473692091E-6</v>
      </c>
      <c r="AL119" s="121">
        <f>X!AL119/X!AL$121</f>
        <v>-1.6325793181792281E-6</v>
      </c>
      <c r="AM119" s="121">
        <f>X!AM119/X!AM$121</f>
        <v>-3.283342218444813E-6</v>
      </c>
      <c r="AN119" s="121">
        <f>X!AN119/X!AN$121</f>
        <v>-5.7180995443315435E-6</v>
      </c>
      <c r="AO119" s="121">
        <f>X!AO119/X!AO$121</f>
        <v>-1.9233379267259818E-6</v>
      </c>
      <c r="AP119" s="121">
        <f>X!AP119/X!AP$121</f>
        <v>-5.4175981287598703E-6</v>
      </c>
      <c r="AQ119" s="121">
        <f>X!AQ119/X!AQ$121</f>
        <v>-4.3335627327625569E-6</v>
      </c>
      <c r="AR119" s="121">
        <f>X!AR119/X!AR$121</f>
        <v>-5.9724971370436155E-6</v>
      </c>
      <c r="AS119" s="121">
        <f>X!AS119/X!AS$121</f>
        <v>-7.162688154355809E-6</v>
      </c>
      <c r="AT119" s="121">
        <f>X!AT119/X!AT$121</f>
        <v>-5.2035705302212747E-6</v>
      </c>
      <c r="AU119" s="121">
        <f>X!AU119/X!AU$121</f>
        <v>-6.0357073716160346E-6</v>
      </c>
      <c r="AV119" s="121">
        <f>X!AV119/X!AV$121</f>
        <v>-4.3307140127207796E-6</v>
      </c>
      <c r="AW119" s="121">
        <f>X!AW119/X!AW$121</f>
        <v>-5.1484243949197227E-6</v>
      </c>
      <c r="AX119" s="121">
        <f>X!AX119/X!AX$121</f>
        <v>-6.8593021824222868E-6</v>
      </c>
      <c r="AY119" s="121">
        <f>X!AY119/X!AY$121</f>
        <v>-4.0447827565279035E-6</v>
      </c>
      <c r="AZ119" s="121">
        <f>X!AZ119/X!AZ$121</f>
        <v>-3.9046482745933172E-6</v>
      </c>
      <c r="BA119" s="121">
        <f>X!BA119/X!BA$121</f>
        <v>-6.0253265821575428E-6</v>
      </c>
      <c r="BB119" s="121">
        <f>X!BB119/X!BB$121</f>
        <v>-3.8178982427356198E-6</v>
      </c>
      <c r="BC119" s="121">
        <f>X!BC119/X!BC$121</f>
        <v>-8.448401107052047E-6</v>
      </c>
      <c r="BD119" s="121">
        <f>X!BD119/X!BD$121</f>
        <v>-4.4462463299601835E-6</v>
      </c>
      <c r="BE119" s="121">
        <f>X!BE119/X!BE$121</f>
        <v>-1.5210841845121375E-6</v>
      </c>
      <c r="BF119" s="121">
        <f>X!BF119/X!BF$121</f>
        <v>-4.1606534289866459E-6</v>
      </c>
      <c r="BG119" s="121">
        <f>X!BG119/X!BG$121</f>
        <v>-3.4257457113410625E-6</v>
      </c>
      <c r="BH119" s="121">
        <f>X!BH119/X!BH$121</f>
        <v>-3.8622000849904711E-6</v>
      </c>
      <c r="BI119" s="121">
        <f>X!BI119/X!BI$121</f>
        <v>-4.1344580137554575E-5</v>
      </c>
      <c r="BJ119" s="121">
        <f>X!BJ119/X!BJ$121</f>
        <v>-2.4287201997557269E-6</v>
      </c>
      <c r="BK119" s="121">
        <f>X!BK119/X!BK$121</f>
        <v>-1.0968427709889912E-6</v>
      </c>
      <c r="BL119" s="121">
        <f>X!BL119/X!BL$121</f>
        <v>-3.4065486407477816E-6</v>
      </c>
      <c r="BM119" s="121">
        <f>X!BM119/X!BM$121</f>
        <v>-9.9858527543669202E-6</v>
      </c>
      <c r="BN119" s="121">
        <f>X!BN119/X!BN$121</f>
        <v>-2.5481072857646263E-3</v>
      </c>
      <c r="BO119" s="121">
        <f>X!BO119/X!BO$121</f>
        <v>-2.4766521756111957E-2</v>
      </c>
      <c r="BP119" s="121">
        <f>X!BP119/X!BP$121</f>
        <v>-5.0030964333849634E-6</v>
      </c>
      <c r="BQ119" s="121">
        <f>X!BQ119/X!BQ$121</f>
        <v>-8.3999157672722989E-4</v>
      </c>
      <c r="BR119" s="121">
        <f>X!BR119/X!BR$121</f>
        <v>-3.1033296002309564E-2</v>
      </c>
      <c r="BS119" s="121">
        <f>X!BS119/X!BS$121</f>
        <v>-2.5940746762050196E-6</v>
      </c>
      <c r="BT119" s="121">
        <f>X!BT119/X!BT$121</f>
        <v>-6.9852515698223502E-4</v>
      </c>
      <c r="BU119" s="121">
        <f>X!BU119/X!BU$121</f>
        <v>-1.2879930632042102E-2</v>
      </c>
      <c r="BV119" s="121">
        <f>X!BV119/X!BV$121</f>
        <v>-4.5602271931075366E-6</v>
      </c>
      <c r="BW119" s="121">
        <f>X!BW119/X!BW$121</f>
        <v>-1.4873070051104719E-3</v>
      </c>
      <c r="BX119" s="121">
        <f>X!BX119/X!BX$121</f>
        <v>0</v>
      </c>
      <c r="BY119" s="121">
        <f>X!BY119/X!BY$121</f>
        <v>-1.4847250283995899E-2</v>
      </c>
      <c r="BZ119" s="121">
        <f>X!BZ119/X!BZ$121</f>
        <v>-2.4892023228954316E-3</v>
      </c>
      <c r="CA119" s="121">
        <f>X!CA119/X!CA$121</f>
        <v>0</v>
      </c>
      <c r="CB119" s="121">
        <f>X!CB119/X!CB$121</f>
        <v>-7.1756635834522165E-4</v>
      </c>
      <c r="CC119" s="121">
        <f>X!CC119/X!CC$121</f>
        <v>-3.0037381976982208E-6</v>
      </c>
      <c r="CD119" s="121">
        <f>X!CD119/X!CD$121</f>
        <v>-2.4618184761497317E-6</v>
      </c>
      <c r="CE119" s="121">
        <f>X!CE119/X!CE$121</f>
        <v>-3.611382597085246E-6</v>
      </c>
      <c r="CF119" s="121">
        <f>X!CF119/X!CF$121</f>
        <v>-1.9828868586770827E-3</v>
      </c>
      <c r="CG119" s="121">
        <f>X!CG119/X!CG$121</f>
        <v>0</v>
      </c>
      <c r="CH119" s="121">
        <f>X!CH119/X!CH$121</f>
        <v>-3.627373573644332E-6</v>
      </c>
      <c r="CI119" s="121">
        <f>X!CI119/X!CI$121</f>
        <v>-1.1496572835710884E-6</v>
      </c>
      <c r="CJ119" s="121">
        <f>X!CJ119/X!CJ$121</f>
        <v>-1.0631751328905592E-5</v>
      </c>
      <c r="CK119" s="121">
        <f>X!CK119/X!CK$121</f>
        <v>-1.1848412740346441E-7</v>
      </c>
      <c r="CL119" s="121">
        <f>X!CL119/X!CL$121</f>
        <v>-9.0057038432097377E-6</v>
      </c>
      <c r="CM119" s="121">
        <f>X!CM119/X!CM$121</f>
        <v>0</v>
      </c>
      <c r="CN119" s="121">
        <f>X!CN119/X!CN$121</f>
        <v>-1.8216641200441866E-4</v>
      </c>
      <c r="CO119" s="121">
        <f>X!CO119/X!CO$121</f>
        <v>-3.4597263574858822E-3</v>
      </c>
      <c r="CP119" s="121">
        <f>X!CP119/X!CP$121</f>
        <v>-1.871910148299738E-2</v>
      </c>
      <c r="CQ119" s="121">
        <f>X!CQ119/X!CQ$121</f>
        <v>-5.7088087148526652E-7</v>
      </c>
      <c r="CR119" s="121">
        <f>X!CR119/X!CR$121</f>
        <v>-1.8358179289730025E-6</v>
      </c>
      <c r="CS119" s="121">
        <f>X!CS119/X!CS$121</f>
        <v>-2.7507479448950906E-3</v>
      </c>
      <c r="CT119" s="121">
        <f>X!CT119/X!CT$121</f>
        <v>-1.6225208940776097E-2</v>
      </c>
      <c r="CU119" s="121">
        <f>X!CU119/X!CU$121</f>
        <v>-1.5944573156295829E-6</v>
      </c>
      <c r="CV119" s="121">
        <f>X!CV119/X!CV$121</f>
        <v>-1.9471283844961572E-6</v>
      </c>
      <c r="CW119" s="121">
        <f>X!CW119/X!CW$121</f>
        <v>-1.6022777144273196E-6</v>
      </c>
      <c r="CX119" s="121">
        <f>X!CX119/X!CX$121</f>
        <v>-4.4342721542466106E-5</v>
      </c>
      <c r="CY119" s="121">
        <f>X!CY119/X!CY$121</f>
        <v>-3.4071126666553811E-6</v>
      </c>
      <c r="CZ119" s="121">
        <f>X!CZ119/X!CZ$121</f>
        <v>-9.452255863055245E-7</v>
      </c>
      <c r="DA119" s="121">
        <f>X!DA119/X!DA$121</f>
        <v>-4.9677940897549606E-6</v>
      </c>
      <c r="DB119" s="121">
        <f>X!DB119/X!DB$121</f>
        <v>-7.1521855719689195E-6</v>
      </c>
      <c r="DC119" s="121">
        <f>X!DC119/X!DC$121</f>
        <v>-7.4519195084301528E-6</v>
      </c>
      <c r="DD119" s="121">
        <f>X!DD119/X!DD$121</f>
        <v>-1.073349890527262E-5</v>
      </c>
      <c r="DE119" s="121">
        <f>X!DE119/X!DE$121</f>
        <v>0</v>
      </c>
      <c r="DF119" s="121">
        <f>X!DF119/X!DF$121</f>
        <v>-2.9603079463091154E-3</v>
      </c>
      <c r="DG119" s="145">
        <f>X!DG119/X!DG$121</f>
        <v>-1.8469322114119638E-3</v>
      </c>
    </row>
    <row r="120" spans="1:111" s="82" customFormat="1" ht="17" customHeight="1" x14ac:dyDescent="0.2">
      <c r="A120" s="79" t="s">
        <v>262</v>
      </c>
      <c r="B120" s="80" t="s">
        <v>263</v>
      </c>
      <c r="C120" s="134">
        <f>X!C120/X!C$121</f>
        <v>0.5403025323970625</v>
      </c>
      <c r="D120" s="127">
        <f>X!D120/X!D$121</f>
        <v>0.31278533152084231</v>
      </c>
      <c r="E120" s="127">
        <f>X!E120/X!E$121</f>
        <v>0.6099896870979814</v>
      </c>
      <c r="F120" s="127">
        <f>X!F120/X!F$121</f>
        <v>0.64082500467832493</v>
      </c>
      <c r="G120" s="127">
        <f>X!G120/X!G$121</f>
        <v>0.55551762717829745</v>
      </c>
      <c r="H120" s="131">
        <v>0</v>
      </c>
      <c r="I120" s="127">
        <f>X!I120/X!I$121</f>
        <v>0.55945011354787599</v>
      </c>
      <c r="J120" s="127">
        <f>X!J120/X!J$121</f>
        <v>0.31954792752480138</v>
      </c>
      <c r="K120" s="127">
        <f>X!K120/X!K$121</f>
        <v>0.52880913401476159</v>
      </c>
      <c r="L120" s="127">
        <f>X!L120/X!L$121</f>
        <v>0.25595370044068466</v>
      </c>
      <c r="M120" s="131">
        <v>0</v>
      </c>
      <c r="N120" s="127">
        <f>X!N120/X!N$121</f>
        <v>0.42658822723170453</v>
      </c>
      <c r="O120" s="127">
        <f>X!O120/X!O$121</f>
        <v>0.45062719100492532</v>
      </c>
      <c r="P120" s="127">
        <f>X!P120/X!P$121</f>
        <v>0.46852248175142019</v>
      </c>
      <c r="Q120" s="127">
        <f>X!Q120/X!Q$121</f>
        <v>0.41505612977915657</v>
      </c>
      <c r="R120" s="127">
        <f>X!R120/X!R$121</f>
        <v>0.2340756078861434</v>
      </c>
      <c r="S120" s="127">
        <f>X!S120/X!S$121</f>
        <v>0.45631933751227083</v>
      </c>
      <c r="T120" s="127">
        <f>X!T120/X!T$121</f>
        <v>0.60609185201467419</v>
      </c>
      <c r="U120" s="127">
        <f>X!U120/X!U$121</f>
        <v>0.37336300914639398</v>
      </c>
      <c r="V120" s="127">
        <f>X!V120/X!V$121</f>
        <v>0.43236780081393994</v>
      </c>
      <c r="W120" s="127">
        <f>X!W120/X!W$121</f>
        <v>0.15635873117163229</v>
      </c>
      <c r="X120" s="127">
        <f>X!X120/X!X$121</f>
        <v>0.34476250571696793</v>
      </c>
      <c r="Y120" s="127">
        <f>X!Y120/X!Y$121</f>
        <v>0.30485158303791871</v>
      </c>
      <c r="Z120" s="127">
        <f>X!Z120/X!Z$121</f>
        <v>0.40537421355272346</v>
      </c>
      <c r="AA120" s="127">
        <f>X!AA120/X!AA$121</f>
        <v>0.41477962826256121</v>
      </c>
      <c r="AB120" s="127">
        <f>X!AB120/X!AB$121</f>
        <v>0.33025475310407371</v>
      </c>
      <c r="AC120" s="127">
        <f>X!AC120/X!AC$121</f>
        <v>0.41411517382232399</v>
      </c>
      <c r="AD120" s="127">
        <f>X!AD120/X!AD$121</f>
        <v>0.31619216825308699</v>
      </c>
      <c r="AE120" s="127">
        <f>X!AE120/X!AE$121</f>
        <v>0.41295735006827328</v>
      </c>
      <c r="AF120" s="127">
        <f>X!AF120/X!AF$121</f>
        <v>0.53333988366103735</v>
      </c>
      <c r="AG120" s="127">
        <f>X!AG120/X!AG$121</f>
        <v>0.40870734565648908</v>
      </c>
      <c r="AH120" s="127">
        <f>X!AH120/X!AH$121</f>
        <v>0.50816211627494701</v>
      </c>
      <c r="AI120" s="127">
        <f>X!AI120/X!AI$121</f>
        <v>0.51932818171925932</v>
      </c>
      <c r="AJ120" s="127">
        <f>X!AJ120/X!AJ$121</f>
        <v>0.49987887601834746</v>
      </c>
      <c r="AK120" s="127">
        <f>X!AK120/X!AK$121</f>
        <v>0.50228933817389754</v>
      </c>
      <c r="AL120" s="127">
        <f>X!AL120/X!AL$121</f>
        <v>0.26289296654529853</v>
      </c>
      <c r="AM120" s="127">
        <f>X!AM120/X!AM$121</f>
        <v>0.24059033320412535</v>
      </c>
      <c r="AN120" s="127">
        <f>X!AN120/X!AN$121</f>
        <v>0.40799136941634623</v>
      </c>
      <c r="AO120" s="127">
        <f>X!AO120/X!AO$121</f>
        <v>0.40804626704899427</v>
      </c>
      <c r="AP120" s="127">
        <f>X!AP120/X!AP$121</f>
        <v>0.14488261005350003</v>
      </c>
      <c r="AQ120" s="127">
        <f>X!AQ120/X!AQ$121</f>
        <v>0.19526806640469402</v>
      </c>
      <c r="AR120" s="127">
        <f>X!AR120/X!AR$121</f>
        <v>0.47820044381295496</v>
      </c>
      <c r="AS120" s="127">
        <f>X!AS120/X!AS$121</f>
        <v>0.4664657460351847</v>
      </c>
      <c r="AT120" s="127">
        <f>X!AT120/X!AT$121</f>
        <v>0.44384683682686749</v>
      </c>
      <c r="AU120" s="127">
        <f>X!AU120/X!AU$121</f>
        <v>0.4999550068413226</v>
      </c>
      <c r="AV120" s="127">
        <f>X!AV120/X!AV$121</f>
        <v>0.39615947934806128</v>
      </c>
      <c r="AW120" s="127">
        <f>X!AW120/X!AW$121</f>
        <v>0.44270887308750378</v>
      </c>
      <c r="AX120" s="127">
        <f>X!AX120/X!AX$121</f>
        <v>0.32913634688039511</v>
      </c>
      <c r="AY120" s="127">
        <f>X!AY120/X!AY$121</f>
        <v>0.33692718755869594</v>
      </c>
      <c r="AZ120" s="127">
        <f>X!AZ120/X!AZ$121</f>
        <v>0.34792089010962779</v>
      </c>
      <c r="BA120" s="127">
        <f>X!BA120/X!BA$121</f>
        <v>0.32005121689711241</v>
      </c>
      <c r="BB120" s="127">
        <f>X!BB120/X!BB$121</f>
        <v>0.36219546656577906</v>
      </c>
      <c r="BC120" s="127">
        <f>X!BC120/X!BC$121</f>
        <v>0.33175320700598049</v>
      </c>
      <c r="BD120" s="127">
        <f>X!BD120/X!BD$121</f>
        <v>0.29413194879126203</v>
      </c>
      <c r="BE120" s="127">
        <f>X!BE120/X!BE$121</f>
        <v>0.14876669930356901</v>
      </c>
      <c r="BF120" s="127">
        <f>X!BF120/X!BF$121</f>
        <v>0.22018557121347082</v>
      </c>
      <c r="BG120" s="127">
        <f>X!BG120/X!BG$121</f>
        <v>0.25996056287873798</v>
      </c>
      <c r="BH120" s="127">
        <f>X!BH120/X!BH$121</f>
        <v>0.26874942733688029</v>
      </c>
      <c r="BI120" s="127">
        <f>X!BI120/X!BI$121</f>
        <v>0.36206099529553459</v>
      </c>
      <c r="BJ120" s="127">
        <f>X!BJ120/X!BJ$121</f>
        <v>0.41828838015845893</v>
      </c>
      <c r="BK120" s="127">
        <f>X!BK120/X!BK$121</f>
        <v>0.17661820778743006</v>
      </c>
      <c r="BL120" s="127">
        <f>X!BL120/X!BL$121</f>
        <v>0.47149636982363535</v>
      </c>
      <c r="BM120" s="127">
        <f>X!BM120/X!BM$121</f>
        <v>0.47979518184603592</v>
      </c>
      <c r="BN120" s="127">
        <f>X!BN120/X!BN$121</f>
        <v>0.49863189744051667</v>
      </c>
      <c r="BO120" s="127">
        <f>X!BO120/X!BO$121</f>
        <v>0.53056200100384776</v>
      </c>
      <c r="BP120" s="127">
        <f>X!BP120/X!BP$121</f>
        <v>0.45186659301609144</v>
      </c>
      <c r="BQ120" s="127">
        <f>X!BQ120/X!BQ$121</f>
        <v>0.25214359477841147</v>
      </c>
      <c r="BR120" s="127">
        <f>X!BR120/X!BR$121</f>
        <v>0.41853126439703464</v>
      </c>
      <c r="BS120" s="127">
        <f>X!BS120/X!BS$121</f>
        <v>0.64105709933746224</v>
      </c>
      <c r="BT120" s="127">
        <f>X!BT120/X!BT$121</f>
        <v>0.70640064052768503</v>
      </c>
      <c r="BU120" s="127">
        <f>X!BU120/X!BU$121</f>
        <v>0.62745027739756498</v>
      </c>
      <c r="BV120" s="127">
        <f>X!BV120/X!BV$121</f>
        <v>0.7177072396388795</v>
      </c>
      <c r="BW120" s="127">
        <f>X!BW120/X!BW$121</f>
        <v>0.64366242160209286</v>
      </c>
      <c r="BX120" s="127">
        <f>X!BX120/X!BX$121</f>
        <v>0.89095841237359574</v>
      </c>
      <c r="BY120" s="127">
        <f>X!BY120/X!BY$121</f>
        <v>0.65430473322052629</v>
      </c>
      <c r="BZ120" s="127">
        <f>X!BZ120/X!BZ$121</f>
        <v>0.78066836219747893</v>
      </c>
      <c r="CA120" s="127">
        <f>X!CA120/X!CA$121</f>
        <v>0</v>
      </c>
      <c r="CB120" s="127">
        <f>X!CB120/X!CB$121</f>
        <v>0.29847947721850104</v>
      </c>
      <c r="CC120" s="127">
        <f>X!CC120/X!CC$121</f>
        <v>0.23618071836128421</v>
      </c>
      <c r="CD120" s="127">
        <f>X!CD120/X!CD$121</f>
        <v>0.68214186631682472</v>
      </c>
      <c r="CE120" s="127">
        <f>X!CE120/X!CE$121</f>
        <v>0.60133236566016401</v>
      </c>
      <c r="CF120" s="127">
        <f>X!CF120/X!CF$121</f>
        <v>0.60065932663539101</v>
      </c>
      <c r="CG120" s="127">
        <f>X!CG120/X!CG$121</f>
        <v>0.78174114256479199</v>
      </c>
      <c r="CH120" s="127">
        <f>X!CH120/X!CH$121</f>
        <v>0.45232647826566114</v>
      </c>
      <c r="CI120" s="127">
        <f>X!CI120/X!CI$121</f>
        <v>0.45734471232633894</v>
      </c>
      <c r="CJ120" s="127">
        <f>X!CJ120/X!CJ$121</f>
        <v>0.63690605380777621</v>
      </c>
      <c r="CK120" s="127">
        <f>X!CK120/X!CK$121</f>
        <v>0.40878103270543292</v>
      </c>
      <c r="CL120" s="127">
        <f>X!CL120/X!CL$121</f>
        <v>0.49204507699301675</v>
      </c>
      <c r="CM120" s="127">
        <f>X!CM120/X!CM$121</f>
        <v>0.72567581064108599</v>
      </c>
      <c r="CN120" s="127">
        <f>X!CN120/X!CN$121</f>
        <v>0.79556174189570816</v>
      </c>
      <c r="CO120" s="127">
        <f>X!CO120/X!CO$121</f>
        <v>0.53757553499773358</v>
      </c>
      <c r="CP120" s="127">
        <f>X!CP120/X!CP$121</f>
        <v>0.53210067340139422</v>
      </c>
      <c r="CQ120" s="127">
        <f>X!CQ120/X!CQ$121</f>
        <v>0.55874293020489718</v>
      </c>
      <c r="CR120" s="127">
        <f>X!CR120/X!CR$121</f>
        <v>0.71379141173493788</v>
      </c>
      <c r="CS120" s="127">
        <f>X!CS120/X!CS$121</f>
        <v>0.76802882366973768</v>
      </c>
      <c r="CT120" s="127">
        <f>X!CT120/X!CT$121</f>
        <v>0.62026129472132685</v>
      </c>
      <c r="CU120" s="127">
        <f>X!CU120/X!CU$121</f>
        <v>0.59135310383991346</v>
      </c>
      <c r="CV120" s="127">
        <f>X!CV120/X!CV$121</f>
        <v>0.16906568392227184</v>
      </c>
      <c r="CW120" s="127">
        <f>X!CW120/X!CW$121</f>
        <v>0.33738994248277637</v>
      </c>
      <c r="CX120" s="127">
        <f>X!CX120/X!CX$121</f>
        <v>0.73937776964820834</v>
      </c>
      <c r="CY120" s="127">
        <f>X!CY120/X!CY$121</f>
        <v>0.41588854616798948</v>
      </c>
      <c r="CZ120" s="127">
        <f>X!CZ120/X!CZ$121</f>
        <v>0.40835175422420428</v>
      </c>
      <c r="DA120" s="127">
        <f>X!DA120/X!DA$121</f>
        <v>0.64781465179531039</v>
      </c>
      <c r="DB120" s="127">
        <f>X!DB120/X!DB$121</f>
        <v>0.67932517478216436</v>
      </c>
      <c r="DC120" s="127">
        <f>X!DC120/X!DC$121</f>
        <v>0.69394065279521788</v>
      </c>
      <c r="DD120" s="127">
        <f>X!DD120/X!DD$121</f>
        <v>0.73718527967848957</v>
      </c>
      <c r="DE120" s="127">
        <f>X!DE120/X!DE$121</f>
        <v>0</v>
      </c>
      <c r="DF120" s="127">
        <f>X!DF120/X!DF$121</f>
        <v>0.65002478246198869</v>
      </c>
      <c r="DG120" s="148">
        <f>X!DG120/X!DG$121</f>
        <v>0.48131589964048865</v>
      </c>
    </row>
    <row r="121" spans="1:111" s="82" customFormat="1" ht="17" customHeight="1" x14ac:dyDescent="0.2">
      <c r="A121" s="79" t="s">
        <v>125</v>
      </c>
      <c r="B121" s="80" t="s">
        <v>248</v>
      </c>
      <c r="C121" s="134">
        <f>X!C121/X!C$121</f>
        <v>1</v>
      </c>
      <c r="D121" s="127">
        <f>X!D121/X!D$121</f>
        <v>1</v>
      </c>
      <c r="E121" s="127">
        <f>X!E121/X!E$121</f>
        <v>1</v>
      </c>
      <c r="F121" s="127">
        <f>X!F121/X!F$121</f>
        <v>1</v>
      </c>
      <c r="G121" s="127">
        <f>X!G121/X!G$121</f>
        <v>1</v>
      </c>
      <c r="H121" s="195">
        <v>0</v>
      </c>
      <c r="I121" s="127">
        <f>X!I121/X!I$121</f>
        <v>1</v>
      </c>
      <c r="J121" s="127">
        <f>X!J121/X!J$121</f>
        <v>1</v>
      </c>
      <c r="K121" s="127">
        <f>X!K121/X!K$121</f>
        <v>1</v>
      </c>
      <c r="L121" s="127">
        <f>X!L121/X!L$121</f>
        <v>1</v>
      </c>
      <c r="M121" s="195">
        <v>0</v>
      </c>
      <c r="N121" s="127">
        <f>X!N121/X!N$121</f>
        <v>1</v>
      </c>
      <c r="O121" s="127">
        <f>X!O121/X!O$121</f>
        <v>1</v>
      </c>
      <c r="P121" s="127">
        <f>X!P121/X!P$121</f>
        <v>1</v>
      </c>
      <c r="Q121" s="127">
        <f>X!Q121/X!Q$121</f>
        <v>1</v>
      </c>
      <c r="R121" s="127">
        <f>X!R121/X!R$121</f>
        <v>1</v>
      </c>
      <c r="S121" s="127">
        <f>X!S121/X!S$121</f>
        <v>1</v>
      </c>
      <c r="T121" s="127">
        <f>X!T121/X!T$121</f>
        <v>1</v>
      </c>
      <c r="U121" s="127">
        <f>X!U121/X!U$121</f>
        <v>1</v>
      </c>
      <c r="V121" s="127">
        <f>X!V121/X!V$121</f>
        <v>1</v>
      </c>
      <c r="W121" s="127">
        <f>X!W121/X!W$121</f>
        <v>1</v>
      </c>
      <c r="X121" s="127">
        <f>X!X121/X!X$121</f>
        <v>1</v>
      </c>
      <c r="Y121" s="127">
        <f>X!Y121/X!Y$121</f>
        <v>1</v>
      </c>
      <c r="Z121" s="127">
        <f>X!Z121/X!Z$121</f>
        <v>1</v>
      </c>
      <c r="AA121" s="127">
        <f>X!AA121/X!AA$121</f>
        <v>1</v>
      </c>
      <c r="AB121" s="127">
        <f>X!AB121/X!AB$121</f>
        <v>1</v>
      </c>
      <c r="AC121" s="127">
        <f>X!AC121/X!AC$121</f>
        <v>1</v>
      </c>
      <c r="AD121" s="127">
        <f>X!AD121/X!AD$121</f>
        <v>1</v>
      </c>
      <c r="AE121" s="127">
        <f>X!AE121/X!AE$121</f>
        <v>1</v>
      </c>
      <c r="AF121" s="127">
        <f>X!AF121/X!AF$121</f>
        <v>1</v>
      </c>
      <c r="AG121" s="127">
        <f>X!AG121/X!AG$121</f>
        <v>1</v>
      </c>
      <c r="AH121" s="127">
        <f>X!AH121/X!AH$121</f>
        <v>1</v>
      </c>
      <c r="AI121" s="127">
        <f>X!AI121/X!AI$121</f>
        <v>1</v>
      </c>
      <c r="AJ121" s="127">
        <f>X!AJ121/X!AJ$121</f>
        <v>1</v>
      </c>
      <c r="AK121" s="127">
        <f>X!AK121/X!AK$121</f>
        <v>1</v>
      </c>
      <c r="AL121" s="127">
        <f>X!AL121/X!AL$121</f>
        <v>1</v>
      </c>
      <c r="AM121" s="127">
        <f>X!AM121/X!AM$121</f>
        <v>1</v>
      </c>
      <c r="AN121" s="127">
        <f>X!AN121/X!AN$121</f>
        <v>1</v>
      </c>
      <c r="AO121" s="127">
        <f>X!AO121/X!AO$121</f>
        <v>1</v>
      </c>
      <c r="AP121" s="127">
        <f>X!AP121/X!AP$121</f>
        <v>1</v>
      </c>
      <c r="AQ121" s="127">
        <f>X!AQ121/X!AQ$121</f>
        <v>1</v>
      </c>
      <c r="AR121" s="127">
        <f>X!AR121/X!AR$121</f>
        <v>1</v>
      </c>
      <c r="AS121" s="127">
        <f>X!AS121/X!AS$121</f>
        <v>1</v>
      </c>
      <c r="AT121" s="127">
        <f>X!AT121/X!AT$121</f>
        <v>1</v>
      </c>
      <c r="AU121" s="127">
        <f>X!AU121/X!AU$121</f>
        <v>1</v>
      </c>
      <c r="AV121" s="127">
        <f>X!AV121/X!AV$121</f>
        <v>1</v>
      </c>
      <c r="AW121" s="127">
        <f>X!AW121/X!AW$121</f>
        <v>1</v>
      </c>
      <c r="AX121" s="127">
        <f>X!AX121/X!AX$121</f>
        <v>1</v>
      </c>
      <c r="AY121" s="127">
        <f>X!AY121/X!AY$121</f>
        <v>1</v>
      </c>
      <c r="AZ121" s="127">
        <f>X!AZ121/X!AZ$121</f>
        <v>1</v>
      </c>
      <c r="BA121" s="127">
        <f>X!BA121/X!BA$121</f>
        <v>1</v>
      </c>
      <c r="BB121" s="127">
        <f>X!BB121/X!BB$121</f>
        <v>1</v>
      </c>
      <c r="BC121" s="127">
        <f>X!BC121/X!BC$121</f>
        <v>1</v>
      </c>
      <c r="BD121" s="127">
        <f>X!BD121/X!BD$121</f>
        <v>1</v>
      </c>
      <c r="BE121" s="127">
        <f>X!BE121/X!BE$121</f>
        <v>1</v>
      </c>
      <c r="BF121" s="127">
        <f>X!BF121/X!BF$121</f>
        <v>1</v>
      </c>
      <c r="BG121" s="127">
        <f>X!BG121/X!BG$121</f>
        <v>1</v>
      </c>
      <c r="BH121" s="127">
        <f>X!BH121/X!BH$121</f>
        <v>1</v>
      </c>
      <c r="BI121" s="127">
        <f>X!BI121/X!BI$121</f>
        <v>1</v>
      </c>
      <c r="BJ121" s="127">
        <f>X!BJ121/X!BJ$121</f>
        <v>1</v>
      </c>
      <c r="BK121" s="127">
        <f>X!BK121/X!BK$121</f>
        <v>1</v>
      </c>
      <c r="BL121" s="127">
        <f>X!BL121/X!BL$121</f>
        <v>1</v>
      </c>
      <c r="BM121" s="127">
        <f>X!BM121/X!BM$121</f>
        <v>1</v>
      </c>
      <c r="BN121" s="127">
        <f>X!BN121/X!BN$121</f>
        <v>1</v>
      </c>
      <c r="BO121" s="127">
        <f>X!BO121/X!BO$121</f>
        <v>1</v>
      </c>
      <c r="BP121" s="127">
        <f>X!BP121/X!BP$121</f>
        <v>1</v>
      </c>
      <c r="BQ121" s="127">
        <f>X!BQ121/X!BQ$121</f>
        <v>1</v>
      </c>
      <c r="BR121" s="127">
        <f>X!BR121/X!BR$121</f>
        <v>1</v>
      </c>
      <c r="BS121" s="127">
        <f>X!BS121/X!BS$121</f>
        <v>1</v>
      </c>
      <c r="BT121" s="127">
        <f>X!BT121/X!BT$121</f>
        <v>1</v>
      </c>
      <c r="BU121" s="127">
        <f>X!BU121/X!BU$121</f>
        <v>1</v>
      </c>
      <c r="BV121" s="127">
        <f>X!BV121/X!BV$121</f>
        <v>1</v>
      </c>
      <c r="BW121" s="127">
        <f>X!BW121/X!BW$121</f>
        <v>1</v>
      </c>
      <c r="BX121" s="127">
        <f>X!BX121/X!BX$121</f>
        <v>1</v>
      </c>
      <c r="BY121" s="127">
        <f>X!BY121/X!BY$121</f>
        <v>1</v>
      </c>
      <c r="BZ121" s="127">
        <f>X!BZ121/X!BZ$121</f>
        <v>1</v>
      </c>
      <c r="CA121" s="127">
        <f>X!CA121/X!CA$121</f>
        <v>1</v>
      </c>
      <c r="CB121" s="127">
        <f>X!CB121/X!CB$121</f>
        <v>1</v>
      </c>
      <c r="CC121" s="127">
        <f>X!CC121/X!CC$121</f>
        <v>1</v>
      </c>
      <c r="CD121" s="127">
        <f>X!CD121/X!CD$121</f>
        <v>1</v>
      </c>
      <c r="CE121" s="127">
        <f>X!CE121/X!CE$121</f>
        <v>1</v>
      </c>
      <c r="CF121" s="127">
        <f>X!CF121/X!CF$121</f>
        <v>1</v>
      </c>
      <c r="CG121" s="127">
        <f>X!CG121/X!CG$121</f>
        <v>1</v>
      </c>
      <c r="CH121" s="127">
        <f>X!CH121/X!CH$121</f>
        <v>1</v>
      </c>
      <c r="CI121" s="127">
        <f>X!CI121/X!CI$121</f>
        <v>1</v>
      </c>
      <c r="CJ121" s="127">
        <f>X!CJ121/X!CJ$121</f>
        <v>1</v>
      </c>
      <c r="CK121" s="127">
        <f>X!CK121/X!CK$121</f>
        <v>1</v>
      </c>
      <c r="CL121" s="127">
        <f>X!CL121/X!CL$121</f>
        <v>1</v>
      </c>
      <c r="CM121" s="127">
        <f>X!CM121/X!CM$121</f>
        <v>1</v>
      </c>
      <c r="CN121" s="127">
        <f>X!CN121/X!CN$121</f>
        <v>1</v>
      </c>
      <c r="CO121" s="127">
        <f>X!CO121/X!CO$121</f>
        <v>1</v>
      </c>
      <c r="CP121" s="127">
        <f>X!CP121/X!CP$121</f>
        <v>1</v>
      </c>
      <c r="CQ121" s="127">
        <f>X!CQ121/X!CQ$121</f>
        <v>1</v>
      </c>
      <c r="CR121" s="127">
        <f>X!CR121/X!CR$121</f>
        <v>1</v>
      </c>
      <c r="CS121" s="127">
        <f>X!CS121/X!CS$121</f>
        <v>1</v>
      </c>
      <c r="CT121" s="127">
        <f>X!CT121/X!CT$121</f>
        <v>1</v>
      </c>
      <c r="CU121" s="127">
        <f>X!CU121/X!CU$121</f>
        <v>1</v>
      </c>
      <c r="CV121" s="127">
        <f>X!CV121/X!CV$121</f>
        <v>1</v>
      </c>
      <c r="CW121" s="127">
        <f>X!CW121/X!CW$121</f>
        <v>1</v>
      </c>
      <c r="CX121" s="127">
        <f>X!CX121/X!CX$121</f>
        <v>1</v>
      </c>
      <c r="CY121" s="127">
        <f>X!CY121/X!CY$121</f>
        <v>1</v>
      </c>
      <c r="CZ121" s="127">
        <f>X!CZ121/X!CZ$121</f>
        <v>1</v>
      </c>
      <c r="DA121" s="127">
        <f>X!DA121/X!DA$121</f>
        <v>1</v>
      </c>
      <c r="DB121" s="127">
        <f>X!DB121/X!DB$121</f>
        <v>1</v>
      </c>
      <c r="DC121" s="127">
        <f>X!DC121/X!DC$121</f>
        <v>1</v>
      </c>
      <c r="DD121" s="127">
        <f>X!DD121/X!DD$121</f>
        <v>1</v>
      </c>
      <c r="DE121" s="127">
        <f>X!DE121/X!DE$121</f>
        <v>1</v>
      </c>
      <c r="DF121" s="127">
        <f>X!DF121/X!DF$121</f>
        <v>1</v>
      </c>
      <c r="DG121" s="148">
        <f>X!DG121/X!DG$121</f>
        <v>1</v>
      </c>
    </row>
    <row r="122" spans="1:111" s="82" customFormat="1" ht="17" customHeight="1" x14ac:dyDescent="0.2">
      <c r="A122" s="81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29"/>
      <c r="BE122" s="129"/>
      <c r="BF122" s="129"/>
      <c r="BG122" s="129"/>
      <c r="BH122" s="129"/>
      <c r="BI122" s="129"/>
      <c r="BJ122" s="129"/>
      <c r="BK122" s="129"/>
      <c r="BL122" s="129"/>
      <c r="BM122" s="129"/>
      <c r="BN122" s="129"/>
      <c r="BO122" s="129"/>
      <c r="BP122" s="129"/>
      <c r="BQ122" s="129"/>
      <c r="BR122" s="129"/>
      <c r="BS122" s="129"/>
      <c r="BT122" s="129"/>
      <c r="BU122" s="129"/>
      <c r="BV122" s="129"/>
      <c r="BW122" s="129"/>
      <c r="BX122" s="129"/>
      <c r="BY122" s="129"/>
      <c r="BZ122" s="129"/>
      <c r="CA122" s="129"/>
      <c r="CB122" s="129"/>
      <c r="CC122" s="129"/>
      <c r="CD122" s="129"/>
      <c r="CE122" s="129"/>
      <c r="CF122" s="129"/>
      <c r="CG122" s="129"/>
      <c r="CH122" s="129"/>
      <c r="CI122" s="129"/>
      <c r="CJ122" s="129"/>
      <c r="CK122" s="129"/>
      <c r="CL122" s="129"/>
      <c r="CM122" s="129"/>
      <c r="CN122" s="129"/>
      <c r="CO122" s="129"/>
      <c r="CP122" s="129"/>
      <c r="CQ122" s="129"/>
      <c r="CR122" s="129"/>
      <c r="CS122" s="129"/>
      <c r="CT122" s="129"/>
      <c r="CU122" s="129"/>
      <c r="CV122" s="129"/>
      <c r="CW122" s="129"/>
      <c r="CX122" s="129"/>
      <c r="CY122" s="129"/>
      <c r="CZ122" s="129"/>
      <c r="DA122" s="129"/>
      <c r="DB122" s="129"/>
      <c r="DC122" s="129"/>
      <c r="DD122" s="129"/>
      <c r="DE122" s="129"/>
      <c r="DF122" s="129"/>
      <c r="DG122" s="129"/>
    </row>
    <row r="123" spans="1:111" s="82" customFormat="1" ht="17" customHeight="1" x14ac:dyDescent="0.2">
      <c r="A123" s="81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29"/>
      <c r="BE123" s="129"/>
      <c r="BF123" s="129"/>
      <c r="BG123" s="129"/>
      <c r="BH123" s="129"/>
      <c r="BI123" s="129"/>
      <c r="BJ123" s="129"/>
      <c r="BK123" s="129"/>
      <c r="BL123" s="129"/>
      <c r="BM123" s="129"/>
      <c r="BN123" s="129"/>
      <c r="BO123" s="129"/>
      <c r="BP123" s="129"/>
      <c r="BQ123" s="129"/>
      <c r="BR123" s="129"/>
      <c r="BS123" s="129"/>
      <c r="BT123" s="129"/>
      <c r="BU123" s="129"/>
      <c r="BV123" s="129"/>
      <c r="BW123" s="129"/>
      <c r="BX123" s="129"/>
      <c r="BY123" s="129"/>
      <c r="BZ123" s="129"/>
      <c r="CA123" s="129"/>
      <c r="CB123" s="129"/>
      <c r="CC123" s="129"/>
      <c r="CD123" s="129"/>
      <c r="CE123" s="129"/>
      <c r="CF123" s="129"/>
      <c r="CG123" s="129"/>
      <c r="CH123" s="129"/>
      <c r="CI123" s="129"/>
      <c r="CJ123" s="129"/>
      <c r="CK123" s="129"/>
      <c r="CL123" s="129"/>
      <c r="CM123" s="129"/>
      <c r="CN123" s="129"/>
      <c r="CO123" s="129"/>
      <c r="CP123" s="129"/>
      <c r="CQ123" s="129"/>
      <c r="CR123" s="129"/>
      <c r="CS123" s="129"/>
      <c r="CT123" s="129"/>
      <c r="CU123" s="129"/>
      <c r="CV123" s="129"/>
      <c r="CW123" s="129"/>
      <c r="CX123" s="129"/>
      <c r="CY123" s="129"/>
      <c r="CZ123" s="129"/>
      <c r="DA123" s="129"/>
      <c r="DB123" s="129"/>
      <c r="DC123" s="129"/>
      <c r="DD123" s="129"/>
      <c r="DE123" s="129"/>
      <c r="DF123" s="129"/>
      <c r="DG123" s="129"/>
    </row>
    <row r="124" spans="1:111" s="82" customFormat="1" ht="17" customHeight="1" x14ac:dyDescent="0.2">
      <c r="A124" s="81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29"/>
      <c r="BE124" s="129"/>
      <c r="BF124" s="129"/>
      <c r="BG124" s="129"/>
      <c r="BH124" s="129"/>
      <c r="BI124" s="129"/>
      <c r="BJ124" s="129"/>
      <c r="BK124" s="129"/>
      <c r="BL124" s="129"/>
      <c r="BM124" s="129"/>
      <c r="BN124" s="129"/>
      <c r="BO124" s="129"/>
      <c r="BP124" s="129"/>
      <c r="BQ124" s="129"/>
      <c r="BR124" s="129"/>
      <c r="BS124" s="129"/>
      <c r="BT124" s="129"/>
      <c r="BU124" s="129"/>
      <c r="BV124" s="129"/>
      <c r="BW124" s="129"/>
      <c r="BX124" s="129"/>
      <c r="BY124" s="129"/>
      <c r="BZ124" s="129"/>
      <c r="CA124" s="129"/>
      <c r="CB124" s="129"/>
      <c r="CC124" s="129"/>
      <c r="CD124" s="129"/>
      <c r="CE124" s="129"/>
      <c r="CF124" s="129"/>
      <c r="CG124" s="129"/>
      <c r="CH124" s="129"/>
      <c r="CI124" s="129"/>
      <c r="CJ124" s="129"/>
      <c r="CK124" s="129"/>
      <c r="CL124" s="129"/>
      <c r="CM124" s="129"/>
      <c r="CN124" s="129"/>
      <c r="CO124" s="129"/>
      <c r="CP124" s="129"/>
      <c r="CQ124" s="129"/>
      <c r="CR124" s="129"/>
      <c r="CS124" s="129"/>
      <c r="CT124" s="129"/>
      <c r="CU124" s="129"/>
      <c r="CV124" s="129"/>
      <c r="CW124" s="129"/>
      <c r="CX124" s="129"/>
      <c r="CY124" s="129"/>
      <c r="CZ124" s="129"/>
      <c r="DA124" s="129"/>
      <c r="DB124" s="129"/>
      <c r="DC124" s="129"/>
      <c r="DD124" s="129"/>
      <c r="DE124" s="129"/>
      <c r="DF124" s="129"/>
      <c r="DG124" s="129"/>
    </row>
  </sheetData>
  <customSheetViews>
    <customSheetView guid="{03C029B9-9FB8-4B03-8646-84A3361166F4}" scale="90" fitToPage="1">
      <pane xSplit="2" ySplit="3" topLeftCell="C4" activePane="bottomRight" state="frozen"/>
      <selection pane="bottomRight" activeCell="E19" sqref="E19"/>
      <pageMargins left="0.7" right="0.7" top="0.75" bottom="0.75" header="0.3" footer="0.3"/>
      <pageSetup paperSize="8" scale="37" fitToWidth="0" orientation="landscape" r:id="rId1"/>
    </customSheetView>
  </customSheetViews>
  <mergeCells count="1">
    <mergeCell ref="A2:B3"/>
  </mergeCells>
  <phoneticPr fontId="1"/>
  <pageMargins left="0.7" right="0.7" top="0.75" bottom="0.75" header="0.3" footer="0.3"/>
  <pageSetup paperSize="8" scale="37" fitToWidth="0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C9C85-5650-40DA-8569-55D51356BAF2}">
  <sheetPr codeName="Sheet4">
    <tabColor rgb="FFFFFFCC"/>
    <pageSetUpPr autoPageBreaks="0" fitToPage="1"/>
  </sheetPr>
  <dimension ref="A1:K113"/>
  <sheetViews>
    <sheetView view="pageBreakPreview" zoomScale="90" zoomScaleNormal="90" zoomScaleSheetLayoutView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ColWidth="13.08984375" defaultRowHeight="21" customHeight="1" x14ac:dyDescent="0.2"/>
  <cols>
    <col min="1" max="1" width="6.6328125" style="4" customWidth="1"/>
    <col min="2" max="2" width="30.6328125" style="3" customWidth="1"/>
    <col min="3" max="11" width="12.6328125" style="3" customWidth="1"/>
    <col min="12" max="16384" width="13.08984375" style="3"/>
  </cols>
  <sheetData>
    <row r="1" spans="1:11" ht="21" customHeight="1" x14ac:dyDescent="0.2">
      <c r="B1" s="1"/>
      <c r="C1" s="5"/>
      <c r="D1" s="5"/>
      <c r="E1" s="5"/>
      <c r="F1" s="5"/>
      <c r="G1" s="5"/>
      <c r="H1" s="5"/>
      <c r="J1" s="51"/>
    </row>
    <row r="2" spans="1:11" ht="21" customHeight="1" x14ac:dyDescent="0.2">
      <c r="A2" s="232" t="s">
        <v>340</v>
      </c>
      <c r="B2" s="233"/>
      <c r="C2" s="6" t="s">
        <v>109</v>
      </c>
      <c r="D2" s="6" t="s">
        <v>110</v>
      </c>
      <c r="E2" s="6" t="s">
        <v>111</v>
      </c>
      <c r="F2" s="6" t="s">
        <v>112</v>
      </c>
      <c r="G2" s="6" t="s">
        <v>113</v>
      </c>
      <c r="H2" s="6" t="s">
        <v>114</v>
      </c>
      <c r="I2" s="6" t="s">
        <v>115</v>
      </c>
      <c r="J2" s="6" t="s">
        <v>118</v>
      </c>
      <c r="K2" s="52" t="s">
        <v>119</v>
      </c>
    </row>
    <row r="3" spans="1:11" ht="44.5" customHeight="1" x14ac:dyDescent="0.2">
      <c r="A3" s="234"/>
      <c r="B3" s="235"/>
      <c r="C3" s="8" t="s">
        <v>235</v>
      </c>
      <c r="D3" s="8" t="s">
        <v>236</v>
      </c>
      <c r="E3" s="8" t="s">
        <v>237</v>
      </c>
      <c r="F3" s="8" t="s">
        <v>238</v>
      </c>
      <c r="G3" s="8" t="s">
        <v>239</v>
      </c>
      <c r="H3" s="8" t="s">
        <v>240</v>
      </c>
      <c r="I3" s="8" t="s">
        <v>241</v>
      </c>
      <c r="J3" s="53" t="s">
        <v>242</v>
      </c>
      <c r="K3" s="54" t="s">
        <v>243</v>
      </c>
    </row>
    <row r="4" spans="1:11" s="82" customFormat="1" ht="17" customHeight="1" x14ac:dyDescent="0.2">
      <c r="A4" s="73" t="s">
        <v>0</v>
      </c>
      <c r="B4" s="74" t="s">
        <v>126</v>
      </c>
      <c r="C4" s="121">
        <f>X!DH4/X!DH$112</f>
        <v>5.2480104035888975E-3</v>
      </c>
      <c r="D4" s="121">
        <f>X!DI4/X!DI$112</f>
        <v>1.0114914613692148E-2</v>
      </c>
      <c r="E4" s="121">
        <f>X!DJ4/X!DJ$112</f>
        <v>0</v>
      </c>
      <c r="F4" s="121">
        <f>X!DK4/X!DK$112</f>
        <v>0</v>
      </c>
      <c r="G4" s="121">
        <f>X!DL4/X!DL$112</f>
        <v>0</v>
      </c>
      <c r="H4" s="121">
        <f>X!DM4/X!DM$112</f>
        <v>1.5981787773964161E-4</v>
      </c>
      <c r="I4" s="121">
        <f>X!DN4/X!DN$112</f>
        <v>-7.4102451801898547E-2</v>
      </c>
      <c r="J4" s="121">
        <f>X!DQ4/X!DQ$112</f>
        <v>8.405949194378828E-5</v>
      </c>
      <c r="K4" s="144">
        <f>X!DT4/X!DT$112</f>
        <v>3.9049193576968437E-3</v>
      </c>
    </row>
    <row r="5" spans="1:11" s="82" customFormat="1" ht="17" customHeight="1" x14ac:dyDescent="0.2">
      <c r="A5" s="73" t="s">
        <v>1</v>
      </c>
      <c r="B5" s="74" t="s">
        <v>127</v>
      </c>
      <c r="C5" s="121">
        <f>X!DH5/X!DH$112</f>
        <v>0</v>
      </c>
      <c r="D5" s="121">
        <f>X!DI5/X!DI$112</f>
        <v>8.2262439208267393E-4</v>
      </c>
      <c r="E5" s="121">
        <f>X!DJ5/X!DJ$112</f>
        <v>0</v>
      </c>
      <c r="F5" s="121">
        <f>X!DK5/X!DK$112</f>
        <v>0</v>
      </c>
      <c r="G5" s="121">
        <f>X!DL5/X!DL$112</f>
        <v>0</v>
      </c>
      <c r="H5" s="121">
        <f>X!DM5/X!DM$112</f>
        <v>1.4573764664353886E-3</v>
      </c>
      <c r="I5" s="121">
        <f>X!DN5/X!DN$112</f>
        <v>-3.4816794227545966E-3</v>
      </c>
      <c r="J5" s="121">
        <f>X!DQ5/X!DQ$112</f>
        <v>2.0366551706012714E-5</v>
      </c>
      <c r="K5" s="145">
        <f>X!DT5/X!DT$112</f>
        <v>1.0994226715587759E-3</v>
      </c>
    </row>
    <row r="6" spans="1:11" s="82" customFormat="1" ht="17" customHeight="1" x14ac:dyDescent="0.2">
      <c r="A6" s="73" t="s">
        <v>2</v>
      </c>
      <c r="B6" s="74" t="s">
        <v>128</v>
      </c>
      <c r="C6" s="121">
        <f>X!DH6/X!DH$112</f>
        <v>0</v>
      </c>
      <c r="D6" s="121">
        <f>X!DI6/X!DI$112</f>
        <v>0</v>
      </c>
      <c r="E6" s="121">
        <f>X!DJ6/X!DJ$112</f>
        <v>0</v>
      </c>
      <c r="F6" s="121">
        <f>X!DK6/X!DK$112</f>
        <v>0</v>
      </c>
      <c r="G6" s="121">
        <f>X!DL6/X!DL$112</f>
        <v>0</v>
      </c>
      <c r="H6" s="121">
        <f>X!DM6/X!DM$112</f>
        <v>0</v>
      </c>
      <c r="I6" s="121">
        <f>X!DN6/X!DN$112</f>
        <v>0</v>
      </c>
      <c r="J6" s="121">
        <f>X!DQ6/X!DQ$112</f>
        <v>0</v>
      </c>
      <c r="K6" s="145">
        <f>X!DT6/X!DT$112</f>
        <v>4.6833901855826852E-5</v>
      </c>
    </row>
    <row r="7" spans="1:11" s="82" customFormat="1" ht="17" customHeight="1" x14ac:dyDescent="0.2">
      <c r="A7" s="73" t="s">
        <v>3</v>
      </c>
      <c r="B7" s="74" t="s">
        <v>129</v>
      </c>
      <c r="C7" s="121">
        <f>X!DH7/X!DH$112</f>
        <v>3.2544109747945565E-4</v>
      </c>
      <c r="D7" s="121">
        <f>X!DI7/X!DI$112</f>
        <v>5.5637043292805553E-4</v>
      </c>
      <c r="E7" s="121">
        <f>X!DJ7/X!DJ$112</f>
        <v>0</v>
      </c>
      <c r="F7" s="121">
        <f>X!DK7/X!DK$112</f>
        <v>0</v>
      </c>
      <c r="G7" s="121">
        <f>X!DL7/X!DL$112</f>
        <v>0</v>
      </c>
      <c r="H7" s="121">
        <f>X!DM7/X!DM$112</f>
        <v>0</v>
      </c>
      <c r="I7" s="121">
        <f>X!DN7/X!DN$112</f>
        <v>5.6681638519785523E-3</v>
      </c>
      <c r="J7" s="121">
        <f>X!DQ7/X!DQ$112</f>
        <v>1.2956537856462916E-5</v>
      </c>
      <c r="K7" s="145">
        <f>X!DT7/X!DT$112</f>
        <v>1.9525184859238139E-4</v>
      </c>
    </row>
    <row r="8" spans="1:11" s="82" customFormat="1" ht="17" customHeight="1" x14ac:dyDescent="0.2">
      <c r="A8" s="73" t="s">
        <v>4</v>
      </c>
      <c r="B8" s="74" t="s">
        <v>130</v>
      </c>
      <c r="C8" s="121">
        <f>X!DH8/X!DH$112</f>
        <v>1.3555770434119777E-3</v>
      </c>
      <c r="D8" s="121">
        <f>X!DI8/X!DI$112</f>
        <v>9.8849161272390089E-4</v>
      </c>
      <c r="E8" s="121">
        <f>X!DJ8/X!DJ$112</f>
        <v>0</v>
      </c>
      <c r="F8" s="121">
        <f>X!DK8/X!DK$112</f>
        <v>0</v>
      </c>
      <c r="G8" s="121">
        <f>X!DL8/X!DL$112</f>
        <v>0</v>
      </c>
      <c r="H8" s="121">
        <f>X!DM8/X!DM$112</f>
        <v>0</v>
      </c>
      <c r="I8" s="121">
        <f>X!DN8/X!DN$112</f>
        <v>7.3117435780255106E-4</v>
      </c>
      <c r="J8" s="121">
        <f>X!DQ8/X!DQ$112</f>
        <v>1.3128274954995114E-4</v>
      </c>
      <c r="K8" s="145">
        <f>X!DT8/X!DT$112</f>
        <v>5.7244971835518279E-4</v>
      </c>
    </row>
    <row r="9" spans="1:11" s="82" customFormat="1" ht="17" customHeight="1" x14ac:dyDescent="0.2">
      <c r="A9" s="73" t="s">
        <v>5</v>
      </c>
      <c r="B9" s="74" t="s">
        <v>131</v>
      </c>
      <c r="C9" s="121">
        <f>X!DH9/X!DH$112</f>
        <v>0</v>
      </c>
      <c r="D9" s="121">
        <f>X!DI9/X!DI$112</f>
        <v>3.3342048806871049E-8</v>
      </c>
      <c r="E9" s="121">
        <f>X!DJ9/X!DJ$112</f>
        <v>0</v>
      </c>
      <c r="F9" s="121">
        <f>X!DK9/X!DK$112</f>
        <v>0</v>
      </c>
      <c r="G9" s="121">
        <f>X!DL9/X!DL$112</f>
        <v>0</v>
      </c>
      <c r="H9" s="121">
        <f>X!DM9/X!DM$112</f>
        <v>0</v>
      </c>
      <c r="I9" s="121">
        <f>X!DN9/X!DN$112</f>
        <v>-2.5194826855547088E-2</v>
      </c>
      <c r="J9" s="121">
        <f>X!DQ9/X!DQ$112</f>
        <v>0</v>
      </c>
      <c r="K9" s="145">
        <f>X!DT9/X!DT$112</f>
        <v>1.3955533788224006E-5</v>
      </c>
    </row>
    <row r="10" spans="1:11" s="82" customFormat="1" ht="17" customHeight="1" x14ac:dyDescent="0.2">
      <c r="A10" s="73" t="s">
        <v>6</v>
      </c>
      <c r="B10" s="74" t="s">
        <v>132</v>
      </c>
      <c r="C10" s="121">
        <f>X!DH10/X!DH$112</f>
        <v>-4.823741418748859E-4</v>
      </c>
      <c r="D10" s="121">
        <f>X!DI10/X!DI$112</f>
        <v>-1.6968558887674764E-5</v>
      </c>
      <c r="E10" s="121">
        <f>X!DJ10/X!DJ$112</f>
        <v>0</v>
      </c>
      <c r="F10" s="121">
        <f>X!DK10/X!DK$112</f>
        <v>0</v>
      </c>
      <c r="G10" s="121">
        <f>X!DL10/X!DL$112</f>
        <v>0</v>
      </c>
      <c r="H10" s="121">
        <f>X!DM10/X!DM$112</f>
        <v>0</v>
      </c>
      <c r="I10" s="121">
        <f>X!DN10/X!DN$112</f>
        <v>-4.3989442709434293E-2</v>
      </c>
      <c r="J10" s="121">
        <f>X!DQ10/X!DQ$112</f>
        <v>8.2553059459251413E-5</v>
      </c>
      <c r="K10" s="145">
        <f>X!DT10/X!DT$112</f>
        <v>4.0686454710846534E-5</v>
      </c>
    </row>
    <row r="11" spans="1:11" s="82" customFormat="1" ht="17" customHeight="1" x14ac:dyDescent="0.2">
      <c r="A11" s="73" t="s">
        <v>7</v>
      </c>
      <c r="B11" s="74" t="s">
        <v>133</v>
      </c>
      <c r="C11" s="121">
        <f>X!DH11/X!DH$112</f>
        <v>4.7493005568304922E-2</v>
      </c>
      <c r="D11" s="121">
        <f>X!DI11/X!DI$112</f>
        <v>7.1360157849431449E-2</v>
      </c>
      <c r="E11" s="121">
        <f>X!DJ11/X!DJ$112</f>
        <v>0</v>
      </c>
      <c r="F11" s="121">
        <f>X!DK11/X!DK$112</f>
        <v>0</v>
      </c>
      <c r="G11" s="121">
        <f>X!DL11/X!DL$112</f>
        <v>0</v>
      </c>
      <c r="H11" s="121">
        <f>X!DM11/X!DM$112</f>
        <v>0</v>
      </c>
      <c r="I11" s="121">
        <f>X!DN11/X!DN$112</f>
        <v>7.8077962500581397E-2</v>
      </c>
      <c r="J11" s="121">
        <f>X!DQ11/X!DQ$112</f>
        <v>2.0282015505042289E-3</v>
      </c>
      <c r="K11" s="145">
        <f>X!DT11/X!DT$112</f>
        <v>3.6811962899142993E-2</v>
      </c>
    </row>
    <row r="12" spans="1:11" s="82" customFormat="1" ht="17" customHeight="1" x14ac:dyDescent="0.2">
      <c r="A12" s="73" t="s">
        <v>8</v>
      </c>
      <c r="B12" s="74" t="s">
        <v>134</v>
      </c>
      <c r="C12" s="121">
        <f>X!DH12/X!DH$112</f>
        <v>2.549955680490977E-2</v>
      </c>
      <c r="D12" s="121">
        <f>X!DI12/X!DI$112</f>
        <v>1.2888580818210016E-2</v>
      </c>
      <c r="E12" s="121">
        <f>X!DJ12/X!DJ$112</f>
        <v>0</v>
      </c>
      <c r="F12" s="121">
        <f>X!DK12/X!DK$112</f>
        <v>0</v>
      </c>
      <c r="G12" s="121">
        <f>X!DL12/X!DL$112</f>
        <v>0</v>
      </c>
      <c r="H12" s="121">
        <f>X!DM12/X!DM$112</f>
        <v>0</v>
      </c>
      <c r="I12" s="121">
        <f>X!DN12/X!DN$112</f>
        <v>2.6732404600187554E-2</v>
      </c>
      <c r="J12" s="121">
        <f>X!DQ12/X!DQ$112</f>
        <v>1.8154526940064111E-3</v>
      </c>
      <c r="K12" s="145">
        <f>X!DT12/X!DT$112</f>
        <v>7.4261730179755276E-3</v>
      </c>
    </row>
    <row r="13" spans="1:11" s="82" customFormat="1" ht="17" customHeight="1" x14ac:dyDescent="0.2">
      <c r="A13" s="73" t="s">
        <v>9</v>
      </c>
      <c r="B13" s="74" t="s">
        <v>135</v>
      </c>
      <c r="C13" s="121">
        <f>X!DH13/X!DH$112</f>
        <v>0</v>
      </c>
      <c r="D13" s="121">
        <f>X!DI13/X!DI$112</f>
        <v>8.3371728089537932E-4</v>
      </c>
      <c r="E13" s="121">
        <f>X!DJ13/X!DJ$112</f>
        <v>0</v>
      </c>
      <c r="F13" s="121">
        <f>X!DK13/X!DK$112</f>
        <v>0</v>
      </c>
      <c r="G13" s="121">
        <f>X!DL13/X!DL$112</f>
        <v>0</v>
      </c>
      <c r="H13" s="121">
        <f>X!DM13/X!DM$112</f>
        <v>0</v>
      </c>
      <c r="I13" s="121">
        <f>X!DN13/X!DN$112</f>
        <v>3.4427979522838486E-3</v>
      </c>
      <c r="J13" s="121">
        <f>X!DQ13/X!DQ$112</f>
        <v>6.4759018626686708E-5</v>
      </c>
      <c r="K13" s="145">
        <f>X!DT13/X!DT$112</f>
        <v>2.0418769395659305E-3</v>
      </c>
    </row>
    <row r="14" spans="1:11" s="82" customFormat="1" ht="17" customHeight="1" x14ac:dyDescent="0.2">
      <c r="A14" s="73" t="s">
        <v>10</v>
      </c>
      <c r="B14" s="74" t="s">
        <v>136</v>
      </c>
      <c r="C14" s="121">
        <f>X!DH14/X!DH$112</f>
        <v>1.695468241900016E-2</v>
      </c>
      <c r="D14" s="121">
        <f>X!DI14/X!DI$112</f>
        <v>8.5401369018885502E-3</v>
      </c>
      <c r="E14" s="121">
        <f>X!DJ14/X!DJ$112</f>
        <v>0</v>
      </c>
      <c r="F14" s="121">
        <f>X!DK14/X!DK$112</f>
        <v>0</v>
      </c>
      <c r="G14" s="121">
        <f>X!DL14/X!DL$112</f>
        <v>0</v>
      </c>
      <c r="H14" s="121">
        <f>X!DM14/X!DM$112</f>
        <v>0</v>
      </c>
      <c r="I14" s="121">
        <f>X!DN14/X!DN$112</f>
        <v>2.5383462519670198E-2</v>
      </c>
      <c r="J14" s="121">
        <f>X!DQ14/X!DQ$112</f>
        <v>0</v>
      </c>
      <c r="K14" s="145">
        <f>X!DT14/X!DT$112</f>
        <v>2.6239616054131256E-3</v>
      </c>
    </row>
    <row r="15" spans="1:11" s="82" customFormat="1" ht="17" customHeight="1" x14ac:dyDescent="0.2">
      <c r="A15" s="73" t="s">
        <v>11</v>
      </c>
      <c r="B15" s="74" t="s">
        <v>137</v>
      </c>
      <c r="C15" s="121">
        <f>X!DH15/X!DH$112</f>
        <v>1.0890715770200879E-4</v>
      </c>
      <c r="D15" s="121">
        <f>X!DI15/X!DI$112</f>
        <v>2.5396378768021159E-4</v>
      </c>
      <c r="E15" s="121">
        <f>X!DJ15/X!DJ$112</f>
        <v>0</v>
      </c>
      <c r="F15" s="121">
        <f>X!DK15/X!DK$112</f>
        <v>0</v>
      </c>
      <c r="G15" s="121">
        <f>X!DL15/X!DL$112</f>
        <v>1.2283527126805368E-5</v>
      </c>
      <c r="H15" s="121">
        <f>X!DM15/X!DM$112</f>
        <v>1.8108241983364246E-4</v>
      </c>
      <c r="I15" s="121">
        <f>X!DN15/X!DN$112</f>
        <v>2.30855141211532E-2</v>
      </c>
      <c r="J15" s="121">
        <f>X!DQ15/X!DQ$112</f>
        <v>2.2325591096438733E-3</v>
      </c>
      <c r="K15" s="145">
        <f>X!DT15/X!DT$112</f>
        <v>1.7542412716110532E-3</v>
      </c>
    </row>
    <row r="16" spans="1:11" s="82" customFormat="1" ht="17" customHeight="1" x14ac:dyDescent="0.2">
      <c r="A16" s="73" t="s">
        <v>12</v>
      </c>
      <c r="B16" s="74" t="s">
        <v>138</v>
      </c>
      <c r="C16" s="121">
        <f>X!DH16/X!DH$112</f>
        <v>1.2273086296194691E-2</v>
      </c>
      <c r="D16" s="121">
        <f>X!DI16/X!DI$112</f>
        <v>1.3738303040306529E-2</v>
      </c>
      <c r="E16" s="121">
        <f>X!DJ16/X!DJ$112</f>
        <v>0</v>
      </c>
      <c r="F16" s="121">
        <f>X!DK16/X!DK$112</f>
        <v>0</v>
      </c>
      <c r="G16" s="121">
        <f>X!DL16/X!DL$112</f>
        <v>6.438213377377621E-6</v>
      </c>
      <c r="H16" s="121">
        <f>X!DM16/X!DM$112</f>
        <v>1.3301294406236099E-3</v>
      </c>
      <c r="I16" s="121">
        <f>X!DN16/X!DN$112</f>
        <v>0.10022286036760192</v>
      </c>
      <c r="J16" s="121">
        <f>X!DQ16/X!DQ$112</f>
        <v>6.0851362924405658E-4</v>
      </c>
      <c r="K16" s="145">
        <f>X!DT16/X!DT$112</f>
        <v>5.3425105773550717E-3</v>
      </c>
    </row>
    <row r="17" spans="1:11" s="82" customFormat="1" ht="17" customHeight="1" x14ac:dyDescent="0.2">
      <c r="A17" s="73" t="s">
        <v>13</v>
      </c>
      <c r="B17" s="74" t="s">
        <v>139</v>
      </c>
      <c r="C17" s="121">
        <f>X!DH17/X!DH$112</f>
        <v>4.9030568535883849E-4</v>
      </c>
      <c r="D17" s="121">
        <f>X!DI17/X!DI$112</f>
        <v>1.8568712009561794E-4</v>
      </c>
      <c r="E17" s="121">
        <f>X!DJ17/X!DJ$112</f>
        <v>2.8396915156403645E-5</v>
      </c>
      <c r="F17" s="121">
        <f>X!DK17/X!DK$112</f>
        <v>0</v>
      </c>
      <c r="G17" s="121">
        <f>X!DL17/X!DL$112</f>
        <v>9.893233581692132E-6</v>
      </c>
      <c r="H17" s="121">
        <f>X!DM17/X!DM$112</f>
        <v>1.2394936753022995E-4</v>
      </c>
      <c r="I17" s="121">
        <f>X!DN17/X!DN$112</f>
        <v>2.9892840302398176E-3</v>
      </c>
      <c r="J17" s="121">
        <f>X!DQ17/X!DQ$112</f>
        <v>2.2506698578561681E-5</v>
      </c>
      <c r="K17" s="145">
        <f>X!DT17/X!DT$112</f>
        <v>8.9816632992306266E-4</v>
      </c>
    </row>
    <row r="18" spans="1:11" s="82" customFormat="1" ht="17" customHeight="1" x14ac:dyDescent="0.2">
      <c r="A18" s="73" t="s">
        <v>14</v>
      </c>
      <c r="B18" s="74" t="s">
        <v>140</v>
      </c>
      <c r="C18" s="121">
        <f>X!DH18/X!DH$112</f>
        <v>2.1452767377548965E-3</v>
      </c>
      <c r="D18" s="121">
        <f>X!DI18/X!DI$112</f>
        <v>5.0068904904047309E-4</v>
      </c>
      <c r="E18" s="121">
        <f>X!DJ18/X!DJ$112</f>
        <v>7.7542787243674513E-6</v>
      </c>
      <c r="F18" s="121">
        <f>X!DK18/X!DK$112</f>
        <v>0</v>
      </c>
      <c r="G18" s="121">
        <f>X!DL18/X!DL$112</f>
        <v>2.1800367371114306E-4</v>
      </c>
      <c r="H18" s="121">
        <f>X!DM18/X!DM$112</f>
        <v>1.9240210188648244E-3</v>
      </c>
      <c r="I18" s="121">
        <f>X!DN18/X!DN$112</f>
        <v>8.3885801207741251E-2</v>
      </c>
      <c r="J18" s="121">
        <f>X!DQ18/X!DQ$112</f>
        <v>4.0210850845450922E-5</v>
      </c>
      <c r="K18" s="145">
        <f>X!DT18/X!DT$112</f>
        <v>1.7989662225500924E-3</v>
      </c>
    </row>
    <row r="19" spans="1:11" s="82" customFormat="1" ht="17" customHeight="1" x14ac:dyDescent="0.2">
      <c r="A19" s="73" t="s">
        <v>15</v>
      </c>
      <c r="B19" s="74" t="s">
        <v>141</v>
      </c>
      <c r="C19" s="121">
        <f>X!DH19/X!DH$112</f>
        <v>-3.8594194351789014E-3</v>
      </c>
      <c r="D19" s="121">
        <f>X!DI19/X!DI$112</f>
        <v>-2.8936357134015216E-4</v>
      </c>
      <c r="E19" s="121">
        <f>X!DJ19/X!DJ$112</f>
        <v>0</v>
      </c>
      <c r="F19" s="121">
        <f>X!DK19/X!DK$112</f>
        <v>0</v>
      </c>
      <c r="G19" s="121">
        <f>X!DL19/X!DL$112</f>
        <v>0</v>
      </c>
      <c r="H19" s="121">
        <f>X!DM19/X!DM$112</f>
        <v>0</v>
      </c>
      <c r="I19" s="121">
        <f>X!DN19/X!DN$112</f>
        <v>8.2930572728283233E-2</v>
      </c>
      <c r="J19" s="121">
        <f>X!DQ19/X!DQ$112</f>
        <v>8.3637884607915079E-4</v>
      </c>
      <c r="K19" s="145">
        <f>X!DT19/X!DT$112</f>
        <v>9.69673723234637E-4</v>
      </c>
    </row>
    <row r="20" spans="1:11" s="82" customFormat="1" ht="17" customHeight="1" x14ac:dyDescent="0.2">
      <c r="A20" s="73" t="s">
        <v>16</v>
      </c>
      <c r="B20" s="74" t="s">
        <v>142</v>
      </c>
      <c r="C20" s="121">
        <f>X!DH20/X!DH$112</f>
        <v>1.0830895086836882E-2</v>
      </c>
      <c r="D20" s="121">
        <f>X!DI20/X!DI$112</f>
        <v>9.9014079922568111E-4</v>
      </c>
      <c r="E20" s="121">
        <f>X!DJ20/X!DJ$112</f>
        <v>0</v>
      </c>
      <c r="F20" s="121">
        <f>X!DK20/X!DK$112</f>
        <v>0</v>
      </c>
      <c r="G20" s="121">
        <f>X!DL20/X!DL$112</f>
        <v>0</v>
      </c>
      <c r="H20" s="121">
        <f>X!DM20/X!DM$112</f>
        <v>0</v>
      </c>
      <c r="I20" s="121">
        <f>X!DN20/X!DN$112</f>
        <v>2.7183919547283417E-2</v>
      </c>
      <c r="J20" s="121">
        <f>X!DQ20/X!DQ$112</f>
        <v>5.2212542419216893E-4</v>
      </c>
      <c r="K20" s="145">
        <f>X!DT20/X!DT$112</f>
        <v>2.360197682842546E-3</v>
      </c>
    </row>
    <row r="21" spans="1:11" s="82" customFormat="1" ht="17" customHeight="1" x14ac:dyDescent="0.2">
      <c r="A21" s="73" t="s">
        <v>17</v>
      </c>
      <c r="B21" s="74" t="s">
        <v>143</v>
      </c>
      <c r="C21" s="121">
        <f>X!DH21/X!DH$112</f>
        <v>1.4462639249165194E-3</v>
      </c>
      <c r="D21" s="121">
        <f>X!DI21/X!DI$112</f>
        <v>1.1795458825234808E-4</v>
      </c>
      <c r="E21" s="121">
        <f>X!DJ21/X!DJ$112</f>
        <v>0</v>
      </c>
      <c r="F21" s="121">
        <f>X!DK21/X!DK$112</f>
        <v>0</v>
      </c>
      <c r="G21" s="121">
        <f>X!DL21/X!DL$112</f>
        <v>0</v>
      </c>
      <c r="H21" s="121">
        <f>X!DM21/X!DM$112</f>
        <v>0</v>
      </c>
      <c r="I21" s="121">
        <f>X!DN21/X!DN$112</f>
        <v>5.8528860299355227E-3</v>
      </c>
      <c r="J21" s="121">
        <f>X!DQ21/X!DQ$112</f>
        <v>7.1020446371653694E-4</v>
      </c>
      <c r="K21" s="145">
        <f>X!DT21/X!DT$112</f>
        <v>1.4136184884918882E-3</v>
      </c>
    </row>
    <row r="22" spans="1:11" s="82" customFormat="1" ht="17" customHeight="1" x14ac:dyDescent="0.2">
      <c r="A22" s="73" t="s">
        <v>18</v>
      </c>
      <c r="B22" s="74" t="s">
        <v>144</v>
      </c>
      <c r="C22" s="121">
        <f>X!DH22/X!DH$112</f>
        <v>0</v>
      </c>
      <c r="D22" s="121">
        <f>X!DI22/X!DI$112</f>
        <v>1.9270080409293211E-5</v>
      </c>
      <c r="E22" s="121">
        <f>X!DJ22/X!DJ$112</f>
        <v>0</v>
      </c>
      <c r="F22" s="121">
        <f>X!DK22/X!DK$112</f>
        <v>0</v>
      </c>
      <c r="G22" s="121">
        <f>X!DL22/X!DL$112</f>
        <v>0</v>
      </c>
      <c r="H22" s="121">
        <f>X!DM22/X!DM$112</f>
        <v>0</v>
      </c>
      <c r="I22" s="121">
        <f>X!DN22/X!DN$112</f>
        <v>5.6815935850810472E-5</v>
      </c>
      <c r="J22" s="121">
        <f>X!DQ22/X!DQ$112</f>
        <v>5.6713991998731725E-5</v>
      </c>
      <c r="K22" s="145">
        <f>X!DT22/X!DT$112</f>
        <v>1.0074968102504656E-4</v>
      </c>
    </row>
    <row r="23" spans="1:11" s="82" customFormat="1" ht="17" customHeight="1" x14ac:dyDescent="0.2">
      <c r="A23" s="73" t="s">
        <v>19</v>
      </c>
      <c r="B23" s="74" t="s">
        <v>145</v>
      </c>
      <c r="C23" s="121">
        <f>X!DH23/X!DH$112</f>
        <v>1.6078449688503418E-6</v>
      </c>
      <c r="D23" s="121">
        <f>X!DI23/X!DI$112</f>
        <v>3.6485511187565605E-5</v>
      </c>
      <c r="E23" s="121">
        <f>X!DJ23/X!DJ$112</f>
        <v>0</v>
      </c>
      <c r="F23" s="121">
        <f>X!DK23/X!DK$112</f>
        <v>0</v>
      </c>
      <c r="G23" s="121">
        <f>X!DL23/X!DL$112</f>
        <v>0</v>
      </c>
      <c r="H23" s="121">
        <f>X!DM23/X!DM$112</f>
        <v>0</v>
      </c>
      <c r="I23" s="121">
        <f>X!DN23/X!DN$112</f>
        <v>1.2877593698149829E-2</v>
      </c>
      <c r="J23" s="121">
        <f>X!DQ23/X!DQ$112</f>
        <v>2.4270102497127915E-4</v>
      </c>
      <c r="K23" s="145">
        <f>X!DT23/X!DT$112</f>
        <v>1.0209295556059084E-3</v>
      </c>
    </row>
    <row r="24" spans="1:11" s="82" customFormat="1" ht="17" customHeight="1" x14ac:dyDescent="0.2">
      <c r="A24" s="73" t="s">
        <v>20</v>
      </c>
      <c r="B24" s="74" t="s">
        <v>146</v>
      </c>
      <c r="C24" s="121">
        <f>X!DH24/X!DH$112</f>
        <v>0</v>
      </c>
      <c r="D24" s="121">
        <f>X!DI24/X!DI$112</f>
        <v>0</v>
      </c>
      <c r="E24" s="121">
        <f>X!DJ24/X!DJ$112</f>
        <v>0</v>
      </c>
      <c r="F24" s="121">
        <f>X!DK24/X!DK$112</f>
        <v>0</v>
      </c>
      <c r="G24" s="121">
        <f>X!DL24/X!DL$112</f>
        <v>0</v>
      </c>
      <c r="H24" s="121">
        <f>X!DM24/X!DM$112</f>
        <v>0</v>
      </c>
      <c r="I24" s="121">
        <f>X!DN24/X!DN$112</f>
        <v>-1.9898810198849021E-3</v>
      </c>
      <c r="J24" s="121">
        <f>X!DQ24/X!DQ$112</f>
        <v>1.7527536216764541E-3</v>
      </c>
      <c r="K24" s="145">
        <f>X!DT24/X!DT$112</f>
        <v>4.3789414290607237E-4</v>
      </c>
    </row>
    <row r="25" spans="1:11" s="82" customFormat="1" ht="17" customHeight="1" x14ac:dyDescent="0.2">
      <c r="A25" s="73" t="s">
        <v>21</v>
      </c>
      <c r="B25" s="74" t="s">
        <v>147</v>
      </c>
      <c r="C25" s="121">
        <f>X!DH25/X!DH$112</f>
        <v>0</v>
      </c>
      <c r="D25" s="121">
        <f>X!DI25/X!DI$112</f>
        <v>3.2216213392613071E-7</v>
      </c>
      <c r="E25" s="121">
        <f>X!DJ25/X!DJ$112</f>
        <v>0</v>
      </c>
      <c r="F25" s="121">
        <f>X!DK25/X!DK$112</f>
        <v>0</v>
      </c>
      <c r="G25" s="121">
        <f>X!DL25/X!DL$112</f>
        <v>0</v>
      </c>
      <c r="H25" s="121">
        <f>X!DM25/X!DM$112</f>
        <v>0</v>
      </c>
      <c r="I25" s="121">
        <f>X!DN25/X!DN$112</f>
        <v>-2.7511019419788233E-2</v>
      </c>
      <c r="J25" s="121">
        <f>X!DQ25/X!DQ$112</f>
        <v>1.2548243017166255E-3</v>
      </c>
      <c r="K25" s="145">
        <f>X!DT25/X!DT$112</f>
        <v>1.6421708039028972E-3</v>
      </c>
    </row>
    <row r="26" spans="1:11" s="82" customFormat="1" ht="17" customHeight="1" x14ac:dyDescent="0.2">
      <c r="A26" s="73" t="s">
        <v>22</v>
      </c>
      <c r="B26" s="74" t="s">
        <v>148</v>
      </c>
      <c r="C26" s="121">
        <f>X!DH26/X!DH$112</f>
        <v>0</v>
      </c>
      <c r="D26" s="121">
        <f>X!DI26/X!DI$112</f>
        <v>0</v>
      </c>
      <c r="E26" s="121">
        <f>X!DJ26/X!DJ$112</f>
        <v>0</v>
      </c>
      <c r="F26" s="121">
        <f>X!DK26/X!DK$112</f>
        <v>0</v>
      </c>
      <c r="G26" s="121">
        <f>X!DL26/X!DL$112</f>
        <v>0</v>
      </c>
      <c r="H26" s="121">
        <f>X!DM26/X!DM$112</f>
        <v>0</v>
      </c>
      <c r="I26" s="121">
        <f>X!DN26/X!DN$112</f>
        <v>-1.890467209434351E-3</v>
      </c>
      <c r="J26" s="121">
        <f>X!DQ26/X!DQ$112</f>
        <v>3.1055131137154541E-4</v>
      </c>
      <c r="K26" s="145">
        <f>X!DT26/X!DT$112</f>
        <v>1.2942385981920036E-3</v>
      </c>
    </row>
    <row r="27" spans="1:11" s="82" customFormat="1" ht="17" customHeight="1" x14ac:dyDescent="0.2">
      <c r="A27" s="73" t="s">
        <v>23</v>
      </c>
      <c r="B27" s="74" t="s">
        <v>149</v>
      </c>
      <c r="C27" s="121">
        <f>X!DH27/X!DH$112</f>
        <v>0</v>
      </c>
      <c r="D27" s="121">
        <f>X!DI27/X!DI$112</f>
        <v>0</v>
      </c>
      <c r="E27" s="121">
        <f>X!DJ27/X!DJ$112</f>
        <v>0</v>
      </c>
      <c r="F27" s="121">
        <f>X!DK27/X!DK$112</f>
        <v>0</v>
      </c>
      <c r="G27" s="121">
        <f>X!DL27/X!DL$112</f>
        <v>0</v>
      </c>
      <c r="H27" s="121">
        <f>X!DM27/X!DM$112</f>
        <v>0</v>
      </c>
      <c r="I27" s="121">
        <f>X!DN27/X!DN$112</f>
        <v>3.8332737770186811E-3</v>
      </c>
      <c r="J27" s="121">
        <f>X!DQ27/X!DQ$112</f>
        <v>1.1267045310404261E-3</v>
      </c>
      <c r="K27" s="145">
        <f>X!DT27/X!DT$112</f>
        <v>6.6799074598683646E-4</v>
      </c>
    </row>
    <row r="28" spans="1:11" s="82" customFormat="1" ht="17" customHeight="1" x14ac:dyDescent="0.2">
      <c r="A28" s="73" t="s">
        <v>24</v>
      </c>
      <c r="B28" s="74" t="s">
        <v>150</v>
      </c>
      <c r="C28" s="121">
        <f>X!DH28/X!DH$112</f>
        <v>1.1083767797997473E-2</v>
      </c>
      <c r="D28" s="121">
        <f>X!DI28/X!DI$112</f>
        <v>2.6498370287246025E-3</v>
      </c>
      <c r="E28" s="121">
        <f>X!DJ28/X!DJ$112</f>
        <v>0</v>
      </c>
      <c r="F28" s="121">
        <f>X!DK28/X!DK$112</f>
        <v>0</v>
      </c>
      <c r="G28" s="121">
        <f>X!DL28/X!DL$112</f>
        <v>0</v>
      </c>
      <c r="H28" s="121">
        <f>X!DM28/X!DM$112</f>
        <v>0</v>
      </c>
      <c r="I28" s="121">
        <f>X!DN28/X!DN$112</f>
        <v>-0.29025552643371272</v>
      </c>
      <c r="J28" s="121">
        <f>X!DQ28/X!DQ$112</f>
        <v>1.0468052816684669E-4</v>
      </c>
      <c r="K28" s="145">
        <f>X!DT28/X!DT$112</f>
        <v>5.8315313438177677E-3</v>
      </c>
    </row>
    <row r="29" spans="1:11" s="82" customFormat="1" ht="17" customHeight="1" x14ac:dyDescent="0.2">
      <c r="A29" s="73" t="s">
        <v>25</v>
      </c>
      <c r="B29" s="74" t="s">
        <v>151</v>
      </c>
      <c r="C29" s="121">
        <f>X!DH29/X!DH$112</f>
        <v>9.8667928912489055E-3</v>
      </c>
      <c r="D29" s="121">
        <f>X!DI29/X!DI$112</f>
        <v>5.2822553267759349E-3</v>
      </c>
      <c r="E29" s="121">
        <f>X!DJ29/X!DJ$112</f>
        <v>0</v>
      </c>
      <c r="F29" s="121">
        <f>X!DK29/X!DK$112</f>
        <v>0</v>
      </c>
      <c r="G29" s="121">
        <f>X!DL29/X!DL$112</f>
        <v>0</v>
      </c>
      <c r="H29" s="121">
        <f>X!DM29/X!DM$112</f>
        <v>0</v>
      </c>
      <c r="I29" s="121">
        <f>X!DN29/X!DN$112</f>
        <v>-6.0634766329964208E-2</v>
      </c>
      <c r="J29" s="121">
        <f>X!DQ29/X!DQ$112</f>
        <v>5.784268776125423E-3</v>
      </c>
      <c r="K29" s="145">
        <f>X!DT29/X!DT$112</f>
        <v>6.2915726037794618E-3</v>
      </c>
    </row>
    <row r="30" spans="1:11" s="82" customFormat="1" ht="17" customHeight="1" x14ac:dyDescent="0.2">
      <c r="A30" s="73" t="s">
        <v>26</v>
      </c>
      <c r="B30" s="74" t="s">
        <v>152</v>
      </c>
      <c r="C30" s="121">
        <f>X!DH30/X!DH$112</f>
        <v>1.6010521926287308E-3</v>
      </c>
      <c r="D30" s="121">
        <f>X!DI30/X!DI$112</f>
        <v>1.0398952821142752E-2</v>
      </c>
      <c r="E30" s="121">
        <f>X!DJ30/X!DJ$112</f>
        <v>0</v>
      </c>
      <c r="F30" s="121">
        <f>X!DK30/X!DK$112</f>
        <v>0</v>
      </c>
      <c r="G30" s="121">
        <f>X!DL30/X!DL$112</f>
        <v>0</v>
      </c>
      <c r="H30" s="121">
        <f>X!DM30/X!DM$112</f>
        <v>0</v>
      </c>
      <c r="I30" s="121">
        <f>X!DN30/X!DN$112</f>
        <v>-5.994787912136549E-2</v>
      </c>
      <c r="J30" s="121">
        <f>X!DQ30/X!DQ$112</f>
        <v>2.2623172186916596E-3</v>
      </c>
      <c r="K30" s="145">
        <f>X!DT30/X!DT$112</f>
        <v>7.2842320000820956E-3</v>
      </c>
    </row>
    <row r="31" spans="1:11" s="82" customFormat="1" ht="17" customHeight="1" x14ac:dyDescent="0.2">
      <c r="A31" s="73" t="s">
        <v>27</v>
      </c>
      <c r="B31" s="74" t="s">
        <v>153</v>
      </c>
      <c r="C31" s="121">
        <f>X!DH31/X!DH$112</f>
        <v>9.8624325337003522E-6</v>
      </c>
      <c r="D31" s="121">
        <f>X!DI31/X!DI$112</f>
        <v>-1.8767892862491021E-6</v>
      </c>
      <c r="E31" s="121">
        <f>X!DJ31/X!DJ$112</f>
        <v>0</v>
      </c>
      <c r="F31" s="121">
        <f>X!DK31/X!DK$112</f>
        <v>0</v>
      </c>
      <c r="G31" s="121">
        <f>X!DL31/X!DL$112</f>
        <v>0</v>
      </c>
      <c r="H31" s="121">
        <f>X!DM31/X!DM$112</f>
        <v>0</v>
      </c>
      <c r="I31" s="121">
        <f>X!DN31/X!DN$112</f>
        <v>1.0135929170292508E-2</v>
      </c>
      <c r="J31" s="121">
        <f>X!DQ31/X!DQ$112</f>
        <v>5.8546520224302409E-5</v>
      </c>
      <c r="K31" s="145">
        <f>X!DT31/X!DT$112</f>
        <v>3.4092390152667132E-4</v>
      </c>
    </row>
    <row r="32" spans="1:11" s="82" customFormat="1" ht="17" customHeight="1" x14ac:dyDescent="0.2">
      <c r="A32" s="73" t="s">
        <v>28</v>
      </c>
      <c r="B32" s="74" t="s">
        <v>154</v>
      </c>
      <c r="C32" s="121">
        <f>X!DH32/X!DH$112</f>
        <v>1.7906775930284088E-3</v>
      </c>
      <c r="D32" s="121">
        <f>X!DI32/X!DI$112</f>
        <v>1.4600800355006119E-3</v>
      </c>
      <c r="E32" s="121">
        <f>X!DJ32/X!DJ$112</f>
        <v>9.9569147155266943E-5</v>
      </c>
      <c r="F32" s="121">
        <f>X!DK32/X!DK$112</f>
        <v>0</v>
      </c>
      <c r="G32" s="121">
        <f>X!DL32/X!DL$112</f>
        <v>0</v>
      </c>
      <c r="H32" s="121">
        <f>X!DM32/X!DM$112</f>
        <v>0</v>
      </c>
      <c r="I32" s="121">
        <f>X!DN32/X!DN$112</f>
        <v>6.6703795045492731E-2</v>
      </c>
      <c r="J32" s="121">
        <f>X!DQ32/X!DQ$112</f>
        <v>1.2522683802773537E-2</v>
      </c>
      <c r="K32" s="145">
        <f>X!DT32/X!DT$112</f>
        <v>1.325086483477258E-2</v>
      </c>
    </row>
    <row r="33" spans="1:11" s="82" customFormat="1" ht="17" customHeight="1" x14ac:dyDescent="0.2">
      <c r="A33" s="73" t="s">
        <v>29</v>
      </c>
      <c r="B33" s="74" t="s">
        <v>155</v>
      </c>
      <c r="C33" s="121">
        <f>X!DH33/X!DH$112</f>
        <v>7.2924177333989098E-4</v>
      </c>
      <c r="D33" s="121">
        <f>X!DI33/X!DI$112</f>
        <v>1.3719858500365421E-3</v>
      </c>
      <c r="E33" s="121">
        <f>X!DJ33/X!DJ$112</f>
        <v>0</v>
      </c>
      <c r="F33" s="121">
        <f>X!DK33/X!DK$112</f>
        <v>0</v>
      </c>
      <c r="G33" s="121">
        <f>X!DL33/X!DL$112</f>
        <v>0</v>
      </c>
      <c r="H33" s="121">
        <f>X!DM33/X!DM$112</f>
        <v>0</v>
      </c>
      <c r="I33" s="121">
        <f>X!DN33/X!DN$112</f>
        <v>7.3048400758101387E-2</v>
      </c>
      <c r="J33" s="121">
        <f>X!DQ33/X!DQ$112</f>
        <v>6.0661638125119955E-3</v>
      </c>
      <c r="K33" s="145">
        <f>X!DT33/X!DT$112</f>
        <v>4.8821177684317532E-3</v>
      </c>
    </row>
    <row r="34" spans="1:11" s="82" customFormat="1" ht="17" customHeight="1" x14ac:dyDescent="0.2">
      <c r="A34" s="73" t="s">
        <v>30</v>
      </c>
      <c r="B34" s="74" t="s">
        <v>156</v>
      </c>
      <c r="C34" s="121">
        <f>X!DH34/X!DH$112</f>
        <v>3.5567020548968216E-3</v>
      </c>
      <c r="D34" s="121">
        <f>X!DI34/X!DI$112</f>
        <v>3.1458582450588162E-3</v>
      </c>
      <c r="E34" s="121">
        <f>X!DJ34/X!DJ$112</f>
        <v>0</v>
      </c>
      <c r="F34" s="121">
        <f>X!DK34/X!DK$112</f>
        <v>0</v>
      </c>
      <c r="G34" s="121">
        <f>X!DL34/X!DL$112</f>
        <v>0</v>
      </c>
      <c r="H34" s="121">
        <f>X!DM34/X!DM$112</f>
        <v>0</v>
      </c>
      <c r="I34" s="121">
        <f>X!DN34/X!DN$112</f>
        <v>0.10553675518052659</v>
      </c>
      <c r="J34" s="121">
        <f>X!DQ34/X!DQ$112</f>
        <v>4.2085726573073151E-5</v>
      </c>
      <c r="K34" s="145">
        <f>X!DT34/X!DT$112</f>
        <v>1.1089293920423541E-3</v>
      </c>
    </row>
    <row r="35" spans="1:11" s="82" customFormat="1" ht="17" customHeight="1" x14ac:dyDescent="0.2">
      <c r="A35" s="73" t="s">
        <v>31</v>
      </c>
      <c r="B35" s="74" t="s">
        <v>157</v>
      </c>
      <c r="C35" s="121">
        <f>X!DH35/X!DH$112</f>
        <v>4.958800396132288E-4</v>
      </c>
      <c r="D35" s="121">
        <f>X!DI35/X!DI$112</f>
        <v>1.7953069481421805E-5</v>
      </c>
      <c r="E35" s="121">
        <f>X!DJ35/X!DJ$112</f>
        <v>0</v>
      </c>
      <c r="F35" s="121">
        <f>X!DK35/X!DK$112</f>
        <v>0</v>
      </c>
      <c r="G35" s="121">
        <f>X!DL35/X!DL$112</f>
        <v>0</v>
      </c>
      <c r="H35" s="121">
        <f>X!DM35/X!DM$112</f>
        <v>0</v>
      </c>
      <c r="I35" s="121">
        <f>X!DN35/X!DN$112</f>
        <v>2.3534607774649871E-2</v>
      </c>
      <c r="J35" s="121">
        <f>X!DQ35/X!DQ$112</f>
        <v>1.7989882049363709E-3</v>
      </c>
      <c r="K35" s="145">
        <f>X!DT35/X!DT$112</f>
        <v>1.1830330394217519E-3</v>
      </c>
    </row>
    <row r="36" spans="1:11" s="82" customFormat="1" ht="17" customHeight="1" x14ac:dyDescent="0.2">
      <c r="A36" s="73" t="s">
        <v>32</v>
      </c>
      <c r="B36" s="74" t="s">
        <v>158</v>
      </c>
      <c r="C36" s="121">
        <f>X!DH36/X!DH$112</f>
        <v>0</v>
      </c>
      <c r="D36" s="121">
        <f>X!DI36/X!DI$112</f>
        <v>4.7719724820782025E-6</v>
      </c>
      <c r="E36" s="121">
        <f>X!DJ36/X!DJ$112</f>
        <v>0</v>
      </c>
      <c r="F36" s="121">
        <f>X!DK36/X!DK$112</f>
        <v>0</v>
      </c>
      <c r="G36" s="121">
        <f>X!DL36/X!DL$112</f>
        <v>0</v>
      </c>
      <c r="H36" s="121">
        <f>X!DM36/X!DM$112</f>
        <v>0</v>
      </c>
      <c r="I36" s="121">
        <f>X!DN36/X!DN$112</f>
        <v>1.1785505821183978E-2</v>
      </c>
      <c r="J36" s="121">
        <f>X!DQ36/X!DQ$112</f>
        <v>2.5884910629014186E-5</v>
      </c>
      <c r="K36" s="145">
        <f>X!DT36/X!DT$112</f>
        <v>7.8156544990489385E-4</v>
      </c>
    </row>
    <row r="37" spans="1:11" s="82" customFormat="1" ht="17" customHeight="1" x14ac:dyDescent="0.2">
      <c r="A37" s="73" t="s">
        <v>33</v>
      </c>
      <c r="B37" s="74" t="s">
        <v>159</v>
      </c>
      <c r="C37" s="121">
        <f>X!DH37/X!DH$112</f>
        <v>2.0281120423137829E-4</v>
      </c>
      <c r="D37" s="121">
        <f>X!DI37/X!DI$112</f>
        <v>4.0648233505081889E-5</v>
      </c>
      <c r="E37" s="121">
        <f>X!DJ37/X!DJ$112</f>
        <v>0</v>
      </c>
      <c r="F37" s="121">
        <f>X!DK37/X!DK$112</f>
        <v>0</v>
      </c>
      <c r="G37" s="121">
        <f>X!DL37/X!DL$112</f>
        <v>0</v>
      </c>
      <c r="H37" s="121">
        <f>X!DM37/X!DM$112</f>
        <v>0</v>
      </c>
      <c r="I37" s="121">
        <f>X!DN37/X!DN$112</f>
        <v>1.0877182866566115E-2</v>
      </c>
      <c r="J37" s="121">
        <f>X!DQ37/X!DQ$112</f>
        <v>1.5320839845236816E-3</v>
      </c>
      <c r="K37" s="145">
        <f>X!DT37/X!DT$112</f>
        <v>2.4205101788456014E-3</v>
      </c>
    </row>
    <row r="38" spans="1:11" s="82" customFormat="1" ht="17" customHeight="1" x14ac:dyDescent="0.2">
      <c r="A38" s="73" t="s">
        <v>34</v>
      </c>
      <c r="B38" s="74" t="s">
        <v>160</v>
      </c>
      <c r="C38" s="121">
        <f>X!DH38/X!DH$112</f>
        <v>3.1129206175357259E-4</v>
      </c>
      <c r="D38" s="121">
        <f>X!DI38/X!DI$112</f>
        <v>2.3473857830738089E-4</v>
      </c>
      <c r="E38" s="121">
        <f>X!DJ38/X!DJ$112</f>
        <v>0</v>
      </c>
      <c r="F38" s="121">
        <f>X!DK38/X!DK$112</f>
        <v>0</v>
      </c>
      <c r="G38" s="121">
        <f>X!DL38/X!DL$112</f>
        <v>0</v>
      </c>
      <c r="H38" s="121">
        <f>X!DM38/X!DM$112</f>
        <v>0</v>
      </c>
      <c r="I38" s="121">
        <f>X!DN38/X!DN$112</f>
        <v>5.7687320000752293E-3</v>
      </c>
      <c r="J38" s="121">
        <f>X!DQ38/X!DQ$112</f>
        <v>1.7087565645685682E-3</v>
      </c>
      <c r="K38" s="145">
        <f>X!DT38/X!DT$112</f>
        <v>1.4990234111039141E-3</v>
      </c>
    </row>
    <row r="39" spans="1:11" s="82" customFormat="1" ht="17" customHeight="1" x14ac:dyDescent="0.2">
      <c r="A39" s="73" t="s">
        <v>35</v>
      </c>
      <c r="B39" s="74" t="s">
        <v>161</v>
      </c>
      <c r="C39" s="121">
        <f>X!DH39/X!DH$112</f>
        <v>0</v>
      </c>
      <c r="D39" s="121">
        <f>X!DI39/X!DI$112</f>
        <v>-1.098416450517567E-4</v>
      </c>
      <c r="E39" s="121">
        <f>X!DJ39/X!DJ$112</f>
        <v>0</v>
      </c>
      <c r="F39" s="121">
        <f>X!DK39/X!DK$112</f>
        <v>0</v>
      </c>
      <c r="G39" s="121">
        <f>X!DL39/X!DL$112</f>
        <v>-6.3796534111215501E-4</v>
      </c>
      <c r="H39" s="121">
        <f>X!DM39/X!DM$112</f>
        <v>-6.9940565187890597E-3</v>
      </c>
      <c r="I39" s="121">
        <f>X!DN39/X!DN$112</f>
        <v>0.22244857876259735</v>
      </c>
      <c r="J39" s="121">
        <f>X!DQ39/X!DQ$112</f>
        <v>5.8201517921621518E-3</v>
      </c>
      <c r="K39" s="145">
        <f>X!DT39/X!DT$112</f>
        <v>3.4827202910115928E-3</v>
      </c>
    </row>
    <row r="40" spans="1:11" s="82" customFormat="1" ht="17" customHeight="1" x14ac:dyDescent="0.2">
      <c r="A40" s="73" t="s">
        <v>36</v>
      </c>
      <c r="B40" s="74" t="s">
        <v>162</v>
      </c>
      <c r="C40" s="121">
        <f>X!DH40/X!DH$112</f>
        <v>0</v>
      </c>
      <c r="D40" s="121">
        <f>X!DI40/X!DI$112</f>
        <v>0</v>
      </c>
      <c r="E40" s="121">
        <f>X!DJ40/X!DJ$112</f>
        <v>0</v>
      </c>
      <c r="F40" s="121">
        <f>X!DK40/X!DK$112</f>
        <v>0</v>
      </c>
      <c r="G40" s="121">
        <f>X!DL40/X!DL$112</f>
        <v>0</v>
      </c>
      <c r="H40" s="121">
        <f>X!DM40/X!DM$112</f>
        <v>0</v>
      </c>
      <c r="I40" s="121">
        <f>X!DN40/X!DN$112</f>
        <v>0.30068355933762869</v>
      </c>
      <c r="J40" s="121">
        <f>X!DQ40/X!DQ$112</f>
        <v>1.6614785448506721E-2</v>
      </c>
      <c r="K40" s="145">
        <f>X!DT40/X!DT$112</f>
        <v>1.1233899046103163E-2</v>
      </c>
    </row>
    <row r="41" spans="1:11" s="82" customFormat="1" ht="17" customHeight="1" x14ac:dyDescent="0.2">
      <c r="A41" s="73" t="s">
        <v>37</v>
      </c>
      <c r="B41" s="74" t="s">
        <v>163</v>
      </c>
      <c r="C41" s="121">
        <f>X!DH41/X!DH$112</f>
        <v>0</v>
      </c>
      <c r="D41" s="121">
        <f>X!DI41/X!DI$112</f>
        <v>1.1436972261188074E-7</v>
      </c>
      <c r="E41" s="121">
        <f>X!DJ41/X!DJ$112</f>
        <v>0</v>
      </c>
      <c r="F41" s="121">
        <f>X!DK41/X!DK$112</f>
        <v>0</v>
      </c>
      <c r="G41" s="121">
        <f>X!DL41/X!DL$112</f>
        <v>0</v>
      </c>
      <c r="H41" s="121">
        <f>X!DM41/X!DM$112</f>
        <v>0</v>
      </c>
      <c r="I41" s="121">
        <f>X!DN41/X!DN$112</f>
        <v>1.2914814048593223E-2</v>
      </c>
      <c r="J41" s="121">
        <f>X!DQ41/X!DQ$112</f>
        <v>5.4116901596380686E-4</v>
      </c>
      <c r="K41" s="145">
        <f>X!DT41/X!DT$112</f>
        <v>3.3722176743223348E-3</v>
      </c>
    </row>
    <row r="42" spans="1:11" s="82" customFormat="1" ht="17" customHeight="1" x14ac:dyDescent="0.2">
      <c r="A42" s="73" t="s">
        <v>38</v>
      </c>
      <c r="B42" s="74" t="s">
        <v>164</v>
      </c>
      <c r="C42" s="121">
        <f>X!DH42/X!DH$112</f>
        <v>0</v>
      </c>
      <c r="D42" s="121">
        <f>X!DI42/X!DI$112</f>
        <v>0</v>
      </c>
      <c r="E42" s="121">
        <f>X!DJ42/X!DJ$112</f>
        <v>0</v>
      </c>
      <c r="F42" s="121">
        <f>X!DK42/X!DK$112</f>
        <v>0</v>
      </c>
      <c r="G42" s="121">
        <f>X!DL42/X!DL$112</f>
        <v>0</v>
      </c>
      <c r="H42" s="121">
        <f>X!DM42/X!DM$112</f>
        <v>0</v>
      </c>
      <c r="I42" s="121">
        <f>X!DN42/X!DN$112</f>
        <v>2.8607020782920222E-2</v>
      </c>
      <c r="J42" s="121">
        <f>X!DQ42/X!DQ$112</f>
        <v>1.4458701632892043E-3</v>
      </c>
      <c r="K42" s="145">
        <f>X!DT42/X!DT$112</f>
        <v>2.3307924776344007E-3</v>
      </c>
    </row>
    <row r="43" spans="1:11" s="82" customFormat="1" ht="17" customHeight="1" x14ac:dyDescent="0.2">
      <c r="A43" s="73" t="s">
        <v>39</v>
      </c>
      <c r="B43" s="74" t="s">
        <v>165</v>
      </c>
      <c r="C43" s="121">
        <f>X!DH43/X!DH$112</f>
        <v>0</v>
      </c>
      <c r="D43" s="121">
        <f>X!DI43/X!DI$112</f>
        <v>5.9747668659061108E-4</v>
      </c>
      <c r="E43" s="121">
        <f>X!DJ43/X!DJ$112</f>
        <v>0</v>
      </c>
      <c r="F43" s="121">
        <f>X!DK43/X!DK$112</f>
        <v>0</v>
      </c>
      <c r="G43" s="121">
        <f>X!DL43/X!DL$112</f>
        <v>0</v>
      </c>
      <c r="H43" s="121">
        <f>X!DM43/X!DM$112</f>
        <v>-3.1082997657833505E-3</v>
      </c>
      <c r="I43" s="121">
        <f>X!DN43/X!DN$112</f>
        <v>5.6050018745317197E-2</v>
      </c>
      <c r="J43" s="121">
        <f>X!DQ43/X!DQ$112</f>
        <v>2.7861951702859481E-3</v>
      </c>
      <c r="K43" s="145">
        <f>X!DT43/X!DT$112</f>
        <v>5.8948327696216926E-4</v>
      </c>
    </row>
    <row r="44" spans="1:11" s="82" customFormat="1" ht="17" customHeight="1" x14ac:dyDescent="0.2">
      <c r="A44" s="73" t="s">
        <v>40</v>
      </c>
      <c r="B44" s="74" t="s">
        <v>166</v>
      </c>
      <c r="C44" s="121">
        <f>X!DH44/X!DH$112</f>
        <v>1.3795899867586885E-4</v>
      </c>
      <c r="D44" s="121">
        <f>X!DI44/X!DI$112</f>
        <v>1.9177794381345622E-5</v>
      </c>
      <c r="E44" s="121">
        <f>X!DJ44/X!DJ$112</f>
        <v>0</v>
      </c>
      <c r="F44" s="121">
        <f>X!DK44/X!DK$112</f>
        <v>0</v>
      </c>
      <c r="G44" s="121">
        <f>X!DL44/X!DL$112</f>
        <v>0</v>
      </c>
      <c r="H44" s="121">
        <f>X!DM44/X!DM$112</f>
        <v>0</v>
      </c>
      <c r="I44" s="121">
        <f>X!DN44/X!DN$112</f>
        <v>8.2259958865037217E-2</v>
      </c>
      <c r="J44" s="121">
        <f>X!DQ44/X!DQ$112</f>
        <v>4.128596802902164E-3</v>
      </c>
      <c r="K44" s="145">
        <f>X!DT44/X!DT$112</f>
        <v>4.4050958427248399E-3</v>
      </c>
    </row>
    <row r="45" spans="1:11" s="82" customFormat="1" ht="17" customHeight="1" x14ac:dyDescent="0.2">
      <c r="A45" s="73" t="s">
        <v>41</v>
      </c>
      <c r="B45" s="74" t="s">
        <v>167</v>
      </c>
      <c r="C45" s="121">
        <f>X!DH45/X!DH$112</f>
        <v>0</v>
      </c>
      <c r="D45" s="121">
        <f>X!DI45/X!DI$112</f>
        <v>3.9114553386668431E-5</v>
      </c>
      <c r="E45" s="121">
        <f>X!DJ45/X!DJ$112</f>
        <v>4.4565638380307E-6</v>
      </c>
      <c r="F45" s="121">
        <f>X!DK45/X!DK$112</f>
        <v>0</v>
      </c>
      <c r="G45" s="121">
        <f>X!DL45/X!DL$112</f>
        <v>9.0644204381165575E-6</v>
      </c>
      <c r="H45" s="121">
        <f>X!DM45/X!DM$112</f>
        <v>2.6937508619491479E-4</v>
      </c>
      <c r="I45" s="121">
        <f>X!DN45/X!DN$112</f>
        <v>6.2436039840302736E-2</v>
      </c>
      <c r="J45" s="121">
        <f>X!DQ45/X!DQ$112</f>
        <v>2.4839107105472082E-5</v>
      </c>
      <c r="K45" s="145">
        <f>X!DT45/X!DT$112</f>
        <v>1.1890484414230202E-3</v>
      </c>
    </row>
    <row r="46" spans="1:11" s="82" customFormat="1" ht="17" customHeight="1" x14ac:dyDescent="0.2">
      <c r="A46" s="73" t="s">
        <v>42</v>
      </c>
      <c r="B46" s="74" t="s">
        <v>168</v>
      </c>
      <c r="C46" s="121">
        <f>X!DH46/X!DH$112</f>
        <v>3.2457300870498917E-3</v>
      </c>
      <c r="D46" s="121">
        <f>X!DI46/X!DI$112</f>
        <v>8.1409229169708184E-4</v>
      </c>
      <c r="E46" s="121">
        <f>X!DJ46/X!DJ$112</f>
        <v>0</v>
      </c>
      <c r="F46" s="121">
        <f>X!DK46/X!DK$112</f>
        <v>0</v>
      </c>
      <c r="G46" s="121">
        <f>X!DL46/X!DL$112</f>
        <v>6.4665140968558899E-4</v>
      </c>
      <c r="H46" s="121">
        <f>X!DM46/X!DM$112</f>
        <v>2.601247056849389E-3</v>
      </c>
      <c r="I46" s="121">
        <f>X!DN46/X!DN$112</f>
        <v>0.14984721637389098</v>
      </c>
      <c r="J46" s="121">
        <f>X!DQ46/X!DQ$112</f>
        <v>4.9043249373107332E-3</v>
      </c>
      <c r="K46" s="145">
        <f>X!DT46/X!DT$112</f>
        <v>1.1034038380961654E-2</v>
      </c>
    </row>
    <row r="47" spans="1:11" s="82" customFormat="1" ht="17" customHeight="1" x14ac:dyDescent="0.2">
      <c r="A47" s="73" t="s">
        <v>43</v>
      </c>
      <c r="B47" s="74" t="s">
        <v>169</v>
      </c>
      <c r="C47" s="121">
        <f>X!DH47/X!DH$112</f>
        <v>0</v>
      </c>
      <c r="D47" s="121">
        <f>X!DI47/X!DI$112</f>
        <v>4.5568459025604929E-5</v>
      </c>
      <c r="E47" s="121">
        <f>X!DJ47/X!DJ$112</f>
        <v>0</v>
      </c>
      <c r="F47" s="121">
        <f>X!DK47/X!DK$112</f>
        <v>0</v>
      </c>
      <c r="G47" s="121">
        <f>X!DL47/X!DL$112</f>
        <v>7.6437020643154606E-3</v>
      </c>
      <c r="H47" s="121">
        <f>X!DM47/X!DM$112</f>
        <v>3.4193683821920631E-2</v>
      </c>
      <c r="I47" s="121">
        <f>X!DN47/X!DN$112</f>
        <v>-4.9095894600977012E-2</v>
      </c>
      <c r="J47" s="121">
        <f>X!DQ47/X!DQ$112</f>
        <v>9.8700638400908165E-3</v>
      </c>
      <c r="K47" s="145">
        <f>X!DT47/X!DT$112</f>
        <v>1.4462681673989947E-2</v>
      </c>
    </row>
    <row r="48" spans="1:11" s="82" customFormat="1" ht="17" customHeight="1" x14ac:dyDescent="0.2">
      <c r="A48" s="73" t="s">
        <v>44</v>
      </c>
      <c r="B48" s="74" t="s">
        <v>170</v>
      </c>
      <c r="C48" s="121">
        <f>X!DH48/X!DH$112</f>
        <v>0</v>
      </c>
      <c r="D48" s="121">
        <f>X!DI48/X!DI$112</f>
        <v>8.3305866717803833E-6</v>
      </c>
      <c r="E48" s="121">
        <f>X!DJ48/X!DJ$112</f>
        <v>0</v>
      </c>
      <c r="F48" s="121">
        <f>X!DK48/X!DK$112</f>
        <v>0</v>
      </c>
      <c r="G48" s="121">
        <f>X!DL48/X!DL$112</f>
        <v>1.367191822704829E-3</v>
      </c>
      <c r="H48" s="121">
        <f>X!DM48/X!DM$112</f>
        <v>8.9333195851296621E-2</v>
      </c>
      <c r="I48" s="121">
        <f>X!DN48/X!DN$112</f>
        <v>1.9987018487759124E-2</v>
      </c>
      <c r="J48" s="121">
        <f>X!DQ48/X!DQ$112</f>
        <v>5.1872009276145221E-2</v>
      </c>
      <c r="K48" s="145">
        <f>X!DT48/X!DT$112</f>
        <v>3.077198515068184E-2</v>
      </c>
    </row>
    <row r="49" spans="1:11" s="82" customFormat="1" ht="17" customHeight="1" x14ac:dyDescent="0.2">
      <c r="A49" s="73" t="s">
        <v>45</v>
      </c>
      <c r="B49" s="74" t="s">
        <v>171</v>
      </c>
      <c r="C49" s="121">
        <f>X!DH49/X!DH$112</f>
        <v>2.3636353603089191E-4</v>
      </c>
      <c r="D49" s="121">
        <f>X!DI49/X!DI$112</f>
        <v>2.5033637845149392E-4</v>
      </c>
      <c r="E49" s="121">
        <f>X!DJ49/X!DJ$112</f>
        <v>5.9915382364260808E-6</v>
      </c>
      <c r="F49" s="121">
        <f>X!DK49/X!DK$112</f>
        <v>0</v>
      </c>
      <c r="G49" s="121">
        <f>X!DL49/X!DL$112</f>
        <v>1.1980802013314786E-2</v>
      </c>
      <c r="H49" s="121">
        <f>X!DM49/X!DM$112</f>
        <v>1.8924278562497853E-2</v>
      </c>
      <c r="I49" s="121">
        <f>X!DN49/X!DN$112</f>
        <v>0.11295889285392922</v>
      </c>
      <c r="J49" s="121">
        <f>X!DQ49/X!DQ$112</f>
        <v>6.3586590079439398E-3</v>
      </c>
      <c r="K49" s="145">
        <f>X!DT49/X!DT$112</f>
        <v>1.2211490148155344E-2</v>
      </c>
    </row>
    <row r="50" spans="1:11" s="82" customFormat="1" ht="17" customHeight="1" x14ac:dyDescent="0.2">
      <c r="A50" s="73" t="s">
        <v>46</v>
      </c>
      <c r="B50" s="74" t="s">
        <v>172</v>
      </c>
      <c r="C50" s="121">
        <f>X!DH50/X!DH$112</f>
        <v>0</v>
      </c>
      <c r="D50" s="121">
        <f>X!DI50/X!DI$112</f>
        <v>5.0136482092254086E-6</v>
      </c>
      <c r="E50" s="121">
        <f>X!DJ50/X!DJ$112</f>
        <v>0</v>
      </c>
      <c r="F50" s="121">
        <f>X!DK50/X!DK$112</f>
        <v>0</v>
      </c>
      <c r="G50" s="121">
        <f>X!DL50/X!DL$112</f>
        <v>0</v>
      </c>
      <c r="H50" s="121">
        <f>X!DM50/X!DM$112</f>
        <v>0</v>
      </c>
      <c r="I50" s="121">
        <f>X!DN50/X!DN$112</f>
        <v>-2.9508614793698471E-2</v>
      </c>
      <c r="J50" s="121">
        <f>X!DQ50/X!DQ$112</f>
        <v>1.1607871090695304E-2</v>
      </c>
      <c r="K50" s="145">
        <f>X!DT50/X!DT$112</f>
        <v>3.4038299019791187E-3</v>
      </c>
    </row>
    <row r="51" spans="1:11" s="82" customFormat="1" ht="17" customHeight="1" x14ac:dyDescent="0.2">
      <c r="A51" s="73" t="s">
        <v>47</v>
      </c>
      <c r="B51" s="74" t="s">
        <v>173</v>
      </c>
      <c r="C51" s="121">
        <f>X!DH51/X!DH$112</f>
        <v>4.3091720252316547E-5</v>
      </c>
      <c r="D51" s="121">
        <f>X!DI51/X!DI$112</f>
        <v>1.4712265638756026E-4</v>
      </c>
      <c r="E51" s="121">
        <f>X!DJ51/X!DJ$112</f>
        <v>0</v>
      </c>
      <c r="F51" s="121">
        <f>X!DK51/X!DK$112</f>
        <v>0</v>
      </c>
      <c r="G51" s="121">
        <f>X!DL51/X!DL$112</f>
        <v>0</v>
      </c>
      <c r="H51" s="121">
        <f>X!DM51/X!DM$112</f>
        <v>0</v>
      </c>
      <c r="I51" s="121">
        <f>X!DN51/X!DN$112</f>
        <v>-3.5988446938364338E-2</v>
      </c>
      <c r="J51" s="121">
        <f>X!DQ51/X!DQ$112</f>
        <v>2.3229520500489716E-3</v>
      </c>
      <c r="K51" s="145">
        <f>X!DT51/X!DT$112</f>
        <v>2.5197521016257552E-3</v>
      </c>
    </row>
    <row r="52" spans="1:11" s="82" customFormat="1" ht="17" customHeight="1" x14ac:dyDescent="0.2">
      <c r="A52" s="73" t="s">
        <v>48</v>
      </c>
      <c r="B52" s="74" t="s">
        <v>174</v>
      </c>
      <c r="C52" s="121">
        <f>X!DH52/X!DH$112</f>
        <v>2.894120943930615E-6</v>
      </c>
      <c r="D52" s="121">
        <f>X!DI52/X!DI$112</f>
        <v>2.7528462059793782E-5</v>
      </c>
      <c r="E52" s="121">
        <f>X!DJ52/X!DJ$112</f>
        <v>0</v>
      </c>
      <c r="F52" s="121">
        <f>X!DK52/X!DK$112</f>
        <v>0</v>
      </c>
      <c r="G52" s="121">
        <f>X!DL52/X!DL$112</f>
        <v>8.2352556498667458E-3</v>
      </c>
      <c r="H52" s="121">
        <f>X!DM52/X!DM$112</f>
        <v>2.136029890107892E-2</v>
      </c>
      <c r="I52" s="121">
        <f>X!DN52/X!DN$112</f>
        <v>2.1979714965317504E-2</v>
      </c>
      <c r="J52" s="121">
        <f>X!DQ52/X!DQ$112</f>
        <v>6.5545774390208533E-2</v>
      </c>
      <c r="K52" s="145">
        <f>X!DT52/X!DT$112</f>
        <v>2.2277908261371705E-2</v>
      </c>
    </row>
    <row r="53" spans="1:11" s="82" customFormat="1" ht="17" customHeight="1" x14ac:dyDescent="0.2">
      <c r="A53" s="73" t="s">
        <v>49</v>
      </c>
      <c r="B53" s="74" t="s">
        <v>175</v>
      </c>
      <c r="C53" s="121">
        <f>X!DH53/X!DH$112</f>
        <v>6.3585415481381916E-3</v>
      </c>
      <c r="D53" s="121">
        <f>X!DI53/X!DI$112</f>
        <v>1.1366185359516603E-2</v>
      </c>
      <c r="E53" s="121">
        <f>X!DJ53/X!DJ$112</f>
        <v>0</v>
      </c>
      <c r="F53" s="121">
        <f>X!DK53/X!DK$112</f>
        <v>0</v>
      </c>
      <c r="G53" s="121">
        <f>X!DL53/X!DL$112</f>
        <v>8.7050306786520451E-5</v>
      </c>
      <c r="H53" s="121">
        <f>X!DM53/X!DM$112</f>
        <v>3.682040618952265E-3</v>
      </c>
      <c r="I53" s="121">
        <f>X!DN53/X!DN$112</f>
        <v>4.8385639093688405E-2</v>
      </c>
      <c r="J53" s="121">
        <f>X!DQ53/X!DQ$112</f>
        <v>4.384866107357419E-4</v>
      </c>
      <c r="K53" s="145">
        <f>X!DT53/X!DT$112</f>
        <v>6.0471533804759021E-3</v>
      </c>
    </row>
    <row r="54" spans="1:11" s="82" customFormat="1" ht="17" customHeight="1" x14ac:dyDescent="0.2">
      <c r="A54" s="73" t="s">
        <v>50</v>
      </c>
      <c r="B54" s="74" t="s">
        <v>176</v>
      </c>
      <c r="C54" s="121">
        <f>X!DH54/X!DH$112</f>
        <v>7.5081934783928795E-7</v>
      </c>
      <c r="D54" s="121">
        <f>X!DI54/X!DI$112</f>
        <v>3.2692528375568369E-7</v>
      </c>
      <c r="E54" s="121">
        <f>X!DJ54/X!DJ$112</f>
        <v>0</v>
      </c>
      <c r="F54" s="121">
        <f>X!DK54/X!DK$112</f>
        <v>0</v>
      </c>
      <c r="G54" s="121">
        <f>X!DL54/X!DL$112</f>
        <v>3.74441041761431E-3</v>
      </c>
      <c r="H54" s="121">
        <f>X!DM54/X!DM$112</f>
        <v>1.0799900323726453E-2</v>
      </c>
      <c r="I54" s="121">
        <f>X!DN54/X!DN$112</f>
        <v>-5.263610738876324E-3</v>
      </c>
      <c r="J54" s="121">
        <f>X!DQ54/X!DQ$112</f>
        <v>4.5513254486940742E-3</v>
      </c>
      <c r="K54" s="145">
        <f>X!DT54/X!DT$112</f>
        <v>2.2665758058438056E-3</v>
      </c>
    </row>
    <row r="55" spans="1:11" s="82" customFormat="1" ht="17" customHeight="1" x14ac:dyDescent="0.2">
      <c r="A55" s="73" t="s">
        <v>51</v>
      </c>
      <c r="B55" s="74" t="s">
        <v>177</v>
      </c>
      <c r="C55" s="121">
        <f>X!DH55/X!DH$112</f>
        <v>1.0263833242804533E-3</v>
      </c>
      <c r="D55" s="121">
        <f>X!DI55/X!DI$112</f>
        <v>1.8704095883194417E-3</v>
      </c>
      <c r="E55" s="121">
        <f>X!DJ55/X!DJ$112</f>
        <v>0</v>
      </c>
      <c r="F55" s="121">
        <f>X!DK55/X!DK$112</f>
        <v>0</v>
      </c>
      <c r="G55" s="121">
        <f>X!DL55/X!DL$112</f>
        <v>7.320440901849583E-5</v>
      </c>
      <c r="H55" s="121">
        <f>X!DM55/X!DM$112</f>
        <v>4.1577853118040997E-3</v>
      </c>
      <c r="I55" s="121">
        <f>X!DN55/X!DN$112</f>
        <v>-1.8781157966207978E-2</v>
      </c>
      <c r="J55" s="121">
        <f>X!DQ55/X!DQ$112</f>
        <v>1.4167074161747421E-3</v>
      </c>
      <c r="K55" s="145">
        <f>X!DT55/X!DT$112</f>
        <v>2.0929233511132669E-3</v>
      </c>
    </row>
    <row r="56" spans="1:11" s="82" customFormat="1" ht="17" customHeight="1" x14ac:dyDescent="0.2">
      <c r="A56" s="73" t="s">
        <v>52</v>
      </c>
      <c r="B56" s="74" t="s">
        <v>178</v>
      </c>
      <c r="C56" s="121">
        <f>X!DH56/X!DH$112</f>
        <v>3.7175986584035373E-3</v>
      </c>
      <c r="D56" s="121">
        <f>X!DI56/X!DI$112</f>
        <v>9.2011641288987853E-3</v>
      </c>
      <c r="E56" s="121">
        <f>X!DJ56/X!DJ$112</f>
        <v>0</v>
      </c>
      <c r="F56" s="121">
        <f>X!DK56/X!DK$112</f>
        <v>0</v>
      </c>
      <c r="G56" s="121">
        <f>X!DL56/X!DL$112</f>
        <v>3.1923686959476345E-2</v>
      </c>
      <c r="H56" s="121">
        <f>X!DM56/X!DM$112</f>
        <v>9.8484268514568082E-3</v>
      </c>
      <c r="I56" s="121">
        <f>X!DN56/X!DN$112</f>
        <v>1.8353236554415873E-2</v>
      </c>
      <c r="J56" s="121">
        <f>X!DQ56/X!DQ$112</f>
        <v>1.1176039130228884E-3</v>
      </c>
      <c r="K56" s="145">
        <f>X!DT56/X!DT$112</f>
        <v>4.948601259344705E-3</v>
      </c>
    </row>
    <row r="57" spans="1:11" s="82" customFormat="1" ht="17" customHeight="1" x14ac:dyDescent="0.2">
      <c r="A57" s="73" t="s">
        <v>53</v>
      </c>
      <c r="B57" s="74" t="s">
        <v>179</v>
      </c>
      <c r="C57" s="121">
        <f>X!DH57/X!DH$112</f>
        <v>0</v>
      </c>
      <c r="D57" s="121">
        <f>X!DI57/X!DI$112</f>
        <v>2.8991040259126592E-3</v>
      </c>
      <c r="E57" s="121">
        <f>X!DJ57/X!DJ$112</f>
        <v>0</v>
      </c>
      <c r="F57" s="121">
        <f>X!DK57/X!DK$112</f>
        <v>0</v>
      </c>
      <c r="G57" s="121">
        <f>X!DL57/X!DL$112</f>
        <v>4.3922218096050323E-3</v>
      </c>
      <c r="H57" s="121">
        <f>X!DM57/X!DM$112</f>
        <v>2.3359134031046953E-2</v>
      </c>
      <c r="I57" s="121">
        <f>X!DN57/X!DN$112</f>
        <v>-2.7918331681410471E-2</v>
      </c>
      <c r="J57" s="121">
        <f>X!DQ57/X!DQ$112</f>
        <v>2.7868798215278431E-3</v>
      </c>
      <c r="K57" s="145">
        <f>X!DT57/X!DT$112</f>
        <v>4.7126508003454909E-3</v>
      </c>
    </row>
    <row r="58" spans="1:11" s="82" customFormat="1" ht="17" customHeight="1" x14ac:dyDescent="0.2">
      <c r="A58" s="73" t="s">
        <v>54</v>
      </c>
      <c r="B58" s="74" t="s">
        <v>180</v>
      </c>
      <c r="C58" s="121">
        <f>X!DH58/X!DH$112</f>
        <v>0</v>
      </c>
      <c r="D58" s="121">
        <f>X!DI58/X!DI$112</f>
        <v>3.0935284840248201E-2</v>
      </c>
      <c r="E58" s="121">
        <f>X!DJ58/X!DJ$112</f>
        <v>0</v>
      </c>
      <c r="F58" s="121">
        <f>X!DK58/X!DK$112</f>
        <v>0</v>
      </c>
      <c r="G58" s="121">
        <f>X!DL58/X!DL$112</f>
        <v>2.3701162627296252E-3</v>
      </c>
      <c r="H58" s="121">
        <f>X!DM58/X!DM$112</f>
        <v>1.489918341110134E-2</v>
      </c>
      <c r="I58" s="121">
        <f>X!DN58/X!DN$112</f>
        <v>-2.6311183977658331E-2</v>
      </c>
      <c r="J58" s="121">
        <f>X!DQ58/X!DQ$112</f>
        <v>0.42194182660701202</v>
      </c>
      <c r="K58" s="145">
        <f>X!DT58/X!DT$112</f>
        <v>0.11252303388520765</v>
      </c>
    </row>
    <row r="59" spans="1:11" s="82" customFormat="1" ht="17" customHeight="1" x14ac:dyDescent="0.2">
      <c r="A59" s="73" t="s">
        <v>55</v>
      </c>
      <c r="B59" s="74" t="s">
        <v>181</v>
      </c>
      <c r="C59" s="121">
        <f>X!DH59/X!DH$112</f>
        <v>0</v>
      </c>
      <c r="D59" s="121">
        <f>X!DI59/X!DI$112</f>
        <v>1.6243416416356587E-3</v>
      </c>
      <c r="E59" s="121">
        <f>X!DJ59/X!DJ$112</f>
        <v>0</v>
      </c>
      <c r="F59" s="121">
        <f>X!DK59/X!DK$112</f>
        <v>0</v>
      </c>
      <c r="G59" s="121">
        <f>X!DL59/X!DL$112</f>
        <v>1.1741362258310241E-3</v>
      </c>
      <c r="H59" s="121">
        <f>X!DM59/X!DM$112</f>
        <v>1.2495450196554696E-2</v>
      </c>
      <c r="I59" s="121">
        <f>X!DN59/X!DN$112</f>
        <v>-1.1354600024257984E-2</v>
      </c>
      <c r="J59" s="121">
        <f>X!DQ59/X!DQ$112</f>
        <v>8.1559253474667043E-3</v>
      </c>
      <c r="K59" s="145">
        <f>X!DT59/X!DT$112</f>
        <v>5.1317511307761264E-3</v>
      </c>
    </row>
    <row r="60" spans="1:11" s="82" customFormat="1" ht="17" customHeight="1" x14ac:dyDescent="0.2">
      <c r="A60" s="73" t="s">
        <v>56</v>
      </c>
      <c r="B60" s="74" t="s">
        <v>182</v>
      </c>
      <c r="C60" s="121">
        <f>X!DH60/X!DH$112</f>
        <v>0</v>
      </c>
      <c r="D60" s="121">
        <f>X!DI60/X!DI$112</f>
        <v>2.5261040360818722E-5</v>
      </c>
      <c r="E60" s="121">
        <f>X!DJ60/X!DJ$112</f>
        <v>0</v>
      </c>
      <c r="F60" s="121">
        <f>X!DK60/X!DK$112</f>
        <v>0</v>
      </c>
      <c r="G60" s="121">
        <f>X!DL60/X!DL$112</f>
        <v>0</v>
      </c>
      <c r="H60" s="121">
        <f>X!DM60/X!DM$112</f>
        <v>0</v>
      </c>
      <c r="I60" s="121">
        <f>X!DN60/X!DN$112</f>
        <v>0.18945763699087939</v>
      </c>
      <c r="J60" s="121">
        <f>X!DQ60/X!DQ$112</f>
        <v>0.17920404670060916</v>
      </c>
      <c r="K60" s="145">
        <f>X!DT60/X!DT$112</f>
        <v>5.9653549858509562E-2</v>
      </c>
    </row>
    <row r="61" spans="1:11" s="82" customFormat="1" ht="17" customHeight="1" x14ac:dyDescent="0.2">
      <c r="A61" s="73" t="s">
        <v>57</v>
      </c>
      <c r="B61" s="74" t="s">
        <v>183</v>
      </c>
      <c r="C61" s="121">
        <f>X!DH61/X!DH$112</f>
        <v>0</v>
      </c>
      <c r="D61" s="121">
        <f>X!DI61/X!DI$112</f>
        <v>1.2791114107048951E-5</v>
      </c>
      <c r="E61" s="121">
        <f>X!DJ61/X!DJ$112</f>
        <v>0</v>
      </c>
      <c r="F61" s="121">
        <f>X!DK61/X!DK$112</f>
        <v>0</v>
      </c>
      <c r="G61" s="121">
        <f>X!DL61/X!DL$112</f>
        <v>5.3604945602629805E-3</v>
      </c>
      <c r="H61" s="121">
        <f>X!DM61/X!DM$112</f>
        <v>1.8397053540499702E-3</v>
      </c>
      <c r="I61" s="121">
        <f>X!DN61/X!DN$112</f>
        <v>5.1632396728167902E-3</v>
      </c>
      <c r="J61" s="121">
        <f>X!DQ61/X!DQ$112</f>
        <v>1.6214885502110858E-3</v>
      </c>
      <c r="K61" s="145">
        <f>X!DT61/X!DT$112</f>
        <v>6.5397731680041937E-4</v>
      </c>
    </row>
    <row r="62" spans="1:11" s="82" customFormat="1" ht="17" customHeight="1" x14ac:dyDescent="0.2">
      <c r="A62" s="73" t="s">
        <v>58</v>
      </c>
      <c r="B62" s="74" t="s">
        <v>184</v>
      </c>
      <c r="C62" s="121">
        <f>X!DH62/X!DH$112</f>
        <v>0</v>
      </c>
      <c r="D62" s="121">
        <f>X!DI62/X!DI$112</f>
        <v>5.7245494038202466E-4</v>
      </c>
      <c r="E62" s="121">
        <f>X!DJ62/X!DJ$112</f>
        <v>0</v>
      </c>
      <c r="F62" s="121">
        <f>X!DK62/X!DK$112</f>
        <v>0</v>
      </c>
      <c r="G62" s="121">
        <f>X!DL62/X!DL$112</f>
        <v>1.0890404402654706E-2</v>
      </c>
      <c r="H62" s="121">
        <f>X!DM62/X!DM$112</f>
        <v>1.0303190236668272E-2</v>
      </c>
      <c r="I62" s="121">
        <f>X!DN62/X!DN$112</f>
        <v>7.8644798593982976E-2</v>
      </c>
      <c r="J62" s="121">
        <f>X!DQ62/X!DQ$112</f>
        <v>1.7980124046302531E-2</v>
      </c>
      <c r="K62" s="145">
        <f>X!DT62/X!DT$112</f>
        <v>1.1715536661002704E-2</v>
      </c>
    </row>
    <row r="63" spans="1:11" s="82" customFormat="1" ht="17" customHeight="1" x14ac:dyDescent="0.2">
      <c r="A63" s="73" t="s">
        <v>59</v>
      </c>
      <c r="B63" s="74" t="s">
        <v>185</v>
      </c>
      <c r="C63" s="121">
        <f>X!DH63/X!DH$112</f>
        <v>1.6534160155463679E-2</v>
      </c>
      <c r="D63" s="121">
        <f>X!DI63/X!DI$112</f>
        <v>4.9565943886664843E-3</v>
      </c>
      <c r="E63" s="121">
        <f>X!DJ63/X!DJ$112</f>
        <v>3.9592152284361377E-7</v>
      </c>
      <c r="F63" s="121">
        <f>X!DK63/X!DK$112</f>
        <v>0</v>
      </c>
      <c r="G63" s="121">
        <f>X!DL63/X!DL$112</f>
        <v>2.3303065246475497E-3</v>
      </c>
      <c r="H63" s="121">
        <f>X!DM63/X!DM$112</f>
        <v>7.520127508420617E-3</v>
      </c>
      <c r="I63" s="121">
        <f>X!DN63/X!DN$112</f>
        <v>4.4764425588636185E-2</v>
      </c>
      <c r="J63" s="121">
        <f>X!DQ63/X!DQ$112</f>
        <v>1.0200622348658041E-3</v>
      </c>
      <c r="K63" s="145">
        <f>X!DT63/X!DT$112</f>
        <v>6.6205816167737869E-3</v>
      </c>
    </row>
    <row r="64" spans="1:11" s="82" customFormat="1" ht="17" customHeight="1" x14ac:dyDescent="0.2">
      <c r="A64" s="73" t="s">
        <v>60</v>
      </c>
      <c r="B64" s="74" t="s">
        <v>186</v>
      </c>
      <c r="C64" s="121">
        <f>X!DH64/X!DH$112</f>
        <v>0</v>
      </c>
      <c r="D64" s="121">
        <f>X!DI64/X!DI$112</f>
        <v>2.1434618071949923E-4</v>
      </c>
      <c r="E64" s="121">
        <f>X!DJ64/X!DJ$112</f>
        <v>0</v>
      </c>
      <c r="F64" s="121">
        <f>X!DK64/X!DK$112</f>
        <v>0</v>
      </c>
      <c r="G64" s="121">
        <f>X!DL64/X!DL$112</f>
        <v>0</v>
      </c>
      <c r="H64" s="121">
        <f>X!DM64/X!DM$112</f>
        <v>0</v>
      </c>
      <c r="I64" s="121">
        <f>X!DN64/X!DN$112</f>
        <v>0</v>
      </c>
      <c r="J64" s="121">
        <f>X!DQ64/X!DQ$112</f>
        <v>0</v>
      </c>
      <c r="K64" s="145">
        <f>X!DT64/X!DT$112</f>
        <v>6.1823947709420456E-5</v>
      </c>
    </row>
    <row r="65" spans="1:11" s="82" customFormat="1" ht="17" customHeight="1" x14ac:dyDescent="0.2">
      <c r="A65" s="73" t="s">
        <v>61</v>
      </c>
      <c r="B65" s="74" t="s">
        <v>187</v>
      </c>
      <c r="C65" s="121">
        <f>X!DH65/X!DH$112</f>
        <v>0</v>
      </c>
      <c r="D65" s="121">
        <f>X!DI65/X!DI$112</f>
        <v>0</v>
      </c>
      <c r="E65" s="121">
        <f>X!DJ65/X!DJ$112</f>
        <v>0</v>
      </c>
      <c r="F65" s="121">
        <f>X!DK65/X!DK$112</f>
        <v>0</v>
      </c>
      <c r="G65" s="121">
        <f>X!DL65/X!DL$112</f>
        <v>0.11274727906097683</v>
      </c>
      <c r="H65" s="121">
        <f>X!DM65/X!DM$112</f>
        <v>0.21957746083264812</v>
      </c>
      <c r="I65" s="121">
        <f>X!DN65/X!DN$112</f>
        <v>0</v>
      </c>
      <c r="J65" s="121">
        <f>X!DQ65/X!DQ$112</f>
        <v>0</v>
      </c>
      <c r="K65" s="145">
        <f>X!DT65/X!DT$112</f>
        <v>2.9713224762699969E-2</v>
      </c>
    </row>
    <row r="66" spans="1:11" s="82" customFormat="1" ht="17" customHeight="1" x14ac:dyDescent="0.2">
      <c r="A66" s="73" t="s">
        <v>62</v>
      </c>
      <c r="B66" s="74" t="s">
        <v>188</v>
      </c>
      <c r="C66" s="121">
        <f>X!DH66/X!DH$112</f>
        <v>0</v>
      </c>
      <c r="D66" s="121">
        <f>X!DI66/X!DI$112</f>
        <v>0</v>
      </c>
      <c r="E66" s="121">
        <f>X!DJ66/X!DJ$112</f>
        <v>0</v>
      </c>
      <c r="F66" s="121">
        <f>X!DK66/X!DK$112</f>
        <v>0</v>
      </c>
      <c r="G66" s="121">
        <f>X!DL66/X!DL$112</f>
        <v>9.052637047642878E-2</v>
      </c>
      <c r="H66" s="121">
        <f>X!DM66/X!DM$112</f>
        <v>5.1948726520330536E-2</v>
      </c>
      <c r="I66" s="121">
        <f>X!DN66/X!DN$112</f>
        <v>0</v>
      </c>
      <c r="J66" s="121">
        <f>X!DQ66/X!DQ$112</f>
        <v>0</v>
      </c>
      <c r="K66" s="145">
        <f>X!DT66/X!DT$112</f>
        <v>8.1474742206398987E-3</v>
      </c>
    </row>
    <row r="67" spans="1:11" s="82" customFormat="1" ht="17" customHeight="1" x14ac:dyDescent="0.2">
      <c r="A67" s="73" t="s">
        <v>63</v>
      </c>
      <c r="B67" s="74" t="s">
        <v>189</v>
      </c>
      <c r="C67" s="121">
        <f>X!DH67/X!DH$112</f>
        <v>0</v>
      </c>
      <c r="D67" s="121">
        <f>X!DI67/X!DI$112</f>
        <v>0</v>
      </c>
      <c r="E67" s="121">
        <f>X!DJ67/X!DJ$112</f>
        <v>0</v>
      </c>
      <c r="F67" s="121">
        <f>X!DK67/X!DK$112</f>
        <v>0</v>
      </c>
      <c r="G67" s="121">
        <f>X!DL67/X!DL$112</f>
        <v>0.46839664664979652</v>
      </c>
      <c r="H67" s="121">
        <f>X!DM67/X!DM$112</f>
        <v>2.09542918105168E-5</v>
      </c>
      <c r="I67" s="121">
        <f>X!DN67/X!DN$112</f>
        <v>0</v>
      </c>
      <c r="J67" s="121">
        <f>X!DQ67/X!DQ$112</f>
        <v>0</v>
      </c>
      <c r="K67" s="145">
        <f>X!DT67/X!DT$112</f>
        <v>8.2022356466441501E-3</v>
      </c>
    </row>
    <row r="68" spans="1:11" s="82" customFormat="1" ht="17" customHeight="1" x14ac:dyDescent="0.2">
      <c r="A68" s="73" t="s">
        <v>64</v>
      </c>
      <c r="B68" s="74" t="s">
        <v>190</v>
      </c>
      <c r="C68" s="121">
        <f>X!DH68/X!DH$112</f>
        <v>0</v>
      </c>
      <c r="D68" s="121">
        <f>X!DI68/X!DI$112</f>
        <v>0</v>
      </c>
      <c r="E68" s="121">
        <f>X!DJ68/X!DJ$112</f>
        <v>0</v>
      </c>
      <c r="F68" s="121">
        <f>X!DK68/X!DK$112</f>
        <v>0</v>
      </c>
      <c r="G68" s="121">
        <f>X!DL68/X!DL$112</f>
        <v>0.11551092666520026</v>
      </c>
      <c r="H68" s="121">
        <f>X!DM68/X!DM$112</f>
        <v>4.6353526109634467E-2</v>
      </c>
      <c r="I68" s="121">
        <f>X!DN68/X!DN$112</f>
        <v>0</v>
      </c>
      <c r="J68" s="121">
        <f>X!DQ68/X!DQ$112</f>
        <v>0</v>
      </c>
      <c r="K68" s="145">
        <f>X!DT68/X!DT$112</f>
        <v>7.8779961079809106E-3</v>
      </c>
    </row>
    <row r="69" spans="1:11" s="82" customFormat="1" ht="17" customHeight="1" x14ac:dyDescent="0.2">
      <c r="A69" s="73" t="s">
        <v>65</v>
      </c>
      <c r="B69" s="74" t="s">
        <v>191</v>
      </c>
      <c r="C69" s="121">
        <f>X!DH69/X!DH$112</f>
        <v>4.9877416055715937E-4</v>
      </c>
      <c r="D69" s="121">
        <f>X!DI69/X!DI$112</f>
        <v>1.7960734472031611E-2</v>
      </c>
      <c r="E69" s="121">
        <f>X!DJ69/X!DJ$112</f>
        <v>0</v>
      </c>
      <c r="F69" s="121">
        <f>X!DK69/X!DK$112</f>
        <v>0</v>
      </c>
      <c r="G69" s="121">
        <f>X!DL69/X!DL$112</f>
        <v>0</v>
      </c>
      <c r="H69" s="121">
        <f>X!DM69/X!DM$112</f>
        <v>0</v>
      </c>
      <c r="I69" s="121">
        <f>X!DN69/X!DN$112</f>
        <v>0</v>
      </c>
      <c r="J69" s="121">
        <f>X!DQ69/X!DQ$112</f>
        <v>1.3554796199125244E-4</v>
      </c>
      <c r="K69" s="145">
        <f>X!DT69/X!DT$112</f>
        <v>8.141156515829976E-3</v>
      </c>
    </row>
    <row r="70" spans="1:11" s="82" customFormat="1" ht="17" customHeight="1" x14ac:dyDescent="0.2">
      <c r="A70" s="73" t="s">
        <v>66</v>
      </c>
      <c r="B70" s="74" t="s">
        <v>192</v>
      </c>
      <c r="C70" s="121">
        <f>X!DH70/X!DH$112</f>
        <v>1.1351828006221626E-4</v>
      </c>
      <c r="D70" s="121">
        <f>X!DI70/X!DI$112</f>
        <v>6.4158122399212434E-3</v>
      </c>
      <c r="E70" s="121">
        <f>X!DJ70/X!DJ$112</f>
        <v>0</v>
      </c>
      <c r="F70" s="121">
        <f>X!DK70/X!DK$112</f>
        <v>0</v>
      </c>
      <c r="G70" s="121">
        <f>X!DL70/X!DL$112</f>
        <v>0</v>
      </c>
      <c r="H70" s="121">
        <f>X!DM70/X!DM$112</f>
        <v>0</v>
      </c>
      <c r="I70" s="121">
        <f>X!DN70/X!DN$112</f>
        <v>0</v>
      </c>
      <c r="J70" s="121">
        <f>X!DQ70/X!DQ$112</f>
        <v>3.0527155665232033E-6</v>
      </c>
      <c r="K70" s="145">
        <f>X!DT70/X!DT$112</f>
        <v>3.2149095969890139E-3</v>
      </c>
    </row>
    <row r="71" spans="1:11" s="82" customFormat="1" ht="17" customHeight="1" x14ac:dyDescent="0.2">
      <c r="A71" s="73" t="s">
        <v>67</v>
      </c>
      <c r="B71" s="74" t="s">
        <v>193</v>
      </c>
      <c r="C71" s="121">
        <f>X!DH71/X!DH$112</f>
        <v>2.7602420362490945E-4</v>
      </c>
      <c r="D71" s="121">
        <f>X!DI71/X!DI$112</f>
        <v>7.278253533483635E-3</v>
      </c>
      <c r="E71" s="121">
        <f>X!DJ71/X!DJ$112</f>
        <v>-4.5043909355623867E-3</v>
      </c>
      <c r="F71" s="121">
        <f>X!DK71/X!DK$112</f>
        <v>1.0923763875622642E-2</v>
      </c>
      <c r="G71" s="121">
        <f>X!DL71/X!DL$112</f>
        <v>0</v>
      </c>
      <c r="H71" s="121">
        <f>X!DM71/X!DM$112</f>
        <v>0</v>
      </c>
      <c r="I71" s="121">
        <f>X!DN71/X!DN$112</f>
        <v>0</v>
      </c>
      <c r="J71" s="121">
        <f>X!DQ71/X!DQ$112</f>
        <v>4.8347763562763049E-5</v>
      </c>
      <c r="K71" s="145">
        <f>X!DT71/X!DT$112</f>
        <v>1.9240755287268205E-3</v>
      </c>
    </row>
    <row r="72" spans="1:11" s="82" customFormat="1" ht="17" customHeight="1" x14ac:dyDescent="0.2">
      <c r="A72" s="73" t="s">
        <v>68</v>
      </c>
      <c r="B72" s="74" t="s">
        <v>194</v>
      </c>
      <c r="C72" s="121">
        <f>X!DH72/X!DH$112</f>
        <v>0</v>
      </c>
      <c r="D72" s="121">
        <f>X!DI72/X!DI$112</f>
        <v>5.8746438326878281E-4</v>
      </c>
      <c r="E72" s="121">
        <f>X!DJ72/X!DJ$112</f>
        <v>1.2656118149770261E-2</v>
      </c>
      <c r="F72" s="121">
        <f>X!DK72/X!DK$112</f>
        <v>2.1376362126178623E-2</v>
      </c>
      <c r="G72" s="121">
        <f>X!DL72/X!DL$112</f>
        <v>0</v>
      </c>
      <c r="H72" s="121">
        <f>X!DM72/X!DM$112</f>
        <v>0</v>
      </c>
      <c r="I72" s="121">
        <f>X!DN72/X!DN$112</f>
        <v>0</v>
      </c>
      <c r="J72" s="121">
        <f>X!DQ72/X!DQ$112</f>
        <v>2.5462034865603119E-5</v>
      </c>
      <c r="K72" s="145">
        <f>X!DT72/X!DT$112</f>
        <v>5.8081831349090811E-3</v>
      </c>
    </row>
    <row r="73" spans="1:11" s="82" customFormat="1" ht="17" customHeight="1" x14ac:dyDescent="0.2">
      <c r="A73" s="73" t="s">
        <v>69</v>
      </c>
      <c r="B73" s="74" t="s">
        <v>195</v>
      </c>
      <c r="C73" s="121">
        <f>X!DH73/X!DH$112</f>
        <v>0.17554691809109793</v>
      </c>
      <c r="D73" s="121">
        <f>X!DI73/X!DI$112</f>
        <v>0.16496995363181252</v>
      </c>
      <c r="E73" s="121">
        <f>X!DJ73/X!DJ$112</f>
        <v>1.6936277151447592E-4</v>
      </c>
      <c r="F73" s="121">
        <f>X!DK73/X!DK$112</f>
        <v>0</v>
      </c>
      <c r="G73" s="121">
        <f>X!DL73/X!DL$112</f>
        <v>1.4542793415100405E-2</v>
      </c>
      <c r="H73" s="121">
        <f>X!DM73/X!DM$112</f>
        <v>5.441950315577871E-2</v>
      </c>
      <c r="I73" s="121">
        <f>X!DN73/X!DN$112</f>
        <v>-0.36017313825890523</v>
      </c>
      <c r="J73" s="121">
        <f>X!DQ73/X!DQ$112</f>
        <v>5.1608160667708396E-2</v>
      </c>
      <c r="K73" s="145">
        <f>X!DT73/X!DT$112</f>
        <v>9.3240032458343933E-2</v>
      </c>
    </row>
    <row r="74" spans="1:11" s="82" customFormat="1" ht="17" customHeight="1" x14ac:dyDescent="0.2">
      <c r="A74" s="73" t="s">
        <v>70</v>
      </c>
      <c r="B74" s="74" t="s">
        <v>196</v>
      </c>
      <c r="C74" s="121">
        <f>X!DH74/X!DH$112</f>
        <v>2.9693503874272823E-5</v>
      </c>
      <c r="D74" s="121">
        <f>X!DI74/X!DI$112</f>
        <v>4.570441469372391E-2</v>
      </c>
      <c r="E74" s="121">
        <f>X!DJ74/X!DJ$112</f>
        <v>0</v>
      </c>
      <c r="F74" s="121">
        <f>X!DK74/X!DK$112</f>
        <v>0</v>
      </c>
      <c r="G74" s="121">
        <f>X!DL74/X!DL$112</f>
        <v>0</v>
      </c>
      <c r="H74" s="121">
        <f>X!DM74/X!DM$112</f>
        <v>0</v>
      </c>
      <c r="I74" s="121">
        <f>X!DN74/X!DN$112</f>
        <v>0</v>
      </c>
      <c r="J74" s="121">
        <f>X!DQ74/X!DQ$112</f>
        <v>6.3469475265982671E-3</v>
      </c>
      <c r="K74" s="145">
        <f>X!DT74/X!DT$112</f>
        <v>1.6506828658612943E-2</v>
      </c>
    </row>
    <row r="75" spans="1:11" s="82" customFormat="1" ht="17" customHeight="1" x14ac:dyDescent="0.2">
      <c r="A75" s="73" t="s">
        <v>71</v>
      </c>
      <c r="B75" s="74" t="s">
        <v>197</v>
      </c>
      <c r="C75" s="121">
        <f>X!DH75/X!DH$112</f>
        <v>0</v>
      </c>
      <c r="D75" s="121">
        <f>X!DI75/X!DI$112</f>
        <v>1.5389943863289733E-3</v>
      </c>
      <c r="E75" s="121">
        <f>X!DJ75/X!DJ$112</f>
        <v>0</v>
      </c>
      <c r="F75" s="121">
        <f>X!DK75/X!DK$112</f>
        <v>0</v>
      </c>
      <c r="G75" s="121">
        <f>X!DL75/X!DL$112</f>
        <v>0</v>
      </c>
      <c r="H75" s="121">
        <f>X!DM75/X!DM$112</f>
        <v>2.8494636905104603E-2</v>
      </c>
      <c r="I75" s="121">
        <f>X!DN75/X!DN$112</f>
        <v>0</v>
      </c>
      <c r="J75" s="121">
        <f>X!DQ75/X!DQ$112</f>
        <v>9.4822449169217365E-6</v>
      </c>
      <c r="K75" s="145">
        <f>X!DT75/X!DT$112</f>
        <v>7.5761715012906379E-3</v>
      </c>
    </row>
    <row r="76" spans="1:11" s="82" customFormat="1" ht="17" customHeight="1" x14ac:dyDescent="0.2">
      <c r="A76" s="73" t="s">
        <v>72</v>
      </c>
      <c r="B76" s="74" t="s">
        <v>198</v>
      </c>
      <c r="C76" s="121">
        <f>X!DH76/X!DH$112</f>
        <v>0</v>
      </c>
      <c r="D76" s="121">
        <f>X!DI76/X!DI$112</f>
        <v>4.5680101682559281E-2</v>
      </c>
      <c r="E76" s="121">
        <f>X!DJ76/X!DJ$112</f>
        <v>5.2162883062467936E-5</v>
      </c>
      <c r="F76" s="121">
        <f>X!DK76/X!DK$112</f>
        <v>0</v>
      </c>
      <c r="G76" s="121">
        <f>X!DL76/X!DL$112</f>
        <v>0</v>
      </c>
      <c r="H76" s="121">
        <f>X!DM76/X!DM$112</f>
        <v>0</v>
      </c>
      <c r="I76" s="121">
        <f>X!DN76/X!DN$112</f>
        <v>0</v>
      </c>
      <c r="J76" s="121">
        <f>X!DQ76/X!DQ$112</f>
        <v>1.1004387925215001E-4</v>
      </c>
      <c r="K76" s="145">
        <f>X!DT76/X!DT$112</f>
        <v>1.3173095574931492E-2</v>
      </c>
    </row>
    <row r="77" spans="1:11" s="82" customFormat="1" ht="17" customHeight="1" x14ac:dyDescent="0.2">
      <c r="A77" s="73" t="s">
        <v>73</v>
      </c>
      <c r="B77" s="74" t="s">
        <v>199</v>
      </c>
      <c r="C77" s="121">
        <f>X!DH77/X!DH$112</f>
        <v>0</v>
      </c>
      <c r="D77" s="121">
        <f>X!DI77/X!DI$112</f>
        <v>0.17086254663685918</v>
      </c>
      <c r="E77" s="121">
        <f>X!DJ77/X!DJ$112</f>
        <v>0</v>
      </c>
      <c r="F77" s="121">
        <f>X!DK77/X!DK$112</f>
        <v>0</v>
      </c>
      <c r="G77" s="121">
        <f>X!DL77/X!DL$112</f>
        <v>0</v>
      </c>
      <c r="H77" s="121">
        <f>X!DM77/X!DM$112</f>
        <v>0</v>
      </c>
      <c r="I77" s="121">
        <f>X!DN77/X!DN$112</f>
        <v>0</v>
      </c>
      <c r="J77" s="121">
        <f>X!DQ77/X!DQ$112</f>
        <v>0</v>
      </c>
      <c r="K77" s="145">
        <f>X!DT77/X!DT$112</f>
        <v>4.9194950904915234E-2</v>
      </c>
    </row>
    <row r="78" spans="1:11" s="82" customFormat="1" ht="17" customHeight="1" x14ac:dyDescent="0.2">
      <c r="A78" s="73" t="s">
        <v>74</v>
      </c>
      <c r="B78" s="74" t="s">
        <v>200</v>
      </c>
      <c r="C78" s="121">
        <f>X!DH78/X!DH$112</f>
        <v>1.4956793436839381E-3</v>
      </c>
      <c r="D78" s="121">
        <f>X!DI78/X!DI$112</f>
        <v>1.0051639632315503E-2</v>
      </c>
      <c r="E78" s="121">
        <f>X!DJ78/X!DJ$112</f>
        <v>4.2706141789872945E-7</v>
      </c>
      <c r="F78" s="121">
        <f>X!DK78/X!DK$112</f>
        <v>0</v>
      </c>
      <c r="G78" s="121">
        <f>X!DL78/X!DL$112</f>
        <v>1.8935398027768528E-6</v>
      </c>
      <c r="H78" s="121">
        <f>X!DM78/X!DM$112</f>
        <v>6.1613362460810892E-6</v>
      </c>
      <c r="I78" s="121">
        <f>X!DN78/X!DN$112</f>
        <v>-1.4037590414199999E-3</v>
      </c>
      <c r="J78" s="121">
        <f>X!DQ78/X!DQ$112</f>
        <v>3.0455224837454834E-4</v>
      </c>
      <c r="K78" s="145">
        <f>X!DT78/X!DT$112</f>
        <v>6.8329287686750778E-3</v>
      </c>
    </row>
    <row r="79" spans="1:11" s="82" customFormat="1" ht="17" customHeight="1" x14ac:dyDescent="0.2">
      <c r="A79" s="73" t="s">
        <v>75</v>
      </c>
      <c r="B79" s="74" t="s">
        <v>201</v>
      </c>
      <c r="C79" s="121">
        <f>X!DH79/X!DH$112</f>
        <v>3.3435999053212373E-2</v>
      </c>
      <c r="D79" s="121">
        <f>X!DI79/X!DI$112</f>
        <v>1.3493182743932016E-2</v>
      </c>
      <c r="E79" s="121">
        <f>X!DJ79/X!DJ$112</f>
        <v>4.4659502921115987E-5</v>
      </c>
      <c r="F79" s="121">
        <f>X!DK79/X!DK$112</f>
        <v>0</v>
      </c>
      <c r="G79" s="121">
        <f>X!DL79/X!DL$112</f>
        <v>1.5111649449729456E-3</v>
      </c>
      <c r="H79" s="121">
        <f>X!DM79/X!DM$112</f>
        <v>4.8034182488536029E-3</v>
      </c>
      <c r="I79" s="121">
        <f>X!DN79/X!DN$112</f>
        <v>-8.7163810422396362E-2</v>
      </c>
      <c r="J79" s="121">
        <f>X!DQ79/X!DQ$112</f>
        <v>8.0297112143828259E-3</v>
      </c>
      <c r="K79" s="145">
        <f>X!DT79/X!DT$112</f>
        <v>1.2156299407903602E-2</v>
      </c>
    </row>
    <row r="80" spans="1:11" s="82" customFormat="1" ht="17" customHeight="1" x14ac:dyDescent="0.2">
      <c r="A80" s="73" t="s">
        <v>76</v>
      </c>
      <c r="B80" s="74" t="s">
        <v>202</v>
      </c>
      <c r="C80" s="121">
        <f>X!DH80/X!DH$112</f>
        <v>0</v>
      </c>
      <c r="D80" s="121">
        <f>X!DI80/X!DI$112</f>
        <v>0</v>
      </c>
      <c r="E80" s="121">
        <f>X!DJ80/X!DJ$112</f>
        <v>0</v>
      </c>
      <c r="F80" s="121">
        <f>X!DK80/X!DK$112</f>
        <v>0</v>
      </c>
      <c r="G80" s="121">
        <f>X!DL80/X!DL$112</f>
        <v>0</v>
      </c>
      <c r="H80" s="121">
        <f>X!DM80/X!DM$112</f>
        <v>0</v>
      </c>
      <c r="I80" s="121">
        <f>X!DN80/X!DN$112</f>
        <v>0</v>
      </c>
      <c r="J80" s="121">
        <f>X!DQ80/X!DQ$112</f>
        <v>0</v>
      </c>
      <c r="K80" s="145">
        <f>X!DT80/X!DT$112</f>
        <v>0</v>
      </c>
    </row>
    <row r="81" spans="1:11" s="82" customFormat="1" ht="17" customHeight="1" x14ac:dyDescent="0.2">
      <c r="A81" s="73" t="s">
        <v>77</v>
      </c>
      <c r="B81" s="74" t="s">
        <v>203</v>
      </c>
      <c r="C81" s="121">
        <f>X!DH81/X!DH$112</f>
        <v>2.3700667401843205E-4</v>
      </c>
      <c r="D81" s="121">
        <f>X!DI81/X!DI$112</f>
        <v>5.0310423663756944E-4</v>
      </c>
      <c r="E81" s="121">
        <f>X!DJ81/X!DJ$112</f>
        <v>7.8739448925078244E-8</v>
      </c>
      <c r="F81" s="121">
        <f>X!DK81/X!DK$112</f>
        <v>0</v>
      </c>
      <c r="G81" s="121">
        <f>X!DL81/X!DL$112</f>
        <v>5.5689833522571136E-5</v>
      </c>
      <c r="H81" s="121">
        <f>X!DM81/X!DM$112</f>
        <v>2.0786867681393719E-4</v>
      </c>
      <c r="I81" s="121">
        <f>X!DN81/X!DN$112</f>
        <v>-2.0463224998651396E-2</v>
      </c>
      <c r="J81" s="121">
        <f>X!DQ81/X!DQ$112</f>
        <v>1.2002472106144598E-2</v>
      </c>
      <c r="K81" s="145">
        <f>X!DT81/X!DT$112</f>
        <v>5.6809405040866906E-3</v>
      </c>
    </row>
    <row r="82" spans="1:11" s="82" customFormat="1" ht="17" customHeight="1" x14ac:dyDescent="0.2">
      <c r="A82" s="73" t="s">
        <v>78</v>
      </c>
      <c r="B82" s="74" t="s">
        <v>204</v>
      </c>
      <c r="C82" s="121">
        <f>X!DH82/X!DH$112</f>
        <v>4.9555847061945866E-4</v>
      </c>
      <c r="D82" s="121">
        <f>X!DI82/X!DI$112</f>
        <v>8.8931357760646122E-4</v>
      </c>
      <c r="E82" s="121">
        <f>X!DJ82/X!DJ$112</f>
        <v>1.0676535447468237E-8</v>
      </c>
      <c r="F82" s="121">
        <f>X!DK82/X!DK$112</f>
        <v>0</v>
      </c>
      <c r="G82" s="121">
        <f>X!DL82/X!DL$112</f>
        <v>1.2303112399800708E-6</v>
      </c>
      <c r="H82" s="121">
        <f>X!DM82/X!DM$112</f>
        <v>2.2283742031235493E-6</v>
      </c>
      <c r="I82" s="121">
        <f>X!DN82/X!DN$112</f>
        <v>-2.9365223534388168E-5</v>
      </c>
      <c r="J82" s="121">
        <f>X!DQ82/X!DQ$112</f>
        <v>1.5944794332540236E-3</v>
      </c>
      <c r="K82" s="145">
        <f>X!DT82/X!DT$112</f>
        <v>6.4313111654023625E-4</v>
      </c>
    </row>
    <row r="83" spans="1:11" s="82" customFormat="1" ht="17" customHeight="1" x14ac:dyDescent="0.2">
      <c r="A83" s="73" t="s">
        <v>79</v>
      </c>
      <c r="B83" s="74" t="s">
        <v>205</v>
      </c>
      <c r="C83" s="121">
        <f>X!DH83/X!DH$112</f>
        <v>5.7070088397561032E-4</v>
      </c>
      <c r="D83" s="121">
        <f>X!DI83/X!DI$112</f>
        <v>5.5683083466044386E-4</v>
      </c>
      <c r="E83" s="121">
        <f>X!DJ83/X!DJ$112</f>
        <v>2.7727852268362298E-6</v>
      </c>
      <c r="F83" s="121">
        <f>X!DK83/X!DK$112</f>
        <v>0</v>
      </c>
      <c r="G83" s="121">
        <f>X!DL83/X!DL$112</f>
        <v>8.508554780921508E-5</v>
      </c>
      <c r="H83" s="121">
        <f>X!DM83/X!DM$112</f>
        <v>2.6142860805925222E-4</v>
      </c>
      <c r="I83" s="121">
        <f>X!DN83/X!DN$112</f>
        <v>-6.8517822579092121E-3</v>
      </c>
      <c r="J83" s="121">
        <f>X!DQ83/X!DQ$112</f>
        <v>6.2227397063002634E-4</v>
      </c>
      <c r="K83" s="145">
        <f>X!DT83/X!DT$112</f>
        <v>6.356065848822206E-4</v>
      </c>
    </row>
    <row r="84" spans="1:11" s="82" customFormat="1" ht="17" customHeight="1" x14ac:dyDescent="0.2">
      <c r="A84" s="73" t="s">
        <v>80</v>
      </c>
      <c r="B84" s="74" t="s">
        <v>206</v>
      </c>
      <c r="C84" s="121">
        <f>X!DH84/X!DH$112</f>
        <v>1.5885095267845709E-3</v>
      </c>
      <c r="D84" s="121">
        <f>X!DI84/X!DI$112</f>
        <v>1.4462755612673257E-3</v>
      </c>
      <c r="E84" s="121">
        <f>X!DJ84/X!DJ$112</f>
        <v>1.159316050119775E-5</v>
      </c>
      <c r="F84" s="121">
        <f>X!DK84/X!DK$112</f>
        <v>0</v>
      </c>
      <c r="G84" s="121">
        <f>X!DL84/X!DL$112</f>
        <v>1.8302348590178204E-4</v>
      </c>
      <c r="H84" s="121">
        <f>X!DM84/X!DM$112</f>
        <v>6.4406108451981945E-4</v>
      </c>
      <c r="I84" s="121">
        <f>X!DN84/X!DN$112</f>
        <v>-3.7160465658680267E-2</v>
      </c>
      <c r="J84" s="121">
        <f>X!DQ84/X!DQ$112</f>
        <v>1.3873460153301367E-3</v>
      </c>
      <c r="K84" s="145">
        <f>X!DT84/X!DT$112</f>
        <v>1.7162231168430897E-3</v>
      </c>
    </row>
    <row r="85" spans="1:11" s="82" customFormat="1" ht="17" customHeight="1" x14ac:dyDescent="0.2">
      <c r="A85" s="73" t="s">
        <v>81</v>
      </c>
      <c r="B85" s="74" t="s">
        <v>207</v>
      </c>
      <c r="C85" s="121">
        <f>X!DH85/X!DH$112</f>
        <v>2.5169116637155603E-4</v>
      </c>
      <c r="D85" s="121">
        <f>X!DI85/X!DI$112</f>
        <v>1.077346651833869E-2</v>
      </c>
      <c r="E85" s="121">
        <f>X!DJ85/X!DJ$112</f>
        <v>8.2118750336459395E-4</v>
      </c>
      <c r="F85" s="121">
        <f>X!DK85/X!DK$112</f>
        <v>3.342497062484935E-4</v>
      </c>
      <c r="G85" s="121">
        <f>X!DL85/X!DL$112</f>
        <v>0</v>
      </c>
      <c r="H85" s="121">
        <f>X!DM85/X!DM$112</f>
        <v>0</v>
      </c>
      <c r="I85" s="121">
        <f>X!DN85/X!DN$112</f>
        <v>0</v>
      </c>
      <c r="J85" s="121">
        <f>X!DQ85/X!DQ$112</f>
        <v>8.5309981718991866E-4</v>
      </c>
      <c r="K85" s="145">
        <f>X!DT85/X!DT$112</f>
        <v>4.5349789400631491E-3</v>
      </c>
    </row>
    <row r="86" spans="1:11" s="82" customFormat="1" ht="17" customHeight="1" x14ac:dyDescent="0.2">
      <c r="A86" s="73" t="s">
        <v>82</v>
      </c>
      <c r="B86" s="74" t="s">
        <v>208</v>
      </c>
      <c r="C86" s="121">
        <f>X!DH86/X!DH$112</f>
        <v>1.3358536534317045E-3</v>
      </c>
      <c r="D86" s="121">
        <f>X!DI86/X!DI$112</f>
        <v>5.0029078476267934E-4</v>
      </c>
      <c r="E86" s="121">
        <f>X!DJ86/X!DJ$112</f>
        <v>0</v>
      </c>
      <c r="F86" s="121">
        <f>X!DK86/X!DK$112</f>
        <v>0</v>
      </c>
      <c r="G86" s="121">
        <f>X!DL86/X!DL$112</f>
        <v>0</v>
      </c>
      <c r="H86" s="121">
        <f>X!DM86/X!DM$112</f>
        <v>0</v>
      </c>
      <c r="I86" s="121">
        <f>X!DN86/X!DN$112</f>
        <v>0</v>
      </c>
      <c r="J86" s="121">
        <f>X!DQ86/X!DQ$112</f>
        <v>1.0007194140466509E-5</v>
      </c>
      <c r="K86" s="145">
        <f>X!DT86/X!DT$112</f>
        <v>3.8970469393702242E-4</v>
      </c>
    </row>
    <row r="87" spans="1:11" s="82" customFormat="1" ht="17" customHeight="1" x14ac:dyDescent="0.2">
      <c r="A87" s="73" t="s">
        <v>83</v>
      </c>
      <c r="B87" s="74" t="s">
        <v>209</v>
      </c>
      <c r="C87" s="121">
        <f>X!DH87/X!DH$112</f>
        <v>1.0686933958639681E-2</v>
      </c>
      <c r="D87" s="121">
        <f>X!DI87/X!DI$112</f>
        <v>2.7276297389581577E-2</v>
      </c>
      <c r="E87" s="121">
        <f>X!DJ87/X!DJ$112</f>
        <v>0</v>
      </c>
      <c r="F87" s="121">
        <f>X!DK87/X!DK$112</f>
        <v>0</v>
      </c>
      <c r="G87" s="121">
        <f>X!DL87/X!DL$112</f>
        <v>0</v>
      </c>
      <c r="H87" s="121">
        <f>X!DM87/X!DM$112</f>
        <v>0</v>
      </c>
      <c r="I87" s="121">
        <f>X!DN87/X!DN$112</f>
        <v>0</v>
      </c>
      <c r="J87" s="121">
        <f>X!DQ87/X!DQ$112</f>
        <v>3.0744016823733321E-4</v>
      </c>
      <c r="K87" s="145">
        <f>X!DT87/X!DT$112</f>
        <v>8.0614808532525374E-3</v>
      </c>
    </row>
    <row r="88" spans="1:11" s="82" customFormat="1" ht="17" customHeight="1" x14ac:dyDescent="0.2">
      <c r="A88" s="73" t="s">
        <v>84</v>
      </c>
      <c r="B88" s="74" t="s">
        <v>210</v>
      </c>
      <c r="C88" s="121">
        <f>X!DH88/X!DH$112</f>
        <v>7.7426438264195532E-4</v>
      </c>
      <c r="D88" s="121">
        <f>X!DI88/X!DI$112</f>
        <v>4.6201133603254747E-3</v>
      </c>
      <c r="E88" s="121">
        <f>X!DJ88/X!DJ$112</f>
        <v>0</v>
      </c>
      <c r="F88" s="121">
        <f>X!DK88/X!DK$112</f>
        <v>0</v>
      </c>
      <c r="G88" s="121">
        <f>X!DL88/X!DL$112</f>
        <v>2.6751942796986923E-3</v>
      </c>
      <c r="H88" s="121">
        <f>X!DM88/X!DM$112</f>
        <v>3.3175019636964777E-4</v>
      </c>
      <c r="I88" s="121">
        <f>X!DN88/X!DN$112</f>
        <v>0</v>
      </c>
      <c r="J88" s="121">
        <f>X!DQ88/X!DQ$112</f>
        <v>8.7491537257461992E-8</v>
      </c>
      <c r="K88" s="145">
        <f>X!DT88/X!DT$112</f>
        <v>1.8654847779706997E-3</v>
      </c>
    </row>
    <row r="89" spans="1:11" s="82" customFormat="1" ht="17" customHeight="1" x14ac:dyDescent="0.2">
      <c r="A89" s="73" t="s">
        <v>85</v>
      </c>
      <c r="B89" s="74" t="s">
        <v>211</v>
      </c>
      <c r="C89" s="121">
        <f>X!DH89/X!DH$112</f>
        <v>2.8460036018352952E-4</v>
      </c>
      <c r="D89" s="121">
        <f>X!DI89/X!DI$112</f>
        <v>1.3280735923333753E-2</v>
      </c>
      <c r="E89" s="121">
        <f>X!DJ89/X!DJ$112</f>
        <v>0</v>
      </c>
      <c r="F89" s="121">
        <f>X!DK89/X!DK$112</f>
        <v>0</v>
      </c>
      <c r="G89" s="121">
        <f>X!DL89/X!DL$112</f>
        <v>3.3774744524646939E-2</v>
      </c>
      <c r="H89" s="121">
        <f>X!DM89/X!DM$112</f>
        <v>9.6479127593848218E-2</v>
      </c>
      <c r="I89" s="121">
        <f>X!DN89/X!DN$112</f>
        <v>2.5036823370911437E-2</v>
      </c>
      <c r="J89" s="121">
        <f>X!DQ89/X!DQ$112</f>
        <v>3.4574580097043723E-3</v>
      </c>
      <c r="K89" s="145">
        <f>X!DT89/X!DT$112</f>
        <v>2.4223605968098225E-2</v>
      </c>
    </row>
    <row r="90" spans="1:11" s="82" customFormat="1" ht="17" customHeight="1" x14ac:dyDescent="0.2">
      <c r="A90" s="73" t="s">
        <v>86</v>
      </c>
      <c r="B90" s="74" t="s">
        <v>212</v>
      </c>
      <c r="C90" s="121">
        <f>X!DH90/X!DH$112</f>
        <v>3.2025321605244034E-3</v>
      </c>
      <c r="D90" s="121">
        <f>X!DI90/X!DI$112</f>
        <v>6.3170115761743912E-3</v>
      </c>
      <c r="E90" s="121">
        <f>X!DJ90/X!DJ$112</f>
        <v>0</v>
      </c>
      <c r="F90" s="121">
        <f>X!DK90/X!DK$112</f>
        <v>0</v>
      </c>
      <c r="G90" s="121">
        <f>X!DL90/X!DL$112</f>
        <v>0</v>
      </c>
      <c r="H90" s="121">
        <f>X!DM90/X!DM$112</f>
        <v>0</v>
      </c>
      <c r="I90" s="121">
        <f>X!DN90/X!DN$112</f>
        <v>0</v>
      </c>
      <c r="J90" s="121">
        <f>X!DQ90/X!DQ$112</f>
        <v>1.4624230427821592E-4</v>
      </c>
      <c r="K90" s="145">
        <f>X!DT90/X!DT$112</f>
        <v>5.844215843748328E-3</v>
      </c>
    </row>
    <row r="91" spans="1:11" s="82" customFormat="1" ht="17" customHeight="1" x14ac:dyDescent="0.2">
      <c r="A91" s="73" t="s">
        <v>87</v>
      </c>
      <c r="B91" s="74" t="s">
        <v>213</v>
      </c>
      <c r="C91" s="121">
        <f>X!DH91/X!DH$112</f>
        <v>4.4829667905802294E-3</v>
      </c>
      <c r="D91" s="121">
        <f>X!DI91/X!DI$112</f>
        <v>3.7240521855917232E-3</v>
      </c>
      <c r="E91" s="121">
        <f>X!DJ91/X!DJ$112</f>
        <v>1.7992965004578579E-4</v>
      </c>
      <c r="F91" s="121">
        <f>X!DK91/X!DK$112</f>
        <v>0</v>
      </c>
      <c r="G91" s="121">
        <f>X!DL91/X!DL$112</f>
        <v>0</v>
      </c>
      <c r="H91" s="121">
        <f>X!DM91/X!DM$112</f>
        <v>3.018228618969995E-3</v>
      </c>
      <c r="I91" s="121">
        <f>X!DN91/X!DN$112</f>
        <v>3.4832870490861534E-2</v>
      </c>
      <c r="J91" s="121">
        <f>X!DQ91/X!DQ$112</f>
        <v>5.339790293477938E-4</v>
      </c>
      <c r="K91" s="145">
        <f>X!DT91/X!DT$112</f>
        <v>3.8867940461637706E-3</v>
      </c>
    </row>
    <row r="92" spans="1:11" s="82" customFormat="1" ht="17" customHeight="1" x14ac:dyDescent="0.2">
      <c r="A92" s="73" t="s">
        <v>88</v>
      </c>
      <c r="B92" s="74" t="s">
        <v>214</v>
      </c>
      <c r="C92" s="121">
        <f>X!DH92/X!DH$112</f>
        <v>0</v>
      </c>
      <c r="D92" s="121">
        <f>X!DI92/X!DI$112</f>
        <v>3.8748753492388564E-3</v>
      </c>
      <c r="E92" s="121">
        <f>X!DJ92/X!DJ$112</f>
        <v>0.19474775605867972</v>
      </c>
      <c r="F92" s="121">
        <f>X!DK92/X!DK$112</f>
        <v>0.74162572477797817</v>
      </c>
      <c r="G92" s="121">
        <f>X!DL92/X!DL$112</f>
        <v>0</v>
      </c>
      <c r="H92" s="121">
        <f>X!DM92/X!DM$112</f>
        <v>0</v>
      </c>
      <c r="I92" s="121">
        <f>X!DN92/X!DN$112</f>
        <v>0</v>
      </c>
      <c r="J92" s="121">
        <f>X!DQ92/X!DQ$112</f>
        <v>0</v>
      </c>
      <c r="K92" s="145">
        <f>X!DT92/X!DT$112</f>
        <v>2.3834028176510459E-2</v>
      </c>
    </row>
    <row r="93" spans="1:11" s="82" customFormat="1" ht="17" customHeight="1" x14ac:dyDescent="0.2">
      <c r="A93" s="73" t="s">
        <v>89</v>
      </c>
      <c r="B93" s="74" t="s">
        <v>215</v>
      </c>
      <c r="C93" s="121">
        <f>X!DH93/X!DH$112</f>
        <v>5.0374225400219418E-6</v>
      </c>
      <c r="D93" s="121">
        <f>X!DI93/X!DI$112</f>
        <v>3.2532044975655511E-2</v>
      </c>
      <c r="E93" s="121">
        <f>X!DJ93/X!DJ$112</f>
        <v>0.15460899930174574</v>
      </c>
      <c r="F93" s="121">
        <f>X!DK93/X!DK$112</f>
        <v>0.18507721800900193</v>
      </c>
      <c r="G93" s="121">
        <f>X!DL93/X!DL$112</f>
        <v>0</v>
      </c>
      <c r="H93" s="121">
        <f>X!DM93/X!DM$112</f>
        <v>0</v>
      </c>
      <c r="I93" s="121">
        <f>X!DN93/X!DN$112</f>
        <v>0</v>
      </c>
      <c r="J93" s="121">
        <f>X!DQ93/X!DQ$112</f>
        <v>7.7387463218434133E-5</v>
      </c>
      <c r="K93" s="145">
        <f>X!DT93/X!DT$112</f>
        <v>2.269797774362544E-2</v>
      </c>
    </row>
    <row r="94" spans="1:11" s="82" customFormat="1" ht="17" customHeight="1" x14ac:dyDescent="0.2">
      <c r="A94" s="73" t="s">
        <v>90</v>
      </c>
      <c r="B94" s="74" t="s">
        <v>216</v>
      </c>
      <c r="C94" s="121">
        <f>X!DH94/X!DH$112</f>
        <v>0</v>
      </c>
      <c r="D94" s="121">
        <f>X!DI94/X!DI$112</f>
        <v>7.5144003803394852E-4</v>
      </c>
      <c r="E94" s="121">
        <f>X!DJ94/X!DJ$112</f>
        <v>2.0655087941501803E-3</v>
      </c>
      <c r="F94" s="121">
        <f>X!DK94/X!DK$112</f>
        <v>3.8172407317608133E-2</v>
      </c>
      <c r="G94" s="121">
        <f>X!DL94/X!DL$112</f>
        <v>6.3351723183581829E-2</v>
      </c>
      <c r="H94" s="121">
        <f>X!DM94/X!DM$112</f>
        <v>0.21893026825570433</v>
      </c>
      <c r="I94" s="121">
        <f>X!DN94/X!DN$112</f>
        <v>0</v>
      </c>
      <c r="J94" s="121">
        <f>X!DQ94/X!DQ$112</f>
        <v>2.5000044592219288E-3</v>
      </c>
      <c r="K94" s="145">
        <f>X!DT94/X!DT$112</f>
        <v>3.5384776970833601E-2</v>
      </c>
    </row>
    <row r="95" spans="1:11" s="82" customFormat="1" ht="17" customHeight="1" x14ac:dyDescent="0.2">
      <c r="A95" s="73" t="s">
        <v>91</v>
      </c>
      <c r="B95" s="74" t="s">
        <v>217</v>
      </c>
      <c r="C95" s="121">
        <f>X!DH95/X!DH$112</f>
        <v>2.2364449401891036E-2</v>
      </c>
      <c r="D95" s="121">
        <f>X!DI95/X!DI$112</f>
        <v>2.939102132767369E-2</v>
      </c>
      <c r="E95" s="121">
        <f>X!DJ95/X!DJ$112</f>
        <v>0.46352593139429316</v>
      </c>
      <c r="F95" s="121">
        <f>X!DK95/X!DK$112</f>
        <v>0</v>
      </c>
      <c r="G95" s="121">
        <f>X!DL95/X!DL$112</f>
        <v>0</v>
      </c>
      <c r="H95" s="121">
        <f>X!DM95/X!DM$112</f>
        <v>0</v>
      </c>
      <c r="I95" s="121">
        <f>X!DN95/X!DN$112</f>
        <v>0</v>
      </c>
      <c r="J95" s="121">
        <f>X!DQ95/X!DQ$112</f>
        <v>3.1725669874238359E-6</v>
      </c>
      <c r="K95" s="145">
        <f>X!DT95/X!DT$112</f>
        <v>4.1332649203033443E-2</v>
      </c>
    </row>
    <row r="96" spans="1:11" s="82" customFormat="1" ht="17" customHeight="1" x14ac:dyDescent="0.2">
      <c r="A96" s="73" t="s">
        <v>92</v>
      </c>
      <c r="B96" s="74" t="s">
        <v>218</v>
      </c>
      <c r="C96" s="121">
        <f>X!DH96/X!DH$112</f>
        <v>2.0272663748636528E-2</v>
      </c>
      <c r="D96" s="121">
        <f>X!DI96/X!DI$112</f>
        <v>1.9002986782601025E-4</v>
      </c>
      <c r="E96" s="121">
        <f>X!DJ96/X!DJ$112</f>
        <v>1.3945842519685316E-2</v>
      </c>
      <c r="F96" s="121">
        <f>X!DK96/X!DK$112</f>
        <v>2.7886071572034841E-4</v>
      </c>
      <c r="G96" s="121">
        <f>X!DL96/X!DL$112</f>
        <v>0</v>
      </c>
      <c r="H96" s="121">
        <f>X!DM96/X!DM$112</f>
        <v>0</v>
      </c>
      <c r="I96" s="121">
        <f>X!DN96/X!DN$112</f>
        <v>0</v>
      </c>
      <c r="J96" s="121">
        <f>X!DQ96/X!DQ$112</f>
        <v>0</v>
      </c>
      <c r="K96" s="145">
        <f>X!DT96/X!DT$112</f>
        <v>1.2905010021921585E-3</v>
      </c>
    </row>
    <row r="97" spans="1:11" s="82" customFormat="1" ht="17" customHeight="1" x14ac:dyDescent="0.2">
      <c r="A97" s="73" t="s">
        <v>93</v>
      </c>
      <c r="B97" s="74" t="s">
        <v>219</v>
      </c>
      <c r="C97" s="121">
        <f>X!DH97/X!DH$112</f>
        <v>2.4835382599845988E-2</v>
      </c>
      <c r="D97" s="121">
        <f>X!DI97/X!DI$112</f>
        <v>1.8470394697269233E-2</v>
      </c>
      <c r="E97" s="121">
        <f>X!DJ97/X!DJ$112</f>
        <v>4.9314960827708858E-2</v>
      </c>
      <c r="F97" s="121">
        <f>X!DK97/X!DK$112</f>
        <v>2.2114134716416448E-3</v>
      </c>
      <c r="G97" s="121">
        <f>X!DL97/X!DL$112</f>
        <v>0</v>
      </c>
      <c r="H97" s="121">
        <f>X!DM97/X!DM$112</f>
        <v>0</v>
      </c>
      <c r="I97" s="121">
        <f>X!DN97/X!DN$112</f>
        <v>0</v>
      </c>
      <c r="J97" s="121">
        <f>X!DQ97/X!DQ$112</f>
        <v>0</v>
      </c>
      <c r="K97" s="145">
        <f>X!DT97/X!DT$112</f>
        <v>9.0807812806643906E-3</v>
      </c>
    </row>
    <row r="98" spans="1:11" s="82" customFormat="1" ht="17" customHeight="1" x14ac:dyDescent="0.2">
      <c r="A98" s="73" t="s">
        <v>94</v>
      </c>
      <c r="B98" s="74" t="s">
        <v>220</v>
      </c>
      <c r="C98" s="121">
        <f>X!DH98/X!DH$112</f>
        <v>0</v>
      </c>
      <c r="D98" s="121">
        <f>X!DI98/X!DI$112</f>
        <v>4.1151256768172358E-3</v>
      </c>
      <c r="E98" s="121">
        <f>X!DJ98/X!DJ$112</f>
        <v>0.11221052479085723</v>
      </c>
      <c r="F98" s="121">
        <f>X!DK98/X!DK$112</f>
        <v>0</v>
      </c>
      <c r="G98" s="121">
        <f>X!DL98/X!DL$112</f>
        <v>0</v>
      </c>
      <c r="H98" s="121">
        <f>X!DM98/X!DM$112</f>
        <v>0</v>
      </c>
      <c r="I98" s="121">
        <f>X!DN98/X!DN$112</f>
        <v>0</v>
      </c>
      <c r="J98" s="121">
        <f>X!DQ98/X!DQ$112</f>
        <v>0</v>
      </c>
      <c r="K98" s="145">
        <f>X!DT98/X!DT$112</f>
        <v>9.0467717159956502E-3</v>
      </c>
    </row>
    <row r="99" spans="1:11" s="82" customFormat="1" ht="17" customHeight="1" x14ac:dyDescent="0.2">
      <c r="A99" s="73" t="s">
        <v>95</v>
      </c>
      <c r="B99" s="74" t="s">
        <v>221</v>
      </c>
      <c r="C99" s="121">
        <f>X!DH99/X!DH$112</f>
        <v>0</v>
      </c>
      <c r="D99" s="121">
        <f>X!DI99/X!DI$112</f>
        <v>8.9173268397682651E-3</v>
      </c>
      <c r="E99" s="121">
        <f>X!DJ99/X!DJ$112</f>
        <v>0</v>
      </c>
      <c r="F99" s="121">
        <f>X!DK99/X!DK$112</f>
        <v>0</v>
      </c>
      <c r="G99" s="121">
        <f>X!DL99/X!DL$112</f>
        <v>0</v>
      </c>
      <c r="H99" s="121">
        <f>X!DM99/X!DM$112</f>
        <v>0</v>
      </c>
      <c r="I99" s="121">
        <f>X!DN99/X!DN$112</f>
        <v>0</v>
      </c>
      <c r="J99" s="121">
        <f>X!DQ99/X!DQ$112</f>
        <v>6.1209918425266709E-5</v>
      </c>
      <c r="K99" s="145">
        <f>X!DT99/X!DT$112</f>
        <v>2.8965914251096268E-3</v>
      </c>
    </row>
    <row r="100" spans="1:11" s="82" customFormat="1" ht="17" customHeight="1" x14ac:dyDescent="0.2">
      <c r="A100" s="73" t="s">
        <v>96</v>
      </c>
      <c r="B100" s="74" t="s">
        <v>222</v>
      </c>
      <c r="C100" s="121">
        <f>X!DH100/X!DH$112</f>
        <v>3.0706829727301659E-3</v>
      </c>
      <c r="D100" s="121">
        <f>X!DI100/X!DI$112</f>
        <v>2.5548978180685465E-3</v>
      </c>
      <c r="E100" s="121">
        <f>X!DJ100/X!DJ$112</f>
        <v>0</v>
      </c>
      <c r="F100" s="121">
        <f>X!DK100/X!DK$112</f>
        <v>0</v>
      </c>
      <c r="G100" s="121">
        <f>X!DL100/X!DL$112</f>
        <v>0</v>
      </c>
      <c r="H100" s="121">
        <f>X!DM100/X!DM$112</f>
        <v>0</v>
      </c>
      <c r="I100" s="121">
        <f>X!DN100/X!DN$112</f>
        <v>0</v>
      </c>
      <c r="J100" s="121">
        <f>X!DQ100/X!DQ$112</f>
        <v>4.1509704664035255E-3</v>
      </c>
      <c r="K100" s="145">
        <f>X!DT100/X!DT$112</f>
        <v>2.0687347628378086E-3</v>
      </c>
    </row>
    <row r="101" spans="1:11" s="82" customFormat="1" ht="17" customHeight="1" x14ac:dyDescent="0.2">
      <c r="A101" s="73" t="s">
        <v>97</v>
      </c>
      <c r="B101" s="74" t="s">
        <v>223</v>
      </c>
      <c r="C101" s="121">
        <f>X!DH101/X!DH$112</f>
        <v>0</v>
      </c>
      <c r="D101" s="121">
        <f>X!DI101/X!DI$112</f>
        <v>1.4268610708154728E-5</v>
      </c>
      <c r="E101" s="121">
        <f>X!DJ101/X!DJ$112</f>
        <v>0</v>
      </c>
      <c r="F101" s="121">
        <f>X!DK101/X!DK$112</f>
        <v>0</v>
      </c>
      <c r="G101" s="121">
        <f>X!DL101/X!DL$112</f>
        <v>0</v>
      </c>
      <c r="H101" s="121">
        <f>X!DM101/X!DM$112</f>
        <v>0</v>
      </c>
      <c r="I101" s="121">
        <f>X!DN101/X!DN$112</f>
        <v>0</v>
      </c>
      <c r="J101" s="121">
        <f>X!DQ101/X!DQ$112</f>
        <v>2.555397888314704E-3</v>
      </c>
      <c r="K101" s="145">
        <f>X!DT101/X!DT$112</f>
        <v>4.0284090264729243E-4</v>
      </c>
    </row>
    <row r="102" spans="1:11" s="82" customFormat="1" ht="17" customHeight="1" x14ac:dyDescent="0.2">
      <c r="A102" s="73" t="s">
        <v>98</v>
      </c>
      <c r="B102" s="74" t="s">
        <v>224</v>
      </c>
      <c r="C102" s="121">
        <f>X!DH102/X!DH$112</f>
        <v>6.0864897541473319E-4</v>
      </c>
      <c r="D102" s="121">
        <f>X!DI102/X!DI$112</f>
        <v>9.705140942109107E-3</v>
      </c>
      <c r="E102" s="121">
        <f>X!DJ102/X!DJ$112</f>
        <v>0</v>
      </c>
      <c r="F102" s="121">
        <f>X!DK102/X!DK$112</f>
        <v>0</v>
      </c>
      <c r="G102" s="121">
        <f>X!DL102/X!DL$112</f>
        <v>0</v>
      </c>
      <c r="H102" s="121">
        <f>X!DM102/X!DM$112</f>
        <v>0</v>
      </c>
      <c r="I102" s="121">
        <f>X!DN102/X!DN$112</f>
        <v>0</v>
      </c>
      <c r="J102" s="121">
        <f>X!DQ102/X!DQ$112</f>
        <v>9.0253113747380738E-6</v>
      </c>
      <c r="K102" s="145">
        <f>X!DT102/X!DT$112</f>
        <v>3.7226775946767572E-3</v>
      </c>
    </row>
    <row r="103" spans="1:11" s="82" customFormat="1" ht="17" customHeight="1" x14ac:dyDescent="0.2">
      <c r="A103" s="73" t="s">
        <v>99</v>
      </c>
      <c r="B103" s="74" t="s">
        <v>225</v>
      </c>
      <c r="C103" s="121">
        <f>X!DH103/X!DH$112</f>
        <v>4.7679949260307011E-3</v>
      </c>
      <c r="D103" s="121">
        <f>X!DI103/X!DI$112</f>
        <v>3.0869815454094398E-3</v>
      </c>
      <c r="E103" s="121">
        <f>X!DJ103/X!DJ$112</f>
        <v>0</v>
      </c>
      <c r="F103" s="121">
        <f>X!DK103/X!DK$112</f>
        <v>0</v>
      </c>
      <c r="G103" s="121">
        <f>X!DL103/X!DL$112</f>
        <v>4.7988815156834817E-3</v>
      </c>
      <c r="H103" s="121">
        <f>X!DM103/X!DM$112</f>
        <v>1.2681863123346442E-2</v>
      </c>
      <c r="I103" s="121">
        <f>X!DN103/X!DN$112</f>
        <v>0</v>
      </c>
      <c r="J103" s="121">
        <f>X!DQ103/X!DQ$112</f>
        <v>5.3698300533648411E-3</v>
      </c>
      <c r="K103" s="145">
        <f>X!DT103/X!DT$112</f>
        <v>5.9095619355383419E-3</v>
      </c>
    </row>
    <row r="104" spans="1:11" s="82" customFormat="1" ht="17" customHeight="1" x14ac:dyDescent="0.2">
      <c r="A104" s="73" t="s">
        <v>100</v>
      </c>
      <c r="B104" s="74" t="s">
        <v>226</v>
      </c>
      <c r="C104" s="121">
        <f>X!DH104/X!DH$112</f>
        <v>0.11457788972404109</v>
      </c>
      <c r="D104" s="121">
        <f>X!DI104/X!DI$112</f>
        <v>1.2214397554863744E-2</v>
      </c>
      <c r="E104" s="121">
        <f>X!DJ104/X!DJ$112</f>
        <v>0</v>
      </c>
      <c r="F104" s="121">
        <f>X!DK104/X!DK$112</f>
        <v>0</v>
      </c>
      <c r="G104" s="121">
        <f>X!DL104/X!DL$112</f>
        <v>0</v>
      </c>
      <c r="H104" s="121">
        <f>X!DM104/X!DM$112</f>
        <v>0</v>
      </c>
      <c r="I104" s="121">
        <f>X!DN104/X!DN$112</f>
        <v>0</v>
      </c>
      <c r="J104" s="121">
        <f>X!DQ104/X!DQ$112</f>
        <v>1.0619845640017162E-3</v>
      </c>
      <c r="K104" s="145">
        <f>X!DT104/X!DT$112</f>
        <v>5.9610213914016164E-3</v>
      </c>
    </row>
    <row r="105" spans="1:11" s="82" customFormat="1" ht="17" customHeight="1" x14ac:dyDescent="0.2">
      <c r="A105" s="73" t="s">
        <v>101</v>
      </c>
      <c r="B105" s="74" t="s">
        <v>227</v>
      </c>
      <c r="C105" s="121">
        <f>X!DH105/X!DH$112</f>
        <v>0.31730334566561735</v>
      </c>
      <c r="D105" s="121">
        <f>X!DI105/X!DI$112</f>
        <v>4.9801637693019853E-2</v>
      </c>
      <c r="E105" s="121">
        <f>X!DJ105/X!DJ$112</f>
        <v>0</v>
      </c>
      <c r="F105" s="121">
        <f>X!DK105/X!DK$112</f>
        <v>0</v>
      </c>
      <c r="G105" s="121">
        <f>X!DL105/X!DL$112</f>
        <v>0</v>
      </c>
      <c r="H105" s="121">
        <f>X!DM105/X!DM$112</f>
        <v>0</v>
      </c>
      <c r="I105" s="121">
        <f>X!DN105/X!DN$112</f>
        <v>0</v>
      </c>
      <c r="J105" s="121">
        <f>X!DQ105/X!DQ$112</f>
        <v>8.3617400002559484E-4</v>
      </c>
      <c r="K105" s="145">
        <f>X!DT105/X!DT$112</f>
        <v>2.3058618682737737E-2</v>
      </c>
    </row>
    <row r="106" spans="1:11" s="82" customFormat="1" ht="17" customHeight="1" x14ac:dyDescent="0.2">
      <c r="A106" s="73" t="s">
        <v>102</v>
      </c>
      <c r="B106" s="74" t="s">
        <v>228</v>
      </c>
      <c r="C106" s="121">
        <f>X!DH106/X!DH$112</f>
        <v>2.4041501033496933E-3</v>
      </c>
      <c r="D106" s="121">
        <f>X!DI106/X!DI$112</f>
        <v>1.1425499186416246E-2</v>
      </c>
      <c r="E106" s="121">
        <f>X!DJ106/X!DJ$112</f>
        <v>0</v>
      </c>
      <c r="F106" s="121">
        <f>X!DK106/X!DK$112</f>
        <v>0</v>
      </c>
      <c r="G106" s="121">
        <f>X!DL106/X!DL$112</f>
        <v>0</v>
      </c>
      <c r="H106" s="121">
        <f>X!DM106/X!DM$112</f>
        <v>0</v>
      </c>
      <c r="I106" s="121">
        <f>X!DN106/X!DN$112</f>
        <v>0</v>
      </c>
      <c r="J106" s="121">
        <f>X!DQ106/X!DQ$112</f>
        <v>1.2864052510001262E-6</v>
      </c>
      <c r="K106" s="145">
        <f>X!DT106/X!DT$112</f>
        <v>4.6689807144704868E-3</v>
      </c>
    </row>
    <row r="107" spans="1:11" s="82" customFormat="1" ht="17" customHeight="1" x14ac:dyDescent="0.2">
      <c r="A107" s="73" t="s">
        <v>103</v>
      </c>
      <c r="B107" s="74" t="s">
        <v>229</v>
      </c>
      <c r="C107" s="121">
        <f>X!DH107/X!DH$112</f>
        <v>5.0990111153081108E-2</v>
      </c>
      <c r="D107" s="121">
        <f>X!DI107/X!DI$112</f>
        <v>2.369226248574588E-2</v>
      </c>
      <c r="E107" s="121">
        <f>X!DJ107/X!DJ$112</f>
        <v>0</v>
      </c>
      <c r="F107" s="121">
        <f>X!DK107/X!DK$112</f>
        <v>0</v>
      </c>
      <c r="G107" s="121">
        <f>X!DL107/X!DL$112</f>
        <v>0</v>
      </c>
      <c r="H107" s="121">
        <f>X!DM107/X!DM$112</f>
        <v>1.1577446376835364E-3</v>
      </c>
      <c r="I107" s="121">
        <f>X!DN107/X!DN$112</f>
        <v>0</v>
      </c>
      <c r="J107" s="121">
        <f>X!DQ107/X!DQ$112</f>
        <v>3.8375506111489076E-4</v>
      </c>
      <c r="K107" s="145">
        <f>X!DT107/X!DT$112</f>
        <v>8.1720884452855976E-3</v>
      </c>
    </row>
    <row r="108" spans="1:11" s="82" customFormat="1" ht="17" customHeight="1" x14ac:dyDescent="0.2">
      <c r="A108" s="73" t="s">
        <v>104</v>
      </c>
      <c r="B108" s="74" t="s">
        <v>230</v>
      </c>
      <c r="C108" s="121">
        <f>X!DH108/X!DH$112</f>
        <v>0</v>
      </c>
      <c r="D108" s="121">
        <f>X!DI108/X!DI$112</f>
        <v>1.6075386022045609E-3</v>
      </c>
      <c r="E108" s="121">
        <f>X!DJ108/X!DJ$112</f>
        <v>0</v>
      </c>
      <c r="F108" s="121">
        <f>X!DK108/X!DK$112</f>
        <v>0</v>
      </c>
      <c r="G108" s="121">
        <f>X!DL108/X!DL$112</f>
        <v>0</v>
      </c>
      <c r="H108" s="121">
        <f>X!DM108/X!DM$112</f>
        <v>0</v>
      </c>
      <c r="I108" s="121">
        <f>X!DN108/X!DN$112</f>
        <v>0</v>
      </c>
      <c r="J108" s="121">
        <f>X!DQ108/X!DQ$112</f>
        <v>0</v>
      </c>
      <c r="K108" s="145">
        <f>X!DT108/X!DT$112</f>
        <v>5.1094526285527916E-4</v>
      </c>
    </row>
    <row r="109" spans="1:11" s="82" customFormat="1" ht="17" customHeight="1" x14ac:dyDescent="0.2">
      <c r="A109" s="73" t="s">
        <v>105</v>
      </c>
      <c r="B109" s="74" t="s">
        <v>231</v>
      </c>
      <c r="C109" s="121">
        <f>X!DH109/X!DH$112</f>
        <v>2.2710043139704834E-2</v>
      </c>
      <c r="D109" s="121">
        <f>X!DI109/X!DI$112</f>
        <v>2.1449512224960124E-2</v>
      </c>
      <c r="E109" s="121">
        <f>X!DJ109/X!DJ$112</f>
        <v>0</v>
      </c>
      <c r="F109" s="121">
        <f>X!DK109/X!DK$112</f>
        <v>0</v>
      </c>
      <c r="G109" s="121">
        <f>X!DL109/X!DL$112</f>
        <v>0</v>
      </c>
      <c r="H109" s="121">
        <f>X!DM109/X!DM$112</f>
        <v>0</v>
      </c>
      <c r="I109" s="121">
        <f>X!DN109/X!DN$112</f>
        <v>0</v>
      </c>
      <c r="J109" s="121">
        <f>X!DQ109/X!DQ$112</f>
        <v>3.0633334036531584E-4</v>
      </c>
      <c r="K109" s="145">
        <f>X!DT109/X!DT$112</f>
        <v>7.7683344472747719E-3</v>
      </c>
    </row>
    <row r="110" spans="1:11" s="82" customFormat="1" ht="17" customHeight="1" x14ac:dyDescent="0.2">
      <c r="A110" s="73" t="s">
        <v>106</v>
      </c>
      <c r="B110" s="74" t="s">
        <v>232</v>
      </c>
      <c r="C110" s="121">
        <f>X!DH110/X!DH$112</f>
        <v>0</v>
      </c>
      <c r="D110" s="121">
        <f>X!DI110/X!DI$112</f>
        <v>0</v>
      </c>
      <c r="E110" s="121">
        <f>X!DJ110/X!DJ$112</f>
        <v>0</v>
      </c>
      <c r="F110" s="121">
        <f>X!DK110/X!DK$112</f>
        <v>0</v>
      </c>
      <c r="G110" s="121">
        <f>X!DL110/X!DL$112</f>
        <v>0</v>
      </c>
      <c r="H110" s="121">
        <f>X!DM110/X!DM$112</f>
        <v>0</v>
      </c>
      <c r="I110" s="121">
        <f>X!DN110/X!DN$112</f>
        <v>0</v>
      </c>
      <c r="J110" s="121">
        <f>X!DQ110/X!DQ$112</f>
        <v>0</v>
      </c>
      <c r="K110" s="145">
        <f>X!DT110/X!DT$112</f>
        <v>0</v>
      </c>
    </row>
    <row r="111" spans="1:11" s="82" customFormat="1" ht="17" customHeight="1" x14ac:dyDescent="0.2">
      <c r="A111" s="79" t="s">
        <v>107</v>
      </c>
      <c r="B111" s="80" t="s">
        <v>233</v>
      </c>
      <c r="C111" s="121">
        <f>X!DH111/X!DH$112</f>
        <v>0</v>
      </c>
      <c r="D111" s="121">
        <f>X!DI111/X!DI$112</f>
        <v>6.000540377887227E-6</v>
      </c>
      <c r="E111" s="121">
        <f>X!DJ111/X!DJ$112</f>
        <v>0</v>
      </c>
      <c r="F111" s="121">
        <f>X!DK111/X!DK$112</f>
        <v>0</v>
      </c>
      <c r="G111" s="121">
        <f>X!DL111/X!DL$112</f>
        <v>0</v>
      </c>
      <c r="H111" s="121">
        <f>X!DM111/X!DM$112</f>
        <v>0</v>
      </c>
      <c r="I111" s="121">
        <f>X!DN111/X!DN$112</f>
        <v>1.3084276445959938E-3</v>
      </c>
      <c r="J111" s="121">
        <f>X!DQ111/X!DQ$112</f>
        <v>2.5206696407183527E-2</v>
      </c>
      <c r="K111" s="145">
        <f>X!DT111/X!DT$112</f>
        <v>3.9341417287699684E-3</v>
      </c>
    </row>
    <row r="112" spans="1:11" s="82" customFormat="1" ht="17" customHeight="1" x14ac:dyDescent="0.2">
      <c r="A112" s="79" t="s">
        <v>108</v>
      </c>
      <c r="B112" s="80" t="s">
        <v>234</v>
      </c>
      <c r="C112" s="134">
        <f>X!DH112/X!DH$112</f>
        <v>1</v>
      </c>
      <c r="D112" s="127">
        <f>X!DI112/X!DI$112</f>
        <v>1</v>
      </c>
      <c r="E112" s="127">
        <f>X!DJ112/X!DJ$112</f>
        <v>1</v>
      </c>
      <c r="F112" s="127">
        <f>X!DK112/X!DK$112</f>
        <v>1</v>
      </c>
      <c r="G112" s="127">
        <f>X!DL112/X!DL$112</f>
        <v>1</v>
      </c>
      <c r="H112" s="127">
        <f>X!DM112/X!DM$112</f>
        <v>1</v>
      </c>
      <c r="I112" s="127">
        <f>X!DN112/X!DN$112</f>
        <v>1</v>
      </c>
      <c r="J112" s="127">
        <f>X!DQ112/X!DQ$112</f>
        <v>1</v>
      </c>
      <c r="K112" s="148">
        <f>X!DT112/X!DT$112</f>
        <v>1</v>
      </c>
    </row>
    <row r="113" spans="1:11" s="82" customFormat="1" ht="17" customHeight="1" x14ac:dyDescent="0.2">
      <c r="A113" s="81"/>
      <c r="C113" s="123"/>
      <c r="D113" s="123"/>
      <c r="E113" s="123"/>
      <c r="F113" s="123"/>
      <c r="G113" s="123"/>
      <c r="H113" s="123"/>
      <c r="I113" s="123"/>
      <c r="J113" s="123"/>
      <c r="K113" s="123"/>
    </row>
  </sheetData>
  <customSheetViews>
    <customSheetView guid="{03C029B9-9FB8-4B03-8646-84A3361166F4}" scale="90" fitToPage="1">
      <pane xSplit="2" ySplit="3" topLeftCell="C4" activePane="bottomRight" state="frozen"/>
      <selection pane="bottomRight" activeCell="E19" sqref="E19"/>
      <pageMargins left="0.7" right="0.7" top="0.75" bottom="0.75" header="0.3" footer="0.3"/>
      <pageSetup paperSize="8" scale="40" fitToWidth="0" orientation="landscape" r:id="rId1"/>
    </customSheetView>
  </customSheetViews>
  <mergeCells count="1">
    <mergeCell ref="A2:B3"/>
  </mergeCells>
  <phoneticPr fontId="1"/>
  <pageMargins left="0.7" right="0.7" top="0.75" bottom="0.75" header="0.3" footer="0.3"/>
  <pageSetup paperSize="9" scale="40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8C8C2-60DA-4DF0-823E-05AA239A7568}">
  <sheetPr codeName="Sheet5">
    <tabColor rgb="FFFFFFCC"/>
    <pageSetUpPr autoPageBreaks="0" fitToPage="1"/>
  </sheetPr>
  <dimension ref="A1:DI224"/>
  <sheetViews>
    <sheetView view="pageBreakPreview" zoomScale="90" zoomScaleNormal="90" zoomScaleSheetLayoutView="90" workbookViewId="0"/>
  </sheetViews>
  <sheetFormatPr defaultColWidth="11.7265625" defaultRowHeight="22.5" customHeight="1" x14ac:dyDescent="0.2"/>
  <cols>
    <col min="1" max="1" width="6.6328125" style="3" customWidth="1"/>
    <col min="2" max="2" width="30.6328125" style="3" customWidth="1"/>
    <col min="3" max="113" width="11.6328125" style="3" customWidth="1"/>
    <col min="114" max="16384" width="11.7265625" style="3"/>
  </cols>
  <sheetData>
    <row r="1" spans="1:113" ht="22.5" customHeight="1" x14ac:dyDescent="0.2">
      <c r="A1" s="9"/>
      <c r="B1" s="1"/>
      <c r="C1" s="5"/>
      <c r="D1" s="5"/>
      <c r="E1" s="5"/>
      <c r="F1" s="5"/>
      <c r="G1" s="5"/>
      <c r="H1" s="5"/>
    </row>
    <row r="2" spans="1:113" ht="22.5" customHeight="1" x14ac:dyDescent="0.2">
      <c r="A2" s="236" t="s">
        <v>341</v>
      </c>
      <c r="B2" s="237"/>
      <c r="C2" s="6" t="s">
        <v>0</v>
      </c>
      <c r="D2" s="6" t="s">
        <v>1</v>
      </c>
      <c r="E2" s="6" t="s">
        <v>2</v>
      </c>
      <c r="F2" s="6" t="s">
        <v>3</v>
      </c>
      <c r="G2" s="6" t="s">
        <v>4</v>
      </c>
      <c r="H2" s="6" t="s">
        <v>5</v>
      </c>
      <c r="I2" s="6" t="s">
        <v>6</v>
      </c>
      <c r="J2" s="6" t="s">
        <v>7</v>
      </c>
      <c r="K2" s="6" t="s">
        <v>8</v>
      </c>
      <c r="L2" s="6" t="s">
        <v>9</v>
      </c>
      <c r="M2" s="6" t="s">
        <v>10</v>
      </c>
      <c r="N2" s="6" t="s">
        <v>11</v>
      </c>
      <c r="O2" s="6" t="s">
        <v>12</v>
      </c>
      <c r="P2" s="6" t="s">
        <v>13</v>
      </c>
      <c r="Q2" s="6" t="s">
        <v>14</v>
      </c>
      <c r="R2" s="6" t="s">
        <v>15</v>
      </c>
      <c r="S2" s="6" t="s">
        <v>16</v>
      </c>
      <c r="T2" s="6" t="s">
        <v>17</v>
      </c>
      <c r="U2" s="6" t="s">
        <v>18</v>
      </c>
      <c r="V2" s="6" t="s">
        <v>19</v>
      </c>
      <c r="W2" s="6" t="s">
        <v>20</v>
      </c>
      <c r="X2" s="6" t="s">
        <v>21</v>
      </c>
      <c r="Y2" s="6" t="s">
        <v>22</v>
      </c>
      <c r="Z2" s="6" t="s">
        <v>23</v>
      </c>
      <c r="AA2" s="6" t="s">
        <v>24</v>
      </c>
      <c r="AB2" s="6" t="s">
        <v>25</v>
      </c>
      <c r="AC2" s="6" t="s">
        <v>26</v>
      </c>
      <c r="AD2" s="6" t="s">
        <v>27</v>
      </c>
      <c r="AE2" s="6" t="s">
        <v>28</v>
      </c>
      <c r="AF2" s="6" t="s">
        <v>29</v>
      </c>
      <c r="AG2" s="6" t="s">
        <v>30</v>
      </c>
      <c r="AH2" s="6" t="s">
        <v>31</v>
      </c>
      <c r="AI2" s="6" t="s">
        <v>32</v>
      </c>
      <c r="AJ2" s="6" t="s">
        <v>33</v>
      </c>
      <c r="AK2" s="6" t="s">
        <v>34</v>
      </c>
      <c r="AL2" s="6" t="s">
        <v>35</v>
      </c>
      <c r="AM2" s="6" t="s">
        <v>36</v>
      </c>
      <c r="AN2" s="6" t="s">
        <v>37</v>
      </c>
      <c r="AO2" s="6" t="s">
        <v>38</v>
      </c>
      <c r="AP2" s="6" t="s">
        <v>39</v>
      </c>
      <c r="AQ2" s="6" t="s">
        <v>40</v>
      </c>
      <c r="AR2" s="6" t="s">
        <v>41</v>
      </c>
      <c r="AS2" s="6" t="s">
        <v>42</v>
      </c>
      <c r="AT2" s="6" t="s">
        <v>43</v>
      </c>
      <c r="AU2" s="6" t="s">
        <v>44</v>
      </c>
      <c r="AV2" s="6" t="s">
        <v>45</v>
      </c>
      <c r="AW2" s="6" t="s">
        <v>46</v>
      </c>
      <c r="AX2" s="6" t="s">
        <v>47</v>
      </c>
      <c r="AY2" s="6" t="s">
        <v>48</v>
      </c>
      <c r="AZ2" s="6" t="s">
        <v>49</v>
      </c>
      <c r="BA2" s="6" t="s">
        <v>50</v>
      </c>
      <c r="BB2" s="6" t="s">
        <v>51</v>
      </c>
      <c r="BC2" s="6" t="s">
        <v>52</v>
      </c>
      <c r="BD2" s="6" t="s">
        <v>53</v>
      </c>
      <c r="BE2" s="6" t="s">
        <v>54</v>
      </c>
      <c r="BF2" s="6" t="s">
        <v>55</v>
      </c>
      <c r="BG2" s="6" t="s">
        <v>56</v>
      </c>
      <c r="BH2" s="6" t="s">
        <v>57</v>
      </c>
      <c r="BI2" s="6" t="s">
        <v>58</v>
      </c>
      <c r="BJ2" s="6" t="s">
        <v>59</v>
      </c>
      <c r="BK2" s="6" t="s">
        <v>60</v>
      </c>
      <c r="BL2" s="6" t="s">
        <v>61</v>
      </c>
      <c r="BM2" s="6" t="s">
        <v>62</v>
      </c>
      <c r="BN2" s="6" t="s">
        <v>63</v>
      </c>
      <c r="BO2" s="6" t="s">
        <v>64</v>
      </c>
      <c r="BP2" s="6" t="s">
        <v>65</v>
      </c>
      <c r="BQ2" s="6" t="s">
        <v>66</v>
      </c>
      <c r="BR2" s="6" t="s">
        <v>67</v>
      </c>
      <c r="BS2" s="6" t="s">
        <v>68</v>
      </c>
      <c r="BT2" s="6" t="s">
        <v>69</v>
      </c>
      <c r="BU2" s="6" t="s">
        <v>70</v>
      </c>
      <c r="BV2" s="6" t="s">
        <v>71</v>
      </c>
      <c r="BW2" s="6" t="s">
        <v>72</v>
      </c>
      <c r="BX2" s="6" t="s">
        <v>73</v>
      </c>
      <c r="BY2" s="6" t="s">
        <v>74</v>
      </c>
      <c r="BZ2" s="6" t="s">
        <v>75</v>
      </c>
      <c r="CA2" s="6" t="s">
        <v>76</v>
      </c>
      <c r="CB2" s="6" t="s">
        <v>77</v>
      </c>
      <c r="CC2" s="6" t="s">
        <v>78</v>
      </c>
      <c r="CD2" s="6" t="s">
        <v>79</v>
      </c>
      <c r="CE2" s="6" t="s">
        <v>80</v>
      </c>
      <c r="CF2" s="6" t="s">
        <v>81</v>
      </c>
      <c r="CG2" s="6" t="s">
        <v>82</v>
      </c>
      <c r="CH2" s="6" t="s">
        <v>83</v>
      </c>
      <c r="CI2" s="6" t="s">
        <v>84</v>
      </c>
      <c r="CJ2" s="6" t="s">
        <v>85</v>
      </c>
      <c r="CK2" s="6" t="s">
        <v>86</v>
      </c>
      <c r="CL2" s="6" t="s">
        <v>87</v>
      </c>
      <c r="CM2" s="6" t="s">
        <v>88</v>
      </c>
      <c r="CN2" s="6" t="s">
        <v>89</v>
      </c>
      <c r="CO2" s="6" t="s">
        <v>90</v>
      </c>
      <c r="CP2" s="6" t="s">
        <v>91</v>
      </c>
      <c r="CQ2" s="6" t="s">
        <v>92</v>
      </c>
      <c r="CR2" s="6" t="s">
        <v>93</v>
      </c>
      <c r="CS2" s="6" t="s">
        <v>94</v>
      </c>
      <c r="CT2" s="6" t="s">
        <v>95</v>
      </c>
      <c r="CU2" s="6" t="s">
        <v>96</v>
      </c>
      <c r="CV2" s="6" t="s">
        <v>97</v>
      </c>
      <c r="CW2" s="6" t="s">
        <v>98</v>
      </c>
      <c r="CX2" s="6" t="s">
        <v>99</v>
      </c>
      <c r="CY2" s="6" t="s">
        <v>100</v>
      </c>
      <c r="CZ2" s="6" t="s">
        <v>101</v>
      </c>
      <c r="DA2" s="6" t="s">
        <v>102</v>
      </c>
      <c r="DB2" s="6" t="s">
        <v>103</v>
      </c>
      <c r="DC2" s="6" t="s">
        <v>104</v>
      </c>
      <c r="DD2" s="6" t="s">
        <v>105</v>
      </c>
      <c r="DE2" s="6" t="s">
        <v>106</v>
      </c>
      <c r="DF2" s="7" t="s">
        <v>107</v>
      </c>
      <c r="DG2" s="7"/>
      <c r="DH2" s="52"/>
    </row>
    <row r="3" spans="1:113" ht="34.5" customHeight="1" x14ac:dyDescent="0.2">
      <c r="A3" s="238"/>
      <c r="B3" s="239"/>
      <c r="C3" s="8" t="s">
        <v>126</v>
      </c>
      <c r="D3" s="8" t="s">
        <v>127</v>
      </c>
      <c r="E3" s="8" t="s">
        <v>128</v>
      </c>
      <c r="F3" s="8" t="s">
        <v>129</v>
      </c>
      <c r="G3" s="8" t="s">
        <v>130</v>
      </c>
      <c r="H3" s="8" t="s">
        <v>131</v>
      </c>
      <c r="I3" s="8" t="s">
        <v>132</v>
      </c>
      <c r="J3" s="8" t="s">
        <v>133</v>
      </c>
      <c r="K3" s="8" t="s">
        <v>134</v>
      </c>
      <c r="L3" s="8" t="s">
        <v>135</v>
      </c>
      <c r="M3" s="8" t="s">
        <v>136</v>
      </c>
      <c r="N3" s="8" t="s">
        <v>137</v>
      </c>
      <c r="O3" s="8" t="s">
        <v>138</v>
      </c>
      <c r="P3" s="8" t="s">
        <v>139</v>
      </c>
      <c r="Q3" s="8" t="s">
        <v>140</v>
      </c>
      <c r="R3" s="8" t="s">
        <v>141</v>
      </c>
      <c r="S3" s="8" t="s">
        <v>142</v>
      </c>
      <c r="T3" s="8" t="s">
        <v>143</v>
      </c>
      <c r="U3" s="8" t="s">
        <v>144</v>
      </c>
      <c r="V3" s="8" t="s">
        <v>145</v>
      </c>
      <c r="W3" s="8" t="s">
        <v>146</v>
      </c>
      <c r="X3" s="8" t="s">
        <v>147</v>
      </c>
      <c r="Y3" s="8" t="s">
        <v>148</v>
      </c>
      <c r="Z3" s="8" t="s">
        <v>149</v>
      </c>
      <c r="AA3" s="8" t="s">
        <v>150</v>
      </c>
      <c r="AB3" s="8" t="s">
        <v>151</v>
      </c>
      <c r="AC3" s="8" t="s">
        <v>152</v>
      </c>
      <c r="AD3" s="8" t="s">
        <v>153</v>
      </c>
      <c r="AE3" s="8" t="s">
        <v>154</v>
      </c>
      <c r="AF3" s="8" t="s">
        <v>155</v>
      </c>
      <c r="AG3" s="8" t="s">
        <v>156</v>
      </c>
      <c r="AH3" s="8" t="s">
        <v>157</v>
      </c>
      <c r="AI3" s="8" t="s">
        <v>158</v>
      </c>
      <c r="AJ3" s="8" t="s">
        <v>159</v>
      </c>
      <c r="AK3" s="8" t="s">
        <v>160</v>
      </c>
      <c r="AL3" s="8" t="s">
        <v>161</v>
      </c>
      <c r="AM3" s="8" t="s">
        <v>162</v>
      </c>
      <c r="AN3" s="8" t="s">
        <v>163</v>
      </c>
      <c r="AO3" s="8" t="s">
        <v>164</v>
      </c>
      <c r="AP3" s="8" t="s">
        <v>165</v>
      </c>
      <c r="AQ3" s="8" t="s">
        <v>166</v>
      </c>
      <c r="AR3" s="8" t="s">
        <v>167</v>
      </c>
      <c r="AS3" s="8" t="s">
        <v>168</v>
      </c>
      <c r="AT3" s="8" t="s">
        <v>169</v>
      </c>
      <c r="AU3" s="8" t="s">
        <v>170</v>
      </c>
      <c r="AV3" s="8" t="s">
        <v>171</v>
      </c>
      <c r="AW3" s="8" t="s">
        <v>172</v>
      </c>
      <c r="AX3" s="8" t="s">
        <v>173</v>
      </c>
      <c r="AY3" s="8" t="s">
        <v>174</v>
      </c>
      <c r="AZ3" s="8" t="s">
        <v>175</v>
      </c>
      <c r="BA3" s="8" t="s">
        <v>176</v>
      </c>
      <c r="BB3" s="8" t="s">
        <v>177</v>
      </c>
      <c r="BC3" s="8" t="s">
        <v>178</v>
      </c>
      <c r="BD3" s="8" t="s">
        <v>179</v>
      </c>
      <c r="BE3" s="8" t="s">
        <v>180</v>
      </c>
      <c r="BF3" s="8" t="s">
        <v>181</v>
      </c>
      <c r="BG3" s="8" t="s">
        <v>182</v>
      </c>
      <c r="BH3" s="8" t="s">
        <v>183</v>
      </c>
      <c r="BI3" s="8" t="s">
        <v>184</v>
      </c>
      <c r="BJ3" s="8" t="s">
        <v>185</v>
      </c>
      <c r="BK3" s="8" t="s">
        <v>186</v>
      </c>
      <c r="BL3" s="8" t="s">
        <v>187</v>
      </c>
      <c r="BM3" s="8" t="s">
        <v>188</v>
      </c>
      <c r="BN3" s="8" t="s">
        <v>189</v>
      </c>
      <c r="BO3" s="8" t="s">
        <v>190</v>
      </c>
      <c r="BP3" s="8" t="s">
        <v>191</v>
      </c>
      <c r="BQ3" s="8" t="s">
        <v>192</v>
      </c>
      <c r="BR3" s="8" t="s">
        <v>193</v>
      </c>
      <c r="BS3" s="8" t="s">
        <v>194</v>
      </c>
      <c r="BT3" s="8" t="s">
        <v>195</v>
      </c>
      <c r="BU3" s="8" t="s">
        <v>196</v>
      </c>
      <c r="BV3" s="8" t="s">
        <v>197</v>
      </c>
      <c r="BW3" s="8" t="s">
        <v>198</v>
      </c>
      <c r="BX3" s="8" t="s">
        <v>199</v>
      </c>
      <c r="BY3" s="8" t="s">
        <v>200</v>
      </c>
      <c r="BZ3" s="8" t="s">
        <v>201</v>
      </c>
      <c r="CA3" s="8" t="s">
        <v>202</v>
      </c>
      <c r="CB3" s="8" t="s">
        <v>203</v>
      </c>
      <c r="CC3" s="8" t="s">
        <v>204</v>
      </c>
      <c r="CD3" s="8" t="s">
        <v>205</v>
      </c>
      <c r="CE3" s="8" t="s">
        <v>206</v>
      </c>
      <c r="CF3" s="8" t="s">
        <v>207</v>
      </c>
      <c r="CG3" s="8" t="s">
        <v>208</v>
      </c>
      <c r="CH3" s="8" t="s">
        <v>209</v>
      </c>
      <c r="CI3" s="8" t="s">
        <v>210</v>
      </c>
      <c r="CJ3" s="8" t="s">
        <v>211</v>
      </c>
      <c r="CK3" s="8" t="s">
        <v>212</v>
      </c>
      <c r="CL3" s="8" t="s">
        <v>213</v>
      </c>
      <c r="CM3" s="8" t="s">
        <v>214</v>
      </c>
      <c r="CN3" s="8" t="s">
        <v>215</v>
      </c>
      <c r="CO3" s="8" t="s">
        <v>216</v>
      </c>
      <c r="CP3" s="8" t="s">
        <v>217</v>
      </c>
      <c r="CQ3" s="8" t="s">
        <v>218</v>
      </c>
      <c r="CR3" s="8" t="s">
        <v>219</v>
      </c>
      <c r="CS3" s="8" t="s">
        <v>220</v>
      </c>
      <c r="CT3" s="8" t="s">
        <v>221</v>
      </c>
      <c r="CU3" s="8" t="s">
        <v>222</v>
      </c>
      <c r="CV3" s="8" t="s">
        <v>223</v>
      </c>
      <c r="CW3" s="8" t="s">
        <v>224</v>
      </c>
      <c r="CX3" s="8" t="s">
        <v>225</v>
      </c>
      <c r="CY3" s="8" t="s">
        <v>226</v>
      </c>
      <c r="CZ3" s="8" t="s">
        <v>227</v>
      </c>
      <c r="DA3" s="8" t="s">
        <v>228</v>
      </c>
      <c r="DB3" s="8" t="s">
        <v>229</v>
      </c>
      <c r="DC3" s="8" t="s">
        <v>230</v>
      </c>
      <c r="DD3" s="8" t="s">
        <v>231</v>
      </c>
      <c r="DE3" s="8" t="s">
        <v>232</v>
      </c>
      <c r="DF3" s="2" t="s">
        <v>233</v>
      </c>
      <c r="DG3" s="2" t="s">
        <v>265</v>
      </c>
      <c r="DH3" s="54" t="s">
        <v>266</v>
      </c>
    </row>
    <row r="4" spans="1:113" s="82" customFormat="1" ht="17" customHeight="1" x14ac:dyDescent="0.2">
      <c r="A4" s="183" t="s">
        <v>0</v>
      </c>
      <c r="B4" s="74" t="s">
        <v>126</v>
      </c>
      <c r="C4" s="184">
        <f t="array" ref="C4:DF111">MINVERSE(I!C4:DF111-MMULT(I!C4:DF111-M!C4:DF111,A!C4:DF111))</f>
        <v>1.0112548508002657</v>
      </c>
      <c r="D4" s="184">
        <v>3.4318920934759412E-2</v>
      </c>
      <c r="E4" s="184">
        <v>4.4100682387226836E-3</v>
      </c>
      <c r="F4" s="184">
        <v>4.1963650433697602E-4</v>
      </c>
      <c r="G4" s="184">
        <v>4.2439617986364227E-3</v>
      </c>
      <c r="H4" s="184">
        <v>0</v>
      </c>
      <c r="I4" s="184">
        <v>2.3125647115455435E-5</v>
      </c>
      <c r="J4" s="184">
        <v>4.1764328051674598E-2</v>
      </c>
      <c r="K4" s="184">
        <v>1.0414258435098932E-2</v>
      </c>
      <c r="L4" s="184">
        <v>7.865012138479309E-2</v>
      </c>
      <c r="M4" s="184">
        <v>0</v>
      </c>
      <c r="N4" s="184">
        <v>3.5589192644381019E-3</v>
      </c>
      <c r="O4" s="184">
        <v>1.0469144128297185E-3</v>
      </c>
      <c r="P4" s="184">
        <v>4.2198570754552004E-5</v>
      </c>
      <c r="Q4" s="184">
        <v>1.6607659952951647E-5</v>
      </c>
      <c r="R4" s="184">
        <v>1.3521995166624516E-3</v>
      </c>
      <c r="S4" s="184">
        <v>1.5417630858067871E-4</v>
      </c>
      <c r="T4" s="184">
        <v>5.4830156717591095E-5</v>
      </c>
      <c r="U4" s="184">
        <v>4.4480842113928409E-5</v>
      </c>
      <c r="V4" s="184">
        <v>1.0852093114828704E-5</v>
      </c>
      <c r="W4" s="184">
        <v>2.3118326197673524E-6</v>
      </c>
      <c r="X4" s="184">
        <v>1.6686977959825357E-4</v>
      </c>
      <c r="Y4" s="184">
        <v>2.2153598360639926E-5</v>
      </c>
      <c r="Z4" s="184">
        <v>3.7549326283283028E-4</v>
      </c>
      <c r="AA4" s="184">
        <v>1.0612992234086262E-3</v>
      </c>
      <c r="AB4" s="184">
        <v>2.7472508604596373E-4</v>
      </c>
      <c r="AC4" s="184">
        <v>8.6719302076106167E-7</v>
      </c>
      <c r="AD4" s="184">
        <v>4.4967207679132609E-6</v>
      </c>
      <c r="AE4" s="184">
        <v>9.8920694089621385E-6</v>
      </c>
      <c r="AF4" s="184">
        <v>1.086937058326401E-2</v>
      </c>
      <c r="AG4" s="184">
        <v>6.2232221086192137E-4</v>
      </c>
      <c r="AH4" s="184">
        <v>1.3938638067531663E-5</v>
      </c>
      <c r="AI4" s="184">
        <v>1.0794903873535035E-5</v>
      </c>
      <c r="AJ4" s="184">
        <v>3.087877561972628E-5</v>
      </c>
      <c r="AK4" s="184">
        <v>1.9887775397659652E-4</v>
      </c>
      <c r="AL4" s="184">
        <v>6.5196448534990754E-6</v>
      </c>
      <c r="AM4" s="184">
        <v>6.9214947759415736E-6</v>
      </c>
      <c r="AN4" s="184">
        <v>8.370558334046939E-6</v>
      </c>
      <c r="AO4" s="184">
        <v>4.8246156347848634E-6</v>
      </c>
      <c r="AP4" s="184">
        <v>1.0121270670405724E-5</v>
      </c>
      <c r="AQ4" s="184">
        <v>7.4826403122888169E-6</v>
      </c>
      <c r="AR4" s="184">
        <v>1.2226537474883101E-5</v>
      </c>
      <c r="AS4" s="184">
        <v>8.5551252253073814E-6</v>
      </c>
      <c r="AT4" s="184">
        <v>3.2706555435064006E-5</v>
      </c>
      <c r="AU4" s="184">
        <v>2.0760721791385766E-5</v>
      </c>
      <c r="AV4" s="184">
        <v>4.1614615709410043E-5</v>
      </c>
      <c r="AW4" s="184">
        <v>1.6055686190367756E-5</v>
      </c>
      <c r="AX4" s="184">
        <v>8.4679515813957546E-6</v>
      </c>
      <c r="AY4" s="184">
        <v>3.9509476641585878E-5</v>
      </c>
      <c r="AZ4" s="184">
        <v>3.2686458915574018E-5</v>
      </c>
      <c r="BA4" s="184">
        <v>5.23687998116102E-6</v>
      </c>
      <c r="BB4" s="184">
        <v>2.1701427176795105E-5</v>
      </c>
      <c r="BC4" s="184">
        <v>3.4428964042613293E-5</v>
      </c>
      <c r="BD4" s="184">
        <v>9.490693096607326E-6</v>
      </c>
      <c r="BE4" s="184">
        <v>5.407904166018223E-5</v>
      </c>
      <c r="BF4" s="184">
        <v>7.3946117441907531E-5</v>
      </c>
      <c r="BG4" s="184">
        <v>5.6243677904320335E-5</v>
      </c>
      <c r="BH4" s="184">
        <v>3.8422581230335819E-5</v>
      </c>
      <c r="BI4" s="184">
        <v>3.7081236281863283E-5</v>
      </c>
      <c r="BJ4" s="184">
        <v>4.5999182493780961E-4</v>
      </c>
      <c r="BK4" s="184">
        <v>2.201044027762126E-5</v>
      </c>
      <c r="BL4" s="184">
        <v>2.1614950207298622E-4</v>
      </c>
      <c r="BM4" s="184">
        <v>1.8282408645129896E-5</v>
      </c>
      <c r="BN4" s="184">
        <v>5.2358196432132002E-4</v>
      </c>
      <c r="BO4" s="184">
        <v>4.786528635796836E-4</v>
      </c>
      <c r="BP4" s="184">
        <v>5.1410453213216057E-6</v>
      </c>
      <c r="BQ4" s="184">
        <v>7.8063115062411487E-6</v>
      </c>
      <c r="BR4" s="184">
        <v>1.6663703487085825E-5</v>
      </c>
      <c r="BS4" s="184">
        <v>5.3833884832730385E-5</v>
      </c>
      <c r="BT4" s="184">
        <v>4.1219062913148276E-5</v>
      </c>
      <c r="BU4" s="184">
        <v>6.521925976075643E-6</v>
      </c>
      <c r="BV4" s="184">
        <v>4.0045051052329338E-6</v>
      </c>
      <c r="BW4" s="184">
        <v>3.4429828814938439E-6</v>
      </c>
      <c r="BX4" s="184">
        <v>3.2212853510625312E-6</v>
      </c>
      <c r="BY4" s="184">
        <v>9.3384566713261709E-6</v>
      </c>
      <c r="BZ4" s="184">
        <v>1.1293575381896454E-5</v>
      </c>
      <c r="CA4" s="184">
        <v>4.7343961104535473E-5</v>
      </c>
      <c r="CB4" s="184">
        <v>1.4480115565040055E-5</v>
      </c>
      <c r="CC4" s="184">
        <v>2.4367295940482663E-5</v>
      </c>
      <c r="CD4" s="184">
        <v>9.822318000488816E-6</v>
      </c>
      <c r="CE4" s="184">
        <v>1.1255533033102399E-5</v>
      </c>
      <c r="CF4" s="184">
        <v>7.5093958641229828E-5</v>
      </c>
      <c r="CG4" s="184">
        <v>4.1167043557263305E-6</v>
      </c>
      <c r="CH4" s="184">
        <v>1.0389515779423252E-5</v>
      </c>
      <c r="CI4" s="184">
        <v>2.7818299434471101E-5</v>
      </c>
      <c r="CJ4" s="184">
        <v>1.1274617998573823E-5</v>
      </c>
      <c r="CK4" s="184">
        <v>1.0152011131706749E-5</v>
      </c>
      <c r="CL4" s="184">
        <v>5.5873146707889989E-5</v>
      </c>
      <c r="CM4" s="184">
        <v>1.869754680709091E-5</v>
      </c>
      <c r="CN4" s="184">
        <v>5.1995074727833289E-4</v>
      </c>
      <c r="CO4" s="184">
        <v>3.5960531118313068E-4</v>
      </c>
      <c r="CP4" s="184">
        <v>3.5105805569824019E-4</v>
      </c>
      <c r="CQ4" s="184">
        <v>2.0597485530271305E-5</v>
      </c>
      <c r="CR4" s="184">
        <v>9.5845508275960688E-4</v>
      </c>
      <c r="CS4" s="184">
        <v>1.4501429869455021E-3</v>
      </c>
      <c r="CT4" s="184">
        <v>6.9219716384230667E-4</v>
      </c>
      <c r="CU4" s="184">
        <v>3.0809115368358722E-5</v>
      </c>
      <c r="CV4" s="184">
        <v>1.7546493922683147E-5</v>
      </c>
      <c r="CW4" s="184">
        <v>8.8849866994501639E-5</v>
      </c>
      <c r="CX4" s="184">
        <v>7.3389227460249784E-6</v>
      </c>
      <c r="CY4" s="184">
        <v>5.7577807899250929E-3</v>
      </c>
      <c r="CZ4" s="184">
        <v>6.9513190862367097E-3</v>
      </c>
      <c r="DA4" s="184">
        <v>5.7924181316914936E-5</v>
      </c>
      <c r="DB4" s="184">
        <v>6.6212556463799441E-4</v>
      </c>
      <c r="DC4" s="184">
        <v>1.2010244639922415E-3</v>
      </c>
      <c r="DD4" s="184">
        <v>1.2594933389913341E-3</v>
      </c>
      <c r="DE4" s="184">
        <v>1.3752912187091259E-4</v>
      </c>
      <c r="DF4" s="185">
        <v>1.8064142653574437E-5</v>
      </c>
      <c r="DG4" s="185">
        <f>SUM(C4:DF4)</f>
        <v>1.2287758489143135</v>
      </c>
      <c r="DH4" s="186">
        <f>DG4/AVERAGE(DG$4:DG$111)</f>
        <v>0.88919772544907094</v>
      </c>
      <c r="DI4" s="187"/>
    </row>
    <row r="5" spans="1:113" s="82" customFormat="1" ht="17" customHeight="1" x14ac:dyDescent="0.2">
      <c r="A5" s="183" t="s">
        <v>1</v>
      </c>
      <c r="B5" s="74" t="s">
        <v>127</v>
      </c>
      <c r="C5" s="184">
        <v>1.6318023860556088E-3</v>
      </c>
      <c r="D5" s="184">
        <v>1.0266981175047833</v>
      </c>
      <c r="E5" s="184">
        <v>1.3792818211060629E-2</v>
      </c>
      <c r="F5" s="184">
        <v>1.536130748884369E-4</v>
      </c>
      <c r="G5" s="184">
        <v>2.31488834950132E-4</v>
      </c>
      <c r="H5" s="184">
        <v>0</v>
      </c>
      <c r="I5" s="184">
        <v>2.0721421488325491E-6</v>
      </c>
      <c r="J5" s="184">
        <v>2.0336876386070089E-2</v>
      </c>
      <c r="K5" s="184">
        <v>4.531015037025286E-4</v>
      </c>
      <c r="L5" s="184">
        <v>2.1404208541098181E-3</v>
      </c>
      <c r="M5" s="184">
        <v>0</v>
      </c>
      <c r="N5" s="184">
        <v>3.7950589302144291E-4</v>
      </c>
      <c r="O5" s="184">
        <v>1.4737427764175697E-4</v>
      </c>
      <c r="P5" s="184">
        <v>8.1822593363524016E-6</v>
      </c>
      <c r="Q5" s="184">
        <v>2.1463018580197027E-6</v>
      </c>
      <c r="R5" s="184">
        <v>3.3748560131869201E-5</v>
      </c>
      <c r="S5" s="184">
        <v>5.1483204001153547E-6</v>
      </c>
      <c r="T5" s="184">
        <v>1.764356524200393E-6</v>
      </c>
      <c r="U5" s="184">
        <v>2.6756964889826249E-4</v>
      </c>
      <c r="V5" s="184">
        <v>2.6025541153427696E-6</v>
      </c>
      <c r="W5" s="184">
        <v>2.5436805775499674E-7</v>
      </c>
      <c r="X5" s="184">
        <v>6.181526201052408E-5</v>
      </c>
      <c r="Y5" s="184">
        <v>7.1289776611177503E-6</v>
      </c>
      <c r="Z5" s="184">
        <v>4.1139677566448608E-6</v>
      </c>
      <c r="AA5" s="184">
        <v>8.6649631145282199E-5</v>
      </c>
      <c r="AB5" s="184">
        <v>9.4064763163976119E-5</v>
      </c>
      <c r="AC5" s="184">
        <v>7.4882237580015056E-8</v>
      </c>
      <c r="AD5" s="184">
        <v>2.213521436617199E-7</v>
      </c>
      <c r="AE5" s="184">
        <v>9.6388070964069869E-7</v>
      </c>
      <c r="AF5" s="184">
        <v>2.0056974446696513E-5</v>
      </c>
      <c r="AG5" s="184">
        <v>8.6792332421424603E-3</v>
      </c>
      <c r="AH5" s="184">
        <v>1.2484679763941472E-6</v>
      </c>
      <c r="AI5" s="184">
        <v>5.4176690179163249E-7</v>
      </c>
      <c r="AJ5" s="184">
        <v>8.7711231595339268E-6</v>
      </c>
      <c r="AK5" s="184">
        <v>9.1944816448536632E-6</v>
      </c>
      <c r="AL5" s="184">
        <v>5.4200693534562878E-9</v>
      </c>
      <c r="AM5" s="184">
        <v>2.3990947771870549E-7</v>
      </c>
      <c r="AN5" s="184">
        <v>6.9497295027208682E-7</v>
      </c>
      <c r="AO5" s="184">
        <v>1.6104774422805573E-7</v>
      </c>
      <c r="AP5" s="184">
        <v>4.3395944832689014E-7</v>
      </c>
      <c r="AQ5" s="184">
        <v>3.6892313855236697E-7</v>
      </c>
      <c r="AR5" s="184">
        <v>7.2306765689644842E-7</v>
      </c>
      <c r="AS5" s="184">
        <v>3.3642896436228944E-7</v>
      </c>
      <c r="AT5" s="184">
        <v>4.553525141694784E-7</v>
      </c>
      <c r="AU5" s="184">
        <v>5.4400996391281473E-7</v>
      </c>
      <c r="AV5" s="184">
        <v>1.0436925847777326E-6</v>
      </c>
      <c r="AW5" s="184">
        <v>9.1359872036010848E-7</v>
      </c>
      <c r="AX5" s="184">
        <v>9.0986147102166632E-7</v>
      </c>
      <c r="AY5" s="184">
        <v>6.0025489038854105E-7</v>
      </c>
      <c r="AZ5" s="184">
        <v>9.4708644166365503E-7</v>
      </c>
      <c r="BA5" s="184">
        <v>4.0630237561176046E-7</v>
      </c>
      <c r="BB5" s="184">
        <v>4.3273602954263931E-7</v>
      </c>
      <c r="BC5" s="184">
        <v>1.1828366980869088E-6</v>
      </c>
      <c r="BD5" s="184">
        <v>3.7325421395795378E-7</v>
      </c>
      <c r="BE5" s="184">
        <v>6.0930475156876559E-7</v>
      </c>
      <c r="BF5" s="184">
        <v>5.6118380408871297E-7</v>
      </c>
      <c r="BG5" s="184">
        <v>6.6331318401003897E-7</v>
      </c>
      <c r="BH5" s="184">
        <v>8.4616533859726399E-7</v>
      </c>
      <c r="BI5" s="184">
        <v>3.5554728843511054E-7</v>
      </c>
      <c r="BJ5" s="184">
        <v>3.6023956828964263E-5</v>
      </c>
      <c r="BK5" s="184">
        <v>4.5353365940594541E-7</v>
      </c>
      <c r="BL5" s="184">
        <v>9.648046484722308E-7</v>
      </c>
      <c r="BM5" s="184">
        <v>7.1700697471990926E-7</v>
      </c>
      <c r="BN5" s="184">
        <v>1.4335767520430463E-6</v>
      </c>
      <c r="BO5" s="184">
        <v>1.2097554461468548E-6</v>
      </c>
      <c r="BP5" s="184">
        <v>3.5445209010210412E-7</v>
      </c>
      <c r="BQ5" s="184">
        <v>5.7260057527045463E-6</v>
      </c>
      <c r="BR5" s="184">
        <v>6.2396496586250765E-7</v>
      </c>
      <c r="BS5" s="184">
        <v>8.2031604078701893E-7</v>
      </c>
      <c r="BT5" s="184">
        <v>5.4379733137886899E-7</v>
      </c>
      <c r="BU5" s="184">
        <v>3.9204093480332796E-7</v>
      </c>
      <c r="BV5" s="184">
        <v>2.2443574310796068E-7</v>
      </c>
      <c r="BW5" s="184">
        <v>1.7589185794423247E-7</v>
      </c>
      <c r="BX5" s="184">
        <v>6.990253821772592E-8</v>
      </c>
      <c r="BY5" s="184">
        <v>1.1727947826400212E-6</v>
      </c>
      <c r="BZ5" s="184">
        <v>3.6659758617060868E-7</v>
      </c>
      <c r="CA5" s="184">
        <v>1.1960906299949275E-6</v>
      </c>
      <c r="CB5" s="184">
        <v>8.840104117895247E-7</v>
      </c>
      <c r="CC5" s="184">
        <v>1.9457064760320958E-6</v>
      </c>
      <c r="CD5" s="184">
        <v>5.5587590159384027E-7</v>
      </c>
      <c r="CE5" s="184">
        <v>4.823685375421511E-7</v>
      </c>
      <c r="CF5" s="184">
        <v>7.2432972525832546E-6</v>
      </c>
      <c r="CG5" s="184">
        <v>6.0244322231926559E-7</v>
      </c>
      <c r="CH5" s="184">
        <v>1.73300151955997E-6</v>
      </c>
      <c r="CI5" s="184">
        <v>7.9266376345766164E-7</v>
      </c>
      <c r="CJ5" s="184">
        <v>9.9008706004781493E-7</v>
      </c>
      <c r="CK5" s="184">
        <v>1.4410614218556269E-6</v>
      </c>
      <c r="CL5" s="184">
        <v>1.5475119553150707E-6</v>
      </c>
      <c r="CM5" s="184">
        <v>5.0915158766554678E-6</v>
      </c>
      <c r="CN5" s="184">
        <v>1.2681013974489777E-4</v>
      </c>
      <c r="CO5" s="184">
        <v>4.3365305995497685E-4</v>
      </c>
      <c r="CP5" s="184">
        <v>7.3633782463165283E-5</v>
      </c>
      <c r="CQ5" s="184">
        <v>1.507971279290618E-6</v>
      </c>
      <c r="CR5" s="184">
        <v>2.7138303870781092E-4</v>
      </c>
      <c r="CS5" s="184">
        <v>4.390015310850916E-4</v>
      </c>
      <c r="CT5" s="184">
        <v>1.3012627499938211E-5</v>
      </c>
      <c r="CU5" s="184">
        <v>9.988079095969512E-7</v>
      </c>
      <c r="CV5" s="184">
        <v>5.2750491125481023E-7</v>
      </c>
      <c r="CW5" s="184">
        <v>4.7176338435015588E-7</v>
      </c>
      <c r="CX5" s="184">
        <v>4.9316396255768959E-7</v>
      </c>
      <c r="CY5" s="184">
        <v>1.2357030693935745E-3</v>
      </c>
      <c r="CZ5" s="184">
        <v>2.5632039855008966E-3</v>
      </c>
      <c r="DA5" s="184">
        <v>1.2167071895330411E-6</v>
      </c>
      <c r="DB5" s="184">
        <v>4.7793141801933398E-6</v>
      </c>
      <c r="DC5" s="184">
        <v>1.3777437316440929E-5</v>
      </c>
      <c r="DD5" s="184">
        <v>9.604118719439731E-5</v>
      </c>
      <c r="DE5" s="184">
        <v>4.6653429580587394E-6</v>
      </c>
      <c r="DF5" s="185">
        <v>2.0453166702164794E-6</v>
      </c>
      <c r="DG5" s="185">
        <f t="shared" ref="DG5:DG68" si="0">SUM(C5:DF5)</f>
        <v>1.0806351986598424</v>
      </c>
      <c r="DH5" s="186">
        <f t="shared" ref="DH5:DH68" si="1">DG5/AVERAGE(DG$4:DG$111)</f>
        <v>0.78199645731769529</v>
      </c>
      <c r="DI5" s="187"/>
    </row>
    <row r="6" spans="1:113" s="82" customFormat="1" ht="17" customHeight="1" x14ac:dyDescent="0.2">
      <c r="A6" s="183" t="s">
        <v>2</v>
      </c>
      <c r="B6" s="74" t="s">
        <v>128</v>
      </c>
      <c r="C6" s="184">
        <v>3.3306488951529191E-2</v>
      </c>
      <c r="D6" s="184">
        <v>2.7624810902727476E-2</v>
      </c>
      <c r="E6" s="184">
        <v>1.0005010157288832</v>
      </c>
      <c r="F6" s="184">
        <v>3.883989894244249E-5</v>
      </c>
      <c r="G6" s="184">
        <v>1.4557631688926574E-4</v>
      </c>
      <c r="H6" s="184">
        <v>0</v>
      </c>
      <c r="I6" s="184">
        <v>8.1437650582876996E-7</v>
      </c>
      <c r="J6" s="184">
        <v>1.8986373857837534E-3</v>
      </c>
      <c r="K6" s="184">
        <v>3.5426151372612081E-4</v>
      </c>
      <c r="L6" s="184">
        <v>2.6423677652843858E-3</v>
      </c>
      <c r="M6" s="184">
        <v>0</v>
      </c>
      <c r="N6" s="184">
        <v>1.2686165619596229E-4</v>
      </c>
      <c r="O6" s="184">
        <v>3.8240716019692667E-5</v>
      </c>
      <c r="P6" s="184">
        <v>1.839219719288756E-6</v>
      </c>
      <c r="Q6" s="184">
        <v>6.1096073793654298E-7</v>
      </c>
      <c r="R6" s="184">
        <v>4.5353880160340279E-5</v>
      </c>
      <c r="S6" s="184">
        <v>5.2049088121905952E-6</v>
      </c>
      <c r="T6" s="184">
        <v>1.8492832098672199E-6</v>
      </c>
      <c r="U6" s="184">
        <v>8.3683702407070064E-6</v>
      </c>
      <c r="V6" s="184">
        <v>4.2502893881087311E-7</v>
      </c>
      <c r="W6" s="184">
        <v>8.2625081418233148E-8</v>
      </c>
      <c r="X6" s="184">
        <v>7.0843540336516943E-6</v>
      </c>
      <c r="Y6" s="184">
        <v>9.1273545787483526E-7</v>
      </c>
      <c r="Z6" s="184">
        <v>1.2457791920390518E-5</v>
      </c>
      <c r="AA6" s="184">
        <v>3.7146760364347223E-5</v>
      </c>
      <c r="AB6" s="184">
        <v>1.1467578509518519E-5</v>
      </c>
      <c r="AC6" s="184">
        <v>3.0462108628048308E-8</v>
      </c>
      <c r="AD6" s="184">
        <v>1.5364644886249406E-7</v>
      </c>
      <c r="AE6" s="184">
        <v>3.5032105356225214E-7</v>
      </c>
      <c r="AF6" s="184">
        <v>3.5805644523218076E-4</v>
      </c>
      <c r="AG6" s="184">
        <v>2.4445906756417169E-4</v>
      </c>
      <c r="AH6" s="184">
        <v>4.9132986103726973E-7</v>
      </c>
      <c r="AI6" s="184">
        <v>3.6911118593185187E-7</v>
      </c>
      <c r="AJ6" s="184">
        <v>1.2436257771875444E-6</v>
      </c>
      <c r="AK6" s="184">
        <v>6.7793410150048313E-6</v>
      </c>
      <c r="AL6" s="184">
        <v>2.1464086417357543E-7</v>
      </c>
      <c r="AM6" s="184">
        <v>2.3390671143463118E-7</v>
      </c>
      <c r="AN6" s="184">
        <v>2.9335482673125445E-7</v>
      </c>
      <c r="AO6" s="184">
        <v>1.6287949307831026E-7</v>
      </c>
      <c r="AP6" s="184">
        <v>3.4416688499574696E-7</v>
      </c>
      <c r="AQ6" s="184">
        <v>2.5575226104006031E-7</v>
      </c>
      <c r="AR6" s="184">
        <v>4.2100245703717309E-7</v>
      </c>
      <c r="AS6" s="184">
        <v>2.9015003789995754E-7</v>
      </c>
      <c r="AT6" s="184">
        <v>1.0876394450324626E-6</v>
      </c>
      <c r="AU6" s="184">
        <v>6.9697833047863917E-7</v>
      </c>
      <c r="AV6" s="184">
        <v>1.3959464206816149E-6</v>
      </c>
      <c r="AW6" s="184">
        <v>5.5174967521272538E-7</v>
      </c>
      <c r="AX6" s="184">
        <v>3.0210606421068966E-7</v>
      </c>
      <c r="AY6" s="184">
        <v>1.3151687769554112E-6</v>
      </c>
      <c r="AZ6" s="184">
        <v>1.0996910971059118E-6</v>
      </c>
      <c r="BA6" s="184">
        <v>1.8276676185345416E-7</v>
      </c>
      <c r="BB6" s="184">
        <v>7.2510007999369673E-7</v>
      </c>
      <c r="BC6" s="184">
        <v>1.1630714421243128E-6</v>
      </c>
      <c r="BD6" s="184">
        <v>3.2184818125812382E-7</v>
      </c>
      <c r="BE6" s="184">
        <v>1.7946385262276049E-6</v>
      </c>
      <c r="BF6" s="184">
        <v>2.4469156955433167E-6</v>
      </c>
      <c r="BG6" s="184">
        <v>1.8672474477326119E-6</v>
      </c>
      <c r="BH6" s="184">
        <v>1.2860444333779931E-6</v>
      </c>
      <c r="BI6" s="184">
        <v>1.228979859648943E-6</v>
      </c>
      <c r="BJ6" s="184">
        <v>1.6064921346275261E-5</v>
      </c>
      <c r="BK6" s="184">
        <v>7.357488833210081E-7</v>
      </c>
      <c r="BL6" s="184">
        <v>7.1390595433293131E-6</v>
      </c>
      <c r="BM6" s="184">
        <v>6.2115206818656553E-7</v>
      </c>
      <c r="BN6" s="184">
        <v>1.7260260629342731E-5</v>
      </c>
      <c r="BO6" s="184">
        <v>1.5776449667179183E-5</v>
      </c>
      <c r="BP6" s="184">
        <v>1.786220835226431E-7</v>
      </c>
      <c r="BQ6" s="184">
        <v>4.046393399768069E-7</v>
      </c>
      <c r="BR6" s="184">
        <v>5.6433862955100402E-7</v>
      </c>
      <c r="BS6" s="184">
        <v>1.7920309240995195E-6</v>
      </c>
      <c r="BT6" s="184">
        <v>1.3699755569631634E-6</v>
      </c>
      <c r="BU6" s="184">
        <v>2.2467717093944274E-7</v>
      </c>
      <c r="BV6" s="184">
        <v>1.3753494730065245E-7</v>
      </c>
      <c r="BW6" s="184">
        <v>1.1782441180729119E-7</v>
      </c>
      <c r="BX6" s="184">
        <v>1.0778800150781987E-7</v>
      </c>
      <c r="BY6" s="184">
        <v>3.3749688558108279E-7</v>
      </c>
      <c r="BZ6" s="184">
        <v>3.8097835481801812E-7</v>
      </c>
      <c r="CA6" s="184">
        <v>1.5883332558071571E-6</v>
      </c>
      <c r="CB6" s="184">
        <v>4.9920517002385598E-7</v>
      </c>
      <c r="CC6" s="184">
        <v>8.5195743553011697E-7</v>
      </c>
      <c r="CD6" s="184">
        <v>3.3748627026927994E-7</v>
      </c>
      <c r="CE6" s="184">
        <v>3.8279408371151592E-7</v>
      </c>
      <c r="CF6" s="184">
        <v>2.6578666479464456E-6</v>
      </c>
      <c r="CG6" s="184">
        <v>1.5097822567509684E-7</v>
      </c>
      <c r="CH6" s="184">
        <v>3.8651181970122493E-7</v>
      </c>
      <c r="CI6" s="184">
        <v>9.3555201716946926E-7</v>
      </c>
      <c r="CJ6" s="184">
        <v>3.9645471346150318E-7</v>
      </c>
      <c r="CK6" s="184">
        <v>3.7116368207719515E-7</v>
      </c>
      <c r="CL6" s="184">
        <v>1.8779454811785598E-6</v>
      </c>
      <c r="CM6" s="184">
        <v>7.464714778644607E-7</v>
      </c>
      <c r="CN6" s="184">
        <v>2.0376245511367115E-5</v>
      </c>
      <c r="CO6" s="184">
        <v>2.3020476110863011E-5</v>
      </c>
      <c r="CP6" s="184">
        <v>1.3448126231028782E-5</v>
      </c>
      <c r="CQ6" s="184">
        <v>7.1650607286444969E-7</v>
      </c>
      <c r="CR6" s="184">
        <v>3.8531643381904645E-5</v>
      </c>
      <c r="CS6" s="184">
        <v>5.9031358053316655E-5</v>
      </c>
      <c r="CT6" s="184">
        <v>2.3105109911828618E-5</v>
      </c>
      <c r="CU6" s="184">
        <v>1.0392462261481254E-6</v>
      </c>
      <c r="CV6" s="184">
        <v>5.9081261375635228E-7</v>
      </c>
      <c r="CW6" s="184">
        <v>2.934838428983791E-6</v>
      </c>
      <c r="CX6" s="184">
        <v>2.5416806511501969E-7</v>
      </c>
      <c r="CY6" s="184">
        <v>2.2129302416323948E-4</v>
      </c>
      <c r="CZ6" s="184">
        <v>2.9481482276825664E-4</v>
      </c>
      <c r="DA6" s="184">
        <v>1.9368194253121341E-6</v>
      </c>
      <c r="DB6" s="184">
        <v>2.190348146338487E-5</v>
      </c>
      <c r="DC6" s="184">
        <v>3.9862257989709835E-5</v>
      </c>
      <c r="DD6" s="184">
        <v>4.3909053850118452E-5</v>
      </c>
      <c r="DE6" s="184">
        <v>4.644657922777823E-6</v>
      </c>
      <c r="DF6" s="185">
        <v>6.4702934577186581E-7</v>
      </c>
      <c r="DG6" s="185">
        <f t="shared" si="0"/>
        <v>1.0683287897019538</v>
      </c>
      <c r="DH6" s="186">
        <f t="shared" si="1"/>
        <v>0.77309098374131502</v>
      </c>
      <c r="DI6" s="187"/>
    </row>
    <row r="7" spans="1:113" s="82" customFormat="1" ht="17" customHeight="1" x14ac:dyDescent="0.2">
      <c r="A7" s="183" t="s">
        <v>3</v>
      </c>
      <c r="B7" s="74" t="s">
        <v>129</v>
      </c>
      <c r="C7" s="184">
        <v>2.2117362850774768E-4</v>
      </c>
      <c r="D7" s="184">
        <v>3.587227435074822E-5</v>
      </c>
      <c r="E7" s="184">
        <v>3.9750083364350613E-6</v>
      </c>
      <c r="F7" s="184">
        <v>1.0330615660014235</v>
      </c>
      <c r="G7" s="184">
        <v>3.7760771602165765E-5</v>
      </c>
      <c r="H7" s="184">
        <v>0</v>
      </c>
      <c r="I7" s="184">
        <v>9.9178472456111575E-6</v>
      </c>
      <c r="J7" s="184">
        <v>1.4557732829071469E-4</v>
      </c>
      <c r="K7" s="184">
        <v>6.8311977439380897E-6</v>
      </c>
      <c r="L7" s="184">
        <v>4.4025173951559685E-5</v>
      </c>
      <c r="M7" s="184">
        <v>0</v>
      </c>
      <c r="N7" s="184">
        <v>6.832582779407859E-6</v>
      </c>
      <c r="O7" s="184">
        <v>3.7141070117452474E-6</v>
      </c>
      <c r="P7" s="184">
        <v>1.176481042644675E-2</v>
      </c>
      <c r="Q7" s="184">
        <v>4.5477643592484434E-4</v>
      </c>
      <c r="R7" s="184">
        <v>1.7035112636016082E-4</v>
      </c>
      <c r="S7" s="184">
        <v>2.683124820788696E-5</v>
      </c>
      <c r="T7" s="184">
        <v>7.7944213466637498E-6</v>
      </c>
      <c r="U7" s="184">
        <v>3.0150516199313374E-6</v>
      </c>
      <c r="V7" s="184">
        <v>4.3858335356980588E-5</v>
      </c>
      <c r="W7" s="184">
        <v>7.2787330970784892E-7</v>
      </c>
      <c r="X7" s="184">
        <v>2.5582073112231909E-6</v>
      </c>
      <c r="Y7" s="184">
        <v>1.6969677774784346E-6</v>
      </c>
      <c r="Z7" s="184">
        <v>4.4082571666561308E-6</v>
      </c>
      <c r="AA7" s="184">
        <v>2.9489269039430896E-6</v>
      </c>
      <c r="AB7" s="184">
        <v>1.5723625917891682E-4</v>
      </c>
      <c r="AC7" s="184">
        <v>1.984501216414055E-7</v>
      </c>
      <c r="AD7" s="184">
        <v>8.9258234372940203E-7</v>
      </c>
      <c r="AE7" s="184">
        <v>2.6966916808890401E-6</v>
      </c>
      <c r="AF7" s="184">
        <v>4.3262092740081406E-6</v>
      </c>
      <c r="AG7" s="184">
        <v>1.9654840144156773E-4</v>
      </c>
      <c r="AH7" s="184">
        <v>2.9956399672831152E-5</v>
      </c>
      <c r="AI7" s="184">
        <v>1.9914504419742412E-6</v>
      </c>
      <c r="AJ7" s="184">
        <v>7.5444439825592699E-5</v>
      </c>
      <c r="AK7" s="184">
        <v>7.074697828365778E-6</v>
      </c>
      <c r="AL7" s="184">
        <v>2.0976929958931305E-6</v>
      </c>
      <c r="AM7" s="184">
        <v>1.8959148930778849E-6</v>
      </c>
      <c r="AN7" s="184">
        <v>3.7886869741663909E-6</v>
      </c>
      <c r="AO7" s="184">
        <v>1.0637272893909547E-6</v>
      </c>
      <c r="AP7" s="184">
        <v>1.8184812983392765E-6</v>
      </c>
      <c r="AQ7" s="184">
        <v>4.7245007255978632E-6</v>
      </c>
      <c r="AR7" s="184">
        <v>7.8784372135201875E-6</v>
      </c>
      <c r="AS7" s="184">
        <v>2.6589566840487775E-6</v>
      </c>
      <c r="AT7" s="184">
        <v>1.6537110736525266E-6</v>
      </c>
      <c r="AU7" s="184">
        <v>1.6046506961085354E-6</v>
      </c>
      <c r="AV7" s="184">
        <v>6.5868344025661495E-6</v>
      </c>
      <c r="AW7" s="184">
        <v>1.681199979486272E-6</v>
      </c>
      <c r="AX7" s="184">
        <v>3.8846641452488923E-6</v>
      </c>
      <c r="AY7" s="184">
        <v>2.3160814326721068E-6</v>
      </c>
      <c r="AZ7" s="184">
        <v>2.7602566741564426E-6</v>
      </c>
      <c r="BA7" s="184">
        <v>9.1247360323266884E-7</v>
      </c>
      <c r="BB7" s="184">
        <v>4.0402051633668594E-6</v>
      </c>
      <c r="BC7" s="184">
        <v>1.6878190988933883E-6</v>
      </c>
      <c r="BD7" s="184">
        <v>1.3393693606639185E-6</v>
      </c>
      <c r="BE7" s="184">
        <v>1.4673058357711153E-6</v>
      </c>
      <c r="BF7" s="184">
        <v>1.8779196076792723E-6</v>
      </c>
      <c r="BG7" s="184">
        <v>2.018960278634366E-6</v>
      </c>
      <c r="BH7" s="184">
        <v>1.6139707923804273E-5</v>
      </c>
      <c r="BI7" s="184">
        <v>2.3721997760830922E-6</v>
      </c>
      <c r="BJ7" s="184">
        <v>2.0649635677271307E-4</v>
      </c>
      <c r="BK7" s="184">
        <v>1.4593215788796986E-6</v>
      </c>
      <c r="BL7" s="184">
        <v>2.0129421099053312E-4</v>
      </c>
      <c r="BM7" s="184">
        <v>6.1966070621809855E-5</v>
      </c>
      <c r="BN7" s="184">
        <v>2.3470284819214235E-5</v>
      </c>
      <c r="BO7" s="184">
        <v>1.7093518685301433E-5</v>
      </c>
      <c r="BP7" s="184">
        <v>1.7866287085982101E-5</v>
      </c>
      <c r="BQ7" s="184">
        <v>4.2526498934548196E-6</v>
      </c>
      <c r="BR7" s="184">
        <v>4.7842810038643199E-6</v>
      </c>
      <c r="BS7" s="184">
        <v>2.0101317880187776E-6</v>
      </c>
      <c r="BT7" s="184">
        <v>3.7075159703636912E-6</v>
      </c>
      <c r="BU7" s="184">
        <v>1.3023379484407291E-6</v>
      </c>
      <c r="BV7" s="184">
        <v>8.8954095517108671E-7</v>
      </c>
      <c r="BW7" s="184">
        <v>1.5283980785209546E-6</v>
      </c>
      <c r="BX7" s="184">
        <v>1.1068048909702715E-6</v>
      </c>
      <c r="BY7" s="184">
        <v>2.4528098272227966E-6</v>
      </c>
      <c r="BZ7" s="184">
        <v>1.2253057391926258E-6</v>
      </c>
      <c r="CA7" s="184">
        <v>6.1917774724979293E-6</v>
      </c>
      <c r="CB7" s="184">
        <v>3.9432512205165119E-6</v>
      </c>
      <c r="CC7" s="184">
        <v>9.959900058369697E-6</v>
      </c>
      <c r="CD7" s="184">
        <v>2.1563624964494955E-6</v>
      </c>
      <c r="CE7" s="184">
        <v>5.1182953261679929E-6</v>
      </c>
      <c r="CF7" s="184">
        <v>3.859324225822581E-5</v>
      </c>
      <c r="CG7" s="184">
        <v>7.6057561269137944E-7</v>
      </c>
      <c r="CH7" s="184">
        <v>1.6695094827204656E-6</v>
      </c>
      <c r="CI7" s="184">
        <v>1.7837237000010134E-6</v>
      </c>
      <c r="CJ7" s="184">
        <v>1.6960199361469046E-6</v>
      </c>
      <c r="CK7" s="184">
        <v>1.5936256454609869E-6</v>
      </c>
      <c r="CL7" s="184">
        <v>5.3475219587614583E-6</v>
      </c>
      <c r="CM7" s="184">
        <v>1.7229017172260124E-6</v>
      </c>
      <c r="CN7" s="184">
        <v>1.5994119593944898E-5</v>
      </c>
      <c r="CO7" s="184">
        <v>1.5342792572035627E-5</v>
      </c>
      <c r="CP7" s="184">
        <v>5.2580190810988779E-6</v>
      </c>
      <c r="CQ7" s="184">
        <v>2.6041054328761442E-6</v>
      </c>
      <c r="CR7" s="184">
        <v>2.5174535688345133E-5</v>
      </c>
      <c r="CS7" s="184">
        <v>4.1830145035964911E-5</v>
      </c>
      <c r="CT7" s="184">
        <v>2.6496452727634472E-6</v>
      </c>
      <c r="CU7" s="184">
        <v>1.4848461731895027E-6</v>
      </c>
      <c r="CV7" s="184">
        <v>1.0915477857389885E-6</v>
      </c>
      <c r="CW7" s="184">
        <v>1.1017777907365658E-6</v>
      </c>
      <c r="CX7" s="184">
        <v>1.6358387771271397E-6</v>
      </c>
      <c r="CY7" s="184">
        <v>2.943582731690663E-4</v>
      </c>
      <c r="CZ7" s="184">
        <v>4.2445039470720447E-4</v>
      </c>
      <c r="DA7" s="184">
        <v>2.5996059204145099E-6</v>
      </c>
      <c r="DB7" s="184">
        <v>4.0143848113365297E-6</v>
      </c>
      <c r="DC7" s="184">
        <v>1.041454396038773E-6</v>
      </c>
      <c r="DD7" s="184">
        <v>2.7392951155907404E-5</v>
      </c>
      <c r="DE7" s="184">
        <v>1.7437646759518811E-5</v>
      </c>
      <c r="DF7" s="185">
        <v>2.0262261486233673E-6</v>
      </c>
      <c r="DG7" s="185">
        <f t="shared" si="0"/>
        <v>1.0481365893817181</v>
      </c>
      <c r="DH7" s="186">
        <f t="shared" si="1"/>
        <v>0.75847899522247364</v>
      </c>
      <c r="DI7" s="187"/>
    </row>
    <row r="8" spans="1:113" s="82" customFormat="1" ht="17" customHeight="1" x14ac:dyDescent="0.2">
      <c r="A8" s="183" t="s">
        <v>4</v>
      </c>
      <c r="B8" s="74" t="s">
        <v>130</v>
      </c>
      <c r="C8" s="184">
        <v>4.4986433303329575E-6</v>
      </c>
      <c r="D8" s="184">
        <v>1.8902051384897024E-4</v>
      </c>
      <c r="E8" s="184">
        <v>1.7262318154250641E-5</v>
      </c>
      <c r="F8" s="184">
        <v>1.6990549488410497E-5</v>
      </c>
      <c r="G8" s="184">
        <v>1.0223326137126254</v>
      </c>
      <c r="H8" s="184">
        <v>0</v>
      </c>
      <c r="I8" s="184">
        <v>4.6980117520522265E-7</v>
      </c>
      <c r="J8" s="184">
        <v>5.2654635135246939E-3</v>
      </c>
      <c r="K8" s="184">
        <v>1.1355681500986147E-4</v>
      </c>
      <c r="L8" s="184">
        <v>9.3053252820920378E-4</v>
      </c>
      <c r="M8" s="184">
        <v>0</v>
      </c>
      <c r="N8" s="184">
        <v>1.6183059785155632E-6</v>
      </c>
      <c r="O8" s="184">
        <v>1.0709381066180891E-5</v>
      </c>
      <c r="P8" s="184">
        <v>2.0827652849765634E-6</v>
      </c>
      <c r="Q8" s="184">
        <v>9.488872492176765E-7</v>
      </c>
      <c r="R8" s="184">
        <v>8.3179849870956593E-6</v>
      </c>
      <c r="S8" s="184">
        <v>1.2442597139114678E-6</v>
      </c>
      <c r="T8" s="184">
        <v>4.8261931528315191E-7</v>
      </c>
      <c r="U8" s="184">
        <v>3.1451660668541963E-5</v>
      </c>
      <c r="V8" s="184">
        <v>6.0910560722605968E-7</v>
      </c>
      <c r="W8" s="184">
        <v>6.994183773112342E-8</v>
      </c>
      <c r="X8" s="184">
        <v>1.5977112038898554E-5</v>
      </c>
      <c r="Y8" s="184">
        <v>1.7967428448969459E-6</v>
      </c>
      <c r="Z8" s="184">
        <v>8.2467779224278106E-7</v>
      </c>
      <c r="AA8" s="184">
        <v>8.1230506824524535E-5</v>
      </c>
      <c r="AB8" s="184">
        <v>2.4378409738233224E-5</v>
      </c>
      <c r="AC8" s="184">
        <v>2.8002498100503045E-8</v>
      </c>
      <c r="AD8" s="184">
        <v>7.8446044413230133E-8</v>
      </c>
      <c r="AE8" s="184">
        <v>2.8698404634687821E-7</v>
      </c>
      <c r="AF8" s="184">
        <v>4.7791776370144425E-7</v>
      </c>
      <c r="AG8" s="184">
        <v>3.3888371261739557E-5</v>
      </c>
      <c r="AH8" s="184">
        <v>6.3201825473401047E-7</v>
      </c>
      <c r="AI8" s="184">
        <v>2.0774979838267834E-7</v>
      </c>
      <c r="AJ8" s="184">
        <v>2.0783320261216055E-6</v>
      </c>
      <c r="AK8" s="184">
        <v>2.4579118661448154E-6</v>
      </c>
      <c r="AL8" s="184">
        <v>5.0057177806111591E-8</v>
      </c>
      <c r="AM8" s="184">
        <v>2.2014506682619061E-7</v>
      </c>
      <c r="AN8" s="184">
        <v>4.2222465547439078E-7</v>
      </c>
      <c r="AO8" s="184">
        <v>1.0247569834351196E-7</v>
      </c>
      <c r="AP8" s="184">
        <v>1.6013481201818604E-7</v>
      </c>
      <c r="AQ8" s="184">
        <v>2.5155523034666456E-7</v>
      </c>
      <c r="AR8" s="184">
        <v>1.719864695634546E-7</v>
      </c>
      <c r="AS8" s="184">
        <v>1.2822958419288534E-7</v>
      </c>
      <c r="AT8" s="184">
        <v>1.9046166216091434E-7</v>
      </c>
      <c r="AU8" s="184">
        <v>4.3912938789903827E-7</v>
      </c>
      <c r="AV8" s="184">
        <v>2.8041037471931085E-7</v>
      </c>
      <c r="AW8" s="184">
        <v>2.0481931649741823E-7</v>
      </c>
      <c r="AX8" s="184">
        <v>3.7965763692350568E-7</v>
      </c>
      <c r="AY8" s="184">
        <v>3.9526999903639331E-7</v>
      </c>
      <c r="AZ8" s="184">
        <v>2.8796185403589323E-7</v>
      </c>
      <c r="BA8" s="184">
        <v>2.101261225656039E-7</v>
      </c>
      <c r="BB8" s="184">
        <v>2.1558049378709763E-7</v>
      </c>
      <c r="BC8" s="184">
        <v>3.9507334009360545E-7</v>
      </c>
      <c r="BD8" s="184">
        <v>2.3226633065473458E-7</v>
      </c>
      <c r="BE8" s="184">
        <v>1.889647110740152E-7</v>
      </c>
      <c r="BF8" s="184">
        <v>1.8623636824548758E-7</v>
      </c>
      <c r="BG8" s="184">
        <v>2.083636955943756E-7</v>
      </c>
      <c r="BH8" s="184">
        <v>2.6561570434203926E-7</v>
      </c>
      <c r="BI8" s="184">
        <v>1.4837194601863429E-7</v>
      </c>
      <c r="BJ8" s="184">
        <v>4.0156775286386991E-4</v>
      </c>
      <c r="BK8" s="184">
        <v>2.39566879951313E-7</v>
      </c>
      <c r="BL8" s="184">
        <v>3.4654351181287328E-7</v>
      </c>
      <c r="BM8" s="184">
        <v>5.2590213876614134E-7</v>
      </c>
      <c r="BN8" s="184">
        <v>5.0873475474175487E-7</v>
      </c>
      <c r="BO8" s="184">
        <v>4.4165058783791993E-7</v>
      </c>
      <c r="BP8" s="184">
        <v>1.1287455117273688E-7</v>
      </c>
      <c r="BQ8" s="184">
        <v>1.8860596983417862E-7</v>
      </c>
      <c r="BR8" s="184">
        <v>3.294802855737485E-7</v>
      </c>
      <c r="BS8" s="184">
        <v>3.7876662760288982E-7</v>
      </c>
      <c r="BT8" s="184">
        <v>2.7668622972081721E-7</v>
      </c>
      <c r="BU8" s="184">
        <v>2.1274004642527607E-7</v>
      </c>
      <c r="BV8" s="184">
        <v>2.0999782634353714E-7</v>
      </c>
      <c r="BW8" s="184">
        <v>1.6324621060722183E-7</v>
      </c>
      <c r="BX8" s="184">
        <v>6.0252201082024888E-8</v>
      </c>
      <c r="BY8" s="184">
        <v>4.9798163207104024E-7</v>
      </c>
      <c r="BZ8" s="184">
        <v>2.9139835491607533E-7</v>
      </c>
      <c r="CA8" s="184">
        <v>1.0864993986301324E-6</v>
      </c>
      <c r="CB8" s="184">
        <v>6.3602668019682805E-7</v>
      </c>
      <c r="CC8" s="184">
        <v>1.9760563166645481E-6</v>
      </c>
      <c r="CD8" s="184">
        <v>4.6146686909408698E-7</v>
      </c>
      <c r="CE8" s="184">
        <v>2.9598788539835372E-7</v>
      </c>
      <c r="CF8" s="184">
        <v>7.5705879918424261E-6</v>
      </c>
      <c r="CG8" s="184">
        <v>1.7894138891592861E-7</v>
      </c>
      <c r="CH8" s="184">
        <v>7.8425039887403722E-7</v>
      </c>
      <c r="CI8" s="184">
        <v>8.2342825259188377E-7</v>
      </c>
      <c r="CJ8" s="184">
        <v>1.543867685639085E-6</v>
      </c>
      <c r="CK8" s="184">
        <v>7.2453534020561077E-7</v>
      </c>
      <c r="CL8" s="184">
        <v>1.3668449110040354E-6</v>
      </c>
      <c r="CM8" s="184">
        <v>2.6117346063379787E-6</v>
      </c>
      <c r="CN8" s="184">
        <v>5.6702215609425828E-5</v>
      </c>
      <c r="CO8" s="184">
        <v>8.6869413493289262E-5</v>
      </c>
      <c r="CP8" s="184">
        <v>6.9611992999136932E-5</v>
      </c>
      <c r="CQ8" s="184">
        <v>8.2398872808726478E-7</v>
      </c>
      <c r="CR8" s="184">
        <v>2.2566682676642612E-4</v>
      </c>
      <c r="CS8" s="184">
        <v>4.1705432601653352E-4</v>
      </c>
      <c r="CT8" s="184">
        <v>3.3430076590475304E-6</v>
      </c>
      <c r="CU8" s="184">
        <v>9.5359434547313354E-7</v>
      </c>
      <c r="CV8" s="184">
        <v>6.7784336867197811E-7</v>
      </c>
      <c r="CW8" s="184">
        <v>2.4303494710471198E-7</v>
      </c>
      <c r="CX8" s="184">
        <v>3.9574006929214072E-7</v>
      </c>
      <c r="CY8" s="184">
        <v>2.1025314043251939E-3</v>
      </c>
      <c r="CZ8" s="184">
        <v>2.8464213041843292E-3</v>
      </c>
      <c r="DA8" s="184">
        <v>8.313823452567629E-7</v>
      </c>
      <c r="DB8" s="184">
        <v>1.1945398871968354E-5</v>
      </c>
      <c r="DC8" s="184">
        <v>6.7678009820573121E-6</v>
      </c>
      <c r="DD8" s="184">
        <v>1.2471646679241356E-4</v>
      </c>
      <c r="DE8" s="184">
        <v>1.0852471083558351E-5</v>
      </c>
      <c r="DF8" s="185">
        <v>8.4977914132504205E-7</v>
      </c>
      <c r="DG8" s="185">
        <f t="shared" si="0"/>
        <v>1.0354916920076382</v>
      </c>
      <c r="DH8" s="186">
        <f t="shared" si="1"/>
        <v>0.74932857613383086</v>
      </c>
      <c r="DI8" s="187"/>
    </row>
    <row r="9" spans="1:113" s="82" customFormat="1" ht="17" customHeight="1" x14ac:dyDescent="0.2">
      <c r="A9" s="183" t="s">
        <v>5</v>
      </c>
      <c r="B9" s="74" t="s">
        <v>131</v>
      </c>
      <c r="C9" s="184">
        <v>-3.2685187360694248E-18</v>
      </c>
      <c r="D9" s="184">
        <v>-1.4875981114835541E-18</v>
      </c>
      <c r="E9" s="184">
        <v>-2.8715601392186063E-18</v>
      </c>
      <c r="F9" s="184">
        <v>-1.341386263118052E-18</v>
      </c>
      <c r="G9" s="184">
        <v>-3.7385587848314784E-18</v>
      </c>
      <c r="H9" s="184">
        <v>1</v>
      </c>
      <c r="I9" s="184">
        <v>-5.8170476827918182E-18</v>
      </c>
      <c r="J9" s="184">
        <v>-1.7473957861920591E-18</v>
      </c>
      <c r="K9" s="184">
        <v>-1.3165174700719673E-18</v>
      </c>
      <c r="L9" s="184">
        <v>-9.7955323954879601E-19</v>
      </c>
      <c r="M9" s="184">
        <v>0</v>
      </c>
      <c r="N9" s="184">
        <v>-3.198736465436888E-18</v>
      </c>
      <c r="O9" s="184">
        <v>-1.3536168963172643E-18</v>
      </c>
      <c r="P9" s="184">
        <v>-1.5648790569228429E-18</v>
      </c>
      <c r="Q9" s="184">
        <v>-1.1072019323083154E-18</v>
      </c>
      <c r="R9" s="184">
        <v>-5.3649471845168214E-18</v>
      </c>
      <c r="S9" s="184">
        <v>-1.6112369349377701E-18</v>
      </c>
      <c r="T9" s="184">
        <v>-1.6149370697202945E-18</v>
      </c>
      <c r="U9" s="184">
        <v>-2.2757186930146505E-17</v>
      </c>
      <c r="V9" s="184">
        <v>-6.4447216547264441E-18</v>
      </c>
      <c r="W9" s="184">
        <v>-2.6436590065036681E-17</v>
      </c>
      <c r="X9" s="184">
        <v>-4.5207966310318178E-18</v>
      </c>
      <c r="Y9" s="184">
        <v>-1.821639661269624E-18</v>
      </c>
      <c r="Z9" s="184">
        <v>-6.2932571173593465E-18</v>
      </c>
      <c r="AA9" s="184">
        <v>-1.30304010015678E-18</v>
      </c>
      <c r="AB9" s="184">
        <v>-1.5810939244330121E-18</v>
      </c>
      <c r="AC9" s="184">
        <v>-1.1123682025229565E-16</v>
      </c>
      <c r="AD9" s="184">
        <v>-9.1503692919426258E-17</v>
      </c>
      <c r="AE9" s="184">
        <v>-1.6510688089893698E-18</v>
      </c>
      <c r="AF9" s="184">
        <v>-1.96792725216537E-18</v>
      </c>
      <c r="AG9" s="184">
        <v>-1.5717168037757758E-18</v>
      </c>
      <c r="AH9" s="184">
        <v>-3.9863601713544924E-18</v>
      </c>
      <c r="AI9" s="184">
        <v>-3.2581130248718647E-18</v>
      </c>
      <c r="AJ9" s="184">
        <v>-6.8027109799008511E-18</v>
      </c>
      <c r="AK9" s="184">
        <v>-5.4847756405725249E-18</v>
      </c>
      <c r="AL9" s="184">
        <v>-7.5271227459681626E-18</v>
      </c>
      <c r="AM9" s="184">
        <v>-5.2591947598860168E-18</v>
      </c>
      <c r="AN9" s="184">
        <v>-7.8447944796865116E-18</v>
      </c>
      <c r="AO9" s="184">
        <v>-1.9892189102650711E-18</v>
      </c>
      <c r="AP9" s="184">
        <v>-3.381264411717675E-18</v>
      </c>
      <c r="AQ9" s="184">
        <v>-2.211780690437774E-18</v>
      </c>
      <c r="AR9" s="184">
        <v>-1.5735744907756235E-18</v>
      </c>
      <c r="AS9" s="184">
        <v>-1.9535649734154725E-18</v>
      </c>
      <c r="AT9" s="184">
        <v>-1.1293303320967033E-18</v>
      </c>
      <c r="AU9" s="184">
        <v>-1.1416748460619568E-18</v>
      </c>
      <c r="AV9" s="184">
        <v>-9.1328093117671492E-19</v>
      </c>
      <c r="AW9" s="184">
        <v>-1.9635537936177133E-18</v>
      </c>
      <c r="AX9" s="184">
        <v>-1.8534427310190568E-18</v>
      </c>
      <c r="AY9" s="184">
        <v>-1.0189479325992153E-18</v>
      </c>
      <c r="AZ9" s="184">
        <v>-7.6912368899796289E-19</v>
      </c>
      <c r="BA9" s="184">
        <v>-5.3446481313699465E-19</v>
      </c>
      <c r="BB9" s="184">
        <v>-1.0805954441620396E-18</v>
      </c>
      <c r="BC9" s="184">
        <v>-6.8133291544621221E-19</v>
      </c>
      <c r="BD9" s="184">
        <v>-7.3060869318224857E-19</v>
      </c>
      <c r="BE9" s="184">
        <v>-1.1940022401742556E-18</v>
      </c>
      <c r="BF9" s="184">
        <v>-1.3106772993164501E-18</v>
      </c>
      <c r="BG9" s="184">
        <v>-1.539841374558343E-18</v>
      </c>
      <c r="BH9" s="184">
        <v>-1.6695767486832854E-18</v>
      </c>
      <c r="BI9" s="184">
        <v>-1.6126458165363084E-18</v>
      </c>
      <c r="BJ9" s="184">
        <v>-1.6534923817184084E-18</v>
      </c>
      <c r="BK9" s="184">
        <v>-3.4091102936059766E-18</v>
      </c>
      <c r="BL9" s="184">
        <v>-1.0796230147085748E-18</v>
      </c>
      <c r="BM9" s="184">
        <v>-1.0740777804683991E-18</v>
      </c>
      <c r="BN9" s="184">
        <v>-2.4685622151023524E-18</v>
      </c>
      <c r="BO9" s="184">
        <v>-1.4044084004065546E-18</v>
      </c>
      <c r="BP9" s="184">
        <v>-5.2744271811736446E-17</v>
      </c>
      <c r="BQ9" s="184">
        <v>-9.8275744682301523E-17</v>
      </c>
      <c r="BR9" s="184">
        <v>-3.9428966952299024E-18</v>
      </c>
      <c r="BS9" s="184">
        <v>-4.1705948305161073E-18</v>
      </c>
      <c r="BT9" s="184">
        <v>-1.7143369250502711E-18</v>
      </c>
      <c r="BU9" s="184">
        <v>-6.2842037945719222E-19</v>
      </c>
      <c r="BV9" s="184">
        <v>-9.5025426337337948E-19</v>
      </c>
      <c r="BW9" s="184">
        <v>-5.2420488430014824E-19</v>
      </c>
      <c r="BX9" s="184">
        <v>-7.878183897996378E-20</v>
      </c>
      <c r="BY9" s="184">
        <v>-2.1397412358668402E-18</v>
      </c>
      <c r="BZ9" s="184">
        <v>-3.1100436448146122E-18</v>
      </c>
      <c r="CA9" s="184">
        <v>-1.6898624822223251E-17</v>
      </c>
      <c r="CB9" s="184">
        <v>-4.4348215314396646E-18</v>
      </c>
      <c r="CC9" s="184">
        <v>-1.0031592466525587E-17</v>
      </c>
      <c r="CD9" s="184">
        <v>-1.5437168681668606E-18</v>
      </c>
      <c r="CE9" s="184">
        <v>-2.3502883584773525E-18</v>
      </c>
      <c r="CF9" s="184">
        <v>-1.0131975867353255E-18</v>
      </c>
      <c r="CG9" s="184">
        <v>-9.5993472706398933E-19</v>
      </c>
      <c r="CH9" s="184">
        <v>-9.5370985629297288E-19</v>
      </c>
      <c r="CI9" s="184">
        <v>-6.6427631221455678E-19</v>
      </c>
      <c r="CJ9" s="184">
        <v>-5.53580259927146E-19</v>
      </c>
      <c r="CK9" s="184">
        <v>-5.2606918870558165E-19</v>
      </c>
      <c r="CL9" s="184">
        <v>-9.6693036385734013E-19</v>
      </c>
      <c r="CM9" s="184">
        <v>-1.3567808285084557E-18</v>
      </c>
      <c r="CN9" s="184">
        <v>-1.2042453127790931E-18</v>
      </c>
      <c r="CO9" s="184">
        <v>-1.0056975711473512E-18</v>
      </c>
      <c r="CP9" s="184">
        <v>-8.8754273341852667E-19</v>
      </c>
      <c r="CQ9" s="184">
        <v>-1.9800824639102507E-18</v>
      </c>
      <c r="CR9" s="184">
        <v>-1.4632737605670494E-18</v>
      </c>
      <c r="CS9" s="184">
        <v>-1.2741802408863182E-18</v>
      </c>
      <c r="CT9" s="184">
        <v>-8.351473923656781E-19</v>
      </c>
      <c r="CU9" s="184">
        <v>-8.1986213101201649E-19</v>
      </c>
      <c r="CV9" s="184">
        <v>-6.1386759642257672E-19</v>
      </c>
      <c r="CW9" s="184">
        <v>-1.0264517452464977E-18</v>
      </c>
      <c r="CX9" s="184">
        <v>-5.5894344564773122E-19</v>
      </c>
      <c r="CY9" s="184">
        <v>-4.361445533589869E-18</v>
      </c>
      <c r="CZ9" s="184">
        <v>-2.4258018520210379E-18</v>
      </c>
      <c r="DA9" s="184">
        <v>-2.0645713759802041E-18</v>
      </c>
      <c r="DB9" s="184">
        <v>-2.4733141646322725E-18</v>
      </c>
      <c r="DC9" s="184">
        <v>-7.9836171539974142E-19</v>
      </c>
      <c r="DD9" s="184">
        <v>-1.6553027688718015E-18</v>
      </c>
      <c r="DE9" s="184">
        <v>-1.0219671580247163E-18</v>
      </c>
      <c r="DF9" s="185">
        <v>-1.0796010772301173E-18</v>
      </c>
      <c r="DG9" s="185">
        <f t="shared" si="0"/>
        <v>0.99999999999999967</v>
      </c>
      <c r="DH9" s="186">
        <f t="shared" si="1"/>
        <v>0.72364518413567647</v>
      </c>
      <c r="DI9" s="187"/>
    </row>
    <row r="10" spans="1:113" s="82" customFormat="1" ht="17" customHeight="1" x14ac:dyDescent="0.2">
      <c r="A10" s="183" t="s">
        <v>6</v>
      </c>
      <c r="B10" s="74" t="s">
        <v>132</v>
      </c>
      <c r="C10" s="184">
        <v>5.9099041116246785E-6</v>
      </c>
      <c r="D10" s="184">
        <v>1.7818955581893206E-6</v>
      </c>
      <c r="E10" s="184">
        <v>4.6486496484032736E-6</v>
      </c>
      <c r="F10" s="184">
        <v>1.6913176929210837E-5</v>
      </c>
      <c r="G10" s="184">
        <v>6.548224063049717E-7</v>
      </c>
      <c r="H10" s="184">
        <v>0</v>
      </c>
      <c r="I10" s="184">
        <v>1.0000954218305647</v>
      </c>
      <c r="J10" s="184">
        <v>2.7901513874991814E-6</v>
      </c>
      <c r="K10" s="184">
        <v>8.5419173052989788E-6</v>
      </c>
      <c r="L10" s="184">
        <v>3.7319126301702321E-6</v>
      </c>
      <c r="M10" s="184">
        <v>0</v>
      </c>
      <c r="N10" s="184">
        <v>4.0562748736967789E-6</v>
      </c>
      <c r="O10" s="184">
        <v>2.0332007721085546E-6</v>
      </c>
      <c r="P10" s="184">
        <v>2.8786376023779309E-6</v>
      </c>
      <c r="Q10" s="184">
        <v>2.9733903084555757E-5</v>
      </c>
      <c r="R10" s="184">
        <v>5.5733847051815804E-5</v>
      </c>
      <c r="S10" s="184">
        <v>7.0008110769140899E-6</v>
      </c>
      <c r="T10" s="184">
        <v>2.3153419196073245E-6</v>
      </c>
      <c r="U10" s="184">
        <v>2.1531192847557264E-4</v>
      </c>
      <c r="V10" s="184">
        <v>1.2155643052697907E-3</v>
      </c>
      <c r="W10" s="184">
        <v>-8.106365965394155E-6</v>
      </c>
      <c r="X10" s="184">
        <v>4.3918567732754751E-5</v>
      </c>
      <c r="Y10" s="184">
        <v>1.4610480786272037E-5</v>
      </c>
      <c r="Z10" s="184">
        <v>1.1333272387606173E-5</v>
      </c>
      <c r="AA10" s="184">
        <v>2.0854182759754176E-5</v>
      </c>
      <c r="AB10" s="184">
        <v>2.0967193775349219E-5</v>
      </c>
      <c r="AC10" s="184">
        <v>-5.1439525506808126E-5</v>
      </c>
      <c r="AD10" s="184">
        <v>7.2714755294237801E-4</v>
      </c>
      <c r="AE10" s="184">
        <v>5.4669784922733501E-6</v>
      </c>
      <c r="AF10" s="184">
        <v>2.3781077823517011E-5</v>
      </c>
      <c r="AG10" s="184">
        <v>5.1979053371191818E-6</v>
      </c>
      <c r="AH10" s="184">
        <v>1.8074091324790798E-3</v>
      </c>
      <c r="AI10" s="184">
        <v>1.0542641572639253E-3</v>
      </c>
      <c r="AJ10" s="184">
        <v>1.6219228063897992E-3</v>
      </c>
      <c r="AK10" s="184">
        <v>1.0388061701361233E-3</v>
      </c>
      <c r="AL10" s="184">
        <v>6.7708541373301531E-3</v>
      </c>
      <c r="AM10" s="184">
        <v>1.9344720676630327E-3</v>
      </c>
      <c r="AN10" s="184">
        <v>7.2279578670952558E-4</v>
      </c>
      <c r="AO10" s="184">
        <v>4.2354255325906715E-4</v>
      </c>
      <c r="AP10" s="184">
        <v>2.9875147933709888E-3</v>
      </c>
      <c r="AQ10" s="184">
        <v>2.2804943206216998E-4</v>
      </c>
      <c r="AR10" s="184">
        <v>1.644993291356597E-4</v>
      </c>
      <c r="AS10" s="184">
        <v>1.5355825288763345E-4</v>
      </c>
      <c r="AT10" s="184">
        <v>5.6610298206986091E-5</v>
      </c>
      <c r="AU10" s="184">
        <v>6.2928333984382432E-5</v>
      </c>
      <c r="AV10" s="184">
        <v>3.0535591808575214E-5</v>
      </c>
      <c r="AW10" s="184">
        <v>2.0392610429264306E-5</v>
      </c>
      <c r="AX10" s="184">
        <v>5.5626779831648183E-5</v>
      </c>
      <c r="AY10" s="184">
        <v>5.8624739791798452E-5</v>
      </c>
      <c r="AZ10" s="184">
        <v>4.198713071941329E-5</v>
      </c>
      <c r="BA10" s="184">
        <v>1.0787221855533224E-5</v>
      </c>
      <c r="BB10" s="184">
        <v>4.3855233696998371E-5</v>
      </c>
      <c r="BC10" s="184">
        <v>1.7023212253230125E-5</v>
      </c>
      <c r="BD10" s="184">
        <v>1.1313058613393295E-5</v>
      </c>
      <c r="BE10" s="184">
        <v>5.4161020343022519E-5</v>
      </c>
      <c r="BF10" s="184">
        <v>6.1648811950680183E-5</v>
      </c>
      <c r="BG10" s="184">
        <v>4.329457391805646E-5</v>
      </c>
      <c r="BH10" s="184">
        <v>1.4983648315475875E-4</v>
      </c>
      <c r="BI10" s="184">
        <v>4.5072132023928382E-5</v>
      </c>
      <c r="BJ10" s="184">
        <v>6.9314176220517773E-5</v>
      </c>
      <c r="BK10" s="184">
        <v>2.7685142151644722E-7</v>
      </c>
      <c r="BL10" s="184">
        <v>9.1045477216397021E-5</v>
      </c>
      <c r="BM10" s="184">
        <v>5.6669112452638092E-5</v>
      </c>
      <c r="BN10" s="184">
        <v>2.2000218863351258E-4</v>
      </c>
      <c r="BO10" s="184">
        <v>2.1373162502176621E-4</v>
      </c>
      <c r="BP10" s="184">
        <v>7.2368919797152286E-6</v>
      </c>
      <c r="BQ10" s="184">
        <v>2.8124547126110672E-6</v>
      </c>
      <c r="BR10" s="184">
        <v>7.8758816892591932E-6</v>
      </c>
      <c r="BS10" s="184">
        <v>2.5510228661746158E-6</v>
      </c>
      <c r="BT10" s="184">
        <v>7.0869311463771956E-7</v>
      </c>
      <c r="BU10" s="184">
        <v>5.1961430554415406E-7</v>
      </c>
      <c r="BV10" s="184">
        <v>5.5831120077628588E-7</v>
      </c>
      <c r="BW10" s="184">
        <v>1.2017302112403505E-6</v>
      </c>
      <c r="BX10" s="184">
        <v>1.0177485670274497E-6</v>
      </c>
      <c r="BY10" s="184">
        <v>3.2238837660478145E-6</v>
      </c>
      <c r="BZ10" s="184">
        <v>-5.8174664300529849E-7</v>
      </c>
      <c r="CA10" s="184">
        <v>-3.9366992089631396E-6</v>
      </c>
      <c r="CB10" s="184">
        <v>-4.7572617102354568E-7</v>
      </c>
      <c r="CC10" s="184">
        <v>3.6020734251179213E-8</v>
      </c>
      <c r="CD10" s="184">
        <v>3.2293396839400282E-7</v>
      </c>
      <c r="CE10" s="184">
        <v>1.7306548779636147E-6</v>
      </c>
      <c r="CF10" s="184">
        <v>4.4348106234735706E-6</v>
      </c>
      <c r="CG10" s="184">
        <v>1.0039978082312079E-7</v>
      </c>
      <c r="CH10" s="184">
        <v>8.6031438716704139E-7</v>
      </c>
      <c r="CI10" s="184">
        <v>9.2396459159354357E-7</v>
      </c>
      <c r="CJ10" s="184">
        <v>6.1327887685407152E-7</v>
      </c>
      <c r="CK10" s="184">
        <v>9.1954274258073149E-7</v>
      </c>
      <c r="CL10" s="184">
        <v>1.8565025366082148E-6</v>
      </c>
      <c r="CM10" s="184">
        <v>1.3434608430153987E-6</v>
      </c>
      <c r="CN10" s="184">
        <v>1.6272558928806817E-6</v>
      </c>
      <c r="CO10" s="184">
        <v>3.371019319206534E-6</v>
      </c>
      <c r="CP10" s="184">
        <v>2.3926566336126417E-6</v>
      </c>
      <c r="CQ10" s="184">
        <v>6.8549764184242875E-6</v>
      </c>
      <c r="CR10" s="184">
        <v>1.530814226682007E-6</v>
      </c>
      <c r="CS10" s="184">
        <v>1.0221789831699648E-6</v>
      </c>
      <c r="CT10" s="184">
        <v>9.8809467184135566E-7</v>
      </c>
      <c r="CU10" s="184">
        <v>1.4442366021054618E-6</v>
      </c>
      <c r="CV10" s="184">
        <v>4.3952355139652166E-7</v>
      </c>
      <c r="CW10" s="184">
        <v>1.1261756404362817E-5</v>
      </c>
      <c r="CX10" s="184">
        <v>3.4849499522056937E-7</v>
      </c>
      <c r="CY10" s="184">
        <v>-5.5399996465366961E-7</v>
      </c>
      <c r="CZ10" s="184">
        <v>1.5744958974989705E-7</v>
      </c>
      <c r="DA10" s="184">
        <v>1.4316562521118894E-6</v>
      </c>
      <c r="DB10" s="184">
        <v>2.3515344915968263E-6</v>
      </c>
      <c r="DC10" s="184">
        <v>1.8119312295118235E-6</v>
      </c>
      <c r="DD10" s="184">
        <v>4.2114081270103876E-6</v>
      </c>
      <c r="DE10" s="184">
        <v>8.1725233654303131E-6</v>
      </c>
      <c r="DF10" s="185">
        <v>1.0078022397965926E-5</v>
      </c>
      <c r="DG10" s="185">
        <f t="shared" si="0"/>
        <v>1.0229059745910085</v>
      </c>
      <c r="DH10" s="186">
        <f t="shared" si="1"/>
        <v>0.74022098233639422</v>
      </c>
      <c r="DI10" s="187"/>
    </row>
    <row r="11" spans="1:113" s="82" customFormat="1" ht="17" customHeight="1" x14ac:dyDescent="0.2">
      <c r="A11" s="183" t="s">
        <v>7</v>
      </c>
      <c r="B11" s="74" t="s">
        <v>133</v>
      </c>
      <c r="C11" s="184">
        <v>3.7554659732434308E-4</v>
      </c>
      <c r="D11" s="184">
        <v>1.9428273332618363E-2</v>
      </c>
      <c r="E11" s="184">
        <v>1.583086914139953E-3</v>
      </c>
      <c r="F11" s="184">
        <v>3.3111988889149863E-3</v>
      </c>
      <c r="G11" s="184">
        <v>1.0753616218473839E-2</v>
      </c>
      <c r="H11" s="184">
        <v>0</v>
      </c>
      <c r="I11" s="184">
        <v>1.4612997345521403E-5</v>
      </c>
      <c r="J11" s="184">
        <v>1.0738297855633439</v>
      </c>
      <c r="K11" s="184">
        <v>2.3111383818554723E-2</v>
      </c>
      <c r="L11" s="184">
        <v>8.4796139428508985E-2</v>
      </c>
      <c r="M11" s="184">
        <v>0</v>
      </c>
      <c r="N11" s="184">
        <v>1.480418963478836E-4</v>
      </c>
      <c r="O11" s="184">
        <v>1.9772142041687732E-3</v>
      </c>
      <c r="P11" s="184">
        <v>3.6385612244811585E-4</v>
      </c>
      <c r="Q11" s="184">
        <v>3.9016015164428822E-5</v>
      </c>
      <c r="R11" s="184">
        <v>1.6598809797924235E-3</v>
      </c>
      <c r="S11" s="184">
        <v>2.3445311368999638E-4</v>
      </c>
      <c r="T11" s="184">
        <v>7.9500434260350642E-5</v>
      </c>
      <c r="U11" s="184">
        <v>8.4319307742136872E-5</v>
      </c>
      <c r="V11" s="184">
        <v>8.4624829616784485E-5</v>
      </c>
      <c r="W11" s="184">
        <v>7.2967935786377256E-6</v>
      </c>
      <c r="X11" s="184">
        <v>3.2019191947683981E-3</v>
      </c>
      <c r="Y11" s="184">
        <v>3.3369753442627601E-4</v>
      </c>
      <c r="Z11" s="184">
        <v>1.2976055713220428E-4</v>
      </c>
      <c r="AA11" s="184">
        <v>4.0540332594865324E-3</v>
      </c>
      <c r="AB11" s="184">
        <v>4.9294454536429645E-3</v>
      </c>
      <c r="AC11" s="184">
        <v>3.16158939116191E-6</v>
      </c>
      <c r="AD11" s="184">
        <v>1.1130085492210947E-5</v>
      </c>
      <c r="AE11" s="184">
        <v>3.9876771015774604E-5</v>
      </c>
      <c r="AF11" s="184">
        <v>7.1220458252279262E-5</v>
      </c>
      <c r="AG11" s="184">
        <v>6.7132443040429117E-3</v>
      </c>
      <c r="AH11" s="184">
        <v>3.684467161718884E-5</v>
      </c>
      <c r="AI11" s="184">
        <v>1.5371030215291887E-5</v>
      </c>
      <c r="AJ11" s="184">
        <v>2.8993560091728371E-4</v>
      </c>
      <c r="AK11" s="184">
        <v>4.3382504477532726E-4</v>
      </c>
      <c r="AL11" s="184">
        <v>5.4450389905007512E-6</v>
      </c>
      <c r="AM11" s="184">
        <v>4.8765125478851711E-6</v>
      </c>
      <c r="AN11" s="184">
        <v>1.5232341556967736E-5</v>
      </c>
      <c r="AO11" s="184">
        <v>3.054152519955466E-6</v>
      </c>
      <c r="AP11" s="184">
        <v>1.3877871796522122E-5</v>
      </c>
      <c r="AQ11" s="184">
        <v>6.869820461055281E-6</v>
      </c>
      <c r="AR11" s="184">
        <v>9.8987346901357032E-6</v>
      </c>
      <c r="AS11" s="184">
        <v>7.2442466275368646E-6</v>
      </c>
      <c r="AT11" s="184">
        <v>1.0206678564790351E-5</v>
      </c>
      <c r="AU11" s="184">
        <v>8.6409305274642732E-6</v>
      </c>
      <c r="AV11" s="184">
        <v>1.5988116450768191E-5</v>
      </c>
      <c r="AW11" s="184">
        <v>1.3601955228046958E-5</v>
      </c>
      <c r="AX11" s="184">
        <v>1.9203678438490292E-5</v>
      </c>
      <c r="AY11" s="184">
        <v>1.35028609803936E-5</v>
      </c>
      <c r="AZ11" s="184">
        <v>1.779076693402983E-5</v>
      </c>
      <c r="BA11" s="184">
        <v>6.8577899865424201E-6</v>
      </c>
      <c r="BB11" s="184">
        <v>1.063352997119214E-5</v>
      </c>
      <c r="BC11" s="184">
        <v>1.5507293893920226E-5</v>
      </c>
      <c r="BD11" s="184">
        <v>1.0078452539396522E-5</v>
      </c>
      <c r="BE11" s="184">
        <v>1.1034593381101318E-5</v>
      </c>
      <c r="BF11" s="184">
        <v>1.0596977052606918E-5</v>
      </c>
      <c r="BG11" s="184">
        <v>1.4504285674523354E-5</v>
      </c>
      <c r="BH11" s="184">
        <v>1.5416989833668466E-5</v>
      </c>
      <c r="BI11" s="184">
        <v>6.3414618452732161E-6</v>
      </c>
      <c r="BJ11" s="184">
        <v>1.4677172139517466E-3</v>
      </c>
      <c r="BK11" s="184">
        <v>6.4488106139749276E-6</v>
      </c>
      <c r="BL11" s="184">
        <v>1.9493116796148783E-5</v>
      </c>
      <c r="BM11" s="184">
        <v>1.6187657590367022E-5</v>
      </c>
      <c r="BN11" s="184">
        <v>1.5889813247453724E-5</v>
      </c>
      <c r="BO11" s="184">
        <v>9.6735252766231948E-6</v>
      </c>
      <c r="BP11" s="184">
        <v>4.9169997140940691E-6</v>
      </c>
      <c r="BQ11" s="184">
        <v>1.4081673211172712E-5</v>
      </c>
      <c r="BR11" s="184">
        <v>1.1868282598337784E-5</v>
      </c>
      <c r="BS11" s="184">
        <v>1.5315659857395278E-5</v>
      </c>
      <c r="BT11" s="184">
        <v>8.6706287727959266E-6</v>
      </c>
      <c r="BU11" s="184">
        <v>7.2108449757437913E-6</v>
      </c>
      <c r="BV11" s="184">
        <v>4.3365144966446878E-6</v>
      </c>
      <c r="BW11" s="184">
        <v>3.6084882903363173E-6</v>
      </c>
      <c r="BX11" s="184">
        <v>1.3180843528191049E-6</v>
      </c>
      <c r="BY11" s="184">
        <v>1.9425050064855501E-5</v>
      </c>
      <c r="BZ11" s="184">
        <v>6.3501524718368184E-6</v>
      </c>
      <c r="CA11" s="184">
        <v>1.9155852200617154E-5</v>
      </c>
      <c r="CB11" s="184">
        <v>1.1987306509907157E-5</v>
      </c>
      <c r="CC11" s="184">
        <v>3.188659754442756E-5</v>
      </c>
      <c r="CD11" s="184">
        <v>1.0123249320908434E-5</v>
      </c>
      <c r="CE11" s="184">
        <v>1.0982232993021782E-5</v>
      </c>
      <c r="CF11" s="184">
        <v>1.1788017573492201E-4</v>
      </c>
      <c r="CG11" s="184">
        <v>4.8857741171458039E-6</v>
      </c>
      <c r="CH11" s="184">
        <v>2.5717126836253619E-5</v>
      </c>
      <c r="CI11" s="184">
        <v>1.2322229798670183E-5</v>
      </c>
      <c r="CJ11" s="184">
        <v>2.2821855095526962E-5</v>
      </c>
      <c r="CK11" s="184">
        <v>2.5610380725216277E-5</v>
      </c>
      <c r="CL11" s="184">
        <v>5.3673442655158241E-5</v>
      </c>
      <c r="CM11" s="184">
        <v>2.1226244713631453E-4</v>
      </c>
      <c r="CN11" s="184">
        <v>2.4794381176710583E-3</v>
      </c>
      <c r="CO11" s="184">
        <v>9.8207339988508791E-4</v>
      </c>
      <c r="CP11" s="184">
        <v>1.4399563619236914E-3</v>
      </c>
      <c r="CQ11" s="184">
        <v>4.4960467539467946E-5</v>
      </c>
      <c r="CR11" s="184">
        <v>4.2900458512956678E-3</v>
      </c>
      <c r="CS11" s="184">
        <v>6.8659986428726699E-3</v>
      </c>
      <c r="CT11" s="184">
        <v>5.4305249657843823E-4</v>
      </c>
      <c r="CU11" s="184">
        <v>1.1638765592493157E-5</v>
      </c>
      <c r="CV11" s="184">
        <v>1.1200212699378948E-5</v>
      </c>
      <c r="CW11" s="184">
        <v>8.6669269856985133E-6</v>
      </c>
      <c r="CX11" s="184">
        <v>1.0019078302598045E-5</v>
      </c>
      <c r="CY11" s="184">
        <v>2.3217184721123281E-2</v>
      </c>
      <c r="CZ11" s="184">
        <v>5.0348968543458335E-2</v>
      </c>
      <c r="DA11" s="184">
        <v>2.9734493243164269E-5</v>
      </c>
      <c r="DB11" s="184">
        <v>6.8770660312527577E-5</v>
      </c>
      <c r="DC11" s="184">
        <v>5.0330546431304299E-4</v>
      </c>
      <c r="DD11" s="184">
        <v>1.7658660743459847E-3</v>
      </c>
      <c r="DE11" s="184">
        <v>1.512454066873974E-4</v>
      </c>
      <c r="DF11" s="185">
        <v>5.5881044679227524E-5</v>
      </c>
      <c r="DG11" s="185">
        <f t="shared" si="0"/>
        <v>1.3374315460081629</v>
      </c>
      <c r="DH11" s="186">
        <f t="shared" si="1"/>
        <v>0.96782589737993996</v>
      </c>
      <c r="DI11" s="187"/>
    </row>
    <row r="12" spans="1:113" s="82" customFormat="1" ht="17" customHeight="1" x14ac:dyDescent="0.2">
      <c r="A12" s="183" t="s">
        <v>8</v>
      </c>
      <c r="B12" s="74" t="s">
        <v>134</v>
      </c>
      <c r="C12" s="184">
        <v>9.0344213004475113E-6</v>
      </c>
      <c r="D12" s="184">
        <v>3.63474581755166E-5</v>
      </c>
      <c r="E12" s="184">
        <v>4.1292164774466131E-6</v>
      </c>
      <c r="F12" s="184">
        <v>2.8105943592819749E-6</v>
      </c>
      <c r="G12" s="184">
        <v>2.0873421875977727E-3</v>
      </c>
      <c r="H12" s="184">
        <v>0</v>
      </c>
      <c r="I12" s="184">
        <v>8.2585314361318846E-6</v>
      </c>
      <c r="J12" s="184">
        <v>3.3898101091139622E-4</v>
      </c>
      <c r="K12" s="184">
        <v>1.010128134991942</v>
      </c>
      <c r="L12" s="184">
        <v>3.2188696832103071E-5</v>
      </c>
      <c r="M12" s="184">
        <v>0</v>
      </c>
      <c r="N12" s="184">
        <v>3.8889466465328373E-6</v>
      </c>
      <c r="O12" s="184">
        <v>5.0289160439557006E-6</v>
      </c>
      <c r="P12" s="184">
        <v>6.4918027927600344E-6</v>
      </c>
      <c r="Q12" s="184">
        <v>4.4344783950153001E-6</v>
      </c>
      <c r="R12" s="184">
        <v>5.5048755708763493E-6</v>
      </c>
      <c r="S12" s="184">
        <v>4.0958687160441385E-6</v>
      </c>
      <c r="T12" s="184">
        <v>3.6708628310159694E-6</v>
      </c>
      <c r="U12" s="184">
        <v>2.5055250622629377E-6</v>
      </c>
      <c r="V12" s="184">
        <v>3.2000620680048968E-6</v>
      </c>
      <c r="W12" s="184">
        <v>8.2959360198403528E-7</v>
      </c>
      <c r="X12" s="184">
        <v>4.2013836277820877E-6</v>
      </c>
      <c r="Y12" s="184">
        <v>2.4918981708826657E-6</v>
      </c>
      <c r="Z12" s="184">
        <v>7.1119399345624204E-6</v>
      </c>
      <c r="AA12" s="184">
        <v>2.8807205672951933E-5</v>
      </c>
      <c r="AB12" s="184">
        <v>5.0883461449406493E-6</v>
      </c>
      <c r="AC12" s="184">
        <v>4.7806695324424524E-7</v>
      </c>
      <c r="AD12" s="184">
        <v>5.9838441890523385E-6</v>
      </c>
      <c r="AE12" s="184">
        <v>3.3988328824643469E-6</v>
      </c>
      <c r="AF12" s="184">
        <v>5.3121249861304364E-6</v>
      </c>
      <c r="AG12" s="184">
        <v>7.9489635132707174E-6</v>
      </c>
      <c r="AH12" s="184">
        <v>1.3899486358620062E-5</v>
      </c>
      <c r="AI12" s="184">
        <v>8.1836762404130263E-6</v>
      </c>
      <c r="AJ12" s="184">
        <v>4.1479741030542445E-6</v>
      </c>
      <c r="AK12" s="184">
        <v>1.0301113150543383E-5</v>
      </c>
      <c r="AL12" s="184">
        <v>6.0472752819475496E-6</v>
      </c>
      <c r="AM12" s="184">
        <v>6.0248421629672216E-6</v>
      </c>
      <c r="AN12" s="184">
        <v>1.1698514852157974E-5</v>
      </c>
      <c r="AO12" s="184">
        <v>7.3163498216926069E-6</v>
      </c>
      <c r="AP12" s="184">
        <v>5.3910541206027541E-6</v>
      </c>
      <c r="AQ12" s="184">
        <v>3.9541666324026399E-6</v>
      </c>
      <c r="AR12" s="184">
        <v>4.4755413052290428E-6</v>
      </c>
      <c r="AS12" s="184">
        <v>6.2463943761358285E-6</v>
      </c>
      <c r="AT12" s="184">
        <v>7.4868080335206956E-6</v>
      </c>
      <c r="AU12" s="184">
        <v>5.4420643331440694E-6</v>
      </c>
      <c r="AV12" s="184">
        <v>3.9264033104171753E-6</v>
      </c>
      <c r="AW12" s="184">
        <v>2.4816141678857876E-6</v>
      </c>
      <c r="AX12" s="184">
        <v>2.5501745387736459E-6</v>
      </c>
      <c r="AY12" s="184">
        <v>6.7127297564708454E-6</v>
      </c>
      <c r="AZ12" s="184">
        <v>3.1150375927876219E-6</v>
      </c>
      <c r="BA12" s="184">
        <v>2.8266631525214184E-6</v>
      </c>
      <c r="BB12" s="184">
        <v>7.253932852019117E-6</v>
      </c>
      <c r="BC12" s="184">
        <v>5.7641423126921375E-6</v>
      </c>
      <c r="BD12" s="184">
        <v>3.1233951239338799E-6</v>
      </c>
      <c r="BE12" s="184">
        <v>2.6021355032897502E-6</v>
      </c>
      <c r="BF12" s="184">
        <v>2.4921757044040546E-6</v>
      </c>
      <c r="BG12" s="184">
        <v>3.2826971713577523E-6</v>
      </c>
      <c r="BH12" s="184">
        <v>5.285471325763134E-6</v>
      </c>
      <c r="BI12" s="184">
        <v>6.1422871222886003E-6</v>
      </c>
      <c r="BJ12" s="184">
        <v>5.2574488451153751E-6</v>
      </c>
      <c r="BK12" s="184">
        <v>4.204621571335469E-6</v>
      </c>
      <c r="BL12" s="184">
        <v>1.1321282355426052E-5</v>
      </c>
      <c r="BM12" s="184">
        <v>1.3193242076379835E-5</v>
      </c>
      <c r="BN12" s="184">
        <v>9.918762797293299E-6</v>
      </c>
      <c r="BO12" s="184">
        <v>1.0724955006129432E-5</v>
      </c>
      <c r="BP12" s="184">
        <v>3.4332525869540945E-6</v>
      </c>
      <c r="BQ12" s="184">
        <v>2.9984904698812901E-6</v>
      </c>
      <c r="BR12" s="184">
        <v>7.8422817916637291E-6</v>
      </c>
      <c r="BS12" s="184">
        <v>5.0174074925447964E-6</v>
      </c>
      <c r="BT12" s="184">
        <v>2.7822960380963634E-5</v>
      </c>
      <c r="BU12" s="184">
        <v>7.6881387421255983E-6</v>
      </c>
      <c r="BV12" s="184">
        <v>7.659892687358247E-6</v>
      </c>
      <c r="BW12" s="184">
        <v>6.1495909174787324E-6</v>
      </c>
      <c r="BX12" s="184">
        <v>8.9503807096433805E-7</v>
      </c>
      <c r="BY12" s="184">
        <v>5.1714750181772037E-6</v>
      </c>
      <c r="BZ12" s="184">
        <v>3.7067885268849884E-6</v>
      </c>
      <c r="CA12" s="184">
        <v>1.2294602401706459E-5</v>
      </c>
      <c r="CB12" s="184">
        <v>1.5275308281781188E-5</v>
      </c>
      <c r="CC12" s="184">
        <v>2.0728711580583399E-5</v>
      </c>
      <c r="CD12" s="184">
        <v>9.7845081110532491E-6</v>
      </c>
      <c r="CE12" s="184">
        <v>5.470543766588184E-6</v>
      </c>
      <c r="CF12" s="184">
        <v>7.1671829976184241E-5</v>
      </c>
      <c r="CG12" s="184">
        <v>1.7207885089963053E-6</v>
      </c>
      <c r="CH12" s="184">
        <v>6.9880659411543828E-6</v>
      </c>
      <c r="CI12" s="184">
        <v>4.6740545487667043E-6</v>
      </c>
      <c r="CJ12" s="184">
        <v>3.0261825029430443E-6</v>
      </c>
      <c r="CK12" s="184">
        <v>9.921109099041518E-6</v>
      </c>
      <c r="CL12" s="184">
        <v>5.1395451947402982E-6</v>
      </c>
      <c r="CM12" s="184">
        <v>1.513697109381483E-5</v>
      </c>
      <c r="CN12" s="184">
        <v>1.8076842245669554E-4</v>
      </c>
      <c r="CO12" s="184">
        <v>1.8416893114975921E-5</v>
      </c>
      <c r="CP12" s="184">
        <v>1.7809059471205743E-4</v>
      </c>
      <c r="CQ12" s="184">
        <v>1.2839725444126742E-5</v>
      </c>
      <c r="CR12" s="184">
        <v>4.2863736442752206E-4</v>
      </c>
      <c r="CS12" s="184">
        <v>7.1162432562483298E-4</v>
      </c>
      <c r="CT12" s="184">
        <v>9.8189528174038117E-6</v>
      </c>
      <c r="CU12" s="184">
        <v>4.7939198631732052E-6</v>
      </c>
      <c r="CV12" s="184">
        <v>2.2921200938236506E-6</v>
      </c>
      <c r="CW12" s="184">
        <v>6.0506607156065419E-6</v>
      </c>
      <c r="CX12" s="184">
        <v>4.7017249609311392E-6</v>
      </c>
      <c r="CY12" s="184">
        <v>5.1181860046232387E-3</v>
      </c>
      <c r="CZ12" s="184">
        <v>1.5744119715973094E-2</v>
      </c>
      <c r="DA12" s="184">
        <v>7.4191567468452716E-6</v>
      </c>
      <c r="DB12" s="184">
        <v>3.0518846417894911E-6</v>
      </c>
      <c r="DC12" s="184">
        <v>2.557683395680267E-5</v>
      </c>
      <c r="DD12" s="184">
        <v>3.0224459053077187E-4</v>
      </c>
      <c r="DE12" s="184">
        <v>7.1672831000610347E-6</v>
      </c>
      <c r="DF12" s="185">
        <v>9.0898694996265571E-4</v>
      </c>
      <c r="DG12" s="185">
        <f t="shared" si="0"/>
        <v>1.0369054997413534</v>
      </c>
      <c r="DH12" s="186">
        <f t="shared" si="1"/>
        <v>0.75035167129162761</v>
      </c>
      <c r="DI12" s="187"/>
    </row>
    <row r="13" spans="1:113" s="82" customFormat="1" ht="17" customHeight="1" x14ac:dyDescent="0.2">
      <c r="A13" s="183" t="s">
        <v>9</v>
      </c>
      <c r="B13" s="74" t="s">
        <v>135</v>
      </c>
      <c r="C13" s="184">
        <v>4.1527920059504422E-3</v>
      </c>
      <c r="D13" s="184">
        <v>0.18651863832790336</v>
      </c>
      <c r="E13" s="184">
        <v>1.8353009097378248E-2</v>
      </c>
      <c r="F13" s="184">
        <v>1.2202826374929558E-3</v>
      </c>
      <c r="G13" s="184">
        <v>5.1703448082640074E-2</v>
      </c>
      <c r="H13" s="184">
        <v>0</v>
      </c>
      <c r="I13" s="184">
        <v>1.3760081185668874E-6</v>
      </c>
      <c r="J13" s="184">
        <v>4.1153309741458711E-3</v>
      </c>
      <c r="K13" s="184">
        <v>1.2883775579528831E-4</v>
      </c>
      <c r="L13" s="184">
        <v>1.0277295272128713</v>
      </c>
      <c r="M13" s="184">
        <v>0</v>
      </c>
      <c r="N13" s="184">
        <v>8.1789248222584847E-5</v>
      </c>
      <c r="O13" s="184">
        <v>3.3136852704953748E-5</v>
      </c>
      <c r="P13" s="184">
        <v>1.6721319166232514E-5</v>
      </c>
      <c r="Q13" s="184">
        <v>2.749166712611132E-6</v>
      </c>
      <c r="R13" s="184">
        <v>1.4148827561126096E-5</v>
      </c>
      <c r="S13" s="184">
        <v>3.3977815804650757E-6</v>
      </c>
      <c r="T13" s="184">
        <v>1.7733651765432551E-6</v>
      </c>
      <c r="U13" s="184">
        <v>3.4461493485022249E-4</v>
      </c>
      <c r="V13" s="184">
        <v>2.2538280695898936E-6</v>
      </c>
      <c r="W13" s="184">
        <v>3.9384902337112193E-7</v>
      </c>
      <c r="X13" s="184">
        <v>1.4859482394232713E-5</v>
      </c>
      <c r="Y13" s="184">
        <v>3.0748860141385452E-6</v>
      </c>
      <c r="Z13" s="184">
        <v>3.6380069265652442E-6</v>
      </c>
      <c r="AA13" s="184">
        <v>2.5681251004751404E-5</v>
      </c>
      <c r="AB13" s="184">
        <v>2.1439121551602841E-5</v>
      </c>
      <c r="AC13" s="184">
        <v>1.6059189445782467E-7</v>
      </c>
      <c r="AD13" s="184">
        <v>1.9710322466933068E-7</v>
      </c>
      <c r="AE13" s="184">
        <v>1.6969168832291469E-6</v>
      </c>
      <c r="AF13" s="184">
        <v>4.6180204414935989E-5</v>
      </c>
      <c r="AG13" s="184">
        <v>1.5818014877528003E-3</v>
      </c>
      <c r="AH13" s="184">
        <v>1.260094488494643E-6</v>
      </c>
      <c r="AI13" s="184">
        <v>9.9554473308924953E-7</v>
      </c>
      <c r="AJ13" s="184">
        <v>3.095940306731212E-6</v>
      </c>
      <c r="AK13" s="184">
        <v>3.5961469950117446E-6</v>
      </c>
      <c r="AL13" s="184">
        <v>3.0224032176124649E-7</v>
      </c>
      <c r="AM13" s="184">
        <v>5.722384170559258E-7</v>
      </c>
      <c r="AN13" s="184">
        <v>1.064607258111493E-6</v>
      </c>
      <c r="AO13" s="184">
        <v>1.01972103593088E-6</v>
      </c>
      <c r="AP13" s="184">
        <v>8.1105574654145537E-7</v>
      </c>
      <c r="AQ13" s="184">
        <v>1.0694544044881361E-6</v>
      </c>
      <c r="AR13" s="184">
        <v>1.121830014921236E-6</v>
      </c>
      <c r="AS13" s="184">
        <v>9.6112996764841194E-7</v>
      </c>
      <c r="AT13" s="184">
        <v>1.3807529730506962E-6</v>
      </c>
      <c r="AU13" s="184">
        <v>1.2376635053277076E-6</v>
      </c>
      <c r="AV13" s="184">
        <v>1.7345313378078968E-6</v>
      </c>
      <c r="AW13" s="184">
        <v>1.5572330657887199E-6</v>
      </c>
      <c r="AX13" s="184">
        <v>1.4708259377948315E-6</v>
      </c>
      <c r="AY13" s="184">
        <v>1.8636119493979971E-6</v>
      </c>
      <c r="AZ13" s="184">
        <v>2.0288370388959341E-6</v>
      </c>
      <c r="BA13" s="184">
        <v>1.2043357990813355E-6</v>
      </c>
      <c r="BB13" s="184">
        <v>1.7094129218003031E-6</v>
      </c>
      <c r="BC13" s="184">
        <v>1.9239414098229955E-6</v>
      </c>
      <c r="BD13" s="184">
        <v>1.2714412956769292E-6</v>
      </c>
      <c r="BE13" s="184">
        <v>1.443124683287939E-6</v>
      </c>
      <c r="BF13" s="184">
        <v>1.2935138129553158E-6</v>
      </c>
      <c r="BG13" s="184">
        <v>1.9082908193686392E-6</v>
      </c>
      <c r="BH13" s="184">
        <v>1.8440770067645409E-6</v>
      </c>
      <c r="BI13" s="184">
        <v>1.2175066507242913E-6</v>
      </c>
      <c r="BJ13" s="184">
        <v>3.0554108838231924E-5</v>
      </c>
      <c r="BK13" s="184">
        <v>5.4086792944004633E-7</v>
      </c>
      <c r="BL13" s="184">
        <v>2.6010947346301998E-6</v>
      </c>
      <c r="BM13" s="184">
        <v>1.7632104046404964E-6</v>
      </c>
      <c r="BN13" s="184">
        <v>7.5861864302513698E-5</v>
      </c>
      <c r="BO13" s="184">
        <v>3.0055698554749162E-6</v>
      </c>
      <c r="BP13" s="184">
        <v>4.5560481990336047E-7</v>
      </c>
      <c r="BQ13" s="184">
        <v>1.5972662132730661E-6</v>
      </c>
      <c r="BR13" s="184">
        <v>1.0279574974767121E-6</v>
      </c>
      <c r="BS13" s="184">
        <v>9.7766661481709159E-7</v>
      </c>
      <c r="BT13" s="184">
        <v>2.3879320954562972E-5</v>
      </c>
      <c r="BU13" s="184">
        <v>5.4950513856160073E-7</v>
      </c>
      <c r="BV13" s="184">
        <v>3.0275197412974395E-7</v>
      </c>
      <c r="BW13" s="184">
        <v>3.3163929171548078E-7</v>
      </c>
      <c r="BX13" s="184">
        <v>9.614304854280978E-8</v>
      </c>
      <c r="BY13" s="184">
        <v>1.3118810522013024E-6</v>
      </c>
      <c r="BZ13" s="184">
        <v>5.0675375641473605E-7</v>
      </c>
      <c r="CA13" s="184">
        <v>2.6973157062153005E-6</v>
      </c>
      <c r="CB13" s="184">
        <v>5.0598992981399485E-7</v>
      </c>
      <c r="CC13" s="184">
        <v>9.5917469532897623E-7</v>
      </c>
      <c r="CD13" s="184">
        <v>5.5433784330624856E-7</v>
      </c>
      <c r="CE13" s="184">
        <v>5.2333140892356316E-7</v>
      </c>
      <c r="CF13" s="184">
        <v>2.5895385299905799E-6</v>
      </c>
      <c r="CG13" s="184">
        <v>3.4101631596846184E-7</v>
      </c>
      <c r="CH13" s="184">
        <v>1.8123020459915358E-6</v>
      </c>
      <c r="CI13" s="184">
        <v>1.6309914402316262E-5</v>
      </c>
      <c r="CJ13" s="184">
        <v>1.3275805666434014E-6</v>
      </c>
      <c r="CK13" s="184">
        <v>1.9051933565342932E-6</v>
      </c>
      <c r="CL13" s="184">
        <v>1.4590050022718207E-5</v>
      </c>
      <c r="CM13" s="184">
        <v>1.539948837208013E-6</v>
      </c>
      <c r="CN13" s="184">
        <v>1.546003696807046E-4</v>
      </c>
      <c r="CO13" s="184">
        <v>2.3560643192418653E-3</v>
      </c>
      <c r="CP13" s="184">
        <v>5.0694707152966805E-5</v>
      </c>
      <c r="CQ13" s="184">
        <v>1.2150174842588519E-6</v>
      </c>
      <c r="CR13" s="184">
        <v>1.0685272364837604E-4</v>
      </c>
      <c r="CS13" s="184">
        <v>1.1737016463691515E-4</v>
      </c>
      <c r="CT13" s="184">
        <v>6.0965567214727276E-6</v>
      </c>
      <c r="CU13" s="184">
        <v>1.0901982224286013E-6</v>
      </c>
      <c r="CV13" s="184">
        <v>9.2294249283671997E-6</v>
      </c>
      <c r="CW13" s="184">
        <v>2.1161335927244896E-6</v>
      </c>
      <c r="CX13" s="184">
        <v>5.565390116895737E-7</v>
      </c>
      <c r="CY13" s="184">
        <v>3.5491891771780222E-4</v>
      </c>
      <c r="CZ13" s="184">
        <v>6.3837410433251543E-4</v>
      </c>
      <c r="DA13" s="184">
        <v>1.8689399024485801E-6</v>
      </c>
      <c r="DB13" s="184">
        <v>5.2061192108480861E-4</v>
      </c>
      <c r="DC13" s="184">
        <v>4.5426851327072222E-3</v>
      </c>
      <c r="DD13" s="184">
        <v>2.9763999340855557E-5</v>
      </c>
      <c r="DE13" s="184">
        <v>7.1503014717143646E-6</v>
      </c>
      <c r="DF13" s="185">
        <v>1.2944912345642953E-6</v>
      </c>
      <c r="DG13" s="185">
        <f t="shared" si="0"/>
        <v>1.3052574822935237</v>
      </c>
      <c r="DH13" s="186">
        <f t="shared" si="1"/>
        <v>0.94454329111876678</v>
      </c>
      <c r="DI13" s="187"/>
    </row>
    <row r="14" spans="1:113" s="82" customFormat="1" ht="17" customHeight="1" x14ac:dyDescent="0.2">
      <c r="A14" s="183" t="s">
        <v>10</v>
      </c>
      <c r="B14" s="74" t="s">
        <v>136</v>
      </c>
      <c r="C14" s="184">
        <v>0</v>
      </c>
      <c r="D14" s="184">
        <v>0</v>
      </c>
      <c r="E14" s="184">
        <v>0</v>
      </c>
      <c r="F14" s="184">
        <v>0</v>
      </c>
      <c r="G14" s="184">
        <v>0</v>
      </c>
      <c r="H14" s="184">
        <v>0</v>
      </c>
      <c r="I14" s="184">
        <v>0</v>
      </c>
      <c r="J14" s="184">
        <v>0</v>
      </c>
      <c r="K14" s="184">
        <v>0</v>
      </c>
      <c r="L14" s="184">
        <v>0</v>
      </c>
      <c r="M14" s="184">
        <v>1</v>
      </c>
      <c r="N14" s="184">
        <v>0</v>
      </c>
      <c r="O14" s="184">
        <v>0</v>
      </c>
      <c r="P14" s="184">
        <v>0</v>
      </c>
      <c r="Q14" s="184">
        <v>0</v>
      </c>
      <c r="R14" s="184">
        <v>0</v>
      </c>
      <c r="S14" s="184">
        <v>0</v>
      </c>
      <c r="T14" s="184">
        <v>0</v>
      </c>
      <c r="U14" s="184">
        <v>0</v>
      </c>
      <c r="V14" s="184">
        <v>0</v>
      </c>
      <c r="W14" s="184">
        <v>0</v>
      </c>
      <c r="X14" s="184">
        <v>0</v>
      </c>
      <c r="Y14" s="184">
        <v>0</v>
      </c>
      <c r="Z14" s="184">
        <v>0</v>
      </c>
      <c r="AA14" s="184">
        <v>0</v>
      </c>
      <c r="AB14" s="184">
        <v>0</v>
      </c>
      <c r="AC14" s="184">
        <v>0</v>
      </c>
      <c r="AD14" s="184">
        <v>0</v>
      </c>
      <c r="AE14" s="184">
        <v>0</v>
      </c>
      <c r="AF14" s="184">
        <v>0</v>
      </c>
      <c r="AG14" s="184">
        <v>0</v>
      </c>
      <c r="AH14" s="184">
        <v>0</v>
      </c>
      <c r="AI14" s="184">
        <v>0</v>
      </c>
      <c r="AJ14" s="184">
        <v>0</v>
      </c>
      <c r="AK14" s="184">
        <v>0</v>
      </c>
      <c r="AL14" s="184">
        <v>0</v>
      </c>
      <c r="AM14" s="184">
        <v>0</v>
      </c>
      <c r="AN14" s="184">
        <v>0</v>
      </c>
      <c r="AO14" s="184">
        <v>0</v>
      </c>
      <c r="AP14" s="184">
        <v>0</v>
      </c>
      <c r="AQ14" s="184">
        <v>0</v>
      </c>
      <c r="AR14" s="184">
        <v>0</v>
      </c>
      <c r="AS14" s="184">
        <v>0</v>
      </c>
      <c r="AT14" s="184">
        <v>0</v>
      </c>
      <c r="AU14" s="184">
        <v>0</v>
      </c>
      <c r="AV14" s="184">
        <v>0</v>
      </c>
      <c r="AW14" s="184">
        <v>0</v>
      </c>
      <c r="AX14" s="184">
        <v>0</v>
      </c>
      <c r="AY14" s="184">
        <v>0</v>
      </c>
      <c r="AZ14" s="184">
        <v>0</v>
      </c>
      <c r="BA14" s="184">
        <v>0</v>
      </c>
      <c r="BB14" s="184">
        <v>0</v>
      </c>
      <c r="BC14" s="184">
        <v>0</v>
      </c>
      <c r="BD14" s="184">
        <v>0</v>
      </c>
      <c r="BE14" s="184">
        <v>0</v>
      </c>
      <c r="BF14" s="184">
        <v>0</v>
      </c>
      <c r="BG14" s="184">
        <v>0</v>
      </c>
      <c r="BH14" s="184">
        <v>0</v>
      </c>
      <c r="BI14" s="184">
        <v>0</v>
      </c>
      <c r="BJ14" s="184">
        <v>0</v>
      </c>
      <c r="BK14" s="184">
        <v>0</v>
      </c>
      <c r="BL14" s="184">
        <v>0</v>
      </c>
      <c r="BM14" s="184">
        <v>0</v>
      </c>
      <c r="BN14" s="184">
        <v>0</v>
      </c>
      <c r="BO14" s="184">
        <v>0</v>
      </c>
      <c r="BP14" s="184">
        <v>0</v>
      </c>
      <c r="BQ14" s="184">
        <v>0</v>
      </c>
      <c r="BR14" s="184">
        <v>0</v>
      </c>
      <c r="BS14" s="184">
        <v>0</v>
      </c>
      <c r="BT14" s="184">
        <v>0</v>
      </c>
      <c r="BU14" s="184">
        <v>0</v>
      </c>
      <c r="BV14" s="184">
        <v>0</v>
      </c>
      <c r="BW14" s="184">
        <v>0</v>
      </c>
      <c r="BX14" s="184">
        <v>0</v>
      </c>
      <c r="BY14" s="184">
        <v>0</v>
      </c>
      <c r="BZ14" s="184">
        <v>0</v>
      </c>
      <c r="CA14" s="184">
        <v>0</v>
      </c>
      <c r="CB14" s="184">
        <v>0</v>
      </c>
      <c r="CC14" s="184">
        <v>0</v>
      </c>
      <c r="CD14" s="184">
        <v>0</v>
      </c>
      <c r="CE14" s="184">
        <v>0</v>
      </c>
      <c r="CF14" s="184">
        <v>0</v>
      </c>
      <c r="CG14" s="184">
        <v>0</v>
      </c>
      <c r="CH14" s="184">
        <v>0</v>
      </c>
      <c r="CI14" s="184">
        <v>0</v>
      </c>
      <c r="CJ14" s="184">
        <v>0</v>
      </c>
      <c r="CK14" s="184">
        <v>0</v>
      </c>
      <c r="CL14" s="184">
        <v>0</v>
      </c>
      <c r="CM14" s="184">
        <v>0</v>
      </c>
      <c r="CN14" s="184">
        <v>0</v>
      </c>
      <c r="CO14" s="184">
        <v>0</v>
      </c>
      <c r="CP14" s="184">
        <v>0</v>
      </c>
      <c r="CQ14" s="184">
        <v>0</v>
      </c>
      <c r="CR14" s="184">
        <v>0</v>
      </c>
      <c r="CS14" s="184">
        <v>0</v>
      </c>
      <c r="CT14" s="184">
        <v>0</v>
      </c>
      <c r="CU14" s="184">
        <v>0</v>
      </c>
      <c r="CV14" s="184">
        <v>0</v>
      </c>
      <c r="CW14" s="184">
        <v>0</v>
      </c>
      <c r="CX14" s="184">
        <v>0</v>
      </c>
      <c r="CY14" s="184">
        <v>0</v>
      </c>
      <c r="CZ14" s="184">
        <v>0</v>
      </c>
      <c r="DA14" s="184">
        <v>0</v>
      </c>
      <c r="DB14" s="184">
        <v>0</v>
      </c>
      <c r="DC14" s="184">
        <v>0</v>
      </c>
      <c r="DD14" s="184">
        <v>0</v>
      </c>
      <c r="DE14" s="184">
        <v>0</v>
      </c>
      <c r="DF14" s="185">
        <v>0</v>
      </c>
      <c r="DG14" s="185">
        <f t="shared" si="0"/>
        <v>1</v>
      </c>
      <c r="DH14" s="186">
        <f t="shared" si="1"/>
        <v>0.7236451841356768</v>
      </c>
      <c r="DI14" s="187"/>
    </row>
    <row r="15" spans="1:113" s="82" customFormat="1" ht="17" customHeight="1" x14ac:dyDescent="0.2">
      <c r="A15" s="183" t="s">
        <v>11</v>
      </c>
      <c r="B15" s="74" t="s">
        <v>137</v>
      </c>
      <c r="C15" s="184">
        <v>6.3706559453437084E-5</v>
      </c>
      <c r="D15" s="184">
        <v>2.681366354453495E-5</v>
      </c>
      <c r="E15" s="184">
        <v>6.7873525762533247E-5</v>
      </c>
      <c r="F15" s="184">
        <v>1.919668659964095E-4</v>
      </c>
      <c r="G15" s="184">
        <v>1.8554410269475744E-3</v>
      </c>
      <c r="H15" s="184">
        <v>0</v>
      </c>
      <c r="I15" s="184">
        <v>4.6947519116617283E-5</v>
      </c>
      <c r="J15" s="184">
        <v>4.165664518667854E-5</v>
      </c>
      <c r="K15" s="184">
        <v>4.8467907777986992E-5</v>
      </c>
      <c r="L15" s="184">
        <v>2.3431774599366399E-5</v>
      </c>
      <c r="M15" s="184">
        <v>0</v>
      </c>
      <c r="N15" s="184">
        <v>1.0383362057146872</v>
      </c>
      <c r="O15" s="184">
        <v>4.1257041413774918E-2</v>
      </c>
      <c r="P15" s="184">
        <v>1.1518342800625561E-4</v>
      </c>
      <c r="Q15" s="184">
        <v>9.9789140394007615E-4</v>
      </c>
      <c r="R15" s="184">
        <v>1.5711674022709466E-4</v>
      </c>
      <c r="S15" s="184">
        <v>7.4377851741502939E-4</v>
      </c>
      <c r="T15" s="184">
        <v>7.9416056845941379E-5</v>
      </c>
      <c r="U15" s="184">
        <v>3.2842788475007735E-4</v>
      </c>
      <c r="V15" s="184">
        <v>2.6201244627437189E-5</v>
      </c>
      <c r="W15" s="184">
        <v>9.4314609996517096E-6</v>
      </c>
      <c r="X15" s="184">
        <v>2.0918195020890149E-5</v>
      </c>
      <c r="Y15" s="184">
        <v>2.1078190482594572E-5</v>
      </c>
      <c r="Z15" s="184">
        <v>2.1661616869999788E-3</v>
      </c>
      <c r="AA15" s="184">
        <v>4.0329389188426921E-5</v>
      </c>
      <c r="AB15" s="184">
        <v>4.5213210333796891E-5</v>
      </c>
      <c r="AC15" s="184">
        <v>4.4423306713457188E-6</v>
      </c>
      <c r="AD15" s="184">
        <v>1.8634873130756116E-5</v>
      </c>
      <c r="AE15" s="184">
        <v>9.6072000566381127E-5</v>
      </c>
      <c r="AF15" s="184">
        <v>2.8907016626909298E-3</v>
      </c>
      <c r="AG15" s="184">
        <v>1.0369327132657568E-2</v>
      </c>
      <c r="AH15" s="184">
        <v>8.0207943991715536E-4</v>
      </c>
      <c r="AI15" s="184">
        <v>3.8974229835397557E-5</v>
      </c>
      <c r="AJ15" s="184">
        <v>5.173640945028821E-5</v>
      </c>
      <c r="AK15" s="184">
        <v>4.6987091954067597E-4</v>
      </c>
      <c r="AL15" s="184">
        <v>2.0634188819800472E-5</v>
      </c>
      <c r="AM15" s="184">
        <v>1.7871978036972955E-5</v>
      </c>
      <c r="AN15" s="184">
        <v>3.6499997497049428E-5</v>
      </c>
      <c r="AO15" s="184">
        <v>1.8472875847856161E-5</v>
      </c>
      <c r="AP15" s="184">
        <v>3.577824168987533E-5</v>
      </c>
      <c r="AQ15" s="184">
        <v>8.4823287971265239E-5</v>
      </c>
      <c r="AR15" s="184">
        <v>5.9001467132093017E-5</v>
      </c>
      <c r="AS15" s="184">
        <v>9.9450873256319339E-5</v>
      </c>
      <c r="AT15" s="184">
        <v>6.0663288831009767E-5</v>
      </c>
      <c r="AU15" s="184">
        <v>7.0628433636591779E-5</v>
      </c>
      <c r="AV15" s="184">
        <v>7.4932349231295826E-5</v>
      </c>
      <c r="AW15" s="184">
        <v>4.9364936124001758E-4</v>
      </c>
      <c r="AX15" s="184">
        <v>6.5326415983764719E-5</v>
      </c>
      <c r="AY15" s="184">
        <v>4.3633818371292947E-5</v>
      </c>
      <c r="AZ15" s="184">
        <v>6.8016606757019375E-4</v>
      </c>
      <c r="BA15" s="184">
        <v>3.346180804001507E-5</v>
      </c>
      <c r="BB15" s="184">
        <v>4.9589559171138106E-5</v>
      </c>
      <c r="BC15" s="184">
        <v>7.4102269375791844E-5</v>
      </c>
      <c r="BD15" s="184">
        <v>4.1049056761533434E-5</v>
      </c>
      <c r="BE15" s="184">
        <v>2.7605959124430411E-4</v>
      </c>
      <c r="BF15" s="184">
        <v>1.1847875076992769E-4</v>
      </c>
      <c r="BG15" s="184">
        <v>2.2556806163568581E-4</v>
      </c>
      <c r="BH15" s="184">
        <v>8.636771529981186E-4</v>
      </c>
      <c r="BI15" s="184">
        <v>1.078808618007382E-4</v>
      </c>
      <c r="BJ15" s="184">
        <v>1.0301856058726395E-3</v>
      </c>
      <c r="BK15" s="184">
        <v>8.5454274721734672E-5</v>
      </c>
      <c r="BL15" s="184">
        <v>1.4698267468820852E-4</v>
      </c>
      <c r="BM15" s="184">
        <v>6.2753380763109774E-4</v>
      </c>
      <c r="BN15" s="184">
        <v>1.7687023606970871E-4</v>
      </c>
      <c r="BO15" s="184">
        <v>8.9729316278972773E-5</v>
      </c>
      <c r="BP15" s="184">
        <v>2.4728431845812E-5</v>
      </c>
      <c r="BQ15" s="184">
        <v>5.5175168695371446E-5</v>
      </c>
      <c r="BR15" s="184">
        <v>8.0172597521060345E-5</v>
      </c>
      <c r="BS15" s="184">
        <v>6.5393444530445781E-5</v>
      </c>
      <c r="BT15" s="184">
        <v>1.0139827244208255E-4</v>
      </c>
      <c r="BU15" s="184">
        <v>3.8408082898535573E-5</v>
      </c>
      <c r="BV15" s="184">
        <v>1.8752208562305595E-5</v>
      </c>
      <c r="BW15" s="184">
        <v>2.2023199206494093E-5</v>
      </c>
      <c r="BX15" s="184">
        <v>1.261127866630743E-5</v>
      </c>
      <c r="BY15" s="184">
        <v>1.9695498052355723E-4</v>
      </c>
      <c r="BZ15" s="184">
        <v>4.3814004567835691E-5</v>
      </c>
      <c r="CA15" s="184">
        <v>9.0101204209943155E-5</v>
      </c>
      <c r="CB15" s="184">
        <v>6.0794178223845833E-4</v>
      </c>
      <c r="CC15" s="184">
        <v>1.1128695189020792E-4</v>
      </c>
      <c r="CD15" s="184">
        <v>1.5851212468156727E-4</v>
      </c>
      <c r="CE15" s="184">
        <v>1.6580824533656674E-4</v>
      </c>
      <c r="CF15" s="184">
        <v>3.0404502944762725E-4</v>
      </c>
      <c r="CG15" s="184">
        <v>3.419211182343025E-5</v>
      </c>
      <c r="CH15" s="184">
        <v>4.3692828593261517E-5</v>
      </c>
      <c r="CI15" s="184">
        <v>5.3432237503287734E-5</v>
      </c>
      <c r="CJ15" s="184">
        <v>1.180310817736625E-4</v>
      </c>
      <c r="CK15" s="184">
        <v>4.0022752053832082E-5</v>
      </c>
      <c r="CL15" s="184">
        <v>7.1553315648648709E-5</v>
      </c>
      <c r="CM15" s="184">
        <v>5.6089606363461332E-5</v>
      </c>
      <c r="CN15" s="184">
        <v>2.6567385265430816E-5</v>
      </c>
      <c r="CO15" s="184">
        <v>5.7987472714417874E-5</v>
      </c>
      <c r="CP15" s="184">
        <v>5.2442574500143608E-5</v>
      </c>
      <c r="CQ15" s="184">
        <v>6.0647030774942882E-4</v>
      </c>
      <c r="CR15" s="184">
        <v>7.1751616005055787E-5</v>
      </c>
      <c r="CS15" s="184">
        <v>5.504814726296968E-5</v>
      </c>
      <c r="CT15" s="184">
        <v>1.2533612088154903E-4</v>
      </c>
      <c r="CU15" s="184">
        <v>6.3379624098686593E-5</v>
      </c>
      <c r="CV15" s="184">
        <v>3.2812784818087753E-5</v>
      </c>
      <c r="CW15" s="184">
        <v>6.8764696463797666E-5</v>
      </c>
      <c r="CX15" s="184">
        <v>9.9992228711430939E-5</v>
      </c>
      <c r="CY15" s="184">
        <v>2.6970499493824014E-4</v>
      </c>
      <c r="CZ15" s="184">
        <v>3.3324813540434971E-5</v>
      </c>
      <c r="DA15" s="184">
        <v>8.0977584203878003E-5</v>
      </c>
      <c r="DB15" s="184">
        <v>6.7369229455475834E-4</v>
      </c>
      <c r="DC15" s="184">
        <v>5.5112109948455156E-5</v>
      </c>
      <c r="DD15" s="184">
        <v>1.1883433824782262E-4</v>
      </c>
      <c r="DE15" s="184">
        <v>3.517742868552276E-3</v>
      </c>
      <c r="DF15" s="185">
        <v>4.5070208413707015E-5</v>
      </c>
      <c r="DG15" s="185">
        <f t="shared" si="0"/>
        <v>1.1158298478082149</v>
      </c>
      <c r="DH15" s="186">
        <f t="shared" si="1"/>
        <v>0.8074648956812599</v>
      </c>
      <c r="DI15" s="187"/>
    </row>
    <row r="16" spans="1:113" s="82" customFormat="1" ht="17" customHeight="1" x14ac:dyDescent="0.2">
      <c r="A16" s="183" t="s">
        <v>12</v>
      </c>
      <c r="B16" s="74" t="s">
        <v>138</v>
      </c>
      <c r="C16" s="184">
        <v>2.1979400692822708E-4</v>
      </c>
      <c r="D16" s="184">
        <v>7.7615774383813443E-5</v>
      </c>
      <c r="E16" s="184">
        <v>3.9979086582826587E-4</v>
      </c>
      <c r="F16" s="184">
        <v>3.7869407997686959E-5</v>
      </c>
      <c r="G16" s="184">
        <v>3.3058012991481656E-4</v>
      </c>
      <c r="H16" s="184">
        <v>0</v>
      </c>
      <c r="I16" s="184">
        <v>2.3236223944119022E-4</v>
      </c>
      <c r="J16" s="184">
        <v>1.3625486995021409E-4</v>
      </c>
      <c r="K16" s="184">
        <v>5.6974646469578668E-5</v>
      </c>
      <c r="L16" s="184">
        <v>5.5051486961000615E-5</v>
      </c>
      <c r="M16" s="184">
        <v>0</v>
      </c>
      <c r="N16" s="184">
        <v>1.9613668534736723E-4</v>
      </c>
      <c r="O16" s="184">
        <v>1.0011116155303748</v>
      </c>
      <c r="P16" s="184">
        <v>1.121767068387908E-4</v>
      </c>
      <c r="Q16" s="184">
        <v>1.7297487859079254E-4</v>
      </c>
      <c r="R16" s="184">
        <v>1.5622953267592835E-4</v>
      </c>
      <c r="S16" s="184">
        <v>1.4572012367851627E-4</v>
      </c>
      <c r="T16" s="184">
        <v>8.1844452675425516E-5</v>
      </c>
      <c r="U16" s="184">
        <v>5.0382950251854849E-4</v>
      </c>
      <c r="V16" s="184">
        <v>8.6275317090086389E-5</v>
      </c>
      <c r="W16" s="184">
        <v>1.3888176928522653E-5</v>
      </c>
      <c r="X16" s="184">
        <v>6.316281624789511E-5</v>
      </c>
      <c r="Y16" s="184">
        <v>7.4994016015327106E-5</v>
      </c>
      <c r="Z16" s="184">
        <v>1.1724413491455246E-4</v>
      </c>
      <c r="AA16" s="184">
        <v>1.7174142368111522E-4</v>
      </c>
      <c r="AB16" s="184">
        <v>8.8678131537230808E-5</v>
      </c>
      <c r="AC16" s="184">
        <v>5.5877945043104271E-6</v>
      </c>
      <c r="AD16" s="184">
        <v>4.1266404625619754E-5</v>
      </c>
      <c r="AE16" s="184">
        <v>1.0388996863392124E-4</v>
      </c>
      <c r="AF16" s="184">
        <v>1.6886924228298568E-4</v>
      </c>
      <c r="AG16" s="184">
        <v>3.6699735786442937E-4</v>
      </c>
      <c r="AH16" s="184">
        <v>5.6464547216909865E-4</v>
      </c>
      <c r="AI16" s="184">
        <v>9.8476959117895006E-5</v>
      </c>
      <c r="AJ16" s="184">
        <v>3.6291757648530744E-4</v>
      </c>
      <c r="AK16" s="184">
        <v>1.8535577153796419E-4</v>
      </c>
      <c r="AL16" s="184">
        <v>2.4931777098188951E-5</v>
      </c>
      <c r="AM16" s="184">
        <v>4.2674591772618509E-5</v>
      </c>
      <c r="AN16" s="184">
        <v>1.2610164162113241E-4</v>
      </c>
      <c r="AO16" s="184">
        <v>7.6208979848396553E-5</v>
      </c>
      <c r="AP16" s="184">
        <v>9.8523518375576451E-5</v>
      </c>
      <c r="AQ16" s="184">
        <v>1.5845571472304651E-4</v>
      </c>
      <c r="AR16" s="184">
        <v>1.0664279246269563E-4</v>
      </c>
      <c r="AS16" s="184">
        <v>9.7621752257329161E-5</v>
      </c>
      <c r="AT16" s="184">
        <v>1.2433770345929608E-4</v>
      </c>
      <c r="AU16" s="184">
        <v>1.0482292020019018E-4</v>
      </c>
      <c r="AV16" s="184">
        <v>1.293984286842736E-4</v>
      </c>
      <c r="AW16" s="184">
        <v>1.4819515755991948E-4</v>
      </c>
      <c r="AX16" s="184">
        <v>3.6295220087932803E-4</v>
      </c>
      <c r="AY16" s="184">
        <v>1.4936032689130411E-4</v>
      </c>
      <c r="AZ16" s="184">
        <v>4.6422730305271541E-4</v>
      </c>
      <c r="BA16" s="184">
        <v>7.8878404181062858E-5</v>
      </c>
      <c r="BB16" s="184">
        <v>8.8116880403098157E-5</v>
      </c>
      <c r="BC16" s="184">
        <v>1.959992596666606E-4</v>
      </c>
      <c r="BD16" s="184">
        <v>1.1526296097292216E-4</v>
      </c>
      <c r="BE16" s="184">
        <v>2.0558330817833318E-4</v>
      </c>
      <c r="BF16" s="184">
        <v>8.2989809831711986E-5</v>
      </c>
      <c r="BG16" s="184">
        <v>9.2869059942267399E-5</v>
      </c>
      <c r="BH16" s="184">
        <v>1.2305694841920696E-4</v>
      </c>
      <c r="BI16" s="184">
        <v>6.7945751477820063E-5</v>
      </c>
      <c r="BJ16" s="184">
        <v>2.7058736169563419E-4</v>
      </c>
      <c r="BK16" s="184">
        <v>1.7728191261732191E-4</v>
      </c>
      <c r="BL16" s="184">
        <v>3.3140286787824628E-4</v>
      </c>
      <c r="BM16" s="184">
        <v>1.6831992578928659E-4</v>
      </c>
      <c r="BN16" s="184">
        <v>1.7052532169072198E-4</v>
      </c>
      <c r="BO16" s="184">
        <v>1.7394426107351414E-4</v>
      </c>
      <c r="BP16" s="184">
        <v>3.030657704296023E-5</v>
      </c>
      <c r="BQ16" s="184">
        <v>6.6008492185243918E-5</v>
      </c>
      <c r="BR16" s="184">
        <v>1.2743235491574758E-4</v>
      </c>
      <c r="BS16" s="184">
        <v>2.2305442383126632E-4</v>
      </c>
      <c r="BT16" s="184">
        <v>3.1143814082751462E-4</v>
      </c>
      <c r="BU16" s="184">
        <v>1.268560439907118E-4</v>
      </c>
      <c r="BV16" s="184">
        <v>3.6554682908345856E-5</v>
      </c>
      <c r="BW16" s="184">
        <v>2.4888175548084796E-5</v>
      </c>
      <c r="BX16" s="184">
        <v>1.0640188914153224E-5</v>
      </c>
      <c r="BY16" s="184">
        <v>8.8656163979430579E-5</v>
      </c>
      <c r="BZ16" s="184">
        <v>7.8110878701877668E-5</v>
      </c>
      <c r="CA16" s="184">
        <v>1.4561558944778668E-4</v>
      </c>
      <c r="CB16" s="184">
        <v>1.6202885015207337E-4</v>
      </c>
      <c r="CC16" s="184">
        <v>1.7336412449235473E-4</v>
      </c>
      <c r="CD16" s="184">
        <v>5.1257591991515637E-5</v>
      </c>
      <c r="CE16" s="184">
        <v>1.5689314588957431E-4</v>
      </c>
      <c r="CF16" s="184">
        <v>2.1068308739488712E-4</v>
      </c>
      <c r="CG16" s="184">
        <v>1.2258025495327288E-4</v>
      </c>
      <c r="CH16" s="184">
        <v>6.7739014250998151E-5</v>
      </c>
      <c r="CI16" s="184">
        <v>8.6167246166622693E-5</v>
      </c>
      <c r="CJ16" s="184">
        <v>9.4176451850009219E-5</v>
      </c>
      <c r="CK16" s="184">
        <v>9.2942580133359909E-5</v>
      </c>
      <c r="CL16" s="184">
        <v>1.2126262220448656E-4</v>
      </c>
      <c r="CM16" s="184">
        <v>3.3807390555189783E-4</v>
      </c>
      <c r="CN16" s="184">
        <v>3.0493267815713045E-5</v>
      </c>
      <c r="CO16" s="184">
        <v>9.5463138669217484E-5</v>
      </c>
      <c r="CP16" s="184">
        <v>2.4357783129857422E-4</v>
      </c>
      <c r="CQ16" s="184">
        <v>8.1832588571545666E-4</v>
      </c>
      <c r="CR16" s="184">
        <v>4.4214636937437563E-4</v>
      </c>
      <c r="CS16" s="184">
        <v>2.2381898940303075E-4</v>
      </c>
      <c r="CT16" s="184">
        <v>1.5134267942581365E-3</v>
      </c>
      <c r="CU16" s="184">
        <v>2.4450693817030579E-4</v>
      </c>
      <c r="CV16" s="184">
        <v>4.4463478576965639E-5</v>
      </c>
      <c r="CW16" s="184">
        <v>1.1183450862736897E-4</v>
      </c>
      <c r="CX16" s="184">
        <v>1.4024760130501728E-4</v>
      </c>
      <c r="CY16" s="184">
        <v>4.4170214122751702E-4</v>
      </c>
      <c r="CZ16" s="184">
        <v>1.3305732972546518E-4</v>
      </c>
      <c r="DA16" s="184">
        <v>7.4137304374700204E-4</v>
      </c>
      <c r="DB16" s="184">
        <v>3.0410780799524636E-4</v>
      </c>
      <c r="DC16" s="184">
        <v>6.5062787027567973E-4</v>
      </c>
      <c r="DD16" s="184">
        <v>2.2738947814721945E-4</v>
      </c>
      <c r="DE16" s="184">
        <v>4.9715020182316844E-4</v>
      </c>
      <c r="DF16" s="185">
        <v>6.4924078615012588E-5</v>
      </c>
      <c r="DG16" s="185">
        <f t="shared" si="0"/>
        <v>1.0210133975890094</v>
      </c>
      <c r="DH16" s="186">
        <f t="shared" si="1"/>
        <v>0.73885142810329163</v>
      </c>
      <c r="DI16" s="187"/>
    </row>
    <row r="17" spans="1:113" s="82" customFormat="1" ht="17" customHeight="1" x14ac:dyDescent="0.2">
      <c r="A17" s="183" t="s">
        <v>13</v>
      </c>
      <c r="B17" s="74" t="s">
        <v>139</v>
      </c>
      <c r="C17" s="184">
        <v>2.207138271873766E-4</v>
      </c>
      <c r="D17" s="184">
        <v>2.1126859286199314E-3</v>
      </c>
      <c r="E17" s="184">
        <v>2.0341036692665408E-4</v>
      </c>
      <c r="F17" s="184">
        <v>4.2483862710004528E-3</v>
      </c>
      <c r="G17" s="184">
        <v>3.108290102107E-4</v>
      </c>
      <c r="H17" s="184">
        <v>0</v>
      </c>
      <c r="I17" s="184">
        <v>3.0972808727158167E-4</v>
      </c>
      <c r="J17" s="184">
        <v>2.542718288910061E-4</v>
      </c>
      <c r="K17" s="184">
        <v>1.3655158343765474E-4</v>
      </c>
      <c r="L17" s="184">
        <v>2.7678600427679165E-4</v>
      </c>
      <c r="M17" s="184">
        <v>0</v>
      </c>
      <c r="N17" s="184">
        <v>1.8106930471974093E-4</v>
      </c>
      <c r="O17" s="184">
        <v>2.1585807480482063E-4</v>
      </c>
      <c r="P17" s="184">
        <v>1.0579078085265543</v>
      </c>
      <c r="Q17" s="184">
        <v>4.046835169161335E-2</v>
      </c>
      <c r="R17" s="184">
        <v>1.1586679381761044E-2</v>
      </c>
      <c r="S17" s="184">
        <v>1.969111900799664E-3</v>
      </c>
      <c r="T17" s="184">
        <v>5.1518611687494608E-4</v>
      </c>
      <c r="U17" s="184">
        <v>2.2204152082730495E-4</v>
      </c>
      <c r="V17" s="184">
        <v>2.1729654259938406E-4</v>
      </c>
      <c r="W17" s="184">
        <v>4.0422747821193743E-5</v>
      </c>
      <c r="X17" s="184">
        <v>1.36956745062879E-4</v>
      </c>
      <c r="Y17" s="184">
        <v>1.0514863342062908E-4</v>
      </c>
      <c r="Z17" s="184">
        <v>2.8659036976025375E-4</v>
      </c>
      <c r="AA17" s="184">
        <v>1.3287291335005243E-4</v>
      </c>
      <c r="AB17" s="184">
        <v>1.8512116353042223E-4</v>
      </c>
      <c r="AC17" s="184">
        <v>1.5467602627080269E-5</v>
      </c>
      <c r="AD17" s="184">
        <v>5.5505736483151826E-5</v>
      </c>
      <c r="AE17" s="184">
        <v>2.2133944855383107E-4</v>
      </c>
      <c r="AF17" s="184">
        <v>1.3282081522480378E-4</v>
      </c>
      <c r="AG17" s="184">
        <v>2.3217801342629411E-4</v>
      </c>
      <c r="AH17" s="184">
        <v>2.6560685122556469E-3</v>
      </c>
      <c r="AI17" s="184">
        <v>1.5434345151753686E-4</v>
      </c>
      <c r="AJ17" s="184">
        <v>6.6917030683182402E-3</v>
      </c>
      <c r="AK17" s="184">
        <v>5.4935452824863521E-4</v>
      </c>
      <c r="AL17" s="184">
        <v>1.6958618402246683E-4</v>
      </c>
      <c r="AM17" s="184">
        <v>1.5295176057385565E-4</v>
      </c>
      <c r="AN17" s="184">
        <v>3.0288300004598974E-4</v>
      </c>
      <c r="AO17" s="184">
        <v>8.7330619157802996E-5</v>
      </c>
      <c r="AP17" s="184">
        <v>1.4388299688663305E-4</v>
      </c>
      <c r="AQ17" s="184">
        <v>4.1101494652426361E-4</v>
      </c>
      <c r="AR17" s="184">
        <v>6.8467238688029711E-4</v>
      </c>
      <c r="AS17" s="184">
        <v>2.2232101732036524E-4</v>
      </c>
      <c r="AT17" s="184">
        <v>1.3455305104838686E-4</v>
      </c>
      <c r="AU17" s="184">
        <v>1.2623810742097533E-4</v>
      </c>
      <c r="AV17" s="184">
        <v>5.5645573666508567E-4</v>
      </c>
      <c r="AW17" s="184">
        <v>1.3176200578829349E-4</v>
      </c>
      <c r="AX17" s="184">
        <v>3.2306669032246282E-4</v>
      </c>
      <c r="AY17" s="184">
        <v>1.8547946685289408E-4</v>
      </c>
      <c r="AZ17" s="184">
        <v>2.2688824339950797E-4</v>
      </c>
      <c r="BA17" s="184">
        <v>6.9164468639273713E-5</v>
      </c>
      <c r="BB17" s="184">
        <v>3.4330717362414224E-4</v>
      </c>
      <c r="BC17" s="184">
        <v>1.2670043546627794E-4</v>
      </c>
      <c r="BD17" s="184">
        <v>9.849214904491735E-5</v>
      </c>
      <c r="BE17" s="184">
        <v>1.0864806524933902E-4</v>
      </c>
      <c r="BF17" s="184">
        <v>1.4344139757608204E-4</v>
      </c>
      <c r="BG17" s="184">
        <v>1.487155193734595E-4</v>
      </c>
      <c r="BH17" s="184">
        <v>1.2784962282323046E-3</v>
      </c>
      <c r="BI17" s="184">
        <v>1.9783446874333281E-4</v>
      </c>
      <c r="BJ17" s="184">
        <v>1.2259562582763863E-2</v>
      </c>
      <c r="BK17" s="184">
        <v>1.227561970069369E-4</v>
      </c>
      <c r="BL17" s="184">
        <v>1.7916356203994382E-2</v>
      </c>
      <c r="BM17" s="184">
        <v>4.8626495993420778E-3</v>
      </c>
      <c r="BN17" s="184">
        <v>5.2487106395477246E-4</v>
      </c>
      <c r="BO17" s="184">
        <v>1.0209291812908487E-3</v>
      </c>
      <c r="BP17" s="184">
        <v>1.5884569139561283E-3</v>
      </c>
      <c r="BQ17" s="184">
        <v>3.2145869183959001E-4</v>
      </c>
      <c r="BR17" s="184">
        <v>3.7845211268370139E-4</v>
      </c>
      <c r="BS17" s="184">
        <v>1.5989010042454245E-4</v>
      </c>
      <c r="BT17" s="184">
        <v>3.2215515190349696E-4</v>
      </c>
      <c r="BU17" s="184">
        <v>1.0515176219385314E-4</v>
      </c>
      <c r="BV17" s="184">
        <v>7.0142218695543697E-5</v>
      </c>
      <c r="BW17" s="184">
        <v>1.2069626264098377E-4</v>
      </c>
      <c r="BX17" s="184">
        <v>8.6646575302127494E-5</v>
      </c>
      <c r="BY17" s="184">
        <v>1.9172893759378048E-4</v>
      </c>
      <c r="BZ17" s="184">
        <v>1.0361003644733933E-4</v>
      </c>
      <c r="CA17" s="184">
        <v>5.2870028256631963E-4</v>
      </c>
      <c r="CB17" s="184">
        <v>3.4497217151215612E-4</v>
      </c>
      <c r="CC17" s="184">
        <v>8.7994328131193143E-4</v>
      </c>
      <c r="CD17" s="184">
        <v>1.8177857223645121E-4</v>
      </c>
      <c r="CE17" s="184">
        <v>4.3633745970317881E-4</v>
      </c>
      <c r="CF17" s="184">
        <v>3.4269762827321935E-3</v>
      </c>
      <c r="CG17" s="184">
        <v>6.1662124204740629E-5</v>
      </c>
      <c r="CH17" s="184">
        <v>1.2365405445660121E-4</v>
      </c>
      <c r="CI17" s="184">
        <v>1.3895588825308316E-4</v>
      </c>
      <c r="CJ17" s="184">
        <v>1.1450507904227541E-4</v>
      </c>
      <c r="CK17" s="184">
        <v>1.1678786147661673E-4</v>
      </c>
      <c r="CL17" s="184">
        <v>3.7252179362524777E-4</v>
      </c>
      <c r="CM17" s="184">
        <v>1.0030408254857718E-4</v>
      </c>
      <c r="CN17" s="184">
        <v>1.3755032823951124E-4</v>
      </c>
      <c r="CO17" s="184">
        <v>1.995093096167327E-4</v>
      </c>
      <c r="CP17" s="184">
        <v>7.8481081158680304E-5</v>
      </c>
      <c r="CQ17" s="184">
        <v>1.8618734847819092E-4</v>
      </c>
      <c r="CR17" s="184">
        <v>1.4177081224097258E-4</v>
      </c>
      <c r="CS17" s="184">
        <v>9.9718903721158247E-5</v>
      </c>
      <c r="CT17" s="184">
        <v>1.9105458123647244E-4</v>
      </c>
      <c r="CU17" s="184">
        <v>1.0840998651214674E-4</v>
      </c>
      <c r="CV17" s="184">
        <v>7.6681193168616729E-5</v>
      </c>
      <c r="CW17" s="184">
        <v>8.151933898615504E-5</v>
      </c>
      <c r="CX17" s="184">
        <v>1.2824003922998011E-4</v>
      </c>
      <c r="CY17" s="184">
        <v>3.0687322578115136E-4</v>
      </c>
      <c r="CZ17" s="184">
        <v>3.2590202933443233E-4</v>
      </c>
      <c r="DA17" s="184">
        <v>1.6338301917689246E-4</v>
      </c>
      <c r="DB17" s="184">
        <v>3.2048231429264239E-4</v>
      </c>
      <c r="DC17" s="184">
        <v>4.7336548207446054E-5</v>
      </c>
      <c r="DD17" s="184">
        <v>3.1208434203133388E-4</v>
      </c>
      <c r="DE17" s="184">
        <v>1.166322587915702E-3</v>
      </c>
      <c r="DF17" s="185">
        <v>1.5523120183408382E-4</v>
      </c>
      <c r="DG17" s="185">
        <f t="shared" si="0"/>
        <v>1.1905358965537012</v>
      </c>
      <c r="DH17" s="186">
        <f t="shared" si="1"/>
        <v>0.86152556808173608</v>
      </c>
      <c r="DI17" s="187"/>
    </row>
    <row r="18" spans="1:113" s="82" customFormat="1" ht="17" customHeight="1" x14ac:dyDescent="0.2">
      <c r="A18" s="183" t="s">
        <v>14</v>
      </c>
      <c r="B18" s="74" t="s">
        <v>140</v>
      </c>
      <c r="C18" s="184">
        <v>5.4342336506443095E-5</v>
      </c>
      <c r="D18" s="184">
        <v>4.3478387017120031E-5</v>
      </c>
      <c r="E18" s="184">
        <v>5.5676568751876562E-5</v>
      </c>
      <c r="F18" s="184">
        <v>5.2166774421914001E-5</v>
      </c>
      <c r="G18" s="184">
        <v>9.0830720672788138E-5</v>
      </c>
      <c r="H18" s="184">
        <v>0</v>
      </c>
      <c r="I18" s="184">
        <v>1.1693539086725113E-4</v>
      </c>
      <c r="J18" s="184">
        <v>9.9070974887834263E-5</v>
      </c>
      <c r="K18" s="184">
        <v>7.6494889108080674E-5</v>
      </c>
      <c r="L18" s="184">
        <v>3.7930035856020502E-5</v>
      </c>
      <c r="M18" s="184">
        <v>0</v>
      </c>
      <c r="N18" s="184">
        <v>2.2261309301064194E-4</v>
      </c>
      <c r="O18" s="184">
        <v>1.755009917105374E-4</v>
      </c>
      <c r="P18" s="184">
        <v>1.0833988687515851E-4</v>
      </c>
      <c r="Q18" s="184">
        <v>1.0031195218647062</v>
      </c>
      <c r="R18" s="184">
        <v>2.212623895172747E-4</v>
      </c>
      <c r="S18" s="184">
        <v>1.9407726807093672E-4</v>
      </c>
      <c r="T18" s="184">
        <v>1.124211243881599E-4</v>
      </c>
      <c r="U18" s="184">
        <v>1.5833517561718205E-4</v>
      </c>
      <c r="V18" s="184">
        <v>1.5275966912520723E-4</v>
      </c>
      <c r="W18" s="184">
        <v>2.7509756501202495E-5</v>
      </c>
      <c r="X18" s="184">
        <v>9.7831441779509587E-5</v>
      </c>
      <c r="Y18" s="184">
        <v>1.3885226679462222E-4</v>
      </c>
      <c r="Z18" s="184">
        <v>1.7879430433804006E-4</v>
      </c>
      <c r="AA18" s="184">
        <v>2.6371257060468382E-4</v>
      </c>
      <c r="AB18" s="184">
        <v>1.1127116696439783E-4</v>
      </c>
      <c r="AC18" s="184">
        <v>7.7835319659092974E-6</v>
      </c>
      <c r="AD18" s="184">
        <v>6.9690343353967659E-5</v>
      </c>
      <c r="AE18" s="184">
        <v>1.4007391335452049E-4</v>
      </c>
      <c r="AF18" s="184">
        <v>1.9503531966144478E-4</v>
      </c>
      <c r="AG18" s="184">
        <v>2.3789683366853839E-4</v>
      </c>
      <c r="AH18" s="184">
        <v>1.4986153853289197E-4</v>
      </c>
      <c r="AI18" s="184">
        <v>1.2030680136068331E-4</v>
      </c>
      <c r="AJ18" s="184">
        <v>5.6555361588652841E-4</v>
      </c>
      <c r="AK18" s="184">
        <v>2.3431277980411454E-4</v>
      </c>
      <c r="AL18" s="184">
        <v>5.7994923572139442E-5</v>
      </c>
      <c r="AM18" s="184">
        <v>6.4953818277479981E-5</v>
      </c>
      <c r="AN18" s="184">
        <v>1.6525025809628618E-4</v>
      </c>
      <c r="AO18" s="184">
        <v>4.9782767648949451E-5</v>
      </c>
      <c r="AP18" s="184">
        <v>1.5551614925067103E-4</v>
      </c>
      <c r="AQ18" s="184">
        <v>2.7272452649217648E-4</v>
      </c>
      <c r="AR18" s="184">
        <v>8.7067724534015044E-5</v>
      </c>
      <c r="AS18" s="184">
        <v>1.0453883181776276E-4</v>
      </c>
      <c r="AT18" s="184">
        <v>1.1809651709159529E-4</v>
      </c>
      <c r="AU18" s="184">
        <v>1.0180664068359512E-4</v>
      </c>
      <c r="AV18" s="184">
        <v>1.2278934915204437E-4</v>
      </c>
      <c r="AW18" s="184">
        <v>1.3490024414972146E-4</v>
      </c>
      <c r="AX18" s="184">
        <v>3.2437912023528041E-4</v>
      </c>
      <c r="AY18" s="184">
        <v>1.3216884179360317E-4</v>
      </c>
      <c r="AZ18" s="184">
        <v>1.5669080656051813E-4</v>
      </c>
      <c r="BA18" s="184">
        <v>9.279754802451158E-5</v>
      </c>
      <c r="BB18" s="184">
        <v>1.2584148655604916E-4</v>
      </c>
      <c r="BC18" s="184">
        <v>2.7122826026177956E-4</v>
      </c>
      <c r="BD18" s="184">
        <v>2.1822072659988178E-4</v>
      </c>
      <c r="BE18" s="184">
        <v>1.1567450248482052E-4</v>
      </c>
      <c r="BF18" s="184">
        <v>1.420478948616205E-4</v>
      </c>
      <c r="BG18" s="184">
        <v>1.3385949104583155E-4</v>
      </c>
      <c r="BH18" s="184">
        <v>7.2921728752117841E-4</v>
      </c>
      <c r="BI18" s="184">
        <v>1.2669985217647254E-4</v>
      </c>
      <c r="BJ18" s="184">
        <v>4.7406121114518089E-4</v>
      </c>
      <c r="BK18" s="184">
        <v>8.0746882373493434E-5</v>
      </c>
      <c r="BL18" s="184">
        <v>1.1452476113543743E-3</v>
      </c>
      <c r="BM18" s="184">
        <v>2.4069171517228094E-3</v>
      </c>
      <c r="BN18" s="184">
        <v>6.8305660527214743E-5</v>
      </c>
      <c r="BO18" s="184">
        <v>6.7601925370439244E-5</v>
      </c>
      <c r="BP18" s="184">
        <v>1.538413969753916E-4</v>
      </c>
      <c r="BQ18" s="184">
        <v>2.2262068211968502E-4</v>
      </c>
      <c r="BR18" s="184">
        <v>7.0181391340948447E-4</v>
      </c>
      <c r="BS18" s="184">
        <v>4.2818188303658892E-4</v>
      </c>
      <c r="BT18" s="184">
        <v>1.6335301138657536E-4</v>
      </c>
      <c r="BU18" s="184">
        <v>3.5496303246472651E-4</v>
      </c>
      <c r="BV18" s="184">
        <v>1.2869493941642963E-4</v>
      </c>
      <c r="BW18" s="184">
        <v>2.8267213426077452E-4</v>
      </c>
      <c r="BX18" s="184">
        <v>7.5386288154523381E-5</v>
      </c>
      <c r="BY18" s="184">
        <v>1.3474903400356768E-4</v>
      </c>
      <c r="BZ18" s="184">
        <v>7.2811947012211317E-5</v>
      </c>
      <c r="CA18" s="184">
        <v>1.8044449665100424E-4</v>
      </c>
      <c r="CB18" s="184">
        <v>1.4424222800082966E-4</v>
      </c>
      <c r="CC18" s="184">
        <v>2.1395304323778433E-4</v>
      </c>
      <c r="CD18" s="184">
        <v>9.8802918236352697E-5</v>
      </c>
      <c r="CE18" s="184">
        <v>3.3253144747268874E-4</v>
      </c>
      <c r="CF18" s="184">
        <v>4.2437316306589279E-4</v>
      </c>
      <c r="CG18" s="184">
        <v>5.5775245991880884E-5</v>
      </c>
      <c r="CH18" s="184">
        <v>4.3877335162472678E-4</v>
      </c>
      <c r="CI18" s="184">
        <v>1.599231665771913E-4</v>
      </c>
      <c r="CJ18" s="184">
        <v>3.0243850238354664E-4</v>
      </c>
      <c r="CK18" s="184">
        <v>4.1929092412355226E-4</v>
      </c>
      <c r="CL18" s="184">
        <v>2.3090300192649178E-4</v>
      </c>
      <c r="CM18" s="184">
        <v>1.598733435352479E-4</v>
      </c>
      <c r="CN18" s="184">
        <v>3.8298173093135874E-4</v>
      </c>
      <c r="CO18" s="184">
        <v>6.1134789631087528E-4</v>
      </c>
      <c r="CP18" s="184">
        <v>2.7371876373878353E-4</v>
      </c>
      <c r="CQ18" s="184">
        <v>1.2994231914632866E-4</v>
      </c>
      <c r="CR18" s="184">
        <v>7.9761286579288482E-4</v>
      </c>
      <c r="CS18" s="184">
        <v>3.9700117762982124E-4</v>
      </c>
      <c r="CT18" s="184">
        <v>1.6845535055068884E-3</v>
      </c>
      <c r="CU18" s="184">
        <v>2.7972095714209205E-4</v>
      </c>
      <c r="CV18" s="184">
        <v>1.0695746233206621E-4</v>
      </c>
      <c r="CW18" s="184">
        <v>7.7335874726333851E-5</v>
      </c>
      <c r="CX18" s="184">
        <v>2.113814970911014E-4</v>
      </c>
      <c r="CY18" s="184">
        <v>2.8503478361115853E-4</v>
      </c>
      <c r="CZ18" s="184">
        <v>3.1178148512275665E-4</v>
      </c>
      <c r="DA18" s="184">
        <v>1.1551873554270168E-4</v>
      </c>
      <c r="DB18" s="184">
        <v>5.4908719293166703E-4</v>
      </c>
      <c r="DC18" s="184">
        <v>4.8797425852312358E-5</v>
      </c>
      <c r="DD18" s="184">
        <v>3.0628276208762142E-4</v>
      </c>
      <c r="DE18" s="184">
        <v>9.1590744144860351E-5</v>
      </c>
      <c r="DF18" s="185">
        <v>9.5449195866620259E-5</v>
      </c>
      <c r="DG18" s="185">
        <f t="shared" si="0"/>
        <v>1.0285138812076382</v>
      </c>
      <c r="DH18" s="186">
        <f t="shared" si="1"/>
        <v>0.74427911695260096</v>
      </c>
      <c r="DI18" s="187"/>
    </row>
    <row r="19" spans="1:113" s="82" customFormat="1" ht="17" customHeight="1" x14ac:dyDescent="0.2">
      <c r="A19" s="183" t="s">
        <v>15</v>
      </c>
      <c r="B19" s="74" t="s">
        <v>141</v>
      </c>
      <c r="C19" s="184">
        <v>3.0972493278350779E-3</v>
      </c>
      <c r="D19" s="184">
        <v>7.1453623274932154E-4</v>
      </c>
      <c r="E19" s="184">
        <v>2.4303825059230053E-3</v>
      </c>
      <c r="F19" s="184">
        <v>5.1456330071790652E-4</v>
      </c>
      <c r="G19" s="184">
        <v>3.0642935803621438E-4</v>
      </c>
      <c r="H19" s="184">
        <v>0</v>
      </c>
      <c r="I19" s="184">
        <v>4.2416067824300384E-4</v>
      </c>
      <c r="J19" s="184">
        <v>1.3011516685888659E-3</v>
      </c>
      <c r="K19" s="184">
        <v>1.4258157512226466E-3</v>
      </c>
      <c r="L19" s="184">
        <v>5.2446304789333532E-4</v>
      </c>
      <c r="M19" s="184">
        <v>0</v>
      </c>
      <c r="N19" s="184">
        <v>1.1853360863015373E-3</v>
      </c>
      <c r="O19" s="184">
        <v>1.6370508973765029E-3</v>
      </c>
      <c r="P19" s="184">
        <v>2.7265650710228831E-3</v>
      </c>
      <c r="Q19" s="184">
        <v>1.8505737749635704E-3</v>
      </c>
      <c r="R19" s="184">
        <v>1.1605849402459227</v>
      </c>
      <c r="S19" s="184">
        <v>0.12342414026283789</v>
      </c>
      <c r="T19" s="184">
        <v>4.2156173519327829E-2</v>
      </c>
      <c r="U19" s="184">
        <v>3.909248512687274E-4</v>
      </c>
      <c r="V19" s="184">
        <v>2.9615483456152706E-4</v>
      </c>
      <c r="W19" s="184">
        <v>7.4928834918798931E-5</v>
      </c>
      <c r="X19" s="184">
        <v>2.1882682821423689E-4</v>
      </c>
      <c r="Y19" s="184">
        <v>3.8302773455374046E-4</v>
      </c>
      <c r="Z19" s="184">
        <v>1.1283061565085597E-2</v>
      </c>
      <c r="AA19" s="184">
        <v>3.618335444388234E-3</v>
      </c>
      <c r="AB19" s="184">
        <v>1.6231356055897825E-3</v>
      </c>
      <c r="AC19" s="184">
        <v>3.3630781881170785E-5</v>
      </c>
      <c r="AD19" s="184">
        <v>1.1895404868876526E-4</v>
      </c>
      <c r="AE19" s="184">
        <v>9.8861273577732453E-4</v>
      </c>
      <c r="AF19" s="184">
        <v>1.7194985834611683E-3</v>
      </c>
      <c r="AG19" s="184">
        <v>8.5592920779342912E-4</v>
      </c>
      <c r="AH19" s="184">
        <v>2.5587110849701073E-3</v>
      </c>
      <c r="AI19" s="184">
        <v>3.8901487677382197E-4</v>
      </c>
      <c r="AJ19" s="184">
        <v>8.64076755311163E-3</v>
      </c>
      <c r="AK19" s="184">
        <v>7.4398852330883041E-3</v>
      </c>
      <c r="AL19" s="184">
        <v>1.5509528053590305E-4</v>
      </c>
      <c r="AM19" s="184">
        <v>1.7096673227539122E-4</v>
      </c>
      <c r="AN19" s="184">
        <v>2.5661319413458405E-4</v>
      </c>
      <c r="AO19" s="184">
        <v>2.8132806774540105E-4</v>
      </c>
      <c r="AP19" s="184">
        <v>3.7254753540837587E-4</v>
      </c>
      <c r="AQ19" s="184">
        <v>3.5427677785415706E-4</v>
      </c>
      <c r="AR19" s="184">
        <v>3.2521206480504291E-4</v>
      </c>
      <c r="AS19" s="184">
        <v>6.9437237744595498E-4</v>
      </c>
      <c r="AT19" s="184">
        <v>5.1991531029569097E-4</v>
      </c>
      <c r="AU19" s="184">
        <v>5.1477075306864066E-4</v>
      </c>
      <c r="AV19" s="184">
        <v>4.0985730350279724E-4</v>
      </c>
      <c r="AW19" s="184">
        <v>8.1491431151275182E-4</v>
      </c>
      <c r="AX19" s="184">
        <v>1.7074328835067262E-3</v>
      </c>
      <c r="AY19" s="184">
        <v>1.420013949509706E-3</v>
      </c>
      <c r="AZ19" s="184">
        <v>1.9390502131839825E-3</v>
      </c>
      <c r="BA19" s="184">
        <v>2.6449620858783767E-4</v>
      </c>
      <c r="BB19" s="184">
        <v>1.1874322555051214E-3</v>
      </c>
      <c r="BC19" s="184">
        <v>1.3191195207806919E-3</v>
      </c>
      <c r="BD19" s="184">
        <v>6.0775622315094595E-4</v>
      </c>
      <c r="BE19" s="184">
        <v>3.6569565785109004E-4</v>
      </c>
      <c r="BF19" s="184">
        <v>2.9230908339484749E-4</v>
      </c>
      <c r="BG19" s="184">
        <v>5.4514081595954695E-4</v>
      </c>
      <c r="BH19" s="184">
        <v>2.5560437347960167E-4</v>
      </c>
      <c r="BI19" s="184">
        <v>3.0952614433073602E-4</v>
      </c>
      <c r="BJ19" s="184">
        <v>7.4911165458470506E-3</v>
      </c>
      <c r="BK19" s="184">
        <v>5.4302663452391556E-4</v>
      </c>
      <c r="BL19" s="184">
        <v>2.3746093649028356E-3</v>
      </c>
      <c r="BM19" s="184">
        <v>2.2010932714051864E-3</v>
      </c>
      <c r="BN19" s="184">
        <v>4.7459949907192563E-4</v>
      </c>
      <c r="BO19" s="184">
        <v>2.7801408936519237E-4</v>
      </c>
      <c r="BP19" s="184">
        <v>2.0898271529156865E-4</v>
      </c>
      <c r="BQ19" s="184">
        <v>3.9369612329534124E-4</v>
      </c>
      <c r="BR19" s="184">
        <v>6.2710378535430747E-4</v>
      </c>
      <c r="BS19" s="184">
        <v>6.578643697701601E-4</v>
      </c>
      <c r="BT19" s="184">
        <v>6.2291446710639005E-4</v>
      </c>
      <c r="BU19" s="184">
        <v>1.0734034000033014E-3</v>
      </c>
      <c r="BV19" s="184">
        <v>2.9032790871228966E-4</v>
      </c>
      <c r="BW19" s="184">
        <v>2.4211014281124389E-4</v>
      </c>
      <c r="BX19" s="184">
        <v>1.2941223461129843E-4</v>
      </c>
      <c r="BY19" s="184">
        <v>4.465358279298671E-4</v>
      </c>
      <c r="BZ19" s="184">
        <v>5.1693157229012218E-4</v>
      </c>
      <c r="CA19" s="184">
        <v>1.0405438480899612E-3</v>
      </c>
      <c r="CB19" s="184">
        <v>7.0148258165239131E-4</v>
      </c>
      <c r="CC19" s="184">
        <v>1.8610184757612096E-3</v>
      </c>
      <c r="CD19" s="184">
        <v>1.3716154785762714E-3</v>
      </c>
      <c r="CE19" s="184">
        <v>2.5199225227054045E-3</v>
      </c>
      <c r="CF19" s="184">
        <v>6.4238997092572227E-3</v>
      </c>
      <c r="CG19" s="184">
        <v>4.7039012124264754E-4</v>
      </c>
      <c r="CH19" s="184">
        <v>7.6515666471894397E-4</v>
      </c>
      <c r="CI19" s="184">
        <v>8.8817125750166408E-4</v>
      </c>
      <c r="CJ19" s="184">
        <v>2.5665959390039138E-3</v>
      </c>
      <c r="CK19" s="184">
        <v>7.8461939752290637E-4</v>
      </c>
      <c r="CL19" s="184">
        <v>2.5713330215848998E-2</v>
      </c>
      <c r="CM19" s="184">
        <v>5.6500018302462157E-4</v>
      </c>
      <c r="CN19" s="184">
        <v>1.3826632984106678E-3</v>
      </c>
      <c r="CO19" s="184">
        <v>3.6350603411614622E-3</v>
      </c>
      <c r="CP19" s="184">
        <v>5.9228769899226472E-4</v>
      </c>
      <c r="CQ19" s="184">
        <v>2.9471486478501742E-3</v>
      </c>
      <c r="CR19" s="184">
        <v>1.4140694249443859E-3</v>
      </c>
      <c r="CS19" s="184">
        <v>1.1162535319534388E-3</v>
      </c>
      <c r="CT19" s="184">
        <v>2.0868024983096561E-3</v>
      </c>
      <c r="CU19" s="184">
        <v>4.1038795516165123E-4</v>
      </c>
      <c r="CV19" s="184">
        <v>1.3567367287917746E-3</v>
      </c>
      <c r="CW19" s="184">
        <v>4.9055618852003645E-4</v>
      </c>
      <c r="CX19" s="184">
        <v>1.4690289199186476E-3</v>
      </c>
      <c r="CY19" s="184">
        <v>8.5666832158570088E-4</v>
      </c>
      <c r="CZ19" s="184">
        <v>4.8714817161498255E-4</v>
      </c>
      <c r="DA19" s="184">
        <v>8.1020008811301847E-4</v>
      </c>
      <c r="DB19" s="184">
        <v>7.4067308024815628E-4</v>
      </c>
      <c r="DC19" s="184">
        <v>4.3899016210706063E-4</v>
      </c>
      <c r="DD19" s="184">
        <v>4.946109686604969E-4</v>
      </c>
      <c r="DE19" s="184">
        <v>6.7856025841199222E-2</v>
      </c>
      <c r="DF19" s="185">
        <v>4.1970840082570122E-4</v>
      </c>
      <c r="DG19" s="185">
        <f t="shared" si="0"/>
        <v>1.5532688871864817</v>
      </c>
      <c r="DH19" s="186">
        <f t="shared" si="1"/>
        <v>1.1240155498802793</v>
      </c>
      <c r="DI19" s="187"/>
    </row>
    <row r="20" spans="1:113" s="82" customFormat="1" ht="17" customHeight="1" x14ac:dyDescent="0.2">
      <c r="A20" s="183" t="s">
        <v>16</v>
      </c>
      <c r="B20" s="74" t="s">
        <v>142</v>
      </c>
      <c r="C20" s="184">
        <v>2.3538009479769535E-2</v>
      </c>
      <c r="D20" s="184">
        <v>4.5353443842098646E-3</v>
      </c>
      <c r="E20" s="184">
        <v>1.765394277879382E-2</v>
      </c>
      <c r="F20" s="184">
        <v>1.8641475168489671E-3</v>
      </c>
      <c r="G20" s="184">
        <v>7.7904742212579455E-4</v>
      </c>
      <c r="H20" s="184">
        <v>0</v>
      </c>
      <c r="I20" s="184">
        <v>6.036091788130958E-4</v>
      </c>
      <c r="J20" s="184">
        <v>7.2115743254635963E-3</v>
      </c>
      <c r="K20" s="184">
        <v>9.2605392974393907E-3</v>
      </c>
      <c r="L20" s="184">
        <v>2.6565902810897156E-3</v>
      </c>
      <c r="M20" s="184">
        <v>0</v>
      </c>
      <c r="N20" s="184">
        <v>1.4344845597113467E-3</v>
      </c>
      <c r="O20" s="184">
        <v>1.8904884758163935E-3</v>
      </c>
      <c r="P20" s="184">
        <v>1.2910337179218119E-3</v>
      </c>
      <c r="Q20" s="184">
        <v>3.6082464147553944E-3</v>
      </c>
      <c r="R20" s="184">
        <v>1.1972193667026875E-3</v>
      </c>
      <c r="S20" s="184">
        <v>1.007259205623015</v>
      </c>
      <c r="T20" s="184">
        <v>9.3585453032109473E-4</v>
      </c>
      <c r="U20" s="184">
        <v>1.4506848453584187E-3</v>
      </c>
      <c r="V20" s="184">
        <v>7.5487739745060351E-4</v>
      </c>
      <c r="W20" s="184">
        <v>1.1783481107480316E-4</v>
      </c>
      <c r="X20" s="184">
        <v>8.7529293857758345E-4</v>
      </c>
      <c r="Y20" s="184">
        <v>1.918029948164913E-3</v>
      </c>
      <c r="Z20" s="184">
        <v>2.7797266140210399E-3</v>
      </c>
      <c r="AA20" s="184">
        <v>1.2196303800215523E-2</v>
      </c>
      <c r="AB20" s="184">
        <v>7.8036892115936653E-3</v>
      </c>
      <c r="AC20" s="184">
        <v>4.3036956999057988E-5</v>
      </c>
      <c r="AD20" s="184">
        <v>1.5017677582526673E-4</v>
      </c>
      <c r="AE20" s="184">
        <v>1.6990946553124334E-3</v>
      </c>
      <c r="AF20" s="184">
        <v>1.3110155790901357E-3</v>
      </c>
      <c r="AG20" s="184">
        <v>2.8083017137508618E-3</v>
      </c>
      <c r="AH20" s="184">
        <v>2.4584131541436978E-3</v>
      </c>
      <c r="AI20" s="184">
        <v>5.3304285616170561E-4</v>
      </c>
      <c r="AJ20" s="184">
        <v>1.0558979701477698E-2</v>
      </c>
      <c r="AK20" s="184">
        <v>1.1241118307535125E-3</v>
      </c>
      <c r="AL20" s="184">
        <v>1.5630450848893641E-4</v>
      </c>
      <c r="AM20" s="184">
        <v>1.6861563757888725E-4</v>
      </c>
      <c r="AN20" s="184">
        <v>3.2588424616497401E-4</v>
      </c>
      <c r="AO20" s="184">
        <v>4.8526384280373315E-4</v>
      </c>
      <c r="AP20" s="184">
        <v>3.3022168735218727E-4</v>
      </c>
      <c r="AQ20" s="184">
        <v>4.6386875529519464E-4</v>
      </c>
      <c r="AR20" s="184">
        <v>4.9855378060476355E-4</v>
      </c>
      <c r="AS20" s="184">
        <v>2.2933330546652687E-3</v>
      </c>
      <c r="AT20" s="184">
        <v>6.0559798447194205E-4</v>
      </c>
      <c r="AU20" s="184">
        <v>7.0992611187426706E-4</v>
      </c>
      <c r="AV20" s="184">
        <v>9.3702915376080338E-4</v>
      </c>
      <c r="AW20" s="184">
        <v>7.5420217877107741E-4</v>
      </c>
      <c r="AX20" s="184">
        <v>1.4669916570055716E-3</v>
      </c>
      <c r="AY20" s="184">
        <v>1.4360906065779653E-3</v>
      </c>
      <c r="AZ20" s="184">
        <v>3.8539866151222316E-3</v>
      </c>
      <c r="BA20" s="184">
        <v>3.6057026793013625E-4</v>
      </c>
      <c r="BB20" s="184">
        <v>3.8473877668807627E-3</v>
      </c>
      <c r="BC20" s="184">
        <v>1.0024836419074378E-3</v>
      </c>
      <c r="BD20" s="184">
        <v>8.5549968597021652E-4</v>
      </c>
      <c r="BE20" s="184">
        <v>4.4469524944207387E-4</v>
      </c>
      <c r="BF20" s="184">
        <v>3.5689604512151307E-4</v>
      </c>
      <c r="BG20" s="184">
        <v>6.3127011155022605E-4</v>
      </c>
      <c r="BH20" s="184">
        <v>4.8086451237361024E-4</v>
      </c>
      <c r="BI20" s="184">
        <v>4.7581119605611224E-4</v>
      </c>
      <c r="BJ20" s="184">
        <v>2.9858111779532768E-3</v>
      </c>
      <c r="BK20" s="184">
        <v>1.0589805645871216E-3</v>
      </c>
      <c r="BL20" s="184">
        <v>4.7938886018658106E-4</v>
      </c>
      <c r="BM20" s="184">
        <v>8.7654711927735653E-4</v>
      </c>
      <c r="BN20" s="184">
        <v>6.1952803253932252E-4</v>
      </c>
      <c r="BO20" s="184">
        <v>3.3956481856379931E-4</v>
      </c>
      <c r="BP20" s="184">
        <v>1.4119145064202634E-4</v>
      </c>
      <c r="BQ20" s="184">
        <v>2.1066298658389373E-4</v>
      </c>
      <c r="BR20" s="184">
        <v>5.1777880516292374E-4</v>
      </c>
      <c r="BS20" s="184">
        <v>1.0795851782429114E-3</v>
      </c>
      <c r="BT20" s="184">
        <v>3.2341143573276945E-3</v>
      </c>
      <c r="BU20" s="184">
        <v>1.3371856437197015E-3</v>
      </c>
      <c r="BV20" s="184">
        <v>3.6145452133181727E-4</v>
      </c>
      <c r="BW20" s="184">
        <v>2.5305127998941871E-4</v>
      </c>
      <c r="BX20" s="184">
        <v>9.6610698876009227E-5</v>
      </c>
      <c r="BY20" s="184">
        <v>7.0219198195681861E-4</v>
      </c>
      <c r="BZ20" s="184">
        <v>7.1082894120325264E-4</v>
      </c>
      <c r="CA20" s="184">
        <v>1.4114686174127845E-3</v>
      </c>
      <c r="CB20" s="184">
        <v>1.0277414679405056E-3</v>
      </c>
      <c r="CC20" s="184">
        <v>2.3878116215457833E-3</v>
      </c>
      <c r="CD20" s="184">
        <v>1.1873796302858282E-3</v>
      </c>
      <c r="CE20" s="184">
        <v>1.4881795760274745E-3</v>
      </c>
      <c r="CF20" s="184">
        <v>7.4500577728314737E-3</v>
      </c>
      <c r="CG20" s="184">
        <v>7.3355747297757672E-4</v>
      </c>
      <c r="CH20" s="184">
        <v>7.7627677033786598E-4</v>
      </c>
      <c r="CI20" s="184">
        <v>6.0754388181673616E-4</v>
      </c>
      <c r="CJ20" s="184">
        <v>6.8421429337960473E-4</v>
      </c>
      <c r="CK20" s="184">
        <v>6.4386059170324652E-4</v>
      </c>
      <c r="CL20" s="184">
        <v>7.2107714372413273E-4</v>
      </c>
      <c r="CM20" s="184">
        <v>6.1464718166288391E-4</v>
      </c>
      <c r="CN20" s="184">
        <v>7.573514471119105E-4</v>
      </c>
      <c r="CO20" s="184">
        <v>1.9196953169620741E-3</v>
      </c>
      <c r="CP20" s="184">
        <v>1.8201372034195014E-3</v>
      </c>
      <c r="CQ20" s="184">
        <v>3.0352550950777163E-3</v>
      </c>
      <c r="CR20" s="184">
        <v>3.0727637278452863E-3</v>
      </c>
      <c r="CS20" s="184">
        <v>3.4747862510414252E-3</v>
      </c>
      <c r="CT20" s="184">
        <v>1.6926473395644922E-3</v>
      </c>
      <c r="CU20" s="184">
        <v>4.9458937210316233E-4</v>
      </c>
      <c r="CV20" s="184">
        <v>6.1051135465295652E-4</v>
      </c>
      <c r="CW20" s="184">
        <v>5.6430398822818098E-4</v>
      </c>
      <c r="CX20" s="184">
        <v>6.2988534426732738E-4</v>
      </c>
      <c r="CY20" s="184">
        <v>1.8289769802479845E-3</v>
      </c>
      <c r="CZ20" s="184">
        <v>2.4079943610967737E-3</v>
      </c>
      <c r="DA20" s="184">
        <v>1.3077256740587303E-3</v>
      </c>
      <c r="DB20" s="184">
        <v>7.833152246698432E-4</v>
      </c>
      <c r="DC20" s="184">
        <v>1.0312531423415545E-3</v>
      </c>
      <c r="DD20" s="184">
        <v>1.2050876917197553E-3</v>
      </c>
      <c r="DE20" s="184">
        <v>0.13672109217881481</v>
      </c>
      <c r="DF20" s="185">
        <v>4.3124618128462673E-4</v>
      </c>
      <c r="DG20" s="185">
        <f t="shared" si="0"/>
        <v>1.3557702087548349</v>
      </c>
      <c r="DH20" s="186">
        <f t="shared" si="1"/>
        <v>0.98109658236005737</v>
      </c>
      <c r="DI20" s="187"/>
    </row>
    <row r="21" spans="1:113" s="82" customFormat="1" ht="17" customHeight="1" x14ac:dyDescent="0.2">
      <c r="A21" s="183" t="s">
        <v>17</v>
      </c>
      <c r="B21" s="74" t="s">
        <v>143</v>
      </c>
      <c r="C21" s="184">
        <v>7.1331654993793945E-4</v>
      </c>
      <c r="D21" s="184">
        <v>4.2753136937394591E-4</v>
      </c>
      <c r="E21" s="184">
        <v>4.5616755112673707E-4</v>
      </c>
      <c r="F21" s="184">
        <v>2.7953358155287313E-4</v>
      </c>
      <c r="G21" s="184">
        <v>5.2897171393869521E-4</v>
      </c>
      <c r="H21" s="184">
        <v>0</v>
      </c>
      <c r="I21" s="184">
        <v>9.1730059794427798E-4</v>
      </c>
      <c r="J21" s="184">
        <v>4.1987256709115663E-3</v>
      </c>
      <c r="K21" s="184">
        <v>1.2533530953064333E-3</v>
      </c>
      <c r="L21" s="184">
        <v>6.5388236666865242E-4</v>
      </c>
      <c r="M21" s="184">
        <v>0</v>
      </c>
      <c r="N21" s="184">
        <v>5.6336454763036392E-4</v>
      </c>
      <c r="O21" s="184">
        <v>7.1196556626362708E-4</v>
      </c>
      <c r="P21" s="184">
        <v>5.4812115786708544E-4</v>
      </c>
      <c r="Q21" s="184">
        <v>7.7144017957975631E-4</v>
      </c>
      <c r="R21" s="184">
        <v>8.1964019831744098E-4</v>
      </c>
      <c r="S21" s="184">
        <v>1.5844213698972271E-3</v>
      </c>
      <c r="T21" s="184">
        <v>1.0192900151268784</v>
      </c>
      <c r="U21" s="184">
        <v>4.754091985503606E-4</v>
      </c>
      <c r="V21" s="184">
        <v>4.7987253393565947E-4</v>
      </c>
      <c r="W21" s="184">
        <v>1.4941628704427006E-4</v>
      </c>
      <c r="X21" s="184">
        <v>3.6252962015990715E-4</v>
      </c>
      <c r="Y21" s="184">
        <v>2.9316505975689639E-4</v>
      </c>
      <c r="Z21" s="184">
        <v>1.2563232066390945E-3</v>
      </c>
      <c r="AA21" s="184">
        <v>2.8953309833352646E-3</v>
      </c>
      <c r="AB21" s="184">
        <v>2.8191412029635477E-3</v>
      </c>
      <c r="AC21" s="184">
        <v>7.3038975803509706E-5</v>
      </c>
      <c r="AD21" s="184">
        <v>2.3898637908665058E-4</v>
      </c>
      <c r="AE21" s="184">
        <v>7.058419826668277E-4</v>
      </c>
      <c r="AF21" s="184">
        <v>4.575115030443525E-4</v>
      </c>
      <c r="AG21" s="184">
        <v>6.7244970339099366E-4</v>
      </c>
      <c r="AH21" s="184">
        <v>2.2904441542387303E-3</v>
      </c>
      <c r="AI21" s="184">
        <v>4.5106356131997312E-4</v>
      </c>
      <c r="AJ21" s="184">
        <v>1.1207811567400877E-3</v>
      </c>
      <c r="AK21" s="184">
        <v>4.9626781290325436E-4</v>
      </c>
      <c r="AL21" s="184">
        <v>2.6543807985439935E-4</v>
      </c>
      <c r="AM21" s="184">
        <v>2.6758131420295442E-4</v>
      </c>
      <c r="AN21" s="184">
        <v>1.1200790223378086E-3</v>
      </c>
      <c r="AO21" s="184">
        <v>2.8989285704218346E-4</v>
      </c>
      <c r="AP21" s="184">
        <v>5.7455153008674801E-4</v>
      </c>
      <c r="AQ21" s="184">
        <v>9.3489361887796332E-4</v>
      </c>
      <c r="AR21" s="184">
        <v>4.9941267325997237E-4</v>
      </c>
      <c r="AS21" s="184">
        <v>2.7743554713993133E-3</v>
      </c>
      <c r="AT21" s="184">
        <v>9.6552370892996457E-4</v>
      </c>
      <c r="AU21" s="184">
        <v>8.0400260278257185E-4</v>
      </c>
      <c r="AV21" s="184">
        <v>1.5008441098652884E-3</v>
      </c>
      <c r="AW21" s="184">
        <v>1.3597494917522096E-3</v>
      </c>
      <c r="AX21" s="184">
        <v>8.0888098019913106E-4</v>
      </c>
      <c r="AY21" s="184">
        <v>6.3825340981373663E-4</v>
      </c>
      <c r="AZ21" s="184">
        <v>5.0500347684998637E-3</v>
      </c>
      <c r="BA21" s="184">
        <v>7.7018098609600539E-4</v>
      </c>
      <c r="BB21" s="184">
        <v>5.4663015351581377E-4</v>
      </c>
      <c r="BC21" s="184">
        <v>2.7797026731210552E-3</v>
      </c>
      <c r="BD21" s="184">
        <v>8.7129797839076537E-4</v>
      </c>
      <c r="BE21" s="184">
        <v>8.4566555183465241E-4</v>
      </c>
      <c r="BF21" s="184">
        <v>6.209799833149025E-4</v>
      </c>
      <c r="BG21" s="184">
        <v>5.7032024516631241E-4</v>
      </c>
      <c r="BH21" s="184">
        <v>8.4762993913679147E-4</v>
      </c>
      <c r="BI21" s="184">
        <v>1.3075874238561876E-3</v>
      </c>
      <c r="BJ21" s="184">
        <v>4.0177016564081468E-3</v>
      </c>
      <c r="BK21" s="184">
        <v>1.8808694031561051E-3</v>
      </c>
      <c r="BL21" s="184">
        <v>7.5419055926233844E-4</v>
      </c>
      <c r="BM21" s="184">
        <v>8.9821616760820354E-4</v>
      </c>
      <c r="BN21" s="184">
        <v>7.1349552624531856E-4</v>
      </c>
      <c r="BO21" s="184">
        <v>5.5817961835491036E-4</v>
      </c>
      <c r="BP21" s="184">
        <v>1.0051148676281042E-3</v>
      </c>
      <c r="BQ21" s="184">
        <v>2.9275374019985222E-3</v>
      </c>
      <c r="BR21" s="184">
        <v>2.2768326000971563E-3</v>
      </c>
      <c r="BS21" s="184">
        <v>2.7874162797881202E-3</v>
      </c>
      <c r="BT21" s="184">
        <v>2.6698117414622946E-3</v>
      </c>
      <c r="BU21" s="184">
        <v>7.9852118504926128E-3</v>
      </c>
      <c r="BV21" s="184">
        <v>1.07773034144413E-3</v>
      </c>
      <c r="BW21" s="184">
        <v>8.2810883142015823E-4</v>
      </c>
      <c r="BX21" s="184">
        <v>4.7074498321830402E-4</v>
      </c>
      <c r="BY21" s="184">
        <v>1.1286803931011002E-3</v>
      </c>
      <c r="BZ21" s="184">
        <v>9.1416163067816315E-4</v>
      </c>
      <c r="CA21" s="184">
        <v>1.154461334428357E-3</v>
      </c>
      <c r="CB21" s="184">
        <v>8.4914610673518097E-4</v>
      </c>
      <c r="CC21" s="184">
        <v>1.3638540554624925E-3</v>
      </c>
      <c r="CD21" s="184">
        <v>1.0377130621730506E-3</v>
      </c>
      <c r="CE21" s="184">
        <v>9.4356673303693764E-4</v>
      </c>
      <c r="CF21" s="184">
        <v>2.7611537250548162E-3</v>
      </c>
      <c r="CG21" s="184">
        <v>2.8608937294714279E-3</v>
      </c>
      <c r="CH21" s="184">
        <v>4.3388820168224797E-3</v>
      </c>
      <c r="CI21" s="184">
        <v>2.2776899898500403E-3</v>
      </c>
      <c r="CJ21" s="184">
        <v>2.9025633661512282E-3</v>
      </c>
      <c r="CK21" s="184">
        <v>4.2839166174821666E-3</v>
      </c>
      <c r="CL21" s="184">
        <v>3.9993626591830277E-2</v>
      </c>
      <c r="CM21" s="184">
        <v>2.9199345521155017E-3</v>
      </c>
      <c r="CN21" s="184">
        <v>1.6625515361526366E-3</v>
      </c>
      <c r="CO21" s="184">
        <v>1.2870410382870215E-2</v>
      </c>
      <c r="CP21" s="184">
        <v>1.4215756104730558E-3</v>
      </c>
      <c r="CQ21" s="184">
        <v>4.2627728772692119E-3</v>
      </c>
      <c r="CR21" s="184">
        <v>2.8985073825055024E-3</v>
      </c>
      <c r="CS21" s="184">
        <v>8.848083816748746E-4</v>
      </c>
      <c r="CT21" s="184">
        <v>1.6719231986695036E-2</v>
      </c>
      <c r="CU21" s="184">
        <v>9.0895118467422369E-4</v>
      </c>
      <c r="CV21" s="184">
        <v>1.4323934313446873E-2</v>
      </c>
      <c r="CW21" s="184">
        <v>1.0873311263480383E-3</v>
      </c>
      <c r="CX21" s="184">
        <v>1.648965514082869E-3</v>
      </c>
      <c r="CY21" s="184">
        <v>1.094000165081157E-3</v>
      </c>
      <c r="CZ21" s="184">
        <v>9.3386713265209169E-4</v>
      </c>
      <c r="DA21" s="184">
        <v>1.2583937243573011E-3</v>
      </c>
      <c r="DB21" s="184">
        <v>2.7177235819519367E-3</v>
      </c>
      <c r="DC21" s="184">
        <v>4.9434296118007124E-4</v>
      </c>
      <c r="DD21" s="184">
        <v>1.205946411748073E-3</v>
      </c>
      <c r="DE21" s="184">
        <v>9.5733815202613719E-4</v>
      </c>
      <c r="DF21" s="185">
        <v>7.7352280663770879E-4</v>
      </c>
      <c r="DG21" s="185">
        <f t="shared" si="0"/>
        <v>1.2446743935029159</v>
      </c>
      <c r="DH21" s="186">
        <f t="shared" si="1"/>
        <v>0.90070263067537937</v>
      </c>
      <c r="DI21" s="187"/>
    </row>
    <row r="22" spans="1:113" s="82" customFormat="1" ht="17" customHeight="1" x14ac:dyDescent="0.2">
      <c r="A22" s="183" t="s">
        <v>18</v>
      </c>
      <c r="B22" s="74" t="s">
        <v>144</v>
      </c>
      <c r="C22" s="184">
        <v>1.6631250741674299E-2</v>
      </c>
      <c r="D22" s="184">
        <v>5.9043079463759441E-4</v>
      </c>
      <c r="E22" s="184">
        <v>8.2917408890856596E-4</v>
      </c>
      <c r="F22" s="184">
        <v>7.5874759553020278E-5</v>
      </c>
      <c r="G22" s="184">
        <v>7.6348984550161797E-5</v>
      </c>
      <c r="H22" s="184">
        <v>0</v>
      </c>
      <c r="I22" s="184">
        <v>5.6595795092862481E-6</v>
      </c>
      <c r="J22" s="184">
        <v>6.9675756565440439E-4</v>
      </c>
      <c r="K22" s="184">
        <v>1.8659392441333099E-4</v>
      </c>
      <c r="L22" s="184">
        <v>1.2986154673902282E-3</v>
      </c>
      <c r="M22" s="184">
        <v>0</v>
      </c>
      <c r="N22" s="184">
        <v>9.7757409099969076E-5</v>
      </c>
      <c r="O22" s="184">
        <v>2.863058099993807E-5</v>
      </c>
      <c r="P22" s="184">
        <v>1.6320160203359929E-5</v>
      </c>
      <c r="Q22" s="184">
        <v>6.7758250499273318E-6</v>
      </c>
      <c r="R22" s="184">
        <v>5.1607355823995162E-5</v>
      </c>
      <c r="S22" s="184">
        <v>1.5505130504632184E-5</v>
      </c>
      <c r="T22" s="184">
        <v>9.3651633300764798E-6</v>
      </c>
      <c r="U22" s="184">
        <v>1.1049031499758413</v>
      </c>
      <c r="V22" s="184">
        <v>3.5213882049598623E-3</v>
      </c>
      <c r="W22" s="184">
        <v>1.2565618844443743E-5</v>
      </c>
      <c r="X22" s="184">
        <v>4.2100614661779237E-3</v>
      </c>
      <c r="Y22" s="184">
        <v>2.8657978574995828E-3</v>
      </c>
      <c r="Z22" s="184">
        <v>3.7332188281705023E-4</v>
      </c>
      <c r="AA22" s="184">
        <v>7.4371112359114229E-4</v>
      </c>
      <c r="AB22" s="184">
        <v>8.3754215830171444E-4</v>
      </c>
      <c r="AC22" s="184">
        <v>3.2796598442484463E-6</v>
      </c>
      <c r="AD22" s="184">
        <v>-9.7897179128245246E-4</v>
      </c>
      <c r="AE22" s="184">
        <v>6.386724150610414E-5</v>
      </c>
      <c r="AF22" s="184">
        <v>2.902698314067154E-4</v>
      </c>
      <c r="AG22" s="184">
        <v>3.1613751342600566E-5</v>
      </c>
      <c r="AH22" s="184">
        <v>3.6073918556276247E-5</v>
      </c>
      <c r="AI22" s="184">
        <v>6.3378342466956627E-6</v>
      </c>
      <c r="AJ22" s="184">
        <v>1.7498401614935807E-5</v>
      </c>
      <c r="AK22" s="184">
        <v>7.1835668955720481E-5</v>
      </c>
      <c r="AL22" s="184">
        <v>-8.781507147806694E-4</v>
      </c>
      <c r="AM22" s="184">
        <v>-8.2327106443376628E-5</v>
      </c>
      <c r="AN22" s="184">
        <v>-8.1130541372731899E-5</v>
      </c>
      <c r="AO22" s="184">
        <v>-1.576740080317056E-5</v>
      </c>
      <c r="AP22" s="184">
        <v>1.4519466355833965E-5</v>
      </c>
      <c r="AQ22" s="184">
        <v>5.516081189067754E-6</v>
      </c>
      <c r="AR22" s="184">
        <v>-9.1297862649854904E-7</v>
      </c>
      <c r="AS22" s="184">
        <v>-1.0570059572420811E-6</v>
      </c>
      <c r="AT22" s="184">
        <v>4.0384619623015999E-6</v>
      </c>
      <c r="AU22" s="184">
        <v>1.0554109295199377E-5</v>
      </c>
      <c r="AV22" s="184">
        <v>5.8318477055547748E-6</v>
      </c>
      <c r="AW22" s="184">
        <v>1.4219701213657008E-5</v>
      </c>
      <c r="AX22" s="184">
        <v>7.7036894824200616E-6</v>
      </c>
      <c r="AY22" s="184">
        <v>4.8513778030350925E-6</v>
      </c>
      <c r="AZ22" s="184">
        <v>7.646076417716682E-6</v>
      </c>
      <c r="BA22" s="184">
        <v>3.3784474763543028E-6</v>
      </c>
      <c r="BB22" s="184">
        <v>2.6791001031917273E-5</v>
      </c>
      <c r="BC22" s="184">
        <v>6.9586540444118678E-6</v>
      </c>
      <c r="BD22" s="184">
        <v>4.6530040789829647E-6</v>
      </c>
      <c r="BE22" s="184">
        <v>4.0273119196611178E-6</v>
      </c>
      <c r="BF22" s="184">
        <v>3.2609520994689456E-6</v>
      </c>
      <c r="BG22" s="184">
        <v>5.4421697964081965E-6</v>
      </c>
      <c r="BH22" s="184">
        <v>1.198550003380454E-6</v>
      </c>
      <c r="BI22" s="184">
        <v>2.9013824613083061E-6</v>
      </c>
      <c r="BJ22" s="184">
        <v>3.0808235958214522E-5</v>
      </c>
      <c r="BK22" s="184">
        <v>3.9713689052815622E-6</v>
      </c>
      <c r="BL22" s="184">
        <v>7.3434112239143962E-6</v>
      </c>
      <c r="BM22" s="184">
        <v>5.5139721949853922E-6</v>
      </c>
      <c r="BN22" s="184">
        <v>1.2422665760348714E-4</v>
      </c>
      <c r="BO22" s="184">
        <v>1.2599673615744749E-4</v>
      </c>
      <c r="BP22" s="184">
        <v>6.4055111368368259E-5</v>
      </c>
      <c r="BQ22" s="184">
        <v>7.7899802310740733E-5</v>
      </c>
      <c r="BR22" s="184">
        <v>1.2419750699867507E-5</v>
      </c>
      <c r="BS22" s="184">
        <v>1.2120604909668093E-5</v>
      </c>
      <c r="BT22" s="184">
        <v>3.3915224425513405E-6</v>
      </c>
      <c r="BU22" s="184">
        <v>3.0268040095639008E-6</v>
      </c>
      <c r="BV22" s="184">
        <v>5.9837838845422101E-6</v>
      </c>
      <c r="BW22" s="184">
        <v>2.8095450333605139E-6</v>
      </c>
      <c r="BX22" s="184">
        <v>4.7196155251412525E-7</v>
      </c>
      <c r="BY22" s="184">
        <v>3.7491642675665788E-6</v>
      </c>
      <c r="BZ22" s="184">
        <v>1.4934932067690484E-6</v>
      </c>
      <c r="CA22" s="184">
        <v>3.5384593663576019E-6</v>
      </c>
      <c r="CB22" s="184">
        <v>4.0309966524349067E-6</v>
      </c>
      <c r="CC22" s="184">
        <v>2.7529130108754707E-6</v>
      </c>
      <c r="CD22" s="184">
        <v>2.9608424663912896E-6</v>
      </c>
      <c r="CE22" s="184">
        <v>9.4419525162983018E-6</v>
      </c>
      <c r="CF22" s="184">
        <v>4.7561270613638361E-6</v>
      </c>
      <c r="CG22" s="184">
        <v>1.1530703361504849E-6</v>
      </c>
      <c r="CH22" s="184">
        <v>2.8415830396218641E-6</v>
      </c>
      <c r="CI22" s="184">
        <v>4.0727352749170612E-6</v>
      </c>
      <c r="CJ22" s="184">
        <v>1.6619725106126834E-6</v>
      </c>
      <c r="CK22" s="184">
        <v>3.3623875992037375E-6</v>
      </c>
      <c r="CL22" s="184">
        <v>5.7950763941252393E-6</v>
      </c>
      <c r="CM22" s="184">
        <v>3.4076026441459282E-6</v>
      </c>
      <c r="CN22" s="184">
        <v>1.2542255127849468E-5</v>
      </c>
      <c r="CO22" s="184">
        <v>1.8796740031086823E-5</v>
      </c>
      <c r="CP22" s="184">
        <v>5.6017167046083742E-5</v>
      </c>
      <c r="CQ22" s="184">
        <v>2.2787282224672106E-5</v>
      </c>
      <c r="CR22" s="184">
        <v>2.1353859424139046E-5</v>
      </c>
      <c r="CS22" s="184">
        <v>2.7274817458572272E-5</v>
      </c>
      <c r="CT22" s="184">
        <v>1.5136564529605239E-5</v>
      </c>
      <c r="CU22" s="184">
        <v>2.7525176871263034E-6</v>
      </c>
      <c r="CV22" s="184">
        <v>2.9643173815654364E-6</v>
      </c>
      <c r="CW22" s="184">
        <v>5.8540876875518669E-6</v>
      </c>
      <c r="CX22" s="184">
        <v>1.8900521352789485E-6</v>
      </c>
      <c r="CY22" s="184">
        <v>1.0316006050288976E-4</v>
      </c>
      <c r="CZ22" s="184">
        <v>1.1802244672198284E-4</v>
      </c>
      <c r="DA22" s="184">
        <v>8.8455472629214566E-6</v>
      </c>
      <c r="DB22" s="184">
        <v>6.4952792580495549E-5</v>
      </c>
      <c r="DC22" s="184">
        <v>4.6084858833441987E-5</v>
      </c>
      <c r="DD22" s="184">
        <v>2.5093477977015743E-4</v>
      </c>
      <c r="DE22" s="184">
        <v>8.970123168367592E-6</v>
      </c>
      <c r="DF22" s="185">
        <v>2.7089426963903434E-4</v>
      </c>
      <c r="DG22" s="185">
        <f t="shared" si="0"/>
        <v>1.1382944490556934</v>
      </c>
      <c r="DH22" s="186">
        <f t="shared" si="1"/>
        <v>0.82372129618752599</v>
      </c>
      <c r="DI22" s="187"/>
    </row>
    <row r="23" spans="1:113" s="82" customFormat="1" ht="17" customHeight="1" x14ac:dyDescent="0.2">
      <c r="A23" s="183" t="s">
        <v>19</v>
      </c>
      <c r="B23" s="74" t="s">
        <v>145</v>
      </c>
      <c r="C23" s="184">
        <v>3.3064557658746545E-4</v>
      </c>
      <c r="D23" s="184">
        <v>2.7092400146523529E-4</v>
      </c>
      <c r="E23" s="184">
        <v>6.779024494103024E-5</v>
      </c>
      <c r="F23" s="184">
        <v>2.6655160442389265E-5</v>
      </c>
      <c r="G23" s="184">
        <v>3.1053838928247611E-4</v>
      </c>
      <c r="H23" s="184">
        <v>0</v>
      </c>
      <c r="I23" s="184">
        <v>7.4820783696173663E-5</v>
      </c>
      <c r="J23" s="184">
        <v>1.0168164908211448E-3</v>
      </c>
      <c r="K23" s="184">
        <v>6.7460428249492056E-4</v>
      </c>
      <c r="L23" s="184">
        <v>5.6903198321669784E-4</v>
      </c>
      <c r="M23" s="184">
        <v>0</v>
      </c>
      <c r="N23" s="184">
        <v>2.6585404461574248E-3</v>
      </c>
      <c r="O23" s="184">
        <v>3.7719052768029883E-4</v>
      </c>
      <c r="P23" s="184">
        <v>1.217276647708764E-4</v>
      </c>
      <c r="Q23" s="184">
        <v>1.4965147328859546E-4</v>
      </c>
      <c r="R23" s="184">
        <v>1.5708215396563804E-3</v>
      </c>
      <c r="S23" s="184">
        <v>3.2777652399921267E-4</v>
      </c>
      <c r="T23" s="184">
        <v>1.1054871786978556E-4</v>
      </c>
      <c r="U23" s="184">
        <v>8.5630474436779076E-3</v>
      </c>
      <c r="V23" s="184">
        <v>1.0235257317564233</v>
      </c>
      <c r="W23" s="184">
        <v>2.6703843105982312E-3</v>
      </c>
      <c r="X23" s="184">
        <v>6.4519132633247232E-3</v>
      </c>
      <c r="Y23" s="184">
        <v>4.1260562277163773E-3</v>
      </c>
      <c r="Z23" s="184">
        <v>7.219695613495886E-3</v>
      </c>
      <c r="AA23" s="184">
        <v>5.9055071465253673E-3</v>
      </c>
      <c r="AB23" s="184">
        <v>1.0095200855924986E-2</v>
      </c>
      <c r="AC23" s="184">
        <v>1.3617470684857918E-5</v>
      </c>
      <c r="AD23" s="184">
        <v>6.8125639740945727E-5</v>
      </c>
      <c r="AE23" s="184">
        <v>8.0224712976487036E-4</v>
      </c>
      <c r="AF23" s="184">
        <v>4.6914538547941677E-3</v>
      </c>
      <c r="AG23" s="184">
        <v>4.0747404333737677E-4</v>
      </c>
      <c r="AH23" s="184">
        <v>3.5353025871706178E-3</v>
      </c>
      <c r="AI23" s="184">
        <v>2.3613547971990752E-4</v>
      </c>
      <c r="AJ23" s="184">
        <v>3.4005371290358913E-3</v>
      </c>
      <c r="AK23" s="184">
        <v>5.3653961346504205E-4</v>
      </c>
      <c r="AL23" s="184">
        <v>1.2322976537297108E-3</v>
      </c>
      <c r="AM23" s="184">
        <v>1.1716412586299462E-3</v>
      </c>
      <c r="AN23" s="184">
        <v>4.5090888552547345E-4</v>
      </c>
      <c r="AO23" s="184">
        <v>2.95613922774666E-4</v>
      </c>
      <c r="AP23" s="184">
        <v>2.2822106084254981E-3</v>
      </c>
      <c r="AQ23" s="184">
        <v>2.6712305667679105E-4</v>
      </c>
      <c r="AR23" s="184">
        <v>9.7898769408964487E-4</v>
      </c>
      <c r="AS23" s="184">
        <v>2.5581409564929045E-4</v>
      </c>
      <c r="AT23" s="184">
        <v>3.9249722172515192E-4</v>
      </c>
      <c r="AU23" s="184">
        <v>2.1523427037752228E-4</v>
      </c>
      <c r="AV23" s="184">
        <v>2.0245338426385891E-4</v>
      </c>
      <c r="AW23" s="184">
        <v>1.7048191150577838E-3</v>
      </c>
      <c r="AX23" s="184">
        <v>5.7801751434729404E-4</v>
      </c>
      <c r="AY23" s="184">
        <v>2.6692014617450737E-4</v>
      </c>
      <c r="AZ23" s="184">
        <v>2.8357308860785637E-4</v>
      </c>
      <c r="BA23" s="184">
        <v>5.2540437890830961E-4</v>
      </c>
      <c r="BB23" s="184">
        <v>5.986320691532442E-4</v>
      </c>
      <c r="BC23" s="184">
        <v>6.150982662557102E-4</v>
      </c>
      <c r="BD23" s="184">
        <v>3.5760459598751008E-4</v>
      </c>
      <c r="BE23" s="184">
        <v>1.4736546074506268E-4</v>
      </c>
      <c r="BF23" s="184">
        <v>1.2131808409455853E-4</v>
      </c>
      <c r="BG23" s="184">
        <v>1.4757643228980249E-4</v>
      </c>
      <c r="BH23" s="184">
        <v>5.6675756106326376E-4</v>
      </c>
      <c r="BI23" s="184">
        <v>1.7901926370195837E-4</v>
      </c>
      <c r="BJ23" s="184">
        <v>7.5544382461260895E-4</v>
      </c>
      <c r="BK23" s="184">
        <v>1.6471857633037007E-4</v>
      </c>
      <c r="BL23" s="184">
        <v>1.1398761943642821E-4</v>
      </c>
      <c r="BM23" s="184">
        <v>1.643175812654181E-4</v>
      </c>
      <c r="BN23" s="184">
        <v>1.8354689795941251E-4</v>
      </c>
      <c r="BO23" s="184">
        <v>2.3104516761341624E-4</v>
      </c>
      <c r="BP23" s="184">
        <v>2.1002230685526342E-5</v>
      </c>
      <c r="BQ23" s="184">
        <v>3.2253301101060783E-5</v>
      </c>
      <c r="BR23" s="184">
        <v>1.4935726720013201E-3</v>
      </c>
      <c r="BS23" s="184">
        <v>1.2881529687342409E-3</v>
      </c>
      <c r="BT23" s="184">
        <v>1.5059169964039719E-5</v>
      </c>
      <c r="BU23" s="184">
        <v>1.3479285730651016E-5</v>
      </c>
      <c r="BV23" s="184">
        <v>8.7296387978753538E-6</v>
      </c>
      <c r="BW23" s="184">
        <v>8.1033029526925821E-6</v>
      </c>
      <c r="BX23" s="184">
        <v>3.8369060166041431E-6</v>
      </c>
      <c r="BY23" s="184">
        <v>5.7061938092764528E-5</v>
      </c>
      <c r="BZ23" s="184">
        <v>2.4214392578144972E-5</v>
      </c>
      <c r="CA23" s="184">
        <v>6.9033087151475369E-5</v>
      </c>
      <c r="CB23" s="184">
        <v>2.1581099731595174E-5</v>
      </c>
      <c r="CC23" s="184">
        <v>4.9312786010754128E-5</v>
      </c>
      <c r="CD23" s="184">
        <v>1.5921954366339614E-5</v>
      </c>
      <c r="CE23" s="184">
        <v>1.6969427220740204E-4</v>
      </c>
      <c r="CF23" s="184">
        <v>1.2490644545158855E-4</v>
      </c>
      <c r="CG23" s="184">
        <v>8.592536702156562E-6</v>
      </c>
      <c r="CH23" s="184">
        <v>2.54230863624493E-5</v>
      </c>
      <c r="CI23" s="184">
        <v>1.8223230835280223E-5</v>
      </c>
      <c r="CJ23" s="184">
        <v>1.6625300563547969E-5</v>
      </c>
      <c r="CK23" s="184">
        <v>1.4620709135300642E-5</v>
      </c>
      <c r="CL23" s="184">
        <v>8.4622372786021227E-5</v>
      </c>
      <c r="CM23" s="184">
        <v>5.6446142581607716E-5</v>
      </c>
      <c r="CN23" s="184">
        <v>3.0399888239173106E-5</v>
      </c>
      <c r="CO23" s="184">
        <v>1.5059636266018923E-3</v>
      </c>
      <c r="CP23" s="184">
        <v>5.0235277318795991E-4</v>
      </c>
      <c r="CQ23" s="184">
        <v>2.9751891208171038E-3</v>
      </c>
      <c r="CR23" s="184">
        <v>1.2402849652399389E-4</v>
      </c>
      <c r="CS23" s="184">
        <v>1.030461028140846E-4</v>
      </c>
      <c r="CT23" s="184">
        <v>2.4287707980382923E-5</v>
      </c>
      <c r="CU23" s="184">
        <v>2.3933919075499757E-5</v>
      </c>
      <c r="CV23" s="184">
        <v>4.9972556619902495E-5</v>
      </c>
      <c r="CW23" s="184">
        <v>1.5592418802771093E-4</v>
      </c>
      <c r="CX23" s="184">
        <v>1.2977655139321548E-5</v>
      </c>
      <c r="CY23" s="184">
        <v>1.1274183041900156E-4</v>
      </c>
      <c r="CZ23" s="184">
        <v>1.5300378248852696E-4</v>
      </c>
      <c r="DA23" s="184">
        <v>3.3467693174900695E-4</v>
      </c>
      <c r="DB23" s="184">
        <v>1.5283151402544087E-4</v>
      </c>
      <c r="DC23" s="184">
        <v>9.2614498480767752E-4</v>
      </c>
      <c r="DD23" s="184">
        <v>5.1856477727836205E-5</v>
      </c>
      <c r="DE23" s="184">
        <v>1.8327916854248406E-4</v>
      </c>
      <c r="DF23" s="185">
        <v>1.4123524578297481E-4</v>
      </c>
      <c r="DG23" s="185">
        <f t="shared" si="0"/>
        <v>1.1175613158683539</v>
      </c>
      <c r="DH23" s="186">
        <f t="shared" si="1"/>
        <v>0.80871786420446423</v>
      </c>
      <c r="DI23" s="187"/>
    </row>
    <row r="24" spans="1:113" s="82" customFormat="1" ht="17" customHeight="1" x14ac:dyDescent="0.2">
      <c r="A24" s="183" t="s">
        <v>20</v>
      </c>
      <c r="B24" s="74" t="s">
        <v>146</v>
      </c>
      <c r="C24" s="184">
        <v>1.3383948514818304E-4</v>
      </c>
      <c r="D24" s="184">
        <v>1.5042016601804422E-5</v>
      </c>
      <c r="E24" s="184">
        <v>1.7741113927887623E-5</v>
      </c>
      <c r="F24" s="184">
        <v>4.473523304993215E-6</v>
      </c>
      <c r="G24" s="184">
        <v>9.3147197951148347E-6</v>
      </c>
      <c r="H24" s="184">
        <v>0</v>
      </c>
      <c r="I24" s="184">
        <v>2.4155645418325123E-5</v>
      </c>
      <c r="J24" s="184">
        <v>4.0882229221778337E-5</v>
      </c>
      <c r="K24" s="184">
        <v>4.2546749589390364E-5</v>
      </c>
      <c r="L24" s="184">
        <v>2.5186967665915844E-5</v>
      </c>
      <c r="M24" s="184">
        <v>0</v>
      </c>
      <c r="N24" s="184">
        <v>2.1327089206419744E-4</v>
      </c>
      <c r="O24" s="184">
        <v>5.9369344882209481E-5</v>
      </c>
      <c r="P24" s="184">
        <v>7.1953876496181848E-5</v>
      </c>
      <c r="Q24" s="184">
        <v>6.3036163787762159E-5</v>
      </c>
      <c r="R24" s="184">
        <v>9.1969627866880232E-5</v>
      </c>
      <c r="S24" s="184">
        <v>7.9626386847734374E-5</v>
      </c>
      <c r="T24" s="184">
        <v>6.0932824376739248E-5</v>
      </c>
      <c r="U24" s="184">
        <v>5.8329032871935653E-3</v>
      </c>
      <c r="V24" s="184">
        <v>2.4420975688186374E-3</v>
      </c>
      <c r="W24" s="184">
        <v>1.1048076478391364</v>
      </c>
      <c r="X24" s="184">
        <v>4.2597682385370435E-2</v>
      </c>
      <c r="Y24" s="184">
        <v>9.8961802923519856E-3</v>
      </c>
      <c r="Z24" s="184">
        <v>1.3994209955192371E-3</v>
      </c>
      <c r="AA24" s="184">
        <v>7.1848704829198648E-4</v>
      </c>
      <c r="AB24" s="184">
        <v>1.2819271297739618E-2</v>
      </c>
      <c r="AC24" s="184">
        <v>5.2454000452143466E-5</v>
      </c>
      <c r="AD24" s="184">
        <v>2.7936196781960164E-5</v>
      </c>
      <c r="AE24" s="184">
        <v>4.1500209058484234E-4</v>
      </c>
      <c r="AF24" s="184">
        <v>8.613001606426942E-4</v>
      </c>
      <c r="AG24" s="184">
        <v>5.9153916681043655E-5</v>
      </c>
      <c r="AH24" s="184">
        <v>2.3989218739194445E-4</v>
      </c>
      <c r="AI24" s="184">
        <v>1.7702161414377982E-5</v>
      </c>
      <c r="AJ24" s="184">
        <v>2.2164432220665356E-5</v>
      </c>
      <c r="AK24" s="184">
        <v>1.8586475378992468E-4</v>
      </c>
      <c r="AL24" s="184">
        <v>2.4614864892636738E-6</v>
      </c>
      <c r="AM24" s="184">
        <v>6.3944698639714705E-6</v>
      </c>
      <c r="AN24" s="184">
        <v>1.2897404120952614E-5</v>
      </c>
      <c r="AO24" s="184">
        <v>2.4136142485663649E-6</v>
      </c>
      <c r="AP24" s="184">
        <v>1.2347401486236693E-5</v>
      </c>
      <c r="AQ24" s="184">
        <v>1.2559669745704804E-5</v>
      </c>
      <c r="AR24" s="184">
        <v>1.5016437872668998E-5</v>
      </c>
      <c r="AS24" s="184">
        <v>1.4220734335529954E-5</v>
      </c>
      <c r="AT24" s="184">
        <v>2.5996835070454948E-5</v>
      </c>
      <c r="AU24" s="184">
        <v>1.0345969424704157E-5</v>
      </c>
      <c r="AV24" s="184">
        <v>4.8271099346076659E-5</v>
      </c>
      <c r="AW24" s="184">
        <v>6.2295576779627029E-5</v>
      </c>
      <c r="AX24" s="184">
        <v>6.706494441476546E-5</v>
      </c>
      <c r="AY24" s="184">
        <v>2.6977124294896186E-5</v>
      </c>
      <c r="AZ24" s="184">
        <v>5.9084766100381225E-5</v>
      </c>
      <c r="BA24" s="184">
        <v>1.1698155172545414E-5</v>
      </c>
      <c r="BB24" s="184">
        <v>3.7271614021778744E-5</v>
      </c>
      <c r="BC24" s="184">
        <v>2.5174929110881049E-5</v>
      </c>
      <c r="BD24" s="184">
        <v>2.509356478820174E-5</v>
      </c>
      <c r="BE24" s="184">
        <v>3.3228817981541077E-5</v>
      </c>
      <c r="BF24" s="184">
        <v>3.0164728207922207E-5</v>
      </c>
      <c r="BG24" s="184">
        <v>4.3784630561386816E-5</v>
      </c>
      <c r="BH24" s="184">
        <v>4.0149887929659159E-5</v>
      </c>
      <c r="BI24" s="184">
        <v>1.5311222098192867E-5</v>
      </c>
      <c r="BJ24" s="184">
        <v>1.4427864634380944E-4</v>
      </c>
      <c r="BK24" s="184">
        <v>5.0253812954272661E-6</v>
      </c>
      <c r="BL24" s="184">
        <v>1.4611329716871049E-5</v>
      </c>
      <c r="BM24" s="184">
        <v>1.7450723136018077E-5</v>
      </c>
      <c r="BN24" s="184">
        <v>1.0249207899232062E-5</v>
      </c>
      <c r="BO24" s="184">
        <v>9.4521265153972951E-6</v>
      </c>
      <c r="BP24" s="184">
        <v>4.6590514789134687E-6</v>
      </c>
      <c r="BQ24" s="184">
        <v>1.1234245123328352E-4</v>
      </c>
      <c r="BR24" s="184">
        <v>1.8495978175241319E-5</v>
      </c>
      <c r="BS24" s="184">
        <v>1.4656151546110975E-5</v>
      </c>
      <c r="BT24" s="184">
        <v>3.0278365579487925E-6</v>
      </c>
      <c r="BU24" s="184">
        <v>2.5717363888395707E-6</v>
      </c>
      <c r="BV24" s="184">
        <v>1.36367177839181E-6</v>
      </c>
      <c r="BW24" s="184">
        <v>1.4778154431849495E-6</v>
      </c>
      <c r="BX24" s="184">
        <v>5.9318766393667765E-7</v>
      </c>
      <c r="BY24" s="184">
        <v>2.6247086983066861E-6</v>
      </c>
      <c r="BZ24" s="184">
        <v>3.6131882608537162E-6</v>
      </c>
      <c r="CA24" s="184">
        <v>1.5438954488901583E-5</v>
      </c>
      <c r="CB24" s="184">
        <v>4.2641870253404332E-6</v>
      </c>
      <c r="CC24" s="184">
        <v>9.5515281089226533E-6</v>
      </c>
      <c r="CD24" s="184">
        <v>2.7367453324307947E-6</v>
      </c>
      <c r="CE24" s="184">
        <v>4.3280758799664091E-6</v>
      </c>
      <c r="CF24" s="184">
        <v>1.1634643737726959E-5</v>
      </c>
      <c r="CG24" s="184">
        <v>1.4764659332789503E-6</v>
      </c>
      <c r="CH24" s="184">
        <v>2.4974180369442137E-6</v>
      </c>
      <c r="CI24" s="184">
        <v>2.9964192305604007E-6</v>
      </c>
      <c r="CJ24" s="184">
        <v>5.0250230075763952E-6</v>
      </c>
      <c r="CK24" s="184">
        <v>2.4794486883556462E-6</v>
      </c>
      <c r="CL24" s="184">
        <v>1.6114402904796622E-5</v>
      </c>
      <c r="CM24" s="184">
        <v>3.2756772609180117E-6</v>
      </c>
      <c r="CN24" s="184">
        <v>8.5083437687774287E-6</v>
      </c>
      <c r="CO24" s="184">
        <v>4.8371290989326617E-4</v>
      </c>
      <c r="CP24" s="184">
        <v>7.8815082533901896E-5</v>
      </c>
      <c r="CQ24" s="184">
        <v>6.1304156651591175E-5</v>
      </c>
      <c r="CR24" s="184">
        <v>1.091246789898775E-5</v>
      </c>
      <c r="CS24" s="184">
        <v>8.3228523999419085E-6</v>
      </c>
      <c r="CT24" s="184">
        <v>7.1860261291657539E-6</v>
      </c>
      <c r="CU24" s="184">
        <v>6.4211438404813036E-6</v>
      </c>
      <c r="CV24" s="184">
        <v>7.5874995422740923E-6</v>
      </c>
      <c r="CW24" s="184">
        <v>2.1993259994104006E-5</v>
      </c>
      <c r="CX24" s="184">
        <v>6.4265406952062391E-6</v>
      </c>
      <c r="CY24" s="184">
        <v>1.2198425393798197E-5</v>
      </c>
      <c r="CZ24" s="184">
        <v>9.4493923370411312E-6</v>
      </c>
      <c r="DA24" s="184">
        <v>5.1305380416553751E-5</v>
      </c>
      <c r="DB24" s="184">
        <v>7.420843529010427E-6</v>
      </c>
      <c r="DC24" s="184">
        <v>3.4434520104181371E-5</v>
      </c>
      <c r="DD24" s="184">
        <v>1.4259104592478304E-5</v>
      </c>
      <c r="DE24" s="184">
        <v>4.1026939574637917E-5</v>
      </c>
      <c r="DF24" s="185">
        <v>6.2690077259176031E-6</v>
      </c>
      <c r="DG24" s="185">
        <f t="shared" si="0"/>
        <v>1.1853145933436307</v>
      </c>
      <c r="DH24" s="186">
        <f t="shared" si="1"/>
        <v>0.85774719715885639</v>
      </c>
      <c r="DI24" s="187"/>
    </row>
    <row r="25" spans="1:113" s="82" customFormat="1" ht="17" customHeight="1" x14ac:dyDescent="0.2">
      <c r="A25" s="183" t="s">
        <v>21</v>
      </c>
      <c r="B25" s="74" t="s">
        <v>147</v>
      </c>
      <c r="C25" s="184">
        <v>2.4883970909099268E-4</v>
      </c>
      <c r="D25" s="184">
        <v>1.6029847178529309E-4</v>
      </c>
      <c r="E25" s="184">
        <v>1.0203002004938252E-4</v>
      </c>
      <c r="F25" s="184">
        <v>4.5871994949972578E-5</v>
      </c>
      <c r="G25" s="184">
        <v>9.2618436265151947E-5</v>
      </c>
      <c r="H25" s="184">
        <v>0</v>
      </c>
      <c r="I25" s="184">
        <v>2.9162465293968066E-4</v>
      </c>
      <c r="J25" s="184">
        <v>6.946848102345163E-4</v>
      </c>
      <c r="K25" s="184">
        <v>8.2980099951853196E-4</v>
      </c>
      <c r="L25" s="184">
        <v>3.3295417215176457E-4</v>
      </c>
      <c r="M25" s="184">
        <v>0</v>
      </c>
      <c r="N25" s="184">
        <v>4.0869660266597959E-3</v>
      </c>
      <c r="O25" s="184">
        <v>8.0090294875795125E-4</v>
      </c>
      <c r="P25" s="184">
        <v>6.9296023416938642E-4</v>
      </c>
      <c r="Q25" s="184">
        <v>6.1388533550797849E-4</v>
      </c>
      <c r="R25" s="184">
        <v>1.6385792617176875E-3</v>
      </c>
      <c r="S25" s="184">
        <v>1.1419099595854298E-3</v>
      </c>
      <c r="T25" s="184">
        <v>3.8236041651371002E-4</v>
      </c>
      <c r="U25" s="184">
        <v>1.4985416894619798E-3</v>
      </c>
      <c r="V25" s="184">
        <v>5.4940214339801062E-3</v>
      </c>
      <c r="W25" s="184">
        <v>5.2559286034182509E-4</v>
      </c>
      <c r="X25" s="184">
        <v>1.0459635859621206</v>
      </c>
      <c r="Y25" s="184">
        <v>9.044908275919214E-2</v>
      </c>
      <c r="Z25" s="184">
        <v>3.2737273247669244E-2</v>
      </c>
      <c r="AA25" s="184">
        <v>1.42566066929414E-2</v>
      </c>
      <c r="AB25" s="184">
        <v>3.0077650410964347E-2</v>
      </c>
      <c r="AC25" s="184">
        <v>5.7524897057169032E-5</v>
      </c>
      <c r="AD25" s="184">
        <v>3.4425575455139951E-4</v>
      </c>
      <c r="AE25" s="184">
        <v>8.3231231871532495E-3</v>
      </c>
      <c r="AF25" s="184">
        <v>1.8283823448736299E-2</v>
      </c>
      <c r="AG25" s="184">
        <v>1.0931396356241075E-3</v>
      </c>
      <c r="AH25" s="184">
        <v>3.97890726388587E-3</v>
      </c>
      <c r="AI25" s="184">
        <v>1.1901502668602806E-4</v>
      </c>
      <c r="AJ25" s="184">
        <v>2.3120497586194151E-4</v>
      </c>
      <c r="AK25" s="184">
        <v>2.9417175463125537E-3</v>
      </c>
      <c r="AL25" s="184">
        <v>5.7476250479844619E-5</v>
      </c>
      <c r="AM25" s="184">
        <v>3.6973734549743703E-5</v>
      </c>
      <c r="AN25" s="184">
        <v>6.2668979057952729E-5</v>
      </c>
      <c r="AO25" s="184">
        <v>1.4455688686924964E-5</v>
      </c>
      <c r="AP25" s="184">
        <v>1.1567211348695928E-4</v>
      </c>
      <c r="AQ25" s="184">
        <v>1.878818423340637E-4</v>
      </c>
      <c r="AR25" s="184">
        <v>8.6919448470799694E-5</v>
      </c>
      <c r="AS25" s="184">
        <v>1.606485455354805E-4</v>
      </c>
      <c r="AT25" s="184">
        <v>3.7285178517033202E-4</v>
      </c>
      <c r="AU25" s="184">
        <v>9.0842531778522091E-5</v>
      </c>
      <c r="AV25" s="184">
        <v>5.8630020924112529E-4</v>
      </c>
      <c r="AW25" s="184">
        <v>1.1672431500451936E-3</v>
      </c>
      <c r="AX25" s="184">
        <v>3.0860898536582868E-4</v>
      </c>
      <c r="AY25" s="184">
        <v>4.1147714206920969E-4</v>
      </c>
      <c r="AZ25" s="184">
        <v>1.1979788787406284E-3</v>
      </c>
      <c r="BA25" s="184">
        <v>1.1884082493485913E-4</v>
      </c>
      <c r="BB25" s="184">
        <v>6.0014363409156965E-4</v>
      </c>
      <c r="BC25" s="184">
        <v>3.3242330933037765E-4</v>
      </c>
      <c r="BD25" s="184">
        <v>2.5726366608747791E-4</v>
      </c>
      <c r="BE25" s="184">
        <v>3.9020786104242275E-4</v>
      </c>
      <c r="BF25" s="184">
        <v>3.0121798364236114E-4</v>
      </c>
      <c r="BG25" s="184">
        <v>4.5407322257974276E-4</v>
      </c>
      <c r="BH25" s="184">
        <v>1.8302301957536906E-4</v>
      </c>
      <c r="BI25" s="184">
        <v>1.6025628723832083E-4</v>
      </c>
      <c r="BJ25" s="184">
        <v>6.9934850986919203E-4</v>
      </c>
      <c r="BK25" s="184">
        <v>5.1541370338207901E-5</v>
      </c>
      <c r="BL25" s="184">
        <v>1.2132687778687106E-4</v>
      </c>
      <c r="BM25" s="184">
        <v>1.6681302321149591E-4</v>
      </c>
      <c r="BN25" s="184">
        <v>1.0358811581991208E-4</v>
      </c>
      <c r="BO25" s="184">
        <v>9.413290410482223E-5</v>
      </c>
      <c r="BP25" s="184">
        <v>2.0739463853818541E-5</v>
      </c>
      <c r="BQ25" s="184">
        <v>3.6103028716422804E-5</v>
      </c>
      <c r="BR25" s="184">
        <v>2.2136299578104986E-4</v>
      </c>
      <c r="BS25" s="184">
        <v>1.4522399487917672E-4</v>
      </c>
      <c r="BT25" s="184">
        <v>3.3270359531077617E-5</v>
      </c>
      <c r="BU25" s="184">
        <v>2.4825851479970083E-5</v>
      </c>
      <c r="BV25" s="184">
        <v>1.0488265744646381E-5</v>
      </c>
      <c r="BW25" s="184">
        <v>1.5580357187343952E-5</v>
      </c>
      <c r="BX25" s="184">
        <v>5.9963660441458489E-6</v>
      </c>
      <c r="BY25" s="184">
        <v>2.2678672780078456E-5</v>
      </c>
      <c r="BZ25" s="184">
        <v>2.7824846735840406E-5</v>
      </c>
      <c r="CA25" s="184">
        <v>1.1890671383379031E-4</v>
      </c>
      <c r="CB25" s="184">
        <v>3.3088344750351136E-5</v>
      </c>
      <c r="CC25" s="184">
        <v>7.6686762921766063E-5</v>
      </c>
      <c r="CD25" s="184">
        <v>2.8574931152481385E-5</v>
      </c>
      <c r="CE25" s="184">
        <v>4.1868340958857718E-5</v>
      </c>
      <c r="CF25" s="184">
        <v>2.0676533881344413E-4</v>
      </c>
      <c r="CG25" s="184">
        <v>1.3998687516101665E-5</v>
      </c>
      <c r="CH25" s="184">
        <v>1.8898276948440073E-5</v>
      </c>
      <c r="CI25" s="184">
        <v>2.023919211667665E-5</v>
      </c>
      <c r="CJ25" s="184">
        <v>5.1757492603495849E-5</v>
      </c>
      <c r="CK25" s="184">
        <v>1.7984848888600065E-5</v>
      </c>
      <c r="CL25" s="184">
        <v>1.2165629956020801E-4</v>
      </c>
      <c r="CM25" s="184">
        <v>2.5951716043991338E-5</v>
      </c>
      <c r="CN25" s="184">
        <v>1.7293219580200543E-4</v>
      </c>
      <c r="CO25" s="184">
        <v>1.2368626033647714E-3</v>
      </c>
      <c r="CP25" s="184">
        <v>1.0725617797582398E-3</v>
      </c>
      <c r="CQ25" s="184">
        <v>4.3633028836018959E-4</v>
      </c>
      <c r="CR25" s="184">
        <v>8.600117753598829E-5</v>
      </c>
      <c r="CS25" s="184">
        <v>6.5966115496646872E-5</v>
      </c>
      <c r="CT25" s="184">
        <v>5.7964235501307226E-5</v>
      </c>
      <c r="CU25" s="184">
        <v>4.4784306750353793E-5</v>
      </c>
      <c r="CV25" s="184">
        <v>3.9477573935716249E-5</v>
      </c>
      <c r="CW25" s="184">
        <v>2.9595914005317933E-4</v>
      </c>
      <c r="CX25" s="184">
        <v>2.6585709533707301E-5</v>
      </c>
      <c r="CY25" s="184">
        <v>6.754753537279927E-5</v>
      </c>
      <c r="CZ25" s="184">
        <v>7.1651474112915888E-5</v>
      </c>
      <c r="DA25" s="184">
        <v>2.0829297229641629E-4</v>
      </c>
      <c r="DB25" s="184">
        <v>5.9157920201443191E-5</v>
      </c>
      <c r="DC25" s="184">
        <v>6.6750361237887716E-4</v>
      </c>
      <c r="DD25" s="184">
        <v>5.4851713813889183E-5</v>
      </c>
      <c r="DE25" s="184">
        <v>4.7571516221387599E-4</v>
      </c>
      <c r="DF25" s="185">
        <v>6.0571877889475131E-5</v>
      </c>
      <c r="DG25" s="185">
        <f t="shared" si="0"/>
        <v>1.2839647426803167</v>
      </c>
      <c r="DH25" s="186">
        <f t="shared" si="1"/>
        <v>0.9291349026406146</v>
      </c>
      <c r="DI25" s="187"/>
    </row>
    <row r="26" spans="1:113" s="82" customFormat="1" ht="17" customHeight="1" x14ac:dyDescent="0.2">
      <c r="A26" s="183" t="s">
        <v>22</v>
      </c>
      <c r="B26" s="74" t="s">
        <v>148</v>
      </c>
      <c r="C26" s="184">
        <v>1.2521422763120434E-4</v>
      </c>
      <c r="D26" s="184">
        <v>1.8779908053601317E-5</v>
      </c>
      <c r="E26" s="184">
        <v>3.5360029783824102E-5</v>
      </c>
      <c r="F26" s="184">
        <v>3.1391870864762578E-5</v>
      </c>
      <c r="G26" s="184">
        <v>4.4609046923736733E-5</v>
      </c>
      <c r="H26" s="184">
        <v>0</v>
      </c>
      <c r="I26" s="184">
        <v>1.3975238354290333E-5</v>
      </c>
      <c r="J26" s="184">
        <v>9.3384925435328602E-5</v>
      </c>
      <c r="K26" s="184">
        <v>1.4914182734043316E-4</v>
      </c>
      <c r="L26" s="184">
        <v>2.0857966748305521E-5</v>
      </c>
      <c r="M26" s="184">
        <v>0</v>
      </c>
      <c r="N26" s="184">
        <v>4.703186747535916E-4</v>
      </c>
      <c r="O26" s="184">
        <v>1.4128384977239676E-4</v>
      </c>
      <c r="P26" s="184">
        <v>2.8227566506473507E-4</v>
      </c>
      <c r="Q26" s="184">
        <v>2.7967453774485775E-4</v>
      </c>
      <c r="R26" s="184">
        <v>1.0970618504639578E-4</v>
      </c>
      <c r="S26" s="184">
        <v>1.9483468316144637E-4</v>
      </c>
      <c r="T26" s="184">
        <v>2.0926514957548932E-4</v>
      </c>
      <c r="U26" s="184">
        <v>6.526811424792133E-5</v>
      </c>
      <c r="V26" s="184">
        <v>4.0804671895275173E-5</v>
      </c>
      <c r="W26" s="184">
        <v>4.4454577076816642E-6</v>
      </c>
      <c r="X26" s="184">
        <v>2.0252234741049229E-5</v>
      </c>
      <c r="Y26" s="184">
        <v>1.0000831084375865</v>
      </c>
      <c r="Z26" s="184">
        <v>4.5734077973995117E-3</v>
      </c>
      <c r="AA26" s="184">
        <v>3.0642815547078406E-4</v>
      </c>
      <c r="AB26" s="184">
        <v>2.7410090888826191E-3</v>
      </c>
      <c r="AC26" s="184">
        <v>1.4849886168676112E-6</v>
      </c>
      <c r="AD26" s="184">
        <v>7.3620725676871287E-6</v>
      </c>
      <c r="AE26" s="184">
        <v>1.0134216523444576E-2</v>
      </c>
      <c r="AF26" s="184">
        <v>1.6520829933813286E-4</v>
      </c>
      <c r="AG26" s="184">
        <v>6.0412851625582173E-4</v>
      </c>
      <c r="AH26" s="184">
        <v>1.7574144044894434E-4</v>
      </c>
      <c r="AI26" s="184">
        <v>1.625746373151126E-5</v>
      </c>
      <c r="AJ26" s="184">
        <v>3.593671409780502E-5</v>
      </c>
      <c r="AK26" s="184">
        <v>1.8720158519049327E-4</v>
      </c>
      <c r="AL26" s="184">
        <v>4.7668371699584333E-6</v>
      </c>
      <c r="AM26" s="184">
        <v>5.6879022081967011E-6</v>
      </c>
      <c r="AN26" s="184">
        <v>1.0739740749138189E-5</v>
      </c>
      <c r="AO26" s="184">
        <v>3.9792164020171295E-6</v>
      </c>
      <c r="AP26" s="184">
        <v>1.1546930570515967E-5</v>
      </c>
      <c r="AQ26" s="184">
        <v>1.1061627425329085E-4</v>
      </c>
      <c r="AR26" s="184">
        <v>2.1057875905587459E-5</v>
      </c>
      <c r="AS26" s="184">
        <v>4.1219852544920388E-5</v>
      </c>
      <c r="AT26" s="184">
        <v>5.3279203349588229E-5</v>
      </c>
      <c r="AU26" s="184">
        <v>4.1756623666972088E-5</v>
      </c>
      <c r="AV26" s="184">
        <v>1.5714347019103202E-4</v>
      </c>
      <c r="AW26" s="184">
        <v>3.05273063384371E-4</v>
      </c>
      <c r="AX26" s="184">
        <v>2.2087806545217941E-4</v>
      </c>
      <c r="AY26" s="184">
        <v>3.943220581187989E-4</v>
      </c>
      <c r="AZ26" s="184">
        <v>5.6738121409634107E-4</v>
      </c>
      <c r="BA26" s="184">
        <v>3.2737193424898801E-5</v>
      </c>
      <c r="BB26" s="184">
        <v>6.8527420226132145E-4</v>
      </c>
      <c r="BC26" s="184">
        <v>3.4891091352181285E-4</v>
      </c>
      <c r="BD26" s="184">
        <v>2.8603860253680361E-4</v>
      </c>
      <c r="BE26" s="184">
        <v>3.4606704685602896E-4</v>
      </c>
      <c r="BF26" s="184">
        <v>1.9177448995282782E-4</v>
      </c>
      <c r="BG26" s="184">
        <v>4.9751487342247357E-4</v>
      </c>
      <c r="BH26" s="184">
        <v>7.1647428736443239E-5</v>
      </c>
      <c r="BI26" s="184">
        <v>1.0150981795769757E-4</v>
      </c>
      <c r="BJ26" s="184">
        <v>6.7946602951580309E-4</v>
      </c>
      <c r="BK26" s="184">
        <v>1.6558027010199602E-5</v>
      </c>
      <c r="BL26" s="184">
        <v>7.1546013797426779E-5</v>
      </c>
      <c r="BM26" s="184">
        <v>8.4617882383639876E-5</v>
      </c>
      <c r="BN26" s="184">
        <v>6.2951893879475973E-5</v>
      </c>
      <c r="BO26" s="184">
        <v>5.6258037622901508E-5</v>
      </c>
      <c r="BP26" s="184">
        <v>5.9864799711520022E-6</v>
      </c>
      <c r="BQ26" s="184">
        <v>1.0129184050844192E-5</v>
      </c>
      <c r="BR26" s="184">
        <v>2.0635928186670617E-4</v>
      </c>
      <c r="BS26" s="184">
        <v>2.110750653593119E-5</v>
      </c>
      <c r="BT26" s="184">
        <v>2.6065916507643635E-5</v>
      </c>
      <c r="BU26" s="184">
        <v>1.9382689697697078E-5</v>
      </c>
      <c r="BV26" s="184">
        <v>7.7161223213153187E-6</v>
      </c>
      <c r="BW26" s="184">
        <v>1.347276467936712E-5</v>
      </c>
      <c r="BX26" s="184">
        <v>4.4026873756558532E-6</v>
      </c>
      <c r="BY26" s="184">
        <v>1.0646400867920463E-5</v>
      </c>
      <c r="BZ26" s="184">
        <v>6.9644457508024188E-6</v>
      </c>
      <c r="CA26" s="184">
        <v>2.4529383656869812E-5</v>
      </c>
      <c r="CB26" s="184">
        <v>6.9833830244426681E-6</v>
      </c>
      <c r="CC26" s="184">
        <v>2.2587885610541599E-5</v>
      </c>
      <c r="CD26" s="184">
        <v>1.3123767487232046E-5</v>
      </c>
      <c r="CE26" s="184">
        <v>2.2662841586973038E-5</v>
      </c>
      <c r="CF26" s="184">
        <v>4.0129935107382784E-5</v>
      </c>
      <c r="CG26" s="184">
        <v>3.3603048163425837E-6</v>
      </c>
      <c r="CH26" s="184">
        <v>7.8929580270353983E-6</v>
      </c>
      <c r="CI26" s="184">
        <v>1.033386887383072E-5</v>
      </c>
      <c r="CJ26" s="184">
        <v>4.4394180957444594E-5</v>
      </c>
      <c r="CK26" s="184">
        <v>7.8603218471116933E-6</v>
      </c>
      <c r="CL26" s="184">
        <v>3.1773807970258199E-5</v>
      </c>
      <c r="CM26" s="184">
        <v>9.9409084394252213E-6</v>
      </c>
      <c r="CN26" s="184">
        <v>7.5350699295839959E-6</v>
      </c>
      <c r="CO26" s="184">
        <v>6.9188516043040821E-5</v>
      </c>
      <c r="CP26" s="184">
        <v>4.6698149581938814E-5</v>
      </c>
      <c r="CQ26" s="184">
        <v>4.7895354248389596E-5</v>
      </c>
      <c r="CR26" s="184">
        <v>1.0507519986648952E-5</v>
      </c>
      <c r="CS26" s="184">
        <v>1.0214677315016833E-5</v>
      </c>
      <c r="CT26" s="184">
        <v>2.344414982227214E-5</v>
      </c>
      <c r="CU26" s="184">
        <v>1.3941353519021353E-5</v>
      </c>
      <c r="CV26" s="184">
        <v>2.3689775262825883E-5</v>
      </c>
      <c r="CW26" s="184">
        <v>7.6384857856591609E-5</v>
      </c>
      <c r="CX26" s="184">
        <v>1.1102684171474008E-5</v>
      </c>
      <c r="CY26" s="184">
        <v>2.0245300696482925E-5</v>
      </c>
      <c r="CZ26" s="184">
        <v>1.8349288658585946E-5</v>
      </c>
      <c r="DA26" s="184">
        <v>2.9633998063554616E-5</v>
      </c>
      <c r="DB26" s="184">
        <v>3.7018808476720443E-5</v>
      </c>
      <c r="DC26" s="184">
        <v>1.3881364114909861E-5</v>
      </c>
      <c r="DD26" s="184">
        <v>1.1015222931569557E-5</v>
      </c>
      <c r="DE26" s="184">
        <v>2.2158380958710688E-4</v>
      </c>
      <c r="DF26" s="185">
        <v>5.8533702139028834E-5</v>
      </c>
      <c r="DG26" s="185">
        <f t="shared" si="0"/>
        <v>1.0281935267582554</v>
      </c>
      <c r="DH26" s="186">
        <f t="shared" si="1"/>
        <v>0.74404729399808855</v>
      </c>
      <c r="DI26" s="187"/>
    </row>
    <row r="27" spans="1:113" s="82" customFormat="1" ht="17" customHeight="1" x14ac:dyDescent="0.2">
      <c r="A27" s="183" t="s">
        <v>23</v>
      </c>
      <c r="B27" s="74" t="s">
        <v>149</v>
      </c>
      <c r="C27" s="184">
        <v>7.3906725535881637E-6</v>
      </c>
      <c r="D27" s="184">
        <v>2.4259765191766574E-6</v>
      </c>
      <c r="E27" s="184">
        <v>1.0371172688267296E-5</v>
      </c>
      <c r="F27" s="184">
        <v>5.6126691129167491E-6</v>
      </c>
      <c r="G27" s="184">
        <v>4.8175870131213202E-5</v>
      </c>
      <c r="H27" s="184">
        <v>0</v>
      </c>
      <c r="I27" s="184">
        <v>5.2628182732112563E-6</v>
      </c>
      <c r="J27" s="184">
        <v>4.0962980755487367E-6</v>
      </c>
      <c r="K27" s="184">
        <v>3.9403114739351724E-6</v>
      </c>
      <c r="L27" s="184">
        <v>1.8125082691481421E-6</v>
      </c>
      <c r="M27" s="184">
        <v>0</v>
      </c>
      <c r="N27" s="184">
        <v>2.3452778029730122E-2</v>
      </c>
      <c r="O27" s="184">
        <v>1.4961163959257734E-2</v>
      </c>
      <c r="P27" s="184">
        <v>3.3247198620269234E-5</v>
      </c>
      <c r="Q27" s="184">
        <v>1.508005028471633E-4</v>
      </c>
      <c r="R27" s="184">
        <v>1.923916633952148E-4</v>
      </c>
      <c r="S27" s="184">
        <v>4.2169533628343745E-5</v>
      </c>
      <c r="T27" s="184">
        <v>1.1059449222995356E-5</v>
      </c>
      <c r="U27" s="184">
        <v>1.733245883478075E-5</v>
      </c>
      <c r="V27" s="184">
        <v>6.8177802881742091E-6</v>
      </c>
      <c r="W27" s="184">
        <v>5.6013847297028085E-7</v>
      </c>
      <c r="X27" s="184">
        <v>2.4424958848094596E-6</v>
      </c>
      <c r="Y27" s="184">
        <v>2.1901988230309445E-6</v>
      </c>
      <c r="Z27" s="184">
        <v>1.0000744565221273</v>
      </c>
      <c r="AA27" s="184">
        <v>6.9935306811416424E-6</v>
      </c>
      <c r="AB27" s="184">
        <v>3.9298179287954112E-6</v>
      </c>
      <c r="AC27" s="184">
        <v>2.2234197254273355E-7</v>
      </c>
      <c r="AD27" s="184">
        <v>5.6926551468045318E-5</v>
      </c>
      <c r="AE27" s="184">
        <v>7.1386000719305878E-5</v>
      </c>
      <c r="AF27" s="184">
        <v>8.3458248092051717E-5</v>
      </c>
      <c r="AG27" s="184">
        <v>2.6737778642680683E-4</v>
      </c>
      <c r="AH27" s="184">
        <v>8.6835857157888577E-5</v>
      </c>
      <c r="AI27" s="184">
        <v>1.4331765880334981E-5</v>
      </c>
      <c r="AJ27" s="184">
        <v>1.5951587491297574E-5</v>
      </c>
      <c r="AK27" s="184">
        <v>7.920513043296266E-4</v>
      </c>
      <c r="AL27" s="184">
        <v>7.92484177984649E-6</v>
      </c>
      <c r="AM27" s="184">
        <v>4.2697362182095355E-6</v>
      </c>
      <c r="AN27" s="184">
        <v>9.2412545763149526E-6</v>
      </c>
      <c r="AO27" s="184">
        <v>2.4179155294754558E-6</v>
      </c>
      <c r="AP27" s="184">
        <v>2.2092271021674668E-5</v>
      </c>
      <c r="AQ27" s="184">
        <v>7.7974968927391163E-6</v>
      </c>
      <c r="AR27" s="184">
        <v>5.4205762616232854E-6</v>
      </c>
      <c r="AS27" s="184">
        <v>5.3828861858703229E-6</v>
      </c>
      <c r="AT27" s="184">
        <v>6.0281267195332242E-6</v>
      </c>
      <c r="AU27" s="184">
        <v>7.4387642557923827E-6</v>
      </c>
      <c r="AV27" s="184">
        <v>3.7347215868824084E-5</v>
      </c>
      <c r="AW27" s="184">
        <v>1.8109087409511086E-5</v>
      </c>
      <c r="AX27" s="184">
        <v>9.1512573326139131E-6</v>
      </c>
      <c r="AY27" s="184">
        <v>6.6621925072056795E-6</v>
      </c>
      <c r="AZ27" s="184">
        <v>2.4563585977569E-5</v>
      </c>
      <c r="BA27" s="184">
        <v>2.7962795279800702E-6</v>
      </c>
      <c r="BB27" s="184">
        <v>7.3430574602357381E-6</v>
      </c>
      <c r="BC27" s="184">
        <v>7.3241868706657223E-6</v>
      </c>
      <c r="BD27" s="184">
        <v>5.1276991415722438E-6</v>
      </c>
      <c r="BE27" s="184">
        <v>1.2735039102024067E-5</v>
      </c>
      <c r="BF27" s="184">
        <v>5.7392724787968943E-6</v>
      </c>
      <c r="BG27" s="184">
        <v>9.6297254280232314E-6</v>
      </c>
      <c r="BH27" s="184">
        <v>2.3019563178158843E-5</v>
      </c>
      <c r="BI27" s="184">
        <v>4.8567871364740959E-6</v>
      </c>
      <c r="BJ27" s="184">
        <v>1.4896156560981636E-3</v>
      </c>
      <c r="BK27" s="184">
        <v>4.9781526529927394E-6</v>
      </c>
      <c r="BL27" s="184">
        <v>1.2685747486064563E-5</v>
      </c>
      <c r="BM27" s="184">
        <v>2.3798231763351374E-5</v>
      </c>
      <c r="BN27" s="184">
        <v>1.285017854010295E-5</v>
      </c>
      <c r="BO27" s="184">
        <v>1.0548415364642825E-5</v>
      </c>
      <c r="BP27" s="184">
        <v>1.9132862166928094E-6</v>
      </c>
      <c r="BQ27" s="184">
        <v>2.8464167466634E-6</v>
      </c>
      <c r="BR27" s="184">
        <v>8.0663871061687705E-6</v>
      </c>
      <c r="BS27" s="184">
        <v>5.5768697141476793E-6</v>
      </c>
      <c r="BT27" s="184">
        <v>7.3824153849055118E-6</v>
      </c>
      <c r="BU27" s="184">
        <v>3.4889599002379512E-6</v>
      </c>
      <c r="BV27" s="184">
        <v>1.3270143398677056E-6</v>
      </c>
      <c r="BW27" s="184">
        <v>1.2945535701277167E-6</v>
      </c>
      <c r="BX27" s="184">
        <v>6.2396401517114734E-7</v>
      </c>
      <c r="BY27" s="184">
        <v>6.2921073248855113E-6</v>
      </c>
      <c r="BZ27" s="184">
        <v>2.4794585712358943E-6</v>
      </c>
      <c r="CA27" s="184">
        <v>5.3274140468124473E-6</v>
      </c>
      <c r="CB27" s="184">
        <v>1.6521219132274819E-5</v>
      </c>
      <c r="CC27" s="184">
        <v>5.8961338022440189E-6</v>
      </c>
      <c r="CD27" s="184">
        <v>5.0592745670712352E-6</v>
      </c>
      <c r="CE27" s="184">
        <v>7.007208372873179E-6</v>
      </c>
      <c r="CF27" s="184">
        <v>1.1808432627814603E-5</v>
      </c>
      <c r="CG27" s="184">
        <v>2.8279329395943882E-6</v>
      </c>
      <c r="CH27" s="184">
        <v>3.1177306739631324E-6</v>
      </c>
      <c r="CI27" s="184">
        <v>3.6583908609089624E-6</v>
      </c>
      <c r="CJ27" s="184">
        <v>8.8918758927526334E-6</v>
      </c>
      <c r="CK27" s="184">
        <v>3.2230194247142699E-6</v>
      </c>
      <c r="CL27" s="184">
        <v>9.4698155748149604E-6</v>
      </c>
      <c r="CM27" s="184">
        <v>7.0191284342367371E-6</v>
      </c>
      <c r="CN27" s="184">
        <v>2.7302241360975426E-6</v>
      </c>
      <c r="CO27" s="184">
        <v>7.576853753413472E-6</v>
      </c>
      <c r="CP27" s="184">
        <v>5.4379973192871649E-6</v>
      </c>
      <c r="CQ27" s="184">
        <v>2.6513221496054572E-5</v>
      </c>
      <c r="CR27" s="184">
        <v>9.5673020857901595E-6</v>
      </c>
      <c r="CS27" s="184">
        <v>5.5410236548479499E-6</v>
      </c>
      <c r="CT27" s="184">
        <v>2.6550221663427886E-5</v>
      </c>
      <c r="CU27" s="184">
        <v>7.8630731125273348E-6</v>
      </c>
      <c r="CV27" s="184">
        <v>2.6972207860579476E-6</v>
      </c>
      <c r="CW27" s="184">
        <v>4.7243100095715304E-6</v>
      </c>
      <c r="CX27" s="184">
        <v>5.4655067836265005E-6</v>
      </c>
      <c r="CY27" s="184">
        <v>1.3831585345532573E-5</v>
      </c>
      <c r="CZ27" s="184">
        <v>3.6848853296577424E-6</v>
      </c>
      <c r="DA27" s="184">
        <v>1.4344802273606257E-5</v>
      </c>
      <c r="DB27" s="184">
        <v>2.2376160023818707E-5</v>
      </c>
      <c r="DC27" s="184">
        <v>1.0883561502622717E-5</v>
      </c>
      <c r="DD27" s="184">
        <v>8.6383104993706362E-6</v>
      </c>
      <c r="DE27" s="184">
        <v>1.3798500211651958E-4</v>
      </c>
      <c r="DF27" s="185">
        <v>1.1832049599923335E-5</v>
      </c>
      <c r="DG27" s="185">
        <f t="shared" si="0"/>
        <v>1.0427022205418768</v>
      </c>
      <c r="DH27" s="186">
        <f t="shared" si="1"/>
        <v>0.75454644038270546</v>
      </c>
      <c r="DI27" s="187"/>
    </row>
    <row r="28" spans="1:113" s="82" customFormat="1" ht="17" customHeight="1" x14ac:dyDescent="0.2">
      <c r="A28" s="183" t="s">
        <v>24</v>
      </c>
      <c r="B28" s="74" t="s">
        <v>150</v>
      </c>
      <c r="C28" s="184">
        <v>1.7887581165051779E-5</v>
      </c>
      <c r="D28" s="184">
        <v>4.5775752067407213E-3</v>
      </c>
      <c r="E28" s="184">
        <v>2.2677857702020228E-4</v>
      </c>
      <c r="F28" s="184">
        <v>1.8972140896858769E-6</v>
      </c>
      <c r="G28" s="184">
        <v>9.1467175371119679E-4</v>
      </c>
      <c r="H28" s="184">
        <v>0</v>
      </c>
      <c r="I28" s="184">
        <v>5.4836154974036443E-6</v>
      </c>
      <c r="J28" s="184">
        <v>9.9347659261471297E-5</v>
      </c>
      <c r="K28" s="184">
        <v>5.7622704617479777E-6</v>
      </c>
      <c r="L28" s="184">
        <v>1.4806340997289421E-5</v>
      </c>
      <c r="M28" s="184">
        <v>0</v>
      </c>
      <c r="N28" s="184">
        <v>4.7087377969829731E-6</v>
      </c>
      <c r="O28" s="184">
        <v>3.1667927945903948E-5</v>
      </c>
      <c r="P28" s="184">
        <v>4.6603629701508316E-6</v>
      </c>
      <c r="Q28" s="184">
        <v>3.5381332236517109E-6</v>
      </c>
      <c r="R28" s="184">
        <v>5.2030149659944675E-6</v>
      </c>
      <c r="S28" s="184">
        <v>3.625759428215715E-6</v>
      </c>
      <c r="T28" s="184">
        <v>3.8259556822401773E-6</v>
      </c>
      <c r="U28" s="184">
        <v>9.7646010440463577E-6</v>
      </c>
      <c r="V28" s="184">
        <v>6.9182648663358542E-6</v>
      </c>
      <c r="W28" s="184">
        <v>3.4908420491008148E-6</v>
      </c>
      <c r="X28" s="184">
        <v>2.9834453909041761E-6</v>
      </c>
      <c r="Y28" s="184">
        <v>2.6364460620300225E-6</v>
      </c>
      <c r="Z28" s="184">
        <v>8.4785699211509871E-6</v>
      </c>
      <c r="AA28" s="184">
        <v>1.0177276910661699</v>
      </c>
      <c r="AB28" s="184">
        <v>3.9469788451889618E-4</v>
      </c>
      <c r="AC28" s="184">
        <v>7.7546025482247773E-7</v>
      </c>
      <c r="AD28" s="184">
        <v>4.0331727730665361E-6</v>
      </c>
      <c r="AE28" s="184">
        <v>2.0242532599622203E-6</v>
      </c>
      <c r="AF28" s="184">
        <v>3.4385699083869447E-6</v>
      </c>
      <c r="AG28" s="184">
        <v>4.182580981587463E-5</v>
      </c>
      <c r="AH28" s="184">
        <v>8.5243123779857373E-6</v>
      </c>
      <c r="AI28" s="184">
        <v>7.4034167938232444E-6</v>
      </c>
      <c r="AJ28" s="184">
        <v>2.8535845560868882E-6</v>
      </c>
      <c r="AK28" s="184">
        <v>8.0932944811430417E-6</v>
      </c>
      <c r="AL28" s="184">
        <v>4.3120634514989001E-6</v>
      </c>
      <c r="AM28" s="184">
        <v>3.7431377330174105E-6</v>
      </c>
      <c r="AN28" s="184">
        <v>7.3373676109116161E-6</v>
      </c>
      <c r="AO28" s="184">
        <v>3.7824466603147471E-6</v>
      </c>
      <c r="AP28" s="184">
        <v>4.487522535611944E-6</v>
      </c>
      <c r="AQ28" s="184">
        <v>2.9102464720382924E-6</v>
      </c>
      <c r="AR28" s="184">
        <v>2.7522602768720761E-6</v>
      </c>
      <c r="AS28" s="184">
        <v>3.5887143444059774E-6</v>
      </c>
      <c r="AT28" s="184">
        <v>3.9205057373063887E-6</v>
      </c>
      <c r="AU28" s="184">
        <v>2.8623672968108031E-6</v>
      </c>
      <c r="AV28" s="184">
        <v>3.3426582712129734E-6</v>
      </c>
      <c r="AW28" s="184">
        <v>2.228716395786439E-6</v>
      </c>
      <c r="AX28" s="184">
        <v>2.0708414716229575E-6</v>
      </c>
      <c r="AY28" s="184">
        <v>3.2728215550080771E-6</v>
      </c>
      <c r="AZ28" s="184">
        <v>1.5396401546434837E-6</v>
      </c>
      <c r="BA28" s="184">
        <v>1.5147152833073429E-6</v>
      </c>
      <c r="BB28" s="184">
        <v>4.0949920350345452E-6</v>
      </c>
      <c r="BC28" s="184">
        <v>3.0032459191613819E-6</v>
      </c>
      <c r="BD28" s="184">
        <v>2.1644840392051692E-6</v>
      </c>
      <c r="BE28" s="184">
        <v>1.9186026733035275E-6</v>
      </c>
      <c r="BF28" s="184">
        <v>1.9732571643327796E-6</v>
      </c>
      <c r="BG28" s="184">
        <v>2.2261932381818667E-6</v>
      </c>
      <c r="BH28" s="184">
        <v>4.3313351854955274E-6</v>
      </c>
      <c r="BI28" s="184">
        <v>4.3982812207061357E-6</v>
      </c>
      <c r="BJ28" s="184">
        <v>3.9858550102602393E-6</v>
      </c>
      <c r="BK28" s="184">
        <v>1.979447621161523E-5</v>
      </c>
      <c r="BL28" s="184">
        <v>6.1785426115391592E-6</v>
      </c>
      <c r="BM28" s="184">
        <v>7.073618245930073E-6</v>
      </c>
      <c r="BN28" s="184">
        <v>7.909276541884405E-6</v>
      </c>
      <c r="BO28" s="184">
        <v>9.1227565961822982E-6</v>
      </c>
      <c r="BP28" s="184">
        <v>1.3388728283212358E-5</v>
      </c>
      <c r="BQ28" s="184">
        <v>6.0653262111545078E-6</v>
      </c>
      <c r="BR28" s="184">
        <v>1.4972889885463063E-5</v>
      </c>
      <c r="BS28" s="184">
        <v>1.9250248718469618E-3</v>
      </c>
      <c r="BT28" s="184">
        <v>3.9289150857701691E-6</v>
      </c>
      <c r="BU28" s="184">
        <v>9.4998357404091742E-6</v>
      </c>
      <c r="BV28" s="184">
        <v>4.5653916802637159E-6</v>
      </c>
      <c r="BW28" s="184">
        <v>3.6989060342785539E-6</v>
      </c>
      <c r="BX28" s="184">
        <v>7.2976150002284562E-7</v>
      </c>
      <c r="BY28" s="184">
        <v>2.841959767281747E-5</v>
      </c>
      <c r="BZ28" s="184">
        <v>1.1100174333560533E-5</v>
      </c>
      <c r="CA28" s="184">
        <v>4.0086112735111087E-6</v>
      </c>
      <c r="CB28" s="184">
        <v>1.2368872395058385E-5</v>
      </c>
      <c r="CC28" s="184">
        <v>6.7938662890355138E-6</v>
      </c>
      <c r="CD28" s="184">
        <v>6.8253037296770427E-6</v>
      </c>
      <c r="CE28" s="184">
        <v>8.0555288399814396E-5</v>
      </c>
      <c r="CF28" s="184">
        <v>1.4465166136698396E-5</v>
      </c>
      <c r="CG28" s="184">
        <v>2.6872647385614248E-4</v>
      </c>
      <c r="CH28" s="184">
        <v>1.7855508502423079E-5</v>
      </c>
      <c r="CI28" s="184">
        <v>9.1525674059402901E-6</v>
      </c>
      <c r="CJ28" s="184">
        <v>2.5834507065223369E-6</v>
      </c>
      <c r="CK28" s="184">
        <v>9.0539875471544165E-6</v>
      </c>
      <c r="CL28" s="184">
        <v>7.0345937246903302E-6</v>
      </c>
      <c r="CM28" s="184">
        <v>1.1376290541926911E-4</v>
      </c>
      <c r="CN28" s="184">
        <v>1.8822451509647565E-5</v>
      </c>
      <c r="CO28" s="184">
        <v>2.1168095880989325E-4</v>
      </c>
      <c r="CP28" s="184">
        <v>6.724098111038844E-2</v>
      </c>
      <c r="CQ28" s="184">
        <v>6.9998169461702687E-3</v>
      </c>
      <c r="CR28" s="184">
        <v>2.9578003591211603E-3</v>
      </c>
      <c r="CS28" s="184">
        <v>1.4074352380147269E-3</v>
      </c>
      <c r="CT28" s="184">
        <v>6.3910932960667165E-6</v>
      </c>
      <c r="CU28" s="184">
        <v>3.577435269445855E-6</v>
      </c>
      <c r="CV28" s="184">
        <v>3.5011174870380989E-6</v>
      </c>
      <c r="CW28" s="184">
        <v>4.4689002018618915E-6</v>
      </c>
      <c r="CX28" s="184">
        <v>3.2539702447707167E-6</v>
      </c>
      <c r="CY28" s="184">
        <v>5.3572934170732924E-5</v>
      </c>
      <c r="CZ28" s="184">
        <v>3.0404841949580641E-5</v>
      </c>
      <c r="DA28" s="184">
        <v>1.0317970592976394E-5</v>
      </c>
      <c r="DB28" s="184">
        <v>3.433063951987467E-5</v>
      </c>
      <c r="DC28" s="184">
        <v>3.0022954434395687E-2</v>
      </c>
      <c r="DD28" s="184">
        <v>1.4144064629003357E-5</v>
      </c>
      <c r="DE28" s="184">
        <v>2.9385569528439E-6</v>
      </c>
      <c r="DF28" s="185">
        <v>4.2010172604156599E-4</v>
      </c>
      <c r="DG28" s="185">
        <f t="shared" si="0"/>
        <v>1.1363099897895699</v>
      </c>
      <c r="DH28" s="186">
        <f t="shared" si="1"/>
        <v>0.82228525179648226</v>
      </c>
      <c r="DI28" s="187"/>
    </row>
    <row r="29" spans="1:113" s="82" customFormat="1" ht="17" customHeight="1" x14ac:dyDescent="0.2">
      <c r="A29" s="183" t="s">
        <v>25</v>
      </c>
      <c r="B29" s="74" t="s">
        <v>151</v>
      </c>
      <c r="C29" s="184">
        <v>3.0117074295199493E-3</v>
      </c>
      <c r="D29" s="184">
        <v>3.406908365305338E-4</v>
      </c>
      <c r="E29" s="184">
        <v>7.143173697442399E-4</v>
      </c>
      <c r="F29" s="184">
        <v>1.2099376964292684E-4</v>
      </c>
      <c r="G29" s="184">
        <v>2.4739706521171759E-4</v>
      </c>
      <c r="H29" s="184">
        <v>0</v>
      </c>
      <c r="I29" s="184">
        <v>8.4760053540572258E-4</v>
      </c>
      <c r="J29" s="184">
        <v>4.7135721440638386E-4</v>
      </c>
      <c r="K29" s="184">
        <v>4.0341341164107445E-4</v>
      </c>
      <c r="L29" s="184">
        <v>2.781168311090985E-4</v>
      </c>
      <c r="M29" s="184">
        <v>0</v>
      </c>
      <c r="N29" s="184">
        <v>1.8423931832099191E-3</v>
      </c>
      <c r="O29" s="184">
        <v>2.0563684034290556E-3</v>
      </c>
      <c r="P29" s="184">
        <v>3.5962744412978728E-3</v>
      </c>
      <c r="Q29" s="184">
        <v>3.0810662527759273E-3</v>
      </c>
      <c r="R29" s="184">
        <v>8.6078278793985869E-4</v>
      </c>
      <c r="S29" s="184">
        <v>2.3493112530186665E-3</v>
      </c>
      <c r="T29" s="184">
        <v>3.3756590709440129E-3</v>
      </c>
      <c r="U29" s="184">
        <v>5.9675590093960561E-4</v>
      </c>
      <c r="V29" s="184">
        <v>1.0089438469394305E-3</v>
      </c>
      <c r="W29" s="184">
        <v>8.3424095272786089E-4</v>
      </c>
      <c r="X29" s="184">
        <v>1.5530279726243424E-3</v>
      </c>
      <c r="Y29" s="184">
        <v>1.3731239348119435E-3</v>
      </c>
      <c r="Z29" s="184">
        <v>1.8738198379870852E-3</v>
      </c>
      <c r="AA29" s="184">
        <v>2.1038261404815249E-3</v>
      </c>
      <c r="AB29" s="184">
        <v>1.0080619623755371</v>
      </c>
      <c r="AC29" s="184">
        <v>1.1760134267957951E-4</v>
      </c>
      <c r="AD29" s="184">
        <v>1.3933819111489633E-3</v>
      </c>
      <c r="AE29" s="184">
        <v>5.8577826782629891E-4</v>
      </c>
      <c r="AF29" s="184">
        <v>1.1487541039142586E-3</v>
      </c>
      <c r="AG29" s="184">
        <v>7.7492322069016271E-4</v>
      </c>
      <c r="AH29" s="184">
        <v>2.7652067457030829E-4</v>
      </c>
      <c r="AI29" s="184">
        <v>9.5419276851457975E-4</v>
      </c>
      <c r="AJ29" s="184">
        <v>1.9099708958260291E-4</v>
      </c>
      <c r="AK29" s="184">
        <v>1.7498255646093267E-3</v>
      </c>
      <c r="AL29" s="184">
        <v>1.0281132804293009E-4</v>
      </c>
      <c r="AM29" s="184">
        <v>1.5416022116460201E-4</v>
      </c>
      <c r="AN29" s="184">
        <v>6.1654094326484671E-4</v>
      </c>
      <c r="AO29" s="184">
        <v>6.9864910499693484E-5</v>
      </c>
      <c r="AP29" s="184">
        <v>8.6414213307002449E-5</v>
      </c>
      <c r="AQ29" s="184">
        <v>2.4682089809234829E-4</v>
      </c>
      <c r="AR29" s="184">
        <v>7.4485330418738857E-4</v>
      </c>
      <c r="AS29" s="184">
        <v>5.2800106972737519E-4</v>
      </c>
      <c r="AT29" s="184">
        <v>3.3970751721217231E-4</v>
      </c>
      <c r="AU29" s="184">
        <v>4.0486084225460904E-4</v>
      </c>
      <c r="AV29" s="184">
        <v>1.9012624457349883E-3</v>
      </c>
      <c r="AW29" s="184">
        <v>2.9711046521606284E-4</v>
      </c>
      <c r="AX29" s="184">
        <v>5.0474456423933386E-4</v>
      </c>
      <c r="AY29" s="184">
        <v>5.4194426365551641E-4</v>
      </c>
      <c r="AZ29" s="184">
        <v>4.5676174070034684E-4</v>
      </c>
      <c r="BA29" s="184">
        <v>3.1918126025515047E-4</v>
      </c>
      <c r="BB29" s="184">
        <v>5.2237498207879105E-4</v>
      </c>
      <c r="BC29" s="184">
        <v>5.4769840880939736E-4</v>
      </c>
      <c r="BD29" s="184">
        <v>9.1783101948907401E-4</v>
      </c>
      <c r="BE29" s="184">
        <v>1.1836733469715594E-3</v>
      </c>
      <c r="BF29" s="184">
        <v>1.3081501446190994E-3</v>
      </c>
      <c r="BG29" s="184">
        <v>1.795741933934896E-3</v>
      </c>
      <c r="BH29" s="184">
        <v>1.9570093394431511E-3</v>
      </c>
      <c r="BI29" s="184">
        <v>5.842843561555249E-4</v>
      </c>
      <c r="BJ29" s="184">
        <v>3.7279315170809998E-3</v>
      </c>
      <c r="BK29" s="184">
        <v>1.0266043071374048E-4</v>
      </c>
      <c r="BL29" s="184">
        <v>7.1994907722557251E-4</v>
      </c>
      <c r="BM29" s="184">
        <v>7.7729951495336268E-4</v>
      </c>
      <c r="BN29" s="184">
        <v>3.1615349899086583E-4</v>
      </c>
      <c r="BO29" s="184">
        <v>2.9219615533678531E-4</v>
      </c>
      <c r="BP29" s="184">
        <v>1.1560446879087108E-4</v>
      </c>
      <c r="BQ29" s="184">
        <v>6.4314471255890913E-4</v>
      </c>
      <c r="BR29" s="184">
        <v>3.3342312374110846E-4</v>
      </c>
      <c r="BS29" s="184">
        <v>3.7252702637680535E-4</v>
      </c>
      <c r="BT29" s="184">
        <v>6.9993677080272375E-5</v>
      </c>
      <c r="BU29" s="184">
        <v>9.4864160563397801E-5</v>
      </c>
      <c r="BV29" s="184">
        <v>4.7278640662182502E-5</v>
      </c>
      <c r="BW29" s="184">
        <v>4.9567198624885252E-5</v>
      </c>
      <c r="BX29" s="184">
        <v>2.3480335966104958E-5</v>
      </c>
      <c r="BY29" s="184">
        <v>9.9911048260733015E-5</v>
      </c>
      <c r="BZ29" s="184">
        <v>8.4895134360724782E-5</v>
      </c>
      <c r="CA29" s="184">
        <v>2.1936892796626929E-4</v>
      </c>
      <c r="CB29" s="184">
        <v>6.8083650087513869E-5</v>
      </c>
      <c r="CC29" s="184">
        <v>1.5235437808534932E-4</v>
      </c>
      <c r="CD29" s="184">
        <v>6.5270408037815142E-5</v>
      </c>
      <c r="CE29" s="184">
        <v>1.3138332695261109E-4</v>
      </c>
      <c r="CF29" s="184">
        <v>1.9699321848354545E-4</v>
      </c>
      <c r="CG29" s="184">
        <v>3.6903392150691581E-5</v>
      </c>
      <c r="CH29" s="184">
        <v>1.0775281729878687E-4</v>
      </c>
      <c r="CI29" s="184">
        <v>1.4537068162396601E-4</v>
      </c>
      <c r="CJ29" s="184">
        <v>1.8530951070711634E-4</v>
      </c>
      <c r="CK29" s="184">
        <v>1.1960901267569311E-4</v>
      </c>
      <c r="CL29" s="184">
        <v>6.4530312581653965E-4</v>
      </c>
      <c r="CM29" s="184">
        <v>1.1645357514619977E-4</v>
      </c>
      <c r="CN29" s="184">
        <v>6.6305742850949004E-5</v>
      </c>
      <c r="CO29" s="184">
        <v>1.3307259619419005E-3</v>
      </c>
      <c r="CP29" s="184">
        <v>4.0893751973559902E-4</v>
      </c>
      <c r="CQ29" s="184">
        <v>1.4287956559834538E-3</v>
      </c>
      <c r="CR29" s="184">
        <v>5.1230478955325567E-4</v>
      </c>
      <c r="CS29" s="184">
        <v>3.8232660058161406E-4</v>
      </c>
      <c r="CT29" s="184">
        <v>3.4126401123117395E-4</v>
      </c>
      <c r="CU29" s="184">
        <v>3.4057961787235704E-4</v>
      </c>
      <c r="CV29" s="184">
        <v>4.6512400529887828E-4</v>
      </c>
      <c r="CW29" s="184">
        <v>6.2186578957188485E-4</v>
      </c>
      <c r="CX29" s="184">
        <v>4.2938607137667809E-4</v>
      </c>
      <c r="CY29" s="184">
        <v>5.6118140284451134E-4</v>
      </c>
      <c r="CZ29" s="184">
        <v>3.4975835340099064E-4</v>
      </c>
      <c r="DA29" s="184">
        <v>3.5682371205865695E-3</v>
      </c>
      <c r="DB29" s="184">
        <v>2.8436474694063348E-4</v>
      </c>
      <c r="DC29" s="184">
        <v>1.3135165449588805E-4</v>
      </c>
      <c r="DD29" s="184">
        <v>8.5299564011917614E-4</v>
      </c>
      <c r="DE29" s="184">
        <v>1.4163015287292499E-3</v>
      </c>
      <c r="DF29" s="185">
        <v>1.0507348534388109E-4</v>
      </c>
      <c r="DG29" s="185">
        <f t="shared" si="0"/>
        <v>1.0879848447252456</v>
      </c>
      <c r="DH29" s="186">
        <f t="shared" si="1"/>
        <v>0.78731499329802601</v>
      </c>
      <c r="DI29" s="187"/>
    </row>
    <row r="30" spans="1:113" s="82" customFormat="1" ht="17" customHeight="1" x14ac:dyDescent="0.2">
      <c r="A30" s="183" t="s">
        <v>26</v>
      </c>
      <c r="B30" s="74" t="s">
        <v>152</v>
      </c>
      <c r="C30" s="184">
        <v>1.8999881984587668E-2</v>
      </c>
      <c r="D30" s="184">
        <v>5.8168349624227239E-3</v>
      </c>
      <c r="E30" s="184">
        <v>6.140988039926791E-3</v>
      </c>
      <c r="F30" s="184">
        <v>9.5175124139535525E-3</v>
      </c>
      <c r="G30" s="184">
        <v>2.2363150249204971E-2</v>
      </c>
      <c r="H30" s="184">
        <v>0</v>
      </c>
      <c r="I30" s="184">
        <v>4.2534528818746233E-2</v>
      </c>
      <c r="J30" s="184">
        <v>5.8330693955132009E-3</v>
      </c>
      <c r="K30" s="184">
        <v>3.6937921717023403E-3</v>
      </c>
      <c r="L30" s="184">
        <v>4.3118538347331706E-3</v>
      </c>
      <c r="M30" s="184">
        <v>0</v>
      </c>
      <c r="N30" s="184">
        <v>7.353148136090208E-3</v>
      </c>
      <c r="O30" s="184">
        <v>3.362069140918592E-3</v>
      </c>
      <c r="P30" s="184">
        <v>5.0290427307125461E-3</v>
      </c>
      <c r="Q30" s="184">
        <v>3.3650450334194088E-3</v>
      </c>
      <c r="R30" s="184">
        <v>6.6120418716519363E-3</v>
      </c>
      <c r="S30" s="184">
        <v>3.5529554330515005E-3</v>
      </c>
      <c r="T30" s="184">
        <v>3.5187802860762625E-3</v>
      </c>
      <c r="U30" s="184">
        <v>3.1721504956062165E-2</v>
      </c>
      <c r="V30" s="184">
        <v>9.6799273343033867E-3</v>
      </c>
      <c r="W30" s="184">
        <v>0.24080656601937966</v>
      </c>
      <c r="X30" s="184">
        <v>1.4688913085980335E-2</v>
      </c>
      <c r="Y30" s="184">
        <v>4.4516050789657237E-3</v>
      </c>
      <c r="Z30" s="184">
        <v>7.876188764772276E-3</v>
      </c>
      <c r="AA30" s="184">
        <v>3.0744102394692162E-3</v>
      </c>
      <c r="AB30" s="184">
        <v>6.5434099304284314E-3</v>
      </c>
      <c r="AC30" s="184">
        <v>1.031684808047683</v>
      </c>
      <c r="AD30" s="184">
        <v>5.4321716137685508E-2</v>
      </c>
      <c r="AE30" s="184">
        <v>1.9085192975372099E-3</v>
      </c>
      <c r="AF30" s="184">
        <v>3.5267855474547679E-3</v>
      </c>
      <c r="AG30" s="184">
        <v>4.4364863317972684E-3</v>
      </c>
      <c r="AH30" s="184">
        <v>1.4831170033749943E-2</v>
      </c>
      <c r="AI30" s="184">
        <v>9.9152578699285756E-3</v>
      </c>
      <c r="AJ30" s="184">
        <v>2.0485320287074536E-2</v>
      </c>
      <c r="AK30" s="184">
        <v>1.6830356458363949E-2</v>
      </c>
      <c r="AL30" s="184">
        <v>4.7252588027656296E-3</v>
      </c>
      <c r="AM30" s="184">
        <v>4.6213231273523258E-3</v>
      </c>
      <c r="AN30" s="184">
        <v>5.1916509490910322E-3</v>
      </c>
      <c r="AO30" s="184">
        <v>2.6517994619290638E-3</v>
      </c>
      <c r="AP30" s="184">
        <v>7.6483888972415084E-3</v>
      </c>
      <c r="AQ30" s="184">
        <v>4.9052764243505652E-3</v>
      </c>
      <c r="AR30" s="184">
        <v>4.6642091007145841E-3</v>
      </c>
      <c r="AS30" s="184">
        <v>4.4244900597604116E-3</v>
      </c>
      <c r="AT30" s="184">
        <v>2.4567073736355069E-3</v>
      </c>
      <c r="AU30" s="184">
        <v>2.6260056616569634E-3</v>
      </c>
      <c r="AV30" s="184">
        <v>3.0974288118602068E-3</v>
      </c>
      <c r="AW30" s="184">
        <v>2.6024342904123767E-3</v>
      </c>
      <c r="AX30" s="184">
        <v>2.2634510061768083E-3</v>
      </c>
      <c r="AY30" s="184">
        <v>2.3667007892337107E-3</v>
      </c>
      <c r="AZ30" s="184">
        <v>1.8999537488903729E-3</v>
      </c>
      <c r="BA30" s="184">
        <v>1.3983330117519012E-3</v>
      </c>
      <c r="BB30" s="184">
        <v>1.8820735129055017E-3</v>
      </c>
      <c r="BC30" s="184">
        <v>1.3706620426188496E-3</v>
      </c>
      <c r="BD30" s="184">
        <v>1.7876992111935776E-3</v>
      </c>
      <c r="BE30" s="184">
        <v>2.2476367733945783E-3</v>
      </c>
      <c r="BF30" s="184">
        <v>2.0088812438679164E-3</v>
      </c>
      <c r="BG30" s="184">
        <v>2.7862208320596957E-3</v>
      </c>
      <c r="BH30" s="184">
        <v>3.0188500086271003E-3</v>
      </c>
      <c r="BI30" s="184">
        <v>3.8928010831755441E-3</v>
      </c>
      <c r="BJ30" s="184">
        <v>7.4041800634930214E-3</v>
      </c>
      <c r="BK30" s="184">
        <v>1.7074034101887667E-2</v>
      </c>
      <c r="BL30" s="184">
        <v>5.4281249354120303E-3</v>
      </c>
      <c r="BM30" s="184">
        <v>5.7685922851400751E-3</v>
      </c>
      <c r="BN30" s="184">
        <v>9.8940428615940743E-3</v>
      </c>
      <c r="BO30" s="184">
        <v>5.3091059682379132E-3</v>
      </c>
      <c r="BP30" s="184">
        <v>1.2887115943555412E-2</v>
      </c>
      <c r="BQ30" s="184">
        <v>1.6426818732855758E-2</v>
      </c>
      <c r="BR30" s="184">
        <v>1.1606053006841982E-2</v>
      </c>
      <c r="BS30" s="184">
        <v>1.1418024713695929E-2</v>
      </c>
      <c r="BT30" s="184">
        <v>6.3880631839012573E-3</v>
      </c>
      <c r="BU30" s="184">
        <v>2.3457668241049939E-3</v>
      </c>
      <c r="BV30" s="184">
        <v>1.8209291493679386E-3</v>
      </c>
      <c r="BW30" s="184">
        <v>1.479707101513875E-3</v>
      </c>
      <c r="BX30" s="184">
        <v>3.6360747875201075E-4</v>
      </c>
      <c r="BY30" s="184">
        <v>3.0147248872586024E-3</v>
      </c>
      <c r="BZ30" s="184">
        <v>2.6138313309608571E-2</v>
      </c>
      <c r="CA30" s="184">
        <v>0.15259435234659177</v>
      </c>
      <c r="CB30" s="184">
        <v>3.9553066079089975E-2</v>
      </c>
      <c r="CC30" s="184">
        <v>8.9297430201878386E-2</v>
      </c>
      <c r="CD30" s="184">
        <v>1.1805887280576676E-2</v>
      </c>
      <c r="CE30" s="184">
        <v>3.0672803178709062E-3</v>
      </c>
      <c r="CF30" s="184">
        <v>2.8887348948040048E-3</v>
      </c>
      <c r="CG30" s="184">
        <v>5.8466590097694419E-3</v>
      </c>
      <c r="CH30" s="184">
        <v>2.591002338722957E-3</v>
      </c>
      <c r="CI30" s="184">
        <v>2.5477913439324591E-3</v>
      </c>
      <c r="CJ30" s="184">
        <v>2.9385934909975453E-3</v>
      </c>
      <c r="CK30" s="184">
        <v>1.392097646194454E-3</v>
      </c>
      <c r="CL30" s="184">
        <v>4.3877428250900562E-3</v>
      </c>
      <c r="CM30" s="184">
        <v>6.635125831281524E-3</v>
      </c>
      <c r="CN30" s="184">
        <v>3.4267800852969452E-3</v>
      </c>
      <c r="CO30" s="184">
        <v>4.6482083731914092E-3</v>
      </c>
      <c r="CP30" s="184">
        <v>2.7645788342848749E-3</v>
      </c>
      <c r="CQ30" s="184">
        <v>5.8404178497557966E-3</v>
      </c>
      <c r="CR30" s="184">
        <v>2.6300565245058758E-3</v>
      </c>
      <c r="CS30" s="184">
        <v>3.0060029130944397E-3</v>
      </c>
      <c r="CT30" s="184">
        <v>4.3884980369957687E-3</v>
      </c>
      <c r="CU30" s="184">
        <v>4.0428427223001004E-3</v>
      </c>
      <c r="CV30" s="184">
        <v>2.7626962929038199E-3</v>
      </c>
      <c r="CW30" s="184">
        <v>4.2171862753605091E-3</v>
      </c>
      <c r="CX30" s="184">
        <v>2.143106094043308E-3</v>
      </c>
      <c r="CY30" s="184">
        <v>1.0554501009268557E-2</v>
      </c>
      <c r="CZ30" s="184">
        <v>3.9542503243380428E-3</v>
      </c>
      <c r="DA30" s="184">
        <v>6.6382818731120941E-3</v>
      </c>
      <c r="DB30" s="184">
        <v>9.5421202989904429E-3</v>
      </c>
      <c r="DC30" s="184">
        <v>2.4610569039203046E-3</v>
      </c>
      <c r="DD30" s="184">
        <v>6.5580631016552903E-3</v>
      </c>
      <c r="DE30" s="184">
        <v>3.2344681218862276E-3</v>
      </c>
      <c r="DF30" s="185">
        <v>7.4229961863295502E-3</v>
      </c>
      <c r="DG30" s="185">
        <f t="shared" si="0"/>
        <v>2.2658749561232665</v>
      </c>
      <c r="DH30" s="186">
        <f t="shared" si="1"/>
        <v>1.6396894998522398</v>
      </c>
      <c r="DI30" s="187"/>
    </row>
    <row r="31" spans="1:113" s="82" customFormat="1" ht="17" customHeight="1" x14ac:dyDescent="0.2">
      <c r="A31" s="183" t="s">
        <v>27</v>
      </c>
      <c r="B31" s="74" t="s">
        <v>153</v>
      </c>
      <c r="C31" s="184">
        <v>2.1565119777108236E-4</v>
      </c>
      <c r="D31" s="184">
        <v>1.5806154373301798E-4</v>
      </c>
      <c r="E31" s="184">
        <v>4.2551249795525148E-4</v>
      </c>
      <c r="F31" s="184">
        <v>5.4629105174126591E-5</v>
      </c>
      <c r="G31" s="184">
        <v>2.5332185989349537E-4</v>
      </c>
      <c r="H31" s="184">
        <v>0</v>
      </c>
      <c r="I31" s="184">
        <v>2.6178336416266673E-4</v>
      </c>
      <c r="J31" s="184">
        <v>1.4492270588966206E-4</v>
      </c>
      <c r="K31" s="184">
        <v>1.3184182872253062E-4</v>
      </c>
      <c r="L31" s="184">
        <v>7.7333417359500787E-5</v>
      </c>
      <c r="M31" s="184">
        <v>0</v>
      </c>
      <c r="N31" s="184">
        <v>2.8604099968051382E-4</v>
      </c>
      <c r="O31" s="184">
        <v>1.3798777788289417E-4</v>
      </c>
      <c r="P31" s="184">
        <v>2.0053353790348402E-4</v>
      </c>
      <c r="Q31" s="184">
        <v>2.8929916763860251E-4</v>
      </c>
      <c r="R31" s="184">
        <v>6.8381261592637284E-4</v>
      </c>
      <c r="S31" s="184">
        <v>1.9976880922156214E-4</v>
      </c>
      <c r="T31" s="184">
        <v>2.1666743767326325E-4</v>
      </c>
      <c r="U31" s="184">
        <v>2.29711366696658E-3</v>
      </c>
      <c r="V31" s="184">
        <v>1.2583969274742768E-3</v>
      </c>
      <c r="W31" s="184">
        <v>4.7905667721814745E-4</v>
      </c>
      <c r="X31" s="184">
        <v>3.7598731268375617E-3</v>
      </c>
      <c r="Y31" s="184">
        <v>4.4834488711426534E-4</v>
      </c>
      <c r="Z31" s="184">
        <v>5.7131668568175637E-4</v>
      </c>
      <c r="AA31" s="184">
        <v>1.8487922322436742E-4</v>
      </c>
      <c r="AB31" s="184">
        <v>2.9311064972060513E-4</v>
      </c>
      <c r="AC31" s="184">
        <v>4.8567836871380379E-5</v>
      </c>
      <c r="AD31" s="184">
        <v>1.0144110393652992</v>
      </c>
      <c r="AE31" s="184">
        <v>3.0694907300221483E-4</v>
      </c>
      <c r="AF31" s="184">
        <v>3.2324559146033074E-4</v>
      </c>
      <c r="AG31" s="184">
        <v>2.0714172198322092E-4</v>
      </c>
      <c r="AH31" s="184">
        <v>2.6997190930009603E-4</v>
      </c>
      <c r="AI31" s="184">
        <v>4.5309474444136339E-4</v>
      </c>
      <c r="AJ31" s="184">
        <v>3.3841376614595644E-4</v>
      </c>
      <c r="AK31" s="184">
        <v>3.4473707085405096E-3</v>
      </c>
      <c r="AL31" s="184">
        <v>2.9623066181360312E-2</v>
      </c>
      <c r="AM31" s="184">
        <v>1.2819512915945583E-2</v>
      </c>
      <c r="AN31" s="184">
        <v>1.3022883021808897E-2</v>
      </c>
      <c r="AO31" s="184">
        <v>2.9464458916109619E-3</v>
      </c>
      <c r="AP31" s="184">
        <v>1.4791573562977661E-3</v>
      </c>
      <c r="AQ31" s="184">
        <v>5.6436912882199702E-4</v>
      </c>
      <c r="AR31" s="184">
        <v>1.1842878468508841E-3</v>
      </c>
      <c r="AS31" s="184">
        <v>1.1474463087712443E-3</v>
      </c>
      <c r="AT31" s="184">
        <v>5.3138700710624108E-4</v>
      </c>
      <c r="AU31" s="184">
        <v>5.7951426012561511E-4</v>
      </c>
      <c r="AV31" s="184">
        <v>2.5077338028147312E-4</v>
      </c>
      <c r="AW31" s="184">
        <v>3.0496850830621572E-4</v>
      </c>
      <c r="AX31" s="184">
        <v>3.1890663924481565E-4</v>
      </c>
      <c r="AY31" s="184">
        <v>4.2659737807941182E-4</v>
      </c>
      <c r="AZ31" s="184">
        <v>3.3756149545016473E-4</v>
      </c>
      <c r="BA31" s="184">
        <v>1.0542574101643166E-4</v>
      </c>
      <c r="BB31" s="184">
        <v>3.6520303502726514E-4</v>
      </c>
      <c r="BC31" s="184">
        <v>1.5850498897005847E-4</v>
      </c>
      <c r="BD31" s="184">
        <v>1.3788712031130286E-4</v>
      </c>
      <c r="BE31" s="184">
        <v>4.4394638522872232E-4</v>
      </c>
      <c r="BF31" s="184">
        <v>5.0685454666972072E-4</v>
      </c>
      <c r="BG31" s="184">
        <v>4.9442385427828312E-4</v>
      </c>
      <c r="BH31" s="184">
        <v>1.2428725810406343E-3</v>
      </c>
      <c r="BI31" s="184">
        <v>6.1833561986845953E-4</v>
      </c>
      <c r="BJ31" s="184">
        <v>2.0622537408446784E-4</v>
      </c>
      <c r="BK31" s="184">
        <v>3.4898000939130315E-4</v>
      </c>
      <c r="BL31" s="184">
        <v>5.6631421719080402E-4</v>
      </c>
      <c r="BM31" s="184">
        <v>2.4417145920226752E-4</v>
      </c>
      <c r="BN31" s="184">
        <v>1.2363879588797116E-2</v>
      </c>
      <c r="BO31" s="184">
        <v>4.6937519179292286E-3</v>
      </c>
      <c r="BP31" s="184">
        <v>9.7323463371630607E-3</v>
      </c>
      <c r="BQ31" s="184">
        <v>2.0222510948233514E-4</v>
      </c>
      <c r="BR31" s="184">
        <v>5.0945047511127394E-4</v>
      </c>
      <c r="BS31" s="184">
        <v>5.9264535187758787E-4</v>
      </c>
      <c r="BT31" s="184">
        <v>1.5177507904369345E-4</v>
      </c>
      <c r="BU31" s="184">
        <v>5.6713200454573138E-5</v>
      </c>
      <c r="BV31" s="184">
        <v>1.1580557485962754E-4</v>
      </c>
      <c r="BW31" s="184">
        <v>6.4522702222755574E-5</v>
      </c>
      <c r="BX31" s="184">
        <v>9.0074305926414567E-6</v>
      </c>
      <c r="BY31" s="184">
        <v>3.5619026311643987E-4</v>
      </c>
      <c r="BZ31" s="184">
        <v>4.8735061930652101E-5</v>
      </c>
      <c r="CA31" s="184">
        <v>9.034775674546346E-5</v>
      </c>
      <c r="CB31" s="184">
        <v>3.4250013302166096E-5</v>
      </c>
      <c r="CC31" s="184">
        <v>1.0328692720051557E-4</v>
      </c>
      <c r="CD31" s="184">
        <v>4.4951650890939742E-5</v>
      </c>
      <c r="CE31" s="184">
        <v>3.7684149744301115E-4</v>
      </c>
      <c r="CF31" s="184">
        <v>1.3663037637574762E-4</v>
      </c>
      <c r="CG31" s="184">
        <v>5.0114084011332892E-5</v>
      </c>
      <c r="CH31" s="184">
        <v>1.1087411559711468E-4</v>
      </c>
      <c r="CI31" s="184">
        <v>6.015457069886537E-5</v>
      </c>
      <c r="CJ31" s="184">
        <v>3.8511603129367343E-5</v>
      </c>
      <c r="CK31" s="184">
        <v>5.5311906926479486E-5</v>
      </c>
      <c r="CL31" s="184">
        <v>8.3397311838760178E-5</v>
      </c>
      <c r="CM31" s="184">
        <v>8.7628387675257871E-5</v>
      </c>
      <c r="CN31" s="184">
        <v>1.217944847674898E-4</v>
      </c>
      <c r="CO31" s="184">
        <v>8.628315675824976E-5</v>
      </c>
      <c r="CP31" s="184">
        <v>8.8368498802023142E-5</v>
      </c>
      <c r="CQ31" s="184">
        <v>1.7682329350313239E-4</v>
      </c>
      <c r="CR31" s="184">
        <v>1.4720937488211649E-4</v>
      </c>
      <c r="CS31" s="184">
        <v>1.2077332401873261E-4</v>
      </c>
      <c r="CT31" s="184">
        <v>1.4938565677536519E-4</v>
      </c>
      <c r="CU31" s="184">
        <v>7.3528010105673058E-5</v>
      </c>
      <c r="CV31" s="184">
        <v>5.3523716648140898E-5</v>
      </c>
      <c r="CW31" s="184">
        <v>1.2935623386161658E-4</v>
      </c>
      <c r="CX31" s="184">
        <v>4.2140011091534239E-5</v>
      </c>
      <c r="CY31" s="184">
        <v>3.6262666022278742E-4</v>
      </c>
      <c r="CZ31" s="184">
        <v>3.9733644040459103E-4</v>
      </c>
      <c r="DA31" s="184">
        <v>1.6881790222454026E-4</v>
      </c>
      <c r="DB31" s="184">
        <v>2.545166791102872E-4</v>
      </c>
      <c r="DC31" s="184">
        <v>6.7280412573198932E-5</v>
      </c>
      <c r="DD31" s="184">
        <v>1.8022567578803727E-4</v>
      </c>
      <c r="DE31" s="184">
        <v>1.1376631862592497E-4</v>
      </c>
      <c r="DF31" s="185">
        <v>6.723715951687888E-5</v>
      </c>
      <c r="DG31" s="185">
        <f t="shared" si="0"/>
        <v>1.1367814179843077</v>
      </c>
      <c r="DH31" s="186">
        <f t="shared" si="1"/>
        <v>0.82262639853927</v>
      </c>
      <c r="DI31" s="187"/>
    </row>
    <row r="32" spans="1:113" s="82" customFormat="1" ht="17" customHeight="1" x14ac:dyDescent="0.2">
      <c r="A32" s="183" t="s">
        <v>28</v>
      </c>
      <c r="B32" s="74" t="s">
        <v>154</v>
      </c>
      <c r="C32" s="184">
        <v>1.2451673234826934E-2</v>
      </c>
      <c r="D32" s="184">
        <v>1.7836265316620227E-3</v>
      </c>
      <c r="E32" s="184">
        <v>3.2505850018277166E-3</v>
      </c>
      <c r="F32" s="184">
        <v>3.2360249184569265E-3</v>
      </c>
      <c r="G32" s="184">
        <v>4.5871078632180986E-3</v>
      </c>
      <c r="H32" s="184">
        <v>0</v>
      </c>
      <c r="I32" s="184">
        <v>1.0748329474443859E-3</v>
      </c>
      <c r="J32" s="184">
        <v>9.3143701157710791E-3</v>
      </c>
      <c r="K32" s="184">
        <v>1.6017544457793249E-2</v>
      </c>
      <c r="L32" s="184">
        <v>1.9906056271684239E-3</v>
      </c>
      <c r="M32" s="184">
        <v>0</v>
      </c>
      <c r="N32" s="184">
        <v>2.411956450494507E-3</v>
      </c>
      <c r="O32" s="184">
        <v>5.840352432092793E-3</v>
      </c>
      <c r="P32" s="184">
        <v>8.4340403134839804E-3</v>
      </c>
      <c r="Q32" s="184">
        <v>2.6363276723383306E-2</v>
      </c>
      <c r="R32" s="184">
        <v>2.5344284808467062E-3</v>
      </c>
      <c r="S32" s="184">
        <v>9.9564412960241808E-3</v>
      </c>
      <c r="T32" s="184">
        <v>1.8621852877454007E-2</v>
      </c>
      <c r="U32" s="184">
        <v>6.840130584335258E-3</v>
      </c>
      <c r="V32" s="184">
        <v>3.9894402067979723E-3</v>
      </c>
      <c r="W32" s="184">
        <v>2.1982698745676431E-4</v>
      </c>
      <c r="X32" s="184">
        <v>1.6995974950586715E-3</v>
      </c>
      <c r="Y32" s="184">
        <v>1.4213385330569981E-3</v>
      </c>
      <c r="Z32" s="184">
        <v>4.1215247893410679E-3</v>
      </c>
      <c r="AA32" s="184">
        <v>3.2735213376300192E-2</v>
      </c>
      <c r="AB32" s="184">
        <v>1.2988286908566885E-2</v>
      </c>
      <c r="AC32" s="184">
        <v>1.1960507185715643E-4</v>
      </c>
      <c r="AD32" s="184">
        <v>2.4469762095147209E-4</v>
      </c>
      <c r="AE32" s="184">
        <v>1.1099290693056318</v>
      </c>
      <c r="AF32" s="184">
        <v>1.3710405631249627E-2</v>
      </c>
      <c r="AG32" s="184">
        <v>3.845218898685946E-2</v>
      </c>
      <c r="AH32" s="184">
        <v>1.5798484088301666E-2</v>
      </c>
      <c r="AI32" s="184">
        <v>1.1342414065165119E-3</v>
      </c>
      <c r="AJ32" s="184">
        <v>3.332696243538145E-3</v>
      </c>
      <c r="AK32" s="184">
        <v>2.1956920130913635E-3</v>
      </c>
      <c r="AL32" s="184">
        <v>3.0306709481363038E-4</v>
      </c>
      <c r="AM32" s="184">
        <v>3.6916229329045413E-4</v>
      </c>
      <c r="AN32" s="184">
        <v>7.4951785768140062E-4</v>
      </c>
      <c r="AO32" s="184">
        <v>3.2199437014180065E-4</v>
      </c>
      <c r="AP32" s="184">
        <v>7.0841163217453661E-4</v>
      </c>
      <c r="AQ32" s="184">
        <v>2.7068250163787429E-3</v>
      </c>
      <c r="AR32" s="184">
        <v>1.6463740662264856E-3</v>
      </c>
      <c r="AS32" s="184">
        <v>3.8339956086237636E-3</v>
      </c>
      <c r="AT32" s="184">
        <v>4.8295355732436551E-3</v>
      </c>
      <c r="AU32" s="184">
        <v>2.7066458574505421E-3</v>
      </c>
      <c r="AV32" s="184">
        <v>9.5744862511149276E-3</v>
      </c>
      <c r="AW32" s="184">
        <v>1.0417573483598378E-2</v>
      </c>
      <c r="AX32" s="184">
        <v>6.9946880750558268E-3</v>
      </c>
      <c r="AY32" s="184">
        <v>1.1425288738659362E-2</v>
      </c>
      <c r="AZ32" s="184">
        <v>2.1392402879627206E-2</v>
      </c>
      <c r="BA32" s="184">
        <v>1.7962992845909857E-3</v>
      </c>
      <c r="BB32" s="184">
        <v>6.0220603367821597E-2</v>
      </c>
      <c r="BC32" s="184">
        <v>1.8711658619776951E-2</v>
      </c>
      <c r="BD32" s="184">
        <v>2.1708194304131973E-2</v>
      </c>
      <c r="BE32" s="184">
        <v>2.6257488983459608E-2</v>
      </c>
      <c r="BF32" s="184">
        <v>1.1090947142487187E-2</v>
      </c>
      <c r="BG32" s="184">
        <v>2.5554035662432105E-2</v>
      </c>
      <c r="BH32" s="184">
        <v>3.3448308216645437E-3</v>
      </c>
      <c r="BI32" s="184">
        <v>8.5535885232445649E-3</v>
      </c>
      <c r="BJ32" s="184">
        <v>4.1484718461829946E-2</v>
      </c>
      <c r="BK32" s="184">
        <v>1.6799749219623288E-3</v>
      </c>
      <c r="BL32" s="184">
        <v>6.9724873547208728E-3</v>
      </c>
      <c r="BM32" s="184">
        <v>8.51556632345714E-3</v>
      </c>
      <c r="BN32" s="184">
        <v>6.5112345039901398E-3</v>
      </c>
      <c r="BO32" s="184">
        <v>5.6372758398866678E-3</v>
      </c>
      <c r="BP32" s="184">
        <v>4.8888136175412528E-4</v>
      </c>
      <c r="BQ32" s="184">
        <v>8.3677662743942085E-4</v>
      </c>
      <c r="BR32" s="184">
        <v>2.2284653256045017E-2</v>
      </c>
      <c r="BS32" s="184">
        <v>2.0664913589117729E-3</v>
      </c>
      <c r="BT32" s="184">
        <v>2.7245718812931139E-3</v>
      </c>
      <c r="BU32" s="184">
        <v>1.9798429861309069E-3</v>
      </c>
      <c r="BV32" s="184">
        <v>7.6521882937591931E-4</v>
      </c>
      <c r="BW32" s="184">
        <v>1.4039409640458269E-3</v>
      </c>
      <c r="BX32" s="184">
        <v>4.586860009841291E-4</v>
      </c>
      <c r="BY32" s="184">
        <v>9.8042472428783319E-4</v>
      </c>
      <c r="BZ32" s="184">
        <v>6.3632282107796423E-4</v>
      </c>
      <c r="CA32" s="184">
        <v>2.1077532913797424E-3</v>
      </c>
      <c r="CB32" s="184">
        <v>6.0299202402095287E-4</v>
      </c>
      <c r="CC32" s="184">
        <v>2.1364838263923905E-3</v>
      </c>
      <c r="CD32" s="184">
        <v>1.3085623424420718E-3</v>
      </c>
      <c r="CE32" s="184">
        <v>2.2908860249404844E-3</v>
      </c>
      <c r="CF32" s="184">
        <v>4.0558738775702818E-3</v>
      </c>
      <c r="CG32" s="184">
        <v>3.0527102739612484E-4</v>
      </c>
      <c r="CH32" s="184">
        <v>7.1609943860604416E-4</v>
      </c>
      <c r="CI32" s="184">
        <v>9.8178311061140953E-4</v>
      </c>
      <c r="CJ32" s="184">
        <v>4.6208532129391189E-3</v>
      </c>
      <c r="CK32" s="184">
        <v>7.0959972078306853E-4</v>
      </c>
      <c r="CL32" s="184">
        <v>2.7055436261142901E-3</v>
      </c>
      <c r="CM32" s="184">
        <v>9.5016067826498858E-4</v>
      </c>
      <c r="CN32" s="184">
        <v>6.9961650220806671E-4</v>
      </c>
      <c r="CO32" s="184">
        <v>6.9587373900384508E-3</v>
      </c>
      <c r="CP32" s="184">
        <v>3.3809888599625804E-3</v>
      </c>
      <c r="CQ32" s="184">
        <v>9.9838545408931462E-4</v>
      </c>
      <c r="CR32" s="184">
        <v>8.5365429463362373E-4</v>
      </c>
      <c r="CS32" s="184">
        <v>8.1070198717160991E-4</v>
      </c>
      <c r="CT32" s="184">
        <v>2.2488438018701427E-3</v>
      </c>
      <c r="CU32" s="184">
        <v>1.0868286902283686E-3</v>
      </c>
      <c r="CV32" s="184">
        <v>2.3498339639939792E-3</v>
      </c>
      <c r="CW32" s="184">
        <v>5.3739474365281413E-3</v>
      </c>
      <c r="CX32" s="184">
        <v>1.0129767439719067E-3</v>
      </c>
      <c r="CY32" s="184">
        <v>1.860443760355308E-3</v>
      </c>
      <c r="CZ32" s="184">
        <v>1.796008414365791E-3</v>
      </c>
      <c r="DA32" s="184">
        <v>2.0928726025019689E-3</v>
      </c>
      <c r="DB32" s="184">
        <v>3.8064707246414755E-3</v>
      </c>
      <c r="DC32" s="184">
        <v>1.3949371598635143E-3</v>
      </c>
      <c r="DD32" s="184">
        <v>8.2569800020873595E-4</v>
      </c>
      <c r="DE32" s="184">
        <v>2.0840559233226311E-2</v>
      </c>
      <c r="DF32" s="185">
        <v>1.4418927299584944E-3</v>
      </c>
      <c r="DG32" s="185">
        <f t="shared" si="0"/>
        <v>1.8207711021970208</v>
      </c>
      <c r="DH32" s="186">
        <f t="shared" si="1"/>
        <v>1.3175922395182822</v>
      </c>
      <c r="DI32" s="187"/>
    </row>
    <row r="33" spans="1:113" s="82" customFormat="1" ht="17" customHeight="1" x14ac:dyDescent="0.2">
      <c r="A33" s="183" t="s">
        <v>29</v>
      </c>
      <c r="B33" s="74" t="s">
        <v>155</v>
      </c>
      <c r="C33" s="184">
        <v>4.7434932907375853E-4</v>
      </c>
      <c r="D33" s="184">
        <v>2.8508870615809344E-4</v>
      </c>
      <c r="E33" s="184">
        <v>6.7457692009822458E-4</v>
      </c>
      <c r="F33" s="184">
        <v>2.9964775981033975E-4</v>
      </c>
      <c r="G33" s="184">
        <v>2.765669343253705E-4</v>
      </c>
      <c r="H33" s="184">
        <v>0</v>
      </c>
      <c r="I33" s="184">
        <v>1.481384553338252E-3</v>
      </c>
      <c r="J33" s="184">
        <v>1.8141368280382743E-4</v>
      </c>
      <c r="K33" s="184">
        <v>1.4184363604117581E-4</v>
      </c>
      <c r="L33" s="184">
        <v>1.0117839978355436E-4</v>
      </c>
      <c r="M33" s="184">
        <v>0</v>
      </c>
      <c r="N33" s="184">
        <v>2.314607824586607E-4</v>
      </c>
      <c r="O33" s="184">
        <v>1.2836374830205567E-3</v>
      </c>
      <c r="P33" s="184">
        <v>2.8823590033036302E-4</v>
      </c>
      <c r="Q33" s="184">
        <v>3.7007749093149816E-4</v>
      </c>
      <c r="R33" s="184">
        <v>1.3690785382346931E-4</v>
      </c>
      <c r="S33" s="184">
        <v>2.2525008790922103E-4</v>
      </c>
      <c r="T33" s="184">
        <v>1.4745808199603168E-4</v>
      </c>
      <c r="U33" s="184">
        <v>5.1416340160266756E-4</v>
      </c>
      <c r="V33" s="184">
        <v>2.145333162582878E-4</v>
      </c>
      <c r="W33" s="184">
        <v>7.8943716201418097E-5</v>
      </c>
      <c r="X33" s="184">
        <v>2.491119348687409E-4</v>
      </c>
      <c r="Y33" s="184">
        <v>2.8457691564101254E-4</v>
      </c>
      <c r="Z33" s="184">
        <v>1.0774497538520715E-4</v>
      </c>
      <c r="AA33" s="184">
        <v>7.5657267236100873E-4</v>
      </c>
      <c r="AB33" s="184">
        <v>1.6637848104895844E-4</v>
      </c>
      <c r="AC33" s="184">
        <v>2.0651251510395799E-5</v>
      </c>
      <c r="AD33" s="184">
        <v>1.5826290584265484E-4</v>
      </c>
      <c r="AE33" s="184">
        <v>3.0582140180908211E-4</v>
      </c>
      <c r="AF33" s="184">
        <v>1.0098894883451115</v>
      </c>
      <c r="AG33" s="184">
        <v>3.8255138714339324E-3</v>
      </c>
      <c r="AH33" s="184">
        <v>2.3093562256926118E-4</v>
      </c>
      <c r="AI33" s="184">
        <v>3.4691272520884551E-4</v>
      </c>
      <c r="AJ33" s="184">
        <v>2.7157386222856925E-4</v>
      </c>
      <c r="AK33" s="184">
        <v>5.2167370544624987E-4</v>
      </c>
      <c r="AL33" s="184">
        <v>2.8583968917457453E-4</v>
      </c>
      <c r="AM33" s="184">
        <v>3.5749306692720495E-4</v>
      </c>
      <c r="AN33" s="184">
        <v>3.1286845584173491E-4</v>
      </c>
      <c r="AO33" s="184">
        <v>1.49279081745207E-4</v>
      </c>
      <c r="AP33" s="184">
        <v>2.2896728105941416E-4</v>
      </c>
      <c r="AQ33" s="184">
        <v>2.0785098833254694E-4</v>
      </c>
      <c r="AR33" s="184">
        <v>7.5870856650535584E-4</v>
      </c>
      <c r="AS33" s="184">
        <v>4.2336977468975391E-4</v>
      </c>
      <c r="AT33" s="184">
        <v>2.4968223876377336E-3</v>
      </c>
      <c r="AU33" s="184">
        <v>1.4802510550332971E-3</v>
      </c>
      <c r="AV33" s="184">
        <v>3.404312954341827E-3</v>
      </c>
      <c r="AW33" s="184">
        <v>8.2637854616335066E-4</v>
      </c>
      <c r="AX33" s="184">
        <v>1.4950500907993748E-4</v>
      </c>
      <c r="AY33" s="184">
        <v>3.028892800910669E-3</v>
      </c>
      <c r="AZ33" s="184">
        <v>2.1402477023878433E-3</v>
      </c>
      <c r="BA33" s="184">
        <v>1.6607845130798421E-4</v>
      </c>
      <c r="BB33" s="184">
        <v>1.4631740923624519E-3</v>
      </c>
      <c r="BC33" s="184">
        <v>2.5954525016631622E-3</v>
      </c>
      <c r="BD33" s="184">
        <v>4.922652345293974E-4</v>
      </c>
      <c r="BE33" s="184">
        <v>4.5873886240390214E-3</v>
      </c>
      <c r="BF33" s="184">
        <v>6.5423682627508695E-3</v>
      </c>
      <c r="BG33" s="184">
        <v>4.7092392948738949E-3</v>
      </c>
      <c r="BH33" s="184">
        <v>2.822798464391831E-3</v>
      </c>
      <c r="BI33" s="184">
        <v>3.1039083630402305E-3</v>
      </c>
      <c r="BJ33" s="184">
        <v>1.6280303855307173E-3</v>
      </c>
      <c r="BK33" s="184">
        <v>1.5223867007160522E-3</v>
      </c>
      <c r="BL33" s="184">
        <v>2.4086198486075405E-4</v>
      </c>
      <c r="BM33" s="184">
        <v>2.6522618582571281E-4</v>
      </c>
      <c r="BN33" s="184">
        <v>9.9486121102231257E-4</v>
      </c>
      <c r="BO33" s="184">
        <v>9.3681322528988244E-4</v>
      </c>
      <c r="BP33" s="184">
        <v>2.3663687021390024E-4</v>
      </c>
      <c r="BQ33" s="184">
        <v>9.8046768712597851E-5</v>
      </c>
      <c r="BR33" s="184">
        <v>7.0884191438446516E-4</v>
      </c>
      <c r="BS33" s="184">
        <v>4.3983137173813141E-3</v>
      </c>
      <c r="BT33" s="184">
        <v>1.5553129265570198E-4</v>
      </c>
      <c r="BU33" s="184">
        <v>9.2037829959998351E-5</v>
      </c>
      <c r="BV33" s="184">
        <v>4.8619707781913085E-5</v>
      </c>
      <c r="BW33" s="184">
        <v>4.076768163131616E-5</v>
      </c>
      <c r="BX33" s="184">
        <v>1.2376168545254764E-5</v>
      </c>
      <c r="BY33" s="184">
        <v>2.5678580720464079E-4</v>
      </c>
      <c r="BZ33" s="184">
        <v>6.2515049660065566E-4</v>
      </c>
      <c r="CA33" s="184">
        <v>2.9020153135070168E-3</v>
      </c>
      <c r="CB33" s="184">
        <v>4.5798899406385786E-4</v>
      </c>
      <c r="CC33" s="184">
        <v>3.5719681722922933E-4</v>
      </c>
      <c r="CD33" s="184">
        <v>2.8296530078635582E-4</v>
      </c>
      <c r="CE33" s="184">
        <v>2.4919033499552073E-4</v>
      </c>
      <c r="CF33" s="184">
        <v>1.7418695894666221E-4</v>
      </c>
      <c r="CG33" s="184">
        <v>1.4778104638473016E-4</v>
      </c>
      <c r="CH33" s="184">
        <v>1.9021117748442188E-4</v>
      </c>
      <c r="CI33" s="184">
        <v>1.4059217018447338E-4</v>
      </c>
      <c r="CJ33" s="184">
        <v>1.6444698915313275E-4</v>
      </c>
      <c r="CK33" s="184">
        <v>1.6097972695785465E-4</v>
      </c>
      <c r="CL33" s="184">
        <v>1.2990544258822183E-4</v>
      </c>
      <c r="CM33" s="184">
        <v>3.9523702577795242E-4</v>
      </c>
      <c r="CN33" s="184">
        <v>1.1110454899194006E-4</v>
      </c>
      <c r="CO33" s="184">
        <v>2.2895259882869097E-4</v>
      </c>
      <c r="CP33" s="184">
        <v>3.9084814961276316E-4</v>
      </c>
      <c r="CQ33" s="184">
        <v>3.2655307608423954E-4</v>
      </c>
      <c r="CR33" s="184">
        <v>4.9707239584747772E-4</v>
      </c>
      <c r="CS33" s="184">
        <v>3.719208167579341E-4</v>
      </c>
      <c r="CT33" s="184">
        <v>1.1295141049989927E-3</v>
      </c>
      <c r="CU33" s="184">
        <v>7.868711085509553E-4</v>
      </c>
      <c r="CV33" s="184">
        <v>9.1892453649529529E-5</v>
      </c>
      <c r="CW33" s="184">
        <v>7.7015570815914839E-3</v>
      </c>
      <c r="CX33" s="184">
        <v>7.6409413795128309E-5</v>
      </c>
      <c r="CY33" s="184">
        <v>3.6686999956314734E-4</v>
      </c>
      <c r="CZ33" s="184">
        <v>1.2621508056493187E-4</v>
      </c>
      <c r="DA33" s="184">
        <v>2.4865797323647177E-4</v>
      </c>
      <c r="DB33" s="184">
        <v>5.7375170643860342E-4</v>
      </c>
      <c r="DC33" s="184">
        <v>2.4733267305793814E-3</v>
      </c>
      <c r="DD33" s="184">
        <v>3.0654808963962962E-4</v>
      </c>
      <c r="DE33" s="184">
        <v>2.4008165051780592E-3</v>
      </c>
      <c r="DF33" s="185">
        <v>1.403434423185639E-4</v>
      </c>
      <c r="DG33" s="185">
        <f t="shared" si="0"/>
        <v>1.103638607877824</v>
      </c>
      <c r="DH33" s="186">
        <f t="shared" si="1"/>
        <v>0.79864276361698994</v>
      </c>
      <c r="DI33" s="187"/>
    </row>
    <row r="34" spans="1:113" s="82" customFormat="1" ht="17" customHeight="1" x14ac:dyDescent="0.2">
      <c r="A34" s="183" t="s">
        <v>30</v>
      </c>
      <c r="B34" s="74" t="s">
        <v>156</v>
      </c>
      <c r="C34" s="184">
        <v>8.0944774624781077E-6</v>
      </c>
      <c r="D34" s="184">
        <v>3.6347507047887344E-6</v>
      </c>
      <c r="E34" s="184">
        <v>4.0143784915752447E-6</v>
      </c>
      <c r="F34" s="184">
        <v>1.9873071550214454E-5</v>
      </c>
      <c r="G34" s="184">
        <v>1.6016406233663814E-5</v>
      </c>
      <c r="H34" s="184">
        <v>0</v>
      </c>
      <c r="I34" s="184">
        <v>1.8182463990158257E-4</v>
      </c>
      <c r="J34" s="184">
        <v>9.9200719057021092E-6</v>
      </c>
      <c r="K34" s="184">
        <v>6.5715238983462041E-6</v>
      </c>
      <c r="L34" s="184">
        <v>3.4310354502236869E-6</v>
      </c>
      <c r="M34" s="184">
        <v>0</v>
      </c>
      <c r="N34" s="184">
        <v>1.5154035091629732E-5</v>
      </c>
      <c r="O34" s="184">
        <v>6.2442308850858006E-4</v>
      </c>
      <c r="P34" s="184">
        <v>1.4021674075529605E-5</v>
      </c>
      <c r="Q34" s="184">
        <v>1.0640927237293691E-4</v>
      </c>
      <c r="R34" s="184">
        <v>1.0748080277291963E-5</v>
      </c>
      <c r="S34" s="184">
        <v>1.8542351810738395E-5</v>
      </c>
      <c r="T34" s="184">
        <v>1.1505266281611335E-5</v>
      </c>
      <c r="U34" s="184">
        <v>2.6647649557675491E-5</v>
      </c>
      <c r="V34" s="184">
        <v>8.0245331579655421E-6</v>
      </c>
      <c r="W34" s="184">
        <v>1.0237973239978834E-5</v>
      </c>
      <c r="X34" s="184">
        <v>5.6046409490330028E-6</v>
      </c>
      <c r="Y34" s="184">
        <v>4.5303953260181232E-6</v>
      </c>
      <c r="Z34" s="184">
        <v>1.4394613534835534E-5</v>
      </c>
      <c r="AA34" s="184">
        <v>7.4233840998417864E-6</v>
      </c>
      <c r="AB34" s="184">
        <v>3.0148089422794419E-5</v>
      </c>
      <c r="AC34" s="184">
        <v>5.0150484284697151E-7</v>
      </c>
      <c r="AD34" s="184">
        <v>2.4626079889145793E-5</v>
      </c>
      <c r="AE34" s="184">
        <v>1.0749857046884587E-5</v>
      </c>
      <c r="AF34" s="184">
        <v>1.7211517153819173E-5</v>
      </c>
      <c r="AG34" s="184">
        <v>1.0185363087360912</v>
      </c>
      <c r="AH34" s="184">
        <v>1.1456750834800091E-5</v>
      </c>
      <c r="AI34" s="184">
        <v>1.6398007172146626E-5</v>
      </c>
      <c r="AJ34" s="184">
        <v>1.09022558018732E-4</v>
      </c>
      <c r="AK34" s="184">
        <v>4.8268694863922836E-5</v>
      </c>
      <c r="AL34" s="184">
        <v>8.2291695665936022E-6</v>
      </c>
      <c r="AM34" s="184">
        <v>1.2110336058493605E-5</v>
      </c>
      <c r="AN34" s="184">
        <v>3.6063168464778311E-5</v>
      </c>
      <c r="AO34" s="184">
        <v>6.9109319303668074E-6</v>
      </c>
      <c r="AP34" s="184">
        <v>1.0293044455407262E-5</v>
      </c>
      <c r="AQ34" s="184">
        <v>1.6855028090425795E-5</v>
      </c>
      <c r="AR34" s="184">
        <v>4.6328589663741691E-5</v>
      </c>
      <c r="AS34" s="184">
        <v>1.1119272880678094E-5</v>
      </c>
      <c r="AT34" s="184">
        <v>7.8714414229522372E-6</v>
      </c>
      <c r="AU34" s="184">
        <v>2.924857359931478E-5</v>
      </c>
      <c r="AV34" s="184">
        <v>6.7459343605134707E-5</v>
      </c>
      <c r="AW34" s="184">
        <v>3.8570792548828118E-5</v>
      </c>
      <c r="AX34" s="184">
        <v>3.0464105614931184E-5</v>
      </c>
      <c r="AY34" s="184">
        <v>1.1049483471089522E-5</v>
      </c>
      <c r="AZ34" s="184">
        <v>6.5047289102682771E-6</v>
      </c>
      <c r="BA34" s="184">
        <v>1.6914684927840116E-5</v>
      </c>
      <c r="BB34" s="184">
        <v>1.1577745601498764E-5</v>
      </c>
      <c r="BC34" s="184">
        <v>6.6350009740325801E-5</v>
      </c>
      <c r="BD34" s="184">
        <v>7.497110171341048E-6</v>
      </c>
      <c r="BE34" s="184">
        <v>1.7455645943748374E-5</v>
      </c>
      <c r="BF34" s="184">
        <v>1.6629601181701202E-5</v>
      </c>
      <c r="BG34" s="184">
        <v>1.75953019708617E-5</v>
      </c>
      <c r="BH34" s="184">
        <v>1.052547628213081E-5</v>
      </c>
      <c r="BI34" s="184">
        <v>1.1118751053838421E-5</v>
      </c>
      <c r="BJ34" s="184">
        <v>1.4461055147348375E-4</v>
      </c>
      <c r="BK34" s="184">
        <v>1.7548991510761656E-5</v>
      </c>
      <c r="BL34" s="184">
        <v>8.242938414681948E-6</v>
      </c>
      <c r="BM34" s="184">
        <v>9.6370165571919182E-6</v>
      </c>
      <c r="BN34" s="184">
        <v>9.1383215599138801E-6</v>
      </c>
      <c r="BO34" s="184">
        <v>1.2631001887219076E-5</v>
      </c>
      <c r="BP34" s="184">
        <v>1.8327389038946853E-5</v>
      </c>
      <c r="BQ34" s="184">
        <v>6.3401754513212982E-4</v>
      </c>
      <c r="BR34" s="184">
        <v>3.032723688572124E-5</v>
      </c>
      <c r="BS34" s="184">
        <v>3.8029742492411512E-5</v>
      </c>
      <c r="BT34" s="184">
        <v>1.5714459538359997E-5</v>
      </c>
      <c r="BU34" s="184">
        <v>1.7772405374273197E-5</v>
      </c>
      <c r="BV34" s="184">
        <v>4.7099010209161139E-6</v>
      </c>
      <c r="BW34" s="184">
        <v>3.2809070086140983E-6</v>
      </c>
      <c r="BX34" s="184">
        <v>1.2621280356994217E-6</v>
      </c>
      <c r="BY34" s="184">
        <v>2.0624418851935463E-5</v>
      </c>
      <c r="BZ34" s="184">
        <v>6.9161760989669163E-6</v>
      </c>
      <c r="CA34" s="184">
        <v>1.4401307854908085E-5</v>
      </c>
      <c r="CB34" s="184">
        <v>4.5588719778044661E-6</v>
      </c>
      <c r="CC34" s="184">
        <v>8.3282931839537234E-6</v>
      </c>
      <c r="CD34" s="184">
        <v>4.058190741079315E-6</v>
      </c>
      <c r="CE34" s="184">
        <v>6.735239610300334E-6</v>
      </c>
      <c r="CF34" s="184">
        <v>1.0650817537716122E-5</v>
      </c>
      <c r="CG34" s="184">
        <v>4.8507685539408892E-5</v>
      </c>
      <c r="CH34" s="184">
        <v>6.1681250296315949E-5</v>
      </c>
      <c r="CI34" s="184">
        <v>3.0968215551212132E-5</v>
      </c>
      <c r="CJ34" s="184">
        <v>5.0481747513133334E-6</v>
      </c>
      <c r="CK34" s="184">
        <v>2.5916659972777502E-5</v>
      </c>
      <c r="CL34" s="184">
        <v>9.9721172603347196E-6</v>
      </c>
      <c r="CM34" s="184">
        <v>3.440502757295847E-5</v>
      </c>
      <c r="CN34" s="184">
        <v>1.4190757149512671E-5</v>
      </c>
      <c r="CO34" s="184">
        <v>3.8244903981076127E-5</v>
      </c>
      <c r="CP34" s="184">
        <v>9.2615474840953124E-6</v>
      </c>
      <c r="CQ34" s="184">
        <v>2.6820476176301342E-5</v>
      </c>
      <c r="CR34" s="184">
        <v>1.4517557129469283E-5</v>
      </c>
      <c r="CS34" s="184">
        <v>1.0215128448342779E-5</v>
      </c>
      <c r="CT34" s="184">
        <v>1.5850209431231174E-4</v>
      </c>
      <c r="CU34" s="184">
        <v>6.2864411079137771E-5</v>
      </c>
      <c r="CV34" s="184">
        <v>1.209113620809464E-5</v>
      </c>
      <c r="CW34" s="184">
        <v>8.4572252912283834E-6</v>
      </c>
      <c r="CX34" s="184">
        <v>1.6200907475623313E-5</v>
      </c>
      <c r="CY34" s="184">
        <v>2.8591226825013471E-5</v>
      </c>
      <c r="CZ34" s="184">
        <v>1.2178001693781887E-5</v>
      </c>
      <c r="DA34" s="184">
        <v>3.0362080517060482E-5</v>
      </c>
      <c r="DB34" s="184">
        <v>2.7766089807732433E-5</v>
      </c>
      <c r="DC34" s="184">
        <v>7.4156253530089266E-6</v>
      </c>
      <c r="DD34" s="184">
        <v>9.8883445763746263E-5</v>
      </c>
      <c r="DE34" s="184">
        <v>1.1266431955044858E-5</v>
      </c>
      <c r="DF34" s="185">
        <v>5.5752759318971697E-5</v>
      </c>
      <c r="DG34" s="185">
        <f t="shared" si="0"/>
        <v>1.0223520862350752</v>
      </c>
      <c r="DH34" s="186">
        <f t="shared" si="1"/>
        <v>0.73982016369507431</v>
      </c>
      <c r="DI34" s="187"/>
    </row>
    <row r="35" spans="1:113" s="82" customFormat="1" ht="17" customHeight="1" x14ac:dyDescent="0.2">
      <c r="A35" s="183" t="s">
        <v>31</v>
      </c>
      <c r="B35" s="74" t="s">
        <v>157</v>
      </c>
      <c r="C35" s="184">
        <v>4.3042390583925743E-5</v>
      </c>
      <c r="D35" s="184">
        <v>3.3122603476023072E-5</v>
      </c>
      <c r="E35" s="184">
        <v>5.944343317872151E-5</v>
      </c>
      <c r="F35" s="184">
        <v>4.2218868501623566E-5</v>
      </c>
      <c r="G35" s="184">
        <v>2.1444896107256503E-5</v>
      </c>
      <c r="H35" s="184">
        <v>0</v>
      </c>
      <c r="I35" s="184">
        <v>4.9272722020159039E-5</v>
      </c>
      <c r="J35" s="184">
        <v>1.6552984783436815E-4</v>
      </c>
      <c r="K35" s="184">
        <v>1.533131983838517E-3</v>
      </c>
      <c r="L35" s="184">
        <v>2.2114498257848682E-5</v>
      </c>
      <c r="M35" s="184">
        <v>0</v>
      </c>
      <c r="N35" s="184">
        <v>7.3903646773973978E-5</v>
      </c>
      <c r="O35" s="184">
        <v>2.4956809591863353E-4</v>
      </c>
      <c r="P35" s="184">
        <v>4.6894713250685254E-5</v>
      </c>
      <c r="Q35" s="184">
        <v>1.2762742693075719E-3</v>
      </c>
      <c r="R35" s="184">
        <v>2.1596353805884622E-5</v>
      </c>
      <c r="S35" s="184">
        <v>1.9071365450367292E-5</v>
      </c>
      <c r="T35" s="184">
        <v>2.4580120812942639E-5</v>
      </c>
      <c r="U35" s="184">
        <v>3.933858285740656E-5</v>
      </c>
      <c r="V35" s="184">
        <v>2.311433908468666E-4</v>
      </c>
      <c r="W35" s="184">
        <v>1.0412743140121393E-5</v>
      </c>
      <c r="X35" s="184">
        <v>2.1132363471811958E-4</v>
      </c>
      <c r="Y35" s="184">
        <v>5.2352980363823707E-5</v>
      </c>
      <c r="Z35" s="184">
        <v>2.8071735614778458E-5</v>
      </c>
      <c r="AA35" s="184">
        <v>2.8862371320851747E-3</v>
      </c>
      <c r="AB35" s="184">
        <v>8.4453589446510603E-4</v>
      </c>
      <c r="AC35" s="184">
        <v>2.5540935257217233E-6</v>
      </c>
      <c r="AD35" s="184">
        <v>1.9361942467204912E-5</v>
      </c>
      <c r="AE35" s="184">
        <v>7.0314583840050903E-4</v>
      </c>
      <c r="AF35" s="184">
        <v>1.5189004195303524E-4</v>
      </c>
      <c r="AG35" s="184">
        <v>4.4608043609742232E-5</v>
      </c>
      <c r="AH35" s="184">
        <v>1.0080030259888251</v>
      </c>
      <c r="AI35" s="184">
        <v>8.4123426120780271E-5</v>
      </c>
      <c r="AJ35" s="184">
        <v>4.1522825866087255E-5</v>
      </c>
      <c r="AK35" s="184">
        <v>1.7986037151770512E-3</v>
      </c>
      <c r="AL35" s="184">
        <v>2.722193150752355E-5</v>
      </c>
      <c r="AM35" s="184">
        <v>1.8742688607359716E-5</v>
      </c>
      <c r="AN35" s="184">
        <v>3.6264931675187862E-5</v>
      </c>
      <c r="AO35" s="184">
        <v>1.013818821009158E-5</v>
      </c>
      <c r="AP35" s="184">
        <v>6.2690624384465475E-5</v>
      </c>
      <c r="AQ35" s="184">
        <v>5.4914471414593901E-5</v>
      </c>
      <c r="AR35" s="184">
        <v>1.0661159740906246E-4</v>
      </c>
      <c r="AS35" s="184">
        <v>6.6575387318780412E-4</v>
      </c>
      <c r="AT35" s="184">
        <v>3.1924718569450441E-4</v>
      </c>
      <c r="AU35" s="184">
        <v>5.5079162362976578E-5</v>
      </c>
      <c r="AV35" s="184">
        <v>1.2302153718143176E-3</v>
      </c>
      <c r="AW35" s="184">
        <v>5.7219718471570658E-4</v>
      </c>
      <c r="AX35" s="184">
        <v>1.4009016691370762E-3</v>
      </c>
      <c r="AY35" s="184">
        <v>7.7751876277452124E-5</v>
      </c>
      <c r="AZ35" s="184">
        <v>5.018698154882074E-4</v>
      </c>
      <c r="BA35" s="184">
        <v>1.6865745358970533E-4</v>
      </c>
      <c r="BB35" s="184">
        <v>7.1867798375467942E-4</v>
      </c>
      <c r="BC35" s="184">
        <v>1.5698797793349778E-4</v>
      </c>
      <c r="BD35" s="184">
        <v>2.4575741796174891E-4</v>
      </c>
      <c r="BE35" s="184">
        <v>3.4276819121395637E-3</v>
      </c>
      <c r="BF35" s="184">
        <v>1.1448133142651703E-3</v>
      </c>
      <c r="BG35" s="184">
        <v>5.0269943944032527E-5</v>
      </c>
      <c r="BH35" s="184">
        <v>2.3402805451397464E-4</v>
      </c>
      <c r="BI35" s="184">
        <v>1.5460891400239304E-3</v>
      </c>
      <c r="BJ35" s="184">
        <v>1.9497976323666097E-3</v>
      </c>
      <c r="BK35" s="184">
        <v>2.5377248156049052E-5</v>
      </c>
      <c r="BL35" s="184">
        <v>6.8067133678035327E-4</v>
      </c>
      <c r="BM35" s="184">
        <v>4.9179090637150246E-4</v>
      </c>
      <c r="BN35" s="184">
        <v>4.1109701806224302E-5</v>
      </c>
      <c r="BO35" s="184">
        <v>4.2768407520080447E-5</v>
      </c>
      <c r="BP35" s="184">
        <v>3.1605829960539483E-5</v>
      </c>
      <c r="BQ35" s="184">
        <v>3.4620325124513247E-5</v>
      </c>
      <c r="BR35" s="184">
        <v>7.3331123978353198E-5</v>
      </c>
      <c r="BS35" s="184">
        <v>5.1414288853538635E-5</v>
      </c>
      <c r="BT35" s="184">
        <v>2.5356100886173489E-5</v>
      </c>
      <c r="BU35" s="184">
        <v>1.3352843745849164E-5</v>
      </c>
      <c r="BV35" s="184">
        <v>9.0119847015532435E-6</v>
      </c>
      <c r="BW35" s="184">
        <v>1.4025698446870425E-5</v>
      </c>
      <c r="BX35" s="184">
        <v>9.0610225527463629E-6</v>
      </c>
      <c r="BY35" s="184">
        <v>7.2151278385203027E-5</v>
      </c>
      <c r="BZ35" s="184">
        <v>3.1332801845458999E-5</v>
      </c>
      <c r="CA35" s="184">
        <v>1.4437188907262641E-4</v>
      </c>
      <c r="CB35" s="184">
        <v>1.8977760042597735E-5</v>
      </c>
      <c r="CC35" s="184">
        <v>1.3135136212617969E-4</v>
      </c>
      <c r="CD35" s="184">
        <v>1.7212062706834703E-5</v>
      </c>
      <c r="CE35" s="184">
        <v>3.3962563132489578E-5</v>
      </c>
      <c r="CF35" s="184">
        <v>2.728011201850524E-5</v>
      </c>
      <c r="CG35" s="184">
        <v>9.4216435973900885E-6</v>
      </c>
      <c r="CH35" s="184">
        <v>1.9748277669629139E-5</v>
      </c>
      <c r="CI35" s="184">
        <v>2.3382288787798736E-5</v>
      </c>
      <c r="CJ35" s="184">
        <v>2.5295895460824215E-5</v>
      </c>
      <c r="CK35" s="184">
        <v>1.7566303257098501E-5</v>
      </c>
      <c r="CL35" s="184">
        <v>2.322987612053392E-5</v>
      </c>
      <c r="CM35" s="184">
        <v>4.4400062332764772E-5</v>
      </c>
      <c r="CN35" s="184">
        <v>1.003233586754841E-4</v>
      </c>
      <c r="CO35" s="184">
        <v>3.304806237983607E-4</v>
      </c>
      <c r="CP35" s="184">
        <v>2.7129867637310905E-4</v>
      </c>
      <c r="CQ35" s="184">
        <v>1.3589211343236101E-3</v>
      </c>
      <c r="CR35" s="184">
        <v>6.8674267328852062E-5</v>
      </c>
      <c r="CS35" s="184">
        <v>5.62811222086279E-5</v>
      </c>
      <c r="CT35" s="184">
        <v>7.1544902174237366E-5</v>
      </c>
      <c r="CU35" s="184">
        <v>8.053138685932446E-5</v>
      </c>
      <c r="CV35" s="184">
        <v>1.8889379983133122E-5</v>
      </c>
      <c r="CW35" s="184">
        <v>8.3025611817478444E-4</v>
      </c>
      <c r="CX35" s="184">
        <v>1.121608571244211E-5</v>
      </c>
      <c r="CY35" s="184">
        <v>1.362437793789761E-4</v>
      </c>
      <c r="CZ35" s="184">
        <v>7.3353655178666312E-5</v>
      </c>
      <c r="DA35" s="184">
        <v>5.4549805223871422E-5</v>
      </c>
      <c r="DB35" s="184">
        <v>1.7571446011110711E-4</v>
      </c>
      <c r="DC35" s="184">
        <v>9.9432567580476168E-5</v>
      </c>
      <c r="DD35" s="184">
        <v>4.049965561142203E-5</v>
      </c>
      <c r="DE35" s="184">
        <v>9.0183123238818903E-5</v>
      </c>
      <c r="DF35" s="185">
        <v>1.5176679197306879E-4</v>
      </c>
      <c r="DG35" s="185">
        <f t="shared" si="0"/>
        <v>1.0398191651108821</v>
      </c>
      <c r="DH35" s="186">
        <f t="shared" si="1"/>
        <v>0.75246013120446997</v>
      </c>
      <c r="DI35" s="187"/>
    </row>
    <row r="36" spans="1:113" s="82" customFormat="1" ht="17" customHeight="1" x14ac:dyDescent="0.2">
      <c r="A36" s="183" t="s">
        <v>32</v>
      </c>
      <c r="B36" s="74" t="s">
        <v>158</v>
      </c>
      <c r="C36" s="184">
        <v>1.4003657146450073E-4</v>
      </c>
      <c r="D36" s="184">
        <v>1.1994357348031737E-4</v>
      </c>
      <c r="E36" s="184">
        <v>1.9807519773996221E-4</v>
      </c>
      <c r="F36" s="184">
        <v>7.5691072698766905E-5</v>
      </c>
      <c r="G36" s="184">
        <v>4.6699826290489821E-5</v>
      </c>
      <c r="H36" s="184">
        <v>0</v>
      </c>
      <c r="I36" s="184">
        <v>2.4180622273380247E-4</v>
      </c>
      <c r="J36" s="184">
        <v>5.5184892803886382E-5</v>
      </c>
      <c r="K36" s="184">
        <v>4.679812927194596E-5</v>
      </c>
      <c r="L36" s="184">
        <v>4.2927906658551727E-5</v>
      </c>
      <c r="M36" s="184">
        <v>0</v>
      </c>
      <c r="N36" s="184">
        <v>1.3749627779020092E-4</v>
      </c>
      <c r="O36" s="184">
        <v>7.4414651472162128E-5</v>
      </c>
      <c r="P36" s="184">
        <v>8.4151739168548094E-5</v>
      </c>
      <c r="Q36" s="184">
        <v>9.7019257023329202E-5</v>
      </c>
      <c r="R36" s="184">
        <v>2.6105372952289313E-4</v>
      </c>
      <c r="S36" s="184">
        <v>1.4079800781849013E-4</v>
      </c>
      <c r="T36" s="184">
        <v>7.928174391937478E-5</v>
      </c>
      <c r="U36" s="184">
        <v>1.2086608872521822E-4</v>
      </c>
      <c r="V36" s="184">
        <v>1.5889583818061022E-4</v>
      </c>
      <c r="W36" s="184">
        <v>8.2781716886799875E-5</v>
      </c>
      <c r="X36" s="184">
        <v>1.744896392736987E-4</v>
      </c>
      <c r="Y36" s="184">
        <v>1.9492085512660918E-4</v>
      </c>
      <c r="Z36" s="184">
        <v>2.8602219350270212E-4</v>
      </c>
      <c r="AA36" s="184">
        <v>7.2243977829968573E-5</v>
      </c>
      <c r="AB36" s="184">
        <v>1.1762269431733674E-4</v>
      </c>
      <c r="AC36" s="184">
        <v>1.2297819084271104E-5</v>
      </c>
      <c r="AD36" s="184">
        <v>1.4035325011111109E-4</v>
      </c>
      <c r="AE36" s="184">
        <v>1.4094457616802504E-4</v>
      </c>
      <c r="AF36" s="184">
        <v>1.1217608546579986E-4</v>
      </c>
      <c r="AG36" s="184">
        <v>6.9662664844244042E-5</v>
      </c>
      <c r="AH36" s="184">
        <v>1.427258930149792E-4</v>
      </c>
      <c r="AI36" s="184">
        <v>1.0592713504901059</v>
      </c>
      <c r="AJ36" s="184">
        <v>1.6143669813217335E-4</v>
      </c>
      <c r="AK36" s="184">
        <v>4.2578896064826327E-4</v>
      </c>
      <c r="AL36" s="184">
        <v>2.2846899156153918E-4</v>
      </c>
      <c r="AM36" s="184">
        <v>1.8608215228563198E-4</v>
      </c>
      <c r="AN36" s="184">
        <v>2.2795475854140508E-4</v>
      </c>
      <c r="AO36" s="184">
        <v>1.0840257062543306E-4</v>
      </c>
      <c r="AP36" s="184">
        <v>1.6134880090846012E-4</v>
      </c>
      <c r="AQ36" s="184">
        <v>1.2817191533910332E-4</v>
      </c>
      <c r="AR36" s="184">
        <v>1.5843965312101505E-4</v>
      </c>
      <c r="AS36" s="184">
        <v>1.5514257014445073E-4</v>
      </c>
      <c r="AT36" s="184">
        <v>8.5854946395720399E-5</v>
      </c>
      <c r="AU36" s="184">
        <v>7.5275236533791889E-5</v>
      </c>
      <c r="AV36" s="184">
        <v>6.6174903958420725E-5</v>
      </c>
      <c r="AW36" s="184">
        <v>7.2584461944551196E-5</v>
      </c>
      <c r="AX36" s="184">
        <v>1.3721981071448448E-4</v>
      </c>
      <c r="AY36" s="184">
        <v>1.0370158720619231E-4</v>
      </c>
      <c r="AZ36" s="184">
        <v>6.6367658550753369E-5</v>
      </c>
      <c r="BA36" s="184">
        <v>6.1735597452425157E-5</v>
      </c>
      <c r="BB36" s="184">
        <v>1.0149653058377121E-4</v>
      </c>
      <c r="BC36" s="184">
        <v>7.8322957108722775E-5</v>
      </c>
      <c r="BD36" s="184">
        <v>7.7910522466752483E-5</v>
      </c>
      <c r="BE36" s="184">
        <v>4.5801726219839992E-5</v>
      </c>
      <c r="BF36" s="184">
        <v>5.8089404690217154E-5</v>
      </c>
      <c r="BG36" s="184">
        <v>5.7634061083069779E-5</v>
      </c>
      <c r="BH36" s="184">
        <v>7.99035573733632E-5</v>
      </c>
      <c r="BI36" s="184">
        <v>8.2507570356516073E-5</v>
      </c>
      <c r="BJ36" s="184">
        <v>4.3800510081555202E-4</v>
      </c>
      <c r="BK36" s="184">
        <v>5.4828595613848584E-5</v>
      </c>
      <c r="BL36" s="184">
        <v>1.6526789885463192E-2</v>
      </c>
      <c r="BM36" s="184">
        <v>1.9538262212802988E-2</v>
      </c>
      <c r="BN36" s="184">
        <v>3.1800965376083914E-2</v>
      </c>
      <c r="BO36" s="184">
        <v>1.7182259440216868E-2</v>
      </c>
      <c r="BP36" s="184">
        <v>3.938689533962914E-4</v>
      </c>
      <c r="BQ36" s="184">
        <v>1.0802557864584698E-3</v>
      </c>
      <c r="BR36" s="184">
        <v>9.8052136686111986E-4</v>
      </c>
      <c r="BS36" s="184">
        <v>2.0364310956893256E-4</v>
      </c>
      <c r="BT36" s="184">
        <v>1.1599810985627282E-4</v>
      </c>
      <c r="BU36" s="184">
        <v>1.0604037550552356E-4</v>
      </c>
      <c r="BV36" s="184">
        <v>1.3821653016480112E-4</v>
      </c>
      <c r="BW36" s="184">
        <v>3.8897836056992993E-4</v>
      </c>
      <c r="BX36" s="184">
        <v>3.7082907023863249E-4</v>
      </c>
      <c r="BY36" s="184">
        <v>4.450979841237239E-4</v>
      </c>
      <c r="BZ36" s="184">
        <v>3.6815320571935553E-5</v>
      </c>
      <c r="CA36" s="184">
        <v>4.5297578924364466E-4</v>
      </c>
      <c r="CB36" s="184">
        <v>9.7668590167155028E-5</v>
      </c>
      <c r="CC36" s="184">
        <v>1.1554510390106907E-4</v>
      </c>
      <c r="CD36" s="184">
        <v>1.0088873866849056E-4</v>
      </c>
      <c r="CE36" s="184">
        <v>2.9263294862373179E-4</v>
      </c>
      <c r="CF36" s="184">
        <v>3.8648544041979303E-4</v>
      </c>
      <c r="CG36" s="184">
        <v>5.4236824677097838E-5</v>
      </c>
      <c r="CH36" s="184">
        <v>1.7383307759752826E-4</v>
      </c>
      <c r="CI36" s="184">
        <v>2.2001332305095667E-4</v>
      </c>
      <c r="CJ36" s="184">
        <v>4.5410968858525668E-5</v>
      </c>
      <c r="CK36" s="184">
        <v>2.1066469916698979E-4</v>
      </c>
      <c r="CL36" s="184">
        <v>6.7285311826357626E-5</v>
      </c>
      <c r="CM36" s="184">
        <v>2.0214992656879596E-4</v>
      </c>
      <c r="CN36" s="184">
        <v>2.421293435171345E-4</v>
      </c>
      <c r="CO36" s="184">
        <v>1.451412015059941E-4</v>
      </c>
      <c r="CP36" s="184">
        <v>8.1284249017256498E-5</v>
      </c>
      <c r="CQ36" s="184">
        <v>1.1282250024265319E-4</v>
      </c>
      <c r="CR36" s="184">
        <v>1.2154074669365392E-4</v>
      </c>
      <c r="CS36" s="184">
        <v>8.1901982860059156E-5</v>
      </c>
      <c r="CT36" s="184">
        <v>6.1564270667037308E-5</v>
      </c>
      <c r="CU36" s="184">
        <v>8.4391040990372106E-5</v>
      </c>
      <c r="CV36" s="184">
        <v>7.1703179352435275E-5</v>
      </c>
      <c r="CW36" s="184">
        <v>4.9579021473606707E-5</v>
      </c>
      <c r="CX36" s="184">
        <v>5.1229591691061266E-5</v>
      </c>
      <c r="CY36" s="184">
        <v>1.5168901276823465E-4</v>
      </c>
      <c r="CZ36" s="184">
        <v>8.9419697507108799E-5</v>
      </c>
      <c r="DA36" s="184">
        <v>1.1599301284676862E-4</v>
      </c>
      <c r="DB36" s="184">
        <v>1.5344744530397259E-4</v>
      </c>
      <c r="DC36" s="184">
        <v>4.1605862865334826E-5</v>
      </c>
      <c r="DD36" s="184">
        <v>1.0657642021877875E-4</v>
      </c>
      <c r="DE36" s="184">
        <v>7.3301565546399664E-5</v>
      </c>
      <c r="DF36" s="185">
        <v>5.5776913112199418E-4</v>
      </c>
      <c r="DG36" s="185">
        <f t="shared" si="0"/>
        <v>1.1607448057837138</v>
      </c>
      <c r="DH36" s="186">
        <f t="shared" si="1"/>
        <v>0.83996738871588594</v>
      </c>
      <c r="DI36" s="187"/>
    </row>
    <row r="37" spans="1:113" s="82" customFormat="1" ht="17" customHeight="1" x14ac:dyDescent="0.2">
      <c r="A37" s="183" t="s">
        <v>33</v>
      </c>
      <c r="B37" s="74" t="s">
        <v>159</v>
      </c>
      <c r="C37" s="184">
        <v>1.3554579031336308E-4</v>
      </c>
      <c r="D37" s="184">
        <v>1.291081070614147E-5</v>
      </c>
      <c r="E37" s="184">
        <v>2.164454480676289E-5</v>
      </c>
      <c r="F37" s="184">
        <v>6.2301503877428739E-6</v>
      </c>
      <c r="G37" s="184">
        <v>8.7762400540209037E-6</v>
      </c>
      <c r="H37" s="184">
        <v>0</v>
      </c>
      <c r="I37" s="184">
        <v>2.0855574289434417E-5</v>
      </c>
      <c r="J37" s="184">
        <v>1.3044243658915666E-5</v>
      </c>
      <c r="K37" s="184">
        <v>5.0922319452684999E-5</v>
      </c>
      <c r="L37" s="184">
        <v>1.5655876420621293E-5</v>
      </c>
      <c r="M37" s="184">
        <v>0</v>
      </c>
      <c r="N37" s="184">
        <v>8.9899446761910897E-6</v>
      </c>
      <c r="O37" s="184">
        <v>7.7191292725238922E-6</v>
      </c>
      <c r="P37" s="184">
        <v>1.5977085192174112E-5</v>
      </c>
      <c r="Q37" s="184">
        <v>2.8675841539896346E-4</v>
      </c>
      <c r="R37" s="184">
        <v>1.2150463080023924E-5</v>
      </c>
      <c r="S37" s="184">
        <v>7.8459864715143299E-6</v>
      </c>
      <c r="T37" s="184">
        <v>7.017275431781183E-6</v>
      </c>
      <c r="U37" s="184">
        <v>9.649210204449235E-6</v>
      </c>
      <c r="V37" s="184">
        <v>9.2524016087509563E-5</v>
      </c>
      <c r="W37" s="184">
        <v>4.8513241481922235E-6</v>
      </c>
      <c r="X37" s="184">
        <v>1.3871213212432142E-5</v>
      </c>
      <c r="Y37" s="184">
        <v>8.0639313851429442E-6</v>
      </c>
      <c r="Z37" s="184">
        <v>1.1885231567754703E-5</v>
      </c>
      <c r="AA37" s="184">
        <v>1.0837113386511441E-5</v>
      </c>
      <c r="AB37" s="184">
        <v>2.1760410119139131E-5</v>
      </c>
      <c r="AC37" s="184">
        <v>1.2852493664053704E-6</v>
      </c>
      <c r="AD37" s="184">
        <v>6.9645045533623453E-6</v>
      </c>
      <c r="AE37" s="184">
        <v>4.2077110323448989E-5</v>
      </c>
      <c r="AF37" s="184">
        <v>1.4289253181342773E-5</v>
      </c>
      <c r="AG37" s="184">
        <v>1.0782343208264208E-5</v>
      </c>
      <c r="AH37" s="184">
        <v>1.3318875444940255E-5</v>
      </c>
      <c r="AI37" s="184">
        <v>1.6674218834245941E-5</v>
      </c>
      <c r="AJ37" s="184">
        <v>1.0021619422083672</v>
      </c>
      <c r="AK37" s="184">
        <v>1.5629166977750703E-5</v>
      </c>
      <c r="AL37" s="184">
        <v>9.7536606561899716E-6</v>
      </c>
      <c r="AM37" s="184">
        <v>8.4593129614738865E-6</v>
      </c>
      <c r="AN37" s="184">
        <v>1.7353474621954302E-5</v>
      </c>
      <c r="AO37" s="184">
        <v>6.8267884377138386E-6</v>
      </c>
      <c r="AP37" s="184">
        <v>1.2638353133687904E-5</v>
      </c>
      <c r="AQ37" s="184">
        <v>9.8482552770600509E-6</v>
      </c>
      <c r="AR37" s="184">
        <v>1.443369483613139E-5</v>
      </c>
      <c r="AS37" s="184">
        <v>2.3987458494869617E-4</v>
      </c>
      <c r="AT37" s="184">
        <v>9.6807072569120577E-5</v>
      </c>
      <c r="AU37" s="184">
        <v>8.7036627292498176E-5</v>
      </c>
      <c r="AV37" s="184">
        <v>3.3666187758467879E-4</v>
      </c>
      <c r="AW37" s="184">
        <v>2.6802644359551278E-3</v>
      </c>
      <c r="AX37" s="184">
        <v>1.9785351863599383E-2</v>
      </c>
      <c r="AY37" s="184">
        <v>1.0384643944348112E-3</v>
      </c>
      <c r="AZ37" s="184">
        <v>1.8431307213206106E-4</v>
      </c>
      <c r="BA37" s="184">
        <v>8.3742886188427064E-4</v>
      </c>
      <c r="BB37" s="184">
        <v>2.7885119813106585E-4</v>
      </c>
      <c r="BC37" s="184">
        <v>1.2949471036075983E-3</v>
      </c>
      <c r="BD37" s="184">
        <v>5.2683839870671463E-4</v>
      </c>
      <c r="BE37" s="184">
        <v>9.2102136570614592E-5</v>
      </c>
      <c r="BF37" s="184">
        <v>6.4676631980608229E-5</v>
      </c>
      <c r="BG37" s="184">
        <v>1.5913827763608949E-4</v>
      </c>
      <c r="BH37" s="184">
        <v>5.1235280634549907E-5</v>
      </c>
      <c r="BI37" s="184">
        <v>3.7572673807599721E-5</v>
      </c>
      <c r="BJ37" s="184">
        <v>2.2494907523260693E-4</v>
      </c>
      <c r="BK37" s="184">
        <v>5.6221971973560424E-5</v>
      </c>
      <c r="BL37" s="184">
        <v>2.270998732018384E-3</v>
      </c>
      <c r="BM37" s="184">
        <v>3.1921947333233587E-4</v>
      </c>
      <c r="BN37" s="184">
        <v>1.0688260709916242E-4</v>
      </c>
      <c r="BO37" s="184">
        <v>4.3109684849893432E-4</v>
      </c>
      <c r="BP37" s="184">
        <v>1.5869442764382721E-5</v>
      </c>
      <c r="BQ37" s="184">
        <v>2.1442641531299108E-5</v>
      </c>
      <c r="BR37" s="184">
        <v>2.9964278791662834E-5</v>
      </c>
      <c r="BS37" s="184">
        <v>1.363348966081609E-4</v>
      </c>
      <c r="BT37" s="184">
        <v>3.5447952815291755E-5</v>
      </c>
      <c r="BU37" s="184">
        <v>8.6913487041360976E-6</v>
      </c>
      <c r="BV37" s="184">
        <v>6.1646319220787637E-6</v>
      </c>
      <c r="BW37" s="184">
        <v>9.0485574925899293E-6</v>
      </c>
      <c r="BX37" s="184">
        <v>5.7728911518149389E-6</v>
      </c>
      <c r="BY37" s="184">
        <v>1.3758346766361767E-5</v>
      </c>
      <c r="BZ37" s="184">
        <v>2.2056598161028074E-5</v>
      </c>
      <c r="CA37" s="184">
        <v>5.6950005362388791E-5</v>
      </c>
      <c r="CB37" s="184">
        <v>4.6296542018808469E-5</v>
      </c>
      <c r="CC37" s="184">
        <v>1.1830009501549519E-5</v>
      </c>
      <c r="CD37" s="184">
        <v>5.9902412900837812E-5</v>
      </c>
      <c r="CE37" s="184">
        <v>1.1816517901055419E-5</v>
      </c>
      <c r="CF37" s="184">
        <v>1.7283449344727273E-5</v>
      </c>
      <c r="CG37" s="184">
        <v>4.598076297963234E-6</v>
      </c>
      <c r="CH37" s="184">
        <v>1.1272988939533989E-5</v>
      </c>
      <c r="CI37" s="184">
        <v>1.5066308989089422E-5</v>
      </c>
      <c r="CJ37" s="184">
        <v>1.0169043848289932E-5</v>
      </c>
      <c r="CK37" s="184">
        <v>1.1226000236294597E-5</v>
      </c>
      <c r="CL37" s="184">
        <v>1.5723863341671569E-5</v>
      </c>
      <c r="CM37" s="184">
        <v>3.8618821982940381E-5</v>
      </c>
      <c r="CN37" s="184">
        <v>6.3635697973879021E-5</v>
      </c>
      <c r="CO37" s="184">
        <v>2.2899557692032947E-5</v>
      </c>
      <c r="CP37" s="184">
        <v>8.2256222831131862E-5</v>
      </c>
      <c r="CQ37" s="184">
        <v>9.6879487728580456E-5</v>
      </c>
      <c r="CR37" s="184">
        <v>3.3742515778259301E-4</v>
      </c>
      <c r="CS37" s="184">
        <v>2.0786234597677605E-4</v>
      </c>
      <c r="CT37" s="184">
        <v>8.2799328766089634E-5</v>
      </c>
      <c r="CU37" s="184">
        <v>2.9694920177859748E-5</v>
      </c>
      <c r="CV37" s="184">
        <v>6.1777488324324275E-6</v>
      </c>
      <c r="CW37" s="184">
        <v>2.9182854844704938E-4</v>
      </c>
      <c r="CX37" s="184">
        <v>6.7420661425858059E-6</v>
      </c>
      <c r="CY37" s="184">
        <v>4.1840093247488651E-4</v>
      </c>
      <c r="CZ37" s="184">
        <v>3.4321372254392355E-4</v>
      </c>
      <c r="DA37" s="184">
        <v>9.7962863258108095E-6</v>
      </c>
      <c r="DB37" s="184">
        <v>1.5460318083819125E-5</v>
      </c>
      <c r="DC37" s="184">
        <v>5.6681001224434601E-6</v>
      </c>
      <c r="DD37" s="184">
        <v>8.2247067371228497E-5</v>
      </c>
      <c r="DE37" s="184">
        <v>1.2572202748893082E-4</v>
      </c>
      <c r="DF37" s="185">
        <v>2.6411149706789561E-4</v>
      </c>
      <c r="DG37" s="185">
        <f t="shared" si="0"/>
        <v>1.037476822630738</v>
      </c>
      <c r="DH37" s="186">
        <f t="shared" si="1"/>
        <v>0.75076510634911731</v>
      </c>
      <c r="DI37" s="187"/>
    </row>
    <row r="38" spans="1:113" s="82" customFormat="1" ht="17" customHeight="1" x14ac:dyDescent="0.2">
      <c r="A38" s="183" t="s">
        <v>34</v>
      </c>
      <c r="B38" s="74" t="s">
        <v>160</v>
      </c>
      <c r="C38" s="184">
        <v>1.7499832561959474E-3</v>
      </c>
      <c r="D38" s="184">
        <v>4.108004171610066E-4</v>
      </c>
      <c r="E38" s="184">
        <v>3.0916339204703201E-3</v>
      </c>
      <c r="F38" s="184">
        <v>6.3620607057578309E-5</v>
      </c>
      <c r="G38" s="184">
        <v>5.7623684208776184E-5</v>
      </c>
      <c r="H38" s="184">
        <v>0</v>
      </c>
      <c r="I38" s="184">
        <v>1.0709392125214396E-4</v>
      </c>
      <c r="J38" s="184">
        <v>2.0165988825153797E-4</v>
      </c>
      <c r="K38" s="184">
        <v>1.0681813610941828E-4</v>
      </c>
      <c r="L38" s="184">
        <v>2.3108050968191868E-4</v>
      </c>
      <c r="M38" s="184">
        <v>0</v>
      </c>
      <c r="N38" s="184">
        <v>8.6337378578385814E-5</v>
      </c>
      <c r="O38" s="184">
        <v>4.8268433545986329E-5</v>
      </c>
      <c r="P38" s="184">
        <v>1.436193531904188E-4</v>
      </c>
      <c r="Q38" s="184">
        <v>3.2707091797760864E-4</v>
      </c>
      <c r="R38" s="184">
        <v>4.4450237623501509E-4</v>
      </c>
      <c r="S38" s="184">
        <v>1.0159209493935172E-4</v>
      </c>
      <c r="T38" s="184">
        <v>5.8968687452001305E-5</v>
      </c>
      <c r="U38" s="184">
        <v>2.752219147391155E-3</v>
      </c>
      <c r="V38" s="184">
        <v>5.8975678225784657E-3</v>
      </c>
      <c r="W38" s="184">
        <v>5.3248335117706679E-5</v>
      </c>
      <c r="X38" s="184">
        <v>3.4055167410517839E-4</v>
      </c>
      <c r="Y38" s="184">
        <v>4.1969219010706924E-4</v>
      </c>
      <c r="Z38" s="184">
        <v>2.2403208294201926E-4</v>
      </c>
      <c r="AA38" s="184">
        <v>8.7470261934169868E-4</v>
      </c>
      <c r="AB38" s="184">
        <v>2.9238013855559003E-4</v>
      </c>
      <c r="AC38" s="184">
        <v>1.53342602711346E-5</v>
      </c>
      <c r="AD38" s="184">
        <v>4.2732099446029055E-3</v>
      </c>
      <c r="AE38" s="184">
        <v>1.1797025239221306E-4</v>
      </c>
      <c r="AF38" s="184">
        <v>2.3602794073542446E-4</v>
      </c>
      <c r="AG38" s="184">
        <v>1.0404891837174243E-4</v>
      </c>
      <c r="AH38" s="184">
        <v>3.252170219598591E-3</v>
      </c>
      <c r="AI38" s="184">
        <v>1.5327079021745802E-2</v>
      </c>
      <c r="AJ38" s="184">
        <v>8.4507160819005268E-3</v>
      </c>
      <c r="AK38" s="184">
        <v>1.0241221799285067</v>
      </c>
      <c r="AL38" s="184">
        <v>7.1117903764293198E-3</v>
      </c>
      <c r="AM38" s="184">
        <v>2.564467072839683E-3</v>
      </c>
      <c r="AN38" s="184">
        <v>6.2207481634233988E-3</v>
      </c>
      <c r="AO38" s="184">
        <v>5.8914029189524781E-4</v>
      </c>
      <c r="AP38" s="184">
        <v>2.5773207019043395E-2</v>
      </c>
      <c r="AQ38" s="184">
        <v>3.553981379034061E-3</v>
      </c>
      <c r="AR38" s="184">
        <v>2.7913616512624181E-3</v>
      </c>
      <c r="AS38" s="184">
        <v>1.433880295622639E-3</v>
      </c>
      <c r="AT38" s="184">
        <v>2.8399855154779483E-3</v>
      </c>
      <c r="AU38" s="184">
        <v>3.5917464179629119E-3</v>
      </c>
      <c r="AV38" s="184">
        <v>7.5867101217275037E-4</v>
      </c>
      <c r="AW38" s="184">
        <v>5.0351716610069659E-3</v>
      </c>
      <c r="AX38" s="184">
        <v>1.5232938528342396E-3</v>
      </c>
      <c r="AY38" s="184">
        <v>2.3868350313446447E-3</v>
      </c>
      <c r="AZ38" s="184">
        <v>1.0212838522335756E-3</v>
      </c>
      <c r="BA38" s="184">
        <v>4.8451333068188541E-4</v>
      </c>
      <c r="BB38" s="184">
        <v>8.00571062077109E-4</v>
      </c>
      <c r="BC38" s="184">
        <v>1.0498703075948023E-3</v>
      </c>
      <c r="BD38" s="184">
        <v>8.715609255413216E-4</v>
      </c>
      <c r="BE38" s="184">
        <v>1.7676777631327094E-3</v>
      </c>
      <c r="BF38" s="184">
        <v>8.6353966391903637E-4</v>
      </c>
      <c r="BG38" s="184">
        <v>1.5427167674484483E-3</v>
      </c>
      <c r="BH38" s="184">
        <v>1.0868003818154111E-3</v>
      </c>
      <c r="BI38" s="184">
        <v>4.9131514854059268E-4</v>
      </c>
      <c r="BJ38" s="184">
        <v>1.0894553344036541E-3</v>
      </c>
      <c r="BK38" s="184">
        <v>3.9010148389022235E-5</v>
      </c>
      <c r="BL38" s="184">
        <v>3.3418446385277997E-3</v>
      </c>
      <c r="BM38" s="184">
        <v>5.8037766981912757E-3</v>
      </c>
      <c r="BN38" s="184">
        <v>5.4576414082759426E-3</v>
      </c>
      <c r="BO38" s="184">
        <v>5.5187637957337891E-3</v>
      </c>
      <c r="BP38" s="184">
        <v>1.8843320596521922E-4</v>
      </c>
      <c r="BQ38" s="184">
        <v>3.8417745712394837E-4</v>
      </c>
      <c r="BR38" s="184">
        <v>2.8363132294144462E-3</v>
      </c>
      <c r="BS38" s="184">
        <v>9.6615349389063317E-5</v>
      </c>
      <c r="BT38" s="184">
        <v>8.5474768649494153E-5</v>
      </c>
      <c r="BU38" s="184">
        <v>5.3156365720554864E-5</v>
      </c>
      <c r="BV38" s="184">
        <v>5.6601114836978742E-5</v>
      </c>
      <c r="BW38" s="184">
        <v>1.1664188193925272E-4</v>
      </c>
      <c r="BX38" s="184">
        <v>9.6987791982888557E-5</v>
      </c>
      <c r="BY38" s="184">
        <v>1.8893875791206025E-4</v>
      </c>
      <c r="BZ38" s="184">
        <v>3.3460707592899674E-5</v>
      </c>
      <c r="CA38" s="184">
        <v>2.4516373143709938E-4</v>
      </c>
      <c r="CB38" s="184">
        <v>5.0792268879623276E-5</v>
      </c>
      <c r="CC38" s="184">
        <v>8.8434168742184546E-5</v>
      </c>
      <c r="CD38" s="184">
        <v>5.5306987485855993E-5</v>
      </c>
      <c r="CE38" s="184">
        <v>1.1388057610506579E-4</v>
      </c>
      <c r="CF38" s="184">
        <v>1.5592551176536962E-4</v>
      </c>
      <c r="CG38" s="184">
        <v>3.0690441190836258E-5</v>
      </c>
      <c r="CH38" s="184">
        <v>8.8423922216897659E-5</v>
      </c>
      <c r="CI38" s="184">
        <v>9.1765291029616421E-5</v>
      </c>
      <c r="CJ38" s="184">
        <v>3.2958868977632647E-5</v>
      </c>
      <c r="CK38" s="184">
        <v>8.649503975151079E-5</v>
      </c>
      <c r="CL38" s="184">
        <v>7.9178233031699724E-5</v>
      </c>
      <c r="CM38" s="184">
        <v>1.1470862430725078E-4</v>
      </c>
      <c r="CN38" s="184">
        <v>5.3961901534964882E-4</v>
      </c>
      <c r="CO38" s="184">
        <v>1.2162507710087544E-4</v>
      </c>
      <c r="CP38" s="184">
        <v>1.2142423510300928E-4</v>
      </c>
      <c r="CQ38" s="184">
        <v>1.0246675951090366E-4</v>
      </c>
      <c r="CR38" s="184">
        <v>7.7269284615105757E-5</v>
      </c>
      <c r="CS38" s="184">
        <v>7.3460861174844155E-5</v>
      </c>
      <c r="CT38" s="184">
        <v>5.2587244644829727E-5</v>
      </c>
      <c r="CU38" s="184">
        <v>7.8283450452013102E-5</v>
      </c>
      <c r="CV38" s="184">
        <v>3.8876348235060192E-5</v>
      </c>
      <c r="CW38" s="184">
        <v>4.6647952932367566E-4</v>
      </c>
      <c r="CX38" s="184">
        <v>3.0036161029520415E-5</v>
      </c>
      <c r="CY38" s="184">
        <v>1.5057147547296382E-4</v>
      </c>
      <c r="CZ38" s="184">
        <v>1.0624885430803655E-4</v>
      </c>
      <c r="DA38" s="184">
        <v>1.1931568143844726E-4</v>
      </c>
      <c r="DB38" s="184">
        <v>3.418513286885222E-4</v>
      </c>
      <c r="DC38" s="184">
        <v>6.2775426909538937E-5</v>
      </c>
      <c r="DD38" s="184">
        <v>4.034101562037248E-4</v>
      </c>
      <c r="DE38" s="184">
        <v>2.2011012899728322E-3</v>
      </c>
      <c r="DF38" s="185">
        <v>5.6263012613529237E-4</v>
      </c>
      <c r="DG38" s="185">
        <f t="shared" si="0"/>
        <v>1.1824089817285435</v>
      </c>
      <c r="DH38" s="186">
        <f t="shared" si="1"/>
        <v>0.85564456530662991</v>
      </c>
      <c r="DI38" s="187"/>
    </row>
    <row r="39" spans="1:113" s="82" customFormat="1" ht="17" customHeight="1" x14ac:dyDescent="0.2">
      <c r="A39" s="183" t="s">
        <v>35</v>
      </c>
      <c r="B39" s="74" t="s">
        <v>161</v>
      </c>
      <c r="C39" s="184">
        <v>1.4759258255993811E-4</v>
      </c>
      <c r="D39" s="184">
        <v>6.9099409788505182E-5</v>
      </c>
      <c r="E39" s="184">
        <v>1.3003703248319981E-4</v>
      </c>
      <c r="F39" s="184">
        <v>5.3945016718951255E-5</v>
      </c>
      <c r="G39" s="184">
        <v>1.5199981202840425E-4</v>
      </c>
      <c r="H39" s="184">
        <v>0</v>
      </c>
      <c r="I39" s="184">
        <v>5.2946799713043621E-4</v>
      </c>
      <c r="J39" s="184">
        <v>9.1569726134607348E-5</v>
      </c>
      <c r="K39" s="184">
        <v>8.2541167107955875E-4</v>
      </c>
      <c r="L39" s="184">
        <v>3.8343949241852455E-5</v>
      </c>
      <c r="M39" s="184">
        <v>0</v>
      </c>
      <c r="N39" s="184">
        <v>6.9268098507559709E-5</v>
      </c>
      <c r="O39" s="184">
        <v>1.4825305994962523E-4</v>
      </c>
      <c r="P39" s="184">
        <v>3.5271239012864844E-4</v>
      </c>
      <c r="Q39" s="184">
        <v>4.8433581661965772E-3</v>
      </c>
      <c r="R39" s="184">
        <v>9.632245255376923E-5</v>
      </c>
      <c r="S39" s="184">
        <v>7.0144950202444395E-5</v>
      </c>
      <c r="T39" s="184">
        <v>4.798130458639878E-5</v>
      </c>
      <c r="U39" s="184">
        <v>5.7918620774027462E-5</v>
      </c>
      <c r="V39" s="184">
        <v>3.7099786025436923E-4</v>
      </c>
      <c r="W39" s="184">
        <v>4.2558659693217819E-5</v>
      </c>
      <c r="X39" s="184">
        <v>1.9843192889457419E-4</v>
      </c>
      <c r="Y39" s="184">
        <v>1.1356695542690249E-4</v>
      </c>
      <c r="Z39" s="184">
        <v>9.8159356408691398E-5</v>
      </c>
      <c r="AA39" s="184">
        <v>3.591825292000264E-4</v>
      </c>
      <c r="AB39" s="184">
        <v>3.3535507644729431E-4</v>
      </c>
      <c r="AC39" s="184">
        <v>1.2546024270450392E-5</v>
      </c>
      <c r="AD39" s="184">
        <v>5.2454741227927232E-5</v>
      </c>
      <c r="AE39" s="184">
        <v>3.7409587026374606E-4</v>
      </c>
      <c r="AF39" s="184">
        <v>1.047470519953338E-3</v>
      </c>
      <c r="AG39" s="184">
        <v>2.8573458604772071E-4</v>
      </c>
      <c r="AH39" s="184">
        <v>2.805872022791741E-4</v>
      </c>
      <c r="AI39" s="184">
        <v>2.8572585475541545E-3</v>
      </c>
      <c r="AJ39" s="184">
        <v>5.1733051484390469E-4</v>
      </c>
      <c r="AK39" s="184">
        <v>5.4793099355736569E-4</v>
      </c>
      <c r="AL39" s="184">
        <v>1.3102144075268645</v>
      </c>
      <c r="AM39" s="184">
        <v>0.37235773691188612</v>
      </c>
      <c r="AN39" s="184">
        <v>0.13531697007410443</v>
      </c>
      <c r="AO39" s="184">
        <v>8.1503585221653574E-2</v>
      </c>
      <c r="AP39" s="184">
        <v>1.307426043021674E-4</v>
      </c>
      <c r="AQ39" s="184">
        <v>2.3575940116687979E-4</v>
      </c>
      <c r="AR39" s="184">
        <v>2.9755310132473907E-2</v>
      </c>
      <c r="AS39" s="184">
        <v>2.7069646500808481E-2</v>
      </c>
      <c r="AT39" s="184">
        <v>9.4258767536769747E-3</v>
      </c>
      <c r="AU39" s="184">
        <v>1.0497343711489852E-2</v>
      </c>
      <c r="AV39" s="184">
        <v>3.9705357794032736E-3</v>
      </c>
      <c r="AW39" s="184">
        <v>3.1079248736093335E-4</v>
      </c>
      <c r="AX39" s="184">
        <v>1.3224666650367928E-3</v>
      </c>
      <c r="AY39" s="184">
        <v>8.1568783659766372E-3</v>
      </c>
      <c r="AZ39" s="184">
        <v>6.8573118708174698E-3</v>
      </c>
      <c r="BA39" s="184">
        <v>1.0389961934418189E-3</v>
      </c>
      <c r="BB39" s="184">
        <v>6.5879855297455315E-3</v>
      </c>
      <c r="BC39" s="184">
        <v>1.5843215789499922E-3</v>
      </c>
      <c r="BD39" s="184">
        <v>1.2848829471917231E-3</v>
      </c>
      <c r="BE39" s="184">
        <v>8.192700421030449E-3</v>
      </c>
      <c r="BF39" s="184">
        <v>1.0686230878155725E-2</v>
      </c>
      <c r="BG39" s="184">
        <v>6.5715844921904005E-3</v>
      </c>
      <c r="BH39" s="184">
        <v>2.7879195352067628E-2</v>
      </c>
      <c r="BI39" s="184">
        <v>7.6391832992307373E-3</v>
      </c>
      <c r="BJ39" s="184">
        <v>1.5384190766199891E-3</v>
      </c>
      <c r="BK39" s="184">
        <v>6.8811763885031011E-5</v>
      </c>
      <c r="BL39" s="184">
        <v>4.6283535719683329E-3</v>
      </c>
      <c r="BM39" s="184">
        <v>4.4440755035030869E-3</v>
      </c>
      <c r="BN39" s="184">
        <v>3.8057630950803761E-3</v>
      </c>
      <c r="BO39" s="184">
        <v>6.0068587606891301E-3</v>
      </c>
      <c r="BP39" s="184">
        <v>1.328246653129391E-4</v>
      </c>
      <c r="BQ39" s="184">
        <v>2.8275358271403356E-4</v>
      </c>
      <c r="BR39" s="184">
        <v>3.5249443681239476E-4</v>
      </c>
      <c r="BS39" s="184">
        <v>7.6951111421646868E-5</v>
      </c>
      <c r="BT39" s="184">
        <v>9.1339368337242923E-5</v>
      </c>
      <c r="BU39" s="184">
        <v>4.4787614722555617E-5</v>
      </c>
      <c r="BV39" s="184">
        <v>4.3081161341041882E-5</v>
      </c>
      <c r="BW39" s="184">
        <v>9.6099090337857843E-5</v>
      </c>
      <c r="BX39" s="184">
        <v>7.9263344591016993E-5</v>
      </c>
      <c r="BY39" s="184">
        <v>3.8980886046807196E-4</v>
      </c>
      <c r="BZ39" s="184">
        <v>7.7656136447891929E-5</v>
      </c>
      <c r="CA39" s="184">
        <v>3.9223550328272078E-4</v>
      </c>
      <c r="CB39" s="184">
        <v>1.9810450445529326E-4</v>
      </c>
      <c r="CC39" s="184">
        <v>6.9883214767218474E-4</v>
      </c>
      <c r="CD39" s="184">
        <v>7.8586694498083604E-5</v>
      </c>
      <c r="CE39" s="184">
        <v>1.2940930989146414E-4</v>
      </c>
      <c r="CF39" s="184">
        <v>6.1989507592659886E-4</v>
      </c>
      <c r="CG39" s="184">
        <v>3.3605336201997531E-5</v>
      </c>
      <c r="CH39" s="184">
        <v>7.574146108771226E-5</v>
      </c>
      <c r="CI39" s="184">
        <v>7.3871514087301806E-5</v>
      </c>
      <c r="CJ39" s="184">
        <v>4.8103278204442559E-5</v>
      </c>
      <c r="CK39" s="184">
        <v>7.5518138948361664E-5</v>
      </c>
      <c r="CL39" s="184">
        <v>4.7076757720227865E-5</v>
      </c>
      <c r="CM39" s="184">
        <v>1.4123349894610461E-4</v>
      </c>
      <c r="CN39" s="184">
        <v>7.6550663782014547E-5</v>
      </c>
      <c r="CO39" s="184">
        <v>7.2528624006384793E-5</v>
      </c>
      <c r="CP39" s="184">
        <v>7.5927071771529387E-5</v>
      </c>
      <c r="CQ39" s="184">
        <v>7.2562919519173586E-5</v>
      </c>
      <c r="CR39" s="184">
        <v>6.4900173796934193E-5</v>
      </c>
      <c r="CS39" s="184">
        <v>4.4957747788321367E-5</v>
      </c>
      <c r="CT39" s="184">
        <v>7.9282259099264373E-5</v>
      </c>
      <c r="CU39" s="184">
        <v>1.7649256019704047E-4</v>
      </c>
      <c r="CV39" s="184">
        <v>3.1861633207085783E-5</v>
      </c>
      <c r="CW39" s="184">
        <v>1.4160225513367845E-3</v>
      </c>
      <c r="CX39" s="184">
        <v>2.9163901645493448E-5</v>
      </c>
      <c r="CY39" s="184">
        <v>1.051982633215324E-4</v>
      </c>
      <c r="CZ39" s="184">
        <v>9.3049201832489696E-5</v>
      </c>
      <c r="DA39" s="184">
        <v>1.1681649913060917E-4</v>
      </c>
      <c r="DB39" s="184">
        <v>7.1384477051926207E-5</v>
      </c>
      <c r="DC39" s="184">
        <v>4.1810290254436549E-5</v>
      </c>
      <c r="DD39" s="184">
        <v>1.4855720432675805E-4</v>
      </c>
      <c r="DE39" s="184">
        <v>1.2056176187506091E-4</v>
      </c>
      <c r="DF39" s="185">
        <v>5.0791388082002556E-4</v>
      </c>
      <c r="DG39" s="185">
        <f t="shared" si="0"/>
        <v>2.111924628355351</v>
      </c>
      <c r="DH39" s="186">
        <f t="shared" si="1"/>
        <v>1.5282840865668788</v>
      </c>
      <c r="DI39" s="187"/>
    </row>
    <row r="40" spans="1:113" s="82" customFormat="1" ht="17" customHeight="1" x14ac:dyDescent="0.2">
      <c r="A40" s="183" t="s">
        <v>36</v>
      </c>
      <c r="B40" s="74" t="s">
        <v>162</v>
      </c>
      <c r="C40" s="184">
        <v>4.4373301908288233E-4</v>
      </c>
      <c r="D40" s="184">
        <v>2.0909261278928557E-4</v>
      </c>
      <c r="E40" s="184">
        <v>3.8006092892900191E-4</v>
      </c>
      <c r="F40" s="184">
        <v>1.6044811367239674E-4</v>
      </c>
      <c r="G40" s="184">
        <v>4.6905060267194175E-4</v>
      </c>
      <c r="H40" s="184">
        <v>0</v>
      </c>
      <c r="I40" s="184">
        <v>1.5085823121145728E-3</v>
      </c>
      <c r="J40" s="184">
        <v>2.789626153453129E-4</v>
      </c>
      <c r="K40" s="184">
        <v>2.5480943874567181E-3</v>
      </c>
      <c r="L40" s="184">
        <v>1.157583968239682E-4</v>
      </c>
      <c r="M40" s="184">
        <v>0</v>
      </c>
      <c r="N40" s="184">
        <v>2.0918947460676061E-4</v>
      </c>
      <c r="O40" s="184">
        <v>4.4720863857496997E-4</v>
      </c>
      <c r="P40" s="184">
        <v>1.0734623128206111E-3</v>
      </c>
      <c r="Q40" s="184">
        <v>1.4515171017085925E-2</v>
      </c>
      <c r="R40" s="184">
        <v>2.9636693783050201E-4</v>
      </c>
      <c r="S40" s="184">
        <v>2.1558318439848442E-4</v>
      </c>
      <c r="T40" s="184">
        <v>1.4542696964178013E-4</v>
      </c>
      <c r="U40" s="184">
        <v>1.810946746858855E-4</v>
      </c>
      <c r="V40" s="184">
        <v>9.0395313220253243E-4</v>
      </c>
      <c r="W40" s="184">
        <v>1.28649394704449E-4</v>
      </c>
      <c r="X40" s="184">
        <v>6.0871237378236982E-4</v>
      </c>
      <c r="Y40" s="184">
        <v>3.4945740528173787E-4</v>
      </c>
      <c r="Z40" s="184">
        <v>3.0160991993114812E-4</v>
      </c>
      <c r="AA40" s="184">
        <v>1.1046564128620051E-3</v>
      </c>
      <c r="AB40" s="184">
        <v>1.0298690869076296E-3</v>
      </c>
      <c r="AC40" s="184">
        <v>3.8007431916616951E-5</v>
      </c>
      <c r="AD40" s="184">
        <v>1.6797586230001623E-4</v>
      </c>
      <c r="AE40" s="184">
        <v>1.1246660040293496E-3</v>
      </c>
      <c r="AF40" s="184">
        <v>3.1745407423542336E-3</v>
      </c>
      <c r="AG40" s="184">
        <v>8.5521142828891197E-4</v>
      </c>
      <c r="AH40" s="184">
        <v>8.5848440869056649E-4</v>
      </c>
      <c r="AI40" s="184">
        <v>8.5775941377079241E-3</v>
      </c>
      <c r="AJ40" s="184">
        <v>1.2949943482882039E-3</v>
      </c>
      <c r="AK40" s="184">
        <v>1.6572124602493589E-3</v>
      </c>
      <c r="AL40" s="184">
        <v>2.411288036621156E-4</v>
      </c>
      <c r="AM40" s="184">
        <v>1.117859620002597</v>
      </c>
      <c r="AN40" s="184">
        <v>4.5882697650326217E-2</v>
      </c>
      <c r="AO40" s="184">
        <v>0.2430328533801672</v>
      </c>
      <c r="AP40" s="184">
        <v>3.9745395112564849E-4</v>
      </c>
      <c r="AQ40" s="184">
        <v>6.8467725522085017E-4</v>
      </c>
      <c r="AR40" s="184">
        <v>8.8132938454514378E-2</v>
      </c>
      <c r="AS40" s="184">
        <v>8.3712177731832024E-2</v>
      </c>
      <c r="AT40" s="184">
        <v>2.6443687124393132E-2</v>
      </c>
      <c r="AU40" s="184">
        <v>2.9353789026632972E-2</v>
      </c>
      <c r="AV40" s="184">
        <v>1.1585553549241536E-2</v>
      </c>
      <c r="AW40" s="184">
        <v>9.3924981898740791E-4</v>
      </c>
      <c r="AX40" s="184">
        <v>3.9633137633990814E-3</v>
      </c>
      <c r="AY40" s="184">
        <v>2.3957912347533465E-2</v>
      </c>
      <c r="AZ40" s="184">
        <v>2.1590981195552257E-2</v>
      </c>
      <c r="BA40" s="184">
        <v>3.0206370470756715E-3</v>
      </c>
      <c r="BB40" s="184">
        <v>1.9956034611027781E-2</v>
      </c>
      <c r="BC40" s="184">
        <v>5.5102786453679773E-3</v>
      </c>
      <c r="BD40" s="184">
        <v>3.7420007224873973E-3</v>
      </c>
      <c r="BE40" s="184">
        <v>2.3725775021595674E-2</v>
      </c>
      <c r="BF40" s="184">
        <v>3.2465809983266466E-2</v>
      </c>
      <c r="BG40" s="184">
        <v>1.6709475033484151E-2</v>
      </c>
      <c r="BH40" s="184">
        <v>8.8793780374421899E-2</v>
      </c>
      <c r="BI40" s="184">
        <v>2.0185265939882485E-2</v>
      </c>
      <c r="BJ40" s="184">
        <v>4.5566154781493144E-3</v>
      </c>
      <c r="BK40" s="184">
        <v>2.051672188606783E-4</v>
      </c>
      <c r="BL40" s="184">
        <v>1.3830706156621079E-2</v>
      </c>
      <c r="BM40" s="184">
        <v>1.4030869043994247E-2</v>
      </c>
      <c r="BN40" s="184">
        <v>1.1478718164391291E-2</v>
      </c>
      <c r="BO40" s="184">
        <v>1.7439337582970376E-2</v>
      </c>
      <c r="BP40" s="184">
        <v>4.0530490969091173E-4</v>
      </c>
      <c r="BQ40" s="184">
        <v>8.871624212856556E-4</v>
      </c>
      <c r="BR40" s="184">
        <v>1.0672652685871898E-3</v>
      </c>
      <c r="BS40" s="184">
        <v>2.2730868473724104E-4</v>
      </c>
      <c r="BT40" s="184">
        <v>2.7878866350830481E-4</v>
      </c>
      <c r="BU40" s="184">
        <v>1.3525741918426432E-4</v>
      </c>
      <c r="BV40" s="184">
        <v>1.3262872789499759E-4</v>
      </c>
      <c r="BW40" s="184">
        <v>3.0029591016708028E-4</v>
      </c>
      <c r="BX40" s="184">
        <v>2.4938617402076577E-4</v>
      </c>
      <c r="BY40" s="184">
        <v>1.0881502228529646E-3</v>
      </c>
      <c r="BZ40" s="184">
        <v>2.2842258555190033E-4</v>
      </c>
      <c r="CA40" s="184">
        <v>1.1438913504249347E-3</v>
      </c>
      <c r="CB40" s="184">
        <v>6.1803977881757361E-4</v>
      </c>
      <c r="CC40" s="184">
        <v>1.9113429136174002E-3</v>
      </c>
      <c r="CD40" s="184">
        <v>2.3707495596056758E-4</v>
      </c>
      <c r="CE40" s="184">
        <v>3.9883732824893593E-4</v>
      </c>
      <c r="CF40" s="184">
        <v>1.8770795136227934E-3</v>
      </c>
      <c r="CG40" s="184">
        <v>9.8597594551895731E-5</v>
      </c>
      <c r="CH40" s="184">
        <v>2.3024368616217483E-4</v>
      </c>
      <c r="CI40" s="184">
        <v>2.2566750022779734E-4</v>
      </c>
      <c r="CJ40" s="184">
        <v>1.4048088487789915E-4</v>
      </c>
      <c r="CK40" s="184">
        <v>2.312769569082239E-4</v>
      </c>
      <c r="CL40" s="184">
        <v>1.4083626203656446E-4</v>
      </c>
      <c r="CM40" s="184">
        <v>4.2427452071810642E-4</v>
      </c>
      <c r="CN40" s="184">
        <v>2.3616617490042612E-4</v>
      </c>
      <c r="CO40" s="184">
        <v>2.1627984925163274E-4</v>
      </c>
      <c r="CP40" s="184">
        <v>2.2984315055505849E-4</v>
      </c>
      <c r="CQ40" s="184">
        <v>2.1531981573442782E-4</v>
      </c>
      <c r="CR40" s="184">
        <v>1.9562480845402525E-4</v>
      </c>
      <c r="CS40" s="184">
        <v>1.3556573126203303E-4</v>
      </c>
      <c r="CT40" s="184">
        <v>2.3830090482044239E-4</v>
      </c>
      <c r="CU40" s="184">
        <v>5.0601535952964636E-4</v>
      </c>
      <c r="CV40" s="184">
        <v>9.5857783188514829E-5</v>
      </c>
      <c r="CW40" s="184">
        <v>3.9286288312092091E-3</v>
      </c>
      <c r="CX40" s="184">
        <v>8.7540996447880512E-5</v>
      </c>
      <c r="CY40" s="184">
        <v>3.1508138353143013E-4</v>
      </c>
      <c r="CZ40" s="184">
        <v>2.824039872400514E-4</v>
      </c>
      <c r="DA40" s="184">
        <v>3.5709769623385362E-4</v>
      </c>
      <c r="DB40" s="184">
        <v>2.1526885588978912E-4</v>
      </c>
      <c r="DC40" s="184">
        <v>1.2545509097940019E-4</v>
      </c>
      <c r="DD40" s="184">
        <v>4.3786811150836141E-4</v>
      </c>
      <c r="DE40" s="184">
        <v>3.5772086851782446E-4</v>
      </c>
      <c r="DF40" s="185">
        <v>1.5070273279184669E-3</v>
      </c>
      <c r="DG40" s="185">
        <f t="shared" si="0"/>
        <v>2.0411620667876389</v>
      </c>
      <c r="DH40" s="186">
        <f t="shared" si="1"/>
        <v>1.4770770996712994</v>
      </c>
      <c r="DI40" s="187"/>
    </row>
    <row r="41" spans="1:113" s="82" customFormat="1" ht="17" customHeight="1" x14ac:dyDescent="0.2">
      <c r="A41" s="183" t="s">
        <v>37</v>
      </c>
      <c r="B41" s="74" t="s">
        <v>163</v>
      </c>
      <c r="C41" s="184">
        <v>4.3580422344598001E-5</v>
      </c>
      <c r="D41" s="184">
        <v>2.1419888264610781E-5</v>
      </c>
      <c r="E41" s="184">
        <v>7.7569279567130949E-5</v>
      </c>
      <c r="F41" s="184">
        <v>1.980713328781819E-5</v>
      </c>
      <c r="G41" s="184">
        <v>6.7232164522697938E-5</v>
      </c>
      <c r="H41" s="184">
        <v>0</v>
      </c>
      <c r="I41" s="184">
        <v>3.0346169211335143E-4</v>
      </c>
      <c r="J41" s="184">
        <v>1.6958091519290226E-5</v>
      </c>
      <c r="K41" s="184">
        <v>5.1899566937120858E-5</v>
      </c>
      <c r="L41" s="184">
        <v>1.0663225993393049E-5</v>
      </c>
      <c r="M41" s="184">
        <v>0</v>
      </c>
      <c r="N41" s="184">
        <v>1.855830344175068E-5</v>
      </c>
      <c r="O41" s="184">
        <v>1.3778743510662849E-5</v>
      </c>
      <c r="P41" s="184">
        <v>3.6253797183124763E-5</v>
      </c>
      <c r="Q41" s="184">
        <v>2.2271562092959006E-4</v>
      </c>
      <c r="R41" s="184">
        <v>1.9824286993689927E-5</v>
      </c>
      <c r="S41" s="184">
        <v>1.2692356587745344E-5</v>
      </c>
      <c r="T41" s="184">
        <v>1.2235972470876044E-5</v>
      </c>
      <c r="U41" s="184">
        <v>2.231068951300833E-5</v>
      </c>
      <c r="V41" s="184">
        <v>3.9200135611208295E-5</v>
      </c>
      <c r="W41" s="184">
        <v>1.2866257863856482E-5</v>
      </c>
      <c r="X41" s="184">
        <v>2.7875798686083236E-5</v>
      </c>
      <c r="Y41" s="184">
        <v>1.7252704429148449E-5</v>
      </c>
      <c r="Z41" s="184">
        <v>1.8913061721066351E-5</v>
      </c>
      <c r="AA41" s="184">
        <v>3.0899477445931833E-5</v>
      </c>
      <c r="AB41" s="184">
        <v>2.5264486318955752E-5</v>
      </c>
      <c r="AC41" s="184">
        <v>3.5052122172866847E-6</v>
      </c>
      <c r="AD41" s="184">
        <v>1.5266911439731643E-5</v>
      </c>
      <c r="AE41" s="184">
        <v>3.5675643219258963E-5</v>
      </c>
      <c r="AF41" s="184">
        <v>4.1501862667114062E-5</v>
      </c>
      <c r="AG41" s="184">
        <v>8.8196612002260034E-5</v>
      </c>
      <c r="AH41" s="184">
        <v>3.9054191979986252E-5</v>
      </c>
      <c r="AI41" s="184">
        <v>8.6198596003800976E-5</v>
      </c>
      <c r="AJ41" s="184">
        <v>8.5964625297844824E-4</v>
      </c>
      <c r="AK41" s="184">
        <v>1.0424019620583589E-4</v>
      </c>
      <c r="AL41" s="184">
        <v>2.0280501312097176E-5</v>
      </c>
      <c r="AM41" s="184">
        <v>1.7895823239859021E-5</v>
      </c>
      <c r="AN41" s="184">
        <v>1.002532145189035</v>
      </c>
      <c r="AO41" s="184">
        <v>1.2382292316583985E-5</v>
      </c>
      <c r="AP41" s="184">
        <v>2.7388324649419435E-5</v>
      </c>
      <c r="AQ41" s="184">
        <v>2.4836431364326363E-5</v>
      </c>
      <c r="AR41" s="184">
        <v>5.977087798186646E-3</v>
      </c>
      <c r="AS41" s="184">
        <v>1.3045393492260515E-3</v>
      </c>
      <c r="AT41" s="184">
        <v>8.7732913320872109E-3</v>
      </c>
      <c r="AU41" s="184">
        <v>1.0190336165998919E-2</v>
      </c>
      <c r="AV41" s="184">
        <v>2.9254764082642412E-3</v>
      </c>
      <c r="AW41" s="184">
        <v>5.355492406132281E-5</v>
      </c>
      <c r="AX41" s="184">
        <v>1.7838001910632867E-4</v>
      </c>
      <c r="AY41" s="184">
        <v>3.4101799401991349E-3</v>
      </c>
      <c r="AZ41" s="184">
        <v>6.1302437445377733E-4</v>
      </c>
      <c r="BA41" s="184">
        <v>3.8729855223636162E-4</v>
      </c>
      <c r="BB41" s="184">
        <v>1.7738660244402227E-4</v>
      </c>
      <c r="BC41" s="184">
        <v>2.5291516901251062E-4</v>
      </c>
      <c r="BD41" s="184">
        <v>5.7207222472276424E-4</v>
      </c>
      <c r="BE41" s="184">
        <v>4.0179378125661707E-3</v>
      </c>
      <c r="BF41" s="184">
        <v>3.5679623570075017E-3</v>
      </c>
      <c r="BG41" s="184">
        <v>1.0309231234030007E-2</v>
      </c>
      <c r="BH41" s="184">
        <v>1.0648165607897764E-2</v>
      </c>
      <c r="BI41" s="184">
        <v>9.3104205010715139E-3</v>
      </c>
      <c r="BJ41" s="184">
        <v>4.6274162194963645E-4</v>
      </c>
      <c r="BK41" s="184">
        <v>2.9463968732381776E-5</v>
      </c>
      <c r="BL41" s="184">
        <v>3.6423849385110917E-4</v>
      </c>
      <c r="BM41" s="184">
        <v>4.2854055861011871E-4</v>
      </c>
      <c r="BN41" s="184">
        <v>5.0664967452121175E-4</v>
      </c>
      <c r="BO41" s="184">
        <v>2.2825226248077857E-3</v>
      </c>
      <c r="BP41" s="184">
        <v>4.1961802917862866E-5</v>
      </c>
      <c r="BQ41" s="184">
        <v>3.3500885514497152E-5</v>
      </c>
      <c r="BR41" s="184">
        <v>1.3108574756255176E-4</v>
      </c>
      <c r="BS41" s="184">
        <v>3.6136303251374364E-5</v>
      </c>
      <c r="BT41" s="184">
        <v>1.8800256259522624E-5</v>
      </c>
      <c r="BU41" s="184">
        <v>1.4745217118540784E-5</v>
      </c>
      <c r="BV41" s="184">
        <v>9.6278345663880002E-6</v>
      </c>
      <c r="BW41" s="184">
        <v>1.31511139098675E-5</v>
      </c>
      <c r="BX41" s="184">
        <v>8.1876032487245191E-6</v>
      </c>
      <c r="BY41" s="184">
        <v>3.4503454232359589E-4</v>
      </c>
      <c r="BZ41" s="184">
        <v>3.5605518621830277E-5</v>
      </c>
      <c r="CA41" s="184">
        <v>2.2239835279648458E-4</v>
      </c>
      <c r="CB41" s="184">
        <v>5.3755780322506849E-5</v>
      </c>
      <c r="CC41" s="184">
        <v>6.6067344715470809E-4</v>
      </c>
      <c r="CD41" s="184">
        <v>1.9853951732004002E-5</v>
      </c>
      <c r="CE41" s="184">
        <v>2.2585130683746029E-5</v>
      </c>
      <c r="CF41" s="184">
        <v>3.6449641873005379E-5</v>
      </c>
      <c r="CG41" s="184">
        <v>1.7852450989342304E-5</v>
      </c>
      <c r="CH41" s="184">
        <v>2.2281342149351659E-5</v>
      </c>
      <c r="CI41" s="184">
        <v>2.1561436638377695E-5</v>
      </c>
      <c r="CJ41" s="184">
        <v>2.6137889395670326E-5</v>
      </c>
      <c r="CK41" s="184">
        <v>1.9119102201159934E-5</v>
      </c>
      <c r="CL41" s="184">
        <v>1.7092306632920012E-5</v>
      </c>
      <c r="CM41" s="184">
        <v>5.2337792915113929E-5</v>
      </c>
      <c r="CN41" s="184">
        <v>1.6370562172901107E-5</v>
      </c>
      <c r="CO41" s="184">
        <v>2.9073256543204931E-5</v>
      </c>
      <c r="CP41" s="184">
        <v>2.3367699956897681E-5</v>
      </c>
      <c r="CQ41" s="184">
        <v>3.2338086694052288E-5</v>
      </c>
      <c r="CR41" s="184">
        <v>2.2041682369588695E-5</v>
      </c>
      <c r="CS41" s="184">
        <v>1.5303829826599114E-5</v>
      </c>
      <c r="CT41" s="184">
        <v>2.1749078746431957E-5</v>
      </c>
      <c r="CU41" s="184">
        <v>1.2308033139467306E-4</v>
      </c>
      <c r="CV41" s="184">
        <v>1.1792479840127977E-5</v>
      </c>
      <c r="CW41" s="184">
        <v>1.3359625640028787E-3</v>
      </c>
      <c r="CX41" s="184">
        <v>1.0573613006110198E-5</v>
      </c>
      <c r="CY41" s="184">
        <v>3.5762488726205448E-5</v>
      </c>
      <c r="CZ41" s="184">
        <v>2.2341485664155761E-5</v>
      </c>
      <c r="DA41" s="184">
        <v>2.1431057594145275E-5</v>
      </c>
      <c r="DB41" s="184">
        <v>2.537800338067242E-5</v>
      </c>
      <c r="DC41" s="184">
        <v>1.4966198383205598E-5</v>
      </c>
      <c r="DD41" s="184">
        <v>2.9989912889217253E-5</v>
      </c>
      <c r="DE41" s="184">
        <v>4.6803963342869687E-5</v>
      </c>
      <c r="DF41" s="185">
        <v>1.0519977111507321E-4</v>
      </c>
      <c r="DG41" s="185">
        <f t="shared" si="0"/>
        <v>1.0856183260293601</v>
      </c>
      <c r="DH41" s="186">
        <f t="shared" si="1"/>
        <v>0.78560247344058154</v>
      </c>
      <c r="DI41" s="187"/>
    </row>
    <row r="42" spans="1:113" s="82" customFormat="1" ht="17" customHeight="1" x14ac:dyDescent="0.2">
      <c r="A42" s="183" t="s">
        <v>38</v>
      </c>
      <c r="B42" s="74" t="s">
        <v>164</v>
      </c>
      <c r="C42" s="184">
        <v>1.6404395513600713E-4</v>
      </c>
      <c r="D42" s="184">
        <v>8.182789367269043E-5</v>
      </c>
      <c r="E42" s="184">
        <v>1.7623680189365475E-4</v>
      </c>
      <c r="F42" s="184">
        <v>6.334840589676698E-5</v>
      </c>
      <c r="G42" s="184">
        <v>2.0641196776572347E-4</v>
      </c>
      <c r="H42" s="184">
        <v>0</v>
      </c>
      <c r="I42" s="184">
        <v>3.0114069565591865E-4</v>
      </c>
      <c r="J42" s="184">
        <v>1.0970258716045238E-4</v>
      </c>
      <c r="K42" s="184">
        <v>9.8290815033290498E-4</v>
      </c>
      <c r="L42" s="184">
        <v>4.5095942149696659E-5</v>
      </c>
      <c r="M42" s="184">
        <v>0</v>
      </c>
      <c r="N42" s="184">
        <v>7.2662767321966074E-5</v>
      </c>
      <c r="O42" s="184">
        <v>7.4955002134930866E-5</v>
      </c>
      <c r="P42" s="184">
        <v>3.6025527495448824E-4</v>
      </c>
      <c r="Q42" s="184">
        <v>2.0784223754282249E-2</v>
      </c>
      <c r="R42" s="184">
        <v>1.0952307237364347E-4</v>
      </c>
      <c r="S42" s="184">
        <v>8.0720589762726407E-5</v>
      </c>
      <c r="T42" s="184">
        <v>5.4008145042964573E-5</v>
      </c>
      <c r="U42" s="184">
        <v>7.6669815176041002E-5</v>
      </c>
      <c r="V42" s="184">
        <v>6.1974525761363712E-4</v>
      </c>
      <c r="W42" s="184">
        <v>5.2028117474668269E-5</v>
      </c>
      <c r="X42" s="184">
        <v>2.3902756510860363E-4</v>
      </c>
      <c r="Y42" s="184">
        <v>1.3359316850776307E-4</v>
      </c>
      <c r="Z42" s="184">
        <v>1.1036405834268225E-4</v>
      </c>
      <c r="AA42" s="184">
        <v>4.2866950369314883E-4</v>
      </c>
      <c r="AB42" s="184">
        <v>4.0961314171124118E-4</v>
      </c>
      <c r="AC42" s="184">
        <v>1.559539915511486E-5</v>
      </c>
      <c r="AD42" s="184">
        <v>6.9070584525257774E-5</v>
      </c>
      <c r="AE42" s="184">
        <v>1.7261959240387362E-4</v>
      </c>
      <c r="AF42" s="184">
        <v>4.9659021865409449E-4</v>
      </c>
      <c r="AG42" s="184">
        <v>3.1997280317808238E-4</v>
      </c>
      <c r="AH42" s="184">
        <v>3.8473354619012698E-4</v>
      </c>
      <c r="AI42" s="184">
        <v>2.3143228808085699E-3</v>
      </c>
      <c r="AJ42" s="184">
        <v>1.2782219683475319E-3</v>
      </c>
      <c r="AK42" s="184">
        <v>1.4564964835995411E-3</v>
      </c>
      <c r="AL42" s="184">
        <v>1.0816958561015203E-4</v>
      </c>
      <c r="AM42" s="184">
        <v>8.5568020034533946E-5</v>
      </c>
      <c r="AN42" s="184">
        <v>8.6987995730419365E-4</v>
      </c>
      <c r="AO42" s="184">
        <v>1.0000524493463363</v>
      </c>
      <c r="AP42" s="184">
        <v>1.6607330978595319E-4</v>
      </c>
      <c r="AQ42" s="184">
        <v>1.0281478766989199E-3</v>
      </c>
      <c r="AR42" s="184">
        <v>6.2652364648449574E-2</v>
      </c>
      <c r="AS42" s="184">
        <v>3.2247667785632921E-2</v>
      </c>
      <c r="AT42" s="184">
        <v>1.7460115920210136E-2</v>
      </c>
      <c r="AU42" s="184">
        <v>1.1956402603646313E-2</v>
      </c>
      <c r="AV42" s="184">
        <v>6.0874093093267519E-3</v>
      </c>
      <c r="AW42" s="184">
        <v>5.1775139471249229E-4</v>
      </c>
      <c r="AX42" s="184">
        <v>3.8988809974533052E-3</v>
      </c>
      <c r="AY42" s="184">
        <v>6.764432678476851E-3</v>
      </c>
      <c r="AZ42" s="184">
        <v>1.8067425104189825E-2</v>
      </c>
      <c r="BA42" s="184">
        <v>6.1199957167227853E-4</v>
      </c>
      <c r="BB42" s="184">
        <v>5.4592249396337098E-3</v>
      </c>
      <c r="BC42" s="184">
        <v>2.7463790859078734E-3</v>
      </c>
      <c r="BD42" s="184">
        <v>1.6251111451106583E-3</v>
      </c>
      <c r="BE42" s="184">
        <v>6.824389880432909E-3</v>
      </c>
      <c r="BF42" s="184">
        <v>6.2168500902615347E-3</v>
      </c>
      <c r="BG42" s="184">
        <v>8.8136777565118157E-3</v>
      </c>
      <c r="BH42" s="184">
        <v>4.1667381612027474E-2</v>
      </c>
      <c r="BI42" s="184">
        <v>2.3004695087752762E-2</v>
      </c>
      <c r="BJ42" s="184">
        <v>3.1327295947442793E-3</v>
      </c>
      <c r="BK42" s="184">
        <v>8.5832827547367588E-5</v>
      </c>
      <c r="BL42" s="184">
        <v>2.7240816452225843E-3</v>
      </c>
      <c r="BM42" s="184">
        <v>4.4649052804386687E-3</v>
      </c>
      <c r="BN42" s="184">
        <v>1.4233261795582313E-3</v>
      </c>
      <c r="BO42" s="184">
        <v>2.0798224269229192E-3</v>
      </c>
      <c r="BP42" s="184">
        <v>1.5601183720317878E-4</v>
      </c>
      <c r="BQ42" s="184">
        <v>2.9553122604437351E-4</v>
      </c>
      <c r="BR42" s="184">
        <v>4.3325293259030274E-4</v>
      </c>
      <c r="BS42" s="184">
        <v>1.0665108493077578E-4</v>
      </c>
      <c r="BT42" s="184">
        <v>1.0934757847018752E-4</v>
      </c>
      <c r="BU42" s="184">
        <v>6.0503510093798716E-5</v>
      </c>
      <c r="BV42" s="184">
        <v>4.8592263701613014E-5</v>
      </c>
      <c r="BW42" s="184">
        <v>1.0452293978442784E-4</v>
      </c>
      <c r="BX42" s="184">
        <v>8.1864469508607978E-5</v>
      </c>
      <c r="BY42" s="184">
        <v>9.3669653195908766E-4</v>
      </c>
      <c r="BZ42" s="184">
        <v>9.4941204812335953E-5</v>
      </c>
      <c r="CA42" s="184">
        <v>4.8035704883123869E-4</v>
      </c>
      <c r="CB42" s="184">
        <v>2.3679611529309061E-4</v>
      </c>
      <c r="CC42" s="184">
        <v>1.667644600798125E-3</v>
      </c>
      <c r="CD42" s="184">
        <v>7.9847122653375828E-5</v>
      </c>
      <c r="CE42" s="184">
        <v>1.4516140732765857E-4</v>
      </c>
      <c r="CF42" s="184">
        <v>2.4679366954523683E-4</v>
      </c>
      <c r="CG42" s="184">
        <v>5.2044975764922087E-5</v>
      </c>
      <c r="CH42" s="184">
        <v>9.645753927823512E-5</v>
      </c>
      <c r="CI42" s="184">
        <v>8.8730801936842208E-5</v>
      </c>
      <c r="CJ42" s="184">
        <v>7.2342318998513551E-5</v>
      </c>
      <c r="CK42" s="184">
        <v>9.2301827508672502E-5</v>
      </c>
      <c r="CL42" s="184">
        <v>6.5706064542006611E-5</v>
      </c>
      <c r="CM42" s="184">
        <v>2.1513794902226467E-4</v>
      </c>
      <c r="CN42" s="184">
        <v>9.098919640685155E-5</v>
      </c>
      <c r="CO42" s="184">
        <v>1.0469002078852828E-4</v>
      </c>
      <c r="CP42" s="184">
        <v>9.9665984086380027E-5</v>
      </c>
      <c r="CQ42" s="184">
        <v>9.5088058147086926E-5</v>
      </c>
      <c r="CR42" s="184">
        <v>8.9558265077236039E-5</v>
      </c>
      <c r="CS42" s="184">
        <v>5.9435079253091038E-5</v>
      </c>
      <c r="CT42" s="184">
        <v>1.2367393088624106E-4</v>
      </c>
      <c r="CU42" s="184">
        <v>2.5958706787374014E-4</v>
      </c>
      <c r="CV42" s="184">
        <v>4.1087309554448286E-5</v>
      </c>
      <c r="CW42" s="184">
        <v>2.2230109360205294E-3</v>
      </c>
      <c r="CX42" s="184">
        <v>3.9932239118527845E-5</v>
      </c>
      <c r="CY42" s="184">
        <v>1.1679682388485269E-4</v>
      </c>
      <c r="CZ42" s="184">
        <v>1.125673575969165E-4</v>
      </c>
      <c r="DA42" s="184">
        <v>1.4155838224484771E-4</v>
      </c>
      <c r="DB42" s="184">
        <v>9.3720492092174616E-5</v>
      </c>
      <c r="DC42" s="184">
        <v>5.2044003121005677E-5</v>
      </c>
      <c r="DD42" s="184">
        <v>1.5461361547438991E-4</v>
      </c>
      <c r="DE42" s="184">
        <v>1.9088004060149999E-4</v>
      </c>
      <c r="DF42" s="185">
        <v>4.1820336993650387E-4</v>
      </c>
      <c r="DG42" s="185">
        <f t="shared" si="0"/>
        <v>1.3155618839644041</v>
      </c>
      <c r="DH42" s="186">
        <f t="shared" si="1"/>
        <v>0.95200002176329901</v>
      </c>
      <c r="DI42" s="187"/>
    </row>
    <row r="43" spans="1:113" s="82" customFormat="1" ht="17" customHeight="1" x14ac:dyDescent="0.2">
      <c r="A43" s="183" t="s">
        <v>39</v>
      </c>
      <c r="B43" s="74" t="s">
        <v>165</v>
      </c>
      <c r="C43" s="184">
        <v>3.0121381821213361E-5</v>
      </c>
      <c r="D43" s="184">
        <v>1.4331079214100496E-5</v>
      </c>
      <c r="E43" s="184">
        <v>3.4129473439682069E-5</v>
      </c>
      <c r="F43" s="184">
        <v>1.026184344258471E-5</v>
      </c>
      <c r="G43" s="184">
        <v>1.7711663979110883E-5</v>
      </c>
      <c r="H43" s="184">
        <v>0</v>
      </c>
      <c r="I43" s="184">
        <v>5.1648228647958806E-5</v>
      </c>
      <c r="J43" s="184">
        <v>5.9635403879374552E-5</v>
      </c>
      <c r="K43" s="184">
        <v>1.4382860591035439E-4</v>
      </c>
      <c r="L43" s="184">
        <v>1.2933928117064359E-5</v>
      </c>
      <c r="M43" s="184">
        <v>0</v>
      </c>
      <c r="N43" s="184">
        <v>2.5871397264792521E-5</v>
      </c>
      <c r="O43" s="184">
        <v>1.8543427137374866E-5</v>
      </c>
      <c r="P43" s="184">
        <v>6.8177818229228927E-5</v>
      </c>
      <c r="Q43" s="184">
        <v>4.1224715340044206E-4</v>
      </c>
      <c r="R43" s="184">
        <v>2.3452265837199938E-5</v>
      </c>
      <c r="S43" s="184">
        <v>1.5954780727159192E-5</v>
      </c>
      <c r="T43" s="184">
        <v>-6.7121033628259313E-5</v>
      </c>
      <c r="U43" s="184">
        <v>5.9473527605648337E-5</v>
      </c>
      <c r="V43" s="184">
        <v>5.2931220135515314E-3</v>
      </c>
      <c r="W43" s="184">
        <v>2.0775249830619666E-5</v>
      </c>
      <c r="X43" s="184">
        <v>2.3435813444827336E-4</v>
      </c>
      <c r="Y43" s="184">
        <v>5.1651576409153837E-5</v>
      </c>
      <c r="Z43" s="184">
        <v>5.7503822700031243E-5</v>
      </c>
      <c r="AA43" s="184">
        <v>1.3467186313938033E-4</v>
      </c>
      <c r="AB43" s="184">
        <v>4.35060939386826E-4</v>
      </c>
      <c r="AC43" s="184">
        <v>2.6442454849971986E-6</v>
      </c>
      <c r="AD43" s="184">
        <v>1.5753934155976575E-5</v>
      </c>
      <c r="AE43" s="184">
        <v>1.7766028980937217E-4</v>
      </c>
      <c r="AF43" s="184">
        <v>1.2537993465771592E-4</v>
      </c>
      <c r="AG43" s="184">
        <v>8.7561450254953639E-5</v>
      </c>
      <c r="AH43" s="184">
        <v>3.6761606179575051E-4</v>
      </c>
      <c r="AI43" s="184">
        <v>7.4923534404956174E-5</v>
      </c>
      <c r="AJ43" s="184">
        <v>4.3490807869762645E-3</v>
      </c>
      <c r="AK43" s="184">
        <v>1.5062016202903486E-3</v>
      </c>
      <c r="AL43" s="184">
        <v>1.5432006247276652E-3</v>
      </c>
      <c r="AM43" s="184">
        <v>2.4002489504333676E-3</v>
      </c>
      <c r="AN43" s="184">
        <v>6.1804277954055826E-4</v>
      </c>
      <c r="AO43" s="184">
        <v>4.8298096608807064E-4</v>
      </c>
      <c r="AP43" s="184">
        <v>1.0556479219075356</v>
      </c>
      <c r="AQ43" s="184">
        <v>7.7704801297249354E-2</v>
      </c>
      <c r="AR43" s="184">
        <v>1.3817096095650675E-3</v>
      </c>
      <c r="AS43" s="184">
        <v>3.1361574755492086E-3</v>
      </c>
      <c r="AT43" s="184">
        <v>1.1493227842434561E-3</v>
      </c>
      <c r="AU43" s="184">
        <v>8.7145289270619899E-4</v>
      </c>
      <c r="AV43" s="184">
        <v>1.8534587857556566E-3</v>
      </c>
      <c r="AW43" s="184">
        <v>2.2074311199586269E-3</v>
      </c>
      <c r="AX43" s="184">
        <v>4.3365885422495037E-3</v>
      </c>
      <c r="AY43" s="184">
        <v>4.1203013367439693E-3</v>
      </c>
      <c r="AZ43" s="184">
        <v>1.3212546941108775E-3</v>
      </c>
      <c r="BA43" s="184">
        <v>9.0605077246021844E-4</v>
      </c>
      <c r="BB43" s="184">
        <v>2.235464061947719E-3</v>
      </c>
      <c r="BC43" s="184">
        <v>1.5651248565985616E-3</v>
      </c>
      <c r="BD43" s="184">
        <v>6.774499729212556E-4</v>
      </c>
      <c r="BE43" s="184">
        <v>1.2113161038852472E-3</v>
      </c>
      <c r="BF43" s="184">
        <v>1.0791221785375459E-3</v>
      </c>
      <c r="BG43" s="184">
        <v>2.4539073985979497E-3</v>
      </c>
      <c r="BH43" s="184">
        <v>1.1137624416065054E-3</v>
      </c>
      <c r="BI43" s="184">
        <v>6.1211174824302725E-4</v>
      </c>
      <c r="BJ43" s="184">
        <v>2.5982203792082989E-3</v>
      </c>
      <c r="BK43" s="184">
        <v>1.3384456305657184E-5</v>
      </c>
      <c r="BL43" s="184">
        <v>2.9343062551706887E-4</v>
      </c>
      <c r="BM43" s="184">
        <v>4.2816142594170252E-4</v>
      </c>
      <c r="BN43" s="184">
        <v>1.6604099568326937E-4</v>
      </c>
      <c r="BO43" s="184">
        <v>8.9304573802801118E-4</v>
      </c>
      <c r="BP43" s="184">
        <v>3.2920946785550706E-5</v>
      </c>
      <c r="BQ43" s="184">
        <v>3.0300244908205059E-5</v>
      </c>
      <c r="BR43" s="184">
        <v>6.5501302258026424E-5</v>
      </c>
      <c r="BS43" s="184">
        <v>2.2661166677210481E-5</v>
      </c>
      <c r="BT43" s="184">
        <v>1.4046576311555472E-5</v>
      </c>
      <c r="BU43" s="184">
        <v>7.7729512489925406E-6</v>
      </c>
      <c r="BV43" s="184">
        <v>6.9296588878180741E-6</v>
      </c>
      <c r="BW43" s="184">
        <v>1.1385754969012562E-5</v>
      </c>
      <c r="BX43" s="184">
        <v>8.0252723895204109E-6</v>
      </c>
      <c r="BY43" s="184">
        <v>3.6580923671254512E-5</v>
      </c>
      <c r="BZ43" s="184">
        <v>1.4946617602785806E-5</v>
      </c>
      <c r="CA43" s="184">
        <v>8.0359439322509084E-5</v>
      </c>
      <c r="CB43" s="184">
        <v>1.663253624053001E-5</v>
      </c>
      <c r="CC43" s="184">
        <v>5.5811454649564651E-5</v>
      </c>
      <c r="CD43" s="184">
        <v>1.1715539677281266E-5</v>
      </c>
      <c r="CE43" s="184">
        <v>1.8433299702336436E-5</v>
      </c>
      <c r="CF43" s="184">
        <v>3.0416605802109887E-5</v>
      </c>
      <c r="CG43" s="184">
        <v>5.0989051731494349E-6</v>
      </c>
      <c r="CH43" s="184">
        <v>1.3560565215167066E-5</v>
      </c>
      <c r="CI43" s="184">
        <v>1.4695888727649671E-5</v>
      </c>
      <c r="CJ43" s="184">
        <v>1.7582953837415134E-5</v>
      </c>
      <c r="CK43" s="184">
        <v>1.2599394104953793E-5</v>
      </c>
      <c r="CL43" s="184">
        <v>6.1824925221086523E-5</v>
      </c>
      <c r="CM43" s="184">
        <v>2.5670557973730306E-5</v>
      </c>
      <c r="CN43" s="184">
        <v>1.2937447922474892E-5</v>
      </c>
      <c r="CO43" s="184">
        <v>4.9671096381168487E-5</v>
      </c>
      <c r="CP43" s="184">
        <v>8.7058255832961565E-5</v>
      </c>
      <c r="CQ43" s="184">
        <v>3.4379404051476024E-5</v>
      </c>
      <c r="CR43" s="184">
        <v>1.9954908792659283E-5</v>
      </c>
      <c r="CS43" s="184">
        <v>2.094814186018728E-5</v>
      </c>
      <c r="CT43" s="184">
        <v>2.0086102136792344E-5</v>
      </c>
      <c r="CU43" s="184">
        <v>4.7854118689433261E-5</v>
      </c>
      <c r="CV43" s="184">
        <v>7.7152437429955626E-6</v>
      </c>
      <c r="CW43" s="184">
        <v>4.2002621747445662E-4</v>
      </c>
      <c r="CX43" s="184">
        <v>7.7597766377017978E-6</v>
      </c>
      <c r="CY43" s="184">
        <v>4.052294111395863E-5</v>
      </c>
      <c r="CZ43" s="184">
        <v>2.6328891878257316E-5</v>
      </c>
      <c r="DA43" s="184">
        <v>4.5832548534774966E-5</v>
      </c>
      <c r="DB43" s="184">
        <v>1.7635678304013492E-5</v>
      </c>
      <c r="DC43" s="184">
        <v>1.6185169032045144E-5</v>
      </c>
      <c r="DD43" s="184">
        <v>3.3410447660136296E-5</v>
      </c>
      <c r="DE43" s="184">
        <v>1.3871766048436491E-4</v>
      </c>
      <c r="DF43" s="185">
        <v>1.9088369642954393E-4</v>
      </c>
      <c r="DG43" s="185">
        <f t="shared" si="0"/>
        <v>1.1907400145525777</v>
      </c>
      <c r="DH43" s="186">
        <f t="shared" si="1"/>
        <v>0.86167327708861852</v>
      </c>
      <c r="DI43" s="187"/>
    </row>
    <row r="44" spans="1:113" s="82" customFormat="1" ht="17" customHeight="1" x14ac:dyDescent="0.2">
      <c r="A44" s="183" t="s">
        <v>40</v>
      </c>
      <c r="B44" s="74" t="s">
        <v>166</v>
      </c>
      <c r="C44" s="184">
        <v>1.6603457012327803E-4</v>
      </c>
      <c r="D44" s="184">
        <v>9.6294620502036115E-5</v>
      </c>
      <c r="E44" s="184">
        <v>2.2109573498269345E-4</v>
      </c>
      <c r="F44" s="184">
        <v>6.746040813207796E-5</v>
      </c>
      <c r="G44" s="184">
        <v>1.0574833162414616E-4</v>
      </c>
      <c r="H44" s="184">
        <v>0</v>
      </c>
      <c r="I44" s="184">
        <v>3.918943164572326E-4</v>
      </c>
      <c r="J44" s="184">
        <v>6.0802501519835353E-4</v>
      </c>
      <c r="K44" s="184">
        <v>1.0644946633759874E-3</v>
      </c>
      <c r="L44" s="184">
        <v>8.415035179960583E-5</v>
      </c>
      <c r="M44" s="184">
        <v>0</v>
      </c>
      <c r="N44" s="184">
        <v>8.5128524582291928E-5</v>
      </c>
      <c r="O44" s="184">
        <v>7.793766181454011E-5</v>
      </c>
      <c r="P44" s="184">
        <v>5.9955865167410046E-4</v>
      </c>
      <c r="Q44" s="184">
        <v>4.2555762567139457E-3</v>
      </c>
      <c r="R44" s="184">
        <v>1.1705622057180862E-4</v>
      </c>
      <c r="S44" s="184">
        <v>1.115133742811553E-4</v>
      </c>
      <c r="T44" s="184">
        <v>7.7760269736943755E-4</v>
      </c>
      <c r="U44" s="184">
        <v>9.241850623890592E-5</v>
      </c>
      <c r="V44" s="184">
        <v>7.2062894189313636E-4</v>
      </c>
      <c r="W44" s="184">
        <v>5.2534031003948007E-5</v>
      </c>
      <c r="X44" s="184">
        <v>1.7774860983012464E-4</v>
      </c>
      <c r="Y44" s="184">
        <v>1.0641214485979881E-4</v>
      </c>
      <c r="Z44" s="184">
        <v>1.1518329918208469E-4</v>
      </c>
      <c r="AA44" s="184">
        <v>9.5549236638701768E-4</v>
      </c>
      <c r="AB44" s="184">
        <v>7.779237507376175E-4</v>
      </c>
      <c r="AC44" s="184">
        <v>2.0591795396827104E-5</v>
      </c>
      <c r="AD44" s="184">
        <v>6.5042233192003608E-5</v>
      </c>
      <c r="AE44" s="184">
        <v>8.6659304296219102E-4</v>
      </c>
      <c r="AF44" s="184">
        <v>8.8344758950696298E-4</v>
      </c>
      <c r="AG44" s="184">
        <v>8.1771986817758989E-4</v>
      </c>
      <c r="AH44" s="184">
        <v>8.6774898929457887E-4</v>
      </c>
      <c r="AI44" s="184">
        <v>2.7145601263636027E-4</v>
      </c>
      <c r="AJ44" s="184">
        <v>9.2885084554398254E-4</v>
      </c>
      <c r="AK44" s="184">
        <v>1.0409907798460225E-3</v>
      </c>
      <c r="AL44" s="184">
        <v>1.0116262995055474E-4</v>
      </c>
      <c r="AM44" s="184">
        <v>6.2178047395228839E-4</v>
      </c>
      <c r="AN44" s="184">
        <v>3.210397868878251E-4</v>
      </c>
      <c r="AO44" s="184">
        <v>1.6880857279765737E-4</v>
      </c>
      <c r="AP44" s="184">
        <v>1.5486875416275501E-3</v>
      </c>
      <c r="AQ44" s="184">
        <v>1.0089456547500937</v>
      </c>
      <c r="AR44" s="184">
        <v>1.5603269792610414E-2</v>
      </c>
      <c r="AS44" s="184">
        <v>1.7336230299500238E-2</v>
      </c>
      <c r="AT44" s="184">
        <v>1.2951347639795054E-2</v>
      </c>
      <c r="AU44" s="184">
        <v>7.2718011836028903E-3</v>
      </c>
      <c r="AV44" s="184">
        <v>1.1522863075170479E-2</v>
      </c>
      <c r="AW44" s="184">
        <v>5.8643910449485987E-3</v>
      </c>
      <c r="AX44" s="184">
        <v>1.7424426234471425E-2</v>
      </c>
      <c r="AY44" s="184">
        <v>2.2979375763765728E-2</v>
      </c>
      <c r="AZ44" s="184">
        <v>1.3354447925545701E-2</v>
      </c>
      <c r="BA44" s="184">
        <v>8.1316954658434276E-3</v>
      </c>
      <c r="BB44" s="184">
        <v>9.2238485616714851E-3</v>
      </c>
      <c r="BC44" s="184">
        <v>1.5492112851313458E-2</v>
      </c>
      <c r="BD44" s="184">
        <v>6.5882386698356216E-3</v>
      </c>
      <c r="BE44" s="184">
        <v>8.0054321872920636E-3</v>
      </c>
      <c r="BF44" s="184">
        <v>8.1418552346001552E-3</v>
      </c>
      <c r="BG44" s="184">
        <v>1.4567403420396873E-2</v>
      </c>
      <c r="BH44" s="184">
        <v>9.9310519474247357E-3</v>
      </c>
      <c r="BI44" s="184">
        <v>5.8061466730329539E-3</v>
      </c>
      <c r="BJ44" s="184">
        <v>5.5027132270424432E-3</v>
      </c>
      <c r="BK44" s="184">
        <v>8.929252763210119E-5</v>
      </c>
      <c r="BL44" s="184">
        <v>2.8008513803941637E-3</v>
      </c>
      <c r="BM44" s="184">
        <v>4.1345238963262261E-3</v>
      </c>
      <c r="BN44" s="184">
        <v>1.5432051052416418E-3</v>
      </c>
      <c r="BO44" s="184">
        <v>1.0758884044416174E-2</v>
      </c>
      <c r="BP44" s="184">
        <v>3.2506053020447978E-4</v>
      </c>
      <c r="BQ44" s="184">
        <v>2.7100312290001581E-4</v>
      </c>
      <c r="BR44" s="184">
        <v>4.7415093333312672E-4</v>
      </c>
      <c r="BS44" s="184">
        <v>1.1869106252993074E-4</v>
      </c>
      <c r="BT44" s="184">
        <v>9.6727166833891087E-5</v>
      </c>
      <c r="BU44" s="184">
        <v>6.1196791453792452E-5</v>
      </c>
      <c r="BV44" s="184">
        <v>5.096374548261251E-5</v>
      </c>
      <c r="BW44" s="184">
        <v>9.5818605883850818E-5</v>
      </c>
      <c r="BX44" s="184">
        <v>7.3635048619164815E-5</v>
      </c>
      <c r="BY44" s="184">
        <v>3.3183191821501616E-4</v>
      </c>
      <c r="BZ44" s="184">
        <v>1.0087842605649369E-4</v>
      </c>
      <c r="CA44" s="184">
        <v>5.8317457959158165E-4</v>
      </c>
      <c r="CB44" s="184">
        <v>1.3270651088634046E-4</v>
      </c>
      <c r="CC44" s="184">
        <v>4.9012294144780487E-4</v>
      </c>
      <c r="CD44" s="184">
        <v>7.5876708044528691E-5</v>
      </c>
      <c r="CE44" s="184">
        <v>1.3237525034191208E-4</v>
      </c>
      <c r="CF44" s="184">
        <v>2.0460084629579192E-4</v>
      </c>
      <c r="CG44" s="184">
        <v>4.1442235931795036E-5</v>
      </c>
      <c r="CH44" s="184">
        <v>9.7843050843904802E-5</v>
      </c>
      <c r="CI44" s="184">
        <v>1.0106311438434811E-4</v>
      </c>
      <c r="CJ44" s="184">
        <v>8.993949208988736E-5</v>
      </c>
      <c r="CK44" s="184">
        <v>9.2810327224398539E-5</v>
      </c>
      <c r="CL44" s="184">
        <v>2.8026401911262171E-4</v>
      </c>
      <c r="CM44" s="184">
        <v>2.0257796534414843E-4</v>
      </c>
      <c r="CN44" s="184">
        <v>8.9250632834387541E-5</v>
      </c>
      <c r="CO44" s="184">
        <v>1.9388368795189502E-4</v>
      </c>
      <c r="CP44" s="184">
        <v>9.8363362389832757E-4</v>
      </c>
      <c r="CQ44" s="184">
        <v>1.2648945407419009E-4</v>
      </c>
      <c r="CR44" s="184">
        <v>1.4893095551145921E-4</v>
      </c>
      <c r="CS44" s="184">
        <v>1.9643119835993387E-4</v>
      </c>
      <c r="CT44" s="184">
        <v>1.6917986062274897E-4</v>
      </c>
      <c r="CU44" s="184">
        <v>3.1353889327329152E-4</v>
      </c>
      <c r="CV44" s="184">
        <v>6.0264935905430382E-5</v>
      </c>
      <c r="CW44" s="184">
        <v>2.9647219618668362E-3</v>
      </c>
      <c r="CX44" s="184">
        <v>5.4631958446938933E-5</v>
      </c>
      <c r="CY44" s="184">
        <v>3.7442368838401551E-4</v>
      </c>
      <c r="CZ44" s="184">
        <v>2.22634268580247E-4</v>
      </c>
      <c r="DA44" s="184">
        <v>4.1925289720683265E-4</v>
      </c>
      <c r="DB44" s="184">
        <v>1.074454520136182E-4</v>
      </c>
      <c r="DC44" s="184">
        <v>8.4569537436727848E-5</v>
      </c>
      <c r="DD44" s="184">
        <v>2.5558018968315166E-4</v>
      </c>
      <c r="DE44" s="184">
        <v>6.8834572791044279E-4</v>
      </c>
      <c r="DF44" s="185">
        <v>5.2252185235505217E-4</v>
      </c>
      <c r="DG44" s="185">
        <f t="shared" si="0"/>
        <v>1.2768233812824428</v>
      </c>
      <c r="DH44" s="186">
        <f t="shared" si="1"/>
        <v>0.92396709085687068</v>
      </c>
      <c r="DI44" s="187"/>
    </row>
    <row r="45" spans="1:113" s="82" customFormat="1" ht="17" customHeight="1" x14ac:dyDescent="0.2">
      <c r="A45" s="183" t="s">
        <v>41</v>
      </c>
      <c r="B45" s="74" t="s">
        <v>167</v>
      </c>
      <c r="C45" s="184">
        <v>3.1703672421678255E-4</v>
      </c>
      <c r="D45" s="184">
        <v>2.7323623482226276E-4</v>
      </c>
      <c r="E45" s="184">
        <v>4.5064367880194654E-4</v>
      </c>
      <c r="F45" s="184">
        <v>7.4020893328432359E-5</v>
      </c>
      <c r="G45" s="184">
        <v>1.9797631692822663E-4</v>
      </c>
      <c r="H45" s="184">
        <v>0</v>
      </c>
      <c r="I45" s="184">
        <v>4.0119458724096978E-4</v>
      </c>
      <c r="J45" s="184">
        <v>1.2647165200034197E-4</v>
      </c>
      <c r="K45" s="184">
        <v>1.2179469907987086E-4</v>
      </c>
      <c r="L45" s="184">
        <v>9.7398501210770673E-5</v>
      </c>
      <c r="M45" s="184">
        <v>0</v>
      </c>
      <c r="N45" s="184">
        <v>3.1247472738032516E-4</v>
      </c>
      <c r="O45" s="184">
        <v>1.7752075892675612E-4</v>
      </c>
      <c r="P45" s="184">
        <v>3.6181282014250755E-4</v>
      </c>
      <c r="Q45" s="184">
        <v>7.457485975868889E-4</v>
      </c>
      <c r="R45" s="184">
        <v>5.9394489772129596E-4</v>
      </c>
      <c r="S45" s="184">
        <v>3.1970680229810068E-4</v>
      </c>
      <c r="T45" s="184">
        <v>1.7991825310890793E-4</v>
      </c>
      <c r="U45" s="184">
        <v>2.7255838033628227E-4</v>
      </c>
      <c r="V45" s="184">
        <v>3.6137357380217587E-4</v>
      </c>
      <c r="W45" s="184">
        <v>1.8780359326829227E-4</v>
      </c>
      <c r="X45" s="184">
        <v>3.9896428728479027E-4</v>
      </c>
      <c r="Y45" s="184">
        <v>4.4258863573553187E-4</v>
      </c>
      <c r="Z45" s="184">
        <v>6.4686144881013076E-4</v>
      </c>
      <c r="AA45" s="184">
        <v>1.7005215249625119E-4</v>
      </c>
      <c r="AB45" s="184">
        <v>2.2057240985308738E-4</v>
      </c>
      <c r="AC45" s="184">
        <v>2.6723452948142567E-5</v>
      </c>
      <c r="AD45" s="184">
        <v>2.0902793743009338E-4</v>
      </c>
      <c r="AE45" s="184">
        <v>3.2047156241697E-4</v>
      </c>
      <c r="AF45" s="184">
        <v>2.6082043141716386E-4</v>
      </c>
      <c r="AG45" s="184">
        <v>1.6287538818782204E-4</v>
      </c>
      <c r="AH45" s="184">
        <v>3.2450319806840388E-4</v>
      </c>
      <c r="AI45" s="184">
        <v>5.138764314489417E-4</v>
      </c>
      <c r="AJ45" s="184">
        <v>3.7154851179380864E-4</v>
      </c>
      <c r="AK45" s="184">
        <v>4.9964659595876592E-4</v>
      </c>
      <c r="AL45" s="184">
        <v>5.0915317833962294E-4</v>
      </c>
      <c r="AM45" s="184">
        <v>4.1876060281378165E-4</v>
      </c>
      <c r="AN45" s="184">
        <v>5.2803812173543856E-4</v>
      </c>
      <c r="AO45" s="184">
        <v>2.4362589130520344E-4</v>
      </c>
      <c r="AP45" s="184">
        <v>3.5451789277512509E-4</v>
      </c>
      <c r="AQ45" s="184">
        <v>2.9167094654833012E-4</v>
      </c>
      <c r="AR45" s="184">
        <v>1.0108918841765191</v>
      </c>
      <c r="AS45" s="184">
        <v>8.7367427953668358E-4</v>
      </c>
      <c r="AT45" s="184">
        <v>3.5355293100882443E-4</v>
      </c>
      <c r="AU45" s="184">
        <v>2.7432328418564006E-4</v>
      </c>
      <c r="AV45" s="184">
        <v>1.6702493720063973E-4</v>
      </c>
      <c r="AW45" s="184">
        <v>1.6694592602484092E-4</v>
      </c>
      <c r="AX45" s="184">
        <v>3.3394706647728594E-4</v>
      </c>
      <c r="AY45" s="184">
        <v>2.4779451002347584E-4</v>
      </c>
      <c r="AZ45" s="184">
        <v>1.6032967440695489E-4</v>
      </c>
      <c r="BA45" s="184">
        <v>1.4622061871780382E-4</v>
      </c>
      <c r="BB45" s="184">
        <v>2.3645619964203911E-4</v>
      </c>
      <c r="BC45" s="184">
        <v>2.3321371770467745E-4</v>
      </c>
      <c r="BD45" s="184">
        <v>1.902625440268915E-4</v>
      </c>
      <c r="BE45" s="184">
        <v>1.0745547668675691E-4</v>
      </c>
      <c r="BF45" s="184">
        <v>1.3605248074203684E-4</v>
      </c>
      <c r="BG45" s="184">
        <v>1.3602904374531024E-4</v>
      </c>
      <c r="BH45" s="184">
        <v>6.4859668800956909E-3</v>
      </c>
      <c r="BI45" s="184">
        <v>9.5729930066406677E-4</v>
      </c>
      <c r="BJ45" s="184">
        <v>4.7906916457281243E-3</v>
      </c>
      <c r="BK45" s="184">
        <v>1.3586358480220851E-4</v>
      </c>
      <c r="BL45" s="184">
        <v>3.4072881881999945E-2</v>
      </c>
      <c r="BM45" s="184">
        <v>4.4228309135167197E-2</v>
      </c>
      <c r="BN45" s="184">
        <v>1.4842695961441367E-2</v>
      </c>
      <c r="BO45" s="184">
        <v>2.8491199811305708E-2</v>
      </c>
      <c r="BP45" s="184">
        <v>8.9093735132456629E-4</v>
      </c>
      <c r="BQ45" s="184">
        <v>2.4297978692683227E-3</v>
      </c>
      <c r="BR45" s="184">
        <v>2.2209584954964927E-3</v>
      </c>
      <c r="BS45" s="184">
        <v>2.7450616164017492E-4</v>
      </c>
      <c r="BT45" s="184">
        <v>2.6388876834391686E-4</v>
      </c>
      <c r="BU45" s="184">
        <v>2.3905224764335432E-4</v>
      </c>
      <c r="BV45" s="184">
        <v>3.1028144717744013E-4</v>
      </c>
      <c r="BW45" s="184">
        <v>8.5458979841554429E-4</v>
      </c>
      <c r="BX45" s="184">
        <v>7.2141275897607095E-4</v>
      </c>
      <c r="BY45" s="184">
        <v>1.0614645622514741E-3</v>
      </c>
      <c r="BZ45" s="184">
        <v>8.5818256088979338E-5</v>
      </c>
      <c r="CA45" s="184">
        <v>1.0428462738973643E-3</v>
      </c>
      <c r="CB45" s="184">
        <v>3.4626739404063783E-4</v>
      </c>
      <c r="CC45" s="184">
        <v>3.1821146771958793E-4</v>
      </c>
      <c r="CD45" s="184">
        <v>2.2787732516265253E-4</v>
      </c>
      <c r="CE45" s="184">
        <v>6.6316681548134128E-4</v>
      </c>
      <c r="CF45" s="184">
        <v>8.8259438450416397E-4</v>
      </c>
      <c r="CG45" s="184">
        <v>1.2413326956145135E-4</v>
      </c>
      <c r="CH45" s="184">
        <v>3.9432142673440773E-4</v>
      </c>
      <c r="CI45" s="184">
        <v>4.9986296055567342E-4</v>
      </c>
      <c r="CJ45" s="184">
        <v>1.1465712393525106E-4</v>
      </c>
      <c r="CK45" s="184">
        <v>4.7697089849649255E-4</v>
      </c>
      <c r="CL45" s="184">
        <v>1.5681540096953173E-4</v>
      </c>
      <c r="CM45" s="184">
        <v>4.5987718074723703E-4</v>
      </c>
      <c r="CN45" s="184">
        <v>5.4858578209718333E-4</v>
      </c>
      <c r="CO45" s="184">
        <v>2.924003866146124E-4</v>
      </c>
      <c r="CP45" s="184">
        <v>1.8519020563857245E-4</v>
      </c>
      <c r="CQ45" s="184">
        <v>2.5232659355510414E-4</v>
      </c>
      <c r="CR45" s="184">
        <v>2.7762244853479496E-4</v>
      </c>
      <c r="CS45" s="184">
        <v>1.8748659496767577E-4</v>
      </c>
      <c r="CT45" s="184">
        <v>1.4286956879188404E-4</v>
      </c>
      <c r="CU45" s="184">
        <v>2.3812592430882891E-4</v>
      </c>
      <c r="CV45" s="184">
        <v>1.6480756810429041E-4</v>
      </c>
      <c r="CW45" s="184">
        <v>1.7752097843377071E-4</v>
      </c>
      <c r="CX45" s="184">
        <v>1.1786714132552687E-4</v>
      </c>
      <c r="CY45" s="184">
        <v>3.4007735761303125E-4</v>
      </c>
      <c r="CZ45" s="184">
        <v>2.043592444762015E-4</v>
      </c>
      <c r="DA45" s="184">
        <v>2.6609005475504785E-4</v>
      </c>
      <c r="DB45" s="184">
        <v>3.527996542494781E-4</v>
      </c>
      <c r="DC45" s="184">
        <v>9.4735690739174998E-5</v>
      </c>
      <c r="DD45" s="184">
        <v>2.4709439632698745E-4</v>
      </c>
      <c r="DE45" s="184">
        <v>2.6260317823640608E-4</v>
      </c>
      <c r="DF45" s="185">
        <v>8.663881182226173E-4</v>
      </c>
      <c r="DG45" s="185">
        <f t="shared" si="0"/>
        <v>1.1814262703628449</v>
      </c>
      <c r="DH45" s="186">
        <f t="shared" si="1"/>
        <v>0.85493343095944674</v>
      </c>
      <c r="DI45" s="187"/>
    </row>
    <row r="46" spans="1:113" s="82" customFormat="1" ht="17" customHeight="1" x14ac:dyDescent="0.2">
      <c r="A46" s="183" t="s">
        <v>42</v>
      </c>
      <c r="B46" s="74" t="s">
        <v>168</v>
      </c>
      <c r="C46" s="184">
        <v>2.5643156701974515E-3</v>
      </c>
      <c r="D46" s="184">
        <v>1.0562127410368714E-3</v>
      </c>
      <c r="E46" s="184">
        <v>8.8773258238675809E-4</v>
      </c>
      <c r="F46" s="184">
        <v>9.2757371890495174E-4</v>
      </c>
      <c r="G46" s="184">
        <v>9.0742601536949509E-4</v>
      </c>
      <c r="H46" s="184">
        <v>0</v>
      </c>
      <c r="I46" s="184">
        <v>4.6372037445921912E-3</v>
      </c>
      <c r="J46" s="184">
        <v>2.486894285696897E-3</v>
      </c>
      <c r="K46" s="184">
        <v>3.1130444763800409E-2</v>
      </c>
      <c r="L46" s="184">
        <v>7.1475221350474885E-4</v>
      </c>
      <c r="M46" s="184">
        <v>0</v>
      </c>
      <c r="N46" s="184">
        <v>6.5069054131415452E-4</v>
      </c>
      <c r="O46" s="184">
        <v>1.1986914969283175E-3</v>
      </c>
      <c r="P46" s="184">
        <v>8.0710814678170168E-3</v>
      </c>
      <c r="Q46" s="184">
        <v>2.8960398194263225E-2</v>
      </c>
      <c r="R46" s="184">
        <v>1.2433678728563558E-3</v>
      </c>
      <c r="S46" s="184">
        <v>1.2615029571404262E-3</v>
      </c>
      <c r="T46" s="184">
        <v>6.6956013974694549E-4</v>
      </c>
      <c r="U46" s="184">
        <v>5.7431015813583458E-4</v>
      </c>
      <c r="V46" s="184">
        <v>8.3729493679277501E-3</v>
      </c>
      <c r="W46" s="184">
        <v>6.6474216060359538E-4</v>
      </c>
      <c r="X46" s="184">
        <v>5.7914054847123123E-3</v>
      </c>
      <c r="Y46" s="184">
        <v>2.6118145507270903E-3</v>
      </c>
      <c r="Z46" s="184">
        <v>1.2156755459213518E-3</v>
      </c>
      <c r="AA46" s="184">
        <v>1.254752472884204E-2</v>
      </c>
      <c r="AB46" s="184">
        <v>1.1774374132605682E-2</v>
      </c>
      <c r="AC46" s="184">
        <v>2.8107772736545006E-4</v>
      </c>
      <c r="AD46" s="184">
        <v>8.8237385568071193E-4</v>
      </c>
      <c r="AE46" s="184">
        <v>1.8202444736965771E-3</v>
      </c>
      <c r="AF46" s="184">
        <v>1.4302864230174343E-2</v>
      </c>
      <c r="AG46" s="184">
        <v>9.1665071061312556E-3</v>
      </c>
      <c r="AH46" s="184">
        <v>8.2223080365352811E-3</v>
      </c>
      <c r="AI46" s="184">
        <v>5.9190384595166172E-3</v>
      </c>
      <c r="AJ46" s="184">
        <v>1.0050016257315412E-2</v>
      </c>
      <c r="AK46" s="184">
        <v>5.48704632661123E-3</v>
      </c>
      <c r="AL46" s="184">
        <v>6.9925072399087279E-4</v>
      </c>
      <c r="AM46" s="184">
        <v>7.579085453275333E-4</v>
      </c>
      <c r="AN46" s="184">
        <v>7.7253909738762769E-3</v>
      </c>
      <c r="AO46" s="184">
        <v>5.267272134958955E-4</v>
      </c>
      <c r="AP46" s="184">
        <v>2.425367568490162E-3</v>
      </c>
      <c r="AQ46" s="184">
        <v>3.0255871141069437E-3</v>
      </c>
      <c r="AR46" s="184">
        <v>2.5370349860371972E-2</v>
      </c>
      <c r="AS46" s="184">
        <v>1.054268327835457</v>
      </c>
      <c r="AT46" s="184">
        <v>1.559399049296673E-2</v>
      </c>
      <c r="AU46" s="184">
        <v>1.8284085468525214E-2</v>
      </c>
      <c r="AV46" s="184">
        <v>2.9583789919792457E-2</v>
      </c>
      <c r="AW46" s="184">
        <v>6.6518935600470607E-3</v>
      </c>
      <c r="AX46" s="184">
        <v>1.7539000531872014E-2</v>
      </c>
      <c r="AY46" s="184">
        <v>2.3900609710249519E-2</v>
      </c>
      <c r="AZ46" s="184">
        <v>1.7081724370523289E-2</v>
      </c>
      <c r="BA46" s="184">
        <v>1.029362788467136E-2</v>
      </c>
      <c r="BB46" s="184">
        <v>1.571183437788869E-2</v>
      </c>
      <c r="BC46" s="184">
        <v>1.6746097026018876E-2</v>
      </c>
      <c r="BD46" s="184">
        <v>2.5793304231216924E-2</v>
      </c>
      <c r="BE46" s="184">
        <v>6.1122643054160276E-3</v>
      </c>
      <c r="BF46" s="184">
        <v>7.2915950107062307E-3</v>
      </c>
      <c r="BG46" s="184">
        <v>8.8534148924439889E-3</v>
      </c>
      <c r="BH46" s="184">
        <v>2.9638979849042721E-2</v>
      </c>
      <c r="BI46" s="184">
        <v>6.3534430153471683E-3</v>
      </c>
      <c r="BJ46" s="184">
        <v>1.6356124325679705E-2</v>
      </c>
      <c r="BK46" s="184">
        <v>7.8705086078474814E-4</v>
      </c>
      <c r="BL46" s="184">
        <v>1.0050869565402593E-2</v>
      </c>
      <c r="BM46" s="184">
        <v>3.871928161921126E-2</v>
      </c>
      <c r="BN46" s="184">
        <v>4.5761467328922266E-3</v>
      </c>
      <c r="BO46" s="184">
        <v>4.5187700384033301E-3</v>
      </c>
      <c r="BP46" s="184">
        <v>1.1824953323217532E-3</v>
      </c>
      <c r="BQ46" s="184">
        <v>3.2494975746495589E-3</v>
      </c>
      <c r="BR46" s="184">
        <v>2.8311075293812721E-3</v>
      </c>
      <c r="BS46" s="184">
        <v>6.8111134888864473E-4</v>
      </c>
      <c r="BT46" s="184">
        <v>2.0169719236485225E-3</v>
      </c>
      <c r="BU46" s="184">
        <v>4.0605519456456341E-4</v>
      </c>
      <c r="BV46" s="184">
        <v>3.770197078796481E-4</v>
      </c>
      <c r="BW46" s="184">
        <v>9.242808283434614E-4</v>
      </c>
      <c r="BX46" s="184">
        <v>8.445665820721517E-4</v>
      </c>
      <c r="BY46" s="184">
        <v>1.4724287470384511E-3</v>
      </c>
      <c r="BZ46" s="184">
        <v>1.1283302867541279E-3</v>
      </c>
      <c r="CA46" s="184">
        <v>2.5247086764250649E-3</v>
      </c>
      <c r="CB46" s="184">
        <v>1.2081723348875315E-3</v>
      </c>
      <c r="CC46" s="184">
        <v>1.6961880526701388E-3</v>
      </c>
      <c r="CD46" s="184">
        <v>1.0460578636737746E-3</v>
      </c>
      <c r="CE46" s="184">
        <v>2.1829098276548056E-3</v>
      </c>
      <c r="CF46" s="184">
        <v>4.193205657087226E-3</v>
      </c>
      <c r="CG46" s="184">
        <v>2.5743363446798271E-4</v>
      </c>
      <c r="CH46" s="184">
        <v>9.4832717882084453E-4</v>
      </c>
      <c r="CI46" s="184">
        <v>6.3743052954894303E-4</v>
      </c>
      <c r="CJ46" s="184">
        <v>4.5011007570579882E-4</v>
      </c>
      <c r="CK46" s="184">
        <v>8.0229441508089994E-4</v>
      </c>
      <c r="CL46" s="184">
        <v>5.8369702160664984E-4</v>
      </c>
      <c r="CM46" s="184">
        <v>2.2906220316510437E-3</v>
      </c>
      <c r="CN46" s="184">
        <v>7.4079178086967315E-4</v>
      </c>
      <c r="CO46" s="184">
        <v>7.4875963962393801E-4</v>
      </c>
      <c r="CP46" s="184">
        <v>1.4821437288799521E-3</v>
      </c>
      <c r="CQ46" s="184">
        <v>7.4235209443373497E-4</v>
      </c>
      <c r="CR46" s="184">
        <v>8.8756830022010858E-4</v>
      </c>
      <c r="CS46" s="184">
        <v>6.7512162544417626E-4</v>
      </c>
      <c r="CT46" s="184">
        <v>1.5925968798923534E-3</v>
      </c>
      <c r="CU46" s="184">
        <v>1.6481452310513809E-3</v>
      </c>
      <c r="CV46" s="184">
        <v>2.8186871510117874E-4</v>
      </c>
      <c r="CW46" s="184">
        <v>5.9515945723421157E-3</v>
      </c>
      <c r="CX46" s="184">
        <v>3.4456581321530767E-4</v>
      </c>
      <c r="CY46" s="184">
        <v>1.5627864086645328E-3</v>
      </c>
      <c r="CZ46" s="184">
        <v>2.465588896172201E-3</v>
      </c>
      <c r="DA46" s="184">
        <v>3.0228364874698862E-3</v>
      </c>
      <c r="DB46" s="184">
        <v>6.5978186402063078E-4</v>
      </c>
      <c r="DC46" s="184">
        <v>6.8068819751308416E-4</v>
      </c>
      <c r="DD46" s="184">
        <v>3.3581163422004372E-3</v>
      </c>
      <c r="DE46" s="184">
        <v>1.6509635593144752E-3</v>
      </c>
      <c r="DF46" s="185">
        <v>2.5147338351443156E-3</v>
      </c>
      <c r="DG46" s="185">
        <f t="shared" si="0"/>
        <v>1.6772349549586731</v>
      </c>
      <c r="DH46" s="186">
        <f t="shared" si="1"/>
        <v>1.2137229978198625</v>
      </c>
      <c r="DI46" s="187"/>
    </row>
    <row r="47" spans="1:113" s="82" customFormat="1" ht="17" customHeight="1" x14ac:dyDescent="0.2">
      <c r="A47" s="183" t="s">
        <v>43</v>
      </c>
      <c r="B47" s="74" t="s">
        <v>169</v>
      </c>
      <c r="C47" s="184">
        <v>6.6959484004932407E-4</v>
      </c>
      <c r="D47" s="184">
        <v>3.2149942293608106E-4</v>
      </c>
      <c r="E47" s="184">
        <v>1.3105537125891217E-3</v>
      </c>
      <c r="F47" s="184">
        <v>3.1457143504844077E-4</v>
      </c>
      <c r="G47" s="184">
        <v>2.1258380532060683E-4</v>
      </c>
      <c r="H47" s="184">
        <v>0</v>
      </c>
      <c r="I47" s="184">
        <v>2.4109771314256567E-3</v>
      </c>
      <c r="J47" s="184">
        <v>2.2396219052366238E-4</v>
      </c>
      <c r="K47" s="184">
        <v>2.4702645298686131E-4</v>
      </c>
      <c r="L47" s="184">
        <v>1.513377588826007E-4</v>
      </c>
      <c r="M47" s="184">
        <v>0</v>
      </c>
      <c r="N47" s="184">
        <v>2.707539587621763E-4</v>
      </c>
      <c r="O47" s="184">
        <v>1.6859361380979057E-4</v>
      </c>
      <c r="P47" s="184">
        <v>3.8788036353730156E-4</v>
      </c>
      <c r="Q47" s="184">
        <v>4.3851203333377444E-4</v>
      </c>
      <c r="R47" s="184">
        <v>2.4217857488277784E-4</v>
      </c>
      <c r="S47" s="184">
        <v>1.4378344658095812E-4</v>
      </c>
      <c r="T47" s="184">
        <v>1.6125147069860981E-4</v>
      </c>
      <c r="U47" s="184">
        <v>3.5794488449225679E-4</v>
      </c>
      <c r="V47" s="184">
        <v>4.69082217077736E-4</v>
      </c>
      <c r="W47" s="184">
        <v>1.8954961552377497E-4</v>
      </c>
      <c r="X47" s="184">
        <v>3.2566965255798123E-4</v>
      </c>
      <c r="Y47" s="184">
        <v>1.8576484568683688E-4</v>
      </c>
      <c r="Z47" s="184">
        <v>2.2408131397392111E-4</v>
      </c>
      <c r="AA47" s="184">
        <v>2.5038075657920074E-4</v>
      </c>
      <c r="AB47" s="184">
        <v>1.7096017000113129E-4</v>
      </c>
      <c r="AC47" s="184">
        <v>5.1315781713396426E-5</v>
      </c>
      <c r="AD47" s="184">
        <v>2.0655499926983895E-4</v>
      </c>
      <c r="AE47" s="184">
        <v>4.4265985282598597E-4</v>
      </c>
      <c r="AF47" s="184">
        <v>3.8926868368358291E-4</v>
      </c>
      <c r="AG47" s="184">
        <v>2.156775143975667E-4</v>
      </c>
      <c r="AH47" s="184">
        <v>1.3121131251246636E-3</v>
      </c>
      <c r="AI47" s="184">
        <v>4.5801418111114065E-4</v>
      </c>
      <c r="AJ47" s="184">
        <v>2.0730920149512606E-3</v>
      </c>
      <c r="AK47" s="184">
        <v>9.4074767952972917E-4</v>
      </c>
      <c r="AL47" s="184">
        <v>2.3736399997450179E-4</v>
      </c>
      <c r="AM47" s="184">
        <v>2.343041299341219E-4</v>
      </c>
      <c r="AN47" s="184">
        <v>1.0418210960638505E-3</v>
      </c>
      <c r="AO47" s="184">
        <v>1.3258356575305337E-4</v>
      </c>
      <c r="AP47" s="184">
        <v>3.239304782019927E-4</v>
      </c>
      <c r="AQ47" s="184">
        <v>3.101031331899982E-4</v>
      </c>
      <c r="AR47" s="184">
        <v>7.2812014487776849E-4</v>
      </c>
      <c r="AS47" s="184">
        <v>8.0550279553119478E-4</v>
      </c>
      <c r="AT47" s="184">
        <v>1.0712855424703762</v>
      </c>
      <c r="AU47" s="184">
        <v>1.55496555051595E-2</v>
      </c>
      <c r="AV47" s="184">
        <v>1.0099519269575684E-2</v>
      </c>
      <c r="AW47" s="184">
        <v>9.6846046392217919E-4</v>
      </c>
      <c r="AX47" s="184">
        <v>1.1493106239904413E-3</v>
      </c>
      <c r="AY47" s="184">
        <v>9.0234451262732867E-3</v>
      </c>
      <c r="AZ47" s="184">
        <v>9.3354192435057774E-3</v>
      </c>
      <c r="BA47" s="184">
        <v>1.2060187600463437E-3</v>
      </c>
      <c r="BB47" s="184">
        <v>2.9216731901541822E-4</v>
      </c>
      <c r="BC47" s="184">
        <v>2.0807929198414835E-3</v>
      </c>
      <c r="BD47" s="184">
        <v>6.9661084959927761E-4</v>
      </c>
      <c r="BE47" s="184">
        <v>2.6972572421864564E-3</v>
      </c>
      <c r="BF47" s="184">
        <v>2.5928859947210647E-3</v>
      </c>
      <c r="BG47" s="184">
        <v>6.031400882234801E-3</v>
      </c>
      <c r="BH47" s="184">
        <v>1.6890781287437678E-2</v>
      </c>
      <c r="BI47" s="184">
        <v>6.5957036503591247E-3</v>
      </c>
      <c r="BJ47" s="184">
        <v>3.7670504657378169E-4</v>
      </c>
      <c r="BK47" s="184">
        <v>4.2992193553217283E-4</v>
      </c>
      <c r="BL47" s="184">
        <v>4.1461589521781762E-3</v>
      </c>
      <c r="BM47" s="184">
        <v>6.6542968969064307E-4</v>
      </c>
      <c r="BN47" s="184">
        <v>2.5421556101115966E-3</v>
      </c>
      <c r="BO47" s="184">
        <v>2.8311623823797675E-3</v>
      </c>
      <c r="BP47" s="184">
        <v>5.9454214503032899E-4</v>
      </c>
      <c r="BQ47" s="184">
        <v>1.924528114564408E-4</v>
      </c>
      <c r="BR47" s="184">
        <v>6.9519420978358228E-3</v>
      </c>
      <c r="BS47" s="184">
        <v>5.3853735311125883E-4</v>
      </c>
      <c r="BT47" s="184">
        <v>2.1188978443555055E-4</v>
      </c>
      <c r="BU47" s="184">
        <v>1.5520831322540221E-4</v>
      </c>
      <c r="BV47" s="184">
        <v>1.0820050091830609E-4</v>
      </c>
      <c r="BW47" s="184">
        <v>8.461720217744981E-5</v>
      </c>
      <c r="BX47" s="184">
        <v>2.3826521031677047E-5</v>
      </c>
      <c r="BY47" s="184">
        <v>4.8729514159251978E-4</v>
      </c>
      <c r="BZ47" s="184">
        <v>5.9559436974397726E-4</v>
      </c>
      <c r="CA47" s="184">
        <v>3.8293371614010409E-3</v>
      </c>
      <c r="CB47" s="184">
        <v>1.6603290993388254E-4</v>
      </c>
      <c r="CC47" s="184">
        <v>8.5352778345254348E-4</v>
      </c>
      <c r="CD47" s="184">
        <v>2.7360493059886613E-4</v>
      </c>
      <c r="CE47" s="184">
        <v>2.793633917988453E-4</v>
      </c>
      <c r="CF47" s="184">
        <v>4.6452008707002762E-4</v>
      </c>
      <c r="CG47" s="184">
        <v>1.542937188951376E-4</v>
      </c>
      <c r="CH47" s="184">
        <v>3.2413039398581847E-4</v>
      </c>
      <c r="CI47" s="184">
        <v>2.6923643072191311E-4</v>
      </c>
      <c r="CJ47" s="184">
        <v>4.0679597648375946E-4</v>
      </c>
      <c r="CK47" s="184">
        <v>2.3205916766358262E-4</v>
      </c>
      <c r="CL47" s="184">
        <v>2.0284428672865006E-4</v>
      </c>
      <c r="CM47" s="184">
        <v>4.7368385257777609E-4</v>
      </c>
      <c r="CN47" s="184">
        <v>1.8970027865121094E-4</v>
      </c>
      <c r="CO47" s="184">
        <v>4.4224376691476025E-4</v>
      </c>
      <c r="CP47" s="184">
        <v>1.9233426364074574E-4</v>
      </c>
      <c r="CQ47" s="184">
        <v>4.0971624976629924E-4</v>
      </c>
      <c r="CR47" s="184">
        <v>2.4036195379901717E-4</v>
      </c>
      <c r="CS47" s="184">
        <v>1.8356660345411705E-4</v>
      </c>
      <c r="CT47" s="184">
        <v>2.3824206247688201E-4</v>
      </c>
      <c r="CU47" s="184">
        <v>2.0863636947482753E-3</v>
      </c>
      <c r="CV47" s="184">
        <v>1.5584512822235688E-4</v>
      </c>
      <c r="CW47" s="184">
        <v>2.3976774425941282E-2</v>
      </c>
      <c r="CX47" s="184">
        <v>1.8576664954004889E-4</v>
      </c>
      <c r="CY47" s="184">
        <v>4.3696512700898481E-4</v>
      </c>
      <c r="CZ47" s="184">
        <v>1.902779997486361E-4</v>
      </c>
      <c r="DA47" s="184">
        <v>3.2092567608535058E-4</v>
      </c>
      <c r="DB47" s="184">
        <v>3.2432629957556151E-4</v>
      </c>
      <c r="DC47" s="184">
        <v>1.4515344557073073E-4</v>
      </c>
      <c r="DD47" s="184">
        <v>2.5790654380156554E-4</v>
      </c>
      <c r="DE47" s="184">
        <v>1.7434698420968952E-4</v>
      </c>
      <c r="DF47" s="185">
        <v>1.4577004035101491E-4</v>
      </c>
      <c r="DG47" s="185">
        <f t="shared" si="0"/>
        <v>1.2354082955934831</v>
      </c>
      <c r="DH47" s="186">
        <f t="shared" si="1"/>
        <v>0.89399726354748865</v>
      </c>
      <c r="DI47" s="187"/>
    </row>
    <row r="48" spans="1:113" s="82" customFormat="1" ht="17" customHeight="1" x14ac:dyDescent="0.2">
      <c r="A48" s="183" t="s">
        <v>44</v>
      </c>
      <c r="B48" s="74" t="s">
        <v>170</v>
      </c>
      <c r="C48" s="184">
        <v>1.1050078097451098E-3</v>
      </c>
      <c r="D48" s="184">
        <v>5.1115940155045637E-4</v>
      </c>
      <c r="E48" s="184">
        <v>2.1559312218821874E-3</v>
      </c>
      <c r="F48" s="184">
        <v>5.8068503780860548E-4</v>
      </c>
      <c r="G48" s="184">
        <v>2.3870349341471297E-4</v>
      </c>
      <c r="H48" s="184">
        <v>0</v>
      </c>
      <c r="I48" s="184">
        <v>2.094377480625118E-3</v>
      </c>
      <c r="J48" s="184">
        <v>3.4958967674994453E-4</v>
      </c>
      <c r="K48" s="184">
        <v>3.8151496997168647E-4</v>
      </c>
      <c r="L48" s="184">
        <v>2.420409869132851E-4</v>
      </c>
      <c r="M48" s="184">
        <v>0</v>
      </c>
      <c r="N48" s="184">
        <v>4.1306175843582651E-4</v>
      </c>
      <c r="O48" s="184">
        <v>2.6131729856010633E-4</v>
      </c>
      <c r="P48" s="184">
        <v>7.4680040763230578E-4</v>
      </c>
      <c r="Q48" s="184">
        <v>4.68380698201927E-4</v>
      </c>
      <c r="R48" s="184">
        <v>3.4213091918169859E-4</v>
      </c>
      <c r="S48" s="184">
        <v>2.2148442309437546E-4</v>
      </c>
      <c r="T48" s="184">
        <v>2.730756090041344E-4</v>
      </c>
      <c r="U48" s="184">
        <v>5.4574171341101449E-4</v>
      </c>
      <c r="V48" s="184">
        <v>7.3363763190007598E-4</v>
      </c>
      <c r="W48" s="184">
        <v>2.961267278047336E-4</v>
      </c>
      <c r="X48" s="184">
        <v>4.9565248825984756E-4</v>
      </c>
      <c r="Y48" s="184">
        <v>2.6927094121750048E-4</v>
      </c>
      <c r="Z48" s="184">
        <v>3.1868387649382798E-4</v>
      </c>
      <c r="AA48" s="184">
        <v>3.9503296430831145E-4</v>
      </c>
      <c r="AB48" s="184">
        <v>2.46536020848769E-4</v>
      </c>
      <c r="AC48" s="184">
        <v>8.4756222725567684E-5</v>
      </c>
      <c r="AD48" s="184">
        <v>3.3578852967207872E-4</v>
      </c>
      <c r="AE48" s="184">
        <v>2.0403553111133068E-3</v>
      </c>
      <c r="AF48" s="184">
        <v>6.4066348600772059E-4</v>
      </c>
      <c r="AG48" s="184">
        <v>3.8280261626475197E-4</v>
      </c>
      <c r="AH48" s="184">
        <v>6.8837297855099721E-4</v>
      </c>
      <c r="AI48" s="184">
        <v>7.3835918051211162E-4</v>
      </c>
      <c r="AJ48" s="184">
        <v>2.4186457742538798E-3</v>
      </c>
      <c r="AK48" s="184">
        <v>1.691574129488583E-3</v>
      </c>
      <c r="AL48" s="184">
        <v>3.6835915315208153E-4</v>
      </c>
      <c r="AM48" s="184">
        <v>3.4462341062170424E-4</v>
      </c>
      <c r="AN48" s="184">
        <v>1.312798876864746E-3</v>
      </c>
      <c r="AO48" s="184">
        <v>3.7914643381796665E-4</v>
      </c>
      <c r="AP48" s="184">
        <v>6.292895789475686E-4</v>
      </c>
      <c r="AQ48" s="184">
        <v>6.3882638404610568E-4</v>
      </c>
      <c r="AR48" s="184">
        <v>5.416651520529169E-4</v>
      </c>
      <c r="AS48" s="184">
        <v>8.3433339860695857E-4</v>
      </c>
      <c r="AT48" s="184">
        <v>3.3013769621142949E-3</v>
      </c>
      <c r="AU48" s="184">
        <v>1.0557025564330127</v>
      </c>
      <c r="AV48" s="184">
        <v>1.7892864270269361E-3</v>
      </c>
      <c r="AW48" s="184">
        <v>2.3362947742787796E-3</v>
      </c>
      <c r="AX48" s="184">
        <v>1.5038148300741988E-3</v>
      </c>
      <c r="AY48" s="184">
        <v>1.3897034540912272E-3</v>
      </c>
      <c r="AZ48" s="184">
        <v>9.2991262538016386E-4</v>
      </c>
      <c r="BA48" s="184">
        <v>1.0456787346921623E-3</v>
      </c>
      <c r="BB48" s="184">
        <v>4.3714624828621751E-4</v>
      </c>
      <c r="BC48" s="184">
        <v>1.1680779980845052E-3</v>
      </c>
      <c r="BD48" s="184">
        <v>8.2406929787739048E-4</v>
      </c>
      <c r="BE48" s="184">
        <v>6.70707664027288E-4</v>
      </c>
      <c r="BF48" s="184">
        <v>6.353555286875333E-4</v>
      </c>
      <c r="BG48" s="184">
        <v>9.5593683709306089E-4</v>
      </c>
      <c r="BH48" s="184">
        <v>2.6007214595747345E-3</v>
      </c>
      <c r="BI48" s="184">
        <v>1.399677247012533E-3</v>
      </c>
      <c r="BJ48" s="184">
        <v>5.3161150300721723E-4</v>
      </c>
      <c r="BK48" s="184">
        <v>6.8554893301014149E-4</v>
      </c>
      <c r="BL48" s="184">
        <v>4.1789483252430783E-4</v>
      </c>
      <c r="BM48" s="184">
        <v>5.7780057414547449E-4</v>
      </c>
      <c r="BN48" s="184">
        <v>6.318278682649872E-4</v>
      </c>
      <c r="BO48" s="184">
        <v>5.0603830018330551E-4</v>
      </c>
      <c r="BP48" s="184">
        <v>9.6665486823136035E-4</v>
      </c>
      <c r="BQ48" s="184">
        <v>2.6970131853903414E-4</v>
      </c>
      <c r="BR48" s="184">
        <v>1.4008612950405196E-3</v>
      </c>
      <c r="BS48" s="184">
        <v>7.7611448543483269E-4</v>
      </c>
      <c r="BT48" s="184">
        <v>3.0321306262237374E-4</v>
      </c>
      <c r="BU48" s="184">
        <v>2.2552588933455952E-4</v>
      </c>
      <c r="BV48" s="184">
        <v>1.4899619525915686E-4</v>
      </c>
      <c r="BW48" s="184">
        <v>1.2009993210059043E-4</v>
      </c>
      <c r="BX48" s="184">
        <v>2.8927013909023174E-5</v>
      </c>
      <c r="BY48" s="184">
        <v>2.4062643476582254E-4</v>
      </c>
      <c r="BZ48" s="184">
        <v>9.7126126878852265E-4</v>
      </c>
      <c r="CA48" s="184">
        <v>6.2222135271400199E-3</v>
      </c>
      <c r="CB48" s="184">
        <v>1.7024292012039204E-4</v>
      </c>
      <c r="CC48" s="184">
        <v>6.7138517751627136E-4</v>
      </c>
      <c r="CD48" s="184">
        <v>4.0001672357267432E-4</v>
      </c>
      <c r="CE48" s="184">
        <v>4.0537869846506597E-4</v>
      </c>
      <c r="CF48" s="184">
        <v>5.0624386577331521E-4</v>
      </c>
      <c r="CG48" s="184">
        <v>2.213962570237989E-4</v>
      </c>
      <c r="CH48" s="184">
        <v>4.6286324458419902E-4</v>
      </c>
      <c r="CI48" s="184">
        <v>4.1661287995838341E-4</v>
      </c>
      <c r="CJ48" s="184">
        <v>6.6005500127881386E-4</v>
      </c>
      <c r="CK48" s="184">
        <v>3.5569304632300823E-4</v>
      </c>
      <c r="CL48" s="184">
        <v>2.8898701823199484E-4</v>
      </c>
      <c r="CM48" s="184">
        <v>5.4457761863590832E-4</v>
      </c>
      <c r="CN48" s="184">
        <v>2.3178402290909684E-4</v>
      </c>
      <c r="CO48" s="184">
        <v>6.4564524002133996E-4</v>
      </c>
      <c r="CP48" s="184">
        <v>2.1219394119440221E-4</v>
      </c>
      <c r="CQ48" s="184">
        <v>5.8665609685462714E-4</v>
      </c>
      <c r="CR48" s="184">
        <v>3.2814823599518233E-4</v>
      </c>
      <c r="CS48" s="184">
        <v>2.0386285526418781E-4</v>
      </c>
      <c r="CT48" s="184">
        <v>3.5676282499818164E-4</v>
      </c>
      <c r="CU48" s="184">
        <v>3.5340184783249043E-3</v>
      </c>
      <c r="CV48" s="184">
        <v>2.4301237200554003E-4</v>
      </c>
      <c r="CW48" s="184">
        <v>3.9819908006735433E-2</v>
      </c>
      <c r="CX48" s="184">
        <v>2.1135237691386957E-4</v>
      </c>
      <c r="CY48" s="184">
        <v>5.6935122825993781E-4</v>
      </c>
      <c r="CZ48" s="184">
        <v>2.1316005756469381E-4</v>
      </c>
      <c r="DA48" s="184">
        <v>3.8645865647496386E-4</v>
      </c>
      <c r="DB48" s="184">
        <v>4.5231376224458985E-4</v>
      </c>
      <c r="DC48" s="184">
        <v>1.8469049536861426E-4</v>
      </c>
      <c r="DD48" s="184">
        <v>3.0873306798658853E-4</v>
      </c>
      <c r="DE48" s="184">
        <v>2.0741530805033613E-4</v>
      </c>
      <c r="DF48" s="185">
        <v>1.908907273766017E-4</v>
      </c>
      <c r="DG48" s="185">
        <f t="shared" si="0"/>
        <v>1.1734613482033565</v>
      </c>
      <c r="DH48" s="186">
        <f t="shared" si="1"/>
        <v>0.84916965339671735</v>
      </c>
      <c r="DI48" s="187"/>
    </row>
    <row r="49" spans="1:113" s="82" customFormat="1" ht="17" customHeight="1" x14ac:dyDescent="0.2">
      <c r="A49" s="183" t="s">
        <v>45</v>
      </c>
      <c r="B49" s="74" t="s">
        <v>171</v>
      </c>
      <c r="C49" s="184">
        <v>1.9565637536514318E-4</v>
      </c>
      <c r="D49" s="184">
        <v>1.1373050207903993E-4</v>
      </c>
      <c r="E49" s="184">
        <v>4.0141597679306849E-4</v>
      </c>
      <c r="F49" s="184">
        <v>1.1631349652194403E-4</v>
      </c>
      <c r="G49" s="184">
        <v>5.8972146691072955E-5</v>
      </c>
      <c r="H49" s="184">
        <v>0</v>
      </c>
      <c r="I49" s="184">
        <v>3.1201417855832063E-4</v>
      </c>
      <c r="J49" s="184">
        <v>8.1692680343681867E-5</v>
      </c>
      <c r="K49" s="184">
        <v>7.057294570461736E-5</v>
      </c>
      <c r="L49" s="184">
        <v>6.091499041072499E-5</v>
      </c>
      <c r="M49" s="184">
        <v>0</v>
      </c>
      <c r="N49" s="184">
        <v>8.8667775911426916E-5</v>
      </c>
      <c r="O49" s="184">
        <v>7.1964004394420257E-5</v>
      </c>
      <c r="P49" s="184">
        <v>1.1989099746417546E-4</v>
      </c>
      <c r="Q49" s="184">
        <v>6.9040800814695809E-5</v>
      </c>
      <c r="R49" s="184">
        <v>8.4444222780987702E-5</v>
      </c>
      <c r="S49" s="184">
        <v>5.8940646178573385E-5</v>
      </c>
      <c r="T49" s="184">
        <v>6.2985302759170064E-5</v>
      </c>
      <c r="U49" s="184">
        <v>9.6959667220685594E-5</v>
      </c>
      <c r="V49" s="184">
        <v>1.2480579538562902E-4</v>
      </c>
      <c r="W49" s="184">
        <v>5.0711187571858486E-5</v>
      </c>
      <c r="X49" s="184">
        <v>9.0036920316391227E-5</v>
      </c>
      <c r="Y49" s="184">
        <v>5.4159040677290686E-5</v>
      </c>
      <c r="Z49" s="184">
        <v>6.8731407399359287E-5</v>
      </c>
      <c r="AA49" s="184">
        <v>7.5874902503521351E-5</v>
      </c>
      <c r="AB49" s="184">
        <v>5.941901345565E-5</v>
      </c>
      <c r="AC49" s="184">
        <v>1.4295277059766146E-5</v>
      </c>
      <c r="AD49" s="184">
        <v>5.682509947416366E-5</v>
      </c>
      <c r="AE49" s="184">
        <v>7.4622420496466468E-5</v>
      </c>
      <c r="AF49" s="184">
        <v>1.0994869608151683E-4</v>
      </c>
      <c r="AG49" s="184">
        <v>8.5163442999289159E-5</v>
      </c>
      <c r="AH49" s="184">
        <v>7.5818833777120261E-5</v>
      </c>
      <c r="AI49" s="184">
        <v>1.273462034263811E-4</v>
      </c>
      <c r="AJ49" s="184">
        <v>9.5829522748914245E-5</v>
      </c>
      <c r="AK49" s="184">
        <v>1.5085619125578591E-4</v>
      </c>
      <c r="AL49" s="184">
        <v>6.3340180476397837E-5</v>
      </c>
      <c r="AM49" s="184">
        <v>6.0515458493767562E-5</v>
      </c>
      <c r="AN49" s="184">
        <v>9.3743438472090925E-5</v>
      </c>
      <c r="AO49" s="184">
        <v>4.8077990265558492E-5</v>
      </c>
      <c r="AP49" s="184">
        <v>9.003275677479506E-5</v>
      </c>
      <c r="AQ49" s="184">
        <v>8.6982808139096293E-5</v>
      </c>
      <c r="AR49" s="184">
        <v>8.9291372243520834E-5</v>
      </c>
      <c r="AS49" s="184">
        <v>7.7196370174823355E-5</v>
      </c>
      <c r="AT49" s="184">
        <v>9.7276419804633669E-4</v>
      </c>
      <c r="AU49" s="184">
        <v>1.0753384429335589E-3</v>
      </c>
      <c r="AV49" s="184">
        <v>1.0250193493957169</v>
      </c>
      <c r="AW49" s="184">
        <v>1.0441347642956533E-4</v>
      </c>
      <c r="AX49" s="184">
        <v>9.7748365713534082E-5</v>
      </c>
      <c r="AY49" s="184">
        <v>2.7884429271361598E-4</v>
      </c>
      <c r="AZ49" s="184">
        <v>6.4197241468961561E-5</v>
      </c>
      <c r="BA49" s="184">
        <v>1.9608893376855306E-4</v>
      </c>
      <c r="BB49" s="184">
        <v>7.4575899483697713E-5</v>
      </c>
      <c r="BC49" s="184">
        <v>3.3824451634602954E-4</v>
      </c>
      <c r="BD49" s="184">
        <v>3.6067032202327442E-4</v>
      </c>
      <c r="BE49" s="184">
        <v>1.3485193126570961E-4</v>
      </c>
      <c r="BF49" s="184">
        <v>1.3737566861253976E-4</v>
      </c>
      <c r="BG49" s="184">
        <v>1.7881169580443511E-4</v>
      </c>
      <c r="BH49" s="184">
        <v>5.9985930949207206E-4</v>
      </c>
      <c r="BI49" s="184">
        <v>1.8044322108122857E-4</v>
      </c>
      <c r="BJ49" s="184">
        <v>1.728844887728267E-4</v>
      </c>
      <c r="BK49" s="184">
        <v>1.4728028397448321E-4</v>
      </c>
      <c r="BL49" s="184">
        <v>1.7568571303523494E-4</v>
      </c>
      <c r="BM49" s="184">
        <v>1.0242429880768056E-4</v>
      </c>
      <c r="BN49" s="184">
        <v>1.432629397823047E-4</v>
      </c>
      <c r="BO49" s="184">
        <v>1.1453735846257321E-4</v>
      </c>
      <c r="BP49" s="184">
        <v>1.5177854470527205E-4</v>
      </c>
      <c r="BQ49" s="184">
        <v>4.8481958384398635E-5</v>
      </c>
      <c r="BR49" s="184">
        <v>2.3915730621217526E-4</v>
      </c>
      <c r="BS49" s="184">
        <v>1.5167524097339899E-4</v>
      </c>
      <c r="BT49" s="184">
        <v>3.322503707561927E-4</v>
      </c>
      <c r="BU49" s="184">
        <v>6.8532101049784277E-5</v>
      </c>
      <c r="BV49" s="184">
        <v>3.7625254474692566E-5</v>
      </c>
      <c r="BW49" s="184">
        <v>2.9365271522716109E-5</v>
      </c>
      <c r="BX49" s="184">
        <v>6.9916773020431414E-6</v>
      </c>
      <c r="BY49" s="184">
        <v>5.6286423956068625E-5</v>
      </c>
      <c r="BZ49" s="184">
        <v>1.636043370007258E-4</v>
      </c>
      <c r="CA49" s="184">
        <v>1.0426448002057267E-3</v>
      </c>
      <c r="CB49" s="184">
        <v>4.2716411248005731E-5</v>
      </c>
      <c r="CC49" s="184">
        <v>1.5071612718049577E-4</v>
      </c>
      <c r="CD49" s="184">
        <v>1.9049415943137705E-4</v>
      </c>
      <c r="CE49" s="184">
        <v>1.2616699545107157E-4</v>
      </c>
      <c r="CF49" s="184">
        <v>1.3349379783496131E-4</v>
      </c>
      <c r="CG49" s="184">
        <v>6.6418851087827194E-5</v>
      </c>
      <c r="CH49" s="184">
        <v>1.0919754633631953E-4</v>
      </c>
      <c r="CI49" s="184">
        <v>1.358271375232057E-4</v>
      </c>
      <c r="CJ49" s="184">
        <v>1.1728944807460175E-4</v>
      </c>
      <c r="CK49" s="184">
        <v>1.2748237528091837E-4</v>
      </c>
      <c r="CL49" s="184">
        <v>3.50259126745093E-4</v>
      </c>
      <c r="CM49" s="184">
        <v>7.4377916118974327E-4</v>
      </c>
      <c r="CN49" s="184">
        <v>5.4335625499641626E-5</v>
      </c>
      <c r="CO49" s="184">
        <v>1.5721600105697223E-4</v>
      </c>
      <c r="CP49" s="184">
        <v>4.0724081512507771E-3</v>
      </c>
      <c r="CQ49" s="184">
        <v>2.3099328247350886E-3</v>
      </c>
      <c r="CR49" s="184">
        <v>8.8536267947368456E-4</v>
      </c>
      <c r="CS49" s="184">
        <v>6.4941964092268714E-4</v>
      </c>
      <c r="CT49" s="184">
        <v>9.662680708205049E-5</v>
      </c>
      <c r="CU49" s="184">
        <v>1.059587577580039E-3</v>
      </c>
      <c r="CV49" s="184">
        <v>8.2560799430670976E-5</v>
      </c>
      <c r="CW49" s="184">
        <v>5.9421955649106208E-3</v>
      </c>
      <c r="CX49" s="184">
        <v>9.8368407692215657E-5</v>
      </c>
      <c r="CY49" s="184">
        <v>1.408508319488865E-4</v>
      </c>
      <c r="CZ49" s="184">
        <v>6.8034574569271819E-5</v>
      </c>
      <c r="DA49" s="184">
        <v>1.0157818765463368E-4</v>
      </c>
      <c r="DB49" s="184">
        <v>1.2947924538010544E-3</v>
      </c>
      <c r="DC49" s="184">
        <v>2.3059470810791035E-3</v>
      </c>
      <c r="DD49" s="184">
        <v>1.6940175793050326E-4</v>
      </c>
      <c r="DE49" s="184">
        <v>5.7008130183495527E-3</v>
      </c>
      <c r="DF49" s="185">
        <v>1.0370590245550662E-4</v>
      </c>
      <c r="DG49" s="185">
        <f t="shared" si="0"/>
        <v>1.0645728253447457</v>
      </c>
      <c r="DH49" s="186">
        <f t="shared" si="1"/>
        <v>0.77037299822243621</v>
      </c>
      <c r="DI49" s="187"/>
    </row>
    <row r="50" spans="1:113" s="82" customFormat="1" ht="17" customHeight="1" x14ac:dyDescent="0.2">
      <c r="A50" s="183" t="s">
        <v>46</v>
      </c>
      <c r="B50" s="74" t="s">
        <v>172</v>
      </c>
      <c r="C50" s="184">
        <v>7.1051538087703892E-5</v>
      </c>
      <c r="D50" s="184">
        <v>3.3655901533249938E-5</v>
      </c>
      <c r="E50" s="184">
        <v>1.4031697266277528E-4</v>
      </c>
      <c r="F50" s="184">
        <v>3.2491175589651798E-5</v>
      </c>
      <c r="G50" s="184">
        <v>1.7446939680821702E-5</v>
      </c>
      <c r="H50" s="184">
        <v>0</v>
      </c>
      <c r="I50" s="184">
        <v>1.2119573473259812E-4</v>
      </c>
      <c r="J50" s="184">
        <v>2.2510808579782733E-5</v>
      </c>
      <c r="K50" s="184">
        <v>2.7007400249148583E-5</v>
      </c>
      <c r="L50" s="184">
        <v>1.584993524654908E-5</v>
      </c>
      <c r="M50" s="184">
        <v>0</v>
      </c>
      <c r="N50" s="184">
        <v>2.7164192120449855E-5</v>
      </c>
      <c r="O50" s="184">
        <v>1.8013899877155771E-5</v>
      </c>
      <c r="P50" s="184">
        <v>4.0683321403395336E-5</v>
      </c>
      <c r="Q50" s="184">
        <v>2.2436160630343547E-5</v>
      </c>
      <c r="R50" s="184">
        <v>2.2620987614928396E-5</v>
      </c>
      <c r="S50" s="184">
        <v>1.4024892387656512E-5</v>
      </c>
      <c r="T50" s="184">
        <v>1.6754921708296281E-5</v>
      </c>
      <c r="U50" s="184">
        <v>3.4876570129002524E-5</v>
      </c>
      <c r="V50" s="184">
        <v>4.80110954836778E-5</v>
      </c>
      <c r="W50" s="184">
        <v>1.9289486473756157E-5</v>
      </c>
      <c r="X50" s="184">
        <v>3.2987639335562513E-5</v>
      </c>
      <c r="Y50" s="184">
        <v>1.7947489556672418E-5</v>
      </c>
      <c r="Z50" s="184">
        <v>2.092095394421382E-5</v>
      </c>
      <c r="AA50" s="184">
        <v>2.4274149574343351E-5</v>
      </c>
      <c r="AB50" s="184">
        <v>1.6489891389528851E-5</v>
      </c>
      <c r="AC50" s="184">
        <v>5.1612820303447545E-6</v>
      </c>
      <c r="AD50" s="184">
        <v>2.0680792078600285E-5</v>
      </c>
      <c r="AE50" s="184">
        <v>2.5218410151297618E-5</v>
      </c>
      <c r="AF50" s="184">
        <v>4.2110776395228966E-5</v>
      </c>
      <c r="AG50" s="184">
        <v>2.2805191481134533E-5</v>
      </c>
      <c r="AH50" s="184">
        <v>2.4473803782723967E-5</v>
      </c>
      <c r="AI50" s="184">
        <v>4.6619528646966699E-5</v>
      </c>
      <c r="AJ50" s="184">
        <v>3.5518583796252207E-5</v>
      </c>
      <c r="AK50" s="184">
        <v>5.5366001873125866E-5</v>
      </c>
      <c r="AL50" s="184">
        <v>2.364103496513103E-5</v>
      </c>
      <c r="AM50" s="184">
        <v>2.2497546562831505E-5</v>
      </c>
      <c r="AN50" s="184">
        <v>3.5810859852312986E-5</v>
      </c>
      <c r="AO50" s="184">
        <v>1.3320193570447653E-5</v>
      </c>
      <c r="AP50" s="184">
        <v>3.2564236139870761E-5</v>
      </c>
      <c r="AQ50" s="184">
        <v>3.1199204786449162E-5</v>
      </c>
      <c r="AR50" s="184">
        <v>3.2443749991738385E-5</v>
      </c>
      <c r="AS50" s="184">
        <v>1.6995549202645483E-4</v>
      </c>
      <c r="AT50" s="184">
        <v>4.3754391057449247E-4</v>
      </c>
      <c r="AU50" s="184">
        <v>1.3638995614585346E-3</v>
      </c>
      <c r="AV50" s="184">
        <v>1.1067122082160256E-2</v>
      </c>
      <c r="AW50" s="184">
        <v>1.0200060237025725</v>
      </c>
      <c r="AX50" s="184">
        <v>6.8838976919321608E-3</v>
      </c>
      <c r="AY50" s="184">
        <v>5.1406294274274258E-3</v>
      </c>
      <c r="AZ50" s="184">
        <v>1.8566456999817391E-2</v>
      </c>
      <c r="BA50" s="184">
        <v>3.2425005625919663E-2</v>
      </c>
      <c r="BB50" s="184">
        <v>9.1836046319564227E-3</v>
      </c>
      <c r="BC50" s="184">
        <v>2.2451704194632736E-2</v>
      </c>
      <c r="BD50" s="184">
        <v>2.7807676186526409E-2</v>
      </c>
      <c r="BE50" s="184">
        <v>8.8642711043085138E-4</v>
      </c>
      <c r="BF50" s="184">
        <v>6.959574539413232E-4</v>
      </c>
      <c r="BG50" s="184">
        <v>1.9722739453971855E-3</v>
      </c>
      <c r="BH50" s="184">
        <v>1.41199525936716E-4</v>
      </c>
      <c r="BI50" s="184">
        <v>5.8324222257853154E-4</v>
      </c>
      <c r="BJ50" s="184">
        <v>4.5589048764566682E-4</v>
      </c>
      <c r="BK50" s="184">
        <v>4.4703893321452702E-5</v>
      </c>
      <c r="BL50" s="184">
        <v>5.1395999077899219E-5</v>
      </c>
      <c r="BM50" s="184">
        <v>5.4865577307650229E-5</v>
      </c>
      <c r="BN50" s="184">
        <v>4.9114117826720099E-5</v>
      </c>
      <c r="BO50" s="184">
        <v>5.6481496491032237E-5</v>
      </c>
      <c r="BP50" s="184">
        <v>6.3061030060474033E-5</v>
      </c>
      <c r="BQ50" s="184">
        <v>1.73294338809671E-5</v>
      </c>
      <c r="BR50" s="184">
        <v>8.022845446202043E-5</v>
      </c>
      <c r="BS50" s="184">
        <v>5.1057535349502226E-5</v>
      </c>
      <c r="BT50" s="184">
        <v>2.32787859818903E-5</v>
      </c>
      <c r="BU50" s="184">
        <v>1.5543660819581957E-5</v>
      </c>
      <c r="BV50" s="184">
        <v>1.0245071491818995E-5</v>
      </c>
      <c r="BW50" s="184">
        <v>8.347047719602729E-6</v>
      </c>
      <c r="BX50" s="184">
        <v>2.2164506712443395E-6</v>
      </c>
      <c r="BY50" s="184">
        <v>3.3423532690753861E-5</v>
      </c>
      <c r="BZ50" s="184">
        <v>6.2976257665665878E-5</v>
      </c>
      <c r="CA50" s="184">
        <v>4.0437151345566817E-4</v>
      </c>
      <c r="CB50" s="184">
        <v>9.2815171904708325E-6</v>
      </c>
      <c r="CC50" s="184">
        <v>7.5837159525011798E-5</v>
      </c>
      <c r="CD50" s="184">
        <v>2.6218650388754689E-5</v>
      </c>
      <c r="CE50" s="184">
        <v>2.5336126732424332E-5</v>
      </c>
      <c r="CF50" s="184">
        <v>3.0298609938208766E-5</v>
      </c>
      <c r="CG50" s="184">
        <v>1.4361566910122106E-5</v>
      </c>
      <c r="CH50" s="184">
        <v>3.1406351775166468E-5</v>
      </c>
      <c r="CI50" s="184">
        <v>3.0928029598683828E-5</v>
      </c>
      <c r="CJ50" s="184">
        <v>4.4943894019291249E-5</v>
      </c>
      <c r="CK50" s="184">
        <v>2.4173282386719511E-5</v>
      </c>
      <c r="CL50" s="184">
        <v>2.7339679935350228E-5</v>
      </c>
      <c r="CM50" s="184">
        <v>5.047526368428611E-5</v>
      </c>
      <c r="CN50" s="184">
        <v>1.6367289908852266E-5</v>
      </c>
      <c r="CO50" s="184">
        <v>5.4622357296737512E-5</v>
      </c>
      <c r="CP50" s="184">
        <v>5.7364395134883636E-5</v>
      </c>
      <c r="CQ50" s="184">
        <v>6.2250899309852656E-5</v>
      </c>
      <c r="CR50" s="184">
        <v>3.0801745314437709E-5</v>
      </c>
      <c r="CS50" s="184">
        <v>2.0203115286392208E-5</v>
      </c>
      <c r="CT50" s="184">
        <v>2.4445738470827447E-5</v>
      </c>
      <c r="CU50" s="184">
        <v>2.3474577842394731E-4</v>
      </c>
      <c r="CV50" s="184">
        <v>1.7363633325848158E-5</v>
      </c>
      <c r="CW50" s="184">
        <v>2.5782316727255413E-3</v>
      </c>
      <c r="CX50" s="184">
        <v>1.5428778535096487E-5</v>
      </c>
      <c r="CY50" s="184">
        <v>3.7798552548545465E-5</v>
      </c>
      <c r="CZ50" s="184">
        <v>1.4592347217157717E-5</v>
      </c>
      <c r="DA50" s="184">
        <v>2.6325661453428742E-5</v>
      </c>
      <c r="DB50" s="184">
        <v>4.3835743834534199E-5</v>
      </c>
      <c r="DC50" s="184">
        <v>3.6513646406044076E-5</v>
      </c>
      <c r="DD50" s="184">
        <v>2.1428631817814351E-5</v>
      </c>
      <c r="DE50" s="184">
        <v>1.1991437882806612E-4</v>
      </c>
      <c r="DF50" s="185">
        <v>1.4648762286036356E-5</v>
      </c>
      <c r="DG50" s="185">
        <f t="shared" si="0"/>
        <v>1.1664120866255132</v>
      </c>
      <c r="DH50" s="186">
        <f t="shared" si="1"/>
        <v>0.84406848920419841</v>
      </c>
      <c r="DI50" s="187"/>
    </row>
    <row r="51" spans="1:113" s="82" customFormat="1" ht="17" customHeight="1" x14ac:dyDescent="0.2">
      <c r="A51" s="183" t="s">
        <v>47</v>
      </c>
      <c r="B51" s="74" t="s">
        <v>173</v>
      </c>
      <c r="C51" s="184">
        <v>3.7742044767349122E-4</v>
      </c>
      <c r="D51" s="184">
        <v>1.7940563353945269E-4</v>
      </c>
      <c r="E51" s="184">
        <v>7.4010740486135185E-4</v>
      </c>
      <c r="F51" s="184">
        <v>1.9153177392616292E-4</v>
      </c>
      <c r="G51" s="184">
        <v>8.8721124976296517E-5</v>
      </c>
      <c r="H51" s="184">
        <v>0</v>
      </c>
      <c r="I51" s="184">
        <v>6.490687944591425E-4</v>
      </c>
      <c r="J51" s="184">
        <v>1.2701908553252361E-4</v>
      </c>
      <c r="K51" s="184">
        <v>1.7140074646018971E-4</v>
      </c>
      <c r="L51" s="184">
        <v>8.551313841758766E-5</v>
      </c>
      <c r="M51" s="184">
        <v>0</v>
      </c>
      <c r="N51" s="184">
        <v>1.4867745947668134E-4</v>
      </c>
      <c r="O51" s="184">
        <v>9.8604153973434419E-5</v>
      </c>
      <c r="P51" s="184">
        <v>2.2534336476246633E-4</v>
      </c>
      <c r="Q51" s="184">
        <v>1.5678767996794553E-4</v>
      </c>
      <c r="R51" s="184">
        <v>1.2320924769671494E-4</v>
      </c>
      <c r="S51" s="184">
        <v>7.8714723859915387E-5</v>
      </c>
      <c r="T51" s="184">
        <v>1.2080495928382691E-4</v>
      </c>
      <c r="U51" s="184">
        <v>1.9068555838712504E-4</v>
      </c>
      <c r="V51" s="184">
        <v>2.6487773685109073E-4</v>
      </c>
      <c r="W51" s="184">
        <v>1.0327710363418769E-4</v>
      </c>
      <c r="X51" s="184">
        <v>1.8011803872360971E-4</v>
      </c>
      <c r="Y51" s="184">
        <v>9.9377803170264299E-5</v>
      </c>
      <c r="Z51" s="184">
        <v>1.1410106893058503E-4</v>
      </c>
      <c r="AA51" s="184">
        <v>1.4729205983375992E-4</v>
      </c>
      <c r="AB51" s="184">
        <v>1.0300899438516342E-4</v>
      </c>
      <c r="AC51" s="184">
        <v>2.7762529178240279E-5</v>
      </c>
      <c r="AD51" s="184">
        <v>1.1024138789353564E-4</v>
      </c>
      <c r="AE51" s="184">
        <v>1.261938895476863E-4</v>
      </c>
      <c r="AF51" s="184">
        <v>2.3514991227400532E-4</v>
      </c>
      <c r="AG51" s="184">
        <v>1.359746577522225E-4</v>
      </c>
      <c r="AH51" s="184">
        <v>1.4039019276467746E-4</v>
      </c>
      <c r="AI51" s="184">
        <v>2.5441954112106601E-4</v>
      </c>
      <c r="AJ51" s="184">
        <v>1.9238017139950391E-4</v>
      </c>
      <c r="AK51" s="184">
        <v>2.9708801249548055E-4</v>
      </c>
      <c r="AL51" s="184">
        <v>1.2602390268396619E-4</v>
      </c>
      <c r="AM51" s="184">
        <v>1.1954086486981986E-4</v>
      </c>
      <c r="AN51" s="184">
        <v>1.9190147748846296E-4</v>
      </c>
      <c r="AO51" s="184">
        <v>7.3598650493888568E-5</v>
      </c>
      <c r="AP51" s="184">
        <v>1.7577435580963603E-4</v>
      </c>
      <c r="AQ51" s="184">
        <v>1.778529888626856E-4</v>
      </c>
      <c r="AR51" s="184">
        <v>1.8980449055308517E-4</v>
      </c>
      <c r="AS51" s="184">
        <v>1.7544507492577082E-3</v>
      </c>
      <c r="AT51" s="184">
        <v>3.2390315156121414E-3</v>
      </c>
      <c r="AU51" s="184">
        <v>1.5161942498841089E-3</v>
      </c>
      <c r="AV51" s="184">
        <v>6.8307687677791849E-3</v>
      </c>
      <c r="AW51" s="184">
        <v>2.0303826095602953E-2</v>
      </c>
      <c r="AX51" s="184">
        <v>1.0439349606375932</v>
      </c>
      <c r="AY51" s="184">
        <v>4.0633115654862325E-3</v>
      </c>
      <c r="AZ51" s="184">
        <v>6.0140510998022024E-3</v>
      </c>
      <c r="BA51" s="184">
        <v>3.4924330936197151E-2</v>
      </c>
      <c r="BB51" s="184">
        <v>9.7412750635772448E-3</v>
      </c>
      <c r="BC51" s="184">
        <v>2.7064652043335788E-2</v>
      </c>
      <c r="BD51" s="184">
        <v>2.3707275924957426E-2</v>
      </c>
      <c r="BE51" s="184">
        <v>1.2647424069028169E-3</v>
      </c>
      <c r="BF51" s="184">
        <v>1.0646228079283534E-3</v>
      </c>
      <c r="BG51" s="184">
        <v>2.638975670101241E-3</v>
      </c>
      <c r="BH51" s="184">
        <v>1.0770680362797264E-3</v>
      </c>
      <c r="BI51" s="184">
        <v>5.4019328998776092E-4</v>
      </c>
      <c r="BJ51" s="184">
        <v>4.192109030041755E-4</v>
      </c>
      <c r="BK51" s="184">
        <v>2.387940457406886E-4</v>
      </c>
      <c r="BL51" s="184">
        <v>2.9180326391320556E-4</v>
      </c>
      <c r="BM51" s="184">
        <v>2.8084418922650722E-4</v>
      </c>
      <c r="BN51" s="184">
        <v>2.3542184030000502E-4</v>
      </c>
      <c r="BO51" s="184">
        <v>2.0246599745828359E-4</v>
      </c>
      <c r="BP51" s="184">
        <v>3.3413112149523487E-4</v>
      </c>
      <c r="BQ51" s="184">
        <v>9.5039257157670981E-5</v>
      </c>
      <c r="BR51" s="184">
        <v>4.3899063512656278E-4</v>
      </c>
      <c r="BS51" s="184">
        <v>2.8366850113613134E-4</v>
      </c>
      <c r="BT51" s="184">
        <v>1.2577009801775964E-4</v>
      </c>
      <c r="BU51" s="184">
        <v>1.1138929409526813E-4</v>
      </c>
      <c r="BV51" s="184">
        <v>6.3530033080303359E-5</v>
      </c>
      <c r="BW51" s="184">
        <v>5.0371815966147971E-5</v>
      </c>
      <c r="BX51" s="184">
        <v>1.3465113291955287E-5</v>
      </c>
      <c r="BY51" s="184">
        <v>1.053312143021085E-4</v>
      </c>
      <c r="BZ51" s="184">
        <v>3.4148168659968654E-4</v>
      </c>
      <c r="CA51" s="184">
        <v>2.1267133399109021E-3</v>
      </c>
      <c r="CB51" s="184">
        <v>6.1140270900830455E-5</v>
      </c>
      <c r="CC51" s="184">
        <v>2.3722187933346425E-4</v>
      </c>
      <c r="CD51" s="184">
        <v>1.6026066211517184E-4</v>
      </c>
      <c r="CE51" s="184">
        <v>1.5144900306233178E-4</v>
      </c>
      <c r="CF51" s="184">
        <v>1.7809500120988736E-4</v>
      </c>
      <c r="CG51" s="184">
        <v>9.5088280350797802E-5</v>
      </c>
      <c r="CH51" s="184">
        <v>2.3747698289915245E-4</v>
      </c>
      <c r="CI51" s="184">
        <v>4.5583777048318762E-4</v>
      </c>
      <c r="CJ51" s="184">
        <v>3.4205588510309641E-4</v>
      </c>
      <c r="CK51" s="184">
        <v>1.9120532910411463E-4</v>
      </c>
      <c r="CL51" s="184">
        <v>5.8453674607172152E-4</v>
      </c>
      <c r="CM51" s="184">
        <v>4.4876580171910999E-4</v>
      </c>
      <c r="CN51" s="184">
        <v>9.6491399751341263E-5</v>
      </c>
      <c r="CO51" s="184">
        <v>8.287090872646938E-4</v>
      </c>
      <c r="CP51" s="184">
        <v>1.0856799914217917E-4</v>
      </c>
      <c r="CQ51" s="184">
        <v>2.4861774232367477E-4</v>
      </c>
      <c r="CR51" s="184">
        <v>1.4661333467968533E-4</v>
      </c>
      <c r="CS51" s="184">
        <v>1.039710748643333E-4</v>
      </c>
      <c r="CT51" s="184">
        <v>1.5520339157319612E-4</v>
      </c>
      <c r="CU51" s="184">
        <v>1.1923951363831855E-3</v>
      </c>
      <c r="CV51" s="184">
        <v>1.7286839037717781E-4</v>
      </c>
      <c r="CW51" s="184">
        <v>1.3552655034886897E-2</v>
      </c>
      <c r="CX51" s="184">
        <v>9.0136716399059357E-5</v>
      </c>
      <c r="CY51" s="184">
        <v>2.1456671935401897E-4</v>
      </c>
      <c r="CZ51" s="184">
        <v>8.4005254466989302E-5</v>
      </c>
      <c r="DA51" s="184">
        <v>1.6450504118086456E-4</v>
      </c>
      <c r="DB51" s="184">
        <v>1.769352702128693E-4</v>
      </c>
      <c r="DC51" s="184">
        <v>9.680648972380229E-5</v>
      </c>
      <c r="DD51" s="184">
        <v>1.410055380044156E-4</v>
      </c>
      <c r="DE51" s="184">
        <v>5.7810497182244104E-3</v>
      </c>
      <c r="DF51" s="185">
        <v>9.9834831050830237E-5</v>
      </c>
      <c r="DG51" s="185">
        <f t="shared" si="0"/>
        <v>1.2293753901202951</v>
      </c>
      <c r="DH51" s="186">
        <f t="shared" si="1"/>
        <v>0.88963158055547042</v>
      </c>
      <c r="DI51" s="187"/>
    </row>
    <row r="52" spans="1:113" s="82" customFormat="1" ht="17" customHeight="1" x14ac:dyDescent="0.2">
      <c r="A52" s="183" t="s">
        <v>48</v>
      </c>
      <c r="B52" s="74" t="s">
        <v>174</v>
      </c>
      <c r="C52" s="184">
        <v>6.3923978761029013E-4</v>
      </c>
      <c r="D52" s="184">
        <v>3.3176744102532434E-4</v>
      </c>
      <c r="E52" s="184">
        <v>1.2524170898225901E-3</v>
      </c>
      <c r="F52" s="184">
        <v>2.8321968972564951E-4</v>
      </c>
      <c r="G52" s="184">
        <v>5.6407145676170189E-4</v>
      </c>
      <c r="H52" s="184">
        <v>0</v>
      </c>
      <c r="I52" s="184">
        <v>1.2906636281754267E-3</v>
      </c>
      <c r="J52" s="184">
        <v>2.0277853419483469E-4</v>
      </c>
      <c r="K52" s="184">
        <v>2.1220550021979357E-4</v>
      </c>
      <c r="L52" s="184">
        <v>1.4329634002424704E-4</v>
      </c>
      <c r="M52" s="184">
        <v>0</v>
      </c>
      <c r="N52" s="184">
        <v>2.5569628300300143E-4</v>
      </c>
      <c r="O52" s="184">
        <v>1.5654860839615207E-4</v>
      </c>
      <c r="P52" s="184">
        <v>3.571141013851061E-4</v>
      </c>
      <c r="Q52" s="184">
        <v>3.4142814181728346E-4</v>
      </c>
      <c r="R52" s="184">
        <v>2.3508246696751043E-4</v>
      </c>
      <c r="S52" s="184">
        <v>1.4138644095571288E-4</v>
      </c>
      <c r="T52" s="184">
        <v>1.5337440692914371E-4</v>
      </c>
      <c r="U52" s="184">
        <v>3.2262414659190575E-4</v>
      </c>
      <c r="V52" s="184">
        <v>4.3641355577829141E-4</v>
      </c>
      <c r="W52" s="184">
        <v>1.8101382162765618E-4</v>
      </c>
      <c r="X52" s="184">
        <v>3.0892868218795948E-4</v>
      </c>
      <c r="Y52" s="184">
        <v>1.84485843002551E-4</v>
      </c>
      <c r="Z52" s="184">
        <v>2.2472150204177127E-4</v>
      </c>
      <c r="AA52" s="184">
        <v>2.1015728922691175E-4</v>
      </c>
      <c r="AB52" s="184">
        <v>1.4597682671850491E-4</v>
      </c>
      <c r="AC52" s="184">
        <v>4.6765174288520834E-5</v>
      </c>
      <c r="AD52" s="184">
        <v>1.9442074671898078E-4</v>
      </c>
      <c r="AE52" s="184">
        <v>2.5934519921876797E-4</v>
      </c>
      <c r="AF52" s="184">
        <v>3.7133979613566731E-4</v>
      </c>
      <c r="AG52" s="184">
        <v>1.981937786065832E-4</v>
      </c>
      <c r="AH52" s="184">
        <v>2.4368996741448785E-4</v>
      </c>
      <c r="AI52" s="184">
        <v>4.3472023143366844E-4</v>
      </c>
      <c r="AJ52" s="184">
        <v>3.6378468904281822E-4</v>
      </c>
      <c r="AK52" s="184">
        <v>5.2258541682715601E-4</v>
      </c>
      <c r="AL52" s="184">
        <v>2.4282136496996966E-4</v>
      </c>
      <c r="AM52" s="184">
        <v>2.242494512042625E-4</v>
      </c>
      <c r="AN52" s="184">
        <v>3.552794766285931E-4</v>
      </c>
      <c r="AO52" s="184">
        <v>1.3240699604130763E-4</v>
      </c>
      <c r="AP52" s="184">
        <v>3.0806702214506234E-4</v>
      </c>
      <c r="AQ52" s="184">
        <v>2.9359255731719084E-4</v>
      </c>
      <c r="AR52" s="184">
        <v>6.4793880879299593E-4</v>
      </c>
      <c r="AS52" s="184">
        <v>5.4325015820614209E-4</v>
      </c>
      <c r="AT52" s="184">
        <v>2.1707293734459194E-2</v>
      </c>
      <c r="AU52" s="184">
        <v>1.8928944896373857E-2</v>
      </c>
      <c r="AV52" s="184">
        <v>1.2655782812935775E-2</v>
      </c>
      <c r="AW52" s="184">
        <v>3.3713560928541787E-4</v>
      </c>
      <c r="AX52" s="184">
        <v>1.1973134994130111E-3</v>
      </c>
      <c r="AY52" s="184">
        <v>1.2109744650755225</v>
      </c>
      <c r="AZ52" s="184">
        <v>1.1929828932423002E-2</v>
      </c>
      <c r="BA52" s="184">
        <v>1.1889825470776216E-2</v>
      </c>
      <c r="BB52" s="184">
        <v>7.6649493933606027E-3</v>
      </c>
      <c r="BC52" s="184">
        <v>7.9287577046527457E-3</v>
      </c>
      <c r="BD52" s="184">
        <v>8.3230954042327974E-3</v>
      </c>
      <c r="BE52" s="184">
        <v>5.244177215128145E-2</v>
      </c>
      <c r="BF52" s="184">
        <v>2.5976414648271929E-2</v>
      </c>
      <c r="BG52" s="184">
        <v>5.5914141456880777E-2</v>
      </c>
      <c r="BH52" s="184">
        <v>1.6975894849811379E-2</v>
      </c>
      <c r="BI52" s="184">
        <v>8.798585157419176E-3</v>
      </c>
      <c r="BJ52" s="184">
        <v>2.9018979859485051E-4</v>
      </c>
      <c r="BK52" s="184">
        <v>3.9684700628084881E-4</v>
      </c>
      <c r="BL52" s="184">
        <v>2.0090088872016135E-3</v>
      </c>
      <c r="BM52" s="184">
        <v>3.5201947157024213E-3</v>
      </c>
      <c r="BN52" s="184">
        <v>1.7371777256410122E-3</v>
      </c>
      <c r="BO52" s="184">
        <v>3.896575818613141E-3</v>
      </c>
      <c r="BP52" s="184">
        <v>6.1226382352135879E-4</v>
      </c>
      <c r="BQ52" s="184">
        <v>3.1689524072168096E-4</v>
      </c>
      <c r="BR52" s="184">
        <v>9.5065310622802874E-4</v>
      </c>
      <c r="BS52" s="184">
        <v>4.6449806885833834E-4</v>
      </c>
      <c r="BT52" s="184">
        <v>1.9399439257535245E-4</v>
      </c>
      <c r="BU52" s="184">
        <v>1.4796630275219281E-4</v>
      </c>
      <c r="BV52" s="184">
        <v>1.0743948558900669E-4</v>
      </c>
      <c r="BW52" s="184">
        <v>1.265362435861759E-4</v>
      </c>
      <c r="BX52" s="184">
        <v>6.8273306916962211E-5</v>
      </c>
      <c r="BY52" s="184">
        <v>5.9044772111260498E-4</v>
      </c>
      <c r="BZ52" s="184">
        <v>5.5264445028014306E-4</v>
      </c>
      <c r="CA52" s="184">
        <v>3.6066073596988501E-3</v>
      </c>
      <c r="CB52" s="184">
        <v>1.5463185996773249E-4</v>
      </c>
      <c r="CC52" s="184">
        <v>9.2358466427293437E-4</v>
      </c>
      <c r="CD52" s="184">
        <v>2.3116412923829369E-4</v>
      </c>
      <c r="CE52" s="184">
        <v>2.6596100445120622E-4</v>
      </c>
      <c r="CF52" s="184">
        <v>3.1352953948332108E-4</v>
      </c>
      <c r="CG52" s="184">
        <v>1.337753540865369E-4</v>
      </c>
      <c r="CH52" s="184">
        <v>2.9406398216939226E-4</v>
      </c>
      <c r="CI52" s="184">
        <v>2.7411285144585433E-4</v>
      </c>
      <c r="CJ52" s="184">
        <v>3.791860754615837E-4</v>
      </c>
      <c r="CK52" s="184">
        <v>2.3056663033521488E-4</v>
      </c>
      <c r="CL52" s="184">
        <v>1.802857843840274E-4</v>
      </c>
      <c r="CM52" s="184">
        <v>3.7215752607178322E-4</v>
      </c>
      <c r="CN52" s="184">
        <v>1.7289584374119576E-4</v>
      </c>
      <c r="CO52" s="184">
        <v>3.840367233332893E-4</v>
      </c>
      <c r="CP52" s="184">
        <v>1.7741076552091941E-4</v>
      </c>
      <c r="CQ52" s="184">
        <v>3.7697177707098192E-4</v>
      </c>
      <c r="CR52" s="184">
        <v>2.1502558208828871E-4</v>
      </c>
      <c r="CS52" s="184">
        <v>1.3520608728145102E-4</v>
      </c>
      <c r="CT52" s="184">
        <v>2.1402973134651261E-4</v>
      </c>
      <c r="CU52" s="184">
        <v>1.9687359186768313E-3</v>
      </c>
      <c r="CV52" s="184">
        <v>1.4940013909792415E-4</v>
      </c>
      <c r="CW52" s="184">
        <v>2.2585786765708694E-2</v>
      </c>
      <c r="CX52" s="184">
        <v>1.2830656550857737E-4</v>
      </c>
      <c r="CY52" s="184">
        <v>3.4673656084644833E-4</v>
      </c>
      <c r="CZ52" s="184">
        <v>1.358162284807896E-4</v>
      </c>
      <c r="DA52" s="184">
        <v>2.3761669453063682E-4</v>
      </c>
      <c r="DB52" s="184">
        <v>2.9282310858816819E-4</v>
      </c>
      <c r="DC52" s="184">
        <v>1.367357135779489E-4</v>
      </c>
      <c r="DD52" s="184">
        <v>2.0767572632115474E-4</v>
      </c>
      <c r="DE52" s="184">
        <v>1.7690326752870466E-4</v>
      </c>
      <c r="DF52" s="185">
        <v>2.0058222102783363E-4</v>
      </c>
      <c r="DG52" s="185">
        <f t="shared" si="0"/>
        <v>1.5391851914918007</v>
      </c>
      <c r="DH52" s="186">
        <f t="shared" si="1"/>
        <v>1.1138239513159909</v>
      </c>
      <c r="DI52" s="187"/>
    </row>
    <row r="53" spans="1:113" s="82" customFormat="1" ht="17" customHeight="1" x14ac:dyDescent="0.2">
      <c r="A53" s="183" t="s">
        <v>49</v>
      </c>
      <c r="B53" s="74" t="s">
        <v>175</v>
      </c>
      <c r="C53" s="184">
        <v>3.836933505407453E-5</v>
      </c>
      <c r="D53" s="184">
        <v>1.802144206565198E-5</v>
      </c>
      <c r="E53" s="184">
        <v>7.575366418089334E-5</v>
      </c>
      <c r="F53" s="184">
        <v>1.7340865531469372E-5</v>
      </c>
      <c r="G53" s="184">
        <v>8.1748385386095104E-6</v>
      </c>
      <c r="H53" s="184">
        <v>0</v>
      </c>
      <c r="I53" s="184">
        <v>6.4690821068587976E-5</v>
      </c>
      <c r="J53" s="184">
        <v>1.194121740808901E-5</v>
      </c>
      <c r="K53" s="184">
        <v>1.2275137317267176E-5</v>
      </c>
      <c r="L53" s="184">
        <v>8.5035912304904396E-6</v>
      </c>
      <c r="M53" s="184">
        <v>0</v>
      </c>
      <c r="N53" s="184">
        <v>1.4509271983697821E-5</v>
      </c>
      <c r="O53" s="184">
        <v>9.036877678370324E-6</v>
      </c>
      <c r="P53" s="184">
        <v>2.1286696947698733E-5</v>
      </c>
      <c r="Q53" s="184">
        <v>8.7239061298170701E-6</v>
      </c>
      <c r="R53" s="184">
        <v>1.1949899451225675E-5</v>
      </c>
      <c r="S53" s="184">
        <v>7.3602813979043422E-6</v>
      </c>
      <c r="T53" s="184">
        <v>8.8490919775448003E-6</v>
      </c>
      <c r="U53" s="184">
        <v>1.8850349941733439E-5</v>
      </c>
      <c r="V53" s="184">
        <v>2.5405135622577708E-5</v>
      </c>
      <c r="W53" s="184">
        <v>1.0405808036633748E-5</v>
      </c>
      <c r="X53" s="184">
        <v>1.7316374757210949E-5</v>
      </c>
      <c r="Y53" s="184">
        <v>9.3963291687647124E-6</v>
      </c>
      <c r="Z53" s="184">
        <v>1.108134506121469E-5</v>
      </c>
      <c r="AA53" s="184">
        <v>1.2073842967105589E-5</v>
      </c>
      <c r="AB53" s="184">
        <v>7.9409347332319517E-6</v>
      </c>
      <c r="AC53" s="184">
        <v>2.7700357105670076E-6</v>
      </c>
      <c r="AD53" s="184">
        <v>1.1210571058523664E-5</v>
      </c>
      <c r="AE53" s="184">
        <v>1.2916005383050074E-5</v>
      </c>
      <c r="AF53" s="184">
        <v>2.1762272477239504E-5</v>
      </c>
      <c r="AG53" s="184">
        <v>1.1455897776738682E-5</v>
      </c>
      <c r="AH53" s="184">
        <v>1.2079159116619978E-5</v>
      </c>
      <c r="AI53" s="184">
        <v>2.4945941742804588E-5</v>
      </c>
      <c r="AJ53" s="184">
        <v>1.6550173652914885E-5</v>
      </c>
      <c r="AK53" s="184">
        <v>2.8888787416310583E-5</v>
      </c>
      <c r="AL53" s="184">
        <v>1.2737275104292537E-5</v>
      </c>
      <c r="AM53" s="184">
        <v>1.2051448726133235E-5</v>
      </c>
      <c r="AN53" s="184">
        <v>1.8061254160778173E-5</v>
      </c>
      <c r="AO53" s="184">
        <v>7.0199354668961897E-6</v>
      </c>
      <c r="AP53" s="184">
        <v>1.7441388428847349E-5</v>
      </c>
      <c r="AQ53" s="184">
        <v>1.6448638874823838E-5</v>
      </c>
      <c r="AR53" s="184">
        <v>1.45069525148924E-5</v>
      </c>
      <c r="AS53" s="184">
        <v>1.3306621752950875E-5</v>
      </c>
      <c r="AT53" s="184">
        <v>1.7173825507199846E-5</v>
      </c>
      <c r="AU53" s="184">
        <v>1.1581080505619784E-5</v>
      </c>
      <c r="AV53" s="184">
        <v>1.5311028950592218E-5</v>
      </c>
      <c r="AW53" s="184">
        <v>1.6050589387244705E-5</v>
      </c>
      <c r="AX53" s="184">
        <v>1.4333279096313167E-5</v>
      </c>
      <c r="AY53" s="184">
        <v>1.2016343466043057E-5</v>
      </c>
      <c r="AZ53" s="184">
        <v>1.0115353307659203</v>
      </c>
      <c r="BA53" s="184">
        <v>6.8683140826537841E-6</v>
      </c>
      <c r="BB53" s="184">
        <v>1.0600558962295021E-5</v>
      </c>
      <c r="BC53" s="184">
        <v>7.6482542715641688E-6</v>
      </c>
      <c r="BD53" s="184">
        <v>9.6195605760499304E-6</v>
      </c>
      <c r="BE53" s="184">
        <v>9.1940361904615184E-6</v>
      </c>
      <c r="BF53" s="184">
        <v>8.9862958308388144E-6</v>
      </c>
      <c r="BG53" s="184">
        <v>1.0819124268605325E-5</v>
      </c>
      <c r="BH53" s="184">
        <v>6.0813165224478063E-5</v>
      </c>
      <c r="BI53" s="184">
        <v>7.7456793516228554E-5</v>
      </c>
      <c r="BJ53" s="184">
        <v>1.5397234900381178E-5</v>
      </c>
      <c r="BK53" s="184">
        <v>2.5522788415605152E-5</v>
      </c>
      <c r="BL53" s="184">
        <v>5.8244132175907007E-4</v>
      </c>
      <c r="BM53" s="184">
        <v>1.74279858007159E-5</v>
      </c>
      <c r="BN53" s="184">
        <v>2.0196884051111929E-5</v>
      </c>
      <c r="BO53" s="184">
        <v>1.7423096809464198E-5</v>
      </c>
      <c r="BP53" s="184">
        <v>3.4096611838570456E-5</v>
      </c>
      <c r="BQ53" s="184">
        <v>8.7461103515809722E-6</v>
      </c>
      <c r="BR53" s="184">
        <v>4.1307086993154016E-5</v>
      </c>
      <c r="BS53" s="184">
        <v>2.7423936999851537E-5</v>
      </c>
      <c r="BT53" s="184">
        <v>1.0770086284206002E-5</v>
      </c>
      <c r="BU53" s="184">
        <v>8.2239924544223741E-6</v>
      </c>
      <c r="BV53" s="184">
        <v>5.4303529575032621E-6</v>
      </c>
      <c r="BW53" s="184">
        <v>4.3129930658425849E-6</v>
      </c>
      <c r="BX53" s="184">
        <v>9.8176017695499982E-7</v>
      </c>
      <c r="BY53" s="184">
        <v>8.8341191508249271E-6</v>
      </c>
      <c r="BZ53" s="184">
        <v>3.674917503276632E-5</v>
      </c>
      <c r="CA53" s="184">
        <v>2.2122012474380133E-4</v>
      </c>
      <c r="CB53" s="184">
        <v>4.9412049722792118E-6</v>
      </c>
      <c r="CC53" s="184">
        <v>2.5911694216319474E-5</v>
      </c>
      <c r="CD53" s="184">
        <v>1.3438637791130487E-5</v>
      </c>
      <c r="CE53" s="184">
        <v>1.3275951192540075E-5</v>
      </c>
      <c r="CF53" s="184">
        <v>1.8718262793808117E-5</v>
      </c>
      <c r="CG53" s="184">
        <v>7.4242112655966133E-6</v>
      </c>
      <c r="CH53" s="184">
        <v>1.6685243067285263E-5</v>
      </c>
      <c r="CI53" s="184">
        <v>1.7101513589419431E-5</v>
      </c>
      <c r="CJ53" s="184">
        <v>2.3454546664995551E-5</v>
      </c>
      <c r="CK53" s="184">
        <v>1.3088610266399651E-5</v>
      </c>
      <c r="CL53" s="184">
        <v>7.5332141707222199E-5</v>
      </c>
      <c r="CM53" s="184">
        <v>9.1048495197778223E-5</v>
      </c>
      <c r="CN53" s="184">
        <v>8.2584051820896414E-6</v>
      </c>
      <c r="CO53" s="184">
        <v>2.2738440116360479E-5</v>
      </c>
      <c r="CP53" s="184">
        <v>7.2866428199495276E-6</v>
      </c>
      <c r="CQ53" s="184">
        <v>2.0908079665609037E-5</v>
      </c>
      <c r="CR53" s="184">
        <v>1.1676052707025032E-5</v>
      </c>
      <c r="CS53" s="184">
        <v>7.2859974678686005E-6</v>
      </c>
      <c r="CT53" s="184">
        <v>1.2813174733768405E-5</v>
      </c>
      <c r="CU53" s="184">
        <v>1.3965836270428975E-4</v>
      </c>
      <c r="CV53" s="184">
        <v>1.0514414822583725E-5</v>
      </c>
      <c r="CW53" s="184">
        <v>1.4014862512926676E-3</v>
      </c>
      <c r="CX53" s="184">
        <v>1.0199601430982158E-5</v>
      </c>
      <c r="CY53" s="184">
        <v>2.0315658367782398E-5</v>
      </c>
      <c r="CZ53" s="184">
        <v>7.4430607669674092E-6</v>
      </c>
      <c r="DA53" s="184">
        <v>1.3636427910435897E-5</v>
      </c>
      <c r="DB53" s="184">
        <v>4.876613094457061E-5</v>
      </c>
      <c r="DC53" s="184">
        <v>6.4512583698267089E-6</v>
      </c>
      <c r="DD53" s="184">
        <v>1.1691908888715157E-5</v>
      </c>
      <c r="DE53" s="184">
        <v>5.7645562928620052E-6</v>
      </c>
      <c r="DF53" s="185">
        <v>1.40186339610106E-5</v>
      </c>
      <c r="DG53" s="185">
        <f t="shared" si="0"/>
        <v>1.0157150516663267</v>
      </c>
      <c r="DH53" s="186">
        <f t="shared" si="1"/>
        <v>0.73501730559245737</v>
      </c>
      <c r="DI53" s="187"/>
    </row>
    <row r="54" spans="1:113" s="82" customFormat="1" ht="17" customHeight="1" x14ac:dyDescent="0.2">
      <c r="A54" s="183" t="s">
        <v>50</v>
      </c>
      <c r="B54" s="74" t="s">
        <v>176</v>
      </c>
      <c r="C54" s="184">
        <v>1.679705247017211E-5</v>
      </c>
      <c r="D54" s="184">
        <v>7.9378191749976735E-6</v>
      </c>
      <c r="E54" s="184">
        <v>3.318141988675396E-5</v>
      </c>
      <c r="F54" s="184">
        <v>7.6174701279939416E-6</v>
      </c>
      <c r="G54" s="184">
        <v>6.701072074627151E-6</v>
      </c>
      <c r="H54" s="184">
        <v>0</v>
      </c>
      <c r="I54" s="184">
        <v>2.8757638644184201E-5</v>
      </c>
      <c r="J54" s="184">
        <v>5.5089458767829963E-6</v>
      </c>
      <c r="K54" s="184">
        <v>5.5647993553264431E-6</v>
      </c>
      <c r="L54" s="184">
        <v>3.8374860650882573E-6</v>
      </c>
      <c r="M54" s="184">
        <v>0</v>
      </c>
      <c r="N54" s="184">
        <v>6.5061724087102925E-6</v>
      </c>
      <c r="O54" s="184">
        <v>4.2939220375549369E-6</v>
      </c>
      <c r="P54" s="184">
        <v>9.5877838713068516E-6</v>
      </c>
      <c r="Q54" s="184">
        <v>4.5461530070439763E-6</v>
      </c>
      <c r="R54" s="184">
        <v>5.5031015625340198E-6</v>
      </c>
      <c r="S54" s="184">
        <v>3.4396799763060543E-6</v>
      </c>
      <c r="T54" s="184">
        <v>4.2010643763771082E-6</v>
      </c>
      <c r="U54" s="184">
        <v>8.420318438917666E-6</v>
      </c>
      <c r="V54" s="184">
        <v>1.1345645862917414E-5</v>
      </c>
      <c r="W54" s="184">
        <v>4.6257248553588689E-6</v>
      </c>
      <c r="X54" s="184">
        <v>7.7548979927834966E-6</v>
      </c>
      <c r="Y54" s="184">
        <v>4.3021591653997725E-6</v>
      </c>
      <c r="Z54" s="184">
        <v>5.158445971145176E-6</v>
      </c>
      <c r="AA54" s="184">
        <v>5.5698799901180665E-6</v>
      </c>
      <c r="AB54" s="184">
        <v>3.7407747381743362E-6</v>
      </c>
      <c r="AC54" s="184">
        <v>1.2591181375533863E-6</v>
      </c>
      <c r="AD54" s="184">
        <v>5.030439868609189E-6</v>
      </c>
      <c r="AE54" s="184">
        <v>7.6402734178453507E-6</v>
      </c>
      <c r="AF54" s="184">
        <v>9.7633888488028659E-6</v>
      </c>
      <c r="AG54" s="184">
        <v>5.3334779984188721E-6</v>
      </c>
      <c r="AH54" s="184">
        <v>6.5127476404759744E-6</v>
      </c>
      <c r="AI54" s="184">
        <v>1.1488006227262027E-5</v>
      </c>
      <c r="AJ54" s="184">
        <v>9.989016931072208E-6</v>
      </c>
      <c r="AK54" s="184">
        <v>1.4106368601613796E-5</v>
      </c>
      <c r="AL54" s="184">
        <v>5.7642454844773878E-6</v>
      </c>
      <c r="AM54" s="184">
        <v>5.4390126462453044E-6</v>
      </c>
      <c r="AN54" s="184">
        <v>9.2595256521578271E-6</v>
      </c>
      <c r="AO54" s="184">
        <v>3.4598896590496954E-6</v>
      </c>
      <c r="AP54" s="184">
        <v>7.9307975557222998E-6</v>
      </c>
      <c r="AQ54" s="184">
        <v>7.5618785079679524E-6</v>
      </c>
      <c r="AR54" s="184">
        <v>6.9445566890137875E-6</v>
      </c>
      <c r="AS54" s="184">
        <v>6.8041680126576665E-6</v>
      </c>
      <c r="AT54" s="184">
        <v>2.0707693055976284E-4</v>
      </c>
      <c r="AU54" s="184">
        <v>1.1964034276726399E-3</v>
      </c>
      <c r="AV54" s="184">
        <v>4.9753856486930525E-4</v>
      </c>
      <c r="AW54" s="184">
        <v>3.1395815318837123E-5</v>
      </c>
      <c r="AX54" s="184">
        <v>8.5544034380415052E-6</v>
      </c>
      <c r="AY54" s="184">
        <v>4.4124954972659113E-4</v>
      </c>
      <c r="AZ54" s="184">
        <v>1.0491589581512441E-5</v>
      </c>
      <c r="BA54" s="184">
        <v>1.0098612336316881</v>
      </c>
      <c r="BB54" s="184">
        <v>7.7734494574556725E-6</v>
      </c>
      <c r="BC54" s="184">
        <v>5.7093438744507078E-5</v>
      </c>
      <c r="BD54" s="184">
        <v>3.7940389643375845E-5</v>
      </c>
      <c r="BE54" s="184">
        <v>2.7073736845747564E-5</v>
      </c>
      <c r="BF54" s="184">
        <v>1.4466452815989388E-5</v>
      </c>
      <c r="BG54" s="184">
        <v>2.7246267205373021E-5</v>
      </c>
      <c r="BH54" s="184">
        <v>8.2246478559895619E-4</v>
      </c>
      <c r="BI54" s="184">
        <v>2.0736877194961684E-5</v>
      </c>
      <c r="BJ54" s="184">
        <v>6.6422878222054944E-6</v>
      </c>
      <c r="BK54" s="184">
        <v>1.0963335923380756E-5</v>
      </c>
      <c r="BL54" s="184">
        <v>3.5253682191681904E-5</v>
      </c>
      <c r="BM54" s="184">
        <v>1.7699623144695415E-5</v>
      </c>
      <c r="BN54" s="184">
        <v>8.6957145125102515E-5</v>
      </c>
      <c r="BO54" s="184">
        <v>1.5557249903930354E-4</v>
      </c>
      <c r="BP54" s="184">
        <v>1.5353578395800419E-5</v>
      </c>
      <c r="BQ54" s="184">
        <v>4.7147612841521897E-6</v>
      </c>
      <c r="BR54" s="184">
        <v>2.1201046317735304E-5</v>
      </c>
      <c r="BS54" s="184">
        <v>1.2380244166575322E-5</v>
      </c>
      <c r="BT54" s="184">
        <v>5.4118727493519294E-6</v>
      </c>
      <c r="BU54" s="184">
        <v>4.4988146193324645E-6</v>
      </c>
      <c r="BV54" s="184">
        <v>2.9503171256678945E-6</v>
      </c>
      <c r="BW54" s="184">
        <v>2.5046717983311911E-6</v>
      </c>
      <c r="BX54" s="184">
        <v>6.5686355346169769E-7</v>
      </c>
      <c r="BY54" s="184">
        <v>6.7824339199995171E-6</v>
      </c>
      <c r="BZ54" s="184">
        <v>1.4986606668515048E-5</v>
      </c>
      <c r="CA54" s="184">
        <v>9.525560570774051E-5</v>
      </c>
      <c r="CB54" s="184">
        <v>5.5539623937253414E-6</v>
      </c>
      <c r="CC54" s="184">
        <v>1.0209548779176801E-5</v>
      </c>
      <c r="CD54" s="184">
        <v>6.5457062186374255E-6</v>
      </c>
      <c r="CE54" s="184">
        <v>7.1372059245160556E-6</v>
      </c>
      <c r="CF54" s="184">
        <v>8.2216959714656033E-6</v>
      </c>
      <c r="CG54" s="184">
        <v>3.3629623009075546E-6</v>
      </c>
      <c r="CH54" s="184">
        <v>8.5901747110888112E-6</v>
      </c>
      <c r="CI54" s="184">
        <v>7.5103391602679069E-6</v>
      </c>
      <c r="CJ54" s="184">
        <v>1.2852038773613077E-5</v>
      </c>
      <c r="CK54" s="184">
        <v>7.1730026858765301E-6</v>
      </c>
      <c r="CL54" s="184">
        <v>5.0666610499682355E-6</v>
      </c>
      <c r="CM54" s="184">
        <v>9.6761746133682526E-5</v>
      </c>
      <c r="CN54" s="184">
        <v>4.1836727867465016E-6</v>
      </c>
      <c r="CO54" s="184">
        <v>1.1074631251346773E-5</v>
      </c>
      <c r="CP54" s="184">
        <v>1.6982791222391145E-5</v>
      </c>
      <c r="CQ54" s="184">
        <v>1.0919968974644845E-5</v>
      </c>
      <c r="CR54" s="184">
        <v>5.9704217904911522E-6</v>
      </c>
      <c r="CS54" s="184">
        <v>3.7234731062972599E-6</v>
      </c>
      <c r="CT54" s="184">
        <v>6.2093062276774407E-6</v>
      </c>
      <c r="CU54" s="184">
        <v>5.3652532878402639E-5</v>
      </c>
      <c r="CV54" s="184">
        <v>4.450023233708541E-6</v>
      </c>
      <c r="CW54" s="184">
        <v>6.0765103671282219E-4</v>
      </c>
      <c r="CX54" s="184">
        <v>1.4233342765509803E-5</v>
      </c>
      <c r="CY54" s="184">
        <v>9.2540505881488855E-6</v>
      </c>
      <c r="CZ54" s="184">
        <v>3.5357750977476305E-6</v>
      </c>
      <c r="DA54" s="184">
        <v>6.3787607581837197E-6</v>
      </c>
      <c r="DB54" s="184">
        <v>7.7921222961613004E-6</v>
      </c>
      <c r="DC54" s="184">
        <v>4.0966783930506153E-6</v>
      </c>
      <c r="DD54" s="184">
        <v>4.7657254236363669E-6</v>
      </c>
      <c r="DE54" s="184">
        <v>5.4240992010880104E-6</v>
      </c>
      <c r="DF54" s="185">
        <v>1.229971064218093E-5</v>
      </c>
      <c r="DG54" s="185">
        <f t="shared" si="0"/>
        <v>1.0150692942071764</v>
      </c>
      <c r="DH54" s="186">
        <f t="shared" si="1"/>
        <v>0.73455000631702361</v>
      </c>
      <c r="DI54" s="187"/>
    </row>
    <row r="55" spans="1:113" s="82" customFormat="1" ht="17" customHeight="1" x14ac:dyDescent="0.2">
      <c r="A55" s="183" t="s">
        <v>51</v>
      </c>
      <c r="B55" s="74" t="s">
        <v>177</v>
      </c>
      <c r="C55" s="184">
        <v>1.9809118158214342E-5</v>
      </c>
      <c r="D55" s="184">
        <v>1.4445472774381292E-5</v>
      </c>
      <c r="E55" s="184">
        <v>3.073688871305919E-5</v>
      </c>
      <c r="F55" s="184">
        <v>7.3759607041324844E-6</v>
      </c>
      <c r="G55" s="184">
        <v>3.0788825069331545E-5</v>
      </c>
      <c r="H55" s="184">
        <v>0</v>
      </c>
      <c r="I55" s="184">
        <v>5.8779153351492841E-5</v>
      </c>
      <c r="J55" s="184">
        <v>7.3581522817882541E-6</v>
      </c>
      <c r="K55" s="184">
        <v>7.9084998045781291E-6</v>
      </c>
      <c r="L55" s="184">
        <v>5.5623713901767225E-6</v>
      </c>
      <c r="M55" s="184">
        <v>0</v>
      </c>
      <c r="N55" s="184">
        <v>8.8950902467995391E-6</v>
      </c>
      <c r="O55" s="184">
        <v>6.579951070013408E-6</v>
      </c>
      <c r="P55" s="184">
        <v>1.0582659742078163E-5</v>
      </c>
      <c r="Q55" s="184">
        <v>4.9987159766672522E-5</v>
      </c>
      <c r="R55" s="184">
        <v>1.0808701608257012E-5</v>
      </c>
      <c r="S55" s="184">
        <v>6.6606308677299049E-6</v>
      </c>
      <c r="T55" s="184">
        <v>2.2418783455409236E-5</v>
      </c>
      <c r="U55" s="184">
        <v>9.553905005540631E-6</v>
      </c>
      <c r="V55" s="184">
        <v>1.2711588453440116E-5</v>
      </c>
      <c r="W55" s="184">
        <v>5.4055030843288579E-6</v>
      </c>
      <c r="X55" s="184">
        <v>1.0197341087996698E-5</v>
      </c>
      <c r="Y55" s="184">
        <v>7.4925574289630995E-6</v>
      </c>
      <c r="Z55" s="184">
        <v>1.0052250873245597E-5</v>
      </c>
      <c r="AA55" s="184">
        <v>8.4517948505845746E-6</v>
      </c>
      <c r="AB55" s="184">
        <v>6.6212861794937029E-6</v>
      </c>
      <c r="AC55" s="184">
        <v>1.3657624029035589E-6</v>
      </c>
      <c r="AD55" s="184">
        <v>6.0450299759047097E-6</v>
      </c>
      <c r="AE55" s="184">
        <v>1.0419255995336199E-5</v>
      </c>
      <c r="AF55" s="184">
        <v>1.1103601222010513E-5</v>
      </c>
      <c r="AG55" s="184">
        <v>7.6496204922993065E-6</v>
      </c>
      <c r="AH55" s="184">
        <v>8.962462129784911E-6</v>
      </c>
      <c r="AI55" s="184">
        <v>1.3557037865695345E-5</v>
      </c>
      <c r="AJ55" s="184">
        <v>1.0682079717078255E-5</v>
      </c>
      <c r="AK55" s="184">
        <v>2.0141035944513309E-5</v>
      </c>
      <c r="AL55" s="184">
        <v>9.0048809362837665E-6</v>
      </c>
      <c r="AM55" s="184">
        <v>8.1828818519880414E-6</v>
      </c>
      <c r="AN55" s="184">
        <v>1.1683837952146037E-5</v>
      </c>
      <c r="AO55" s="184">
        <v>5.3509713020545375E-6</v>
      </c>
      <c r="AP55" s="184">
        <v>9.9273887214430161E-6</v>
      </c>
      <c r="AQ55" s="184">
        <v>9.1273329832226813E-6</v>
      </c>
      <c r="AR55" s="184">
        <v>1.0089657341748033E-5</v>
      </c>
      <c r="AS55" s="184">
        <v>5.5265546126602437E-5</v>
      </c>
      <c r="AT55" s="184">
        <v>1.3479303964537612E-4</v>
      </c>
      <c r="AU55" s="184">
        <v>8.1215082972111536E-5</v>
      </c>
      <c r="AV55" s="184">
        <v>4.3474799211265828E-4</v>
      </c>
      <c r="AW55" s="184">
        <v>4.6383926197833086E-4</v>
      </c>
      <c r="AX55" s="184">
        <v>5.4112774259181407E-4</v>
      </c>
      <c r="AY55" s="184">
        <v>5.2544528096515493E-4</v>
      </c>
      <c r="AZ55" s="184">
        <v>7.5103242345123762E-4</v>
      </c>
      <c r="BA55" s="184">
        <v>2.2986805668827993E-4</v>
      </c>
      <c r="BB55" s="184">
        <v>1.0067973460494253</v>
      </c>
      <c r="BC55" s="184">
        <v>8.7405111509976862E-4</v>
      </c>
      <c r="BD55" s="184">
        <v>1.7371270435928034E-4</v>
      </c>
      <c r="BE55" s="184">
        <v>1.265042111366525E-3</v>
      </c>
      <c r="BF55" s="184">
        <v>5.8006834067711281E-4</v>
      </c>
      <c r="BG55" s="184">
        <v>3.236181073220207E-4</v>
      </c>
      <c r="BH55" s="184">
        <v>1.1926447281230073E-4</v>
      </c>
      <c r="BI55" s="184">
        <v>5.5774252079597358E-4</v>
      </c>
      <c r="BJ55" s="184">
        <v>1.0644688415706634E-4</v>
      </c>
      <c r="BK55" s="184">
        <v>1.1592794053689546E-5</v>
      </c>
      <c r="BL55" s="184">
        <v>3.4334649413545859E-4</v>
      </c>
      <c r="BM55" s="184">
        <v>3.2601360962568348E-4</v>
      </c>
      <c r="BN55" s="184">
        <v>1.0075283701007628E-4</v>
      </c>
      <c r="BO55" s="184">
        <v>1.4380686998182479E-4</v>
      </c>
      <c r="BP55" s="184">
        <v>1.90976819583747E-5</v>
      </c>
      <c r="BQ55" s="184">
        <v>2.1685688663752258E-5</v>
      </c>
      <c r="BR55" s="184">
        <v>5.7858855845656735E-5</v>
      </c>
      <c r="BS55" s="184">
        <v>1.3493966331299228E-5</v>
      </c>
      <c r="BT55" s="184">
        <v>2.3531937413282779E-5</v>
      </c>
      <c r="BU55" s="184">
        <v>6.7785262786508603E-6</v>
      </c>
      <c r="BV55" s="184">
        <v>1.062305941210253E-5</v>
      </c>
      <c r="BW55" s="184">
        <v>1.0883465704031664E-5</v>
      </c>
      <c r="BX55" s="184">
        <v>5.7812775103462094E-6</v>
      </c>
      <c r="BY55" s="184">
        <v>5.8178419242914423E-5</v>
      </c>
      <c r="BZ55" s="184">
        <v>1.454126520751178E-5</v>
      </c>
      <c r="CA55" s="184">
        <v>9.8382760261354882E-5</v>
      </c>
      <c r="CB55" s="184">
        <v>1.3562965362040379E-5</v>
      </c>
      <c r="CC55" s="184">
        <v>5.9830987220517121E-5</v>
      </c>
      <c r="CD55" s="184">
        <v>1.4870832310488398E-5</v>
      </c>
      <c r="CE55" s="184">
        <v>1.5743070599565048E-5</v>
      </c>
      <c r="CF55" s="184">
        <v>5.2228805002992694E-5</v>
      </c>
      <c r="CG55" s="184">
        <v>4.778706635306438E-6</v>
      </c>
      <c r="CH55" s="184">
        <v>1.0974165212677029E-5</v>
      </c>
      <c r="CI55" s="184">
        <v>5.6125025639836095E-5</v>
      </c>
      <c r="CJ55" s="184">
        <v>1.356080656930406E-5</v>
      </c>
      <c r="CK55" s="184">
        <v>1.0654385224288146E-5</v>
      </c>
      <c r="CL55" s="184">
        <v>4.7448661022463665E-5</v>
      </c>
      <c r="CM55" s="184">
        <v>4.2061708540794534E-5</v>
      </c>
      <c r="CN55" s="184">
        <v>7.166144852830898E-5</v>
      </c>
      <c r="CO55" s="184">
        <v>1.8391188316942739E-5</v>
      </c>
      <c r="CP55" s="184">
        <v>9.2527162266127086E-6</v>
      </c>
      <c r="CQ55" s="184">
        <v>1.6466502747990846E-5</v>
      </c>
      <c r="CR55" s="184">
        <v>7.9078413321517454E-6</v>
      </c>
      <c r="CS55" s="184">
        <v>5.5805976927771342E-6</v>
      </c>
      <c r="CT55" s="184">
        <v>7.803722679858928E-6</v>
      </c>
      <c r="CU55" s="184">
        <v>5.0564100018923169E-5</v>
      </c>
      <c r="CV55" s="184">
        <v>1.7190375365713592E-5</v>
      </c>
      <c r="CW55" s="184">
        <v>4.7469089604533613E-4</v>
      </c>
      <c r="CX55" s="184">
        <v>1.1311210324195301E-5</v>
      </c>
      <c r="CY55" s="184">
        <v>1.8321131384596307E-5</v>
      </c>
      <c r="CZ55" s="184">
        <v>8.9411477777372988E-6</v>
      </c>
      <c r="DA55" s="184">
        <v>9.8352301201897204E-6</v>
      </c>
      <c r="DB55" s="184">
        <v>3.5667109691174569E-5</v>
      </c>
      <c r="DC55" s="184">
        <v>5.1380736418203374E-6</v>
      </c>
      <c r="DD55" s="184">
        <v>1.2508186723493024E-5</v>
      </c>
      <c r="DE55" s="184">
        <v>1.5020325911571414E-5</v>
      </c>
      <c r="DF55" s="185">
        <v>2.699735143110391E-5</v>
      </c>
      <c r="DG55" s="185">
        <f t="shared" si="0"/>
        <v>1.0169685419992855</v>
      </c>
      <c r="DH55" s="186">
        <f t="shared" si="1"/>
        <v>0.7359243878352637</v>
      </c>
      <c r="DI55" s="187"/>
    </row>
    <row r="56" spans="1:113" s="82" customFormat="1" ht="17" customHeight="1" x14ac:dyDescent="0.2">
      <c r="A56" s="183" t="s">
        <v>52</v>
      </c>
      <c r="B56" s="74" t="s">
        <v>178</v>
      </c>
      <c r="C56" s="184">
        <v>2.5271218829402433E-6</v>
      </c>
      <c r="D56" s="184">
        <v>1.6147830048460717E-6</v>
      </c>
      <c r="E56" s="184">
        <v>4.060607851187508E-6</v>
      </c>
      <c r="F56" s="184">
        <v>4.0234410264235205E-6</v>
      </c>
      <c r="G56" s="184">
        <v>3.6985828743625724E-6</v>
      </c>
      <c r="H56" s="184">
        <v>0</v>
      </c>
      <c r="I56" s="184">
        <v>4.0607147125315572E-6</v>
      </c>
      <c r="J56" s="184">
        <v>2.1917149620730561E-6</v>
      </c>
      <c r="K56" s="184">
        <v>2.5750336436732663E-6</v>
      </c>
      <c r="L56" s="184">
        <v>1.3443630060477678E-6</v>
      </c>
      <c r="M56" s="184">
        <v>0</v>
      </c>
      <c r="N56" s="184">
        <v>1.8884283348367818E-6</v>
      </c>
      <c r="O56" s="184">
        <v>1.8659809270911778E-6</v>
      </c>
      <c r="P56" s="184">
        <v>2.2223766364466405E-6</v>
      </c>
      <c r="Q56" s="184">
        <v>2.0215026813047594E-6</v>
      </c>
      <c r="R56" s="184">
        <v>2.0151104982167174E-6</v>
      </c>
      <c r="S56" s="184">
        <v>1.4881646329873853E-6</v>
      </c>
      <c r="T56" s="184">
        <v>1.5578560245915514E-6</v>
      </c>
      <c r="U56" s="184">
        <v>1.689138687235856E-6</v>
      </c>
      <c r="V56" s="184">
        <v>2.0168167319453711E-6</v>
      </c>
      <c r="W56" s="184">
        <v>9.569169248643773E-7</v>
      </c>
      <c r="X56" s="184">
        <v>1.7985185051124766E-6</v>
      </c>
      <c r="Y56" s="184">
        <v>1.5452434198485763E-6</v>
      </c>
      <c r="Z56" s="184">
        <v>1.6008665421272936E-6</v>
      </c>
      <c r="AA56" s="184">
        <v>4.9100089123426669E-6</v>
      </c>
      <c r="AB56" s="184">
        <v>1.6304846030985699E-6</v>
      </c>
      <c r="AC56" s="184">
        <v>5.0977824336532175E-7</v>
      </c>
      <c r="AD56" s="184">
        <v>2.3908757233384739E-6</v>
      </c>
      <c r="AE56" s="184">
        <v>1.7657784243611524E-6</v>
      </c>
      <c r="AF56" s="184">
        <v>2.4679983029560062E-6</v>
      </c>
      <c r="AG56" s="184">
        <v>2.9291271164796719E-6</v>
      </c>
      <c r="AH56" s="184">
        <v>5.3445781341688426E-6</v>
      </c>
      <c r="AI56" s="184">
        <v>3.2995856256208675E-6</v>
      </c>
      <c r="AJ56" s="184">
        <v>1.8811183036252087E-6</v>
      </c>
      <c r="AK56" s="184">
        <v>3.0293151377322508E-6</v>
      </c>
      <c r="AL56" s="184">
        <v>1.2423885943394856E-6</v>
      </c>
      <c r="AM56" s="184">
        <v>1.2815083732454698E-6</v>
      </c>
      <c r="AN56" s="184">
        <v>1.9471015827725639E-6</v>
      </c>
      <c r="AO56" s="184">
        <v>1.1411606339769413E-6</v>
      </c>
      <c r="AP56" s="184">
        <v>1.7708733868558149E-6</v>
      </c>
      <c r="AQ56" s="184">
        <v>1.6100189869530737E-6</v>
      </c>
      <c r="AR56" s="184">
        <v>3.8782055513984637E-6</v>
      </c>
      <c r="AS56" s="184">
        <v>1.862148963950116E-6</v>
      </c>
      <c r="AT56" s="184">
        <v>6.6510040543015531E-5</v>
      </c>
      <c r="AU56" s="184">
        <v>7.3344259496556607E-6</v>
      </c>
      <c r="AV56" s="184">
        <v>3.2300980405276167E-6</v>
      </c>
      <c r="AW56" s="184">
        <v>4.1718782617939643E-6</v>
      </c>
      <c r="AX56" s="184">
        <v>2.7260658219784319E-6</v>
      </c>
      <c r="AY56" s="184">
        <v>3.558393971507426E-6</v>
      </c>
      <c r="AZ56" s="184">
        <v>2.1235023090014708E-6</v>
      </c>
      <c r="BA56" s="184">
        <v>2.2908492087181996E-6</v>
      </c>
      <c r="BB56" s="184">
        <v>1.7796613975276415E-6</v>
      </c>
      <c r="BC56" s="184">
        <v>1.0002786857628614</v>
      </c>
      <c r="BD56" s="184">
        <v>3.7418013160857947E-6</v>
      </c>
      <c r="BE56" s="184">
        <v>4.9738741786667709E-4</v>
      </c>
      <c r="BF56" s="184">
        <v>2.7003352316523122E-4</v>
      </c>
      <c r="BG56" s="184">
        <v>2.4954460277655251E-6</v>
      </c>
      <c r="BH56" s="184">
        <v>2.7651173321746923E-4</v>
      </c>
      <c r="BI56" s="184">
        <v>1.693414657779287E-5</v>
      </c>
      <c r="BJ56" s="184">
        <v>2.124971560208366E-6</v>
      </c>
      <c r="BK56" s="184">
        <v>5.5745052688082175E-6</v>
      </c>
      <c r="BL56" s="184">
        <v>4.3017579390869692E-5</v>
      </c>
      <c r="BM56" s="184">
        <v>1.3393588937591187E-5</v>
      </c>
      <c r="BN56" s="184">
        <v>8.4809184849647627E-5</v>
      </c>
      <c r="BO56" s="184">
        <v>1.2347725189966479E-4</v>
      </c>
      <c r="BP56" s="184">
        <v>2.9074873066166248E-6</v>
      </c>
      <c r="BQ56" s="184">
        <v>2.421079779293184E-6</v>
      </c>
      <c r="BR56" s="184">
        <v>5.7462863578685898E-6</v>
      </c>
      <c r="BS56" s="184">
        <v>3.0980086587495099E-6</v>
      </c>
      <c r="BT56" s="184">
        <v>8.7581269760056985E-6</v>
      </c>
      <c r="BU56" s="184">
        <v>5.5754187216766511E-6</v>
      </c>
      <c r="BV56" s="184">
        <v>7.8771844030502037E-6</v>
      </c>
      <c r="BW56" s="184">
        <v>4.4780123567676182E-6</v>
      </c>
      <c r="BX56" s="184">
        <v>6.5188455832214246E-7</v>
      </c>
      <c r="BY56" s="184">
        <v>5.0532329485890291E-6</v>
      </c>
      <c r="BZ56" s="184">
        <v>6.788721434494865E-6</v>
      </c>
      <c r="CA56" s="184">
        <v>1.0875469310099187E-5</v>
      </c>
      <c r="CB56" s="184">
        <v>4.1011434293864549E-6</v>
      </c>
      <c r="CC56" s="184">
        <v>4.6695984098835398E-6</v>
      </c>
      <c r="CD56" s="184">
        <v>6.2999024768626892E-6</v>
      </c>
      <c r="CE56" s="184">
        <v>3.9039006439319183E-6</v>
      </c>
      <c r="CF56" s="184">
        <v>5.9918154153406941E-6</v>
      </c>
      <c r="CG56" s="184">
        <v>1.0821187086222982E-6</v>
      </c>
      <c r="CH56" s="184">
        <v>3.6434896495065439E-6</v>
      </c>
      <c r="CI56" s="184">
        <v>5.2912903402474892E-6</v>
      </c>
      <c r="CJ56" s="184">
        <v>1.1972251312694259E-5</v>
      </c>
      <c r="CK56" s="184">
        <v>4.6163083354154777E-6</v>
      </c>
      <c r="CL56" s="184">
        <v>7.1147324311152899E-6</v>
      </c>
      <c r="CM56" s="184">
        <v>4.1877176883803637E-5</v>
      </c>
      <c r="CN56" s="184">
        <v>2.4758287488671616E-6</v>
      </c>
      <c r="CO56" s="184">
        <v>1.0851575612267152E-5</v>
      </c>
      <c r="CP56" s="184">
        <v>2.3678816892915066E-6</v>
      </c>
      <c r="CQ56" s="184">
        <v>2.9228673961636331E-6</v>
      </c>
      <c r="CR56" s="184">
        <v>2.3734337957126134E-6</v>
      </c>
      <c r="CS56" s="184">
        <v>1.3012152784317817E-6</v>
      </c>
      <c r="CT56" s="184">
        <v>3.7669485339040726E-6</v>
      </c>
      <c r="CU56" s="184">
        <v>9.1936826963390085E-6</v>
      </c>
      <c r="CV56" s="184">
        <v>9.251754018516031E-6</v>
      </c>
      <c r="CW56" s="184">
        <v>5.331999072654162E-5</v>
      </c>
      <c r="CX56" s="184">
        <v>1.7974821466780081E-5</v>
      </c>
      <c r="CY56" s="184">
        <v>2.7970940241849418E-6</v>
      </c>
      <c r="CZ56" s="184">
        <v>4.3736075376359181E-6</v>
      </c>
      <c r="DA56" s="184">
        <v>2.3577661236572761E-6</v>
      </c>
      <c r="DB56" s="184">
        <v>1.0831032959613249E-5</v>
      </c>
      <c r="DC56" s="184">
        <v>2.9518822916974743E-6</v>
      </c>
      <c r="DD56" s="184">
        <v>2.2770151831229444E-6</v>
      </c>
      <c r="DE56" s="184">
        <v>2.4292292915661501E-6</v>
      </c>
      <c r="DF56" s="185">
        <v>5.5473422274473166E-6</v>
      </c>
      <c r="DG56" s="185">
        <f t="shared" si="0"/>
        <v>1.0021197267770039</v>
      </c>
      <c r="DH56" s="186">
        <f t="shared" si="1"/>
        <v>0.72517911420953907</v>
      </c>
      <c r="DI56" s="187"/>
    </row>
    <row r="57" spans="1:113" s="82" customFormat="1" ht="17" customHeight="1" x14ac:dyDescent="0.2">
      <c r="A57" s="183" t="s">
        <v>53</v>
      </c>
      <c r="B57" s="74" t="s">
        <v>179</v>
      </c>
      <c r="C57" s="184">
        <v>6.0122996506678705E-6</v>
      </c>
      <c r="D57" s="184">
        <v>3.0455813756824811E-6</v>
      </c>
      <c r="E57" s="184">
        <v>8.9221287875290305E-6</v>
      </c>
      <c r="F57" s="184">
        <v>3.8876093008727846E-6</v>
      </c>
      <c r="G57" s="184">
        <v>1.4779951592642741E-6</v>
      </c>
      <c r="H57" s="184">
        <v>0</v>
      </c>
      <c r="I57" s="184">
        <v>1.3627137868546856E-5</v>
      </c>
      <c r="J57" s="184">
        <v>2.0454356633930862E-6</v>
      </c>
      <c r="K57" s="184">
        <v>2.1434727766764018E-6</v>
      </c>
      <c r="L57" s="184">
        <v>1.4122554374979711E-6</v>
      </c>
      <c r="M57" s="184">
        <v>0</v>
      </c>
      <c r="N57" s="184">
        <v>2.4182598258675041E-6</v>
      </c>
      <c r="O57" s="184">
        <v>1.6164140864853117E-6</v>
      </c>
      <c r="P57" s="184">
        <v>4.050089344857431E-6</v>
      </c>
      <c r="Q57" s="184">
        <v>2.0227184242489947E-6</v>
      </c>
      <c r="R57" s="184">
        <v>2.0258350985536311E-6</v>
      </c>
      <c r="S57" s="184">
        <v>1.3792990030202434E-6</v>
      </c>
      <c r="T57" s="184">
        <v>2.3915122515139664E-6</v>
      </c>
      <c r="U57" s="184">
        <v>2.5143059079098906E-6</v>
      </c>
      <c r="V57" s="184">
        <v>3.6604230200882818E-6</v>
      </c>
      <c r="W57" s="184">
        <v>1.4377343089476562E-6</v>
      </c>
      <c r="X57" s="184">
        <v>2.3083771569782336E-6</v>
      </c>
      <c r="Y57" s="184">
        <v>1.3041722739201044E-6</v>
      </c>
      <c r="Z57" s="184">
        <v>1.8055871269014921E-6</v>
      </c>
      <c r="AA57" s="184">
        <v>1.7434058207467439E-6</v>
      </c>
      <c r="AB57" s="184">
        <v>1.3607543358449715E-6</v>
      </c>
      <c r="AC57" s="184">
        <v>3.4721046300083362E-7</v>
      </c>
      <c r="AD57" s="184">
        <v>2.2635003263315852E-6</v>
      </c>
      <c r="AE57" s="184">
        <v>1.9082595029137993E-6</v>
      </c>
      <c r="AF57" s="184">
        <v>3.0840052449773697E-6</v>
      </c>
      <c r="AG57" s="184">
        <v>1.998605444527378E-6</v>
      </c>
      <c r="AH57" s="184">
        <v>1.9659352855385229E-6</v>
      </c>
      <c r="AI57" s="184">
        <v>4.2284553131885108E-6</v>
      </c>
      <c r="AJ57" s="184">
        <v>2.3300917406592877E-6</v>
      </c>
      <c r="AK57" s="184">
        <v>5.2202864262720834E-6</v>
      </c>
      <c r="AL57" s="184">
        <v>1.9192127612318077E-6</v>
      </c>
      <c r="AM57" s="184">
        <v>1.8424996826546879E-6</v>
      </c>
      <c r="AN57" s="184">
        <v>2.8350920950543435E-6</v>
      </c>
      <c r="AO57" s="184">
        <v>1.4199264239052603E-6</v>
      </c>
      <c r="AP57" s="184">
        <v>3.049493142222616E-6</v>
      </c>
      <c r="AQ57" s="184">
        <v>2.575185249251737E-6</v>
      </c>
      <c r="AR57" s="184">
        <v>2.2135264816311246E-6</v>
      </c>
      <c r="AS57" s="184">
        <v>2.1987967759482909E-6</v>
      </c>
      <c r="AT57" s="184">
        <v>2.9561699174014477E-6</v>
      </c>
      <c r="AU57" s="184">
        <v>6.263922096114717E-6</v>
      </c>
      <c r="AV57" s="184">
        <v>2.4520804057813694E-6</v>
      </c>
      <c r="AW57" s="184">
        <v>3.1113327279841053E-6</v>
      </c>
      <c r="AX57" s="184">
        <v>2.2232212235630632E-6</v>
      </c>
      <c r="AY57" s="184">
        <v>2.6441966126004011E-6</v>
      </c>
      <c r="AZ57" s="184">
        <v>1.4431798759218166E-6</v>
      </c>
      <c r="BA57" s="184">
        <v>1.2702218894418219E-6</v>
      </c>
      <c r="BB57" s="184">
        <v>3.2907902798552143E-6</v>
      </c>
      <c r="BC57" s="184">
        <v>7.2719459952739261E-6</v>
      </c>
      <c r="BD57" s="184">
        <v>1.0040860704516674</v>
      </c>
      <c r="BE57" s="184">
        <v>1.7371728692853961E-6</v>
      </c>
      <c r="BF57" s="184">
        <v>1.5907975061632359E-6</v>
      </c>
      <c r="BG57" s="184">
        <v>1.8899566160928952E-6</v>
      </c>
      <c r="BH57" s="184">
        <v>2.6241332301748844E-6</v>
      </c>
      <c r="BI57" s="184">
        <v>3.843336432531327E-6</v>
      </c>
      <c r="BJ57" s="184">
        <v>3.4353864415612296E-6</v>
      </c>
      <c r="BK57" s="184">
        <v>1.1731739066858565E-5</v>
      </c>
      <c r="BL57" s="184">
        <v>5.4312019093058863E-6</v>
      </c>
      <c r="BM57" s="184">
        <v>4.4971308876139943E-6</v>
      </c>
      <c r="BN57" s="184">
        <v>8.4810559802231449E-6</v>
      </c>
      <c r="BO57" s="184">
        <v>1.036816989535839E-5</v>
      </c>
      <c r="BP57" s="184">
        <v>4.2696368037785812E-6</v>
      </c>
      <c r="BQ57" s="184">
        <v>1.9276643018604078E-6</v>
      </c>
      <c r="BR57" s="184">
        <v>5.2477762878772161E-6</v>
      </c>
      <c r="BS57" s="184">
        <v>4.2256055799975319E-6</v>
      </c>
      <c r="BT57" s="184">
        <v>2.9690560491674586E-6</v>
      </c>
      <c r="BU57" s="184">
        <v>1.8174110304919554E-6</v>
      </c>
      <c r="BV57" s="184">
        <v>1.0546921057460398E-6</v>
      </c>
      <c r="BW57" s="184">
        <v>8.3865792937784782E-7</v>
      </c>
      <c r="BX57" s="184">
        <v>2.2656365375983771E-7</v>
      </c>
      <c r="BY57" s="184">
        <v>1.2901717756752006E-6</v>
      </c>
      <c r="BZ57" s="184">
        <v>4.5407898099928043E-6</v>
      </c>
      <c r="CA57" s="184">
        <v>5.1475868975240964E-5</v>
      </c>
      <c r="CB57" s="184">
        <v>1.1285201729580635E-6</v>
      </c>
      <c r="CC57" s="184">
        <v>1.205854663690618E-5</v>
      </c>
      <c r="CD57" s="184">
        <v>2.583960365457479E-6</v>
      </c>
      <c r="CE57" s="184">
        <v>2.4955809205119083E-6</v>
      </c>
      <c r="CF57" s="184">
        <v>2.5730290631645949E-6</v>
      </c>
      <c r="CG57" s="184">
        <v>1.5136443181865103E-6</v>
      </c>
      <c r="CH57" s="184">
        <v>7.5108446575925299E-6</v>
      </c>
      <c r="CI57" s="184">
        <v>7.3948168660362927E-6</v>
      </c>
      <c r="CJ57" s="184">
        <v>3.5786210669337279E-6</v>
      </c>
      <c r="CK57" s="184">
        <v>7.1670557842829311E-6</v>
      </c>
      <c r="CL57" s="184">
        <v>2.3325966209306198E-6</v>
      </c>
      <c r="CM57" s="184">
        <v>3.2760442184451698E-6</v>
      </c>
      <c r="CN57" s="184">
        <v>1.480786738949338E-6</v>
      </c>
      <c r="CO57" s="184">
        <v>3.1717884811654724E-6</v>
      </c>
      <c r="CP57" s="184">
        <v>2.2127532716527009E-6</v>
      </c>
      <c r="CQ57" s="184">
        <v>4.1639444986017452E-6</v>
      </c>
      <c r="CR57" s="184">
        <v>2.2193493226691654E-6</v>
      </c>
      <c r="CS57" s="184">
        <v>2.8710849610867128E-6</v>
      </c>
      <c r="CT57" s="184">
        <v>2.2120587914949994E-6</v>
      </c>
      <c r="CU57" s="184">
        <v>1.9976519266402153E-4</v>
      </c>
      <c r="CV57" s="184">
        <v>2.8160727995488919E-6</v>
      </c>
      <c r="CW57" s="184">
        <v>1.4952429993643414E-4</v>
      </c>
      <c r="CX57" s="184">
        <v>2.02246895571238E-6</v>
      </c>
      <c r="CY57" s="184">
        <v>5.2005245893704869E-6</v>
      </c>
      <c r="CZ57" s="184">
        <v>1.4744571124347364E-6</v>
      </c>
      <c r="DA57" s="184">
        <v>2.57006743716657E-6</v>
      </c>
      <c r="DB57" s="184">
        <v>3.1253426476698419E-6</v>
      </c>
      <c r="DC57" s="184">
        <v>1.3912853604259085E-6</v>
      </c>
      <c r="DD57" s="184">
        <v>2.2653054074077561E-6</v>
      </c>
      <c r="DE57" s="184">
        <v>1.1941959807809948E-6</v>
      </c>
      <c r="DF57" s="185">
        <v>1.3256523153363214E-6</v>
      </c>
      <c r="DG57" s="185">
        <f t="shared" si="0"/>
        <v>1.0048151442661581</v>
      </c>
      <c r="DH57" s="186">
        <f t="shared" si="1"/>
        <v>0.72712964009480063</v>
      </c>
      <c r="DI57" s="187"/>
    </row>
    <row r="58" spans="1:113" s="82" customFormat="1" ht="17" customHeight="1" x14ac:dyDescent="0.2">
      <c r="A58" s="183" t="s">
        <v>54</v>
      </c>
      <c r="B58" s="74" t="s">
        <v>180</v>
      </c>
      <c r="C58" s="184">
        <v>0</v>
      </c>
      <c r="D58" s="184">
        <v>0</v>
      </c>
      <c r="E58" s="184">
        <v>0</v>
      </c>
      <c r="F58" s="184">
        <v>0</v>
      </c>
      <c r="G58" s="184">
        <v>0</v>
      </c>
      <c r="H58" s="184">
        <v>0</v>
      </c>
      <c r="I58" s="184">
        <v>0</v>
      </c>
      <c r="J58" s="184">
        <v>0</v>
      </c>
      <c r="K58" s="184">
        <v>0</v>
      </c>
      <c r="L58" s="184">
        <v>0</v>
      </c>
      <c r="M58" s="184">
        <v>0</v>
      </c>
      <c r="N58" s="184">
        <v>0</v>
      </c>
      <c r="O58" s="184">
        <v>0</v>
      </c>
      <c r="P58" s="184">
        <v>0</v>
      </c>
      <c r="Q58" s="184">
        <v>0</v>
      </c>
      <c r="R58" s="184">
        <v>0</v>
      </c>
      <c r="S58" s="184">
        <v>0</v>
      </c>
      <c r="T58" s="184">
        <v>0</v>
      </c>
      <c r="U58" s="184">
        <v>0</v>
      </c>
      <c r="V58" s="184">
        <v>0</v>
      </c>
      <c r="W58" s="184">
        <v>0</v>
      </c>
      <c r="X58" s="184">
        <v>0</v>
      </c>
      <c r="Y58" s="184">
        <v>0</v>
      </c>
      <c r="Z58" s="184">
        <v>0</v>
      </c>
      <c r="AA58" s="184">
        <v>0</v>
      </c>
      <c r="AB58" s="184">
        <v>0</v>
      </c>
      <c r="AC58" s="184">
        <v>0</v>
      </c>
      <c r="AD58" s="184">
        <v>0</v>
      </c>
      <c r="AE58" s="184">
        <v>0</v>
      </c>
      <c r="AF58" s="184">
        <v>0</v>
      </c>
      <c r="AG58" s="184">
        <v>0</v>
      </c>
      <c r="AH58" s="184">
        <v>0</v>
      </c>
      <c r="AI58" s="184">
        <v>0</v>
      </c>
      <c r="AJ58" s="184">
        <v>0</v>
      </c>
      <c r="AK58" s="184">
        <v>0</v>
      </c>
      <c r="AL58" s="184">
        <v>0</v>
      </c>
      <c r="AM58" s="184">
        <v>0</v>
      </c>
      <c r="AN58" s="184">
        <v>0</v>
      </c>
      <c r="AO58" s="184">
        <v>0</v>
      </c>
      <c r="AP58" s="184">
        <v>0</v>
      </c>
      <c r="AQ58" s="184">
        <v>0</v>
      </c>
      <c r="AR58" s="184">
        <v>0</v>
      </c>
      <c r="AS58" s="184">
        <v>0</v>
      </c>
      <c r="AT58" s="184">
        <v>0</v>
      </c>
      <c r="AU58" s="184">
        <v>0</v>
      </c>
      <c r="AV58" s="184">
        <v>0</v>
      </c>
      <c r="AW58" s="184">
        <v>0</v>
      </c>
      <c r="AX58" s="184">
        <v>0</v>
      </c>
      <c r="AY58" s="184">
        <v>0</v>
      </c>
      <c r="AZ58" s="184">
        <v>0</v>
      </c>
      <c r="BA58" s="184">
        <v>0</v>
      </c>
      <c r="BB58" s="184">
        <v>0</v>
      </c>
      <c r="BC58" s="184">
        <v>0</v>
      </c>
      <c r="BD58" s="184">
        <v>0</v>
      </c>
      <c r="BE58" s="184">
        <v>1</v>
      </c>
      <c r="BF58" s="184">
        <v>0</v>
      </c>
      <c r="BG58" s="184">
        <v>0</v>
      </c>
      <c r="BH58" s="184">
        <v>0</v>
      </c>
      <c r="BI58" s="184">
        <v>0</v>
      </c>
      <c r="BJ58" s="184">
        <v>0</v>
      </c>
      <c r="BK58" s="184">
        <v>0</v>
      </c>
      <c r="BL58" s="184">
        <v>0</v>
      </c>
      <c r="BM58" s="184">
        <v>0</v>
      </c>
      <c r="BN58" s="184">
        <v>0</v>
      </c>
      <c r="BO58" s="184">
        <v>0</v>
      </c>
      <c r="BP58" s="184">
        <v>0</v>
      </c>
      <c r="BQ58" s="184">
        <v>0</v>
      </c>
      <c r="BR58" s="184">
        <v>0</v>
      </c>
      <c r="BS58" s="184">
        <v>0</v>
      </c>
      <c r="BT58" s="184">
        <v>0</v>
      </c>
      <c r="BU58" s="184">
        <v>0</v>
      </c>
      <c r="BV58" s="184">
        <v>0</v>
      </c>
      <c r="BW58" s="184">
        <v>0</v>
      </c>
      <c r="BX58" s="184">
        <v>0</v>
      </c>
      <c r="BY58" s="184">
        <v>0</v>
      </c>
      <c r="BZ58" s="184">
        <v>0</v>
      </c>
      <c r="CA58" s="184">
        <v>0</v>
      </c>
      <c r="CB58" s="184">
        <v>0</v>
      </c>
      <c r="CC58" s="184">
        <v>0</v>
      </c>
      <c r="CD58" s="184">
        <v>0</v>
      </c>
      <c r="CE58" s="184">
        <v>0</v>
      </c>
      <c r="CF58" s="184">
        <v>0</v>
      </c>
      <c r="CG58" s="184">
        <v>0</v>
      </c>
      <c r="CH58" s="184">
        <v>0</v>
      </c>
      <c r="CI58" s="184">
        <v>0</v>
      </c>
      <c r="CJ58" s="184">
        <v>0</v>
      </c>
      <c r="CK58" s="184">
        <v>0</v>
      </c>
      <c r="CL58" s="184">
        <v>0</v>
      </c>
      <c r="CM58" s="184">
        <v>0</v>
      </c>
      <c r="CN58" s="184">
        <v>0</v>
      </c>
      <c r="CO58" s="184">
        <v>0</v>
      </c>
      <c r="CP58" s="184">
        <v>0</v>
      </c>
      <c r="CQ58" s="184">
        <v>0</v>
      </c>
      <c r="CR58" s="184">
        <v>0</v>
      </c>
      <c r="CS58" s="184">
        <v>0</v>
      </c>
      <c r="CT58" s="184">
        <v>0</v>
      </c>
      <c r="CU58" s="184">
        <v>0</v>
      </c>
      <c r="CV58" s="184">
        <v>0</v>
      </c>
      <c r="CW58" s="184">
        <v>0</v>
      </c>
      <c r="CX58" s="184">
        <v>0</v>
      </c>
      <c r="CY58" s="184">
        <v>0</v>
      </c>
      <c r="CZ58" s="184">
        <v>0</v>
      </c>
      <c r="DA58" s="184">
        <v>0</v>
      </c>
      <c r="DB58" s="184">
        <v>0</v>
      </c>
      <c r="DC58" s="184">
        <v>0</v>
      </c>
      <c r="DD58" s="184">
        <v>0</v>
      </c>
      <c r="DE58" s="184">
        <v>0</v>
      </c>
      <c r="DF58" s="185">
        <v>0</v>
      </c>
      <c r="DG58" s="185">
        <f t="shared" si="0"/>
        <v>1</v>
      </c>
      <c r="DH58" s="186">
        <f t="shared" si="1"/>
        <v>0.7236451841356768</v>
      </c>
      <c r="DI58" s="187"/>
    </row>
    <row r="59" spans="1:113" s="82" customFormat="1" ht="17" customHeight="1" x14ac:dyDescent="0.2">
      <c r="A59" s="183" t="s">
        <v>55</v>
      </c>
      <c r="B59" s="74" t="s">
        <v>181</v>
      </c>
      <c r="C59" s="184">
        <v>8.392545884788595E-6</v>
      </c>
      <c r="D59" s="184">
        <v>3.9159716812944019E-6</v>
      </c>
      <c r="E59" s="184">
        <v>1.6640856722528616E-5</v>
      </c>
      <c r="F59" s="184">
        <v>3.7514008832793863E-6</v>
      </c>
      <c r="G59" s="184">
        <v>1.7327268877004494E-6</v>
      </c>
      <c r="H59" s="184">
        <v>0</v>
      </c>
      <c r="I59" s="184">
        <v>1.4053008020000765E-5</v>
      </c>
      <c r="J59" s="184">
        <v>2.5794418903875129E-6</v>
      </c>
      <c r="K59" s="184">
        <v>2.6554905256813131E-6</v>
      </c>
      <c r="L59" s="184">
        <v>1.8384828981563643E-6</v>
      </c>
      <c r="M59" s="184">
        <v>0</v>
      </c>
      <c r="N59" s="184">
        <v>3.1567048112289166E-6</v>
      </c>
      <c r="O59" s="184">
        <v>1.9424170329973027E-6</v>
      </c>
      <c r="P59" s="184">
        <v>4.6234181895264965E-6</v>
      </c>
      <c r="Q59" s="184">
        <v>1.8546876926053241E-6</v>
      </c>
      <c r="R59" s="184">
        <v>2.5794219663440276E-6</v>
      </c>
      <c r="S59" s="184">
        <v>1.5809743414886806E-6</v>
      </c>
      <c r="T59" s="184">
        <v>1.8805902569566594E-6</v>
      </c>
      <c r="U59" s="184">
        <v>4.1074392890575927E-6</v>
      </c>
      <c r="V59" s="184">
        <v>5.5489906859742951E-6</v>
      </c>
      <c r="W59" s="184">
        <v>2.2708389022780002E-6</v>
      </c>
      <c r="X59" s="184">
        <v>3.7837375773221268E-6</v>
      </c>
      <c r="Y59" s="184">
        <v>2.0459119317192982E-6</v>
      </c>
      <c r="Z59" s="184">
        <v>2.4071109270867037E-6</v>
      </c>
      <c r="AA59" s="184">
        <v>2.6035084851970905E-6</v>
      </c>
      <c r="AB59" s="184">
        <v>1.7018748447903745E-6</v>
      </c>
      <c r="AC59" s="184">
        <v>6.0491025341504493E-7</v>
      </c>
      <c r="AD59" s="184">
        <v>2.4324421734818129E-6</v>
      </c>
      <c r="AE59" s="184">
        <v>2.6522849309350398E-6</v>
      </c>
      <c r="AF59" s="184">
        <v>4.7526136652032726E-6</v>
      </c>
      <c r="AG59" s="184">
        <v>2.4746141363843404E-6</v>
      </c>
      <c r="AH59" s="184">
        <v>2.600707655809876E-6</v>
      </c>
      <c r="AI59" s="184">
        <v>5.4079218533793385E-6</v>
      </c>
      <c r="AJ59" s="184">
        <v>3.5989562941301905E-6</v>
      </c>
      <c r="AK59" s="184">
        <v>6.2787733449943352E-6</v>
      </c>
      <c r="AL59" s="184">
        <v>2.7811140943845975E-6</v>
      </c>
      <c r="AM59" s="184">
        <v>2.629430381758771E-6</v>
      </c>
      <c r="AN59" s="184">
        <v>3.9354064742722508E-6</v>
      </c>
      <c r="AO59" s="184">
        <v>1.5173646376629253E-6</v>
      </c>
      <c r="AP59" s="184">
        <v>3.784753481535024E-6</v>
      </c>
      <c r="AQ59" s="184">
        <v>3.5791366677231996E-6</v>
      </c>
      <c r="AR59" s="184">
        <v>3.15893362198345E-6</v>
      </c>
      <c r="AS59" s="184">
        <v>2.8921582374082102E-6</v>
      </c>
      <c r="AT59" s="184">
        <v>3.7298477424541088E-6</v>
      </c>
      <c r="AU59" s="184">
        <v>2.5006067351897144E-6</v>
      </c>
      <c r="AV59" s="184">
        <v>3.3264031186859833E-6</v>
      </c>
      <c r="AW59" s="184">
        <v>3.4745482871061826E-6</v>
      </c>
      <c r="AX59" s="184">
        <v>3.1054638505398434E-6</v>
      </c>
      <c r="AY59" s="184">
        <v>2.5820660037547337E-6</v>
      </c>
      <c r="AZ59" s="184">
        <v>1.5471718110127759E-6</v>
      </c>
      <c r="BA59" s="184">
        <v>1.4721479870287675E-6</v>
      </c>
      <c r="BB59" s="184">
        <v>2.1904855422069881E-6</v>
      </c>
      <c r="BC59" s="184">
        <v>1.6353825088712555E-6</v>
      </c>
      <c r="BD59" s="184">
        <v>2.0704483263419886E-6</v>
      </c>
      <c r="BE59" s="184">
        <v>1.9743385719154611E-6</v>
      </c>
      <c r="BF59" s="184">
        <v>1.0061186560015007</v>
      </c>
      <c r="BG59" s="184">
        <v>2.3337629559150408E-6</v>
      </c>
      <c r="BH59" s="184">
        <v>1.540699340334829E-6</v>
      </c>
      <c r="BI59" s="184">
        <v>2.1320462467031406E-6</v>
      </c>
      <c r="BJ59" s="184">
        <v>3.0624602767281229E-6</v>
      </c>
      <c r="BK59" s="184">
        <v>5.1978532586768728E-6</v>
      </c>
      <c r="BL59" s="184">
        <v>2.8336085660756254E-6</v>
      </c>
      <c r="BM59" s="184">
        <v>3.7524975541966326E-6</v>
      </c>
      <c r="BN59" s="184">
        <v>4.2299528428432026E-6</v>
      </c>
      <c r="BO59" s="184">
        <v>3.6081225645300875E-6</v>
      </c>
      <c r="BP59" s="184">
        <v>7.4668957090648895E-6</v>
      </c>
      <c r="BQ59" s="184">
        <v>1.8658101265456037E-6</v>
      </c>
      <c r="BR59" s="184">
        <v>8.9794847582758957E-6</v>
      </c>
      <c r="BS59" s="184">
        <v>5.9589324257814413E-6</v>
      </c>
      <c r="BT59" s="184">
        <v>2.2783708574487527E-6</v>
      </c>
      <c r="BU59" s="184">
        <v>1.7227122282458474E-6</v>
      </c>
      <c r="BV59" s="184">
        <v>1.1519426799972774E-6</v>
      </c>
      <c r="BW59" s="184">
        <v>9.1189346803558293E-7</v>
      </c>
      <c r="BX59" s="184">
        <v>2.0800042507690203E-7</v>
      </c>
      <c r="BY59" s="184">
        <v>1.3831923887994649E-6</v>
      </c>
      <c r="BZ59" s="184">
        <v>7.443563977269743E-6</v>
      </c>
      <c r="CA59" s="184">
        <v>4.7979797438566897E-5</v>
      </c>
      <c r="CB59" s="184">
        <v>9.6321634700815359E-7</v>
      </c>
      <c r="CC59" s="184">
        <v>4.2358931052651131E-6</v>
      </c>
      <c r="CD59" s="184">
        <v>2.8593227795042011E-6</v>
      </c>
      <c r="CE59" s="184">
        <v>2.810417347623953E-6</v>
      </c>
      <c r="CF59" s="184">
        <v>3.207447925072537E-6</v>
      </c>
      <c r="CG59" s="184">
        <v>1.5616688875862236E-6</v>
      </c>
      <c r="CH59" s="184">
        <v>3.5453886688725697E-6</v>
      </c>
      <c r="CI59" s="184">
        <v>3.1987959432788534E-6</v>
      </c>
      <c r="CJ59" s="184">
        <v>5.0469099760499907E-6</v>
      </c>
      <c r="CK59" s="184">
        <v>2.6463770829478107E-6</v>
      </c>
      <c r="CL59" s="184">
        <v>2.1834527261792798E-6</v>
      </c>
      <c r="CM59" s="184">
        <v>3.0605406218937539E-5</v>
      </c>
      <c r="CN59" s="184">
        <v>1.7697085304873815E-6</v>
      </c>
      <c r="CO59" s="184">
        <v>4.8855068194142554E-6</v>
      </c>
      <c r="CP59" s="184">
        <v>1.5387422028350158E-6</v>
      </c>
      <c r="CQ59" s="184">
        <v>4.5118072486006071E-6</v>
      </c>
      <c r="CR59" s="184">
        <v>2.5069349039536314E-6</v>
      </c>
      <c r="CS59" s="184">
        <v>1.5340296951320114E-6</v>
      </c>
      <c r="CT59" s="184">
        <v>2.7325372713082042E-6</v>
      </c>
      <c r="CU59" s="184">
        <v>2.6562320202493281E-5</v>
      </c>
      <c r="CV59" s="184">
        <v>1.8430201119182531E-6</v>
      </c>
      <c r="CW59" s="184">
        <v>3.0866133535146893E-4</v>
      </c>
      <c r="CX59" s="184">
        <v>1.5914124206004281E-6</v>
      </c>
      <c r="CY59" s="184">
        <v>4.3489548930728473E-6</v>
      </c>
      <c r="CZ59" s="184">
        <v>1.5899265774987891E-6</v>
      </c>
      <c r="DA59" s="184">
        <v>2.9393423100729256E-6</v>
      </c>
      <c r="DB59" s="184">
        <v>3.4038643647687676E-6</v>
      </c>
      <c r="DC59" s="184">
        <v>1.3817588371225169E-6</v>
      </c>
      <c r="DD59" s="184">
        <v>2.1758371384138529E-6</v>
      </c>
      <c r="DE59" s="184">
        <v>1.2112888802566595E-6</v>
      </c>
      <c r="DF59" s="185">
        <v>4.1020311700636605E-6</v>
      </c>
      <c r="DG59" s="185">
        <f t="shared" si="0"/>
        <v>1.0068591902422452</v>
      </c>
      <c r="DH59" s="186">
        <f t="shared" si="1"/>
        <v>0.72860880412154794</v>
      </c>
      <c r="DI59" s="187"/>
    </row>
    <row r="60" spans="1:113" s="82" customFormat="1" ht="17" customHeight="1" x14ac:dyDescent="0.2">
      <c r="A60" s="183" t="s">
        <v>56</v>
      </c>
      <c r="B60" s="74" t="s">
        <v>182</v>
      </c>
      <c r="C60" s="184">
        <v>2.2686396498111804E-3</v>
      </c>
      <c r="D60" s="184">
        <v>1.0599668135266194E-3</v>
      </c>
      <c r="E60" s="184">
        <v>4.4913327887234795E-3</v>
      </c>
      <c r="F60" s="184">
        <v>1.0175837706940815E-3</v>
      </c>
      <c r="G60" s="184">
        <v>4.6577178731489912E-4</v>
      </c>
      <c r="H60" s="184">
        <v>0</v>
      </c>
      <c r="I60" s="184">
        <v>3.8305762220862249E-3</v>
      </c>
      <c r="J60" s="184">
        <v>6.9884234562792946E-4</v>
      </c>
      <c r="K60" s="184">
        <v>7.1713473399537253E-4</v>
      </c>
      <c r="L60" s="184">
        <v>4.9774733280283389E-4</v>
      </c>
      <c r="M60" s="184">
        <v>0</v>
      </c>
      <c r="N60" s="184">
        <v>8.579500837375371E-4</v>
      </c>
      <c r="O60" s="184">
        <v>5.3017792896386108E-4</v>
      </c>
      <c r="P60" s="184">
        <v>1.2502799021862244E-3</v>
      </c>
      <c r="Q60" s="184">
        <v>5.0613014767405564E-4</v>
      </c>
      <c r="R60" s="184">
        <v>7.0417947886318606E-4</v>
      </c>
      <c r="S60" s="184">
        <v>4.3270132005437814E-4</v>
      </c>
      <c r="T60" s="184">
        <v>5.1487574366879173E-4</v>
      </c>
      <c r="U60" s="184">
        <v>1.1121323917383434E-3</v>
      </c>
      <c r="V60" s="184">
        <v>1.5004872531391843E-3</v>
      </c>
      <c r="W60" s="184">
        <v>6.1563796616145329E-4</v>
      </c>
      <c r="X60" s="184">
        <v>1.0249318015263787E-3</v>
      </c>
      <c r="Y60" s="184">
        <v>5.5910746124702352E-4</v>
      </c>
      <c r="Z60" s="184">
        <v>6.5002596938025644E-4</v>
      </c>
      <c r="AA60" s="184">
        <v>7.1484563423253799E-4</v>
      </c>
      <c r="AB60" s="184">
        <v>4.6517706498446946E-4</v>
      </c>
      <c r="AC60" s="184">
        <v>1.6363642149565158E-4</v>
      </c>
      <c r="AD60" s="184">
        <v>6.537631328007691E-4</v>
      </c>
      <c r="AE60" s="184">
        <v>7.2207724108759521E-4</v>
      </c>
      <c r="AF60" s="184">
        <v>1.2839294202210989E-3</v>
      </c>
      <c r="AG60" s="184">
        <v>6.7311924288144045E-4</v>
      </c>
      <c r="AH60" s="184">
        <v>6.9830853896746985E-4</v>
      </c>
      <c r="AI60" s="184">
        <v>1.4628083401994961E-3</v>
      </c>
      <c r="AJ60" s="184">
        <v>9.7594472533178689E-4</v>
      </c>
      <c r="AK60" s="184">
        <v>1.6999819498927911E-3</v>
      </c>
      <c r="AL60" s="184">
        <v>7.4989170219649532E-4</v>
      </c>
      <c r="AM60" s="184">
        <v>7.1052641855648478E-4</v>
      </c>
      <c r="AN60" s="184">
        <v>1.0598166513649198E-3</v>
      </c>
      <c r="AO60" s="184">
        <v>4.0836494479586663E-4</v>
      </c>
      <c r="AP60" s="184">
        <v>1.0251552002807558E-3</v>
      </c>
      <c r="AQ60" s="184">
        <v>9.6835984123781326E-4</v>
      </c>
      <c r="AR60" s="184">
        <v>8.6011419750014789E-4</v>
      </c>
      <c r="AS60" s="184">
        <v>7.8292866483176159E-4</v>
      </c>
      <c r="AT60" s="184">
        <v>1.0085942060255781E-3</v>
      </c>
      <c r="AU60" s="184">
        <v>7.6664350176178112E-4</v>
      </c>
      <c r="AV60" s="184">
        <v>9.0337499856447663E-4</v>
      </c>
      <c r="AW60" s="184">
        <v>9.4295925101409855E-4</v>
      </c>
      <c r="AX60" s="184">
        <v>8.4385408515779824E-4</v>
      </c>
      <c r="AY60" s="184">
        <v>7.0059951037640736E-4</v>
      </c>
      <c r="AZ60" s="184">
        <v>4.2202095076798496E-4</v>
      </c>
      <c r="BA60" s="184">
        <v>4.0616888009696031E-4</v>
      </c>
      <c r="BB60" s="184">
        <v>5.9101989948208379E-4</v>
      </c>
      <c r="BC60" s="184">
        <v>4.5426171516465923E-4</v>
      </c>
      <c r="BD60" s="184">
        <v>5.6591839954488524E-4</v>
      </c>
      <c r="BE60" s="184">
        <v>0.47399471927936193</v>
      </c>
      <c r="BF60" s="184">
        <v>0.42287530605698975</v>
      </c>
      <c r="BG60" s="184">
        <v>1.3003478820561523</v>
      </c>
      <c r="BH60" s="184">
        <v>4.1760519808049611E-4</v>
      </c>
      <c r="BI60" s="184">
        <v>6.7865600068436477E-2</v>
      </c>
      <c r="BJ60" s="184">
        <v>8.3706574362576319E-4</v>
      </c>
      <c r="BK60" s="184">
        <v>1.4098041181654784E-3</v>
      </c>
      <c r="BL60" s="184">
        <v>7.6750656107292645E-4</v>
      </c>
      <c r="BM60" s="184">
        <v>1.0128312927617956E-3</v>
      </c>
      <c r="BN60" s="184">
        <v>1.14254890862451E-3</v>
      </c>
      <c r="BO60" s="184">
        <v>9.7275399958747684E-4</v>
      </c>
      <c r="BP60" s="184">
        <v>2.0158508104568943E-3</v>
      </c>
      <c r="BQ60" s="184">
        <v>5.067322282487261E-4</v>
      </c>
      <c r="BR60" s="184">
        <v>2.4313554441992525E-3</v>
      </c>
      <c r="BS60" s="184">
        <v>1.6486934494423808E-3</v>
      </c>
      <c r="BT60" s="184">
        <v>6.3521281034488084E-4</v>
      </c>
      <c r="BU60" s="184">
        <v>4.8734743128063507E-4</v>
      </c>
      <c r="BV60" s="184">
        <v>3.1109064474964612E-4</v>
      </c>
      <c r="BW60" s="184">
        <v>2.455943074976606E-4</v>
      </c>
      <c r="BX60" s="184">
        <v>5.7441968552121414E-5</v>
      </c>
      <c r="BY60" s="184">
        <v>2.7359372185985159E-3</v>
      </c>
      <c r="BZ60" s="184">
        <v>2.0120339142812162E-3</v>
      </c>
      <c r="CA60" s="184">
        <v>1.3065818468400603E-2</v>
      </c>
      <c r="CB60" s="184">
        <v>2.6136459528990118E-4</v>
      </c>
      <c r="CC60" s="184">
        <v>5.7471726478247739E-3</v>
      </c>
      <c r="CD60" s="184">
        <v>7.8458266101808828E-4</v>
      </c>
      <c r="CE60" s="184">
        <v>7.614301344644771E-4</v>
      </c>
      <c r="CF60" s="184">
        <v>9.0586329667298622E-4</v>
      </c>
      <c r="CG60" s="184">
        <v>4.8699694996954873E-4</v>
      </c>
      <c r="CH60" s="184">
        <v>9.623860578894148E-4</v>
      </c>
      <c r="CI60" s="184">
        <v>8.742395393601598E-4</v>
      </c>
      <c r="CJ60" s="184">
        <v>1.3715196400235145E-3</v>
      </c>
      <c r="CK60" s="184">
        <v>7.176267602504292E-4</v>
      </c>
      <c r="CL60" s="184">
        <v>6.1425700297351379E-4</v>
      </c>
      <c r="CM60" s="184">
        <v>1.2767064123117905E-3</v>
      </c>
      <c r="CN60" s="184">
        <v>4.8644570765411853E-4</v>
      </c>
      <c r="CO60" s="184">
        <v>1.3351212621039305E-3</v>
      </c>
      <c r="CP60" s="184">
        <v>4.2217020321787057E-4</v>
      </c>
      <c r="CQ60" s="184">
        <v>1.223898068241602E-3</v>
      </c>
      <c r="CR60" s="184">
        <v>6.7872809861935863E-4</v>
      </c>
      <c r="CS60" s="184">
        <v>4.1611079362676513E-4</v>
      </c>
      <c r="CT60" s="184">
        <v>7.5480976584730913E-4</v>
      </c>
      <c r="CU60" s="184">
        <v>7.1695641429140693E-3</v>
      </c>
      <c r="CV60" s="184">
        <v>5.0780911889429666E-4</v>
      </c>
      <c r="CW60" s="184">
        <v>8.3232252785847866E-2</v>
      </c>
      <c r="CX60" s="184">
        <v>4.3556331527364733E-4</v>
      </c>
      <c r="CY60" s="184">
        <v>1.176018950885988E-3</v>
      </c>
      <c r="CZ60" s="184">
        <v>4.3461148373725761E-4</v>
      </c>
      <c r="DA60" s="184">
        <v>7.9608580187531168E-4</v>
      </c>
      <c r="DB60" s="184">
        <v>9.2883830058336373E-4</v>
      </c>
      <c r="DC60" s="184">
        <v>3.7729094859601756E-4</v>
      </c>
      <c r="DD60" s="184">
        <v>6.0583199438632993E-4</v>
      </c>
      <c r="DE60" s="184">
        <v>3.3415083620346163E-4</v>
      </c>
      <c r="DF60" s="185">
        <v>4.0804106072334507E-4</v>
      </c>
      <c r="DG60" s="185">
        <f t="shared" si="0"/>
        <v>2.4632745979399315</v>
      </c>
      <c r="DH60" s="186">
        <f t="shared" si="1"/>
        <v>1.7825368000029769</v>
      </c>
      <c r="DI60" s="187"/>
    </row>
    <row r="61" spans="1:113" s="82" customFormat="1" ht="17" customHeight="1" x14ac:dyDescent="0.2">
      <c r="A61" s="183" t="s">
        <v>57</v>
      </c>
      <c r="B61" s="74" t="s">
        <v>183</v>
      </c>
      <c r="C61" s="184">
        <v>7.410064733031919E-6</v>
      </c>
      <c r="D61" s="184">
        <v>1.5533998166775355E-5</v>
      </c>
      <c r="E61" s="184">
        <v>3.7186447290478974E-6</v>
      </c>
      <c r="F61" s="184">
        <v>3.4307908169459024E-6</v>
      </c>
      <c r="G61" s="184">
        <v>3.6559366031308255E-3</v>
      </c>
      <c r="H61" s="184">
        <v>0</v>
      </c>
      <c r="I61" s="184">
        <v>3.3583865717769248E-5</v>
      </c>
      <c r="J61" s="184">
        <v>2.4762336665462131E-5</v>
      </c>
      <c r="K61" s="184">
        <v>4.1988975830583792E-6</v>
      </c>
      <c r="L61" s="184">
        <v>1.7067581087561052E-5</v>
      </c>
      <c r="M61" s="184">
        <v>0</v>
      </c>
      <c r="N61" s="184">
        <v>2.7774657274628264E-6</v>
      </c>
      <c r="O61" s="184">
        <v>1.8134561820713947E-6</v>
      </c>
      <c r="P61" s="184">
        <v>7.2739277057644726E-6</v>
      </c>
      <c r="Q61" s="184">
        <v>4.8121752899019257E-6</v>
      </c>
      <c r="R61" s="184">
        <v>1.4182136225007703E-5</v>
      </c>
      <c r="S61" s="184">
        <v>5.914914102871926E-6</v>
      </c>
      <c r="T61" s="184">
        <v>3.4252752822143162E-6</v>
      </c>
      <c r="U61" s="184">
        <v>1.185310246776557E-5</v>
      </c>
      <c r="V61" s="184">
        <v>1.17842887558033E-5</v>
      </c>
      <c r="W61" s="184">
        <v>1.0908798334871937E-5</v>
      </c>
      <c r="X61" s="184">
        <v>7.74870248546333E-6</v>
      </c>
      <c r="Y61" s="184">
        <v>6.8159956993401077E-6</v>
      </c>
      <c r="Z61" s="184">
        <v>1.0296612405742673E-5</v>
      </c>
      <c r="AA61" s="184">
        <v>4.1658852668802238E-6</v>
      </c>
      <c r="AB61" s="184">
        <v>6.6008952904942804E-6</v>
      </c>
      <c r="AC61" s="184">
        <v>1.2099323169555411E-5</v>
      </c>
      <c r="AD61" s="184">
        <v>4.7180107539471881E-5</v>
      </c>
      <c r="AE61" s="184">
        <v>3.1372829842266013E-6</v>
      </c>
      <c r="AF61" s="184">
        <v>2.9530632871977124E-6</v>
      </c>
      <c r="AG61" s="184">
        <v>3.4449529685659151E-6</v>
      </c>
      <c r="AH61" s="184">
        <v>8.8904246346507431E-6</v>
      </c>
      <c r="AI61" s="184">
        <v>2.2884839656054612E-5</v>
      </c>
      <c r="AJ61" s="184">
        <v>8.5063047970757532E-6</v>
      </c>
      <c r="AK61" s="184">
        <v>1.3921271832251019E-5</v>
      </c>
      <c r="AL61" s="184">
        <v>2.49235584384532E-5</v>
      </c>
      <c r="AM61" s="184">
        <v>1.2590013038104645E-5</v>
      </c>
      <c r="AN61" s="184">
        <v>2.3047228364111178E-5</v>
      </c>
      <c r="AO61" s="184">
        <v>1.4028343274977962E-5</v>
      </c>
      <c r="AP61" s="184">
        <v>3.2478384773149706E-5</v>
      </c>
      <c r="AQ61" s="184">
        <v>9.892354828977711E-6</v>
      </c>
      <c r="AR61" s="184">
        <v>8.4242163191920403E-6</v>
      </c>
      <c r="AS61" s="184">
        <v>7.2830314865122335E-6</v>
      </c>
      <c r="AT61" s="184">
        <v>4.4508649783496254E-6</v>
      </c>
      <c r="AU61" s="184">
        <v>4.3266115107739533E-6</v>
      </c>
      <c r="AV61" s="184">
        <v>3.2447884116755929E-6</v>
      </c>
      <c r="AW61" s="184">
        <v>2.4523299741548316E-6</v>
      </c>
      <c r="AX61" s="184">
        <v>2.8727975319365769E-6</v>
      </c>
      <c r="AY61" s="184">
        <v>4.6081427305460014E-6</v>
      </c>
      <c r="AZ61" s="184">
        <v>3.4036091335110416E-6</v>
      </c>
      <c r="BA61" s="184">
        <v>1.7618259546290837E-6</v>
      </c>
      <c r="BB61" s="184">
        <v>3.3113635902323789E-6</v>
      </c>
      <c r="BC61" s="184">
        <v>2.3661238319712468E-6</v>
      </c>
      <c r="BD61" s="184">
        <v>2.2454671861442426E-6</v>
      </c>
      <c r="BE61" s="184">
        <v>1.0048348495303002E-5</v>
      </c>
      <c r="BF61" s="184">
        <v>1.0065794353536473E-5</v>
      </c>
      <c r="BG61" s="184">
        <v>6.2388668099295287E-6</v>
      </c>
      <c r="BH61" s="184">
        <v>1.0207293991599382</v>
      </c>
      <c r="BI61" s="184">
        <v>5.1209723994446187E-6</v>
      </c>
      <c r="BJ61" s="184">
        <v>5.8534331533895962E-6</v>
      </c>
      <c r="BK61" s="184">
        <v>2.8876484441273922E-4</v>
      </c>
      <c r="BL61" s="184">
        <v>4.495800970072679E-6</v>
      </c>
      <c r="BM61" s="184">
        <v>4.3980125893883543E-6</v>
      </c>
      <c r="BN61" s="184">
        <v>7.1553825072466834E-6</v>
      </c>
      <c r="BO61" s="184">
        <v>7.4396082846323286E-6</v>
      </c>
      <c r="BP61" s="184">
        <v>1.5077067289389645E-5</v>
      </c>
      <c r="BQ61" s="184">
        <v>1.2617169715839245E-5</v>
      </c>
      <c r="BR61" s="184">
        <v>3.508321601810247E-6</v>
      </c>
      <c r="BS61" s="184">
        <v>3.7258566072793769E-6</v>
      </c>
      <c r="BT61" s="184">
        <v>2.5516321642573939E-6</v>
      </c>
      <c r="BU61" s="184">
        <v>1.5566490640480913E-6</v>
      </c>
      <c r="BV61" s="184">
        <v>1.0078642591341126E-6</v>
      </c>
      <c r="BW61" s="184">
        <v>8.132177068890648E-7</v>
      </c>
      <c r="BX61" s="184">
        <v>2.2766806484471339E-7</v>
      </c>
      <c r="BY61" s="184">
        <v>1.7749356623310638E-6</v>
      </c>
      <c r="BZ61" s="184">
        <v>1.7550445897857679E-5</v>
      </c>
      <c r="CA61" s="184">
        <v>3.0580298675339318E-5</v>
      </c>
      <c r="CB61" s="184">
        <v>4.0473841615681731E-3</v>
      </c>
      <c r="CC61" s="184">
        <v>3.2666558537174724E-5</v>
      </c>
      <c r="CD61" s="184">
        <v>5.1566702093338622E-6</v>
      </c>
      <c r="CE61" s="184">
        <v>2.7721164590826473E-6</v>
      </c>
      <c r="CF61" s="184">
        <v>1.08652132824237E-4</v>
      </c>
      <c r="CG61" s="184">
        <v>5.1502392935140655E-6</v>
      </c>
      <c r="CH61" s="184">
        <v>1.3928697360625934E-6</v>
      </c>
      <c r="CI61" s="184">
        <v>1.1678672073496965E-6</v>
      </c>
      <c r="CJ61" s="184">
        <v>1.9414005196225993E-6</v>
      </c>
      <c r="CK61" s="184">
        <v>1.3557608909407654E-6</v>
      </c>
      <c r="CL61" s="184">
        <v>2.9524554089162136E-6</v>
      </c>
      <c r="CM61" s="184">
        <v>1.53726731169783E-4</v>
      </c>
      <c r="CN61" s="184">
        <v>2.1001801679252474E-5</v>
      </c>
      <c r="CO61" s="184">
        <v>5.6626967831663648E-6</v>
      </c>
      <c r="CP61" s="184">
        <v>1.7109176935660125E-6</v>
      </c>
      <c r="CQ61" s="184">
        <v>2.6621594594834996E-6</v>
      </c>
      <c r="CR61" s="184">
        <v>2.1804029202302595E-6</v>
      </c>
      <c r="CS61" s="184">
        <v>2.7220409118084436E-6</v>
      </c>
      <c r="CT61" s="184">
        <v>2.1883214539483386E-6</v>
      </c>
      <c r="CU61" s="184">
        <v>3.9524492592625985E-6</v>
      </c>
      <c r="CV61" s="184">
        <v>9.8977023039469325E-7</v>
      </c>
      <c r="CW61" s="184">
        <v>3.5866951383025901E-6</v>
      </c>
      <c r="CX61" s="184">
        <v>1.1191204821113958E-6</v>
      </c>
      <c r="CY61" s="184">
        <v>1.3776771230679956E-5</v>
      </c>
      <c r="CZ61" s="184">
        <v>1.2808803392770594E-5</v>
      </c>
      <c r="DA61" s="184">
        <v>1.9273224884204443E-6</v>
      </c>
      <c r="DB61" s="184">
        <v>5.7475895786179113E-6</v>
      </c>
      <c r="DC61" s="184">
        <v>1.5663774512398065E-6</v>
      </c>
      <c r="DD61" s="184">
        <v>2.8049431512549569E-6</v>
      </c>
      <c r="DE61" s="184">
        <v>1.0002139193284049E-5</v>
      </c>
      <c r="DF61" s="185">
        <v>1.8411565024258433E-5</v>
      </c>
      <c r="DG61" s="185">
        <f t="shared" si="0"/>
        <v>1.0298158572420479</v>
      </c>
      <c r="DH61" s="186">
        <f t="shared" si="1"/>
        <v>0.74522128563976164</v>
      </c>
      <c r="DI61" s="187"/>
    </row>
    <row r="62" spans="1:113" s="82" customFormat="1" ht="17" customHeight="1" x14ac:dyDescent="0.2">
      <c r="A62" s="183" t="s">
        <v>58</v>
      </c>
      <c r="B62" s="74" t="s">
        <v>184</v>
      </c>
      <c r="C62" s="184">
        <v>1.6517447173061819E-4</v>
      </c>
      <c r="D62" s="184">
        <v>9.3862415948088327E-5</v>
      </c>
      <c r="E62" s="184">
        <v>2.7222005279341221E-4</v>
      </c>
      <c r="F62" s="184">
        <v>1.0501060304665668E-4</v>
      </c>
      <c r="G62" s="184">
        <v>7.4464636241289617E-5</v>
      </c>
      <c r="H62" s="184">
        <v>0</v>
      </c>
      <c r="I62" s="184">
        <v>5.2270470563338259E-4</v>
      </c>
      <c r="J62" s="184">
        <v>1.0962605696911758E-4</v>
      </c>
      <c r="K62" s="184">
        <v>8.920794900947238E-5</v>
      </c>
      <c r="L62" s="184">
        <v>7.5166785485191178E-5</v>
      </c>
      <c r="M62" s="184">
        <v>0</v>
      </c>
      <c r="N62" s="184">
        <v>1.4997534973502138E-4</v>
      </c>
      <c r="O62" s="184">
        <v>1.4215029764856377E-4</v>
      </c>
      <c r="P62" s="184">
        <v>1.4001136369229332E-4</v>
      </c>
      <c r="Q62" s="184">
        <v>1.3367957314020629E-4</v>
      </c>
      <c r="R62" s="184">
        <v>1.9006877101736386E-4</v>
      </c>
      <c r="S62" s="184">
        <v>1.4141442633236364E-4</v>
      </c>
      <c r="T62" s="184">
        <v>1.5668211872892445E-4</v>
      </c>
      <c r="U62" s="184">
        <v>1.3550200355905655E-4</v>
      </c>
      <c r="V62" s="184">
        <v>1.5978643071562428E-4</v>
      </c>
      <c r="W62" s="184">
        <v>8.2477820361256252E-5</v>
      </c>
      <c r="X62" s="184">
        <v>1.259145454632045E-4</v>
      </c>
      <c r="Y62" s="184">
        <v>1.6022409990874023E-4</v>
      </c>
      <c r="Z62" s="184">
        <v>1.056164100772382E-4</v>
      </c>
      <c r="AA62" s="184">
        <v>2.5263055347596189E-4</v>
      </c>
      <c r="AB62" s="184">
        <v>1.3613291387759425E-4</v>
      </c>
      <c r="AC62" s="184">
        <v>1.886045401657939E-5</v>
      </c>
      <c r="AD62" s="184">
        <v>6.5119343428072233E-5</v>
      </c>
      <c r="AE62" s="184">
        <v>1.6239654516205182E-4</v>
      </c>
      <c r="AF62" s="184">
        <v>1.4703617899490185E-4</v>
      </c>
      <c r="AG62" s="184">
        <v>1.4242562709214067E-4</v>
      </c>
      <c r="AH62" s="184">
        <v>1.2733471868777178E-4</v>
      </c>
      <c r="AI62" s="184">
        <v>1.6792044057471124E-4</v>
      </c>
      <c r="AJ62" s="184">
        <v>1.4837579414390199E-4</v>
      </c>
      <c r="AK62" s="184">
        <v>2.2946706820227189E-4</v>
      </c>
      <c r="AL62" s="184">
        <v>9.3617476029315828E-5</v>
      </c>
      <c r="AM62" s="184">
        <v>1.1076388988868071E-4</v>
      </c>
      <c r="AN62" s="184">
        <v>1.5242356229515136E-4</v>
      </c>
      <c r="AO62" s="184">
        <v>7.43450269949275E-5</v>
      </c>
      <c r="AP62" s="184">
        <v>1.6465258359468096E-4</v>
      </c>
      <c r="AQ62" s="184">
        <v>1.2231924753126994E-4</v>
      </c>
      <c r="AR62" s="184">
        <v>2.0194861986355735E-4</v>
      </c>
      <c r="AS62" s="184">
        <v>1.337883397929636E-4</v>
      </c>
      <c r="AT62" s="184">
        <v>1.5660546999429216E-4</v>
      </c>
      <c r="AU62" s="184">
        <v>1.4423028149053031E-4</v>
      </c>
      <c r="AV62" s="184">
        <v>1.5231669051776314E-4</v>
      </c>
      <c r="AW62" s="184">
        <v>1.4364350448255417E-4</v>
      </c>
      <c r="AX62" s="184">
        <v>1.5467667999458743E-4</v>
      </c>
      <c r="AY62" s="184">
        <v>1.5300621623147374E-4</v>
      </c>
      <c r="AZ62" s="184">
        <v>1.0270891256138691E-4</v>
      </c>
      <c r="BA62" s="184">
        <v>1.8178382271277714E-4</v>
      </c>
      <c r="BB62" s="184">
        <v>9.7469306994773229E-5</v>
      </c>
      <c r="BC62" s="184">
        <v>2.9027968801242216E-4</v>
      </c>
      <c r="BD62" s="184">
        <v>1.6421360299552311E-4</v>
      </c>
      <c r="BE62" s="184">
        <v>1.0567728859821555E-4</v>
      </c>
      <c r="BF62" s="184">
        <v>8.4878939182023719E-5</v>
      </c>
      <c r="BG62" s="184">
        <v>1.121368495745472E-4</v>
      </c>
      <c r="BH62" s="184">
        <v>8.957938485854975E-5</v>
      </c>
      <c r="BI62" s="184">
        <v>1.1327010713212247</v>
      </c>
      <c r="BJ62" s="184">
        <v>1.7435514478834793E-4</v>
      </c>
      <c r="BK62" s="184">
        <v>2.129142229254366E-4</v>
      </c>
      <c r="BL62" s="184">
        <v>1.776560125051618E-4</v>
      </c>
      <c r="BM62" s="184">
        <v>1.7514893112459252E-4</v>
      </c>
      <c r="BN62" s="184">
        <v>1.5185029492617995E-4</v>
      </c>
      <c r="BO62" s="184">
        <v>1.4253420294142312E-4</v>
      </c>
      <c r="BP62" s="184">
        <v>1.6621526561339867E-4</v>
      </c>
      <c r="BQ62" s="184">
        <v>9.9907944693138309E-5</v>
      </c>
      <c r="BR62" s="184">
        <v>3.4865744354499836E-4</v>
      </c>
      <c r="BS62" s="184">
        <v>7.8929595083017954E-4</v>
      </c>
      <c r="BT62" s="184">
        <v>3.6075719752767278E-4</v>
      </c>
      <c r="BU62" s="184">
        <v>4.808870064164643E-4</v>
      </c>
      <c r="BV62" s="184">
        <v>1.0744652873219578E-4</v>
      </c>
      <c r="BW62" s="184">
        <v>7.2457579409381084E-5</v>
      </c>
      <c r="BX62" s="184">
        <v>3.1662908443324793E-5</v>
      </c>
      <c r="BY62" s="184">
        <v>3.9827038660168478E-2</v>
      </c>
      <c r="BZ62" s="184">
        <v>1.9645758708014381E-4</v>
      </c>
      <c r="CA62" s="184">
        <v>7.9882291428259389E-4</v>
      </c>
      <c r="CB62" s="184">
        <v>1.656287685614115E-4</v>
      </c>
      <c r="CC62" s="184">
        <v>7.7602439344687094E-2</v>
      </c>
      <c r="CD62" s="184">
        <v>3.4652842428755965E-4</v>
      </c>
      <c r="CE62" s="184">
        <v>1.3096811819930893E-4</v>
      </c>
      <c r="CF62" s="184">
        <v>7.6576221258258458E-4</v>
      </c>
      <c r="CG62" s="184">
        <v>1.1260058286430828E-3</v>
      </c>
      <c r="CH62" s="184">
        <v>1.9952456526640895E-4</v>
      </c>
      <c r="CI62" s="184">
        <v>2.6788920989354834E-4</v>
      </c>
      <c r="CJ62" s="184">
        <v>2.3569866232082398E-4</v>
      </c>
      <c r="CK62" s="184">
        <v>1.9965976093834733E-4</v>
      </c>
      <c r="CL62" s="184">
        <v>4.6519447556718084E-4</v>
      </c>
      <c r="CM62" s="184">
        <v>2.7713380136761313E-3</v>
      </c>
      <c r="CN62" s="184">
        <v>2.2114189859277284E-4</v>
      </c>
      <c r="CO62" s="184">
        <v>3.607098877642598E-4</v>
      </c>
      <c r="CP62" s="184">
        <v>1.4706999926334004E-4</v>
      </c>
      <c r="CQ62" s="184">
        <v>3.134421725146557E-4</v>
      </c>
      <c r="CR62" s="184">
        <v>1.1920681702574575E-4</v>
      </c>
      <c r="CS62" s="184">
        <v>6.978706804180666E-5</v>
      </c>
      <c r="CT62" s="184">
        <v>4.1849311633197561E-4</v>
      </c>
      <c r="CU62" s="184">
        <v>4.8977937573788251E-4</v>
      </c>
      <c r="CV62" s="184">
        <v>2.0124903391733858E-4</v>
      </c>
      <c r="CW62" s="184">
        <v>4.1252202665978174E-3</v>
      </c>
      <c r="CX62" s="184">
        <v>1.5006230212165776E-4</v>
      </c>
      <c r="CY62" s="184">
        <v>1.6794564394417375E-4</v>
      </c>
      <c r="CZ62" s="184">
        <v>1.2084307007273491E-4</v>
      </c>
      <c r="DA62" s="184">
        <v>1.3560515496896701E-4</v>
      </c>
      <c r="DB62" s="184">
        <v>1.7652099734192703E-4</v>
      </c>
      <c r="DC62" s="184">
        <v>9.1044730375728895E-5</v>
      </c>
      <c r="DD62" s="184">
        <v>3.3927336609267561E-4</v>
      </c>
      <c r="DE62" s="184">
        <v>1.4469163959236175E-4</v>
      </c>
      <c r="DF62" s="185">
        <v>4.5527121416507547E-4</v>
      </c>
      <c r="DG62" s="185">
        <f t="shared" si="0"/>
        <v>1.2776548381653492</v>
      </c>
      <c r="DH62" s="186">
        <f t="shared" si="1"/>
        <v>0.9245687706260024</v>
      </c>
      <c r="DI62" s="187"/>
    </row>
    <row r="63" spans="1:113" s="82" customFormat="1" ht="17" customHeight="1" x14ac:dyDescent="0.2">
      <c r="A63" s="183" t="s">
        <v>59</v>
      </c>
      <c r="B63" s="74" t="s">
        <v>185</v>
      </c>
      <c r="C63" s="184">
        <v>9.2040793381325636E-5</v>
      </c>
      <c r="D63" s="184">
        <v>6.7903441696451187E-5</v>
      </c>
      <c r="E63" s="184">
        <v>1.3016043827821877E-4</v>
      </c>
      <c r="F63" s="184">
        <v>1.9162015909723312E-4</v>
      </c>
      <c r="G63" s="184">
        <v>7.9163811997260238E-4</v>
      </c>
      <c r="H63" s="184">
        <v>0</v>
      </c>
      <c r="I63" s="184">
        <v>4.1551019172186902E-4</v>
      </c>
      <c r="J63" s="184">
        <v>1.5877059113122819E-4</v>
      </c>
      <c r="K63" s="184">
        <v>4.0963434491697592E-4</v>
      </c>
      <c r="L63" s="184">
        <v>5.3611065495753188E-5</v>
      </c>
      <c r="M63" s="184">
        <v>0</v>
      </c>
      <c r="N63" s="184">
        <v>3.1290674830285631E-4</v>
      </c>
      <c r="O63" s="184">
        <v>2.370564813011579E-3</v>
      </c>
      <c r="P63" s="184">
        <v>6.0707669253847385E-4</v>
      </c>
      <c r="Q63" s="184">
        <v>1.7555324590462229E-3</v>
      </c>
      <c r="R63" s="184">
        <v>2.7019709174060336E-4</v>
      </c>
      <c r="S63" s="184">
        <v>1.3992047578977108E-4</v>
      </c>
      <c r="T63" s="184">
        <v>1.0061667675107861E-4</v>
      </c>
      <c r="U63" s="184">
        <v>8.3410221159254948E-5</v>
      </c>
      <c r="V63" s="184">
        <v>8.6868007955997984E-5</v>
      </c>
      <c r="W63" s="184">
        <v>3.4537292105805193E-5</v>
      </c>
      <c r="X63" s="184">
        <v>3.1071870661959815E-4</v>
      </c>
      <c r="Y63" s="184">
        <v>8.9161450932284875E-5</v>
      </c>
      <c r="Z63" s="184">
        <v>2.7391238422545361E-4</v>
      </c>
      <c r="AA63" s="184">
        <v>1.337225923168375E-4</v>
      </c>
      <c r="AB63" s="184">
        <v>1.9265705733846435E-4</v>
      </c>
      <c r="AC63" s="184">
        <v>8.1152862325991268E-6</v>
      </c>
      <c r="AD63" s="184">
        <v>6.2507124031092745E-5</v>
      </c>
      <c r="AE63" s="184">
        <v>1.0711366815979515E-4</v>
      </c>
      <c r="AF63" s="184">
        <v>1.4756642071976503E-4</v>
      </c>
      <c r="AG63" s="184">
        <v>3.5623436782474379E-4</v>
      </c>
      <c r="AH63" s="184">
        <v>8.5610703662676038E-4</v>
      </c>
      <c r="AI63" s="184">
        <v>1.3710474443508802E-4</v>
      </c>
      <c r="AJ63" s="184">
        <v>9.6237486342368541E-4</v>
      </c>
      <c r="AK63" s="184">
        <v>6.0555358350491528E-4</v>
      </c>
      <c r="AL63" s="184">
        <v>4.8321280478179189E-5</v>
      </c>
      <c r="AM63" s="184">
        <v>3.721098993475988E-4</v>
      </c>
      <c r="AN63" s="184">
        <v>7.1104840217737055E-4</v>
      </c>
      <c r="AO63" s="184">
        <v>1.3424788056211172E-4</v>
      </c>
      <c r="AP63" s="184">
        <v>7.9069960472035968E-5</v>
      </c>
      <c r="AQ63" s="184">
        <v>4.398518144356713E-4</v>
      </c>
      <c r="AR63" s="184">
        <v>1.260677980126434E-4</v>
      </c>
      <c r="AS63" s="184">
        <v>1.0982702552607945E-4</v>
      </c>
      <c r="AT63" s="184">
        <v>1.3650634434480934E-4</v>
      </c>
      <c r="AU63" s="184">
        <v>8.6823441131840854E-4</v>
      </c>
      <c r="AV63" s="184">
        <v>3.5586493585212058E-4</v>
      </c>
      <c r="AW63" s="184">
        <v>1.4677443737450601E-4</v>
      </c>
      <c r="AX63" s="184">
        <v>3.9955446512535727E-4</v>
      </c>
      <c r="AY63" s="184">
        <v>4.8905217924906895E-4</v>
      </c>
      <c r="AZ63" s="184">
        <v>1.3538940515677567E-4</v>
      </c>
      <c r="BA63" s="184">
        <v>2.5185750142926418E-4</v>
      </c>
      <c r="BB63" s="184">
        <v>2.5712376745900916E-4</v>
      </c>
      <c r="BC63" s="184">
        <v>4.2842597036348555E-4</v>
      </c>
      <c r="BD63" s="184">
        <v>2.9384559934295395E-4</v>
      </c>
      <c r="BE63" s="184">
        <v>2.2044549353864994E-4</v>
      </c>
      <c r="BF63" s="184">
        <v>2.1111805818397494E-4</v>
      </c>
      <c r="BG63" s="184">
        <v>2.0216761810422075E-4</v>
      </c>
      <c r="BH63" s="184">
        <v>2.97345820798777E-4</v>
      </c>
      <c r="BI63" s="184">
        <v>2.0040010296571114E-4</v>
      </c>
      <c r="BJ63" s="184">
        <v>1.0045497174150646</v>
      </c>
      <c r="BK63" s="184">
        <v>1.7736726149027683E-4</v>
      </c>
      <c r="BL63" s="184">
        <v>4.2829710488092031E-4</v>
      </c>
      <c r="BM63" s="184">
        <v>9.8345189587481941E-4</v>
      </c>
      <c r="BN63" s="184">
        <v>7.5301004964956639E-4</v>
      </c>
      <c r="BO63" s="184">
        <v>7.7510604556822217E-4</v>
      </c>
      <c r="BP63" s="184">
        <v>8.4128593356925827E-5</v>
      </c>
      <c r="BQ63" s="184">
        <v>1.2526819090014763E-4</v>
      </c>
      <c r="BR63" s="184">
        <v>4.5581423097239146E-4</v>
      </c>
      <c r="BS63" s="184">
        <v>3.2564554945562168E-4</v>
      </c>
      <c r="BT63" s="184">
        <v>2.11152533450693E-4</v>
      </c>
      <c r="BU63" s="184">
        <v>2.6617896709925024E-4</v>
      </c>
      <c r="BV63" s="184">
        <v>1.0937843691264209E-4</v>
      </c>
      <c r="BW63" s="184">
        <v>9.4580168403941283E-5</v>
      </c>
      <c r="BX63" s="184">
        <v>3.316954582666078E-5</v>
      </c>
      <c r="BY63" s="184">
        <v>1.6686699627029272E-4</v>
      </c>
      <c r="BZ63" s="184">
        <v>1.38272716307869E-4</v>
      </c>
      <c r="CA63" s="184">
        <v>4.2947422903009052E-4</v>
      </c>
      <c r="CB63" s="184">
        <v>1.334145843375034E-4</v>
      </c>
      <c r="CC63" s="184">
        <v>2.3933633223241369E-4</v>
      </c>
      <c r="CD63" s="184">
        <v>2.2172268221564399E-4</v>
      </c>
      <c r="CE63" s="184">
        <v>2.1630800720399349E-4</v>
      </c>
      <c r="CF63" s="184">
        <v>2.7007986229012293E-4</v>
      </c>
      <c r="CG63" s="184">
        <v>1.3291094397357915E-4</v>
      </c>
      <c r="CH63" s="184">
        <v>5.7114751222951514E-4</v>
      </c>
      <c r="CI63" s="184">
        <v>6.2131505380949646E-4</v>
      </c>
      <c r="CJ63" s="184">
        <v>2.8457125165262439E-3</v>
      </c>
      <c r="CK63" s="184">
        <v>4.4097152486974073E-4</v>
      </c>
      <c r="CL63" s="184">
        <v>1.1971932651822796E-3</v>
      </c>
      <c r="CM63" s="184">
        <v>3.939832116682201E-4</v>
      </c>
      <c r="CN63" s="184">
        <v>6.2863315615644679E-4</v>
      </c>
      <c r="CO63" s="184">
        <v>2.555913096713304E-3</v>
      </c>
      <c r="CP63" s="184">
        <v>1.6824228350407366E-4</v>
      </c>
      <c r="CQ63" s="184">
        <v>3.027358158900054E-4</v>
      </c>
      <c r="CR63" s="184">
        <v>8.4202087674219281E-4</v>
      </c>
      <c r="CS63" s="184">
        <v>5.2868472509104046E-4</v>
      </c>
      <c r="CT63" s="184">
        <v>1.1596373299455193E-3</v>
      </c>
      <c r="CU63" s="184">
        <v>1.8543394924724259E-3</v>
      </c>
      <c r="CV63" s="184">
        <v>6.2529927036197798E-4</v>
      </c>
      <c r="CW63" s="184">
        <v>3.0865128508891077E-4</v>
      </c>
      <c r="CX63" s="184">
        <v>5.9322557221243191E-4</v>
      </c>
      <c r="CY63" s="184">
        <v>6.8065395922864847E-4</v>
      </c>
      <c r="CZ63" s="184">
        <v>4.8609780191175131E-4</v>
      </c>
      <c r="DA63" s="184">
        <v>1.162871701901966E-3</v>
      </c>
      <c r="DB63" s="184">
        <v>1.4698947177339545E-3</v>
      </c>
      <c r="DC63" s="184">
        <v>1.2510436192491507E-4</v>
      </c>
      <c r="DD63" s="184">
        <v>1.5352168256789732E-3</v>
      </c>
      <c r="DE63" s="184">
        <v>2.5620832965526551E-2</v>
      </c>
      <c r="DF63" s="185">
        <v>1.6867745369290987E-4</v>
      </c>
      <c r="DG63" s="185">
        <f t="shared" si="0"/>
        <v>1.0774377272009337</v>
      </c>
      <c r="DH63" s="186">
        <f t="shared" si="1"/>
        <v>0.77968262249504472</v>
      </c>
      <c r="DI63" s="187"/>
    </row>
    <row r="64" spans="1:113" s="82" customFormat="1" ht="17" customHeight="1" x14ac:dyDescent="0.2">
      <c r="A64" s="183" t="s">
        <v>60</v>
      </c>
      <c r="B64" s="74" t="s">
        <v>186</v>
      </c>
      <c r="C64" s="184">
        <v>5.1812592829259105E-4</v>
      </c>
      <c r="D64" s="184">
        <v>1.1080183570626233E-3</v>
      </c>
      <c r="E64" s="184">
        <v>2.3853091768845453E-4</v>
      </c>
      <c r="F64" s="184">
        <v>9.4343001784673655E-4</v>
      </c>
      <c r="G64" s="184">
        <v>1.5713391692752813E-4</v>
      </c>
      <c r="H64" s="184">
        <v>0</v>
      </c>
      <c r="I64" s="184">
        <v>1.192133956397784E-4</v>
      </c>
      <c r="J64" s="184">
        <v>1.6320788034709268E-4</v>
      </c>
      <c r="K64" s="184">
        <v>2.2598045762561914E-3</v>
      </c>
      <c r="L64" s="184">
        <v>5.8210611016815453E-4</v>
      </c>
      <c r="M64" s="184">
        <v>0</v>
      </c>
      <c r="N64" s="184">
        <v>3.1232328469946527E-4</v>
      </c>
      <c r="O64" s="184">
        <v>1.2281204647826219E-4</v>
      </c>
      <c r="P64" s="184">
        <v>2.1876924820987556E-3</v>
      </c>
      <c r="Q64" s="184">
        <v>4.0126968243141579E-4</v>
      </c>
      <c r="R64" s="184">
        <v>1.1356452366278223E-2</v>
      </c>
      <c r="S64" s="184">
        <v>1.2899894318141203E-3</v>
      </c>
      <c r="T64" s="184">
        <v>5.4414028543371185E-4</v>
      </c>
      <c r="U64" s="184">
        <v>1.5395556915027404E-2</v>
      </c>
      <c r="V64" s="184">
        <v>3.8235619454944584E-3</v>
      </c>
      <c r="W64" s="184">
        <v>4.735130701438279E-5</v>
      </c>
      <c r="X64" s="184">
        <v>1.5002908900106019E-3</v>
      </c>
      <c r="Y64" s="184">
        <v>2.3551745176171544E-4</v>
      </c>
      <c r="Z64" s="184">
        <v>1.772849316954782E-3</v>
      </c>
      <c r="AA64" s="184">
        <v>2.6487802004032597E-4</v>
      </c>
      <c r="AB64" s="184">
        <v>2.3918752675179886E-4</v>
      </c>
      <c r="AC64" s="184">
        <v>4.7058513664568964E-5</v>
      </c>
      <c r="AD64" s="184">
        <v>4.5117883076109767E-3</v>
      </c>
      <c r="AE64" s="184">
        <v>3.0040518801300953E-3</v>
      </c>
      <c r="AF64" s="184">
        <v>2.8150745413372548E-4</v>
      </c>
      <c r="AG64" s="184">
        <v>2.2185197637061729E-4</v>
      </c>
      <c r="AH64" s="184">
        <v>5.3432118560011151E-3</v>
      </c>
      <c r="AI64" s="184">
        <v>1.0381579883518633E-3</v>
      </c>
      <c r="AJ64" s="184">
        <v>5.6506342310997286E-3</v>
      </c>
      <c r="AK64" s="184">
        <v>1.3160019613744861E-3</v>
      </c>
      <c r="AL64" s="184">
        <v>1.4946352116892159E-2</v>
      </c>
      <c r="AM64" s="184">
        <v>6.6934132513176087E-3</v>
      </c>
      <c r="AN64" s="184">
        <v>5.6108881054989972E-3</v>
      </c>
      <c r="AO64" s="184">
        <v>1.557614491258769E-3</v>
      </c>
      <c r="AP64" s="184">
        <v>6.9331199272533353E-2</v>
      </c>
      <c r="AQ64" s="184">
        <v>2.0348977629092643E-2</v>
      </c>
      <c r="AR64" s="184">
        <v>9.258487484224443E-4</v>
      </c>
      <c r="AS64" s="184">
        <v>1.1544117534345501E-3</v>
      </c>
      <c r="AT64" s="184">
        <v>5.3521705287888253E-4</v>
      </c>
      <c r="AU64" s="184">
        <v>4.4848900440377974E-4</v>
      </c>
      <c r="AV64" s="184">
        <v>4.4884961220051161E-4</v>
      </c>
      <c r="AW64" s="184">
        <v>4.1167441336886204E-4</v>
      </c>
      <c r="AX64" s="184">
        <v>8.2032665648199823E-4</v>
      </c>
      <c r="AY64" s="184">
        <v>8.6529164865294615E-4</v>
      </c>
      <c r="AZ64" s="184">
        <v>5.2718984252119665E-4</v>
      </c>
      <c r="BA64" s="184">
        <v>2.4131738314285352E-4</v>
      </c>
      <c r="BB64" s="184">
        <v>6.3582769010987392E-4</v>
      </c>
      <c r="BC64" s="184">
        <v>4.7204663227275255E-4</v>
      </c>
      <c r="BD64" s="184">
        <v>2.7281706111634052E-4</v>
      </c>
      <c r="BE64" s="184">
        <v>5.6080074744524933E-4</v>
      </c>
      <c r="BF64" s="184">
        <v>5.3785415285742717E-4</v>
      </c>
      <c r="BG64" s="184">
        <v>8.4134147546914128E-4</v>
      </c>
      <c r="BH64" s="184">
        <v>8.4615071564328687E-4</v>
      </c>
      <c r="BI64" s="184">
        <v>3.9852234385133136E-4</v>
      </c>
      <c r="BJ64" s="184">
        <v>6.8821366328097042E-4</v>
      </c>
      <c r="BK64" s="184">
        <v>1.00014560226209</v>
      </c>
      <c r="BL64" s="184">
        <v>2.7801401283155021E-4</v>
      </c>
      <c r="BM64" s="184">
        <v>2.7660790820736354E-4</v>
      </c>
      <c r="BN64" s="184">
        <v>3.3190148266581601E-4</v>
      </c>
      <c r="BO64" s="184">
        <v>4.2493110038903641E-4</v>
      </c>
      <c r="BP64" s="184">
        <v>3.7466025689148297E-3</v>
      </c>
      <c r="BQ64" s="184">
        <v>2.4464760871561169E-3</v>
      </c>
      <c r="BR64" s="184">
        <v>2.8142343611887928E-4</v>
      </c>
      <c r="BS64" s="184">
        <v>2.2627191888223563E-4</v>
      </c>
      <c r="BT64" s="184">
        <v>8.2002555533302145E-5</v>
      </c>
      <c r="BU64" s="184">
        <v>4.1906694867474488E-5</v>
      </c>
      <c r="BV64" s="184">
        <v>5.486652866053096E-5</v>
      </c>
      <c r="BW64" s="184">
        <v>3.5203323525282405E-5</v>
      </c>
      <c r="BX64" s="184">
        <v>8.6460445688377628E-6</v>
      </c>
      <c r="BY64" s="184">
        <v>1.5193953351999142E-4</v>
      </c>
      <c r="BZ64" s="184">
        <v>1.3174422572421852E-4</v>
      </c>
      <c r="CA64" s="184">
        <v>7.6576594896936149E-5</v>
      </c>
      <c r="CB64" s="184">
        <v>2.8849576550110843E-5</v>
      </c>
      <c r="CC64" s="184">
        <v>8.1477236304444036E-5</v>
      </c>
      <c r="CD64" s="184">
        <v>3.8748907310743649E-5</v>
      </c>
      <c r="CE64" s="184">
        <v>1.8175681453421136E-4</v>
      </c>
      <c r="CF64" s="184">
        <v>1.4233488222084749E-4</v>
      </c>
      <c r="CG64" s="184">
        <v>3.2836956762708246E-5</v>
      </c>
      <c r="CH64" s="184">
        <v>5.8146413551674095E-5</v>
      </c>
      <c r="CI64" s="184">
        <v>4.0102448894969641E-5</v>
      </c>
      <c r="CJ64" s="184">
        <v>5.6408090881136505E-5</v>
      </c>
      <c r="CK64" s="184">
        <v>3.6720635740950363E-5</v>
      </c>
      <c r="CL64" s="184">
        <v>2.9466015643072772E-4</v>
      </c>
      <c r="CM64" s="184">
        <v>5.3629298177387117E-5</v>
      </c>
      <c r="CN64" s="184">
        <v>7.1758126998519245E-5</v>
      </c>
      <c r="CO64" s="184">
        <v>1.0297732155166134E-4</v>
      </c>
      <c r="CP64" s="184">
        <v>7.8077318194609799E-5</v>
      </c>
      <c r="CQ64" s="184">
        <v>1.3118294088829271E-4</v>
      </c>
      <c r="CR64" s="184">
        <v>8.9539310436342537E-5</v>
      </c>
      <c r="CS64" s="184">
        <v>7.4347126538392935E-5</v>
      </c>
      <c r="CT64" s="184">
        <v>5.4057765605817066E-5</v>
      </c>
      <c r="CU64" s="184">
        <v>4.5353840505216585E-5</v>
      </c>
      <c r="CV64" s="184">
        <v>4.2913207240846453E-5</v>
      </c>
      <c r="CW64" s="184">
        <v>1.6921817544885703E-4</v>
      </c>
      <c r="CX64" s="184">
        <v>3.7411122187162933E-5</v>
      </c>
      <c r="CY64" s="184">
        <v>2.121264620729499E-4</v>
      </c>
      <c r="CZ64" s="184">
        <v>1.8968450951600905E-4</v>
      </c>
      <c r="DA64" s="184">
        <v>1.0198081452733747E-4</v>
      </c>
      <c r="DB64" s="184">
        <v>1.2435454681910849E-4</v>
      </c>
      <c r="DC64" s="184">
        <v>4.7926781502529988E-5</v>
      </c>
      <c r="DD64" s="184">
        <v>8.0260143310398725E-5</v>
      </c>
      <c r="DE64" s="184">
        <v>7.7596282629911501E-4</v>
      </c>
      <c r="DF64" s="185">
        <v>6.6117966650380689E-5</v>
      </c>
      <c r="DG64" s="185">
        <f t="shared" si="0"/>
        <v>1.2093999816876086</v>
      </c>
      <c r="DH64" s="186">
        <f t="shared" si="1"/>
        <v>0.87517647244201369</v>
      </c>
      <c r="DI64" s="187"/>
    </row>
    <row r="65" spans="1:113" s="82" customFormat="1" ht="17" customHeight="1" x14ac:dyDescent="0.2">
      <c r="A65" s="183" t="s">
        <v>61</v>
      </c>
      <c r="B65" s="74" t="s">
        <v>187</v>
      </c>
      <c r="C65" s="184">
        <v>0</v>
      </c>
      <c r="D65" s="184">
        <v>0</v>
      </c>
      <c r="E65" s="184">
        <v>0</v>
      </c>
      <c r="F65" s="184">
        <v>0</v>
      </c>
      <c r="G65" s="184">
        <v>0</v>
      </c>
      <c r="H65" s="184">
        <v>0</v>
      </c>
      <c r="I65" s="184">
        <v>0</v>
      </c>
      <c r="J65" s="184">
        <v>0</v>
      </c>
      <c r="K65" s="184">
        <v>0</v>
      </c>
      <c r="L65" s="184">
        <v>0</v>
      </c>
      <c r="M65" s="184">
        <v>0</v>
      </c>
      <c r="N65" s="184">
        <v>0</v>
      </c>
      <c r="O65" s="184">
        <v>0</v>
      </c>
      <c r="P65" s="184">
        <v>0</v>
      </c>
      <c r="Q65" s="184">
        <v>0</v>
      </c>
      <c r="R65" s="184">
        <v>0</v>
      </c>
      <c r="S65" s="184">
        <v>0</v>
      </c>
      <c r="T65" s="184">
        <v>0</v>
      </c>
      <c r="U65" s="184">
        <v>0</v>
      </c>
      <c r="V65" s="184">
        <v>0</v>
      </c>
      <c r="W65" s="184">
        <v>0</v>
      </c>
      <c r="X65" s="184">
        <v>0</v>
      </c>
      <c r="Y65" s="184">
        <v>0</v>
      </c>
      <c r="Z65" s="184">
        <v>0</v>
      </c>
      <c r="AA65" s="184">
        <v>0</v>
      </c>
      <c r="AB65" s="184">
        <v>0</v>
      </c>
      <c r="AC65" s="184">
        <v>0</v>
      </c>
      <c r="AD65" s="184">
        <v>0</v>
      </c>
      <c r="AE65" s="184">
        <v>0</v>
      </c>
      <c r="AF65" s="184">
        <v>0</v>
      </c>
      <c r="AG65" s="184">
        <v>0</v>
      </c>
      <c r="AH65" s="184">
        <v>0</v>
      </c>
      <c r="AI65" s="184">
        <v>0</v>
      </c>
      <c r="AJ65" s="184">
        <v>0</v>
      </c>
      <c r="AK65" s="184">
        <v>0</v>
      </c>
      <c r="AL65" s="184">
        <v>0</v>
      </c>
      <c r="AM65" s="184">
        <v>0</v>
      </c>
      <c r="AN65" s="184">
        <v>0</v>
      </c>
      <c r="AO65" s="184">
        <v>0</v>
      </c>
      <c r="AP65" s="184">
        <v>0</v>
      </c>
      <c r="AQ65" s="184">
        <v>0</v>
      </c>
      <c r="AR65" s="184">
        <v>0</v>
      </c>
      <c r="AS65" s="184">
        <v>0</v>
      </c>
      <c r="AT65" s="184">
        <v>0</v>
      </c>
      <c r="AU65" s="184">
        <v>0</v>
      </c>
      <c r="AV65" s="184">
        <v>0</v>
      </c>
      <c r="AW65" s="184">
        <v>0</v>
      </c>
      <c r="AX65" s="184">
        <v>0</v>
      </c>
      <c r="AY65" s="184">
        <v>0</v>
      </c>
      <c r="AZ65" s="184">
        <v>0</v>
      </c>
      <c r="BA65" s="184">
        <v>0</v>
      </c>
      <c r="BB65" s="184">
        <v>0</v>
      </c>
      <c r="BC65" s="184">
        <v>0</v>
      </c>
      <c r="BD65" s="184">
        <v>0</v>
      </c>
      <c r="BE65" s="184">
        <v>0</v>
      </c>
      <c r="BF65" s="184">
        <v>0</v>
      </c>
      <c r="BG65" s="184">
        <v>0</v>
      </c>
      <c r="BH65" s="184">
        <v>0</v>
      </c>
      <c r="BI65" s="184">
        <v>0</v>
      </c>
      <c r="BJ65" s="184">
        <v>0</v>
      </c>
      <c r="BK65" s="184">
        <v>0</v>
      </c>
      <c r="BL65" s="184">
        <v>1</v>
      </c>
      <c r="BM65" s="184">
        <v>0</v>
      </c>
      <c r="BN65" s="184">
        <v>0</v>
      </c>
      <c r="BO65" s="184">
        <v>0</v>
      </c>
      <c r="BP65" s="184">
        <v>0</v>
      </c>
      <c r="BQ65" s="184">
        <v>0</v>
      </c>
      <c r="BR65" s="184">
        <v>0</v>
      </c>
      <c r="BS65" s="184">
        <v>0</v>
      </c>
      <c r="BT65" s="184">
        <v>0</v>
      </c>
      <c r="BU65" s="184">
        <v>0</v>
      </c>
      <c r="BV65" s="184">
        <v>0</v>
      </c>
      <c r="BW65" s="184">
        <v>0</v>
      </c>
      <c r="BX65" s="184">
        <v>0</v>
      </c>
      <c r="BY65" s="184">
        <v>0</v>
      </c>
      <c r="BZ65" s="184">
        <v>0</v>
      </c>
      <c r="CA65" s="184">
        <v>0</v>
      </c>
      <c r="CB65" s="184">
        <v>0</v>
      </c>
      <c r="CC65" s="184">
        <v>0</v>
      </c>
      <c r="CD65" s="184">
        <v>0</v>
      </c>
      <c r="CE65" s="184">
        <v>0</v>
      </c>
      <c r="CF65" s="184">
        <v>0</v>
      </c>
      <c r="CG65" s="184">
        <v>0</v>
      </c>
      <c r="CH65" s="184">
        <v>0</v>
      </c>
      <c r="CI65" s="184">
        <v>0</v>
      </c>
      <c r="CJ65" s="184">
        <v>0</v>
      </c>
      <c r="CK65" s="184">
        <v>0</v>
      </c>
      <c r="CL65" s="184">
        <v>0</v>
      </c>
      <c r="CM65" s="184">
        <v>0</v>
      </c>
      <c r="CN65" s="184">
        <v>0</v>
      </c>
      <c r="CO65" s="184">
        <v>0</v>
      </c>
      <c r="CP65" s="184">
        <v>0</v>
      </c>
      <c r="CQ65" s="184">
        <v>0</v>
      </c>
      <c r="CR65" s="184">
        <v>0</v>
      </c>
      <c r="CS65" s="184">
        <v>0</v>
      </c>
      <c r="CT65" s="184">
        <v>0</v>
      </c>
      <c r="CU65" s="184">
        <v>0</v>
      </c>
      <c r="CV65" s="184">
        <v>0</v>
      </c>
      <c r="CW65" s="184">
        <v>0</v>
      </c>
      <c r="CX65" s="184">
        <v>0</v>
      </c>
      <c r="CY65" s="184">
        <v>0</v>
      </c>
      <c r="CZ65" s="184">
        <v>0</v>
      </c>
      <c r="DA65" s="184">
        <v>0</v>
      </c>
      <c r="DB65" s="184">
        <v>0</v>
      </c>
      <c r="DC65" s="184">
        <v>0</v>
      </c>
      <c r="DD65" s="184">
        <v>0</v>
      </c>
      <c r="DE65" s="184">
        <v>0</v>
      </c>
      <c r="DF65" s="185">
        <v>0</v>
      </c>
      <c r="DG65" s="185">
        <f t="shared" si="0"/>
        <v>1</v>
      </c>
      <c r="DH65" s="186">
        <f t="shared" si="1"/>
        <v>0.7236451841356768</v>
      </c>
      <c r="DI65" s="187"/>
    </row>
    <row r="66" spans="1:113" s="82" customFormat="1" ht="17" customHeight="1" x14ac:dyDescent="0.2">
      <c r="A66" s="183" t="s">
        <v>62</v>
      </c>
      <c r="B66" s="74" t="s">
        <v>188</v>
      </c>
      <c r="C66" s="184">
        <v>7.0829271327628495E-3</v>
      </c>
      <c r="D66" s="184">
        <v>6.1373129243176405E-3</v>
      </c>
      <c r="E66" s="184">
        <v>1.0118857835191739E-2</v>
      </c>
      <c r="F66" s="184">
        <v>1.5174987275390342E-3</v>
      </c>
      <c r="G66" s="184">
        <v>2.2728162104265468E-3</v>
      </c>
      <c r="H66" s="184">
        <v>0</v>
      </c>
      <c r="I66" s="184">
        <v>8.8714917154955209E-3</v>
      </c>
      <c r="J66" s="184">
        <v>2.7798384523648957E-3</v>
      </c>
      <c r="K66" s="184">
        <v>2.2964818329449599E-3</v>
      </c>
      <c r="L66" s="184">
        <v>2.1633889805651343E-3</v>
      </c>
      <c r="M66" s="184">
        <v>0</v>
      </c>
      <c r="N66" s="184">
        <v>7.0231646913253608E-3</v>
      </c>
      <c r="O66" s="184">
        <v>3.745077163887685E-3</v>
      </c>
      <c r="P66" s="184">
        <v>3.8876204264574341E-3</v>
      </c>
      <c r="Q66" s="184">
        <v>4.8620731780159151E-3</v>
      </c>
      <c r="R66" s="184">
        <v>1.3360990202343876E-2</v>
      </c>
      <c r="S66" s="184">
        <v>7.196830578608559E-3</v>
      </c>
      <c r="T66" s="184">
        <v>4.0364440319535511E-3</v>
      </c>
      <c r="U66" s="184">
        <v>6.1354063720872156E-3</v>
      </c>
      <c r="V66" s="184">
        <v>8.0426524755776944E-3</v>
      </c>
      <c r="W66" s="184">
        <v>4.2302239439130206E-3</v>
      </c>
      <c r="X66" s="184">
        <v>8.9243597920996287E-3</v>
      </c>
      <c r="Y66" s="184">
        <v>9.9850123640442615E-3</v>
      </c>
      <c r="Z66" s="184">
        <v>1.46044372827585E-2</v>
      </c>
      <c r="AA66" s="184">
        <v>3.661781333565664E-3</v>
      </c>
      <c r="AB66" s="184">
        <v>4.8167491454598832E-3</v>
      </c>
      <c r="AC66" s="184">
        <v>5.8940256689370488E-4</v>
      </c>
      <c r="AD66" s="184">
        <v>4.6610878717325511E-3</v>
      </c>
      <c r="AE66" s="184">
        <v>7.2118023592847615E-3</v>
      </c>
      <c r="AF66" s="184">
        <v>5.6831538044757159E-3</v>
      </c>
      <c r="AG66" s="184">
        <v>3.5121426442240003E-3</v>
      </c>
      <c r="AH66" s="184">
        <v>7.0997252943578474E-3</v>
      </c>
      <c r="AI66" s="184">
        <v>9.1663583743190839E-3</v>
      </c>
      <c r="AJ66" s="184">
        <v>8.1350729603820327E-3</v>
      </c>
      <c r="AK66" s="184">
        <v>1.112824595347665E-2</v>
      </c>
      <c r="AL66" s="184">
        <v>1.1497256827400971E-2</v>
      </c>
      <c r="AM66" s="184">
        <v>9.419822416652136E-3</v>
      </c>
      <c r="AN66" s="184">
        <v>1.1313700634742168E-2</v>
      </c>
      <c r="AO66" s="184">
        <v>5.4710755676257578E-3</v>
      </c>
      <c r="AP66" s="184">
        <v>7.9475611753078261E-3</v>
      </c>
      <c r="AQ66" s="184">
        <v>6.4977406047107946E-3</v>
      </c>
      <c r="AR66" s="184">
        <v>7.9102369527759581E-3</v>
      </c>
      <c r="AS66" s="184">
        <v>6.4970144077116038E-3</v>
      </c>
      <c r="AT66" s="184">
        <v>4.0202926767487282E-3</v>
      </c>
      <c r="AU66" s="184">
        <v>3.7284479596959405E-3</v>
      </c>
      <c r="AV66" s="184">
        <v>3.3085736697357985E-3</v>
      </c>
      <c r="AW66" s="184">
        <v>3.6488734134944539E-3</v>
      </c>
      <c r="AX66" s="184">
        <v>6.9879122236463321E-3</v>
      </c>
      <c r="AY66" s="184">
        <v>5.1999688594223433E-3</v>
      </c>
      <c r="AZ66" s="184">
        <v>3.3556416835176868E-3</v>
      </c>
      <c r="BA66" s="184">
        <v>3.1284897795946782E-3</v>
      </c>
      <c r="BB66" s="184">
        <v>5.0987562871273803E-3</v>
      </c>
      <c r="BC66" s="184">
        <v>3.9298925225128289E-3</v>
      </c>
      <c r="BD66" s="184">
        <v>3.9302810898393424E-3</v>
      </c>
      <c r="BE66" s="184">
        <v>2.3008148006188013E-3</v>
      </c>
      <c r="BF66" s="184">
        <v>2.9378558285999327E-3</v>
      </c>
      <c r="BG66" s="184">
        <v>2.9028580653120287E-3</v>
      </c>
      <c r="BH66" s="184">
        <v>3.9881708414874232E-3</v>
      </c>
      <c r="BI66" s="184">
        <v>4.1196392821344968E-3</v>
      </c>
      <c r="BJ66" s="184">
        <v>4.4806240945230108E-3</v>
      </c>
      <c r="BK66" s="184">
        <v>2.7710081904984973E-3</v>
      </c>
      <c r="BL66" s="184">
        <v>3.0490763543966157E-3</v>
      </c>
      <c r="BM66" s="184">
        <v>1.0038155033445157</v>
      </c>
      <c r="BN66" s="184">
        <v>2.6557347488902778E-3</v>
      </c>
      <c r="BO66" s="184">
        <v>2.3214111445560093E-3</v>
      </c>
      <c r="BP66" s="184">
        <v>2.0144180096973097E-2</v>
      </c>
      <c r="BQ66" s="184">
        <v>5.5096868208149727E-2</v>
      </c>
      <c r="BR66" s="184">
        <v>5.0253720099969389E-2</v>
      </c>
      <c r="BS66" s="184">
        <v>6.1179549736752655E-3</v>
      </c>
      <c r="BT66" s="184">
        <v>5.9025119779798525E-3</v>
      </c>
      <c r="BU66" s="184">
        <v>5.3437142907228185E-3</v>
      </c>
      <c r="BV66" s="184">
        <v>6.9968437967764981E-3</v>
      </c>
      <c r="BW66" s="184">
        <v>1.8424711724763058E-2</v>
      </c>
      <c r="BX66" s="184">
        <v>1.6298304657837315E-2</v>
      </c>
      <c r="BY66" s="184">
        <v>2.2761245550734926E-2</v>
      </c>
      <c r="BZ66" s="184">
        <v>1.8589587261147872E-3</v>
      </c>
      <c r="CA66" s="184">
        <v>2.3221534739860012E-2</v>
      </c>
      <c r="CB66" s="184">
        <v>4.8725745682477823E-3</v>
      </c>
      <c r="CC66" s="184">
        <v>5.8693066074188404E-3</v>
      </c>
      <c r="CD66" s="184">
        <v>5.0844853081685381E-3</v>
      </c>
      <c r="CE66" s="184">
        <v>1.4971228127706685E-2</v>
      </c>
      <c r="CF66" s="184">
        <v>1.9780830270481234E-2</v>
      </c>
      <c r="CG66" s="184">
        <v>2.766905004793077E-3</v>
      </c>
      <c r="CH66" s="184">
        <v>8.8361107101817462E-3</v>
      </c>
      <c r="CI66" s="184">
        <v>1.1237523436371915E-2</v>
      </c>
      <c r="CJ66" s="184">
        <v>2.2628043987516599E-3</v>
      </c>
      <c r="CK66" s="184">
        <v>1.0706560546827565E-2</v>
      </c>
      <c r="CL66" s="184">
        <v>3.3910290821127938E-3</v>
      </c>
      <c r="CM66" s="184">
        <v>1.0223163073900131E-2</v>
      </c>
      <c r="CN66" s="184">
        <v>1.2344039547388615E-2</v>
      </c>
      <c r="CO66" s="184">
        <v>6.3189123284638849E-3</v>
      </c>
      <c r="CP66" s="184">
        <v>4.1438809519935837E-3</v>
      </c>
      <c r="CQ66" s="184">
        <v>5.6132132174097418E-3</v>
      </c>
      <c r="CR66" s="184">
        <v>6.1646955225376013E-3</v>
      </c>
      <c r="CS66" s="184">
        <v>4.1650263581520224E-3</v>
      </c>
      <c r="CT66" s="184">
        <v>3.0329432036867148E-3</v>
      </c>
      <c r="CU66" s="184">
        <v>4.2524478802417002E-3</v>
      </c>
      <c r="CV66" s="184">
        <v>3.6519863326864416E-3</v>
      </c>
      <c r="CW66" s="184">
        <v>2.4647393059180345E-3</v>
      </c>
      <c r="CX66" s="184">
        <v>2.5841138197537821E-3</v>
      </c>
      <c r="CY66" s="184">
        <v>7.5465690811148435E-3</v>
      </c>
      <c r="CZ66" s="184">
        <v>4.5293633985805486E-3</v>
      </c>
      <c r="DA66" s="184">
        <v>5.843363331110441E-3</v>
      </c>
      <c r="DB66" s="184">
        <v>7.8126921906908776E-3</v>
      </c>
      <c r="DC66" s="184">
        <v>2.1124300439594639E-3</v>
      </c>
      <c r="DD66" s="184">
        <v>5.3711721409413198E-3</v>
      </c>
      <c r="DE66" s="184">
        <v>3.2584533400064563E-3</v>
      </c>
      <c r="DF66" s="185">
        <v>1.6804568185544832E-2</v>
      </c>
      <c r="DG66" s="185">
        <f t="shared" si="0"/>
        <v>1.7936123442293486</v>
      </c>
      <c r="DH66" s="186">
        <f t="shared" si="1"/>
        <v>1.2979389351078698</v>
      </c>
      <c r="DI66" s="187"/>
    </row>
    <row r="67" spans="1:113" s="82" customFormat="1" ht="17" customHeight="1" x14ac:dyDescent="0.2">
      <c r="A67" s="183" t="s">
        <v>63</v>
      </c>
      <c r="B67" s="74" t="s">
        <v>189</v>
      </c>
      <c r="C67" s="184">
        <v>0</v>
      </c>
      <c r="D67" s="184">
        <v>0</v>
      </c>
      <c r="E67" s="184">
        <v>0</v>
      </c>
      <c r="F67" s="184">
        <v>0</v>
      </c>
      <c r="G67" s="184">
        <v>0</v>
      </c>
      <c r="H67" s="184">
        <v>0</v>
      </c>
      <c r="I67" s="184">
        <v>0</v>
      </c>
      <c r="J67" s="184">
        <v>0</v>
      </c>
      <c r="K67" s="184">
        <v>0</v>
      </c>
      <c r="L67" s="184">
        <v>0</v>
      </c>
      <c r="M67" s="184">
        <v>0</v>
      </c>
      <c r="N67" s="184">
        <v>0</v>
      </c>
      <c r="O67" s="184">
        <v>0</v>
      </c>
      <c r="P67" s="184">
        <v>0</v>
      </c>
      <c r="Q67" s="184">
        <v>0</v>
      </c>
      <c r="R67" s="184">
        <v>0</v>
      </c>
      <c r="S67" s="184">
        <v>0</v>
      </c>
      <c r="T67" s="184">
        <v>0</v>
      </c>
      <c r="U67" s="184">
        <v>0</v>
      </c>
      <c r="V67" s="184">
        <v>0</v>
      </c>
      <c r="W67" s="184">
        <v>0</v>
      </c>
      <c r="X67" s="184">
        <v>0</v>
      </c>
      <c r="Y67" s="184">
        <v>0</v>
      </c>
      <c r="Z67" s="184">
        <v>0</v>
      </c>
      <c r="AA67" s="184">
        <v>0</v>
      </c>
      <c r="AB67" s="184">
        <v>0</v>
      </c>
      <c r="AC67" s="184">
        <v>0</v>
      </c>
      <c r="AD67" s="184">
        <v>0</v>
      </c>
      <c r="AE67" s="184">
        <v>0</v>
      </c>
      <c r="AF67" s="184">
        <v>0</v>
      </c>
      <c r="AG67" s="184">
        <v>0</v>
      </c>
      <c r="AH67" s="184">
        <v>0</v>
      </c>
      <c r="AI67" s="184">
        <v>0</v>
      </c>
      <c r="AJ67" s="184">
        <v>0</v>
      </c>
      <c r="AK67" s="184">
        <v>0</v>
      </c>
      <c r="AL67" s="184">
        <v>0</v>
      </c>
      <c r="AM67" s="184">
        <v>0</v>
      </c>
      <c r="AN67" s="184">
        <v>0</v>
      </c>
      <c r="AO67" s="184">
        <v>0</v>
      </c>
      <c r="AP67" s="184">
        <v>0</v>
      </c>
      <c r="AQ67" s="184">
        <v>0</v>
      </c>
      <c r="AR67" s="184">
        <v>0</v>
      </c>
      <c r="AS67" s="184">
        <v>0</v>
      </c>
      <c r="AT67" s="184">
        <v>0</v>
      </c>
      <c r="AU67" s="184">
        <v>0</v>
      </c>
      <c r="AV67" s="184">
        <v>0</v>
      </c>
      <c r="AW67" s="184">
        <v>0</v>
      </c>
      <c r="AX67" s="184">
        <v>0</v>
      </c>
      <c r="AY67" s="184">
        <v>0</v>
      </c>
      <c r="AZ67" s="184">
        <v>0</v>
      </c>
      <c r="BA67" s="184">
        <v>0</v>
      </c>
      <c r="BB67" s="184">
        <v>0</v>
      </c>
      <c r="BC67" s="184">
        <v>0</v>
      </c>
      <c r="BD67" s="184">
        <v>0</v>
      </c>
      <c r="BE67" s="184">
        <v>0</v>
      </c>
      <c r="BF67" s="184">
        <v>0</v>
      </c>
      <c r="BG67" s="184">
        <v>0</v>
      </c>
      <c r="BH67" s="184">
        <v>0</v>
      </c>
      <c r="BI67" s="184">
        <v>0</v>
      </c>
      <c r="BJ67" s="184">
        <v>0</v>
      </c>
      <c r="BK67" s="184">
        <v>0</v>
      </c>
      <c r="BL67" s="184">
        <v>0</v>
      </c>
      <c r="BM67" s="184">
        <v>0</v>
      </c>
      <c r="BN67" s="184">
        <v>1</v>
      </c>
      <c r="BO67" s="184">
        <v>0</v>
      </c>
      <c r="BP67" s="184">
        <v>0</v>
      </c>
      <c r="BQ67" s="184">
        <v>0</v>
      </c>
      <c r="BR67" s="184">
        <v>0</v>
      </c>
      <c r="BS67" s="184">
        <v>0</v>
      </c>
      <c r="BT67" s="184">
        <v>0</v>
      </c>
      <c r="BU67" s="184">
        <v>0</v>
      </c>
      <c r="BV67" s="184">
        <v>0</v>
      </c>
      <c r="BW67" s="184">
        <v>0</v>
      </c>
      <c r="BX67" s="184">
        <v>0</v>
      </c>
      <c r="BY67" s="184">
        <v>0</v>
      </c>
      <c r="BZ67" s="184">
        <v>0</v>
      </c>
      <c r="CA67" s="184">
        <v>0</v>
      </c>
      <c r="CB67" s="184">
        <v>0</v>
      </c>
      <c r="CC67" s="184">
        <v>0</v>
      </c>
      <c r="CD67" s="184">
        <v>0</v>
      </c>
      <c r="CE67" s="184">
        <v>0</v>
      </c>
      <c r="CF67" s="184">
        <v>0</v>
      </c>
      <c r="CG67" s="184">
        <v>0</v>
      </c>
      <c r="CH67" s="184">
        <v>0</v>
      </c>
      <c r="CI67" s="184">
        <v>0</v>
      </c>
      <c r="CJ67" s="184">
        <v>0</v>
      </c>
      <c r="CK67" s="184">
        <v>0</v>
      </c>
      <c r="CL67" s="184">
        <v>0</v>
      </c>
      <c r="CM67" s="184">
        <v>0</v>
      </c>
      <c r="CN67" s="184">
        <v>0</v>
      </c>
      <c r="CO67" s="184">
        <v>0</v>
      </c>
      <c r="CP67" s="184">
        <v>0</v>
      </c>
      <c r="CQ67" s="184">
        <v>0</v>
      </c>
      <c r="CR67" s="184">
        <v>0</v>
      </c>
      <c r="CS67" s="184">
        <v>0</v>
      </c>
      <c r="CT67" s="184">
        <v>0</v>
      </c>
      <c r="CU67" s="184">
        <v>0</v>
      </c>
      <c r="CV67" s="184">
        <v>0</v>
      </c>
      <c r="CW67" s="184">
        <v>0</v>
      </c>
      <c r="CX67" s="184">
        <v>0</v>
      </c>
      <c r="CY67" s="184">
        <v>0</v>
      </c>
      <c r="CZ67" s="184">
        <v>0</v>
      </c>
      <c r="DA67" s="184">
        <v>0</v>
      </c>
      <c r="DB67" s="184">
        <v>0</v>
      </c>
      <c r="DC67" s="184">
        <v>0</v>
      </c>
      <c r="DD67" s="184">
        <v>0</v>
      </c>
      <c r="DE67" s="184">
        <v>0</v>
      </c>
      <c r="DF67" s="185">
        <v>0</v>
      </c>
      <c r="DG67" s="185">
        <f t="shared" si="0"/>
        <v>1</v>
      </c>
      <c r="DH67" s="186">
        <f t="shared" si="1"/>
        <v>0.7236451841356768</v>
      </c>
      <c r="DI67" s="187"/>
    </row>
    <row r="68" spans="1:113" s="82" customFormat="1" ht="17" customHeight="1" x14ac:dyDescent="0.2">
      <c r="A68" s="183" t="s">
        <v>64</v>
      </c>
      <c r="B68" s="74" t="s">
        <v>190</v>
      </c>
      <c r="C68" s="184">
        <v>0</v>
      </c>
      <c r="D68" s="184">
        <v>0</v>
      </c>
      <c r="E68" s="184">
        <v>0</v>
      </c>
      <c r="F68" s="184">
        <v>0</v>
      </c>
      <c r="G68" s="184">
        <v>0</v>
      </c>
      <c r="H68" s="184">
        <v>0</v>
      </c>
      <c r="I68" s="184">
        <v>0</v>
      </c>
      <c r="J68" s="184">
        <v>0</v>
      </c>
      <c r="K68" s="184">
        <v>0</v>
      </c>
      <c r="L68" s="184">
        <v>0</v>
      </c>
      <c r="M68" s="184">
        <v>0</v>
      </c>
      <c r="N68" s="184">
        <v>0</v>
      </c>
      <c r="O68" s="184">
        <v>0</v>
      </c>
      <c r="P68" s="184">
        <v>0</v>
      </c>
      <c r="Q68" s="184">
        <v>0</v>
      </c>
      <c r="R68" s="184">
        <v>0</v>
      </c>
      <c r="S68" s="184">
        <v>0</v>
      </c>
      <c r="T68" s="184">
        <v>0</v>
      </c>
      <c r="U68" s="184">
        <v>0</v>
      </c>
      <c r="V68" s="184">
        <v>0</v>
      </c>
      <c r="W68" s="184">
        <v>0</v>
      </c>
      <c r="X68" s="184">
        <v>0</v>
      </c>
      <c r="Y68" s="184">
        <v>0</v>
      </c>
      <c r="Z68" s="184">
        <v>0</v>
      </c>
      <c r="AA68" s="184">
        <v>0</v>
      </c>
      <c r="AB68" s="184">
        <v>0</v>
      </c>
      <c r="AC68" s="184">
        <v>0</v>
      </c>
      <c r="AD68" s="184">
        <v>0</v>
      </c>
      <c r="AE68" s="184">
        <v>0</v>
      </c>
      <c r="AF68" s="184">
        <v>0</v>
      </c>
      <c r="AG68" s="184">
        <v>0</v>
      </c>
      <c r="AH68" s="184">
        <v>0</v>
      </c>
      <c r="AI68" s="184">
        <v>0</v>
      </c>
      <c r="AJ68" s="184">
        <v>0</v>
      </c>
      <c r="AK68" s="184">
        <v>0</v>
      </c>
      <c r="AL68" s="184">
        <v>0</v>
      </c>
      <c r="AM68" s="184">
        <v>0</v>
      </c>
      <c r="AN68" s="184">
        <v>0</v>
      </c>
      <c r="AO68" s="184">
        <v>0</v>
      </c>
      <c r="AP68" s="184">
        <v>0</v>
      </c>
      <c r="AQ68" s="184">
        <v>0</v>
      </c>
      <c r="AR68" s="184">
        <v>0</v>
      </c>
      <c r="AS68" s="184">
        <v>0</v>
      </c>
      <c r="AT68" s="184">
        <v>0</v>
      </c>
      <c r="AU68" s="184">
        <v>0</v>
      </c>
      <c r="AV68" s="184">
        <v>0</v>
      </c>
      <c r="AW68" s="184">
        <v>0</v>
      </c>
      <c r="AX68" s="184">
        <v>0</v>
      </c>
      <c r="AY68" s="184">
        <v>0</v>
      </c>
      <c r="AZ68" s="184">
        <v>0</v>
      </c>
      <c r="BA68" s="184">
        <v>0</v>
      </c>
      <c r="BB68" s="184">
        <v>0</v>
      </c>
      <c r="BC68" s="184">
        <v>0</v>
      </c>
      <c r="BD68" s="184">
        <v>0</v>
      </c>
      <c r="BE68" s="184">
        <v>0</v>
      </c>
      <c r="BF68" s="184">
        <v>0</v>
      </c>
      <c r="BG68" s="184">
        <v>0</v>
      </c>
      <c r="BH68" s="184">
        <v>0</v>
      </c>
      <c r="BI68" s="184">
        <v>0</v>
      </c>
      <c r="BJ68" s="184">
        <v>0</v>
      </c>
      <c r="BK68" s="184">
        <v>0</v>
      </c>
      <c r="BL68" s="184">
        <v>0</v>
      </c>
      <c r="BM68" s="184">
        <v>0</v>
      </c>
      <c r="BN68" s="184">
        <v>0</v>
      </c>
      <c r="BO68" s="184">
        <v>1</v>
      </c>
      <c r="BP68" s="184">
        <v>0</v>
      </c>
      <c r="BQ68" s="184">
        <v>0</v>
      </c>
      <c r="BR68" s="184">
        <v>0</v>
      </c>
      <c r="BS68" s="184">
        <v>0</v>
      </c>
      <c r="BT68" s="184">
        <v>0</v>
      </c>
      <c r="BU68" s="184">
        <v>0</v>
      </c>
      <c r="BV68" s="184">
        <v>0</v>
      </c>
      <c r="BW68" s="184">
        <v>0</v>
      </c>
      <c r="BX68" s="184">
        <v>0</v>
      </c>
      <c r="BY68" s="184">
        <v>0</v>
      </c>
      <c r="BZ68" s="184">
        <v>0</v>
      </c>
      <c r="CA68" s="184">
        <v>0</v>
      </c>
      <c r="CB68" s="184">
        <v>0</v>
      </c>
      <c r="CC68" s="184">
        <v>0</v>
      </c>
      <c r="CD68" s="184">
        <v>0</v>
      </c>
      <c r="CE68" s="184">
        <v>0</v>
      </c>
      <c r="CF68" s="184">
        <v>0</v>
      </c>
      <c r="CG68" s="184">
        <v>0</v>
      </c>
      <c r="CH68" s="184">
        <v>0</v>
      </c>
      <c r="CI68" s="184">
        <v>0</v>
      </c>
      <c r="CJ68" s="184">
        <v>0</v>
      </c>
      <c r="CK68" s="184">
        <v>0</v>
      </c>
      <c r="CL68" s="184">
        <v>0</v>
      </c>
      <c r="CM68" s="184">
        <v>0</v>
      </c>
      <c r="CN68" s="184">
        <v>0</v>
      </c>
      <c r="CO68" s="184">
        <v>0</v>
      </c>
      <c r="CP68" s="184">
        <v>0</v>
      </c>
      <c r="CQ68" s="184">
        <v>0</v>
      </c>
      <c r="CR68" s="184">
        <v>0</v>
      </c>
      <c r="CS68" s="184">
        <v>0</v>
      </c>
      <c r="CT68" s="184">
        <v>0</v>
      </c>
      <c r="CU68" s="184">
        <v>0</v>
      </c>
      <c r="CV68" s="184">
        <v>0</v>
      </c>
      <c r="CW68" s="184">
        <v>0</v>
      </c>
      <c r="CX68" s="184">
        <v>0</v>
      </c>
      <c r="CY68" s="184">
        <v>0</v>
      </c>
      <c r="CZ68" s="184">
        <v>0</v>
      </c>
      <c r="DA68" s="184">
        <v>0</v>
      </c>
      <c r="DB68" s="184">
        <v>0</v>
      </c>
      <c r="DC68" s="184">
        <v>0</v>
      </c>
      <c r="DD68" s="184">
        <v>0</v>
      </c>
      <c r="DE68" s="184">
        <v>0</v>
      </c>
      <c r="DF68" s="185">
        <v>0</v>
      </c>
      <c r="DG68" s="185">
        <f t="shared" si="0"/>
        <v>1</v>
      </c>
      <c r="DH68" s="186">
        <f t="shared" si="1"/>
        <v>0.7236451841356768</v>
      </c>
      <c r="DI68" s="187"/>
    </row>
    <row r="69" spans="1:113" s="82" customFormat="1" ht="17" customHeight="1" x14ac:dyDescent="0.2">
      <c r="A69" s="183" t="s">
        <v>65</v>
      </c>
      <c r="B69" s="74" t="s">
        <v>191</v>
      </c>
      <c r="C69" s="184">
        <v>1.9446417433457919E-2</v>
      </c>
      <c r="D69" s="184">
        <v>1.6871360078108626E-2</v>
      </c>
      <c r="E69" s="184">
        <v>4.5373359402315266E-2</v>
      </c>
      <c r="F69" s="184">
        <v>5.7263177729743962E-3</v>
      </c>
      <c r="G69" s="184">
        <v>2.730334359191779E-2</v>
      </c>
      <c r="H69" s="184">
        <v>0</v>
      </c>
      <c r="I69" s="184">
        <v>2.5222923268581218E-2</v>
      </c>
      <c r="J69" s="184">
        <v>1.420225185700826E-2</v>
      </c>
      <c r="K69" s="184">
        <v>1.0858982153789047E-2</v>
      </c>
      <c r="L69" s="184">
        <v>7.8612111437824095E-3</v>
      </c>
      <c r="M69" s="184">
        <v>0</v>
      </c>
      <c r="N69" s="184">
        <v>2.9808045340767649E-2</v>
      </c>
      <c r="O69" s="184">
        <v>1.4344385642758599E-2</v>
      </c>
      <c r="P69" s="184">
        <v>2.0446946382490401E-2</v>
      </c>
      <c r="Q69" s="184">
        <v>1.3243080208681502E-2</v>
      </c>
      <c r="R69" s="184">
        <v>7.2748717455652034E-2</v>
      </c>
      <c r="S69" s="184">
        <v>2.1140339496093931E-2</v>
      </c>
      <c r="T69" s="184">
        <v>2.3473639780326318E-2</v>
      </c>
      <c r="U69" s="184">
        <v>4.9461338838940355E-2</v>
      </c>
      <c r="V69" s="184">
        <v>0.10647042469957192</v>
      </c>
      <c r="W69" s="184">
        <v>7.0713181537114195E-3</v>
      </c>
      <c r="X69" s="184">
        <v>3.1932775643323065E-2</v>
      </c>
      <c r="Y69" s="184">
        <v>1.5071737200248346E-2</v>
      </c>
      <c r="Z69" s="184">
        <v>5.0573135778615629E-2</v>
      </c>
      <c r="AA69" s="184">
        <v>1.305221246580651E-2</v>
      </c>
      <c r="AB69" s="184">
        <v>1.148077133212316E-2</v>
      </c>
      <c r="AC69" s="184">
        <v>5.3056519740012935E-3</v>
      </c>
      <c r="AD69" s="184">
        <v>1.120648981708547E-2</v>
      </c>
      <c r="AE69" s="184">
        <v>2.4241092140309228E-2</v>
      </c>
      <c r="AF69" s="184">
        <v>2.4840993678551984E-2</v>
      </c>
      <c r="AG69" s="184">
        <v>2.1146051937532905E-2</v>
      </c>
      <c r="AH69" s="184">
        <v>2.5978651686799106E-2</v>
      </c>
      <c r="AI69" s="184">
        <v>3.4077308182367046E-2</v>
      </c>
      <c r="AJ69" s="184">
        <v>3.1270919288576594E-2</v>
      </c>
      <c r="AK69" s="184">
        <v>3.550390564724417E-2</v>
      </c>
      <c r="AL69" s="184">
        <v>7.0079595469943107E-2</v>
      </c>
      <c r="AM69" s="184">
        <v>5.1379326354453587E-2</v>
      </c>
      <c r="AN69" s="184">
        <v>0.10158387535528793</v>
      </c>
      <c r="AO69" s="184">
        <v>2.2774377401966733E-2</v>
      </c>
      <c r="AP69" s="184">
        <v>4.3910395093561566E-2</v>
      </c>
      <c r="AQ69" s="184">
        <v>2.5377205678168972E-2</v>
      </c>
      <c r="AR69" s="184">
        <v>1.4009952610915083E-2</v>
      </c>
      <c r="AS69" s="184">
        <v>2.1687251282355016E-2</v>
      </c>
      <c r="AT69" s="184">
        <v>1.3256910905636757E-2</v>
      </c>
      <c r="AU69" s="184">
        <v>1.3829075672593776E-2</v>
      </c>
      <c r="AV69" s="184">
        <v>8.4582324512644021E-3</v>
      </c>
      <c r="AW69" s="184">
        <v>3.0009932789029557E-2</v>
      </c>
      <c r="AX69" s="184">
        <v>2.8672775184853606E-2</v>
      </c>
      <c r="AY69" s="184">
        <v>1.1786077183622831E-2</v>
      </c>
      <c r="AZ69" s="184">
        <v>9.6729758340250369E-3</v>
      </c>
      <c r="BA69" s="184">
        <v>6.8082728186132143E-3</v>
      </c>
      <c r="BB69" s="184">
        <v>1.4672871370769962E-2</v>
      </c>
      <c r="BC69" s="184">
        <v>8.9924998224431875E-3</v>
      </c>
      <c r="BD69" s="184">
        <v>9.2191314095325435E-3</v>
      </c>
      <c r="BE69" s="184">
        <v>1.2983244601151611E-2</v>
      </c>
      <c r="BF69" s="184">
        <v>1.1276184846270871E-2</v>
      </c>
      <c r="BG69" s="184">
        <v>1.6770925351274887E-2</v>
      </c>
      <c r="BH69" s="184">
        <v>2.1148576868534039E-2</v>
      </c>
      <c r="BI69" s="184">
        <v>1.6946155515290068E-2</v>
      </c>
      <c r="BJ69" s="184">
        <v>1.4952020319679998E-2</v>
      </c>
      <c r="BK69" s="184">
        <v>2.7244582635791437E-2</v>
      </c>
      <c r="BL69" s="184">
        <v>6.6390800389959786E-3</v>
      </c>
      <c r="BM69" s="184">
        <v>6.0340037820583127E-3</v>
      </c>
      <c r="BN69" s="184">
        <v>5.4725896600398552E-3</v>
      </c>
      <c r="BO69" s="184">
        <v>6.7170160603222491E-3</v>
      </c>
      <c r="BP69" s="184">
        <v>1.0800058739505531</v>
      </c>
      <c r="BQ69" s="184">
        <v>2.097351411118158E-2</v>
      </c>
      <c r="BR69" s="184">
        <v>5.3704090346085365E-2</v>
      </c>
      <c r="BS69" s="184">
        <v>5.6375988787488805E-2</v>
      </c>
      <c r="BT69" s="184">
        <v>1.6477440834368647E-2</v>
      </c>
      <c r="BU69" s="184">
        <v>5.9769749615891567E-3</v>
      </c>
      <c r="BV69" s="184">
        <v>1.2612233617668294E-2</v>
      </c>
      <c r="BW69" s="184">
        <v>6.6742776526061932E-3</v>
      </c>
      <c r="BX69" s="184">
        <v>6.1873958459966012E-4</v>
      </c>
      <c r="BY69" s="184">
        <v>3.6368325729504408E-2</v>
      </c>
      <c r="BZ69" s="184">
        <v>5.0077648341858502E-3</v>
      </c>
      <c r="CA69" s="184">
        <v>7.9984741948785475E-3</v>
      </c>
      <c r="CB69" s="184">
        <v>2.9088723192784143E-3</v>
      </c>
      <c r="CC69" s="184">
        <v>7.1137895348766097E-3</v>
      </c>
      <c r="CD69" s="184">
        <v>4.5762445178083666E-3</v>
      </c>
      <c r="CE69" s="184">
        <v>4.1150542484824748E-2</v>
      </c>
      <c r="CF69" s="184">
        <v>1.2519306457119399E-2</v>
      </c>
      <c r="CG69" s="184">
        <v>5.3667352935564631E-3</v>
      </c>
      <c r="CH69" s="184">
        <v>1.1846992340647532E-2</v>
      </c>
      <c r="CI69" s="184">
        <v>6.2134906581971091E-3</v>
      </c>
      <c r="CJ69" s="184">
        <v>3.9620155150853218E-3</v>
      </c>
      <c r="CK69" s="184">
        <v>5.6955473039522709E-3</v>
      </c>
      <c r="CL69" s="184">
        <v>8.2954504138413893E-3</v>
      </c>
      <c r="CM69" s="184">
        <v>8.9205121000160148E-3</v>
      </c>
      <c r="CN69" s="184">
        <v>1.2627501699865894E-2</v>
      </c>
      <c r="CO69" s="184">
        <v>8.5408886307498239E-3</v>
      </c>
      <c r="CP69" s="184">
        <v>8.7656996385541523E-3</v>
      </c>
      <c r="CQ69" s="184">
        <v>1.8929549360228459E-2</v>
      </c>
      <c r="CR69" s="184">
        <v>1.4997746400291835E-2</v>
      </c>
      <c r="CS69" s="184">
        <v>1.1845736103970267E-2</v>
      </c>
      <c r="CT69" s="184">
        <v>4.7972210152231872E-3</v>
      </c>
      <c r="CU69" s="184">
        <v>6.6440444921398558E-3</v>
      </c>
      <c r="CV69" s="184">
        <v>5.7028115830379048E-3</v>
      </c>
      <c r="CW69" s="184">
        <v>7.1233158113079105E-3</v>
      </c>
      <c r="CX69" s="184">
        <v>4.3349584549323096E-3</v>
      </c>
      <c r="CY69" s="184">
        <v>3.9363020151135991E-2</v>
      </c>
      <c r="CZ69" s="184">
        <v>1.8531792777695965E-2</v>
      </c>
      <c r="DA69" s="184">
        <v>1.8030360224988853E-2</v>
      </c>
      <c r="DB69" s="184">
        <v>2.7622940196174235E-2</v>
      </c>
      <c r="DC69" s="184">
        <v>6.9429692019849333E-3</v>
      </c>
      <c r="DD69" s="184">
        <v>1.4585252598529934E-2</v>
      </c>
      <c r="DE69" s="184">
        <v>1.0946989035786605E-2</v>
      </c>
      <c r="DF69" s="185">
        <v>4.6597283583611065E-3</v>
      </c>
      <c r="DG69" s="185">
        <f t="shared" ref="DG69:DG111" si="2">SUM(C69:DF69)</f>
        <v>3.1854769371208311</v>
      </c>
      <c r="DH69" s="186">
        <f t="shared" ref="DH69:DH111" si="3">DG69/AVERAGE(DG$4:DG$111)</f>
        <v>2.3051550447227553</v>
      </c>
      <c r="DI69" s="187"/>
    </row>
    <row r="70" spans="1:113" s="82" customFormat="1" ht="17" customHeight="1" x14ac:dyDescent="0.2">
      <c r="A70" s="183" t="s">
        <v>66</v>
      </c>
      <c r="B70" s="74" t="s">
        <v>192</v>
      </c>
      <c r="C70" s="184">
        <v>8.456396015885004E-4</v>
      </c>
      <c r="D70" s="184">
        <v>6.0632473517625363E-4</v>
      </c>
      <c r="E70" s="184">
        <v>9.3150956847477871E-4</v>
      </c>
      <c r="F70" s="184">
        <v>4.3226792653023238E-4</v>
      </c>
      <c r="G70" s="184">
        <v>6.6059324887340724E-4</v>
      </c>
      <c r="H70" s="184">
        <v>0</v>
      </c>
      <c r="I70" s="184">
        <v>7.104247147444241E-4</v>
      </c>
      <c r="J70" s="184">
        <v>4.2040473027493653E-3</v>
      </c>
      <c r="K70" s="184">
        <v>3.9640683336769796E-3</v>
      </c>
      <c r="L70" s="184">
        <v>9.9194138877155714E-4</v>
      </c>
      <c r="M70" s="184">
        <v>0</v>
      </c>
      <c r="N70" s="184">
        <v>8.9955456242051986E-3</v>
      </c>
      <c r="O70" s="184">
        <v>2.767131971792432E-3</v>
      </c>
      <c r="P70" s="184">
        <v>7.3625431561088691E-4</v>
      </c>
      <c r="Q70" s="184">
        <v>1.0753039095764605E-3</v>
      </c>
      <c r="R70" s="184">
        <v>3.4729839097400912E-3</v>
      </c>
      <c r="S70" s="184">
        <v>1.5024193063803792E-3</v>
      </c>
      <c r="T70" s="184">
        <v>1.1881041613966325E-3</v>
      </c>
      <c r="U70" s="184">
        <v>1.4258062177302548E-2</v>
      </c>
      <c r="V70" s="184">
        <v>3.313863538441601E-3</v>
      </c>
      <c r="W70" s="184">
        <v>2.9267763831648108E-4</v>
      </c>
      <c r="X70" s="184">
        <v>2.6735759982708662E-3</v>
      </c>
      <c r="Y70" s="184">
        <v>2.315032979843677E-3</v>
      </c>
      <c r="Z70" s="184">
        <v>2.0296524271595207E-3</v>
      </c>
      <c r="AA70" s="184">
        <v>3.1076810868112055E-3</v>
      </c>
      <c r="AB70" s="184">
        <v>2.3210994523123899E-3</v>
      </c>
      <c r="AC70" s="184">
        <v>1.7180106384484658E-4</v>
      </c>
      <c r="AD70" s="184">
        <v>9.3733324104305991E-4</v>
      </c>
      <c r="AE70" s="184">
        <v>3.1313127477256069E-3</v>
      </c>
      <c r="AF70" s="184">
        <v>4.0789867300589019E-3</v>
      </c>
      <c r="AG70" s="184">
        <v>1.1336054368053263E-3</v>
      </c>
      <c r="AH70" s="184">
        <v>1.0116367843253173E-2</v>
      </c>
      <c r="AI70" s="184">
        <v>1.2045533477684728E-3</v>
      </c>
      <c r="AJ70" s="184">
        <v>1.4241035332042431E-2</v>
      </c>
      <c r="AK70" s="184">
        <v>6.3132499809416837E-3</v>
      </c>
      <c r="AL70" s="184">
        <v>2.8715119619740748E-3</v>
      </c>
      <c r="AM70" s="184">
        <v>6.1186932457173715E-3</v>
      </c>
      <c r="AN70" s="184">
        <v>1.4091533319851768E-2</v>
      </c>
      <c r="AO70" s="184">
        <v>2.6310861881402945E-3</v>
      </c>
      <c r="AP70" s="184">
        <v>1.6299819675521447E-3</v>
      </c>
      <c r="AQ70" s="184">
        <v>3.4214246853409929E-3</v>
      </c>
      <c r="AR70" s="184">
        <v>2.7509261867344555E-3</v>
      </c>
      <c r="AS70" s="184">
        <v>3.3274747560167405E-3</v>
      </c>
      <c r="AT70" s="184">
        <v>1.9455406452295863E-3</v>
      </c>
      <c r="AU70" s="184">
        <v>1.584257440537756E-3</v>
      </c>
      <c r="AV70" s="184">
        <v>1.6789207506349392E-3</v>
      </c>
      <c r="AW70" s="184">
        <v>2.7791731023939759E-3</v>
      </c>
      <c r="AX70" s="184">
        <v>2.0455092939557539E-3</v>
      </c>
      <c r="AY70" s="184">
        <v>1.6628819051066526E-3</v>
      </c>
      <c r="AZ70" s="184">
        <v>7.7352000120339468E-4</v>
      </c>
      <c r="BA70" s="184">
        <v>6.0221283522584928E-4</v>
      </c>
      <c r="BB70" s="184">
        <v>1.6678689566755459E-3</v>
      </c>
      <c r="BC70" s="184">
        <v>1.0323775201457001E-3</v>
      </c>
      <c r="BD70" s="184">
        <v>1.0214467083225166E-3</v>
      </c>
      <c r="BE70" s="184">
        <v>2.9516093105947769E-3</v>
      </c>
      <c r="BF70" s="184">
        <v>5.2833036952021342E-3</v>
      </c>
      <c r="BG70" s="184">
        <v>4.0204524210649059E-3</v>
      </c>
      <c r="BH70" s="184">
        <v>2.236015504712318E-3</v>
      </c>
      <c r="BI70" s="184">
        <v>3.6196504540500401E-3</v>
      </c>
      <c r="BJ70" s="184">
        <v>1.4328844971704918E-3</v>
      </c>
      <c r="BK70" s="184">
        <v>2.7100059257765415E-3</v>
      </c>
      <c r="BL70" s="184">
        <v>1.2407157035131118E-3</v>
      </c>
      <c r="BM70" s="184">
        <v>1.3602449823973421E-3</v>
      </c>
      <c r="BN70" s="184">
        <v>9.0203399557734301E-4</v>
      </c>
      <c r="BO70" s="184">
        <v>1.0733379120298067E-3</v>
      </c>
      <c r="BP70" s="184">
        <v>1.3837641032032456E-2</v>
      </c>
      <c r="BQ70" s="184">
        <v>1.0085118289748158</v>
      </c>
      <c r="BR70" s="184">
        <v>2.0878771555090164E-3</v>
      </c>
      <c r="BS70" s="184">
        <v>3.3858516023603188E-3</v>
      </c>
      <c r="BT70" s="184">
        <v>2.7630127425357768E-3</v>
      </c>
      <c r="BU70" s="184">
        <v>1.0278363763179226E-3</v>
      </c>
      <c r="BV70" s="184">
        <v>1.7782862779772597E-3</v>
      </c>
      <c r="BW70" s="184">
        <v>5.7460453667900673E-4</v>
      </c>
      <c r="BX70" s="184">
        <v>1.0633384908274373E-4</v>
      </c>
      <c r="BY70" s="184">
        <v>1.300919005183985E-3</v>
      </c>
      <c r="BZ70" s="184">
        <v>6.8676572536763118E-4</v>
      </c>
      <c r="CA70" s="184">
        <v>1.1392043087991306E-3</v>
      </c>
      <c r="CB70" s="184">
        <v>4.5362035286159949E-4</v>
      </c>
      <c r="CC70" s="184">
        <v>9.2945813528286681E-4</v>
      </c>
      <c r="CD70" s="184">
        <v>5.6167165701298636E-4</v>
      </c>
      <c r="CE70" s="184">
        <v>1.1530808969134176E-3</v>
      </c>
      <c r="CF70" s="184">
        <v>1.1559713939019215E-3</v>
      </c>
      <c r="CG70" s="184">
        <v>8.6019429550680284E-4</v>
      </c>
      <c r="CH70" s="184">
        <v>1.3135774852290284E-3</v>
      </c>
      <c r="CI70" s="184">
        <v>1.0594085940441255E-3</v>
      </c>
      <c r="CJ70" s="184">
        <v>5.388822369379072E-4</v>
      </c>
      <c r="CK70" s="184">
        <v>1.1679015308962092E-3</v>
      </c>
      <c r="CL70" s="184">
        <v>9.2646075591054698E-4</v>
      </c>
      <c r="CM70" s="184">
        <v>2.4033206967404384E-3</v>
      </c>
      <c r="CN70" s="184">
        <v>2.5989857934961584E-3</v>
      </c>
      <c r="CO70" s="184">
        <v>8.0936607486310113E-4</v>
      </c>
      <c r="CP70" s="184">
        <v>1.8598301856682937E-3</v>
      </c>
      <c r="CQ70" s="184">
        <v>4.9541697253658269E-3</v>
      </c>
      <c r="CR70" s="184">
        <v>5.0756271822554417E-3</v>
      </c>
      <c r="CS70" s="184">
        <v>4.1818953116520199E-3</v>
      </c>
      <c r="CT70" s="184">
        <v>1.2857535989909423E-3</v>
      </c>
      <c r="CU70" s="184">
        <v>7.2074758363987698E-4</v>
      </c>
      <c r="CV70" s="184">
        <v>5.3499654919807074E-4</v>
      </c>
      <c r="CW70" s="184">
        <v>2.4113587262107913E-3</v>
      </c>
      <c r="CX70" s="184">
        <v>1.3265517739121234E-3</v>
      </c>
      <c r="CY70" s="184">
        <v>1.4601356983753557E-2</v>
      </c>
      <c r="CZ70" s="184">
        <v>1.1782506851521803E-2</v>
      </c>
      <c r="DA70" s="184">
        <v>5.3169607322421765E-3</v>
      </c>
      <c r="DB70" s="184">
        <v>1.7125856608401471E-3</v>
      </c>
      <c r="DC70" s="184">
        <v>2.1973208914272983E-3</v>
      </c>
      <c r="DD70" s="184">
        <v>2.7905364005198644E-3</v>
      </c>
      <c r="DE70" s="184">
        <v>1.102952838902161E-3</v>
      </c>
      <c r="DF70" s="185">
        <v>5.9176466627446913E-4</v>
      </c>
      <c r="DG70" s="185">
        <f t="shared" si="2"/>
        <v>1.3007700240627107</v>
      </c>
      <c r="DH70" s="186">
        <f t="shared" si="3"/>
        <v>0.94129596358102896</v>
      </c>
      <c r="DI70" s="187"/>
    </row>
    <row r="71" spans="1:113" s="82" customFormat="1" ht="17" customHeight="1" x14ac:dyDescent="0.2">
      <c r="A71" s="183" t="s">
        <v>67</v>
      </c>
      <c r="B71" s="74" t="s">
        <v>193</v>
      </c>
      <c r="C71" s="184">
        <v>1.5670116618565052E-3</v>
      </c>
      <c r="D71" s="184">
        <v>2.0084304284139621E-3</v>
      </c>
      <c r="E71" s="184">
        <v>1.717433153557033E-3</v>
      </c>
      <c r="F71" s="184">
        <v>7.6509500867868562E-4</v>
      </c>
      <c r="G71" s="184">
        <v>2.1519350116522193E-3</v>
      </c>
      <c r="H71" s="184">
        <v>0</v>
      </c>
      <c r="I71" s="184">
        <v>4.2028928635355189E-3</v>
      </c>
      <c r="J71" s="184">
        <v>2.7582252208784319E-3</v>
      </c>
      <c r="K71" s="184">
        <v>2.8814970211432102E-3</v>
      </c>
      <c r="L71" s="184">
        <v>7.6420462453973405E-4</v>
      </c>
      <c r="M71" s="184">
        <v>0</v>
      </c>
      <c r="N71" s="184">
        <v>3.426435218940998E-3</v>
      </c>
      <c r="O71" s="184">
        <v>1.8614499979050538E-3</v>
      </c>
      <c r="P71" s="184">
        <v>1.1863004229045052E-3</v>
      </c>
      <c r="Q71" s="184">
        <v>1.1261128121343889E-3</v>
      </c>
      <c r="R71" s="184">
        <v>5.4658146734589894E-3</v>
      </c>
      <c r="S71" s="184">
        <v>2.2708472182929409E-3</v>
      </c>
      <c r="T71" s="184">
        <v>1.0370521706705733E-3</v>
      </c>
      <c r="U71" s="184">
        <v>5.2787674866939553E-3</v>
      </c>
      <c r="V71" s="184">
        <v>3.981076587736083E-3</v>
      </c>
      <c r="W71" s="184">
        <v>1.7120196869617897E-3</v>
      </c>
      <c r="X71" s="184">
        <v>3.9165014544456306E-3</v>
      </c>
      <c r="Y71" s="184">
        <v>3.3376448253983637E-3</v>
      </c>
      <c r="Z71" s="184">
        <v>4.9582340314964718E-3</v>
      </c>
      <c r="AA71" s="184">
        <v>4.5290592910950962E-3</v>
      </c>
      <c r="AB71" s="184">
        <v>1.6095390624794737E-3</v>
      </c>
      <c r="AC71" s="184">
        <v>5.5018953446702714E-4</v>
      </c>
      <c r="AD71" s="184">
        <v>1.9888460208846233E-3</v>
      </c>
      <c r="AE71" s="184">
        <v>1.276319525044263E-3</v>
      </c>
      <c r="AF71" s="184">
        <v>9.8809149584906924E-4</v>
      </c>
      <c r="AG71" s="184">
        <v>1.1563011408208216E-3</v>
      </c>
      <c r="AH71" s="184">
        <v>1.7803458341115409E-3</v>
      </c>
      <c r="AI71" s="184">
        <v>1.8451879172593723E-3</v>
      </c>
      <c r="AJ71" s="184">
        <v>1.6219702317619017E-3</v>
      </c>
      <c r="AK71" s="184">
        <v>1.8332759485731474E-3</v>
      </c>
      <c r="AL71" s="184">
        <v>8.0587082986955326E-4</v>
      </c>
      <c r="AM71" s="184">
        <v>3.6968341420031102E-3</v>
      </c>
      <c r="AN71" s="184">
        <v>1.7995517578289653E-3</v>
      </c>
      <c r="AO71" s="184">
        <v>1.4084672166587643E-3</v>
      </c>
      <c r="AP71" s="184">
        <v>1.1961537377016735E-3</v>
      </c>
      <c r="AQ71" s="184">
        <v>1.1562226251932658E-3</v>
      </c>
      <c r="AR71" s="184">
        <v>1.0904442649250911E-3</v>
      </c>
      <c r="AS71" s="184">
        <v>1.3778160367277324E-3</v>
      </c>
      <c r="AT71" s="184">
        <v>1.0589128288721562E-3</v>
      </c>
      <c r="AU71" s="184">
        <v>1.1180046878231016E-3</v>
      </c>
      <c r="AV71" s="184">
        <v>1.4673322220279219E-3</v>
      </c>
      <c r="AW71" s="184">
        <v>1.3585289987151036E-3</v>
      </c>
      <c r="AX71" s="184">
        <v>2.3874851446702549E-3</v>
      </c>
      <c r="AY71" s="184">
        <v>9.9885817395538702E-4</v>
      </c>
      <c r="AZ71" s="184">
        <v>9.9976247641657911E-4</v>
      </c>
      <c r="BA71" s="184">
        <v>7.1458668111925661E-4</v>
      </c>
      <c r="BB71" s="184">
        <v>1.4110792643029901E-3</v>
      </c>
      <c r="BC71" s="184">
        <v>7.8469497172152167E-4</v>
      </c>
      <c r="BD71" s="184">
        <v>7.5379351124270138E-4</v>
      </c>
      <c r="BE71" s="184">
        <v>9.1797729102973292E-4</v>
      </c>
      <c r="BF71" s="184">
        <v>8.8909841331695244E-4</v>
      </c>
      <c r="BG71" s="184">
        <v>9.2160011870967378E-4</v>
      </c>
      <c r="BH71" s="184">
        <v>1.410301627251305E-3</v>
      </c>
      <c r="BI71" s="184">
        <v>1.143464047085087E-3</v>
      </c>
      <c r="BJ71" s="184">
        <v>1.520182899282871E-3</v>
      </c>
      <c r="BK71" s="184">
        <v>2.2427563203167443E-3</v>
      </c>
      <c r="BL71" s="184">
        <v>1.5145551381473695E-3</v>
      </c>
      <c r="BM71" s="184">
        <v>2.2376682732989828E-3</v>
      </c>
      <c r="BN71" s="184">
        <v>1.5101409403160992E-3</v>
      </c>
      <c r="BO71" s="184">
        <v>1.7138542057030051E-3</v>
      </c>
      <c r="BP71" s="184">
        <v>7.9077518393405458E-4</v>
      </c>
      <c r="BQ71" s="184">
        <v>3.9952113712073316E-3</v>
      </c>
      <c r="BR71" s="184">
        <v>1.0613541651611953</v>
      </c>
      <c r="BS71" s="184">
        <v>1.105405511762475E-2</v>
      </c>
      <c r="BT71" s="184">
        <v>3.4966094925411757E-3</v>
      </c>
      <c r="BU71" s="184">
        <v>1.9866631014556482E-3</v>
      </c>
      <c r="BV71" s="184">
        <v>2.3517438465637842E-3</v>
      </c>
      <c r="BW71" s="184">
        <v>8.3230142335281583E-4</v>
      </c>
      <c r="BX71" s="184">
        <v>1.8877020589746357E-4</v>
      </c>
      <c r="BY71" s="184">
        <v>1.0129381104104536E-2</v>
      </c>
      <c r="BZ71" s="184">
        <v>1.5125469418406001E-3</v>
      </c>
      <c r="CA71" s="184">
        <v>1.2195540518242011E-2</v>
      </c>
      <c r="CB71" s="184">
        <v>1.0967015346198743E-3</v>
      </c>
      <c r="CC71" s="184">
        <v>1.8192959419246924E-3</v>
      </c>
      <c r="CD71" s="184">
        <v>1.34190080070223E-3</v>
      </c>
      <c r="CE71" s="184">
        <v>2.5018060626815428E-3</v>
      </c>
      <c r="CF71" s="184">
        <v>5.3681494462169419E-3</v>
      </c>
      <c r="CG71" s="184">
        <v>9.1512049209423435E-4</v>
      </c>
      <c r="CH71" s="184">
        <v>6.3592571058030643E-3</v>
      </c>
      <c r="CI71" s="184">
        <v>1.2439416917890004E-3</v>
      </c>
      <c r="CJ71" s="184">
        <v>7.6689381606030011E-4</v>
      </c>
      <c r="CK71" s="184">
        <v>2.270134999112129E-3</v>
      </c>
      <c r="CL71" s="184">
        <v>1.8153509963174232E-3</v>
      </c>
      <c r="CM71" s="184">
        <v>4.3526050962756548E-3</v>
      </c>
      <c r="CN71" s="184">
        <v>7.392998272155075E-3</v>
      </c>
      <c r="CO71" s="184">
        <v>8.2457553855086237E-3</v>
      </c>
      <c r="CP71" s="184">
        <v>4.7373472855637205E-3</v>
      </c>
      <c r="CQ71" s="184">
        <v>5.1132332089147657E-3</v>
      </c>
      <c r="CR71" s="184">
        <v>5.3127938779670486E-3</v>
      </c>
      <c r="CS71" s="184">
        <v>9.2212083184700314E-3</v>
      </c>
      <c r="CT71" s="184">
        <v>2.9958968318766926E-3</v>
      </c>
      <c r="CU71" s="184">
        <v>1.2861342438236633E-3</v>
      </c>
      <c r="CV71" s="184">
        <v>8.0750551902626188E-4</v>
      </c>
      <c r="CW71" s="184">
        <v>1.6206398222501815E-3</v>
      </c>
      <c r="CX71" s="184">
        <v>1.2702950087547667E-3</v>
      </c>
      <c r="CY71" s="184">
        <v>1.5129331464425676E-2</v>
      </c>
      <c r="CZ71" s="184">
        <v>1.0117832474081509E-2</v>
      </c>
      <c r="DA71" s="184">
        <v>1.4612784830047E-2</v>
      </c>
      <c r="DB71" s="184">
        <v>6.8042647615411036E-3</v>
      </c>
      <c r="DC71" s="184">
        <v>2.1616312022080752E-3</v>
      </c>
      <c r="DD71" s="184">
        <v>6.6528406292366881E-3</v>
      </c>
      <c r="DE71" s="184">
        <v>1.4176342181758084E-3</v>
      </c>
      <c r="DF71" s="185">
        <v>1.7143895899343587E-3</v>
      </c>
      <c r="DG71" s="185">
        <f t="shared" si="2"/>
        <v>1.365513544825393</v>
      </c>
      <c r="DH71" s="186">
        <f t="shared" si="3"/>
        <v>0.98814730058493228</v>
      </c>
      <c r="DI71" s="187"/>
    </row>
    <row r="72" spans="1:113" s="82" customFormat="1" ht="17" customHeight="1" x14ac:dyDescent="0.2">
      <c r="A72" s="183" t="s">
        <v>68</v>
      </c>
      <c r="B72" s="74" t="s">
        <v>194</v>
      </c>
      <c r="C72" s="184">
        <v>3.4861835733149222E-4</v>
      </c>
      <c r="D72" s="184">
        <v>4.1414308177010784E-4</v>
      </c>
      <c r="E72" s="184">
        <v>6.082549360111009E-4</v>
      </c>
      <c r="F72" s="184">
        <v>1.7806351203035768E-4</v>
      </c>
      <c r="G72" s="184">
        <v>3.6716666681500191E-4</v>
      </c>
      <c r="H72" s="184">
        <v>0</v>
      </c>
      <c r="I72" s="184">
        <v>9.5026092500499597E-4</v>
      </c>
      <c r="J72" s="184">
        <v>6.3885907395795681E-4</v>
      </c>
      <c r="K72" s="184">
        <v>5.1490544321136601E-4</v>
      </c>
      <c r="L72" s="184">
        <v>2.3754953703436976E-4</v>
      </c>
      <c r="M72" s="184">
        <v>0</v>
      </c>
      <c r="N72" s="184">
        <v>4.323950596723489E-4</v>
      </c>
      <c r="O72" s="184">
        <v>3.3843011599341536E-4</v>
      </c>
      <c r="P72" s="184">
        <v>3.164814985426268E-4</v>
      </c>
      <c r="Q72" s="184">
        <v>3.5565543793269474E-4</v>
      </c>
      <c r="R72" s="184">
        <v>1.2816161447533525E-3</v>
      </c>
      <c r="S72" s="184">
        <v>5.5796805988137898E-4</v>
      </c>
      <c r="T72" s="184">
        <v>5.2379292881852039E-4</v>
      </c>
      <c r="U72" s="184">
        <v>3.544658255570527E-3</v>
      </c>
      <c r="V72" s="184">
        <v>2.5999381816795585E-3</v>
      </c>
      <c r="W72" s="184">
        <v>1.3591701944934969E-3</v>
      </c>
      <c r="X72" s="184">
        <v>6.6351538800757024E-4</v>
      </c>
      <c r="Y72" s="184">
        <v>5.9237089902512404E-4</v>
      </c>
      <c r="Z72" s="184">
        <v>2.4052104845366717E-3</v>
      </c>
      <c r="AA72" s="184">
        <v>1.3232139382159365E-3</v>
      </c>
      <c r="AB72" s="184">
        <v>1.357540178630179E-3</v>
      </c>
      <c r="AC72" s="184">
        <v>5.7126623813616724E-5</v>
      </c>
      <c r="AD72" s="184">
        <v>2.1587049586685255E-4</v>
      </c>
      <c r="AE72" s="184">
        <v>2.9557619972396158E-4</v>
      </c>
      <c r="AF72" s="184">
        <v>3.4679579810642427E-4</v>
      </c>
      <c r="AG72" s="184">
        <v>3.8740914908669608E-4</v>
      </c>
      <c r="AH72" s="184">
        <v>1.1034156259307072E-3</v>
      </c>
      <c r="AI72" s="184">
        <v>1.6412961381196273E-3</v>
      </c>
      <c r="AJ72" s="184">
        <v>5.0443417523620435E-4</v>
      </c>
      <c r="AK72" s="184">
        <v>1.4157893348954492E-3</v>
      </c>
      <c r="AL72" s="184">
        <v>6.2866144330808553E-4</v>
      </c>
      <c r="AM72" s="184">
        <v>4.4240334271464341E-4</v>
      </c>
      <c r="AN72" s="184">
        <v>7.6699727169207569E-4</v>
      </c>
      <c r="AO72" s="184">
        <v>2.5343423845955589E-4</v>
      </c>
      <c r="AP72" s="184">
        <v>4.3736288498356251E-4</v>
      </c>
      <c r="AQ72" s="184">
        <v>2.9597538341143907E-4</v>
      </c>
      <c r="AR72" s="184">
        <v>2.7090699422812573E-4</v>
      </c>
      <c r="AS72" s="184">
        <v>2.8849102030316701E-4</v>
      </c>
      <c r="AT72" s="184">
        <v>3.4495906003103634E-4</v>
      </c>
      <c r="AU72" s="184">
        <v>2.2248689118002578E-4</v>
      </c>
      <c r="AV72" s="184">
        <v>5.8299193481056093E-4</v>
      </c>
      <c r="AW72" s="184">
        <v>6.9845604160823874E-4</v>
      </c>
      <c r="AX72" s="184">
        <v>5.3476600887345232E-4</v>
      </c>
      <c r="AY72" s="184">
        <v>3.0150796510911541E-4</v>
      </c>
      <c r="AZ72" s="184">
        <v>2.0177052476388067E-4</v>
      </c>
      <c r="BA72" s="184">
        <v>2.3038205585914267E-4</v>
      </c>
      <c r="BB72" s="184">
        <v>4.9055532449941317E-4</v>
      </c>
      <c r="BC72" s="184">
        <v>3.080645829285805E-4</v>
      </c>
      <c r="BD72" s="184">
        <v>3.4585534367967982E-4</v>
      </c>
      <c r="BE72" s="184">
        <v>2.1362346780325471E-4</v>
      </c>
      <c r="BF72" s="184">
        <v>2.1767890525429553E-4</v>
      </c>
      <c r="BG72" s="184">
        <v>2.4115762333384904E-4</v>
      </c>
      <c r="BH72" s="184">
        <v>7.7302200823013147E-4</v>
      </c>
      <c r="BI72" s="184">
        <v>7.8599565685412681E-4</v>
      </c>
      <c r="BJ72" s="184">
        <v>3.2671297140543591E-4</v>
      </c>
      <c r="BK72" s="184">
        <v>6.9584795589029951E-4</v>
      </c>
      <c r="BL72" s="184">
        <v>5.4037832921698743E-4</v>
      </c>
      <c r="BM72" s="184">
        <v>4.8307684695817024E-4</v>
      </c>
      <c r="BN72" s="184">
        <v>1.7518479887702117E-3</v>
      </c>
      <c r="BO72" s="184">
        <v>2.1414202050987672E-3</v>
      </c>
      <c r="BP72" s="184">
        <v>5.7245725802214644E-3</v>
      </c>
      <c r="BQ72" s="184">
        <v>1.1413012499487333E-3</v>
      </c>
      <c r="BR72" s="184">
        <v>1.2001125001963576E-3</v>
      </c>
      <c r="BS72" s="184">
        <v>1.0006577934545491</v>
      </c>
      <c r="BT72" s="184">
        <v>7.6470329443255921E-4</v>
      </c>
      <c r="BU72" s="184">
        <v>1.6689999137264064E-3</v>
      </c>
      <c r="BV72" s="184">
        <v>3.3200047711859495E-4</v>
      </c>
      <c r="BW72" s="184">
        <v>2.4399632650352472E-4</v>
      </c>
      <c r="BX72" s="184">
        <v>1.0698440614353966E-4</v>
      </c>
      <c r="BY72" s="184">
        <v>1.342962180333321E-2</v>
      </c>
      <c r="BZ72" s="184">
        <v>1.1019905960129802E-3</v>
      </c>
      <c r="CA72" s="184">
        <v>9.0875573634198177E-4</v>
      </c>
      <c r="CB72" s="184">
        <v>1.5730347104848253E-3</v>
      </c>
      <c r="CC72" s="184">
        <v>1.6641093424935814E-3</v>
      </c>
      <c r="CD72" s="184">
        <v>1.365496407002472E-3</v>
      </c>
      <c r="CE72" s="184">
        <v>1.3320197390682966E-3</v>
      </c>
      <c r="CF72" s="184">
        <v>4.7749402661808925E-3</v>
      </c>
      <c r="CG72" s="184">
        <v>7.566375403107664E-4</v>
      </c>
      <c r="CH72" s="184">
        <v>4.7257064071615004E-3</v>
      </c>
      <c r="CI72" s="184">
        <v>1.7702174022859553E-3</v>
      </c>
      <c r="CJ72" s="184">
        <v>2.9869016052157515E-4</v>
      </c>
      <c r="CK72" s="184">
        <v>1.598194909937779E-3</v>
      </c>
      <c r="CL72" s="184">
        <v>8.7281321990360374E-4</v>
      </c>
      <c r="CM72" s="184">
        <v>9.8310603846372344E-3</v>
      </c>
      <c r="CN72" s="184">
        <v>2.7834816544639461E-3</v>
      </c>
      <c r="CO72" s="184">
        <v>1.5468646942216387E-3</v>
      </c>
      <c r="CP72" s="184">
        <v>1.6484942428199667E-3</v>
      </c>
      <c r="CQ72" s="184">
        <v>5.2534854341107183E-3</v>
      </c>
      <c r="CR72" s="184">
        <v>1.6694911930760033E-3</v>
      </c>
      <c r="CS72" s="184">
        <v>1.6012940165892136E-3</v>
      </c>
      <c r="CT72" s="184">
        <v>3.2323824778428603E-4</v>
      </c>
      <c r="CU72" s="184">
        <v>5.7783562048391735E-4</v>
      </c>
      <c r="CV72" s="184">
        <v>6.2427418119813578E-4</v>
      </c>
      <c r="CW72" s="184">
        <v>9.3569451396884875E-4</v>
      </c>
      <c r="CX72" s="184">
        <v>6.0263144940779576E-4</v>
      </c>
      <c r="CY72" s="184">
        <v>1.6423332618877545E-2</v>
      </c>
      <c r="CZ72" s="184">
        <v>6.0589315922658683E-3</v>
      </c>
      <c r="DA72" s="184">
        <v>2.8586039696926633E-3</v>
      </c>
      <c r="DB72" s="184">
        <v>5.4563767575971055E-3</v>
      </c>
      <c r="DC72" s="184">
        <v>3.2080666937437025E-4</v>
      </c>
      <c r="DD72" s="184">
        <v>4.7756779278778066E-3</v>
      </c>
      <c r="DE72" s="184">
        <v>3.6472231856461929E-4</v>
      </c>
      <c r="DF72" s="185">
        <v>4.731909448680279E-3</v>
      </c>
      <c r="DG72" s="185">
        <f t="shared" si="2"/>
        <v>1.1600951814905303</v>
      </c>
      <c r="DH72" s="186">
        <f t="shared" si="3"/>
        <v>0.83949729122462613</v>
      </c>
      <c r="DI72" s="187"/>
    </row>
    <row r="73" spans="1:113" s="82" customFormat="1" ht="17" customHeight="1" x14ac:dyDescent="0.2">
      <c r="A73" s="183" t="s">
        <v>69</v>
      </c>
      <c r="B73" s="74" t="s">
        <v>195</v>
      </c>
      <c r="C73" s="184">
        <v>8.1179615748700709E-2</v>
      </c>
      <c r="D73" s="184">
        <v>5.5784593877577955E-2</v>
      </c>
      <c r="E73" s="184">
        <v>4.3523668367844298E-2</v>
      </c>
      <c r="F73" s="184">
        <v>1.8483485641266291E-2</v>
      </c>
      <c r="G73" s="184">
        <v>5.7330053835035061E-2</v>
      </c>
      <c r="H73" s="184">
        <v>0</v>
      </c>
      <c r="I73" s="184">
        <v>3.2443579892628811E-2</v>
      </c>
      <c r="J73" s="184">
        <v>7.2484435247114398E-2</v>
      </c>
      <c r="K73" s="184">
        <v>4.2417385235076981E-2</v>
      </c>
      <c r="L73" s="184">
        <v>7.2822662324499493E-2</v>
      </c>
      <c r="M73" s="184">
        <v>0</v>
      </c>
      <c r="N73" s="184">
        <v>6.3815894455563793E-2</v>
      </c>
      <c r="O73" s="184">
        <v>8.1167566644858885E-2</v>
      </c>
      <c r="P73" s="184">
        <v>5.9340703757655079E-2</v>
      </c>
      <c r="Q73" s="184">
        <v>7.0077299606560312E-2</v>
      </c>
      <c r="R73" s="184">
        <v>9.4525587503347316E-2</v>
      </c>
      <c r="S73" s="184">
        <v>7.4727421106291145E-2</v>
      </c>
      <c r="T73" s="184">
        <v>5.062072499667146E-2</v>
      </c>
      <c r="U73" s="184">
        <v>2.6249548801062086E-2</v>
      </c>
      <c r="V73" s="184">
        <v>2.8431787389824527E-2</v>
      </c>
      <c r="W73" s="184">
        <v>1.3333082102706473E-2</v>
      </c>
      <c r="X73" s="184">
        <v>4.4951115445732832E-2</v>
      </c>
      <c r="Y73" s="184">
        <v>3.3286039394903565E-2</v>
      </c>
      <c r="Z73" s="184">
        <v>5.3239610763724861E-2</v>
      </c>
      <c r="AA73" s="184">
        <v>5.5836597283696186E-2</v>
      </c>
      <c r="AB73" s="184">
        <v>6.2983087642438693E-2</v>
      </c>
      <c r="AC73" s="184">
        <v>5.8415360985117782E-3</v>
      </c>
      <c r="AD73" s="184">
        <v>1.614994011475665E-2</v>
      </c>
      <c r="AE73" s="184">
        <v>5.9354912944893999E-2</v>
      </c>
      <c r="AF73" s="184">
        <v>4.3293968747204335E-2</v>
      </c>
      <c r="AG73" s="184">
        <v>8.384622486122191E-2</v>
      </c>
      <c r="AH73" s="184">
        <v>3.6825912198617972E-2</v>
      </c>
      <c r="AI73" s="184">
        <v>3.3188720704757722E-2</v>
      </c>
      <c r="AJ73" s="184">
        <v>3.956713892950163E-2</v>
      </c>
      <c r="AK73" s="184">
        <v>4.0784421788396655E-2</v>
      </c>
      <c r="AL73" s="184">
        <v>2.0705736837257693E-2</v>
      </c>
      <c r="AM73" s="184">
        <v>2.062863440960391E-2</v>
      </c>
      <c r="AN73" s="184">
        <v>3.4114996458405933E-2</v>
      </c>
      <c r="AO73" s="184">
        <v>4.0803061784921685E-2</v>
      </c>
      <c r="AP73" s="184">
        <v>2.7834038258510507E-2</v>
      </c>
      <c r="AQ73" s="184">
        <v>3.968332090339996E-2</v>
      </c>
      <c r="AR73" s="184">
        <v>3.3853714670967684E-2</v>
      </c>
      <c r="AS73" s="184">
        <v>3.4357116852506725E-2</v>
      </c>
      <c r="AT73" s="184">
        <v>4.2808592918560179E-2</v>
      </c>
      <c r="AU73" s="184">
        <v>4.0662605895337642E-2</v>
      </c>
      <c r="AV73" s="184">
        <v>5.4414548217643327E-2</v>
      </c>
      <c r="AW73" s="184">
        <v>4.9101286722131418E-2</v>
      </c>
      <c r="AX73" s="184">
        <v>4.2175392332258567E-2</v>
      </c>
      <c r="AY73" s="184">
        <v>5.9640479502456101E-2</v>
      </c>
      <c r="AZ73" s="184">
        <v>5.8115069261759834E-2</v>
      </c>
      <c r="BA73" s="184">
        <v>4.0609564902443322E-2</v>
      </c>
      <c r="BB73" s="184">
        <v>6.0667194346157485E-2</v>
      </c>
      <c r="BC73" s="184">
        <v>5.0569797904094306E-2</v>
      </c>
      <c r="BD73" s="184">
        <v>4.4309246495768125E-2</v>
      </c>
      <c r="BE73" s="184">
        <v>4.3894593383097792E-2</v>
      </c>
      <c r="BF73" s="184">
        <v>3.445667138920195E-2</v>
      </c>
      <c r="BG73" s="184">
        <v>6.3226399344389422E-2</v>
      </c>
      <c r="BH73" s="184">
        <v>6.03728846841056E-2</v>
      </c>
      <c r="BI73" s="184">
        <v>4.0258275787915743E-2</v>
      </c>
      <c r="BJ73" s="184">
        <v>7.1157906705741805E-2</v>
      </c>
      <c r="BK73" s="184">
        <v>1.3176896632850744E-2</v>
      </c>
      <c r="BL73" s="184">
        <v>5.4354790852434116E-2</v>
      </c>
      <c r="BM73" s="184">
        <v>6.1059955249489054E-2</v>
      </c>
      <c r="BN73" s="184">
        <v>4.0396905554395228E-2</v>
      </c>
      <c r="BO73" s="184">
        <v>3.5152679130635078E-2</v>
      </c>
      <c r="BP73" s="184">
        <v>9.1722883114597805E-3</v>
      </c>
      <c r="BQ73" s="184">
        <v>1.3920878204659436E-2</v>
      </c>
      <c r="BR73" s="184">
        <v>3.0142177847487968E-2</v>
      </c>
      <c r="BS73" s="184">
        <v>2.2220172369071027E-2</v>
      </c>
      <c r="BT73" s="184">
        <v>1.0139558537594875</v>
      </c>
      <c r="BU73" s="184">
        <v>9.23799557540151E-3</v>
      </c>
      <c r="BV73" s="184">
        <v>4.1815817417980268E-3</v>
      </c>
      <c r="BW73" s="184">
        <v>6.836843941087788E-3</v>
      </c>
      <c r="BX73" s="184">
        <v>2.2122955003606296E-3</v>
      </c>
      <c r="BY73" s="184">
        <v>7.7850375825893221E-3</v>
      </c>
      <c r="BZ73" s="184">
        <v>1.3690718703732729E-2</v>
      </c>
      <c r="CA73" s="184">
        <v>9.0789012137282826E-2</v>
      </c>
      <c r="CB73" s="184">
        <v>8.2385098598554904E-3</v>
      </c>
      <c r="CC73" s="184">
        <v>1.2358139148675356E-2</v>
      </c>
      <c r="CD73" s="184">
        <v>1.1022617957238358E-2</v>
      </c>
      <c r="CE73" s="184">
        <v>1.179252400206845E-2</v>
      </c>
      <c r="CF73" s="184">
        <v>1.853134946618103E-2</v>
      </c>
      <c r="CG73" s="184">
        <v>6.3623337460869313E-3</v>
      </c>
      <c r="CH73" s="184">
        <v>9.6930924218190419E-3</v>
      </c>
      <c r="CI73" s="184">
        <v>8.6859639644782504E-3</v>
      </c>
      <c r="CJ73" s="184">
        <v>1.4628773498460588E-2</v>
      </c>
      <c r="CK73" s="184">
        <v>9.5294737853896336E-3</v>
      </c>
      <c r="CL73" s="184">
        <v>3.1358905899726515E-2</v>
      </c>
      <c r="CM73" s="184">
        <v>1.2596429779257649E-2</v>
      </c>
      <c r="CN73" s="184">
        <v>1.2492555596663353E-2</v>
      </c>
      <c r="CO73" s="184">
        <v>3.8111416688842471E-2</v>
      </c>
      <c r="CP73" s="184">
        <v>5.1930376942954271E-2</v>
      </c>
      <c r="CQ73" s="184">
        <v>3.1586883333777412E-2</v>
      </c>
      <c r="CR73" s="184">
        <v>2.7664638058546392E-2</v>
      </c>
      <c r="CS73" s="184">
        <v>2.3142781402320987E-2</v>
      </c>
      <c r="CT73" s="184">
        <v>3.5636675519128108E-2</v>
      </c>
      <c r="CU73" s="184">
        <v>2.2979815929777804E-2</v>
      </c>
      <c r="CV73" s="184">
        <v>9.8445263439451043E-3</v>
      </c>
      <c r="CW73" s="184">
        <v>7.0023003090090505E-2</v>
      </c>
      <c r="CX73" s="184">
        <v>1.0068179082974809E-2</v>
      </c>
      <c r="CY73" s="184">
        <v>6.2915374429254392E-2</v>
      </c>
      <c r="CZ73" s="184">
        <v>9.5359897235341801E-2</v>
      </c>
      <c r="DA73" s="184">
        <v>4.3810560987724373E-2</v>
      </c>
      <c r="DB73" s="184">
        <v>2.4515266215917937E-2</v>
      </c>
      <c r="DC73" s="184">
        <v>3.3947143240709729E-2</v>
      </c>
      <c r="DD73" s="184">
        <v>2.6698654614232001E-2</v>
      </c>
      <c r="DE73" s="184">
        <v>0.2233923476359457</v>
      </c>
      <c r="DF73" s="185">
        <v>8.0853846169426959E-3</v>
      </c>
      <c r="DG73" s="185">
        <f t="shared" si="2"/>
        <v>5.191619131009829</v>
      </c>
      <c r="DH73" s="186">
        <f t="shared" si="3"/>
        <v>3.7568901820219098</v>
      </c>
      <c r="DI73" s="187"/>
    </row>
    <row r="74" spans="1:113" s="82" customFormat="1" ht="17" customHeight="1" x14ac:dyDescent="0.2">
      <c r="A74" s="183" t="s">
        <v>70</v>
      </c>
      <c r="B74" s="74" t="s">
        <v>196</v>
      </c>
      <c r="C74" s="184">
        <v>1.1606735914313398E-2</v>
      </c>
      <c r="D74" s="184">
        <v>1.023664278241165E-2</v>
      </c>
      <c r="E74" s="184">
        <v>1.4314245721258707E-2</v>
      </c>
      <c r="F74" s="184">
        <v>1.2925500366341462E-2</v>
      </c>
      <c r="G74" s="184">
        <v>1.5232582159961126E-2</v>
      </c>
      <c r="H74" s="184">
        <v>0</v>
      </c>
      <c r="I74" s="184">
        <v>5.6455267025477443E-2</v>
      </c>
      <c r="J74" s="184">
        <v>9.1099013195579896E-3</v>
      </c>
      <c r="K74" s="184">
        <v>1.6677382503361877E-2</v>
      </c>
      <c r="L74" s="184">
        <v>7.7113965469371116E-3</v>
      </c>
      <c r="M74" s="184">
        <v>0</v>
      </c>
      <c r="N74" s="184">
        <v>2.3805052653289565E-2</v>
      </c>
      <c r="O74" s="184">
        <v>1.81064881475076E-2</v>
      </c>
      <c r="P74" s="184">
        <v>1.1859462477837724E-2</v>
      </c>
      <c r="Q74" s="184">
        <v>1.885876835533307E-2</v>
      </c>
      <c r="R74" s="184">
        <v>1.4685863000174538E-2</v>
      </c>
      <c r="S74" s="184">
        <v>1.2256895993535221E-2</v>
      </c>
      <c r="T74" s="184">
        <v>1.4163429216565042E-2</v>
      </c>
      <c r="U74" s="184">
        <v>1.4955270627414528E-2</v>
      </c>
      <c r="V74" s="184">
        <v>1.0621027492803645E-2</v>
      </c>
      <c r="W74" s="184">
        <v>7.4817171979900962E-3</v>
      </c>
      <c r="X74" s="184">
        <v>1.0842226313771415E-2</v>
      </c>
      <c r="Y74" s="184">
        <v>8.6579116441276183E-3</v>
      </c>
      <c r="Z74" s="184">
        <v>9.4735421340445252E-3</v>
      </c>
      <c r="AA74" s="184">
        <v>1.1602068549605542E-2</v>
      </c>
      <c r="AB74" s="184">
        <v>9.1233360239411695E-3</v>
      </c>
      <c r="AC74" s="184">
        <v>3.9853725465092606E-3</v>
      </c>
      <c r="AD74" s="184">
        <v>5.3311432982607945E-3</v>
      </c>
      <c r="AE74" s="184">
        <v>7.2304297402944534E-3</v>
      </c>
      <c r="AF74" s="184">
        <v>9.0096647658703018E-3</v>
      </c>
      <c r="AG74" s="184">
        <v>1.039469292151401E-2</v>
      </c>
      <c r="AH74" s="184">
        <v>1.1066843442214969E-2</v>
      </c>
      <c r="AI74" s="184">
        <v>1.3995903047823388E-2</v>
      </c>
      <c r="AJ74" s="184">
        <v>1.9525936598543705E-2</v>
      </c>
      <c r="AK74" s="184">
        <v>1.7359129615675463E-2</v>
      </c>
      <c r="AL74" s="184">
        <v>8.5951850065595151E-3</v>
      </c>
      <c r="AM74" s="184">
        <v>8.8490183292347958E-3</v>
      </c>
      <c r="AN74" s="184">
        <v>1.2926740759364334E-2</v>
      </c>
      <c r="AO74" s="184">
        <v>9.9960300381930142E-3</v>
      </c>
      <c r="AP74" s="184">
        <v>2.173685154027144E-2</v>
      </c>
      <c r="AQ74" s="184">
        <v>1.0369635776049102E-2</v>
      </c>
      <c r="AR74" s="184">
        <v>1.6005743644584257E-2</v>
      </c>
      <c r="AS74" s="184">
        <v>1.4848720405899195E-2</v>
      </c>
      <c r="AT74" s="184">
        <v>9.0151964820093019E-3</v>
      </c>
      <c r="AU74" s="184">
        <v>1.0443449133753462E-2</v>
      </c>
      <c r="AV74" s="184">
        <v>1.2734030935162424E-2</v>
      </c>
      <c r="AW74" s="184">
        <v>9.4740390663725083E-3</v>
      </c>
      <c r="AX74" s="184">
        <v>9.9637557470184553E-3</v>
      </c>
      <c r="AY74" s="184">
        <v>1.0366380109400056E-2</v>
      </c>
      <c r="AZ74" s="184">
        <v>9.9252707602766662E-3</v>
      </c>
      <c r="BA74" s="184">
        <v>1.158577458541621E-2</v>
      </c>
      <c r="BB74" s="184">
        <v>9.0235375937223541E-3</v>
      </c>
      <c r="BC74" s="184">
        <v>1.1466552822030329E-2</v>
      </c>
      <c r="BD74" s="184">
        <v>1.1877882326544865E-2</v>
      </c>
      <c r="BE74" s="184">
        <v>8.7151972759932899E-3</v>
      </c>
      <c r="BF74" s="184">
        <v>7.2282055353021617E-3</v>
      </c>
      <c r="BG74" s="184">
        <v>8.2867998898141712E-3</v>
      </c>
      <c r="BH74" s="184">
        <v>1.85514790851577E-2</v>
      </c>
      <c r="BI74" s="184">
        <v>1.2935810139258475E-2</v>
      </c>
      <c r="BJ74" s="184">
        <v>3.9832201577930375E-2</v>
      </c>
      <c r="BK74" s="184">
        <v>1.405213899590747E-2</v>
      </c>
      <c r="BL74" s="184">
        <v>1.4554179994264546E-2</v>
      </c>
      <c r="BM74" s="184">
        <v>1.0363703800978839E-2</v>
      </c>
      <c r="BN74" s="184">
        <v>1.875637243388073E-2</v>
      </c>
      <c r="BO74" s="184">
        <v>1.8356337313662791E-2</v>
      </c>
      <c r="BP74" s="184">
        <v>2.1078586538270903E-2</v>
      </c>
      <c r="BQ74" s="184">
        <v>1.0517520236656775E-2</v>
      </c>
      <c r="BR74" s="184">
        <v>2.3359503239904093E-2</v>
      </c>
      <c r="BS74" s="184">
        <v>3.4154660769450423E-2</v>
      </c>
      <c r="BT74" s="184">
        <v>2.2286493406448758E-2</v>
      </c>
      <c r="BU74" s="184">
        <v>1.0708896176826777</v>
      </c>
      <c r="BV74" s="184">
        <v>9.0830604958838726E-2</v>
      </c>
      <c r="BW74" s="184">
        <v>7.2442545514546083E-2</v>
      </c>
      <c r="BX74" s="184">
        <v>6.0063578020890435E-2</v>
      </c>
      <c r="BY74" s="184">
        <v>5.8132077324885581E-2</v>
      </c>
      <c r="BZ74" s="184">
        <v>1.5554135266059003E-2</v>
      </c>
      <c r="CA74" s="184">
        <v>5.5217945040411054E-2</v>
      </c>
      <c r="CB74" s="184">
        <v>3.4799530969175853E-2</v>
      </c>
      <c r="CC74" s="184">
        <v>2.9325305390698744E-2</v>
      </c>
      <c r="CD74" s="184">
        <v>1.8184349832248807E-2</v>
      </c>
      <c r="CE74" s="184">
        <v>1.5345017041307748E-2</v>
      </c>
      <c r="CF74" s="184">
        <v>1.3751584383226474E-2</v>
      </c>
      <c r="CG74" s="184">
        <v>3.7738582334710924E-3</v>
      </c>
      <c r="CH74" s="184">
        <v>1.3307921322471857E-2</v>
      </c>
      <c r="CI74" s="184">
        <v>7.8305978036680261E-3</v>
      </c>
      <c r="CJ74" s="184">
        <v>7.5461798974153591E-3</v>
      </c>
      <c r="CK74" s="184">
        <v>1.1259456744267368E-2</v>
      </c>
      <c r="CL74" s="184">
        <v>8.9116099067286531E-3</v>
      </c>
      <c r="CM74" s="184">
        <v>1.5981714318135252E-2</v>
      </c>
      <c r="CN74" s="184">
        <v>1.3080292023122954E-2</v>
      </c>
      <c r="CO74" s="184">
        <v>8.0470675016806065E-3</v>
      </c>
      <c r="CP74" s="184">
        <v>8.7434603675830315E-3</v>
      </c>
      <c r="CQ74" s="184">
        <v>2.3940533512179858E-2</v>
      </c>
      <c r="CR74" s="184">
        <v>1.624781540798844E-2</v>
      </c>
      <c r="CS74" s="184">
        <v>1.1436519822050182E-2</v>
      </c>
      <c r="CT74" s="184">
        <v>2.5702934948242575E-2</v>
      </c>
      <c r="CU74" s="184">
        <v>5.2964899500506916E-2</v>
      </c>
      <c r="CV74" s="184">
        <v>5.6982976640021551E-3</v>
      </c>
      <c r="CW74" s="184">
        <v>1.1308041849584838E-2</v>
      </c>
      <c r="CX74" s="184">
        <v>6.168704725955312E-3</v>
      </c>
      <c r="CY74" s="184">
        <v>3.3524128326562271E-2</v>
      </c>
      <c r="CZ74" s="184">
        <v>1.6713987743424051E-2</v>
      </c>
      <c r="DA74" s="184">
        <v>9.5307244847040225E-3</v>
      </c>
      <c r="DB74" s="184">
        <v>1.946950194814483E-2</v>
      </c>
      <c r="DC74" s="184">
        <v>1.9253594773721794E-2</v>
      </c>
      <c r="DD74" s="184">
        <v>1.2461941300259198E-2</v>
      </c>
      <c r="DE74" s="184">
        <v>8.8626487210030254E-3</v>
      </c>
      <c r="DF74" s="185">
        <v>3.3393033329727255E-2</v>
      </c>
      <c r="DG74" s="185">
        <f t="shared" si="2"/>
        <v>2.8905905730405781</v>
      </c>
      <c r="DH74" s="186">
        <f t="shared" si="3"/>
        <v>2.0917619474888007</v>
      </c>
      <c r="DI74" s="187"/>
    </row>
    <row r="75" spans="1:113" s="82" customFormat="1" ht="17" customHeight="1" x14ac:dyDescent="0.2">
      <c r="A75" s="183" t="s">
        <v>71</v>
      </c>
      <c r="B75" s="74" t="s">
        <v>197</v>
      </c>
      <c r="C75" s="184">
        <v>5.5465659871093264E-3</v>
      </c>
      <c r="D75" s="184">
        <v>4.1783596330683447E-3</v>
      </c>
      <c r="E75" s="184">
        <v>5.0029620940505578E-3</v>
      </c>
      <c r="F75" s="184">
        <v>3.1047299532740865E-3</v>
      </c>
      <c r="G75" s="184">
        <v>5.2379378012764356E-3</v>
      </c>
      <c r="H75" s="184">
        <v>0</v>
      </c>
      <c r="I75" s="184">
        <v>1.1595313189869271E-2</v>
      </c>
      <c r="J75" s="184">
        <v>7.1791561376990179E-3</v>
      </c>
      <c r="K75" s="184">
        <v>4.4195522728869242E-3</v>
      </c>
      <c r="L75" s="184">
        <v>5.9672797077540835E-3</v>
      </c>
      <c r="M75" s="184">
        <v>0</v>
      </c>
      <c r="N75" s="184">
        <v>5.6392962685268017E-3</v>
      </c>
      <c r="O75" s="184">
        <v>7.2793705244064751E-3</v>
      </c>
      <c r="P75" s="184">
        <v>5.6168035919306669E-3</v>
      </c>
      <c r="Q75" s="184">
        <v>7.7902684381364311E-3</v>
      </c>
      <c r="R75" s="184">
        <v>6.3209248141606073E-3</v>
      </c>
      <c r="S75" s="184">
        <v>5.1099106008081537E-3</v>
      </c>
      <c r="T75" s="184">
        <v>7.4016048213015398E-3</v>
      </c>
      <c r="U75" s="184">
        <v>4.1043451630306789E-3</v>
      </c>
      <c r="V75" s="184">
        <v>4.3238518633549388E-3</v>
      </c>
      <c r="W75" s="184">
        <v>3.5991680243265514E-3</v>
      </c>
      <c r="X75" s="184">
        <v>4.3029035938357552E-3</v>
      </c>
      <c r="Y75" s="184">
        <v>4.257359316396191E-3</v>
      </c>
      <c r="Z75" s="184">
        <v>5.4340311484712776E-3</v>
      </c>
      <c r="AA75" s="184">
        <v>7.8398736558696006E-3</v>
      </c>
      <c r="AB75" s="184">
        <v>4.2004338091817389E-3</v>
      </c>
      <c r="AC75" s="184">
        <v>1.2703010069089367E-3</v>
      </c>
      <c r="AD75" s="184">
        <v>3.0388155825561581E-3</v>
      </c>
      <c r="AE75" s="184">
        <v>6.2725053873580721E-3</v>
      </c>
      <c r="AF75" s="184">
        <v>5.0751737900859321E-3</v>
      </c>
      <c r="AG75" s="184">
        <v>6.0506279264884097E-3</v>
      </c>
      <c r="AH75" s="184">
        <v>5.2908077934009368E-3</v>
      </c>
      <c r="AI75" s="184">
        <v>8.2097361512435182E-3</v>
      </c>
      <c r="AJ75" s="184">
        <v>6.0361657422237794E-3</v>
      </c>
      <c r="AK75" s="184">
        <v>7.071012717081878E-3</v>
      </c>
      <c r="AL75" s="184">
        <v>2.9709048783865691E-3</v>
      </c>
      <c r="AM75" s="184">
        <v>3.4320732705397589E-3</v>
      </c>
      <c r="AN75" s="184">
        <v>5.7166681268933589E-3</v>
      </c>
      <c r="AO75" s="184">
        <v>3.7303414278518862E-3</v>
      </c>
      <c r="AP75" s="184">
        <v>4.3744414546796062E-3</v>
      </c>
      <c r="AQ75" s="184">
        <v>4.7222035548137985E-3</v>
      </c>
      <c r="AR75" s="184">
        <v>7.4049866726245079E-3</v>
      </c>
      <c r="AS75" s="184">
        <v>5.37511330535976E-3</v>
      </c>
      <c r="AT75" s="184">
        <v>5.7422204718723157E-3</v>
      </c>
      <c r="AU75" s="184">
        <v>5.0847802705262547E-3</v>
      </c>
      <c r="AV75" s="184">
        <v>4.7055532103705035E-3</v>
      </c>
      <c r="AW75" s="184">
        <v>3.7630812443629948E-3</v>
      </c>
      <c r="AX75" s="184">
        <v>4.0282874256174417E-3</v>
      </c>
      <c r="AY75" s="184">
        <v>4.9956225001642667E-3</v>
      </c>
      <c r="AZ75" s="184">
        <v>6.0299920823562682E-3</v>
      </c>
      <c r="BA75" s="184">
        <v>3.4351933985992673E-3</v>
      </c>
      <c r="BB75" s="184">
        <v>4.0060363536258501E-3</v>
      </c>
      <c r="BC75" s="184">
        <v>5.0046624795717096E-3</v>
      </c>
      <c r="BD75" s="184">
        <v>4.8962369146884959E-3</v>
      </c>
      <c r="BE75" s="184">
        <v>3.7608603788790562E-3</v>
      </c>
      <c r="BF75" s="184">
        <v>3.0495075103474452E-3</v>
      </c>
      <c r="BG75" s="184">
        <v>3.7895803885700206E-3</v>
      </c>
      <c r="BH75" s="184">
        <v>4.9912898365433202E-3</v>
      </c>
      <c r="BI75" s="184">
        <v>4.4704677283103058E-3</v>
      </c>
      <c r="BJ75" s="184">
        <v>6.0786262419557577E-3</v>
      </c>
      <c r="BK75" s="184">
        <v>1.0925107563855721E-2</v>
      </c>
      <c r="BL75" s="184">
        <v>1.0424622599711901E-2</v>
      </c>
      <c r="BM75" s="184">
        <v>6.4222204980082884E-3</v>
      </c>
      <c r="BN75" s="184">
        <v>6.0795036372634859E-3</v>
      </c>
      <c r="BO75" s="184">
        <v>5.8945098252812965E-3</v>
      </c>
      <c r="BP75" s="184">
        <v>6.5590045570716677E-3</v>
      </c>
      <c r="BQ75" s="184">
        <v>1.5369728168951694E-2</v>
      </c>
      <c r="BR75" s="184">
        <v>5.1987506868919984E-3</v>
      </c>
      <c r="BS75" s="184">
        <v>4.4604512738606128E-3</v>
      </c>
      <c r="BT75" s="184">
        <v>2.7980295760809782E-2</v>
      </c>
      <c r="BU75" s="184">
        <v>1.6305977138006723E-2</v>
      </c>
      <c r="BV75" s="184">
        <v>1.0387401803095491</v>
      </c>
      <c r="BW75" s="184">
        <v>0.12777355708058835</v>
      </c>
      <c r="BX75" s="184">
        <v>1.4098104025251426E-2</v>
      </c>
      <c r="BY75" s="184">
        <v>3.6148101141888576E-3</v>
      </c>
      <c r="BZ75" s="184">
        <v>1.141246509765623E-2</v>
      </c>
      <c r="CA75" s="184">
        <v>2.8287041331864906E-2</v>
      </c>
      <c r="CB75" s="184">
        <v>5.6127207168182182E-2</v>
      </c>
      <c r="CC75" s="184">
        <v>1.1568555993288264E-2</v>
      </c>
      <c r="CD75" s="184">
        <v>6.2834331807595942E-2</v>
      </c>
      <c r="CE75" s="184">
        <v>7.2515833176612754E-2</v>
      </c>
      <c r="CF75" s="184">
        <v>2.5604686013726851E-2</v>
      </c>
      <c r="CG75" s="184">
        <v>1.4253054408673185E-2</v>
      </c>
      <c r="CH75" s="184">
        <v>1.4896727328411919E-2</v>
      </c>
      <c r="CI75" s="184">
        <v>1.0372737332508902E-2</v>
      </c>
      <c r="CJ75" s="184">
        <v>2.76451200564117E-2</v>
      </c>
      <c r="CK75" s="184">
        <v>5.0470458675343721E-2</v>
      </c>
      <c r="CL75" s="184">
        <v>2.0068722825626571E-2</v>
      </c>
      <c r="CM75" s="184">
        <v>4.7167121628826679E-3</v>
      </c>
      <c r="CN75" s="184">
        <v>3.4371696068333196E-3</v>
      </c>
      <c r="CO75" s="184">
        <v>2.1769758015598554E-2</v>
      </c>
      <c r="CP75" s="184">
        <v>2.177828375383135E-2</v>
      </c>
      <c r="CQ75" s="184">
        <v>1.2245100492398839E-2</v>
      </c>
      <c r="CR75" s="184">
        <v>7.2572425315297973E-3</v>
      </c>
      <c r="CS75" s="184">
        <v>9.1335572864187156E-3</v>
      </c>
      <c r="CT75" s="184">
        <v>1.5455048372948192E-2</v>
      </c>
      <c r="CU75" s="184">
        <v>2.5079246795136002E-2</v>
      </c>
      <c r="CV75" s="184">
        <v>5.9087043457452344E-3</v>
      </c>
      <c r="CW75" s="184">
        <v>5.9553086535532197E-3</v>
      </c>
      <c r="CX75" s="184">
        <v>1.0990797663990375E-2</v>
      </c>
      <c r="CY75" s="184">
        <v>1.6531147598004049E-2</v>
      </c>
      <c r="CZ75" s="184">
        <v>4.6683247250245453E-2</v>
      </c>
      <c r="DA75" s="184">
        <v>2.8460856691674235E-2</v>
      </c>
      <c r="DB75" s="184">
        <v>8.225565766074798E-3</v>
      </c>
      <c r="DC75" s="184">
        <v>2.1537819549519107E-2</v>
      </c>
      <c r="DD75" s="184">
        <v>1.7369555345735817E-2</v>
      </c>
      <c r="DE75" s="184">
        <v>7.8655586209310634E-3</v>
      </c>
      <c r="DF75" s="185">
        <v>1.6185152051322878E-2</v>
      </c>
      <c r="DG75" s="185">
        <f t="shared" si="2"/>
        <v>2.311815476645152</v>
      </c>
      <c r="DH75" s="186">
        <f t="shared" si="3"/>
        <v>1.6729341362845884</v>
      </c>
      <c r="DI75" s="187"/>
    </row>
    <row r="76" spans="1:113" s="82" customFormat="1" ht="17" customHeight="1" x14ac:dyDescent="0.2">
      <c r="A76" s="183" t="s">
        <v>72</v>
      </c>
      <c r="B76" s="74" t="s">
        <v>198</v>
      </c>
      <c r="C76" s="184">
        <v>0</v>
      </c>
      <c r="D76" s="184">
        <v>0</v>
      </c>
      <c r="E76" s="184">
        <v>0</v>
      </c>
      <c r="F76" s="184">
        <v>0</v>
      </c>
      <c r="G76" s="184">
        <v>0</v>
      </c>
      <c r="H76" s="184">
        <v>0</v>
      </c>
      <c r="I76" s="184">
        <v>0</v>
      </c>
      <c r="J76" s="184">
        <v>0</v>
      </c>
      <c r="K76" s="184">
        <v>0</v>
      </c>
      <c r="L76" s="184">
        <v>0</v>
      </c>
      <c r="M76" s="184">
        <v>0</v>
      </c>
      <c r="N76" s="184">
        <v>0</v>
      </c>
      <c r="O76" s="184">
        <v>0</v>
      </c>
      <c r="P76" s="184">
        <v>0</v>
      </c>
      <c r="Q76" s="184">
        <v>0</v>
      </c>
      <c r="R76" s="184">
        <v>0</v>
      </c>
      <c r="S76" s="184">
        <v>0</v>
      </c>
      <c r="T76" s="184">
        <v>0</v>
      </c>
      <c r="U76" s="184">
        <v>0</v>
      </c>
      <c r="V76" s="184">
        <v>0</v>
      </c>
      <c r="W76" s="184">
        <v>0</v>
      </c>
      <c r="X76" s="184">
        <v>0</v>
      </c>
      <c r="Y76" s="184">
        <v>0</v>
      </c>
      <c r="Z76" s="184">
        <v>0</v>
      </c>
      <c r="AA76" s="184">
        <v>0</v>
      </c>
      <c r="AB76" s="184">
        <v>0</v>
      </c>
      <c r="AC76" s="184">
        <v>0</v>
      </c>
      <c r="AD76" s="184">
        <v>0</v>
      </c>
      <c r="AE76" s="184">
        <v>0</v>
      </c>
      <c r="AF76" s="184">
        <v>0</v>
      </c>
      <c r="AG76" s="184">
        <v>0</v>
      </c>
      <c r="AH76" s="184">
        <v>0</v>
      </c>
      <c r="AI76" s="184">
        <v>0</v>
      </c>
      <c r="AJ76" s="184">
        <v>0</v>
      </c>
      <c r="AK76" s="184">
        <v>0</v>
      </c>
      <c r="AL76" s="184">
        <v>0</v>
      </c>
      <c r="AM76" s="184">
        <v>0</v>
      </c>
      <c r="AN76" s="184">
        <v>0</v>
      </c>
      <c r="AO76" s="184">
        <v>0</v>
      </c>
      <c r="AP76" s="184">
        <v>0</v>
      </c>
      <c r="AQ76" s="184">
        <v>0</v>
      </c>
      <c r="AR76" s="184">
        <v>0</v>
      </c>
      <c r="AS76" s="184">
        <v>0</v>
      </c>
      <c r="AT76" s="184">
        <v>0</v>
      </c>
      <c r="AU76" s="184">
        <v>0</v>
      </c>
      <c r="AV76" s="184">
        <v>0</v>
      </c>
      <c r="AW76" s="184">
        <v>0</v>
      </c>
      <c r="AX76" s="184">
        <v>0</v>
      </c>
      <c r="AY76" s="184">
        <v>0</v>
      </c>
      <c r="AZ76" s="184">
        <v>0</v>
      </c>
      <c r="BA76" s="184">
        <v>0</v>
      </c>
      <c r="BB76" s="184">
        <v>0</v>
      </c>
      <c r="BC76" s="184">
        <v>0</v>
      </c>
      <c r="BD76" s="184">
        <v>0</v>
      </c>
      <c r="BE76" s="184">
        <v>0</v>
      </c>
      <c r="BF76" s="184">
        <v>0</v>
      </c>
      <c r="BG76" s="184">
        <v>0</v>
      </c>
      <c r="BH76" s="184">
        <v>0</v>
      </c>
      <c r="BI76" s="184">
        <v>0</v>
      </c>
      <c r="BJ76" s="184">
        <v>0</v>
      </c>
      <c r="BK76" s="184">
        <v>0</v>
      </c>
      <c r="BL76" s="184">
        <v>0</v>
      </c>
      <c r="BM76" s="184">
        <v>0</v>
      </c>
      <c r="BN76" s="184">
        <v>0</v>
      </c>
      <c r="BO76" s="184">
        <v>0</v>
      </c>
      <c r="BP76" s="184">
        <v>0</v>
      </c>
      <c r="BQ76" s="184">
        <v>0</v>
      </c>
      <c r="BR76" s="184">
        <v>0</v>
      </c>
      <c r="BS76" s="184">
        <v>0</v>
      </c>
      <c r="BT76" s="184">
        <v>0</v>
      </c>
      <c r="BU76" s="184">
        <v>0</v>
      </c>
      <c r="BV76" s="184">
        <v>0</v>
      </c>
      <c r="BW76" s="184">
        <v>1</v>
      </c>
      <c r="BX76" s="184">
        <v>0</v>
      </c>
      <c r="BY76" s="184">
        <v>0</v>
      </c>
      <c r="BZ76" s="184">
        <v>0</v>
      </c>
      <c r="CA76" s="184">
        <v>0</v>
      </c>
      <c r="CB76" s="184">
        <v>0</v>
      </c>
      <c r="CC76" s="184">
        <v>0</v>
      </c>
      <c r="CD76" s="184">
        <v>0</v>
      </c>
      <c r="CE76" s="184">
        <v>0</v>
      </c>
      <c r="CF76" s="184">
        <v>0</v>
      </c>
      <c r="CG76" s="184">
        <v>0</v>
      </c>
      <c r="CH76" s="184">
        <v>0</v>
      </c>
      <c r="CI76" s="184">
        <v>0</v>
      </c>
      <c r="CJ76" s="184">
        <v>0</v>
      </c>
      <c r="CK76" s="184">
        <v>0</v>
      </c>
      <c r="CL76" s="184">
        <v>0</v>
      </c>
      <c r="CM76" s="184">
        <v>0</v>
      </c>
      <c r="CN76" s="184">
        <v>0</v>
      </c>
      <c r="CO76" s="184">
        <v>0</v>
      </c>
      <c r="CP76" s="184">
        <v>0</v>
      </c>
      <c r="CQ76" s="184">
        <v>0</v>
      </c>
      <c r="CR76" s="184">
        <v>0</v>
      </c>
      <c r="CS76" s="184">
        <v>0</v>
      </c>
      <c r="CT76" s="184">
        <v>0</v>
      </c>
      <c r="CU76" s="184">
        <v>0</v>
      </c>
      <c r="CV76" s="184">
        <v>0</v>
      </c>
      <c r="CW76" s="184">
        <v>0</v>
      </c>
      <c r="CX76" s="184">
        <v>0</v>
      </c>
      <c r="CY76" s="184">
        <v>0</v>
      </c>
      <c r="CZ76" s="184">
        <v>0</v>
      </c>
      <c r="DA76" s="184">
        <v>0</v>
      </c>
      <c r="DB76" s="184">
        <v>0</v>
      </c>
      <c r="DC76" s="184">
        <v>0</v>
      </c>
      <c r="DD76" s="184">
        <v>0</v>
      </c>
      <c r="DE76" s="184">
        <v>0</v>
      </c>
      <c r="DF76" s="185">
        <v>0</v>
      </c>
      <c r="DG76" s="185">
        <f t="shared" si="2"/>
        <v>1</v>
      </c>
      <c r="DH76" s="186">
        <f t="shared" si="3"/>
        <v>0.7236451841356768</v>
      </c>
      <c r="DI76" s="187"/>
    </row>
    <row r="77" spans="1:113" s="82" customFormat="1" ht="17" customHeight="1" x14ac:dyDescent="0.2">
      <c r="A77" s="183" t="s">
        <v>73</v>
      </c>
      <c r="B77" s="74" t="s">
        <v>199</v>
      </c>
      <c r="C77" s="184">
        <v>0</v>
      </c>
      <c r="D77" s="184">
        <v>0</v>
      </c>
      <c r="E77" s="184">
        <v>0</v>
      </c>
      <c r="F77" s="184">
        <v>0</v>
      </c>
      <c r="G77" s="184">
        <v>0</v>
      </c>
      <c r="H77" s="184">
        <v>0</v>
      </c>
      <c r="I77" s="184">
        <v>0</v>
      </c>
      <c r="J77" s="184">
        <v>0</v>
      </c>
      <c r="K77" s="184">
        <v>0</v>
      </c>
      <c r="L77" s="184">
        <v>0</v>
      </c>
      <c r="M77" s="184">
        <v>0</v>
      </c>
      <c r="N77" s="184">
        <v>0</v>
      </c>
      <c r="O77" s="184">
        <v>0</v>
      </c>
      <c r="P77" s="184">
        <v>0</v>
      </c>
      <c r="Q77" s="184">
        <v>0</v>
      </c>
      <c r="R77" s="184">
        <v>0</v>
      </c>
      <c r="S77" s="184">
        <v>0</v>
      </c>
      <c r="T77" s="184">
        <v>0</v>
      </c>
      <c r="U77" s="184">
        <v>0</v>
      </c>
      <c r="V77" s="184">
        <v>0</v>
      </c>
      <c r="W77" s="184">
        <v>0</v>
      </c>
      <c r="X77" s="184">
        <v>0</v>
      </c>
      <c r="Y77" s="184">
        <v>0</v>
      </c>
      <c r="Z77" s="184">
        <v>0</v>
      </c>
      <c r="AA77" s="184">
        <v>0</v>
      </c>
      <c r="AB77" s="184">
        <v>0</v>
      </c>
      <c r="AC77" s="184">
        <v>0</v>
      </c>
      <c r="AD77" s="184">
        <v>0</v>
      </c>
      <c r="AE77" s="184">
        <v>0</v>
      </c>
      <c r="AF77" s="184">
        <v>0</v>
      </c>
      <c r="AG77" s="184">
        <v>0</v>
      </c>
      <c r="AH77" s="184">
        <v>0</v>
      </c>
      <c r="AI77" s="184">
        <v>0</v>
      </c>
      <c r="AJ77" s="184">
        <v>0</v>
      </c>
      <c r="AK77" s="184">
        <v>0</v>
      </c>
      <c r="AL77" s="184">
        <v>0</v>
      </c>
      <c r="AM77" s="184">
        <v>0</v>
      </c>
      <c r="AN77" s="184">
        <v>0</v>
      </c>
      <c r="AO77" s="184">
        <v>0</v>
      </c>
      <c r="AP77" s="184">
        <v>0</v>
      </c>
      <c r="AQ77" s="184">
        <v>0</v>
      </c>
      <c r="AR77" s="184">
        <v>0</v>
      </c>
      <c r="AS77" s="184">
        <v>0</v>
      </c>
      <c r="AT77" s="184">
        <v>0</v>
      </c>
      <c r="AU77" s="184">
        <v>0</v>
      </c>
      <c r="AV77" s="184">
        <v>0</v>
      </c>
      <c r="AW77" s="184">
        <v>0</v>
      </c>
      <c r="AX77" s="184">
        <v>0</v>
      </c>
      <c r="AY77" s="184">
        <v>0</v>
      </c>
      <c r="AZ77" s="184">
        <v>0</v>
      </c>
      <c r="BA77" s="184">
        <v>0</v>
      </c>
      <c r="BB77" s="184">
        <v>0</v>
      </c>
      <c r="BC77" s="184">
        <v>0</v>
      </c>
      <c r="BD77" s="184">
        <v>0</v>
      </c>
      <c r="BE77" s="184">
        <v>0</v>
      </c>
      <c r="BF77" s="184">
        <v>0</v>
      </c>
      <c r="BG77" s="184">
        <v>0</v>
      </c>
      <c r="BH77" s="184">
        <v>0</v>
      </c>
      <c r="BI77" s="184">
        <v>0</v>
      </c>
      <c r="BJ77" s="184">
        <v>0</v>
      </c>
      <c r="BK77" s="184">
        <v>0</v>
      </c>
      <c r="BL77" s="184">
        <v>0</v>
      </c>
      <c r="BM77" s="184">
        <v>0</v>
      </c>
      <c r="BN77" s="184">
        <v>0</v>
      </c>
      <c r="BO77" s="184">
        <v>0</v>
      </c>
      <c r="BP77" s="184">
        <v>0</v>
      </c>
      <c r="BQ77" s="184">
        <v>0</v>
      </c>
      <c r="BR77" s="184">
        <v>0</v>
      </c>
      <c r="BS77" s="184">
        <v>0</v>
      </c>
      <c r="BT77" s="184">
        <v>0</v>
      </c>
      <c r="BU77" s="184">
        <v>0</v>
      </c>
      <c r="BV77" s="184">
        <v>0</v>
      </c>
      <c r="BW77" s="184">
        <v>0</v>
      </c>
      <c r="BX77" s="184">
        <v>1</v>
      </c>
      <c r="BY77" s="184">
        <v>0</v>
      </c>
      <c r="BZ77" s="184">
        <v>0</v>
      </c>
      <c r="CA77" s="184">
        <v>0</v>
      </c>
      <c r="CB77" s="184">
        <v>0</v>
      </c>
      <c r="CC77" s="184">
        <v>0</v>
      </c>
      <c r="CD77" s="184">
        <v>0</v>
      </c>
      <c r="CE77" s="184">
        <v>0</v>
      </c>
      <c r="CF77" s="184">
        <v>0</v>
      </c>
      <c r="CG77" s="184">
        <v>0</v>
      </c>
      <c r="CH77" s="184">
        <v>0</v>
      </c>
      <c r="CI77" s="184">
        <v>0</v>
      </c>
      <c r="CJ77" s="184">
        <v>0</v>
      </c>
      <c r="CK77" s="184">
        <v>0</v>
      </c>
      <c r="CL77" s="184">
        <v>0</v>
      </c>
      <c r="CM77" s="184">
        <v>0</v>
      </c>
      <c r="CN77" s="184">
        <v>0</v>
      </c>
      <c r="CO77" s="184">
        <v>0</v>
      </c>
      <c r="CP77" s="184">
        <v>0</v>
      </c>
      <c r="CQ77" s="184">
        <v>0</v>
      </c>
      <c r="CR77" s="184">
        <v>0</v>
      </c>
      <c r="CS77" s="184">
        <v>0</v>
      </c>
      <c r="CT77" s="184">
        <v>0</v>
      </c>
      <c r="CU77" s="184">
        <v>0</v>
      </c>
      <c r="CV77" s="184">
        <v>0</v>
      </c>
      <c r="CW77" s="184">
        <v>0</v>
      </c>
      <c r="CX77" s="184">
        <v>0</v>
      </c>
      <c r="CY77" s="184">
        <v>0</v>
      </c>
      <c r="CZ77" s="184">
        <v>0</v>
      </c>
      <c r="DA77" s="184">
        <v>0</v>
      </c>
      <c r="DB77" s="184">
        <v>0</v>
      </c>
      <c r="DC77" s="184">
        <v>0</v>
      </c>
      <c r="DD77" s="184">
        <v>0</v>
      </c>
      <c r="DE77" s="184">
        <v>0</v>
      </c>
      <c r="DF77" s="185">
        <v>0</v>
      </c>
      <c r="DG77" s="185">
        <f t="shared" si="2"/>
        <v>1</v>
      </c>
      <c r="DH77" s="186">
        <f t="shared" si="3"/>
        <v>0.7236451841356768</v>
      </c>
      <c r="DI77" s="187"/>
    </row>
    <row r="78" spans="1:113" s="82" customFormat="1" ht="17" customHeight="1" x14ac:dyDescent="0.2">
      <c r="A78" s="183" t="s">
        <v>74</v>
      </c>
      <c r="B78" s="74" t="s">
        <v>200</v>
      </c>
      <c r="C78" s="184">
        <v>8.9784555040771559E-4</v>
      </c>
      <c r="D78" s="184">
        <v>7.5278416840028931E-4</v>
      </c>
      <c r="E78" s="184">
        <v>7.5206263031586717E-4</v>
      </c>
      <c r="F78" s="184">
        <v>1.0618012819810273E-3</v>
      </c>
      <c r="G78" s="184">
        <v>8.7661948428628591E-4</v>
      </c>
      <c r="H78" s="184">
        <v>0</v>
      </c>
      <c r="I78" s="184">
        <v>4.6137500645144673E-3</v>
      </c>
      <c r="J78" s="184">
        <v>1.4099468583440098E-3</v>
      </c>
      <c r="K78" s="184">
        <v>9.314047484602657E-4</v>
      </c>
      <c r="L78" s="184">
        <v>9.5102566640567032E-4</v>
      </c>
      <c r="M78" s="184">
        <v>0</v>
      </c>
      <c r="N78" s="184">
        <v>1.8010643429106092E-3</v>
      </c>
      <c r="O78" s="184">
        <v>1.945383030811162E-3</v>
      </c>
      <c r="P78" s="184">
        <v>1.2907978236954515E-3</v>
      </c>
      <c r="Q78" s="184">
        <v>1.7279431765087007E-3</v>
      </c>
      <c r="R78" s="184">
        <v>3.279545892391583E-3</v>
      </c>
      <c r="S78" s="184">
        <v>2.3872561216551091E-3</v>
      </c>
      <c r="T78" s="184">
        <v>2.262601258954563E-3</v>
      </c>
      <c r="U78" s="184">
        <v>1.4616995484563178E-3</v>
      </c>
      <c r="V78" s="184">
        <v>1.5626970049997455E-3</v>
      </c>
      <c r="W78" s="184">
        <v>1.1691228472410389E-3</v>
      </c>
      <c r="X78" s="184">
        <v>1.534219074248708E-3</v>
      </c>
      <c r="Y78" s="184">
        <v>1.6821810213166638E-3</v>
      </c>
      <c r="Z78" s="184">
        <v>1.4541992504834684E-3</v>
      </c>
      <c r="AA78" s="184">
        <v>1.8410928632734459E-3</v>
      </c>
      <c r="AB78" s="184">
        <v>1.8984571543858831E-3</v>
      </c>
      <c r="AC78" s="184">
        <v>2.1640110587771118E-4</v>
      </c>
      <c r="AD78" s="184">
        <v>5.6255438525422972E-4</v>
      </c>
      <c r="AE78" s="184">
        <v>2.4911700560563059E-3</v>
      </c>
      <c r="AF78" s="184">
        <v>1.3181378337173686E-3</v>
      </c>
      <c r="AG78" s="184">
        <v>1.8028993568844278E-3</v>
      </c>
      <c r="AH78" s="184">
        <v>1.425281935549774E-3</v>
      </c>
      <c r="AI78" s="184">
        <v>1.6711485137854492E-3</v>
      </c>
      <c r="AJ78" s="184">
        <v>1.6997267895277801E-3</v>
      </c>
      <c r="AK78" s="184">
        <v>2.7437251335762302E-3</v>
      </c>
      <c r="AL78" s="184">
        <v>1.1143183450359371E-3</v>
      </c>
      <c r="AM78" s="184">
        <v>1.0680986413117825E-3</v>
      </c>
      <c r="AN78" s="184">
        <v>1.7874118404285931E-3</v>
      </c>
      <c r="AO78" s="184">
        <v>7.4908245812946013E-4</v>
      </c>
      <c r="AP78" s="184">
        <v>2.1560323623947028E-3</v>
      </c>
      <c r="AQ78" s="184">
        <v>1.3465693562499767E-3</v>
      </c>
      <c r="AR78" s="184">
        <v>2.7158094075729095E-3</v>
      </c>
      <c r="AS78" s="184">
        <v>1.4029662414215621E-3</v>
      </c>
      <c r="AT78" s="184">
        <v>1.5274444762862238E-3</v>
      </c>
      <c r="AU78" s="184">
        <v>1.6770296257732952E-3</v>
      </c>
      <c r="AV78" s="184">
        <v>1.7859641223342102E-3</v>
      </c>
      <c r="AW78" s="184">
        <v>1.9591094670533059E-3</v>
      </c>
      <c r="AX78" s="184">
        <v>2.0242578973313488E-3</v>
      </c>
      <c r="AY78" s="184">
        <v>1.9397483177191182E-3</v>
      </c>
      <c r="AZ78" s="184">
        <v>1.4021187691702784E-3</v>
      </c>
      <c r="BA78" s="184">
        <v>3.291029247769917E-3</v>
      </c>
      <c r="BB78" s="184">
        <v>8.7202666862558245E-4</v>
      </c>
      <c r="BC78" s="184">
        <v>5.6680327785142651E-3</v>
      </c>
      <c r="BD78" s="184">
        <v>2.8239227613143063E-3</v>
      </c>
      <c r="BE78" s="184">
        <v>1.2926322561457192E-3</v>
      </c>
      <c r="BF78" s="184">
        <v>8.992317462654043E-4</v>
      </c>
      <c r="BG78" s="184">
        <v>1.1888695484376642E-3</v>
      </c>
      <c r="BH78" s="184">
        <v>1.2519410913918135E-3</v>
      </c>
      <c r="BI78" s="184">
        <v>1.5571481604845147E-3</v>
      </c>
      <c r="BJ78" s="184">
        <v>2.4367059923813298E-3</v>
      </c>
      <c r="BK78" s="184">
        <v>3.0596916351219449E-3</v>
      </c>
      <c r="BL78" s="184">
        <v>2.8383743466680821E-3</v>
      </c>
      <c r="BM78" s="184">
        <v>2.3824170916343589E-3</v>
      </c>
      <c r="BN78" s="184">
        <v>1.7125221746021816E-3</v>
      </c>
      <c r="BO78" s="184">
        <v>1.5796171906322656E-3</v>
      </c>
      <c r="BP78" s="184">
        <v>1.2663815757118146E-3</v>
      </c>
      <c r="BQ78" s="184">
        <v>1.3625996059869691E-3</v>
      </c>
      <c r="BR78" s="184">
        <v>3.7507368283814591E-3</v>
      </c>
      <c r="BS78" s="184">
        <v>1.3202610248093037E-2</v>
      </c>
      <c r="BT78" s="184">
        <v>5.7603517044908618E-3</v>
      </c>
      <c r="BU78" s="184">
        <v>9.838826001891442E-3</v>
      </c>
      <c r="BV78" s="184">
        <v>1.7826928474783405E-3</v>
      </c>
      <c r="BW78" s="184">
        <v>1.0532029640299607E-3</v>
      </c>
      <c r="BX78" s="184">
        <v>6.0790280123235098E-4</v>
      </c>
      <c r="BY78" s="184">
        <v>1.0012370047523811</v>
      </c>
      <c r="BZ78" s="184">
        <v>1.8008282505321965E-3</v>
      </c>
      <c r="CA78" s="184">
        <v>1.8076098587627252E-3</v>
      </c>
      <c r="CB78" s="184">
        <v>2.1600048499424043E-3</v>
      </c>
      <c r="CC78" s="184">
        <v>1.3649318668394496E-3</v>
      </c>
      <c r="CD78" s="184">
        <v>5.7659998853432292E-3</v>
      </c>
      <c r="CE78" s="184">
        <v>1.544309063891156E-3</v>
      </c>
      <c r="CF78" s="184">
        <v>1.6361962200487675E-3</v>
      </c>
      <c r="CG78" s="184">
        <v>1.3766579916018589E-3</v>
      </c>
      <c r="CH78" s="184">
        <v>2.163043258034794E-3</v>
      </c>
      <c r="CI78" s="184">
        <v>2.6234804454396271E-3</v>
      </c>
      <c r="CJ78" s="184">
        <v>1.1809679402723563E-3</v>
      </c>
      <c r="CK78" s="184">
        <v>2.3551626141628426E-3</v>
      </c>
      <c r="CL78" s="184">
        <v>2.1501707491571151E-3</v>
      </c>
      <c r="CM78" s="184">
        <v>6.5199916940635368E-3</v>
      </c>
      <c r="CN78" s="184">
        <v>3.1975756688827476E-3</v>
      </c>
      <c r="CO78" s="184">
        <v>5.091172069487864E-3</v>
      </c>
      <c r="CP78" s="184">
        <v>2.1845170301458983E-3</v>
      </c>
      <c r="CQ78" s="184">
        <v>5.6338947360655648E-3</v>
      </c>
      <c r="CR78" s="184">
        <v>1.6833245097945485E-3</v>
      </c>
      <c r="CS78" s="184">
        <v>8.2016959578644724E-4</v>
      </c>
      <c r="CT78" s="184">
        <v>4.94226832338613E-3</v>
      </c>
      <c r="CU78" s="184">
        <v>1.7736026474992352E-3</v>
      </c>
      <c r="CV78" s="184">
        <v>1.3550207603630882E-3</v>
      </c>
      <c r="CW78" s="184">
        <v>1.3247858096674754E-3</v>
      </c>
      <c r="CX78" s="184">
        <v>1.1417046835566684E-3</v>
      </c>
      <c r="CY78" s="184">
        <v>1.3825745567083161E-3</v>
      </c>
      <c r="CZ78" s="184">
        <v>1.8343772303715353E-3</v>
      </c>
      <c r="DA78" s="184">
        <v>1.3951386408342717E-3</v>
      </c>
      <c r="DB78" s="184">
        <v>1.8264591610396737E-3</v>
      </c>
      <c r="DC78" s="184">
        <v>8.1009745012339642E-4</v>
      </c>
      <c r="DD78" s="184">
        <v>2.1603613733246364E-3</v>
      </c>
      <c r="DE78" s="184">
        <v>2.5046629511052943E-3</v>
      </c>
      <c r="DF78" s="185">
        <v>1.4921692022676252E-3</v>
      </c>
      <c r="DG78" s="185">
        <f t="shared" si="2"/>
        <v>1.227852210411059</v>
      </c>
      <c r="DH78" s="186">
        <f t="shared" si="3"/>
        <v>0.88852933889430852</v>
      </c>
      <c r="DI78" s="187"/>
    </row>
    <row r="79" spans="1:113" s="82" customFormat="1" ht="17" customHeight="1" x14ac:dyDescent="0.2">
      <c r="A79" s="183" t="s">
        <v>75</v>
      </c>
      <c r="B79" s="74" t="s">
        <v>201</v>
      </c>
      <c r="C79" s="184">
        <v>8.2150665075433147E-3</v>
      </c>
      <c r="D79" s="184">
        <v>2.9187442690005488E-2</v>
      </c>
      <c r="E79" s="184">
        <v>7.1204606396587482E-3</v>
      </c>
      <c r="F79" s="184">
        <v>2.1902652748544155E-2</v>
      </c>
      <c r="G79" s="184">
        <v>1.0698087294954018E-2</v>
      </c>
      <c r="H79" s="184">
        <v>0</v>
      </c>
      <c r="I79" s="184">
        <v>1.0076611810010055E-2</v>
      </c>
      <c r="J79" s="184">
        <v>1.7468309982910879E-2</v>
      </c>
      <c r="K79" s="184">
        <v>1.0071747510208966E-2</v>
      </c>
      <c r="L79" s="184">
        <v>2.1928604787143726E-2</v>
      </c>
      <c r="M79" s="184">
        <v>0</v>
      </c>
      <c r="N79" s="184">
        <v>8.331714300911737E-3</v>
      </c>
      <c r="O79" s="184">
        <v>7.7894118007426176E-3</v>
      </c>
      <c r="P79" s="184">
        <v>1.6385693233610867E-2</v>
      </c>
      <c r="Q79" s="184">
        <v>1.4741412627870112E-2</v>
      </c>
      <c r="R79" s="184">
        <v>2.7911506970353887E-2</v>
      </c>
      <c r="S79" s="184">
        <v>1.8179360190379294E-2</v>
      </c>
      <c r="T79" s="184">
        <v>9.845839164771818E-3</v>
      </c>
      <c r="U79" s="184">
        <v>1.2459591642632037E-2</v>
      </c>
      <c r="V79" s="184">
        <v>8.385976241823927E-3</v>
      </c>
      <c r="W79" s="184">
        <v>1.1071473836035255E-2</v>
      </c>
      <c r="X79" s="184">
        <v>1.0791748887255197E-2</v>
      </c>
      <c r="Y79" s="184">
        <v>9.314693844654845E-3</v>
      </c>
      <c r="Z79" s="184">
        <v>1.2350714674910722E-2</v>
      </c>
      <c r="AA79" s="184">
        <v>1.0501523414017186E-2</v>
      </c>
      <c r="AB79" s="184">
        <v>1.2744664441447926E-2</v>
      </c>
      <c r="AC79" s="184">
        <v>1.722753164944236E-3</v>
      </c>
      <c r="AD79" s="184">
        <v>1.6748393943119912E-2</v>
      </c>
      <c r="AE79" s="184">
        <v>8.0646805926652149E-3</v>
      </c>
      <c r="AF79" s="184">
        <v>6.7638726358902118E-3</v>
      </c>
      <c r="AG79" s="184">
        <v>9.4033228700897992E-3</v>
      </c>
      <c r="AH79" s="184">
        <v>1.332712004260843E-2</v>
      </c>
      <c r="AI79" s="184">
        <v>2.6238950009891238E-2</v>
      </c>
      <c r="AJ79" s="184">
        <v>1.624741239264782E-2</v>
      </c>
      <c r="AK79" s="184">
        <v>1.4529412391189586E-2</v>
      </c>
      <c r="AL79" s="184">
        <v>1.358252486293049E-2</v>
      </c>
      <c r="AM79" s="184">
        <v>9.187837080710453E-3</v>
      </c>
      <c r="AN79" s="184">
        <v>2.2414610523308322E-2</v>
      </c>
      <c r="AO79" s="184">
        <v>1.2849640528566306E-2</v>
      </c>
      <c r="AP79" s="184">
        <v>2.8360526285136307E-2</v>
      </c>
      <c r="AQ79" s="184">
        <v>1.719360767451994E-2</v>
      </c>
      <c r="AR79" s="184">
        <v>1.0290576989752744E-2</v>
      </c>
      <c r="AS79" s="184">
        <v>9.5841168656867568E-3</v>
      </c>
      <c r="AT79" s="184">
        <v>7.4657782590638773E-3</v>
      </c>
      <c r="AU79" s="184">
        <v>6.7539754554601025E-3</v>
      </c>
      <c r="AV79" s="184">
        <v>7.9039856688035322E-3</v>
      </c>
      <c r="AW79" s="184">
        <v>7.0445386445382036E-3</v>
      </c>
      <c r="AX79" s="184">
        <v>7.3769045361492648E-3</v>
      </c>
      <c r="AY79" s="184">
        <v>8.150960653039694E-3</v>
      </c>
      <c r="AZ79" s="184">
        <v>7.8391772263665602E-3</v>
      </c>
      <c r="BA79" s="184">
        <v>5.1982699540361688E-3</v>
      </c>
      <c r="BB79" s="184">
        <v>7.702522544787007E-3</v>
      </c>
      <c r="BC79" s="184">
        <v>6.6798253371527592E-3</v>
      </c>
      <c r="BD79" s="184">
        <v>9.6681952488504221E-3</v>
      </c>
      <c r="BE79" s="184">
        <v>1.2413982175198192E-2</v>
      </c>
      <c r="BF79" s="184">
        <v>1.1697196870335078E-2</v>
      </c>
      <c r="BG79" s="184">
        <v>8.9396327736704518E-3</v>
      </c>
      <c r="BH79" s="184">
        <v>1.2530630765272182E-2</v>
      </c>
      <c r="BI79" s="184">
        <v>7.1128514282208623E-3</v>
      </c>
      <c r="BJ79" s="184">
        <v>1.2108773254807937E-2</v>
      </c>
      <c r="BK79" s="184">
        <v>0.30325725400712567</v>
      </c>
      <c r="BL79" s="184">
        <v>1.3973560943365645E-2</v>
      </c>
      <c r="BM79" s="184">
        <v>1.4200128813786652E-2</v>
      </c>
      <c r="BN79" s="184">
        <v>1.324786228366515E-2</v>
      </c>
      <c r="BO79" s="184">
        <v>1.3251142402031913E-2</v>
      </c>
      <c r="BP79" s="184">
        <v>7.697977213815055E-3</v>
      </c>
      <c r="BQ79" s="184">
        <v>1.634780861420777E-2</v>
      </c>
      <c r="BR79" s="184">
        <v>1.0314312716822592E-2</v>
      </c>
      <c r="BS79" s="184">
        <v>2.3034333847608564E-2</v>
      </c>
      <c r="BT79" s="184">
        <v>4.0687161950031499E-3</v>
      </c>
      <c r="BU79" s="184">
        <v>6.9633781140592847E-3</v>
      </c>
      <c r="BV79" s="184">
        <v>1.750034714957811E-3</v>
      </c>
      <c r="BW79" s="184">
        <v>1.6742991141788144E-3</v>
      </c>
      <c r="BX79" s="184">
        <v>6.7755818428705966E-4</v>
      </c>
      <c r="BY79" s="184">
        <v>2.592229890020671E-3</v>
      </c>
      <c r="BZ79" s="184">
        <v>1.0027641419451063</v>
      </c>
      <c r="CA79" s="184">
        <v>5.2740787355148883E-3</v>
      </c>
      <c r="CB79" s="184">
        <v>2.7302716937533146E-3</v>
      </c>
      <c r="CC79" s="184">
        <v>4.8408505446527403E-3</v>
      </c>
      <c r="CD79" s="184">
        <v>4.2231458666330251E-3</v>
      </c>
      <c r="CE79" s="184">
        <v>2.8366560558005533E-3</v>
      </c>
      <c r="CF79" s="184">
        <v>5.2891531608922826E-3</v>
      </c>
      <c r="CG79" s="184">
        <v>4.9890537947790976E-2</v>
      </c>
      <c r="CH79" s="184">
        <v>5.1406560189018683E-3</v>
      </c>
      <c r="CI79" s="184">
        <v>3.2810518038812009E-3</v>
      </c>
      <c r="CJ79" s="184">
        <v>5.2991245831554628E-3</v>
      </c>
      <c r="CK79" s="184">
        <v>5.7253187797639713E-3</v>
      </c>
      <c r="CL79" s="184">
        <v>1.1156123316349943E-2</v>
      </c>
      <c r="CM79" s="184">
        <v>5.1031080962809011E-3</v>
      </c>
      <c r="CN79" s="184">
        <v>2.9838456412307037E-3</v>
      </c>
      <c r="CO79" s="184">
        <v>8.3892145582713691E-3</v>
      </c>
      <c r="CP79" s="184">
        <v>6.7826472647298077E-3</v>
      </c>
      <c r="CQ79" s="184">
        <v>6.0520645444398042E-3</v>
      </c>
      <c r="CR79" s="184">
        <v>4.1201419129477806E-3</v>
      </c>
      <c r="CS79" s="184">
        <v>3.2437996167572654E-3</v>
      </c>
      <c r="CT79" s="184">
        <v>8.6496191213027551E-3</v>
      </c>
      <c r="CU79" s="184">
        <v>3.3331868547985142E-3</v>
      </c>
      <c r="CV79" s="184">
        <v>3.0429312998734841E-3</v>
      </c>
      <c r="CW79" s="184">
        <v>7.7979823310778771E-3</v>
      </c>
      <c r="CX79" s="184">
        <v>2.4585154619762165E-3</v>
      </c>
      <c r="CY79" s="184">
        <v>7.2559703416481894E-3</v>
      </c>
      <c r="CZ79" s="184">
        <v>1.0008374114383847E-2</v>
      </c>
      <c r="DA79" s="184">
        <v>3.4481347777713302E-3</v>
      </c>
      <c r="DB79" s="184">
        <v>3.4912112136563319E-3</v>
      </c>
      <c r="DC79" s="184">
        <v>4.5061477434530607E-3</v>
      </c>
      <c r="DD79" s="184">
        <v>1.0386063676144279E-2</v>
      </c>
      <c r="DE79" s="184">
        <v>3.3323578671248064E-2</v>
      </c>
      <c r="DF79" s="185">
        <v>1.7000558638553511E-2</v>
      </c>
      <c r="DG79" s="185">
        <f t="shared" si="2"/>
        <v>2.4034496722794834</v>
      </c>
      <c r="DH79" s="186">
        <f t="shared" si="3"/>
        <v>1.7392447806575186</v>
      </c>
      <c r="DI79" s="187"/>
    </row>
    <row r="80" spans="1:113" s="82" customFormat="1" ht="17" customHeight="1" x14ac:dyDescent="0.2">
      <c r="A80" s="183" t="s">
        <v>76</v>
      </c>
      <c r="B80" s="74" t="s">
        <v>202</v>
      </c>
      <c r="C80" s="184">
        <v>6.2269825128208965E-2</v>
      </c>
      <c r="D80" s="184">
        <v>2.0889589651741664E-2</v>
      </c>
      <c r="E80" s="184">
        <v>1.8006890438962146E-2</v>
      </c>
      <c r="F80" s="184">
        <v>2.8811479317042574E-2</v>
      </c>
      <c r="G80" s="184">
        <v>1.7076998335113194E-2</v>
      </c>
      <c r="H80" s="184">
        <v>0</v>
      </c>
      <c r="I80" s="184">
        <v>0.21418201286518876</v>
      </c>
      <c r="J80" s="184">
        <v>1.1479798987084698E-2</v>
      </c>
      <c r="K80" s="184">
        <v>9.9039444971744904E-3</v>
      </c>
      <c r="L80" s="184">
        <v>9.8850622819515316E-3</v>
      </c>
      <c r="M80" s="184">
        <v>0</v>
      </c>
      <c r="N80" s="184">
        <v>1.6439357352302442E-2</v>
      </c>
      <c r="O80" s="184">
        <v>1.0595248117247736E-2</v>
      </c>
      <c r="P80" s="184">
        <v>2.137589212987534E-2</v>
      </c>
      <c r="Q80" s="184">
        <v>1.1749644927674701E-2</v>
      </c>
      <c r="R80" s="184">
        <v>1.0024918764285315E-2</v>
      </c>
      <c r="S80" s="184">
        <v>7.183352379465208E-3</v>
      </c>
      <c r="T80" s="184">
        <v>1.333519039455355E-2</v>
      </c>
      <c r="U80" s="184">
        <v>6.1603358916638542E-3</v>
      </c>
      <c r="V80" s="184">
        <v>6.4334484759483801E-3</v>
      </c>
      <c r="W80" s="184">
        <v>4.1144104742669623E-3</v>
      </c>
      <c r="X80" s="184">
        <v>6.5198517030285895E-3</v>
      </c>
      <c r="Y80" s="184">
        <v>4.3046626990375881E-3</v>
      </c>
      <c r="Z80" s="184">
        <v>7.3498489273325042E-3</v>
      </c>
      <c r="AA80" s="184">
        <v>5.1986014292155474E-3</v>
      </c>
      <c r="AB80" s="184">
        <v>5.2840057216886043E-3</v>
      </c>
      <c r="AC80" s="184">
        <v>8.7322582394131279E-4</v>
      </c>
      <c r="AD80" s="184">
        <v>1.8102805653216997E-3</v>
      </c>
      <c r="AE80" s="184">
        <v>4.246844324807173E-3</v>
      </c>
      <c r="AF80" s="184">
        <v>4.7193716186327214E-3</v>
      </c>
      <c r="AG80" s="184">
        <v>1.6813175648284499E-2</v>
      </c>
      <c r="AH80" s="184">
        <v>9.4022856081852589E-3</v>
      </c>
      <c r="AI80" s="184">
        <v>3.5696700916043336E-2</v>
      </c>
      <c r="AJ80" s="184">
        <v>7.5477110904037959E-3</v>
      </c>
      <c r="AK80" s="184">
        <v>4.1635247346366096E-2</v>
      </c>
      <c r="AL80" s="184">
        <v>7.2731328552932909E-3</v>
      </c>
      <c r="AM80" s="184">
        <v>8.9802654383862399E-3</v>
      </c>
      <c r="AN80" s="184">
        <v>8.1243049148158417E-3</v>
      </c>
      <c r="AO80" s="184">
        <v>7.0705184302158894E-3</v>
      </c>
      <c r="AP80" s="184">
        <v>9.9853110417465456E-3</v>
      </c>
      <c r="AQ80" s="184">
        <v>7.6399551566281917E-3</v>
      </c>
      <c r="AR80" s="184">
        <v>1.1672588242716926E-2</v>
      </c>
      <c r="AS80" s="184">
        <v>1.1885080968900709E-2</v>
      </c>
      <c r="AT80" s="184">
        <v>8.5579481522163169E-3</v>
      </c>
      <c r="AU80" s="184">
        <v>8.5751280980833899E-3</v>
      </c>
      <c r="AV80" s="184">
        <v>1.4083328126422838E-2</v>
      </c>
      <c r="AW80" s="184">
        <v>6.8900782917845687E-3</v>
      </c>
      <c r="AX80" s="184">
        <v>3.3624176690664901E-3</v>
      </c>
      <c r="AY80" s="184">
        <v>6.1161988937640261E-3</v>
      </c>
      <c r="AZ80" s="184">
        <v>6.3618517620521132E-3</v>
      </c>
      <c r="BA80" s="184">
        <v>5.3169907674798086E-3</v>
      </c>
      <c r="BB80" s="184">
        <v>5.3634342084557772E-3</v>
      </c>
      <c r="BC80" s="184">
        <v>3.0654319913886565E-3</v>
      </c>
      <c r="BD80" s="184">
        <v>6.4548867936095964E-3</v>
      </c>
      <c r="BE80" s="184">
        <v>4.2668862583252615E-3</v>
      </c>
      <c r="BF80" s="184">
        <v>3.608025858805387E-3</v>
      </c>
      <c r="BG80" s="184">
        <v>4.8505904513377242E-3</v>
      </c>
      <c r="BH80" s="184">
        <v>5.4494141725572832E-3</v>
      </c>
      <c r="BI80" s="184">
        <v>3.371749908984898E-3</v>
      </c>
      <c r="BJ80" s="184">
        <v>3.9404462488435051E-2</v>
      </c>
      <c r="BK80" s="184">
        <v>1.5371010159870975E-2</v>
      </c>
      <c r="BL80" s="184">
        <v>2.2542488154598309E-2</v>
      </c>
      <c r="BM80" s="184">
        <v>2.1537119641740939E-2</v>
      </c>
      <c r="BN80" s="184">
        <v>2.4250707202977465E-2</v>
      </c>
      <c r="BO80" s="184">
        <v>1.4336347288935529E-2</v>
      </c>
      <c r="BP80" s="184">
        <v>5.7586556485512471E-3</v>
      </c>
      <c r="BQ80" s="184">
        <v>8.1578528549491932E-3</v>
      </c>
      <c r="BR80" s="184">
        <v>1.3019645492449546E-2</v>
      </c>
      <c r="BS80" s="184">
        <v>2.3701068648596696E-2</v>
      </c>
      <c r="BT80" s="184">
        <v>3.3685971962744345E-2</v>
      </c>
      <c r="BU80" s="184">
        <v>1.0181887270813317E-2</v>
      </c>
      <c r="BV80" s="184">
        <v>5.2060626314320404E-3</v>
      </c>
      <c r="BW80" s="184">
        <v>4.8621481184940281E-3</v>
      </c>
      <c r="BX80" s="184">
        <v>1.72113787296524E-3</v>
      </c>
      <c r="BY80" s="184">
        <v>5.3379203508785748E-3</v>
      </c>
      <c r="BZ80" s="184">
        <v>3.2154477210954713E-3</v>
      </c>
      <c r="CA80" s="184">
        <v>1.0072406837008319</v>
      </c>
      <c r="CB80" s="184">
        <v>5.6993315664906246E-3</v>
      </c>
      <c r="CC80" s="184">
        <v>5.5797993471594773E-3</v>
      </c>
      <c r="CD80" s="184">
        <v>4.4829341787525857E-3</v>
      </c>
      <c r="CE80" s="184">
        <v>9.769552819029614E-3</v>
      </c>
      <c r="CF80" s="184">
        <v>6.7468663880872141E-3</v>
      </c>
      <c r="CG80" s="184">
        <v>8.5753140416664729E-3</v>
      </c>
      <c r="CH80" s="184">
        <v>9.8575951191505924E-3</v>
      </c>
      <c r="CI80" s="184">
        <v>9.97456227965016E-3</v>
      </c>
      <c r="CJ80" s="184">
        <v>1.3331515460521491E-2</v>
      </c>
      <c r="CK80" s="184">
        <v>3.8751972964366165E-3</v>
      </c>
      <c r="CL80" s="184">
        <v>1.5927286455594016E-2</v>
      </c>
      <c r="CM80" s="184">
        <v>1.3582544111709888E-2</v>
      </c>
      <c r="CN80" s="184">
        <v>1.379951304666182E-2</v>
      </c>
      <c r="CO80" s="184">
        <v>9.2509200492733572E-3</v>
      </c>
      <c r="CP80" s="184">
        <v>7.0232954613256874E-3</v>
      </c>
      <c r="CQ80" s="184">
        <v>1.1697514997825096E-2</v>
      </c>
      <c r="CR80" s="184">
        <v>7.7096098100538912E-3</v>
      </c>
      <c r="CS80" s="184">
        <v>7.9231035725726585E-3</v>
      </c>
      <c r="CT80" s="184">
        <v>1.3777403559956476E-2</v>
      </c>
      <c r="CU80" s="184">
        <v>1.1559743069623674E-2</v>
      </c>
      <c r="CV80" s="184">
        <v>1.1532870873946057E-2</v>
      </c>
      <c r="CW80" s="184">
        <v>8.4275644030194375E-3</v>
      </c>
      <c r="CX80" s="184">
        <v>6.7513577222653755E-3</v>
      </c>
      <c r="CY80" s="184">
        <v>5.1941899916964573E-2</v>
      </c>
      <c r="CZ80" s="184">
        <v>9.6956436745543068E-3</v>
      </c>
      <c r="DA80" s="184">
        <v>1.8043604459793562E-2</v>
      </c>
      <c r="DB80" s="184">
        <v>3.518088251779343E-2</v>
      </c>
      <c r="DC80" s="184">
        <v>1.2920091838934646E-2</v>
      </c>
      <c r="DD80" s="184">
        <v>2.9306511819870443E-2</v>
      </c>
      <c r="DE80" s="184">
        <v>9.7026698808333877E-3</v>
      </c>
      <c r="DF80" s="185">
        <v>9.7751424930534406E-3</v>
      </c>
      <c r="DG80" s="185">
        <f t="shared" si="2"/>
        <v>2.4725971917280081</v>
      </c>
      <c r="DH80" s="186">
        <f t="shared" si="3"/>
        <v>1.7892830501013717</v>
      </c>
      <c r="DI80" s="187"/>
    </row>
    <row r="81" spans="1:113" s="82" customFormat="1" ht="17" customHeight="1" x14ac:dyDescent="0.2">
      <c r="A81" s="183" t="s">
        <v>77</v>
      </c>
      <c r="B81" s="74" t="s">
        <v>203</v>
      </c>
      <c r="C81" s="184">
        <v>2.1290315512735398E-3</v>
      </c>
      <c r="D81" s="184">
        <v>4.776991988591957E-3</v>
      </c>
      <c r="E81" s="184">
        <v>1.1038498148840915E-3</v>
      </c>
      <c r="F81" s="184">
        <v>9.6149714914830543E-4</v>
      </c>
      <c r="G81" s="184">
        <v>2.3547234456337608E-3</v>
      </c>
      <c r="H81" s="184">
        <v>0</v>
      </c>
      <c r="I81" s="184">
        <v>1.9962440811219537E-3</v>
      </c>
      <c r="J81" s="184">
        <v>1.8468920707329242E-3</v>
      </c>
      <c r="K81" s="184">
        <v>1.1383506930168097E-3</v>
      </c>
      <c r="L81" s="184">
        <v>4.429574343608929E-3</v>
      </c>
      <c r="M81" s="184">
        <v>0</v>
      </c>
      <c r="N81" s="184">
        <v>8.0117163256327047E-4</v>
      </c>
      <c r="O81" s="184">
        <v>4.7632485851307078E-4</v>
      </c>
      <c r="P81" s="184">
        <v>2.2272916474092861E-3</v>
      </c>
      <c r="Q81" s="184">
        <v>1.4520110522969992E-3</v>
      </c>
      <c r="R81" s="184">
        <v>4.4665523517846894E-3</v>
      </c>
      <c r="S81" s="184">
        <v>1.8590504007303843E-3</v>
      </c>
      <c r="T81" s="184">
        <v>9.6740943922232281E-4</v>
      </c>
      <c r="U81" s="184">
        <v>3.6813239892848119E-3</v>
      </c>
      <c r="V81" s="184">
        <v>3.7764737443817835E-3</v>
      </c>
      <c r="W81" s="184">
        <v>3.5669487273488837E-3</v>
      </c>
      <c r="X81" s="184">
        <v>2.4684999171361616E-3</v>
      </c>
      <c r="Y81" s="184">
        <v>2.1742126628933136E-3</v>
      </c>
      <c r="Z81" s="184">
        <v>3.2600041634972938E-3</v>
      </c>
      <c r="AA81" s="184">
        <v>1.1873219891281594E-3</v>
      </c>
      <c r="AB81" s="184">
        <v>2.0442090572514761E-3</v>
      </c>
      <c r="AC81" s="184">
        <v>3.9893212092119426E-3</v>
      </c>
      <c r="AD81" s="184">
        <v>1.5521912586727426E-2</v>
      </c>
      <c r="AE81" s="184">
        <v>9.1790167761342278E-4</v>
      </c>
      <c r="AF81" s="184">
        <v>8.6792351556954695E-4</v>
      </c>
      <c r="AG81" s="184">
        <v>9.6278334183420627E-4</v>
      </c>
      <c r="AH81" s="184">
        <v>2.4705432673034302E-3</v>
      </c>
      <c r="AI81" s="184">
        <v>7.3275626459322037E-3</v>
      </c>
      <c r="AJ81" s="184">
        <v>2.5582139492709632E-3</v>
      </c>
      <c r="AK81" s="184">
        <v>4.3181502516159717E-3</v>
      </c>
      <c r="AL81" s="184">
        <v>8.1020960047348926E-3</v>
      </c>
      <c r="AM81" s="184">
        <v>3.9431465631422375E-3</v>
      </c>
      <c r="AN81" s="184">
        <v>7.4639813915101166E-3</v>
      </c>
      <c r="AO81" s="184">
        <v>4.5071652373178958E-3</v>
      </c>
      <c r="AP81" s="184">
        <v>1.0519371901916224E-2</v>
      </c>
      <c r="AQ81" s="184">
        <v>3.1212021600123484E-3</v>
      </c>
      <c r="AR81" s="184">
        <v>2.6732514249724099E-3</v>
      </c>
      <c r="AS81" s="184">
        <v>2.2713282852930747E-3</v>
      </c>
      <c r="AT81" s="184">
        <v>1.3344757902370424E-3</v>
      </c>
      <c r="AU81" s="184">
        <v>1.316277547559624E-3</v>
      </c>
      <c r="AV81" s="184">
        <v>9.5626971146099856E-4</v>
      </c>
      <c r="AW81" s="184">
        <v>7.3285153095544548E-4</v>
      </c>
      <c r="AX81" s="184">
        <v>8.7685747826140139E-4</v>
      </c>
      <c r="AY81" s="184">
        <v>1.1947358299767572E-3</v>
      </c>
      <c r="AZ81" s="184">
        <v>1.0371611604497288E-3</v>
      </c>
      <c r="BA81" s="184">
        <v>4.6855455827141883E-4</v>
      </c>
      <c r="BB81" s="184">
        <v>9.5445356014724561E-4</v>
      </c>
      <c r="BC81" s="184">
        <v>6.8765645501167366E-4</v>
      </c>
      <c r="BD81" s="184">
        <v>6.078938466478822E-4</v>
      </c>
      <c r="BE81" s="184">
        <v>3.2309398393110117E-3</v>
      </c>
      <c r="BF81" s="184">
        <v>3.2349548030027055E-3</v>
      </c>
      <c r="BG81" s="184">
        <v>1.9414541187483618E-3</v>
      </c>
      <c r="BH81" s="184">
        <v>2.6768477498399714E-3</v>
      </c>
      <c r="BI81" s="184">
        <v>1.5943478187617547E-3</v>
      </c>
      <c r="BJ81" s="184">
        <v>1.2042512382704658E-3</v>
      </c>
      <c r="BK81" s="184">
        <v>9.5096870700730959E-2</v>
      </c>
      <c r="BL81" s="184">
        <v>1.2846525374331068E-3</v>
      </c>
      <c r="BM81" s="184">
        <v>1.2537424649794186E-3</v>
      </c>
      <c r="BN81" s="184">
        <v>2.1531395975044319E-3</v>
      </c>
      <c r="BO81" s="184">
        <v>2.2721077770053886E-3</v>
      </c>
      <c r="BP81" s="184">
        <v>4.9206552755633581E-3</v>
      </c>
      <c r="BQ81" s="184">
        <v>4.0873204130426532E-3</v>
      </c>
      <c r="BR81" s="184">
        <v>1.0255058266435478E-3</v>
      </c>
      <c r="BS81" s="184">
        <v>1.0590754779604883E-3</v>
      </c>
      <c r="BT81" s="184">
        <v>5.0620016740448041E-4</v>
      </c>
      <c r="BU81" s="184">
        <v>4.002863386568444E-4</v>
      </c>
      <c r="BV81" s="184">
        <v>2.5701649471261586E-4</v>
      </c>
      <c r="BW81" s="184">
        <v>2.0424183620658851E-4</v>
      </c>
      <c r="BX81" s="184">
        <v>6.1154222354814592E-5</v>
      </c>
      <c r="BY81" s="184">
        <v>3.9693847956751694E-4</v>
      </c>
      <c r="BZ81" s="184">
        <v>5.0154722804644121E-3</v>
      </c>
      <c r="CA81" s="184">
        <v>6.0850794521679508E-3</v>
      </c>
      <c r="CB81" s="184">
        <v>1.3380648369341188</v>
      </c>
      <c r="CC81" s="184">
        <v>2.0308902272155949E-3</v>
      </c>
      <c r="CD81" s="184">
        <v>3.2134866514586401E-4</v>
      </c>
      <c r="CE81" s="184">
        <v>4.2605583968010491E-4</v>
      </c>
      <c r="CF81" s="184">
        <v>5.7837004411039679E-4</v>
      </c>
      <c r="CG81" s="184">
        <v>1.4932979802653667E-3</v>
      </c>
      <c r="CH81" s="184">
        <v>3.0636270154975077E-4</v>
      </c>
      <c r="CI81" s="184">
        <v>2.4666416561212537E-4</v>
      </c>
      <c r="CJ81" s="184">
        <v>5.1299772811779724E-4</v>
      </c>
      <c r="CK81" s="184">
        <v>2.7498591585918607E-4</v>
      </c>
      <c r="CL81" s="184">
        <v>7.268110835107472E-4</v>
      </c>
      <c r="CM81" s="184">
        <v>3.819432463468504E-4</v>
      </c>
      <c r="CN81" s="184">
        <v>3.774534722156014E-4</v>
      </c>
      <c r="CO81" s="184">
        <v>5.8213004849529159E-4</v>
      </c>
      <c r="CP81" s="184">
        <v>4.147085046630684E-4</v>
      </c>
      <c r="CQ81" s="184">
        <v>7.3051930875216089E-4</v>
      </c>
      <c r="CR81" s="184">
        <v>3.7703588553197122E-4</v>
      </c>
      <c r="CS81" s="184">
        <v>3.4194939869200213E-4</v>
      </c>
      <c r="CT81" s="184">
        <v>5.7076807781663772E-4</v>
      </c>
      <c r="CU81" s="184">
        <v>3.3622263772956431E-4</v>
      </c>
      <c r="CV81" s="184">
        <v>2.2047457713906483E-4</v>
      </c>
      <c r="CW81" s="184">
        <v>1.0855613432570615E-3</v>
      </c>
      <c r="CX81" s="184">
        <v>2.1780456316268252E-4</v>
      </c>
      <c r="CY81" s="184">
        <v>1.0708283315876547E-3</v>
      </c>
      <c r="CZ81" s="184">
        <v>6.9633893427710773E-4</v>
      </c>
      <c r="DA81" s="184">
        <v>4.9939368983105902E-4</v>
      </c>
      <c r="DB81" s="184">
        <v>6.2062618296724627E-4</v>
      </c>
      <c r="DC81" s="184">
        <v>4.2583390048640384E-4</v>
      </c>
      <c r="DD81" s="184">
        <v>6.1556452220915599E-4</v>
      </c>
      <c r="DE81" s="184">
        <v>3.1633895754082462E-3</v>
      </c>
      <c r="DF81" s="185">
        <v>4.4670595488005153E-4</v>
      </c>
      <c r="DG81" s="185">
        <f t="shared" si="2"/>
        <v>1.6449691320053792</v>
      </c>
      <c r="DH81" s="186">
        <f t="shared" si="3"/>
        <v>1.190373990427537</v>
      </c>
      <c r="DI81" s="187"/>
    </row>
    <row r="82" spans="1:113" s="82" customFormat="1" ht="17" customHeight="1" x14ac:dyDescent="0.2">
      <c r="A82" s="183" t="s">
        <v>78</v>
      </c>
      <c r="B82" s="74" t="s">
        <v>204</v>
      </c>
      <c r="C82" s="184">
        <v>1.6969815081115176E-4</v>
      </c>
      <c r="D82" s="184">
        <v>1.2877873704918481E-4</v>
      </c>
      <c r="E82" s="184">
        <v>2.8376162668761927E-4</v>
      </c>
      <c r="F82" s="184">
        <v>1.4226220937871647E-4</v>
      </c>
      <c r="G82" s="184">
        <v>1.5939950179504501E-4</v>
      </c>
      <c r="H82" s="184">
        <v>0</v>
      </c>
      <c r="I82" s="184">
        <v>1.7885197100988848E-3</v>
      </c>
      <c r="J82" s="184">
        <v>2.1982898495430381E-4</v>
      </c>
      <c r="K82" s="184">
        <v>1.9078137678122262E-4</v>
      </c>
      <c r="L82" s="184">
        <v>1.3905604232412018E-4</v>
      </c>
      <c r="M82" s="184">
        <v>0</v>
      </c>
      <c r="N82" s="184">
        <v>4.492012689554375E-4</v>
      </c>
      <c r="O82" s="184">
        <v>4.7928124575101445E-4</v>
      </c>
      <c r="P82" s="184">
        <v>3.1590482145685945E-4</v>
      </c>
      <c r="Q82" s="184">
        <v>4.9005324678309684E-4</v>
      </c>
      <c r="R82" s="184">
        <v>2.8106203654987733E-4</v>
      </c>
      <c r="S82" s="184">
        <v>3.0802304677794918E-4</v>
      </c>
      <c r="T82" s="184">
        <v>5.0299955069097032E-4</v>
      </c>
      <c r="U82" s="184">
        <v>2.5523254565134202E-4</v>
      </c>
      <c r="V82" s="184">
        <v>2.9267433421041432E-4</v>
      </c>
      <c r="W82" s="184">
        <v>6.9754619909750563E-5</v>
      </c>
      <c r="X82" s="184">
        <v>1.79225490478303E-4</v>
      </c>
      <c r="Y82" s="184">
        <v>8.4160571386992101E-4</v>
      </c>
      <c r="Z82" s="184">
        <v>1.6716613251431146E-4</v>
      </c>
      <c r="AA82" s="184">
        <v>1.8583368331291867E-3</v>
      </c>
      <c r="AB82" s="184">
        <v>4.6817093375673693E-4</v>
      </c>
      <c r="AC82" s="184">
        <v>2.5244122745981786E-5</v>
      </c>
      <c r="AD82" s="184">
        <v>1.0951336402049279E-4</v>
      </c>
      <c r="AE82" s="184">
        <v>3.3932224504406038E-4</v>
      </c>
      <c r="AF82" s="184">
        <v>3.8683952372365281E-4</v>
      </c>
      <c r="AG82" s="184">
        <v>4.5840939697907782E-4</v>
      </c>
      <c r="AH82" s="184">
        <v>3.4527402842083672E-4</v>
      </c>
      <c r="AI82" s="184">
        <v>3.2794022981736488E-4</v>
      </c>
      <c r="AJ82" s="184">
        <v>3.7564838361119247E-4</v>
      </c>
      <c r="AK82" s="184">
        <v>4.1455619550849975E-4</v>
      </c>
      <c r="AL82" s="184">
        <v>1.3538735659668254E-4</v>
      </c>
      <c r="AM82" s="184">
        <v>3.8144504818144907E-4</v>
      </c>
      <c r="AN82" s="184">
        <v>3.3119736463931368E-4</v>
      </c>
      <c r="AO82" s="184">
        <v>2.7802837952933411E-4</v>
      </c>
      <c r="AP82" s="184">
        <v>3.2413948472980326E-4</v>
      </c>
      <c r="AQ82" s="184">
        <v>2.4374945755503395E-4</v>
      </c>
      <c r="AR82" s="184">
        <v>6.5029628914855045E-4</v>
      </c>
      <c r="AS82" s="184">
        <v>4.7874178570414246E-4</v>
      </c>
      <c r="AT82" s="184">
        <v>5.6726537651477006E-4</v>
      </c>
      <c r="AU82" s="184">
        <v>5.4696463405571531E-4</v>
      </c>
      <c r="AV82" s="184">
        <v>4.5774174535690034E-4</v>
      </c>
      <c r="AW82" s="184">
        <v>2.4362636620058945E-4</v>
      </c>
      <c r="AX82" s="184">
        <v>4.1645117538746716E-4</v>
      </c>
      <c r="AY82" s="184">
        <v>4.6236865167809094E-4</v>
      </c>
      <c r="AZ82" s="184">
        <v>3.2571498175967129E-4</v>
      </c>
      <c r="BA82" s="184">
        <v>3.8187765368978148E-4</v>
      </c>
      <c r="BB82" s="184">
        <v>4.0098533569434897E-4</v>
      </c>
      <c r="BC82" s="184">
        <v>5.3833256441640032E-4</v>
      </c>
      <c r="BD82" s="184">
        <v>2.8722499745042937E-4</v>
      </c>
      <c r="BE82" s="184">
        <v>3.4332833500081062E-4</v>
      </c>
      <c r="BF82" s="184">
        <v>2.8239822690244264E-4</v>
      </c>
      <c r="BG82" s="184">
        <v>4.1275776715697638E-4</v>
      </c>
      <c r="BH82" s="184">
        <v>2.2540546454971659E-4</v>
      </c>
      <c r="BI82" s="184">
        <v>2.8217818884822613E-4</v>
      </c>
      <c r="BJ82" s="184">
        <v>4.2185997778015352E-4</v>
      </c>
      <c r="BK82" s="184">
        <v>1.7536850877355353E-4</v>
      </c>
      <c r="BL82" s="184">
        <v>2.957371939349779E-4</v>
      </c>
      <c r="BM82" s="184">
        <v>3.3996465807655142E-4</v>
      </c>
      <c r="BN82" s="184">
        <v>3.0294184027616813E-4</v>
      </c>
      <c r="BO82" s="184">
        <v>3.6529219202339352E-4</v>
      </c>
      <c r="BP82" s="184">
        <v>2.1165577973421854E-4</v>
      </c>
      <c r="BQ82" s="184">
        <v>2.5063232903230757E-4</v>
      </c>
      <c r="BR82" s="184">
        <v>1.0118070709643002E-3</v>
      </c>
      <c r="BS82" s="184">
        <v>2.368517999463009E-3</v>
      </c>
      <c r="BT82" s="184">
        <v>1.2347657109564409E-3</v>
      </c>
      <c r="BU82" s="184">
        <v>8.2952920075443149E-4</v>
      </c>
      <c r="BV82" s="184">
        <v>2.4426112356856349E-4</v>
      </c>
      <c r="BW82" s="184">
        <v>2.133896335330806E-4</v>
      </c>
      <c r="BX82" s="184">
        <v>5.6457274461284414E-5</v>
      </c>
      <c r="BY82" s="184">
        <v>1.7369870461130953E-4</v>
      </c>
      <c r="BZ82" s="184">
        <v>1.6716453410504733E-4</v>
      </c>
      <c r="CA82" s="184">
        <v>3.6316847299453718E-4</v>
      </c>
      <c r="CB82" s="184">
        <v>2.6685926455978412E-4</v>
      </c>
      <c r="CC82" s="184">
        <v>1.0018570905797264</v>
      </c>
      <c r="CD82" s="184">
        <v>7.0247855741439934E-4</v>
      </c>
      <c r="CE82" s="184">
        <v>2.9873534594352091E-4</v>
      </c>
      <c r="CF82" s="184">
        <v>3.6365603163435363E-4</v>
      </c>
      <c r="CG82" s="184">
        <v>1.3561771613487145E-2</v>
      </c>
      <c r="CH82" s="184">
        <v>8.3078173382645202E-4</v>
      </c>
      <c r="CI82" s="184">
        <v>1.5412179176421191E-3</v>
      </c>
      <c r="CJ82" s="184">
        <v>1.5562791193159942E-3</v>
      </c>
      <c r="CK82" s="184">
        <v>8.7978261309158365E-4</v>
      </c>
      <c r="CL82" s="184">
        <v>4.4874059268917646E-3</v>
      </c>
      <c r="CM82" s="184">
        <v>5.7042425159849999E-4</v>
      </c>
      <c r="CN82" s="184">
        <v>8.7680298945880556E-4</v>
      </c>
      <c r="CO82" s="184">
        <v>1.1895722573385843E-3</v>
      </c>
      <c r="CP82" s="184">
        <v>4.9995720292464723E-4</v>
      </c>
      <c r="CQ82" s="184">
        <v>3.3721864275557925E-4</v>
      </c>
      <c r="CR82" s="184">
        <v>2.2502997584044888E-4</v>
      </c>
      <c r="CS82" s="184">
        <v>2.0288791363075114E-4</v>
      </c>
      <c r="CT82" s="184">
        <v>2.3588211404544008E-3</v>
      </c>
      <c r="CU82" s="184">
        <v>8.5559393236191487E-4</v>
      </c>
      <c r="CV82" s="184">
        <v>1.5686035232990803E-3</v>
      </c>
      <c r="CW82" s="184">
        <v>3.4708703270385725E-4</v>
      </c>
      <c r="CX82" s="184">
        <v>9.90719381538717E-4</v>
      </c>
      <c r="CY82" s="184">
        <v>4.7196903732566121E-4</v>
      </c>
      <c r="CZ82" s="184">
        <v>3.0601723289959442E-4</v>
      </c>
      <c r="DA82" s="184">
        <v>4.9656894479940003E-4</v>
      </c>
      <c r="DB82" s="184">
        <v>6.9582070155940886E-4</v>
      </c>
      <c r="DC82" s="184">
        <v>5.0409548836546697E-4</v>
      </c>
      <c r="DD82" s="184">
        <v>5.9069608973346234E-4</v>
      </c>
      <c r="DE82" s="184">
        <v>3.4450658035050112E-4</v>
      </c>
      <c r="DF82" s="185">
        <v>1.5940861862491771E-3</v>
      </c>
      <c r="DG82" s="185">
        <f t="shared" si="2"/>
        <v>1.0723598816947477</v>
      </c>
      <c r="DH82" s="186">
        <f t="shared" si="3"/>
        <v>0.77600806404870826</v>
      </c>
      <c r="DI82" s="187"/>
    </row>
    <row r="83" spans="1:113" s="82" customFormat="1" ht="17" customHeight="1" x14ac:dyDescent="0.2">
      <c r="A83" s="183" t="s">
        <v>79</v>
      </c>
      <c r="B83" s="74" t="s">
        <v>205</v>
      </c>
      <c r="C83" s="184">
        <v>6.9931444104169723E-4</v>
      </c>
      <c r="D83" s="184">
        <v>2.1543160639614423E-3</v>
      </c>
      <c r="E83" s="184">
        <v>5.1344820261957878E-4</v>
      </c>
      <c r="F83" s="184">
        <v>2.3720812665034211E-4</v>
      </c>
      <c r="G83" s="184">
        <v>9.6317863553784726E-4</v>
      </c>
      <c r="H83" s="184">
        <v>0</v>
      </c>
      <c r="I83" s="184">
        <v>3.8671598086665844E-4</v>
      </c>
      <c r="J83" s="184">
        <v>1.5231564392334108E-3</v>
      </c>
      <c r="K83" s="184">
        <v>7.646137394969444E-4</v>
      </c>
      <c r="L83" s="184">
        <v>1.6693381714695027E-3</v>
      </c>
      <c r="M83" s="184">
        <v>0</v>
      </c>
      <c r="N83" s="184">
        <v>5.7619474025429214E-4</v>
      </c>
      <c r="O83" s="184">
        <v>5.4123219605150944E-4</v>
      </c>
      <c r="P83" s="184">
        <v>1.0701366039133275E-3</v>
      </c>
      <c r="Q83" s="184">
        <v>1.0034145886668017E-3</v>
      </c>
      <c r="R83" s="184">
        <v>2.7899346189916119E-3</v>
      </c>
      <c r="S83" s="184">
        <v>1.6660591706800692E-3</v>
      </c>
      <c r="T83" s="184">
        <v>1.0736188042553959E-3</v>
      </c>
      <c r="U83" s="184">
        <v>7.6766453062076308E-4</v>
      </c>
      <c r="V83" s="184">
        <v>6.5747666060221935E-4</v>
      </c>
      <c r="W83" s="184">
        <v>1.2458009141232394E-3</v>
      </c>
      <c r="X83" s="184">
        <v>9.6892970672171326E-4</v>
      </c>
      <c r="Y83" s="184">
        <v>8.8517248069840549E-4</v>
      </c>
      <c r="Z83" s="184">
        <v>1.1089534038742736E-3</v>
      </c>
      <c r="AA83" s="184">
        <v>7.6429953778432583E-4</v>
      </c>
      <c r="AB83" s="184">
        <v>1.1050878557909746E-3</v>
      </c>
      <c r="AC83" s="184">
        <v>4.1842415242635277E-4</v>
      </c>
      <c r="AD83" s="184">
        <v>1.1601843248890392E-3</v>
      </c>
      <c r="AE83" s="184">
        <v>5.042096199572917E-4</v>
      </c>
      <c r="AF83" s="184">
        <v>4.8419059715149894E-4</v>
      </c>
      <c r="AG83" s="184">
        <v>6.5041689222288218E-4</v>
      </c>
      <c r="AH83" s="184">
        <v>9.9819183295311929E-4</v>
      </c>
      <c r="AI83" s="184">
        <v>2.4263939246210414E-3</v>
      </c>
      <c r="AJ83" s="184">
        <v>1.1308432997196938E-3</v>
      </c>
      <c r="AK83" s="184">
        <v>1.3527315344828406E-3</v>
      </c>
      <c r="AL83" s="184">
        <v>9.3959728076497238E-4</v>
      </c>
      <c r="AM83" s="184">
        <v>6.1474132648095916E-4</v>
      </c>
      <c r="AN83" s="184">
        <v>1.6799844150717082E-3</v>
      </c>
      <c r="AO83" s="184">
        <v>9.2975677821670257E-4</v>
      </c>
      <c r="AP83" s="184">
        <v>6.8355747704824921E-4</v>
      </c>
      <c r="AQ83" s="184">
        <v>7.9410780236545463E-4</v>
      </c>
      <c r="AR83" s="184">
        <v>7.0141825131884007E-4</v>
      </c>
      <c r="AS83" s="184">
        <v>6.6513451470748351E-4</v>
      </c>
      <c r="AT83" s="184">
        <v>5.1090797587763966E-4</v>
      </c>
      <c r="AU83" s="184">
        <v>4.6091889212088188E-4</v>
      </c>
      <c r="AV83" s="184">
        <v>5.4427360405614068E-4</v>
      </c>
      <c r="AW83" s="184">
        <v>4.4344737817066636E-4</v>
      </c>
      <c r="AX83" s="184">
        <v>4.8135252757597796E-4</v>
      </c>
      <c r="AY83" s="184">
        <v>5.3507979704389675E-4</v>
      </c>
      <c r="AZ83" s="184">
        <v>5.6890519149374163E-4</v>
      </c>
      <c r="BA83" s="184">
        <v>4.1346801474790462E-4</v>
      </c>
      <c r="BB83" s="184">
        <v>5.5226634547893467E-4</v>
      </c>
      <c r="BC83" s="184">
        <v>5.0765245769564119E-4</v>
      </c>
      <c r="BD83" s="184">
        <v>4.7414663640949313E-4</v>
      </c>
      <c r="BE83" s="184">
        <v>1.0643620899784205E-3</v>
      </c>
      <c r="BF83" s="184">
        <v>1.0110098843911011E-3</v>
      </c>
      <c r="BG83" s="184">
        <v>6.8167307880954476E-4</v>
      </c>
      <c r="BH83" s="184">
        <v>8.6269714057519205E-4</v>
      </c>
      <c r="BI83" s="184">
        <v>5.4236735638625382E-4</v>
      </c>
      <c r="BJ83" s="184">
        <v>8.2232805360972115E-4</v>
      </c>
      <c r="BK83" s="184">
        <v>1.6553475202301389E-3</v>
      </c>
      <c r="BL83" s="184">
        <v>8.516748798119431E-4</v>
      </c>
      <c r="BM83" s="184">
        <v>8.9732158718752405E-4</v>
      </c>
      <c r="BN83" s="184">
        <v>8.6044285213145676E-4</v>
      </c>
      <c r="BO83" s="184">
        <v>8.6478759696197323E-4</v>
      </c>
      <c r="BP83" s="184">
        <v>5.685515038641424E-4</v>
      </c>
      <c r="BQ83" s="184">
        <v>1.2591601576109163E-3</v>
      </c>
      <c r="BR83" s="184">
        <v>3.9621814278702195E-4</v>
      </c>
      <c r="BS83" s="184">
        <v>2.8414207937263328E-4</v>
      </c>
      <c r="BT83" s="184">
        <v>1.8560357244990413E-4</v>
      </c>
      <c r="BU83" s="184">
        <v>2.2418160581868542E-4</v>
      </c>
      <c r="BV83" s="184">
        <v>1.1690606124359602E-4</v>
      </c>
      <c r="BW83" s="184">
        <v>1.1360523609972467E-4</v>
      </c>
      <c r="BX83" s="184">
        <v>3.2726691026728113E-5</v>
      </c>
      <c r="BY83" s="184">
        <v>5.7346051885319535E-4</v>
      </c>
      <c r="BZ83" s="184">
        <v>8.3356385776858896E-4</v>
      </c>
      <c r="CA83" s="184">
        <v>6.4714314831200339E-4</v>
      </c>
      <c r="CB83" s="184">
        <v>3.8160900213138766E-4</v>
      </c>
      <c r="CC83" s="184">
        <v>6.6078165277132976E-4</v>
      </c>
      <c r="CD83" s="184">
        <v>1.002836938327277</v>
      </c>
      <c r="CE83" s="184">
        <v>1.6729283299281157E-4</v>
      </c>
      <c r="CF83" s="184">
        <v>3.2377079895976242E-4</v>
      </c>
      <c r="CG83" s="184">
        <v>6.3194643670888258E-3</v>
      </c>
      <c r="CH83" s="184">
        <v>1.7530011795682238E-4</v>
      </c>
      <c r="CI83" s="184">
        <v>1.4840246606793387E-4</v>
      </c>
      <c r="CJ83" s="184">
        <v>3.8030538165838952E-4</v>
      </c>
      <c r="CK83" s="184">
        <v>1.8315636091009648E-4</v>
      </c>
      <c r="CL83" s="184">
        <v>8.2123105450639718E-4</v>
      </c>
      <c r="CM83" s="184">
        <v>1.6953574385899153E-4</v>
      </c>
      <c r="CN83" s="184">
        <v>1.8713063882241419E-4</v>
      </c>
      <c r="CO83" s="184">
        <v>4.7251345722796836E-4</v>
      </c>
      <c r="CP83" s="184">
        <v>5.4010000642082867E-4</v>
      </c>
      <c r="CQ83" s="184">
        <v>4.7912011946096942E-4</v>
      </c>
      <c r="CR83" s="184">
        <v>3.0830956545818949E-4</v>
      </c>
      <c r="CS83" s="184">
        <v>2.5430857191106762E-4</v>
      </c>
      <c r="CT83" s="184">
        <v>4.3322088721041131E-4</v>
      </c>
      <c r="CU83" s="184">
        <v>1.870262005081615E-4</v>
      </c>
      <c r="CV83" s="184">
        <v>5.7500275236487561E-4</v>
      </c>
      <c r="CW83" s="184">
        <v>5.7876991552891681E-4</v>
      </c>
      <c r="CX83" s="184">
        <v>1.3279179529663863E-4</v>
      </c>
      <c r="CY83" s="184">
        <v>6.244449277702926E-4</v>
      </c>
      <c r="CZ83" s="184">
        <v>7.7358699873896495E-4</v>
      </c>
      <c r="DA83" s="184">
        <v>2.8360115478925403E-4</v>
      </c>
      <c r="DB83" s="184">
        <v>2.0673291284653095E-4</v>
      </c>
      <c r="DC83" s="184">
        <v>3.5869914176124687E-4</v>
      </c>
      <c r="DD83" s="184">
        <v>2.3676184389185366E-4</v>
      </c>
      <c r="DE83" s="184">
        <v>2.7830714447888314E-3</v>
      </c>
      <c r="DF83" s="185">
        <v>1.4165730570882081E-4</v>
      </c>
      <c r="DG83" s="185">
        <f t="shared" si="2"/>
        <v>1.0842354808209413</v>
      </c>
      <c r="DH83" s="186">
        <f t="shared" si="3"/>
        <v>0.78460178416510418</v>
      </c>
      <c r="DI83" s="187"/>
    </row>
    <row r="84" spans="1:113" s="82" customFormat="1" ht="17" customHeight="1" x14ac:dyDescent="0.2">
      <c r="A84" s="183" t="s">
        <v>80</v>
      </c>
      <c r="B84" s="74" t="s">
        <v>206</v>
      </c>
      <c r="C84" s="184">
        <v>2.6175670386581881E-3</v>
      </c>
      <c r="D84" s="184">
        <v>9.366899372139666E-3</v>
      </c>
      <c r="E84" s="184">
        <v>2.0063827602425652E-3</v>
      </c>
      <c r="F84" s="184">
        <v>6.202508778622893E-4</v>
      </c>
      <c r="G84" s="184">
        <v>3.9650103358610392E-3</v>
      </c>
      <c r="H84" s="184">
        <v>0</v>
      </c>
      <c r="I84" s="184">
        <v>1.2931842993819751E-3</v>
      </c>
      <c r="J84" s="184">
        <v>8.3844599150411682E-3</v>
      </c>
      <c r="K84" s="184">
        <v>2.8719544693420426E-3</v>
      </c>
      <c r="L84" s="184">
        <v>2.5000722660663523E-2</v>
      </c>
      <c r="M84" s="184">
        <v>0</v>
      </c>
      <c r="N84" s="184">
        <v>2.6302532457303691E-3</v>
      </c>
      <c r="O84" s="184">
        <v>2.475234004194232E-3</v>
      </c>
      <c r="P84" s="184">
        <v>2.3788774787146701E-3</v>
      </c>
      <c r="Q84" s="184">
        <v>2.4211092936912153E-3</v>
      </c>
      <c r="R84" s="184">
        <v>7.0898498371499679E-3</v>
      </c>
      <c r="S84" s="184">
        <v>4.1337486395988813E-3</v>
      </c>
      <c r="T84" s="184">
        <v>2.4493748166884073E-3</v>
      </c>
      <c r="U84" s="184">
        <v>5.0351822345853616E-3</v>
      </c>
      <c r="V84" s="184">
        <v>2.8498867464634317E-3</v>
      </c>
      <c r="W84" s="184">
        <v>2.7366833850206084E-3</v>
      </c>
      <c r="X84" s="184">
        <v>2.1385487322111104E-3</v>
      </c>
      <c r="Y84" s="184">
        <v>1.7442365865358747E-3</v>
      </c>
      <c r="Z84" s="184">
        <v>4.1244963185506885E-3</v>
      </c>
      <c r="AA84" s="184">
        <v>2.1546335359145649E-3</v>
      </c>
      <c r="AB84" s="184">
        <v>2.8272391149968975E-3</v>
      </c>
      <c r="AC84" s="184">
        <v>5.6769294439049413E-3</v>
      </c>
      <c r="AD84" s="184">
        <v>3.5158312262830345E-3</v>
      </c>
      <c r="AE84" s="184">
        <v>2.2809438952284787E-3</v>
      </c>
      <c r="AF84" s="184">
        <v>1.6752855664264204E-3</v>
      </c>
      <c r="AG84" s="184">
        <v>3.6726902875583662E-3</v>
      </c>
      <c r="AH84" s="184">
        <v>5.1917596340654501E-3</v>
      </c>
      <c r="AI84" s="184">
        <v>4.1351050650697786E-3</v>
      </c>
      <c r="AJ84" s="184">
        <v>5.5485184374362744E-3</v>
      </c>
      <c r="AK84" s="184">
        <v>4.9620843062802324E-3</v>
      </c>
      <c r="AL84" s="184">
        <v>2.5624583068766869E-3</v>
      </c>
      <c r="AM84" s="184">
        <v>2.0917956761821602E-3</v>
      </c>
      <c r="AN84" s="184">
        <v>5.1243565295467442E-3</v>
      </c>
      <c r="AO84" s="184">
        <v>2.8116365924468652E-3</v>
      </c>
      <c r="AP84" s="184">
        <v>4.5676448572876021E-3</v>
      </c>
      <c r="AQ84" s="184">
        <v>6.3064589132077863E-3</v>
      </c>
      <c r="AR84" s="184">
        <v>2.1688154310344908E-3</v>
      </c>
      <c r="AS84" s="184">
        <v>2.5832895942895246E-3</v>
      </c>
      <c r="AT84" s="184">
        <v>1.8145858364140837E-3</v>
      </c>
      <c r="AU84" s="184">
        <v>1.6464901151433695E-3</v>
      </c>
      <c r="AV84" s="184">
        <v>1.7834883980032902E-3</v>
      </c>
      <c r="AW84" s="184">
        <v>1.6940335263715856E-3</v>
      </c>
      <c r="AX84" s="184">
        <v>1.6726324952651319E-3</v>
      </c>
      <c r="AY84" s="184">
        <v>2.2304508977709098E-3</v>
      </c>
      <c r="AZ84" s="184">
        <v>2.0362031336657047E-3</v>
      </c>
      <c r="BA84" s="184">
        <v>1.4783299117119223E-3</v>
      </c>
      <c r="BB84" s="184">
        <v>3.0718339963333326E-3</v>
      </c>
      <c r="BC84" s="184">
        <v>1.835394660176624E-3</v>
      </c>
      <c r="BD84" s="184">
        <v>1.8124194292836859E-3</v>
      </c>
      <c r="BE84" s="184">
        <v>2.4896412393705029E-3</v>
      </c>
      <c r="BF84" s="184">
        <v>2.303428549346022E-3</v>
      </c>
      <c r="BG84" s="184">
        <v>2.008869780321458E-3</v>
      </c>
      <c r="BH84" s="184">
        <v>2.5253195621062121E-3</v>
      </c>
      <c r="BI84" s="184">
        <v>1.74392515834961E-3</v>
      </c>
      <c r="BJ84" s="184">
        <v>2.5505461493391733E-3</v>
      </c>
      <c r="BK84" s="184">
        <v>1.6330697639618329E-2</v>
      </c>
      <c r="BL84" s="184">
        <v>1.7663835121850984E-3</v>
      </c>
      <c r="BM84" s="184">
        <v>1.9597272796631152E-3</v>
      </c>
      <c r="BN84" s="184">
        <v>1.8500601795890844E-3</v>
      </c>
      <c r="BO84" s="184">
        <v>1.9453854193831346E-3</v>
      </c>
      <c r="BP84" s="184">
        <v>5.9254185174711354E-3</v>
      </c>
      <c r="BQ84" s="184">
        <v>1.5786804088551716E-2</v>
      </c>
      <c r="BR84" s="184">
        <v>1.3607897156963093E-3</v>
      </c>
      <c r="BS84" s="184">
        <v>9.5547485474369281E-4</v>
      </c>
      <c r="BT84" s="184">
        <v>6.3543839143003053E-4</v>
      </c>
      <c r="BU84" s="184">
        <v>6.0527820721318303E-4</v>
      </c>
      <c r="BV84" s="184">
        <v>5.2119902605352768E-4</v>
      </c>
      <c r="BW84" s="184">
        <v>4.2246649052672718E-4</v>
      </c>
      <c r="BX84" s="184">
        <v>8.0657324777715691E-5</v>
      </c>
      <c r="BY84" s="184">
        <v>6.1587209100045788E-4</v>
      </c>
      <c r="BZ84" s="184">
        <v>4.1460722103993505E-4</v>
      </c>
      <c r="CA84" s="184">
        <v>2.07600061574204E-3</v>
      </c>
      <c r="CB84" s="184">
        <v>9.5603901800536033E-4</v>
      </c>
      <c r="CC84" s="184">
        <v>1.6641066603580142E-3</v>
      </c>
      <c r="CD84" s="184">
        <v>5.123042981793588E-4</v>
      </c>
      <c r="CE84" s="184">
        <v>1.0006314595137378</v>
      </c>
      <c r="CF84" s="184">
        <v>9.714833998373583E-4</v>
      </c>
      <c r="CG84" s="184">
        <v>2.791765129215626E-4</v>
      </c>
      <c r="CH84" s="184">
        <v>6.3289280157965955E-4</v>
      </c>
      <c r="CI84" s="184">
        <v>6.819199072726277E-4</v>
      </c>
      <c r="CJ84" s="184">
        <v>9.5004145443241151E-4</v>
      </c>
      <c r="CK84" s="184">
        <v>7.1734300329451273E-4</v>
      </c>
      <c r="CL84" s="184">
        <v>2.1242522632152405E-3</v>
      </c>
      <c r="CM84" s="184">
        <v>1.7659511824166907E-3</v>
      </c>
      <c r="CN84" s="184">
        <v>6.6420675534639251E-4</v>
      </c>
      <c r="CO84" s="184">
        <v>1.2561973723285856E-3</v>
      </c>
      <c r="CP84" s="184">
        <v>9.8607119548577995E-4</v>
      </c>
      <c r="CQ84" s="184">
        <v>1.4939211031477077E-3</v>
      </c>
      <c r="CR84" s="184">
        <v>9.3965001109492402E-4</v>
      </c>
      <c r="CS84" s="184">
        <v>7.6342051143436611E-4</v>
      </c>
      <c r="CT84" s="184">
        <v>1.2541789834854601E-3</v>
      </c>
      <c r="CU84" s="184">
        <v>4.9691857203101094E-4</v>
      </c>
      <c r="CV84" s="184">
        <v>5.7112297751631829E-4</v>
      </c>
      <c r="CW84" s="184">
        <v>1.5166853116706774E-3</v>
      </c>
      <c r="CX84" s="184">
        <v>3.7061261804939062E-4</v>
      </c>
      <c r="CY84" s="184">
        <v>2.3818785003840376E-3</v>
      </c>
      <c r="CZ84" s="184">
        <v>2.5113015912437264E-3</v>
      </c>
      <c r="DA84" s="184">
        <v>8.8525429280857332E-4</v>
      </c>
      <c r="DB84" s="184">
        <v>6.7330709680920946E-4</v>
      </c>
      <c r="DC84" s="184">
        <v>8.3581682256207376E-4</v>
      </c>
      <c r="DD84" s="184">
        <v>6.9522616830871252E-4</v>
      </c>
      <c r="DE84" s="184">
        <v>5.505021162256883E-3</v>
      </c>
      <c r="DF84" s="185">
        <v>4.9299967479542303E-4</v>
      </c>
      <c r="DG84" s="185">
        <f t="shared" si="2"/>
        <v>1.2923220036120311</v>
      </c>
      <c r="DH84" s="186">
        <f t="shared" si="3"/>
        <v>0.93518259426641492</v>
      </c>
      <c r="DI84" s="187"/>
    </row>
    <row r="85" spans="1:113" s="82" customFormat="1" ht="17" customHeight="1" x14ac:dyDescent="0.2">
      <c r="A85" s="183" t="s">
        <v>81</v>
      </c>
      <c r="B85" s="74" t="s">
        <v>207</v>
      </c>
      <c r="C85" s="184">
        <v>7.8254921875390432E-3</v>
      </c>
      <c r="D85" s="184">
        <v>3.7486043759664884E-3</v>
      </c>
      <c r="E85" s="184">
        <v>2.6319612060888647E-3</v>
      </c>
      <c r="F85" s="184">
        <v>3.8702525002077305E-3</v>
      </c>
      <c r="G85" s="184">
        <v>4.1162969790244442E-3</v>
      </c>
      <c r="H85" s="184">
        <v>0</v>
      </c>
      <c r="I85" s="184">
        <v>2.5169539164353768E-2</v>
      </c>
      <c r="J85" s="184">
        <v>2.9954295545609032E-3</v>
      </c>
      <c r="K85" s="184">
        <v>2.5062848619929073E-3</v>
      </c>
      <c r="L85" s="184">
        <v>2.9073438312547393E-3</v>
      </c>
      <c r="M85" s="184">
        <v>0</v>
      </c>
      <c r="N85" s="184">
        <v>2.8332447714212805E-3</v>
      </c>
      <c r="O85" s="184">
        <v>2.6358062153671456E-3</v>
      </c>
      <c r="P85" s="184">
        <v>4.0769591874579422E-3</v>
      </c>
      <c r="Q85" s="184">
        <v>3.3092650558682172E-3</v>
      </c>
      <c r="R85" s="184">
        <v>5.7285585926865846E-3</v>
      </c>
      <c r="S85" s="184">
        <v>2.3295904941287885E-3</v>
      </c>
      <c r="T85" s="184">
        <v>4.1356361192889483E-3</v>
      </c>
      <c r="U85" s="184">
        <v>5.5154621702874869E-3</v>
      </c>
      <c r="V85" s="184">
        <v>2.728198423712018E-3</v>
      </c>
      <c r="W85" s="184">
        <v>1.1753070232942264E-3</v>
      </c>
      <c r="X85" s="184">
        <v>1.9779999940627707E-3</v>
      </c>
      <c r="Y85" s="184">
        <v>1.955638085801405E-3</v>
      </c>
      <c r="Z85" s="184">
        <v>3.1781868230072148E-3</v>
      </c>
      <c r="AA85" s="184">
        <v>2.3802184220440298E-3</v>
      </c>
      <c r="AB85" s="184">
        <v>2.7640030391679763E-3</v>
      </c>
      <c r="AC85" s="184">
        <v>4.6685136689161166E-4</v>
      </c>
      <c r="AD85" s="184">
        <v>1.7920635467607159E-3</v>
      </c>
      <c r="AE85" s="184">
        <v>2.9696285835448788E-3</v>
      </c>
      <c r="AF85" s="184">
        <v>2.2883199654165159E-3</v>
      </c>
      <c r="AG85" s="184">
        <v>3.2128086253468738E-3</v>
      </c>
      <c r="AH85" s="184">
        <v>1.0881493942312422E-2</v>
      </c>
      <c r="AI85" s="184">
        <v>5.4427632546706021E-3</v>
      </c>
      <c r="AJ85" s="184">
        <v>6.1749747802379755E-3</v>
      </c>
      <c r="AK85" s="184">
        <v>6.213830051376967E-3</v>
      </c>
      <c r="AL85" s="184">
        <v>1.8084302702445142E-3</v>
      </c>
      <c r="AM85" s="184">
        <v>5.0694773069646171E-3</v>
      </c>
      <c r="AN85" s="184">
        <v>2.6587833323122559E-3</v>
      </c>
      <c r="AO85" s="184">
        <v>2.7554368220524686E-3</v>
      </c>
      <c r="AP85" s="184">
        <v>5.2048191446794623E-3</v>
      </c>
      <c r="AQ85" s="184">
        <v>3.7628401138669445E-3</v>
      </c>
      <c r="AR85" s="184">
        <v>2.4564743255214155E-3</v>
      </c>
      <c r="AS85" s="184">
        <v>2.9443059374112562E-3</v>
      </c>
      <c r="AT85" s="184">
        <v>2.5687829122088938E-3</v>
      </c>
      <c r="AU85" s="184">
        <v>2.3241893566084602E-3</v>
      </c>
      <c r="AV85" s="184">
        <v>2.7251804606592892E-3</v>
      </c>
      <c r="AW85" s="184">
        <v>1.6463706861958181E-3</v>
      </c>
      <c r="AX85" s="184">
        <v>1.3985035580050618E-3</v>
      </c>
      <c r="AY85" s="184">
        <v>8.2364630424665401E-3</v>
      </c>
      <c r="AZ85" s="184">
        <v>1.7659311607258693E-3</v>
      </c>
      <c r="BA85" s="184">
        <v>2.6997438730362454E-3</v>
      </c>
      <c r="BB85" s="184">
        <v>2.7337236142168575E-3</v>
      </c>
      <c r="BC85" s="184">
        <v>1.4305834068287157E-3</v>
      </c>
      <c r="BD85" s="184">
        <v>3.3322000004322914E-3</v>
      </c>
      <c r="BE85" s="184">
        <v>2.3194750489813555E-3</v>
      </c>
      <c r="BF85" s="184">
        <v>2.3709243526385407E-3</v>
      </c>
      <c r="BG85" s="184">
        <v>3.0650512155422573E-3</v>
      </c>
      <c r="BH85" s="184">
        <v>2.0240844650666425E-3</v>
      </c>
      <c r="BI85" s="184">
        <v>1.6313979095955397E-3</v>
      </c>
      <c r="BJ85" s="184">
        <v>6.7844008570359018E-3</v>
      </c>
      <c r="BK85" s="184">
        <v>1.4047183546215637E-2</v>
      </c>
      <c r="BL85" s="184">
        <v>3.528576219891911E-3</v>
      </c>
      <c r="BM85" s="184">
        <v>3.4777468865683282E-3</v>
      </c>
      <c r="BN85" s="184">
        <v>3.6844184990942994E-3</v>
      </c>
      <c r="BO85" s="184">
        <v>2.6862881449072349E-3</v>
      </c>
      <c r="BP85" s="184">
        <v>1.305598702419874E-3</v>
      </c>
      <c r="BQ85" s="184">
        <v>1.8786789553624232E-3</v>
      </c>
      <c r="BR85" s="184">
        <v>2.2955207749052122E-3</v>
      </c>
      <c r="BS85" s="184">
        <v>3.9844561609752201E-3</v>
      </c>
      <c r="BT85" s="184">
        <v>8.6537801611320814E-3</v>
      </c>
      <c r="BU85" s="184">
        <v>1.7194063751177072E-3</v>
      </c>
      <c r="BV85" s="184">
        <v>8.2751958720709369E-4</v>
      </c>
      <c r="BW85" s="184">
        <v>7.6576512563228188E-4</v>
      </c>
      <c r="BX85" s="184">
        <v>2.5007957134306059E-4</v>
      </c>
      <c r="BY85" s="184">
        <v>3.5342729488097094E-3</v>
      </c>
      <c r="BZ85" s="184">
        <v>2.2278454843801563E-2</v>
      </c>
      <c r="CA85" s="184">
        <v>0.11157103284148208</v>
      </c>
      <c r="CB85" s="184">
        <v>7.0707711711418625E-2</v>
      </c>
      <c r="CC85" s="184">
        <v>0.24911734129887711</v>
      </c>
      <c r="CD85" s="184">
        <v>3.8085738347219934E-2</v>
      </c>
      <c r="CE85" s="184">
        <v>1.2879628180586156E-2</v>
      </c>
      <c r="CF85" s="184">
        <v>1.0103455920816669</v>
      </c>
      <c r="CG85" s="184">
        <v>5.740524201110664E-3</v>
      </c>
      <c r="CH85" s="184">
        <v>1.5863592004032668E-3</v>
      </c>
      <c r="CI85" s="184">
        <v>1.792204226797117E-3</v>
      </c>
      <c r="CJ85" s="184">
        <v>2.1427963407018341E-3</v>
      </c>
      <c r="CK85" s="184">
        <v>1.0722480386916326E-3</v>
      </c>
      <c r="CL85" s="184">
        <v>5.371094965750018E-3</v>
      </c>
      <c r="CM85" s="184">
        <v>2.0106455129502809E-3</v>
      </c>
      <c r="CN85" s="184">
        <v>2.0129406639941274E-3</v>
      </c>
      <c r="CO85" s="184">
        <v>1.8555179274588754E-3</v>
      </c>
      <c r="CP85" s="184">
        <v>1.4501106078751735E-3</v>
      </c>
      <c r="CQ85" s="184">
        <v>1.9606015131489385E-3</v>
      </c>
      <c r="CR85" s="184">
        <v>1.2897044986872382E-3</v>
      </c>
      <c r="CS85" s="184">
        <v>1.2688270009567448E-3</v>
      </c>
      <c r="CT85" s="184">
        <v>2.6830340487301757E-3</v>
      </c>
      <c r="CU85" s="184">
        <v>5.2388866721502034E-3</v>
      </c>
      <c r="CV85" s="184">
        <v>1.9347773871793189E-3</v>
      </c>
      <c r="CW85" s="184">
        <v>1.9614429544232738E-3</v>
      </c>
      <c r="CX85" s="184">
        <v>1.1746326527209783E-3</v>
      </c>
      <c r="CY85" s="184">
        <v>2.6260625631239612E-2</v>
      </c>
      <c r="CZ85" s="184">
        <v>4.6507748269250223E-3</v>
      </c>
      <c r="DA85" s="184">
        <v>2.5299237799850595E-3</v>
      </c>
      <c r="DB85" s="184">
        <v>5.9078301478143148E-3</v>
      </c>
      <c r="DC85" s="184">
        <v>1.8963173714154416E-3</v>
      </c>
      <c r="DD85" s="184">
        <v>3.8316752987919665E-3</v>
      </c>
      <c r="DE85" s="184">
        <v>3.4944228516738036E-3</v>
      </c>
      <c r="DF85" s="185">
        <v>1.4384197675681311E-2</v>
      </c>
      <c r="DG85" s="185">
        <f t="shared" si="2"/>
        <v>1.8907824933303317</v>
      </c>
      <c r="DH85" s="186">
        <f t="shared" si="3"/>
        <v>1.3682556455465418</v>
      </c>
      <c r="DI85" s="187"/>
    </row>
    <row r="86" spans="1:113" s="82" customFormat="1" ht="17" customHeight="1" x14ac:dyDescent="0.2">
      <c r="A86" s="183" t="s">
        <v>82</v>
      </c>
      <c r="B86" s="74" t="s">
        <v>208</v>
      </c>
      <c r="C86" s="184">
        <v>4.5074044365034995E-4</v>
      </c>
      <c r="D86" s="184">
        <v>4.4100853281448568E-4</v>
      </c>
      <c r="E86" s="184">
        <v>5.0652601843190865E-4</v>
      </c>
      <c r="F86" s="184">
        <v>3.8433100131375056E-4</v>
      </c>
      <c r="G86" s="184">
        <v>4.7473560109940083E-4</v>
      </c>
      <c r="H86" s="184">
        <v>0</v>
      </c>
      <c r="I86" s="184">
        <v>1.5562493812290334E-3</v>
      </c>
      <c r="J86" s="184">
        <v>3.8790077982365806E-4</v>
      </c>
      <c r="K86" s="184">
        <v>4.908673333620646E-4</v>
      </c>
      <c r="L86" s="184">
        <v>2.7266292076612633E-4</v>
      </c>
      <c r="M86" s="184">
        <v>0</v>
      </c>
      <c r="N86" s="184">
        <v>5.7635030834807548E-4</v>
      </c>
      <c r="O86" s="184">
        <v>5.8667116697668702E-4</v>
      </c>
      <c r="P86" s="184">
        <v>4.5559042408122762E-4</v>
      </c>
      <c r="Q86" s="184">
        <v>6.9204276077801451E-4</v>
      </c>
      <c r="R86" s="184">
        <v>5.7394497549095793E-4</v>
      </c>
      <c r="S86" s="184">
        <v>4.9593611122654055E-4</v>
      </c>
      <c r="T86" s="184">
        <v>5.8716876770997231E-4</v>
      </c>
      <c r="U86" s="184">
        <v>4.9468744039510553E-4</v>
      </c>
      <c r="V86" s="184">
        <v>4.6848931321080608E-4</v>
      </c>
      <c r="W86" s="184">
        <v>1.548715086441658E-4</v>
      </c>
      <c r="X86" s="184">
        <v>3.658194229159936E-4</v>
      </c>
      <c r="Y86" s="184">
        <v>3.1307789593602257E-4</v>
      </c>
      <c r="Z86" s="184">
        <v>4.7517970812996899E-4</v>
      </c>
      <c r="AA86" s="184">
        <v>5.5659562398231591E-4</v>
      </c>
      <c r="AB86" s="184">
        <v>5.5806083311871093E-4</v>
      </c>
      <c r="AC86" s="184">
        <v>7.9336236836880728E-5</v>
      </c>
      <c r="AD86" s="184">
        <v>2.9883244058132323E-4</v>
      </c>
      <c r="AE86" s="184">
        <v>4.6562138391101332E-4</v>
      </c>
      <c r="AF86" s="184">
        <v>4.4882930223778301E-4</v>
      </c>
      <c r="AG86" s="184">
        <v>4.3331282542458034E-4</v>
      </c>
      <c r="AH86" s="184">
        <v>4.8736236969100922E-4</v>
      </c>
      <c r="AI86" s="184">
        <v>5.6814071216920487E-4</v>
      </c>
      <c r="AJ86" s="184">
        <v>5.313538110801975E-4</v>
      </c>
      <c r="AK86" s="184">
        <v>5.8498531992455267E-4</v>
      </c>
      <c r="AL86" s="184">
        <v>3.0550302114788492E-4</v>
      </c>
      <c r="AM86" s="184">
        <v>3.2372742717757657E-4</v>
      </c>
      <c r="AN86" s="184">
        <v>5.287395028073838E-4</v>
      </c>
      <c r="AO86" s="184">
        <v>3.6022302742585408E-4</v>
      </c>
      <c r="AP86" s="184">
        <v>4.4034001575757499E-4</v>
      </c>
      <c r="AQ86" s="184">
        <v>3.3207953896406933E-4</v>
      </c>
      <c r="AR86" s="184">
        <v>4.4387634231599283E-4</v>
      </c>
      <c r="AS86" s="184">
        <v>5.7469330854933423E-4</v>
      </c>
      <c r="AT86" s="184">
        <v>4.5709967728178944E-4</v>
      </c>
      <c r="AU86" s="184">
        <v>5.1980416646362382E-4</v>
      </c>
      <c r="AV86" s="184">
        <v>6.2375573678804955E-4</v>
      </c>
      <c r="AW86" s="184">
        <v>3.1961449161117334E-4</v>
      </c>
      <c r="AX86" s="184">
        <v>4.0391143158438435E-4</v>
      </c>
      <c r="AY86" s="184">
        <v>4.8301474031483144E-4</v>
      </c>
      <c r="AZ86" s="184">
        <v>5.6056282097477787E-4</v>
      </c>
      <c r="BA86" s="184">
        <v>2.8667432564985447E-4</v>
      </c>
      <c r="BB86" s="184">
        <v>3.5991860886442777E-4</v>
      </c>
      <c r="BC86" s="184">
        <v>4.8427955899653391E-4</v>
      </c>
      <c r="BD86" s="184">
        <v>3.5217282396950774E-4</v>
      </c>
      <c r="BE86" s="184">
        <v>3.8765415696911628E-4</v>
      </c>
      <c r="BF86" s="184">
        <v>3.1624106884316927E-4</v>
      </c>
      <c r="BG86" s="184">
        <v>4.1118931101367159E-4</v>
      </c>
      <c r="BH86" s="184">
        <v>4.1526082379162279E-4</v>
      </c>
      <c r="BI86" s="184">
        <v>5.9405250006863187E-4</v>
      </c>
      <c r="BJ86" s="184">
        <v>7.0841372999608698E-4</v>
      </c>
      <c r="BK86" s="184">
        <v>1.4378565262443545E-3</v>
      </c>
      <c r="BL86" s="184">
        <v>6.6338785120440176E-4</v>
      </c>
      <c r="BM86" s="184">
        <v>1.2074810929056745E-3</v>
      </c>
      <c r="BN86" s="184">
        <v>9.53980370436278E-4</v>
      </c>
      <c r="BO86" s="184">
        <v>8.8963558593520102E-4</v>
      </c>
      <c r="BP86" s="184">
        <v>1.5087851576177543E-3</v>
      </c>
      <c r="BQ86" s="184">
        <v>4.0700198195290716E-3</v>
      </c>
      <c r="BR86" s="184">
        <v>1.2043725201801496E-3</v>
      </c>
      <c r="BS86" s="184">
        <v>1.8261715305874051E-3</v>
      </c>
      <c r="BT86" s="184">
        <v>1.6824502328574526E-3</v>
      </c>
      <c r="BU86" s="184">
        <v>7.7073490771388826E-3</v>
      </c>
      <c r="BV86" s="184">
        <v>1.2118978670313449E-3</v>
      </c>
      <c r="BW86" s="184">
        <v>1.1034094809789074E-3</v>
      </c>
      <c r="BX86" s="184">
        <v>4.6131156309470146E-4</v>
      </c>
      <c r="BY86" s="184">
        <v>1.4500181770495646E-3</v>
      </c>
      <c r="BZ86" s="184">
        <v>5.879142280816492E-4</v>
      </c>
      <c r="CA86" s="184">
        <v>1.1310892488290733E-3</v>
      </c>
      <c r="CB86" s="184">
        <v>1.1956861653832287E-3</v>
      </c>
      <c r="CC86" s="184">
        <v>1.2248403690242264E-3</v>
      </c>
      <c r="CD86" s="184">
        <v>3.3078021995706108E-3</v>
      </c>
      <c r="CE86" s="184">
        <v>1.3114059248174061E-3</v>
      </c>
      <c r="CF86" s="184">
        <v>1.2437956845339259E-3</v>
      </c>
      <c r="CG86" s="184">
        <v>1.0157748467864036</v>
      </c>
      <c r="CH86" s="184">
        <v>3.7553049566701286E-3</v>
      </c>
      <c r="CI86" s="184">
        <v>2.5695852772512299E-3</v>
      </c>
      <c r="CJ86" s="184">
        <v>1.2952501609139705E-3</v>
      </c>
      <c r="CK86" s="184">
        <v>2.4858331668393329E-3</v>
      </c>
      <c r="CL86" s="184">
        <v>3.6425359093049223E-3</v>
      </c>
      <c r="CM86" s="184">
        <v>4.0975515331609091E-3</v>
      </c>
      <c r="CN86" s="184">
        <v>1.3647564861936723E-3</v>
      </c>
      <c r="CO86" s="184">
        <v>8.7308764519423727E-3</v>
      </c>
      <c r="CP86" s="184">
        <v>7.1033315012757634E-4</v>
      </c>
      <c r="CQ86" s="184">
        <v>6.0788284929472322E-3</v>
      </c>
      <c r="CR86" s="184">
        <v>3.8910881048609862E-3</v>
      </c>
      <c r="CS86" s="184">
        <v>1.8846328631656416E-3</v>
      </c>
      <c r="CT86" s="184">
        <v>5.8876769064533018E-3</v>
      </c>
      <c r="CU86" s="184">
        <v>2.2133242715122697E-3</v>
      </c>
      <c r="CV86" s="184">
        <v>1.0173484427419715E-3</v>
      </c>
      <c r="CW86" s="184">
        <v>1.2797340455410621E-3</v>
      </c>
      <c r="CX86" s="184">
        <v>1.5618695280862089E-3</v>
      </c>
      <c r="CY86" s="184">
        <v>2.0118357130841573E-3</v>
      </c>
      <c r="CZ86" s="184">
        <v>1.077083809550926E-3</v>
      </c>
      <c r="DA86" s="184">
        <v>2.1557190186480804E-3</v>
      </c>
      <c r="DB86" s="184">
        <v>1.0366484006300446E-3</v>
      </c>
      <c r="DC86" s="184">
        <v>2.0371354915701256E-3</v>
      </c>
      <c r="DD86" s="184">
        <v>2.4196072610093459E-3</v>
      </c>
      <c r="DE86" s="184">
        <v>5.0139243383289021E-4</v>
      </c>
      <c r="DF86" s="185">
        <v>1.019956194639654E-3</v>
      </c>
      <c r="DG86" s="185">
        <f t="shared" si="2"/>
        <v>1.1450915003627313</v>
      </c>
      <c r="DH86" s="186">
        <f t="shared" si="3"/>
        <v>0.82863994963218712</v>
      </c>
      <c r="DI86" s="187"/>
    </row>
    <row r="87" spans="1:113" s="82" customFormat="1" ht="17" customHeight="1" x14ac:dyDescent="0.2">
      <c r="A87" s="183" t="s">
        <v>83</v>
      </c>
      <c r="B87" s="74" t="s">
        <v>209</v>
      </c>
      <c r="C87" s="184">
        <v>1.9494146708989002E-3</v>
      </c>
      <c r="D87" s="184">
        <v>1.4745203863189022E-3</v>
      </c>
      <c r="E87" s="184">
        <v>2.1956846560468989E-3</v>
      </c>
      <c r="F87" s="184">
        <v>2.2988718773661577E-3</v>
      </c>
      <c r="G87" s="184">
        <v>3.2266997389207835E-3</v>
      </c>
      <c r="H87" s="184">
        <v>0</v>
      </c>
      <c r="I87" s="184">
        <v>3.8664232738254167E-3</v>
      </c>
      <c r="J87" s="184">
        <v>2.2317767407091424E-3</v>
      </c>
      <c r="K87" s="184">
        <v>1.7456247795854711E-3</v>
      </c>
      <c r="L87" s="184">
        <v>1.5749431850876302E-3</v>
      </c>
      <c r="M87" s="184">
        <v>0</v>
      </c>
      <c r="N87" s="184">
        <v>2.2432921563108848E-3</v>
      </c>
      <c r="O87" s="184">
        <v>2.6330532761354064E-3</v>
      </c>
      <c r="P87" s="184">
        <v>2.090858002085025E-3</v>
      </c>
      <c r="Q87" s="184">
        <v>2.9221691973929944E-3</v>
      </c>
      <c r="R87" s="184">
        <v>2.4071778221444432E-3</v>
      </c>
      <c r="S87" s="184">
        <v>2.3105164609293744E-3</v>
      </c>
      <c r="T87" s="184">
        <v>2.7374051387913374E-3</v>
      </c>
      <c r="U87" s="184">
        <v>1.5094059517155049E-3</v>
      </c>
      <c r="V87" s="184">
        <v>1.4254860516881671E-3</v>
      </c>
      <c r="W87" s="184">
        <v>5.5254714278300116E-4</v>
      </c>
      <c r="X87" s="184">
        <v>1.4749314765492253E-3</v>
      </c>
      <c r="Y87" s="184">
        <v>1.3027455243503142E-3</v>
      </c>
      <c r="Z87" s="184">
        <v>1.9275475107396784E-3</v>
      </c>
      <c r="AA87" s="184">
        <v>8.4902943566295946E-3</v>
      </c>
      <c r="AB87" s="184">
        <v>2.8075809797455985E-3</v>
      </c>
      <c r="AC87" s="184">
        <v>2.736063886396764E-4</v>
      </c>
      <c r="AD87" s="184">
        <v>1.3447226969949006E-3</v>
      </c>
      <c r="AE87" s="184">
        <v>2.0750925863187346E-3</v>
      </c>
      <c r="AF87" s="184">
        <v>2.0951411384097589E-3</v>
      </c>
      <c r="AG87" s="184">
        <v>2.1585479479536472E-3</v>
      </c>
      <c r="AH87" s="184">
        <v>2.6720407215168576E-3</v>
      </c>
      <c r="AI87" s="184">
        <v>2.5014256426274029E-3</v>
      </c>
      <c r="AJ87" s="184">
        <v>1.9046008420341319E-3</v>
      </c>
      <c r="AK87" s="184">
        <v>2.3186243692421395E-3</v>
      </c>
      <c r="AL87" s="184">
        <v>9.0465973134845753E-4</v>
      </c>
      <c r="AM87" s="184">
        <v>1.094262080995563E-3</v>
      </c>
      <c r="AN87" s="184">
        <v>1.6617679875590668E-3</v>
      </c>
      <c r="AO87" s="184">
        <v>1.5932515900293782E-3</v>
      </c>
      <c r="AP87" s="184">
        <v>1.2716645164434143E-3</v>
      </c>
      <c r="AQ87" s="184">
        <v>1.4909602934880086E-3</v>
      </c>
      <c r="AR87" s="184">
        <v>1.8629800743687533E-3</v>
      </c>
      <c r="AS87" s="184">
        <v>2.5514624485795468E-3</v>
      </c>
      <c r="AT87" s="184">
        <v>2.1689348570696773E-3</v>
      </c>
      <c r="AU87" s="184">
        <v>2.4107881239322582E-3</v>
      </c>
      <c r="AV87" s="184">
        <v>2.3773014017444151E-3</v>
      </c>
      <c r="AW87" s="184">
        <v>1.2952662410454455E-3</v>
      </c>
      <c r="AX87" s="184">
        <v>1.7127604719713418E-3</v>
      </c>
      <c r="AY87" s="184">
        <v>2.3902148424580637E-3</v>
      </c>
      <c r="AZ87" s="184">
        <v>2.4971614000232692E-3</v>
      </c>
      <c r="BA87" s="184">
        <v>1.2090133324842722E-3</v>
      </c>
      <c r="BB87" s="184">
        <v>1.7002951824645906E-3</v>
      </c>
      <c r="BC87" s="184">
        <v>2.3324656849545073E-3</v>
      </c>
      <c r="BD87" s="184">
        <v>1.6738844455138531E-3</v>
      </c>
      <c r="BE87" s="184">
        <v>1.8669592829742879E-3</v>
      </c>
      <c r="BF87" s="184">
        <v>1.5935211913532226E-3</v>
      </c>
      <c r="BG87" s="184">
        <v>1.9846121417114947E-3</v>
      </c>
      <c r="BH87" s="184">
        <v>1.7601016616475007E-3</v>
      </c>
      <c r="BI87" s="184">
        <v>1.9194222126696968E-3</v>
      </c>
      <c r="BJ87" s="184">
        <v>2.8933642257924982E-3</v>
      </c>
      <c r="BK87" s="184">
        <v>2.2732010298868082E-3</v>
      </c>
      <c r="BL87" s="184">
        <v>6.1875398443888251E-3</v>
      </c>
      <c r="BM87" s="184">
        <v>6.0653605558331604E-3</v>
      </c>
      <c r="BN87" s="184">
        <v>5.8224133782306155E-3</v>
      </c>
      <c r="BO87" s="184">
        <v>5.9588926037140843E-3</v>
      </c>
      <c r="BP87" s="184">
        <v>1.2626416373641822E-3</v>
      </c>
      <c r="BQ87" s="184">
        <v>2.2054370313813751E-3</v>
      </c>
      <c r="BR87" s="184">
        <v>3.1998387738471959E-3</v>
      </c>
      <c r="BS87" s="184">
        <v>5.9287175007457348E-3</v>
      </c>
      <c r="BT87" s="184">
        <v>1.186712557265213E-2</v>
      </c>
      <c r="BU87" s="184">
        <v>1.2514916644551455E-2</v>
      </c>
      <c r="BV87" s="184">
        <v>5.6515761239492469E-3</v>
      </c>
      <c r="BW87" s="184">
        <v>4.2640868689679413E-3</v>
      </c>
      <c r="BX87" s="184">
        <v>8.7020625050443674E-4</v>
      </c>
      <c r="BY87" s="184">
        <v>4.642460810400019E-3</v>
      </c>
      <c r="BZ87" s="184">
        <v>3.0829437646032929E-3</v>
      </c>
      <c r="CA87" s="184">
        <v>3.3680501278806818E-3</v>
      </c>
      <c r="CB87" s="184">
        <v>6.974154346454162E-3</v>
      </c>
      <c r="CC87" s="184">
        <v>4.2493857320101153E-3</v>
      </c>
      <c r="CD87" s="184">
        <v>6.2990398038828945E-3</v>
      </c>
      <c r="CE87" s="184">
        <v>2.9393564387936591E-3</v>
      </c>
      <c r="CF87" s="184">
        <v>3.5280821162215299E-3</v>
      </c>
      <c r="CG87" s="184">
        <v>3.0866312202623117E-3</v>
      </c>
      <c r="CH87" s="184">
        <v>1.2176649458073452</v>
      </c>
      <c r="CI87" s="184">
        <v>3.7409463459861583E-2</v>
      </c>
      <c r="CJ87" s="184">
        <v>1.4594785300118977E-2</v>
      </c>
      <c r="CK87" s="184">
        <v>3.1185097520207358E-2</v>
      </c>
      <c r="CL87" s="184">
        <v>9.2441115580951579E-3</v>
      </c>
      <c r="CM87" s="184">
        <v>6.7155726867659951E-3</v>
      </c>
      <c r="CN87" s="184">
        <v>1.4171133493658986E-3</v>
      </c>
      <c r="CO87" s="184">
        <v>1.927575308255745E-2</v>
      </c>
      <c r="CP87" s="184">
        <v>3.5885408823580229E-3</v>
      </c>
      <c r="CQ87" s="184">
        <v>7.3493227824647832E-3</v>
      </c>
      <c r="CR87" s="184">
        <v>7.9112057808642666E-3</v>
      </c>
      <c r="CS87" s="184">
        <v>3.3364727463245114E-3</v>
      </c>
      <c r="CT87" s="184">
        <v>1.2275204770338539E-2</v>
      </c>
      <c r="CU87" s="184">
        <v>5.323098658797344E-3</v>
      </c>
      <c r="CV87" s="184">
        <v>1.3692736707367177E-2</v>
      </c>
      <c r="CW87" s="184">
        <v>3.9209091028043009E-3</v>
      </c>
      <c r="CX87" s="184">
        <v>4.1722292709612963E-3</v>
      </c>
      <c r="CY87" s="184">
        <v>7.6021743848367282E-3</v>
      </c>
      <c r="CZ87" s="184">
        <v>7.1177034035692357E-3</v>
      </c>
      <c r="DA87" s="184">
        <v>9.28779840787077E-3</v>
      </c>
      <c r="DB87" s="184">
        <v>3.0164946569319318E-3</v>
      </c>
      <c r="DC87" s="184">
        <v>6.5116691409904531E-3</v>
      </c>
      <c r="DD87" s="184">
        <v>4.8086785610834811E-3</v>
      </c>
      <c r="DE87" s="184">
        <v>3.0994939523472337E-3</v>
      </c>
      <c r="DF87" s="185">
        <v>1.4094258695155773E-2</v>
      </c>
      <c r="DG87" s="185">
        <f t="shared" si="2"/>
        <v>1.687816740959019</v>
      </c>
      <c r="DH87" s="186">
        <f t="shared" si="3"/>
        <v>1.2213804562985671</v>
      </c>
      <c r="DI87" s="187"/>
    </row>
    <row r="88" spans="1:113" s="82" customFormat="1" ht="17" customHeight="1" x14ac:dyDescent="0.2">
      <c r="A88" s="183" t="s">
        <v>84</v>
      </c>
      <c r="B88" s="74" t="s">
        <v>210</v>
      </c>
      <c r="C88" s="184">
        <v>4.1853254014342694E-4</v>
      </c>
      <c r="D88" s="184">
        <v>2.8150382714137487E-4</v>
      </c>
      <c r="E88" s="184">
        <v>3.1221078849213481E-4</v>
      </c>
      <c r="F88" s="184">
        <v>3.4476415611442397E-4</v>
      </c>
      <c r="G88" s="184">
        <v>4.377399584929207E-4</v>
      </c>
      <c r="H88" s="184">
        <v>0</v>
      </c>
      <c r="I88" s="184">
        <v>7.4814222528306578E-4</v>
      </c>
      <c r="J88" s="184">
        <v>1.0834261116462766E-3</v>
      </c>
      <c r="K88" s="184">
        <v>6.0435649149964748E-3</v>
      </c>
      <c r="L88" s="184">
        <v>3.0301879241557733E-4</v>
      </c>
      <c r="M88" s="184">
        <v>0</v>
      </c>
      <c r="N88" s="184">
        <v>4.3541709700051847E-4</v>
      </c>
      <c r="O88" s="184">
        <v>1.1958286047412238E-3</v>
      </c>
      <c r="P88" s="184">
        <v>5.1696063654215656E-4</v>
      </c>
      <c r="Q88" s="184">
        <v>1.0491752331644785E-3</v>
      </c>
      <c r="R88" s="184">
        <v>4.9868491071226905E-4</v>
      </c>
      <c r="S88" s="184">
        <v>5.9705288016534777E-4</v>
      </c>
      <c r="T88" s="184">
        <v>4.4998315660494981E-4</v>
      </c>
      <c r="U88" s="184">
        <v>7.0130096388848658E-4</v>
      </c>
      <c r="V88" s="184">
        <v>6.1765762166538039E-4</v>
      </c>
      <c r="W88" s="184">
        <v>1.5277103746664546E-4</v>
      </c>
      <c r="X88" s="184">
        <v>3.5883922552534038E-4</v>
      </c>
      <c r="Y88" s="184">
        <v>2.6388648647503773E-4</v>
      </c>
      <c r="Z88" s="184">
        <v>6.8100691194915655E-4</v>
      </c>
      <c r="AA88" s="184">
        <v>7.6065484402171582E-3</v>
      </c>
      <c r="AB88" s="184">
        <v>4.5371235060206131E-3</v>
      </c>
      <c r="AC88" s="184">
        <v>7.1405393647087445E-5</v>
      </c>
      <c r="AD88" s="184">
        <v>1.8195320170931911E-4</v>
      </c>
      <c r="AE88" s="184">
        <v>9.863857325695044E-4</v>
      </c>
      <c r="AF88" s="184">
        <v>9.8012540457928748E-4</v>
      </c>
      <c r="AG88" s="184">
        <v>6.9251668969334899E-4</v>
      </c>
      <c r="AH88" s="184">
        <v>7.3046635324905624E-4</v>
      </c>
      <c r="AI88" s="184">
        <v>4.2406408615086659E-4</v>
      </c>
      <c r="AJ88" s="184">
        <v>1.1438011047685502E-3</v>
      </c>
      <c r="AK88" s="184">
        <v>6.5884837065370008E-4</v>
      </c>
      <c r="AL88" s="184">
        <v>2.3513956002000014E-4</v>
      </c>
      <c r="AM88" s="184">
        <v>2.9248645452836206E-4</v>
      </c>
      <c r="AN88" s="184">
        <v>4.1722553015246622E-4</v>
      </c>
      <c r="AO88" s="184">
        <v>2.9470754278681453E-4</v>
      </c>
      <c r="AP88" s="184">
        <v>5.2353726469462627E-4</v>
      </c>
      <c r="AQ88" s="184">
        <v>3.4860727144133021E-4</v>
      </c>
      <c r="AR88" s="184">
        <v>4.8588740108946042E-4</v>
      </c>
      <c r="AS88" s="184">
        <v>5.5415553015211651E-4</v>
      </c>
      <c r="AT88" s="184">
        <v>8.0924862873256518E-4</v>
      </c>
      <c r="AU88" s="184">
        <v>7.3030134363699217E-4</v>
      </c>
      <c r="AV88" s="184">
        <v>8.8865491498034562E-4</v>
      </c>
      <c r="AW88" s="184">
        <v>8.4572474030664754E-4</v>
      </c>
      <c r="AX88" s="184">
        <v>5.6547278012992357E-4</v>
      </c>
      <c r="AY88" s="184">
        <v>8.2585657217327938E-4</v>
      </c>
      <c r="AZ88" s="184">
        <v>1.4948273493600671E-3</v>
      </c>
      <c r="BA88" s="184">
        <v>5.5774009234819488E-4</v>
      </c>
      <c r="BB88" s="184">
        <v>1.3814434811652873E-3</v>
      </c>
      <c r="BC88" s="184">
        <v>1.339406934673123E-3</v>
      </c>
      <c r="BD88" s="184">
        <v>1.1032746518121403E-3</v>
      </c>
      <c r="BE88" s="184">
        <v>1.381704645005661E-3</v>
      </c>
      <c r="BF88" s="184">
        <v>1.3727585468702992E-3</v>
      </c>
      <c r="BG88" s="184">
        <v>9.5358446393037637E-4</v>
      </c>
      <c r="BH88" s="184">
        <v>5.1318043101422877E-4</v>
      </c>
      <c r="BI88" s="184">
        <v>9.4868654430078296E-4</v>
      </c>
      <c r="BJ88" s="184">
        <v>1.5379758194718912E-3</v>
      </c>
      <c r="BK88" s="184">
        <v>5.8331902293381577E-4</v>
      </c>
      <c r="BL88" s="184">
        <v>8.4185212547464015E-4</v>
      </c>
      <c r="BM88" s="184">
        <v>4.6066242921999638E-4</v>
      </c>
      <c r="BN88" s="184">
        <v>6.651945873366443E-4</v>
      </c>
      <c r="BO88" s="184">
        <v>6.2623406027862317E-4</v>
      </c>
      <c r="BP88" s="184">
        <v>6.0111777383235233E-4</v>
      </c>
      <c r="BQ88" s="184">
        <v>1.921674965227981E-3</v>
      </c>
      <c r="BR88" s="184">
        <v>2.0202168044377274E-3</v>
      </c>
      <c r="BS88" s="184">
        <v>7.2031955934551888E-4</v>
      </c>
      <c r="BT88" s="184">
        <v>1.6845057650957652E-3</v>
      </c>
      <c r="BU88" s="184">
        <v>4.44636854979669E-3</v>
      </c>
      <c r="BV88" s="184">
        <v>3.2297208276512988E-3</v>
      </c>
      <c r="BW88" s="184">
        <v>2.8088240974406919E-3</v>
      </c>
      <c r="BX88" s="184">
        <v>2.9696434060081522E-4</v>
      </c>
      <c r="BY88" s="184">
        <v>1.2927545291017035E-3</v>
      </c>
      <c r="BZ88" s="184">
        <v>6.9929793753305031E-4</v>
      </c>
      <c r="CA88" s="184">
        <v>1.1320133194329938E-3</v>
      </c>
      <c r="CB88" s="184">
        <v>7.890495810047853E-4</v>
      </c>
      <c r="CC88" s="184">
        <v>2.1582991563207747E-3</v>
      </c>
      <c r="CD88" s="184">
        <v>9.6959288700087002E-4</v>
      </c>
      <c r="CE88" s="184">
        <v>7.0545181017219784E-4</v>
      </c>
      <c r="CF88" s="184">
        <v>2.1168817343348908E-3</v>
      </c>
      <c r="CG88" s="184">
        <v>3.530003542311086E-4</v>
      </c>
      <c r="CH88" s="184">
        <v>3.7263791292828376E-3</v>
      </c>
      <c r="CI88" s="184">
        <v>1.0370870336464477</v>
      </c>
      <c r="CJ88" s="184">
        <v>2.2244572679353948E-3</v>
      </c>
      <c r="CK88" s="184">
        <v>4.4783461804662793E-3</v>
      </c>
      <c r="CL88" s="184">
        <v>4.5639839389378465E-3</v>
      </c>
      <c r="CM88" s="184">
        <v>5.0795894882631957E-4</v>
      </c>
      <c r="CN88" s="184">
        <v>9.5516193055133558E-4</v>
      </c>
      <c r="CO88" s="184">
        <v>8.4459291637298327E-4</v>
      </c>
      <c r="CP88" s="184">
        <v>1.0855731347781457E-3</v>
      </c>
      <c r="CQ88" s="184">
        <v>1.241750135163186E-3</v>
      </c>
      <c r="CR88" s="184">
        <v>5.8045444125054836E-4</v>
      </c>
      <c r="CS88" s="184">
        <v>6.4080146374688094E-4</v>
      </c>
      <c r="CT88" s="184">
        <v>1.2984273211067989E-3</v>
      </c>
      <c r="CU88" s="184">
        <v>2.7968906655817527E-3</v>
      </c>
      <c r="CV88" s="184">
        <v>0.24511414371387488</v>
      </c>
      <c r="CW88" s="184">
        <v>6.8126719507363091E-4</v>
      </c>
      <c r="CX88" s="184">
        <v>2.2075281389816953E-3</v>
      </c>
      <c r="CY88" s="184">
        <v>4.4363588723150861E-3</v>
      </c>
      <c r="CZ88" s="184">
        <v>4.401597579138797E-3</v>
      </c>
      <c r="DA88" s="184">
        <v>7.1330649646267766E-3</v>
      </c>
      <c r="DB88" s="184">
        <v>2.8031051016772302E-3</v>
      </c>
      <c r="DC88" s="184">
        <v>1.0847192891169531E-3</v>
      </c>
      <c r="DD88" s="184">
        <v>1.6244655023066883E-3</v>
      </c>
      <c r="DE88" s="184">
        <v>5.4423507700292206E-4</v>
      </c>
      <c r="DF88" s="185">
        <v>5.5423859792637226E-3</v>
      </c>
      <c r="DG88" s="185">
        <f t="shared" si="2"/>
        <v>1.4246342936102934</v>
      </c>
      <c r="DH88" s="186">
        <f t="shared" si="3"/>
        <v>1.0309297457256206</v>
      </c>
      <c r="DI88" s="187"/>
    </row>
    <row r="89" spans="1:113" s="82" customFormat="1" ht="17" customHeight="1" x14ac:dyDescent="0.2">
      <c r="A89" s="183" t="s">
        <v>85</v>
      </c>
      <c r="B89" s="74" t="s">
        <v>211</v>
      </c>
      <c r="C89" s="184">
        <v>2.5639776226304327E-3</v>
      </c>
      <c r="D89" s="184">
        <v>2.2382610266081034E-3</v>
      </c>
      <c r="E89" s="184">
        <v>4.334389854485564E-3</v>
      </c>
      <c r="F89" s="184">
        <v>6.3139180471465908E-4</v>
      </c>
      <c r="G89" s="184">
        <v>1.26077965921891E-3</v>
      </c>
      <c r="H89" s="184">
        <v>0</v>
      </c>
      <c r="I89" s="184">
        <v>2.8950230525746625E-3</v>
      </c>
      <c r="J89" s="184">
        <v>2.1621465538819492E-3</v>
      </c>
      <c r="K89" s="184">
        <v>2.6879256805986559E-3</v>
      </c>
      <c r="L89" s="184">
        <v>1.424456833359298E-3</v>
      </c>
      <c r="M89" s="184">
        <v>0</v>
      </c>
      <c r="N89" s="184">
        <v>1.8139889968034513E-3</v>
      </c>
      <c r="O89" s="184">
        <v>2.0209536889856808E-3</v>
      </c>
      <c r="P89" s="184">
        <v>1.628700912825516E-3</v>
      </c>
      <c r="Q89" s="184">
        <v>1.873761496777891E-3</v>
      </c>
      <c r="R89" s="184">
        <v>3.0584721453732373E-3</v>
      </c>
      <c r="S89" s="184">
        <v>1.7821219887043788E-3</v>
      </c>
      <c r="T89" s="184">
        <v>1.8124281463895351E-3</v>
      </c>
      <c r="U89" s="184">
        <v>3.153636915442216E-3</v>
      </c>
      <c r="V89" s="184">
        <v>2.6257970120990089E-3</v>
      </c>
      <c r="W89" s="184">
        <v>1.1817797626133197E-3</v>
      </c>
      <c r="X89" s="184">
        <v>4.2180594602502933E-3</v>
      </c>
      <c r="Y89" s="184">
        <v>1.7022992287682381E-3</v>
      </c>
      <c r="Z89" s="184">
        <v>1.4387513898574589E-3</v>
      </c>
      <c r="AA89" s="184">
        <v>4.9111476172703401E-3</v>
      </c>
      <c r="AB89" s="184">
        <v>2.916791243212554E-3</v>
      </c>
      <c r="AC89" s="184">
        <v>3.6791868766554919E-4</v>
      </c>
      <c r="AD89" s="184">
        <v>7.0138827718542094E-4</v>
      </c>
      <c r="AE89" s="184">
        <v>1.8949191755187863E-3</v>
      </c>
      <c r="AF89" s="184">
        <v>1.4797923976445479E-3</v>
      </c>
      <c r="AG89" s="184">
        <v>4.5326965119466753E-3</v>
      </c>
      <c r="AH89" s="184">
        <v>2.6841405300307639E-3</v>
      </c>
      <c r="AI89" s="184">
        <v>2.1827249583818587E-3</v>
      </c>
      <c r="AJ89" s="184">
        <v>3.873483450194044E-3</v>
      </c>
      <c r="AK89" s="184">
        <v>2.8388334958907675E-3</v>
      </c>
      <c r="AL89" s="184">
        <v>1.6684438599523811E-3</v>
      </c>
      <c r="AM89" s="184">
        <v>1.7169553188871626E-3</v>
      </c>
      <c r="AN89" s="184">
        <v>3.17590456748935E-3</v>
      </c>
      <c r="AO89" s="184">
        <v>2.3740255162338878E-3</v>
      </c>
      <c r="AP89" s="184">
        <v>1.93579765027628E-3</v>
      </c>
      <c r="AQ89" s="184">
        <v>1.6861739932424278E-3</v>
      </c>
      <c r="AR89" s="184">
        <v>5.3259292909804811E-3</v>
      </c>
      <c r="AS89" s="184">
        <v>2.0013658204479706E-3</v>
      </c>
      <c r="AT89" s="184">
        <v>3.169777731957174E-3</v>
      </c>
      <c r="AU89" s="184">
        <v>3.1269066987366983E-3</v>
      </c>
      <c r="AV89" s="184">
        <v>3.5848271850385254E-3</v>
      </c>
      <c r="AW89" s="184">
        <v>3.0960650595200775E-3</v>
      </c>
      <c r="AX89" s="184">
        <v>2.9320892144283125E-3</v>
      </c>
      <c r="AY89" s="184">
        <v>5.5318523718331783E-3</v>
      </c>
      <c r="AZ89" s="184">
        <v>1.2562044768338219E-3</v>
      </c>
      <c r="BA89" s="184">
        <v>3.3869022068618898E-3</v>
      </c>
      <c r="BB89" s="184">
        <v>2.2661737867195708E-3</v>
      </c>
      <c r="BC89" s="184">
        <v>5.3205302917908532E-3</v>
      </c>
      <c r="BD89" s="184">
        <v>1.7102186776232188E-2</v>
      </c>
      <c r="BE89" s="184">
        <v>1.9774189539081477E-3</v>
      </c>
      <c r="BF89" s="184">
        <v>1.5349397027901376E-3</v>
      </c>
      <c r="BG89" s="184">
        <v>2.0287233753697106E-3</v>
      </c>
      <c r="BH89" s="184">
        <v>2.4221353356887526E-3</v>
      </c>
      <c r="BI89" s="184">
        <v>2.4271222204283235E-3</v>
      </c>
      <c r="BJ89" s="184">
        <v>3.0438878553343692E-3</v>
      </c>
      <c r="BK89" s="184">
        <v>1.7551338986550276E-3</v>
      </c>
      <c r="BL89" s="184">
        <v>2.2559656541754295E-3</v>
      </c>
      <c r="BM89" s="184">
        <v>2.2399147607683667E-3</v>
      </c>
      <c r="BN89" s="184">
        <v>2.6116802294430933E-3</v>
      </c>
      <c r="BO89" s="184">
        <v>2.7157626275771795E-3</v>
      </c>
      <c r="BP89" s="184">
        <v>5.7295898998547413E-3</v>
      </c>
      <c r="BQ89" s="184">
        <v>6.422053296553161E-3</v>
      </c>
      <c r="BR89" s="184">
        <v>1.9551372195141702E-2</v>
      </c>
      <c r="BS89" s="184">
        <v>2.8900779464608168E-3</v>
      </c>
      <c r="BT89" s="184">
        <v>7.0162568937494315E-3</v>
      </c>
      <c r="BU89" s="184">
        <v>1.8246880498188633E-2</v>
      </c>
      <c r="BV89" s="184">
        <v>3.5683098483078584E-3</v>
      </c>
      <c r="BW89" s="184">
        <v>3.1217008512373122E-3</v>
      </c>
      <c r="BX89" s="184">
        <v>1.0965011482307651E-3</v>
      </c>
      <c r="BY89" s="184">
        <v>1.9918265825774528E-3</v>
      </c>
      <c r="BZ89" s="184">
        <v>2.0716165362048081E-3</v>
      </c>
      <c r="CA89" s="184">
        <v>3.9481362393385521E-3</v>
      </c>
      <c r="CB89" s="184">
        <v>3.1223080239454618E-3</v>
      </c>
      <c r="CC89" s="184">
        <v>5.1517489810439408E-3</v>
      </c>
      <c r="CD89" s="184">
        <v>2.914482772130553E-3</v>
      </c>
      <c r="CE89" s="184">
        <v>5.668995540199122E-3</v>
      </c>
      <c r="CF89" s="184">
        <v>9.3622109561560078E-3</v>
      </c>
      <c r="CG89" s="184">
        <v>1.4085043248430195E-3</v>
      </c>
      <c r="CH89" s="184">
        <v>1.270985558317181E-2</v>
      </c>
      <c r="CI89" s="184">
        <v>3.6992174779408417E-3</v>
      </c>
      <c r="CJ89" s="184">
        <v>1.0130619031032002</v>
      </c>
      <c r="CK89" s="184">
        <v>2.4738949240177419E-2</v>
      </c>
      <c r="CL89" s="184">
        <v>9.2752476119812646E-3</v>
      </c>
      <c r="CM89" s="184">
        <v>6.5394859857940378E-3</v>
      </c>
      <c r="CN89" s="184">
        <v>3.0991966245795975E-3</v>
      </c>
      <c r="CO89" s="184">
        <v>1.6498047473410042E-2</v>
      </c>
      <c r="CP89" s="184">
        <v>3.8536391040578551E-3</v>
      </c>
      <c r="CQ89" s="184">
        <v>7.0643873495963329E-3</v>
      </c>
      <c r="CR89" s="184">
        <v>3.2765338425275129E-3</v>
      </c>
      <c r="CS89" s="184">
        <v>1.315087438439666E-3</v>
      </c>
      <c r="CT89" s="184">
        <v>1.3659189000859459E-2</v>
      </c>
      <c r="CU89" s="184">
        <v>6.9736974605617503E-3</v>
      </c>
      <c r="CV89" s="184">
        <v>3.1531451124169022E-3</v>
      </c>
      <c r="CW89" s="184">
        <v>2.3040569845346015E-3</v>
      </c>
      <c r="CX89" s="184">
        <v>6.3549810060214724E-3</v>
      </c>
      <c r="CY89" s="184">
        <v>8.2573493691159832E-3</v>
      </c>
      <c r="CZ89" s="184">
        <v>2.0053719126734912E-3</v>
      </c>
      <c r="DA89" s="184">
        <v>1.4815804080857906E-3</v>
      </c>
      <c r="DB89" s="184">
        <v>5.070126039667131E-3</v>
      </c>
      <c r="DC89" s="184">
        <v>1.3557306087848564E-3</v>
      </c>
      <c r="DD89" s="184">
        <v>3.2213438873523181E-3</v>
      </c>
      <c r="DE89" s="184">
        <v>2.0521054194286444E-3</v>
      </c>
      <c r="DF89" s="185">
        <v>3.0357479602386036E-3</v>
      </c>
      <c r="DG89" s="185">
        <f t="shared" si="2"/>
        <v>1.4399022845482858</v>
      </c>
      <c r="DH89" s="186">
        <f t="shared" si="3"/>
        <v>1.0419783538393259</v>
      </c>
      <c r="DI89" s="187"/>
    </row>
    <row r="90" spans="1:113" s="82" customFormat="1" ht="17" customHeight="1" x14ac:dyDescent="0.2">
      <c r="A90" s="183" t="s">
        <v>86</v>
      </c>
      <c r="B90" s="74" t="s">
        <v>212</v>
      </c>
      <c r="C90" s="184">
        <v>6.2004799041306372E-5</v>
      </c>
      <c r="D90" s="184">
        <v>4.4007367477143435E-5</v>
      </c>
      <c r="E90" s="184">
        <v>5.3461347779668876E-5</v>
      </c>
      <c r="F90" s="184">
        <v>2.8657216283027146E-5</v>
      </c>
      <c r="G90" s="184">
        <v>5.2693146957786359E-5</v>
      </c>
      <c r="H90" s="184">
        <v>0</v>
      </c>
      <c r="I90" s="184">
        <v>7.0851895823831446E-5</v>
      </c>
      <c r="J90" s="184">
        <v>1.0417414190865516E-4</v>
      </c>
      <c r="K90" s="184">
        <v>2.2013305409202336E-4</v>
      </c>
      <c r="L90" s="184">
        <v>5.188781344420645E-5</v>
      </c>
      <c r="M90" s="184">
        <v>0</v>
      </c>
      <c r="N90" s="184">
        <v>5.3226993456787573E-5</v>
      </c>
      <c r="O90" s="184">
        <v>8.7844725262031144E-5</v>
      </c>
      <c r="P90" s="184">
        <v>6.0720388492376386E-5</v>
      </c>
      <c r="Q90" s="184">
        <v>8.952921883104129E-5</v>
      </c>
      <c r="R90" s="184">
        <v>9.5003846811614345E-5</v>
      </c>
      <c r="S90" s="184">
        <v>6.7839788849819572E-5</v>
      </c>
      <c r="T90" s="184">
        <v>6.2676022201234795E-5</v>
      </c>
      <c r="U90" s="184">
        <v>6.0104406416298299E-5</v>
      </c>
      <c r="V90" s="184">
        <v>5.7125462526834601E-5</v>
      </c>
      <c r="W90" s="184">
        <v>2.5223874923460547E-5</v>
      </c>
      <c r="X90" s="184">
        <v>6.6912381541463096E-5</v>
      </c>
      <c r="Y90" s="184">
        <v>7.1469535543131749E-5</v>
      </c>
      <c r="Z90" s="184">
        <v>5.9829705549322612E-5</v>
      </c>
      <c r="AA90" s="184">
        <v>3.5524061594950911E-4</v>
      </c>
      <c r="AB90" s="184">
        <v>1.8781160779884171E-4</v>
      </c>
      <c r="AC90" s="184">
        <v>1.0723139695771224E-5</v>
      </c>
      <c r="AD90" s="184">
        <v>2.6941255045553153E-5</v>
      </c>
      <c r="AE90" s="184">
        <v>8.2457094231297529E-5</v>
      </c>
      <c r="AF90" s="184">
        <v>7.8088927618975029E-5</v>
      </c>
      <c r="AG90" s="184">
        <v>7.0479739745956792E-5</v>
      </c>
      <c r="AH90" s="184">
        <v>8.2173548359145107E-5</v>
      </c>
      <c r="AI90" s="184">
        <v>6.426251579565955E-5</v>
      </c>
      <c r="AJ90" s="184">
        <v>1.411339061169582E-4</v>
      </c>
      <c r="AK90" s="184">
        <v>7.935379686587439E-5</v>
      </c>
      <c r="AL90" s="184">
        <v>2.8664831693608475E-5</v>
      </c>
      <c r="AM90" s="184">
        <v>3.2888969988009125E-5</v>
      </c>
      <c r="AN90" s="184">
        <v>5.1298498062671248E-5</v>
      </c>
      <c r="AO90" s="184">
        <v>4.1224644992839442E-5</v>
      </c>
      <c r="AP90" s="184">
        <v>4.2250697315380308E-5</v>
      </c>
      <c r="AQ90" s="184">
        <v>3.9605021683135889E-5</v>
      </c>
      <c r="AR90" s="184">
        <v>5.156972276457373E-5</v>
      </c>
      <c r="AS90" s="184">
        <v>5.4891771523870073E-5</v>
      </c>
      <c r="AT90" s="184">
        <v>1.1967208025743239E-4</v>
      </c>
      <c r="AU90" s="184">
        <v>7.5068521815063903E-5</v>
      </c>
      <c r="AV90" s="184">
        <v>7.194459168661515E-5</v>
      </c>
      <c r="AW90" s="184">
        <v>6.5616061707654249E-5</v>
      </c>
      <c r="AX90" s="184">
        <v>6.3742969714716485E-5</v>
      </c>
      <c r="AY90" s="184">
        <v>7.7582277682877265E-5</v>
      </c>
      <c r="AZ90" s="184">
        <v>9.8487615192673382E-5</v>
      </c>
      <c r="BA90" s="184">
        <v>5.0629244280300109E-5</v>
      </c>
      <c r="BB90" s="184">
        <v>8.5545795997205969E-5</v>
      </c>
      <c r="BC90" s="184">
        <v>8.4958626041779352E-5</v>
      </c>
      <c r="BD90" s="184">
        <v>8.0489741639289309E-5</v>
      </c>
      <c r="BE90" s="184">
        <v>8.040924052933394E-5</v>
      </c>
      <c r="BF90" s="184">
        <v>8.5025366679803118E-5</v>
      </c>
      <c r="BG90" s="184">
        <v>7.3863397086709685E-5</v>
      </c>
      <c r="BH90" s="184">
        <v>8.0212835882573238E-5</v>
      </c>
      <c r="BI90" s="184">
        <v>7.1471113188075009E-5</v>
      </c>
      <c r="BJ90" s="184">
        <v>1.1610954305402622E-4</v>
      </c>
      <c r="BK90" s="184">
        <v>6.1815196677191396E-5</v>
      </c>
      <c r="BL90" s="184">
        <v>9.2964302785792844E-5</v>
      </c>
      <c r="BM90" s="184">
        <v>7.1781047563165262E-5</v>
      </c>
      <c r="BN90" s="184">
        <v>9.7098335587919091E-5</v>
      </c>
      <c r="BO90" s="184">
        <v>7.726178844661307E-5</v>
      </c>
      <c r="BP90" s="184">
        <v>4.6806673494914107E-5</v>
      </c>
      <c r="BQ90" s="184">
        <v>8.8646477492583699E-5</v>
      </c>
      <c r="BR90" s="184">
        <v>1.5588753633390576E-4</v>
      </c>
      <c r="BS90" s="184">
        <v>7.0156741144032292E-5</v>
      </c>
      <c r="BT90" s="184">
        <v>4.5547895803012912E-4</v>
      </c>
      <c r="BU90" s="184">
        <v>2.9947935777798699E-4</v>
      </c>
      <c r="BV90" s="184">
        <v>1.3793926880474467E-4</v>
      </c>
      <c r="BW90" s="184">
        <v>1.3898198503968588E-4</v>
      </c>
      <c r="BX90" s="184">
        <v>2.0218181779424811E-5</v>
      </c>
      <c r="BY90" s="184">
        <v>1.0950295981270167E-4</v>
      </c>
      <c r="BZ90" s="184">
        <v>7.4585386847625553E-5</v>
      </c>
      <c r="CA90" s="184">
        <v>1.3464245844516283E-4</v>
      </c>
      <c r="CB90" s="184">
        <v>6.6692368184539962E-5</v>
      </c>
      <c r="CC90" s="184">
        <v>1.187724388016841E-4</v>
      </c>
      <c r="CD90" s="184">
        <v>1.4944007931649072E-4</v>
      </c>
      <c r="CE90" s="184">
        <v>1.0174589103072134E-4</v>
      </c>
      <c r="CF90" s="184">
        <v>1.3878527163073634E-4</v>
      </c>
      <c r="CG90" s="184">
        <v>8.7474089446005517E-5</v>
      </c>
      <c r="CH90" s="184">
        <v>1.1220215555445552E-3</v>
      </c>
      <c r="CI90" s="184">
        <v>5.8298724826119793E-4</v>
      </c>
      <c r="CJ90" s="184">
        <v>7.6277326545366394E-4</v>
      </c>
      <c r="CK90" s="184">
        <v>1.0040605445171955</v>
      </c>
      <c r="CL90" s="184">
        <v>4.7079076354976992E-4</v>
      </c>
      <c r="CM90" s="184">
        <v>1.3863604493668367E-4</v>
      </c>
      <c r="CN90" s="184">
        <v>6.2263870561851757E-5</v>
      </c>
      <c r="CO90" s="184">
        <v>1.6454102834169418E-4</v>
      </c>
      <c r="CP90" s="184">
        <v>8.1090274405891088E-5</v>
      </c>
      <c r="CQ90" s="184">
        <v>1.2747226306076797E-4</v>
      </c>
      <c r="CR90" s="184">
        <v>8.5093302506705496E-5</v>
      </c>
      <c r="CS90" s="184">
        <v>5.0194020049250543E-5</v>
      </c>
      <c r="CT90" s="184">
        <v>1.1026097141976127E-4</v>
      </c>
      <c r="CU90" s="184">
        <v>3.1004282191030973E-4</v>
      </c>
      <c r="CV90" s="184">
        <v>7.3551986531805334E-3</v>
      </c>
      <c r="CW90" s="184">
        <v>1.556662162407742E-4</v>
      </c>
      <c r="CX90" s="184">
        <v>4.1390956710944552E-4</v>
      </c>
      <c r="CY90" s="184">
        <v>3.0424095924100623E-4</v>
      </c>
      <c r="CZ90" s="184">
        <v>3.8148637165351347E-4</v>
      </c>
      <c r="DA90" s="184">
        <v>2.7240686087887306E-4</v>
      </c>
      <c r="DB90" s="184">
        <v>1.2225385654325661E-4</v>
      </c>
      <c r="DC90" s="184">
        <v>1.7977185731761039E-4</v>
      </c>
      <c r="DD90" s="184">
        <v>1.0760708009795457E-4</v>
      </c>
      <c r="DE90" s="184">
        <v>1.1441823610112005E-4</v>
      </c>
      <c r="DF90" s="185">
        <v>7.5953212907302022E-4</v>
      </c>
      <c r="DG90" s="185">
        <f t="shared" si="2"/>
        <v>1.0255386269900055</v>
      </c>
      <c r="DH90" s="186">
        <f t="shared" si="3"/>
        <v>0.7421260885664317</v>
      </c>
      <c r="DI90" s="187"/>
    </row>
    <row r="91" spans="1:113" s="82" customFormat="1" ht="17" customHeight="1" x14ac:dyDescent="0.2">
      <c r="A91" s="183" t="s">
        <v>87</v>
      </c>
      <c r="B91" s="74" t="s">
        <v>213</v>
      </c>
      <c r="C91" s="184">
        <v>1.3369768303466353E-4</v>
      </c>
      <c r="D91" s="184">
        <v>1.1702976709540188E-4</v>
      </c>
      <c r="E91" s="184">
        <v>2.5251705106505118E-4</v>
      </c>
      <c r="F91" s="184">
        <v>1.1955371546358052E-4</v>
      </c>
      <c r="G91" s="184">
        <v>1.3918428979987481E-4</v>
      </c>
      <c r="H91" s="184">
        <v>0</v>
      </c>
      <c r="I91" s="184">
        <v>2.2158256345227324E-4</v>
      </c>
      <c r="J91" s="184">
        <v>2.0335465795601743E-4</v>
      </c>
      <c r="K91" s="184">
        <v>5.6759182197607346E-4</v>
      </c>
      <c r="L91" s="184">
        <v>9.2026317066379624E-5</v>
      </c>
      <c r="M91" s="184">
        <v>0</v>
      </c>
      <c r="N91" s="184">
        <v>1.7188253618942613E-4</v>
      </c>
      <c r="O91" s="184">
        <v>2.9593697522488848E-4</v>
      </c>
      <c r="P91" s="184">
        <v>1.4406501193981908E-4</v>
      </c>
      <c r="Q91" s="184">
        <v>2.2344350041458163E-4</v>
      </c>
      <c r="R91" s="184">
        <v>1.0968201218935965E-4</v>
      </c>
      <c r="S91" s="184">
        <v>1.4803347855387664E-4</v>
      </c>
      <c r="T91" s="184">
        <v>1.9863457012231475E-4</v>
      </c>
      <c r="U91" s="184">
        <v>5.4143210243094567E-4</v>
      </c>
      <c r="V91" s="184">
        <v>1.6691320723660126E-4</v>
      </c>
      <c r="W91" s="184">
        <v>3.7540573522185862E-5</v>
      </c>
      <c r="X91" s="184">
        <v>8.1786207542455436E-5</v>
      </c>
      <c r="Y91" s="184">
        <v>7.4217703501719916E-5</v>
      </c>
      <c r="Z91" s="184">
        <v>1.3369461422270171E-4</v>
      </c>
      <c r="AA91" s="184">
        <v>8.0658825805669419E-4</v>
      </c>
      <c r="AB91" s="184">
        <v>4.7853425462530274E-4</v>
      </c>
      <c r="AC91" s="184">
        <v>2.122037198895169E-5</v>
      </c>
      <c r="AD91" s="184">
        <v>6.6189896525012986E-5</v>
      </c>
      <c r="AE91" s="184">
        <v>1.4202019585510121E-4</v>
      </c>
      <c r="AF91" s="184">
        <v>1.9910580246776971E-4</v>
      </c>
      <c r="AG91" s="184">
        <v>1.901458694977909E-4</v>
      </c>
      <c r="AH91" s="184">
        <v>1.2476815522022538E-4</v>
      </c>
      <c r="AI91" s="184">
        <v>1.1184906686285938E-4</v>
      </c>
      <c r="AJ91" s="184">
        <v>2.5972775977218859E-4</v>
      </c>
      <c r="AK91" s="184">
        <v>1.4624564721423176E-4</v>
      </c>
      <c r="AL91" s="184">
        <v>7.2000681365476453E-5</v>
      </c>
      <c r="AM91" s="184">
        <v>6.0242219257294128E-5</v>
      </c>
      <c r="AN91" s="184">
        <v>8.7319430978236668E-5</v>
      </c>
      <c r="AO91" s="184">
        <v>7.6245754394439088E-5</v>
      </c>
      <c r="AP91" s="184">
        <v>1.2038034740255123E-4</v>
      </c>
      <c r="AQ91" s="184">
        <v>1.0203271093128532E-4</v>
      </c>
      <c r="AR91" s="184">
        <v>1.198083844256466E-4</v>
      </c>
      <c r="AS91" s="184">
        <v>1.253810691123806E-4</v>
      </c>
      <c r="AT91" s="184">
        <v>1.5581095341495166E-4</v>
      </c>
      <c r="AU91" s="184">
        <v>1.4897668474889438E-4</v>
      </c>
      <c r="AV91" s="184">
        <v>1.7119667247753959E-4</v>
      </c>
      <c r="AW91" s="184">
        <v>1.4796723085316589E-4</v>
      </c>
      <c r="AX91" s="184">
        <v>1.8618010762444601E-4</v>
      </c>
      <c r="AY91" s="184">
        <v>1.8622507646519823E-4</v>
      </c>
      <c r="AZ91" s="184">
        <v>2.3476813078005364E-4</v>
      </c>
      <c r="BA91" s="184">
        <v>1.5175902153760556E-4</v>
      </c>
      <c r="BB91" s="184">
        <v>2.1687824344499847E-4</v>
      </c>
      <c r="BC91" s="184">
        <v>2.4389158367172655E-4</v>
      </c>
      <c r="BD91" s="184">
        <v>3.0335214755548558E-4</v>
      </c>
      <c r="BE91" s="184">
        <v>1.7018451271020964E-4</v>
      </c>
      <c r="BF91" s="184">
        <v>1.6536144356075607E-4</v>
      </c>
      <c r="BG91" s="184">
        <v>1.3870935921543706E-4</v>
      </c>
      <c r="BH91" s="184">
        <v>1.4536713289158368E-4</v>
      </c>
      <c r="BI91" s="184">
        <v>1.7795099742063544E-4</v>
      </c>
      <c r="BJ91" s="184">
        <v>3.330281881621255E-4</v>
      </c>
      <c r="BK91" s="184">
        <v>2.3634144578698515E-4</v>
      </c>
      <c r="BL91" s="184">
        <v>2.4689437457766082E-4</v>
      </c>
      <c r="BM91" s="184">
        <v>1.9281028528883606E-4</v>
      </c>
      <c r="BN91" s="184">
        <v>2.3997282583143072E-4</v>
      </c>
      <c r="BO91" s="184">
        <v>1.952614236300371E-4</v>
      </c>
      <c r="BP91" s="184">
        <v>1.0253313278500309E-4</v>
      </c>
      <c r="BQ91" s="184">
        <v>2.2641151023371499E-4</v>
      </c>
      <c r="BR91" s="184">
        <v>3.9782807496374298E-4</v>
      </c>
      <c r="BS91" s="184">
        <v>1.8876703324087525E-4</v>
      </c>
      <c r="BT91" s="184">
        <v>3.5218127731215628E-4</v>
      </c>
      <c r="BU91" s="184">
        <v>6.7529828141765335E-4</v>
      </c>
      <c r="BV91" s="184">
        <v>3.8984835133202845E-4</v>
      </c>
      <c r="BW91" s="184">
        <v>3.2918989293290662E-4</v>
      </c>
      <c r="BX91" s="184">
        <v>4.6083503914953357E-5</v>
      </c>
      <c r="BY91" s="184">
        <v>3.1680473317298105E-4</v>
      </c>
      <c r="BZ91" s="184">
        <v>1.8373216294534269E-4</v>
      </c>
      <c r="CA91" s="184">
        <v>1.7431762485899281E-4</v>
      </c>
      <c r="CB91" s="184">
        <v>1.4860170547315382E-4</v>
      </c>
      <c r="CC91" s="184">
        <v>3.7108952750530589E-4</v>
      </c>
      <c r="CD91" s="184">
        <v>3.8044206094749091E-4</v>
      </c>
      <c r="CE91" s="184">
        <v>3.2818453107841825E-4</v>
      </c>
      <c r="CF91" s="184">
        <v>3.0265443154356035E-4</v>
      </c>
      <c r="CG91" s="184">
        <v>3.0458760487627709E-4</v>
      </c>
      <c r="CH91" s="184">
        <v>7.4326266761877457E-4</v>
      </c>
      <c r="CI91" s="184">
        <v>1.7357529319931245E-2</v>
      </c>
      <c r="CJ91" s="184">
        <v>6.7375303683947627E-4</v>
      </c>
      <c r="CK91" s="184">
        <v>9.8402437405224297E-4</v>
      </c>
      <c r="CL91" s="184">
        <v>1.0054824695192621</v>
      </c>
      <c r="CM91" s="184">
        <v>5.6729866214103855E-4</v>
      </c>
      <c r="CN91" s="184">
        <v>3.5979374159621186E-4</v>
      </c>
      <c r="CO91" s="184">
        <v>1.5683990781759905E-3</v>
      </c>
      <c r="CP91" s="184">
        <v>3.7166414133713976E-4</v>
      </c>
      <c r="CQ91" s="184">
        <v>5.2364791821173605E-4</v>
      </c>
      <c r="CR91" s="184">
        <v>8.8858808909655061E-4</v>
      </c>
      <c r="CS91" s="184">
        <v>2.270377209137426E-4</v>
      </c>
      <c r="CT91" s="184">
        <v>1.9108154940404914E-3</v>
      </c>
      <c r="CU91" s="184">
        <v>3.5008173293594433E-4</v>
      </c>
      <c r="CV91" s="184">
        <v>2.0025681537464337E-2</v>
      </c>
      <c r="CW91" s="184">
        <v>1.3801595895457971E-4</v>
      </c>
      <c r="CX91" s="184">
        <v>5.3860116888744221E-4</v>
      </c>
      <c r="CY91" s="184">
        <v>5.5311294453317078E-4</v>
      </c>
      <c r="CZ91" s="184">
        <v>4.2499971874137492E-4</v>
      </c>
      <c r="DA91" s="184">
        <v>8.5157969544091491E-4</v>
      </c>
      <c r="DB91" s="184">
        <v>1.8183524617738E-3</v>
      </c>
      <c r="DC91" s="184">
        <v>3.8156927024874158E-4</v>
      </c>
      <c r="DD91" s="184">
        <v>3.5154450359560773E-4</v>
      </c>
      <c r="DE91" s="184">
        <v>1.1854144400392818E-4</v>
      </c>
      <c r="DF91" s="185">
        <v>2.4391789538753933E-4</v>
      </c>
      <c r="DG91" s="185">
        <f t="shared" si="2"/>
        <v>1.0745453316133222</v>
      </c>
      <c r="DH91" s="186">
        <f t="shared" si="3"/>
        <v>0.77758955435745436</v>
      </c>
      <c r="DI91" s="187"/>
    </row>
    <row r="92" spans="1:113" s="82" customFormat="1" ht="17" customHeight="1" x14ac:dyDescent="0.2">
      <c r="A92" s="183" t="s">
        <v>88</v>
      </c>
      <c r="B92" s="74" t="s">
        <v>214</v>
      </c>
      <c r="C92" s="184">
        <v>7.1532584941996964E-4</v>
      </c>
      <c r="D92" s="184">
        <v>1.3806203090506073E-4</v>
      </c>
      <c r="E92" s="184">
        <v>1.6774798589712353E-4</v>
      </c>
      <c r="F92" s="184">
        <v>1.0283504737829974E-4</v>
      </c>
      <c r="G92" s="184">
        <v>9.2240431774917337E-4</v>
      </c>
      <c r="H92" s="184">
        <v>0</v>
      </c>
      <c r="I92" s="184">
        <v>6.2478248216384471E-4</v>
      </c>
      <c r="J92" s="184">
        <v>3.6134073799790219E-4</v>
      </c>
      <c r="K92" s="184">
        <v>4.6750763577134858E-4</v>
      </c>
      <c r="L92" s="184">
        <v>3.1018707093192674E-4</v>
      </c>
      <c r="M92" s="184">
        <v>0</v>
      </c>
      <c r="N92" s="184">
        <v>2.3316414010335064E-4</v>
      </c>
      <c r="O92" s="184">
        <v>2.5100903451093627E-4</v>
      </c>
      <c r="P92" s="184">
        <v>5.1866983159560003E-4</v>
      </c>
      <c r="Q92" s="184">
        <v>2.6683776920729586E-4</v>
      </c>
      <c r="R92" s="184">
        <v>2.5775356997385408E-4</v>
      </c>
      <c r="S92" s="184">
        <v>2.2938892822262584E-4</v>
      </c>
      <c r="T92" s="184">
        <v>2.3281436470411058E-4</v>
      </c>
      <c r="U92" s="184">
        <v>1.4271215645524966E-4</v>
      </c>
      <c r="V92" s="184">
        <v>2.4229357710654913E-4</v>
      </c>
      <c r="W92" s="184">
        <v>4.3627960497764719E-5</v>
      </c>
      <c r="X92" s="184">
        <v>9.2113376101189015E-5</v>
      </c>
      <c r="Y92" s="184">
        <v>1.4149569827946591E-4</v>
      </c>
      <c r="Z92" s="184">
        <v>6.073171848728963E-4</v>
      </c>
      <c r="AA92" s="184">
        <v>1.110358702443683E-4</v>
      </c>
      <c r="AB92" s="184">
        <v>1.5790755757483354E-4</v>
      </c>
      <c r="AC92" s="184">
        <v>3.2346816327691647E-5</v>
      </c>
      <c r="AD92" s="184">
        <v>6.0850646637561866E-4</v>
      </c>
      <c r="AE92" s="184">
        <v>1.8763295844010654E-4</v>
      </c>
      <c r="AF92" s="184">
        <v>4.4965767936546293E-4</v>
      </c>
      <c r="AG92" s="184">
        <v>3.791139198429248E-4</v>
      </c>
      <c r="AH92" s="184">
        <v>1.3566339877278406E-3</v>
      </c>
      <c r="AI92" s="184">
        <v>7.6539590514599872E-4</v>
      </c>
      <c r="AJ92" s="184">
        <v>2.2201278903023218E-4</v>
      </c>
      <c r="AK92" s="184">
        <v>9.6290291449247346E-4</v>
      </c>
      <c r="AL92" s="184">
        <v>6.0312065396512062E-4</v>
      </c>
      <c r="AM92" s="184">
        <v>5.7559836059211289E-4</v>
      </c>
      <c r="AN92" s="184">
        <v>1.1777335269649739E-3</v>
      </c>
      <c r="AO92" s="184">
        <v>6.8592306236508224E-4</v>
      </c>
      <c r="AP92" s="184">
        <v>4.8206084730372911E-4</v>
      </c>
      <c r="AQ92" s="184">
        <v>3.021902386764744E-4</v>
      </c>
      <c r="AR92" s="184">
        <v>3.6881380087220255E-4</v>
      </c>
      <c r="AS92" s="184">
        <v>5.7409006099272907E-4</v>
      </c>
      <c r="AT92" s="184">
        <v>6.75083077815897E-4</v>
      </c>
      <c r="AU92" s="184">
        <v>4.677313773684661E-4</v>
      </c>
      <c r="AV92" s="184">
        <v>2.5745859405725539E-4</v>
      </c>
      <c r="AW92" s="184">
        <v>1.0553588146311195E-4</v>
      </c>
      <c r="AX92" s="184">
        <v>1.1107507386500579E-4</v>
      </c>
      <c r="AY92" s="184">
        <v>4.980582069265653E-4</v>
      </c>
      <c r="AZ92" s="184">
        <v>1.245635950047782E-4</v>
      </c>
      <c r="BA92" s="184">
        <v>1.6171317674058445E-4</v>
      </c>
      <c r="BB92" s="184">
        <v>6.1485855021226271E-4</v>
      </c>
      <c r="BC92" s="184">
        <v>4.4015867089382466E-4</v>
      </c>
      <c r="BD92" s="184">
        <v>1.8722480180843841E-4</v>
      </c>
      <c r="BE92" s="184">
        <v>1.439215259789015E-4</v>
      </c>
      <c r="BF92" s="184">
        <v>1.5518102328637224E-4</v>
      </c>
      <c r="BG92" s="184">
        <v>1.621354935737567E-4</v>
      </c>
      <c r="BH92" s="184">
        <v>3.9518590430856444E-4</v>
      </c>
      <c r="BI92" s="184">
        <v>5.5659501813456883E-4</v>
      </c>
      <c r="BJ92" s="184">
        <v>1.968684368506474E-4</v>
      </c>
      <c r="BK92" s="184">
        <v>3.1180823676458201E-4</v>
      </c>
      <c r="BL92" s="184">
        <v>1.0689834418603529E-3</v>
      </c>
      <c r="BM92" s="184">
        <v>1.2755829238131654E-3</v>
      </c>
      <c r="BN92" s="184">
        <v>9.3751569022633853E-4</v>
      </c>
      <c r="BO92" s="184">
        <v>1.0590635973230487E-3</v>
      </c>
      <c r="BP92" s="184">
        <v>3.2680360831330643E-4</v>
      </c>
      <c r="BQ92" s="184">
        <v>2.5800507971927421E-4</v>
      </c>
      <c r="BR92" s="184">
        <v>7.3536859466725828E-4</v>
      </c>
      <c r="BS92" s="184">
        <v>4.4911062243688428E-4</v>
      </c>
      <c r="BT92" s="184">
        <v>3.9609848963795806E-4</v>
      </c>
      <c r="BU92" s="184">
        <v>7.8965361983891194E-4</v>
      </c>
      <c r="BV92" s="184">
        <v>7.9169958058872226E-4</v>
      </c>
      <c r="BW92" s="184">
        <v>6.2802233856121487E-4</v>
      </c>
      <c r="BX92" s="184">
        <v>7.9989852084802452E-5</v>
      </c>
      <c r="BY92" s="184">
        <v>3.9312457473217799E-4</v>
      </c>
      <c r="BZ92" s="184">
        <v>1.916390620328976E-4</v>
      </c>
      <c r="CA92" s="184">
        <v>2.7720213034326E-4</v>
      </c>
      <c r="CB92" s="184">
        <v>1.1433319108394729E-3</v>
      </c>
      <c r="CC92" s="184">
        <v>4.0799166108924814E-4</v>
      </c>
      <c r="CD92" s="184">
        <v>7.48118836849471E-4</v>
      </c>
      <c r="CE92" s="184">
        <v>4.4291107517202289E-4</v>
      </c>
      <c r="CF92" s="184">
        <v>3.9711843654440654E-4</v>
      </c>
      <c r="CG92" s="184">
        <v>1.136485522344315E-4</v>
      </c>
      <c r="CH92" s="184">
        <v>5.4622628121173947E-4</v>
      </c>
      <c r="CI92" s="184">
        <v>4.1051081403039414E-4</v>
      </c>
      <c r="CJ92" s="184">
        <v>1.4469992246544299E-4</v>
      </c>
      <c r="CK92" s="184">
        <v>8.7483098311552708E-4</v>
      </c>
      <c r="CL92" s="184">
        <v>3.2910016427484555E-4</v>
      </c>
      <c r="CM92" s="184">
        <v>1.0000850934985428</v>
      </c>
      <c r="CN92" s="184">
        <v>5.8408476220323002E-4</v>
      </c>
      <c r="CO92" s="184">
        <v>1.3674673771660469E-4</v>
      </c>
      <c r="CP92" s="184">
        <v>1.5813129216591946E-4</v>
      </c>
      <c r="CQ92" s="184">
        <v>1.2929826729243513E-3</v>
      </c>
      <c r="CR92" s="184">
        <v>4.6505511420845468E-4</v>
      </c>
      <c r="CS92" s="184">
        <v>2.0132826817521223E-4</v>
      </c>
      <c r="CT92" s="184">
        <v>8.9780873202181355E-4</v>
      </c>
      <c r="CU92" s="184">
        <v>3.7927221293568167E-4</v>
      </c>
      <c r="CV92" s="184">
        <v>1.4796054339788619E-4</v>
      </c>
      <c r="CW92" s="184">
        <v>4.5367956093184705E-4</v>
      </c>
      <c r="CX92" s="184">
        <v>2.8640518751460529E-4</v>
      </c>
      <c r="CY92" s="184">
        <v>1.3275922127329188E-3</v>
      </c>
      <c r="CZ92" s="184">
        <v>1.6943810913033162E-4</v>
      </c>
      <c r="DA92" s="184">
        <v>6.2092310971097393E-4</v>
      </c>
      <c r="DB92" s="184">
        <v>1.4562634648666886E-4</v>
      </c>
      <c r="DC92" s="184">
        <v>1.644603954987668E-4</v>
      </c>
      <c r="DD92" s="184">
        <v>3.9832566246682672E-4</v>
      </c>
      <c r="DE92" s="184">
        <v>1.8041379626817532E-4</v>
      </c>
      <c r="DF92" s="185">
        <v>0.10158782055877236</v>
      </c>
      <c r="DG92" s="185">
        <f t="shared" si="2"/>
        <v>1.1475367254290112</v>
      </c>
      <c r="DH92" s="186">
        <f t="shared" si="3"/>
        <v>0.83040942497552839</v>
      </c>
      <c r="DI92" s="187"/>
    </row>
    <row r="93" spans="1:113" s="82" customFormat="1" ht="17" customHeight="1" x14ac:dyDescent="0.2">
      <c r="A93" s="183" t="s">
        <v>89</v>
      </c>
      <c r="B93" s="74" t="s">
        <v>215</v>
      </c>
      <c r="C93" s="184">
        <v>1.4626234534322318E-4</v>
      </c>
      <c r="D93" s="184">
        <v>1.6676890793895134E-4</v>
      </c>
      <c r="E93" s="184">
        <v>1.3557084666247093E-4</v>
      </c>
      <c r="F93" s="184">
        <v>7.7594855513415863E-4</v>
      </c>
      <c r="G93" s="184">
        <v>1.5601889899420203E-4</v>
      </c>
      <c r="H93" s="184">
        <v>0</v>
      </c>
      <c r="I93" s="184">
        <v>7.7001483796193385E-4</v>
      </c>
      <c r="J93" s="184">
        <v>3.6298973606726647E-4</v>
      </c>
      <c r="K93" s="184">
        <v>1.8797464066065001E-4</v>
      </c>
      <c r="L93" s="184">
        <v>4.7186411276273888E-4</v>
      </c>
      <c r="M93" s="184">
        <v>0</v>
      </c>
      <c r="N93" s="184">
        <v>1.2868575373168849E-4</v>
      </c>
      <c r="O93" s="184">
        <v>1.4333792578099928E-4</v>
      </c>
      <c r="P93" s="184">
        <v>2.2416207046494499E-4</v>
      </c>
      <c r="Q93" s="184">
        <v>5.0323628650677046E-4</v>
      </c>
      <c r="R93" s="184">
        <v>3.3980001386891764E-4</v>
      </c>
      <c r="S93" s="184">
        <v>2.2003670545539067E-4</v>
      </c>
      <c r="T93" s="184">
        <v>1.5048934967149859E-4</v>
      </c>
      <c r="U93" s="184">
        <v>2.4690632712012729E-4</v>
      </c>
      <c r="V93" s="184">
        <v>3.2897874931149242E-4</v>
      </c>
      <c r="W93" s="184">
        <v>1.331881896651101E-4</v>
      </c>
      <c r="X93" s="184">
        <v>2.3978189942065398E-4</v>
      </c>
      <c r="Y93" s="184">
        <v>4.9434306380912092E-4</v>
      </c>
      <c r="Z93" s="184">
        <v>4.990733006309451E-4</v>
      </c>
      <c r="AA93" s="184">
        <v>4.2864677253145762E-4</v>
      </c>
      <c r="AB93" s="184">
        <v>6.1198978390126569E-4</v>
      </c>
      <c r="AC93" s="184">
        <v>2.5347778075102987E-5</v>
      </c>
      <c r="AD93" s="184">
        <v>1.1084491735363535E-4</v>
      </c>
      <c r="AE93" s="184">
        <v>3.1510013347358864E-4</v>
      </c>
      <c r="AF93" s="184">
        <v>1.7431761947087464E-4</v>
      </c>
      <c r="AG93" s="184">
        <v>1.391238944879427E-4</v>
      </c>
      <c r="AH93" s="184">
        <v>2.0929437300828578E-4</v>
      </c>
      <c r="AI93" s="184">
        <v>4.530013562939463E-4</v>
      </c>
      <c r="AJ93" s="184">
        <v>1.8313690743914906E-3</v>
      </c>
      <c r="AK93" s="184">
        <v>4.1175039171389467E-4</v>
      </c>
      <c r="AL93" s="184">
        <v>1.2956497309837392E-4</v>
      </c>
      <c r="AM93" s="184">
        <v>1.7739348778820626E-4</v>
      </c>
      <c r="AN93" s="184">
        <v>7.6635462254077047E-4</v>
      </c>
      <c r="AO93" s="184">
        <v>1.0919074858567494E-4</v>
      </c>
      <c r="AP93" s="184">
        <v>1.2546468105728326E-4</v>
      </c>
      <c r="AQ93" s="184">
        <v>1.7707851730380258E-4</v>
      </c>
      <c r="AR93" s="184">
        <v>9.8650855818277114E-4</v>
      </c>
      <c r="AS93" s="184">
        <v>3.3484764426233867E-4</v>
      </c>
      <c r="AT93" s="184">
        <v>1.1069948717671726E-3</v>
      </c>
      <c r="AU93" s="184">
        <v>5.1106851756562745E-4</v>
      </c>
      <c r="AV93" s="184">
        <v>5.5841176788314561E-4</v>
      </c>
      <c r="AW93" s="184">
        <v>1.1650611618005218E-3</v>
      </c>
      <c r="AX93" s="184">
        <v>1.9723273143457433E-3</v>
      </c>
      <c r="AY93" s="184">
        <v>1.3320854885430363E-3</v>
      </c>
      <c r="AZ93" s="184">
        <v>2.4878413488182926E-3</v>
      </c>
      <c r="BA93" s="184">
        <v>1.0804627571579756E-3</v>
      </c>
      <c r="BB93" s="184">
        <v>5.5586901592785307E-4</v>
      </c>
      <c r="BC93" s="184">
        <v>2.6435136241601542E-3</v>
      </c>
      <c r="BD93" s="184">
        <v>6.7470134996452989E-4</v>
      </c>
      <c r="BE93" s="184">
        <v>3.8443380204929151E-4</v>
      </c>
      <c r="BF93" s="184">
        <v>4.0085290631196221E-4</v>
      </c>
      <c r="BG93" s="184">
        <v>4.8292603104469378E-4</v>
      </c>
      <c r="BH93" s="184">
        <v>7.6205530961602865E-4</v>
      </c>
      <c r="BI93" s="184">
        <v>2.6879442365960245E-4</v>
      </c>
      <c r="BJ93" s="184">
        <v>2.5930743899289869E-4</v>
      </c>
      <c r="BK93" s="184">
        <v>2.6625673172447336E-4</v>
      </c>
      <c r="BL93" s="184">
        <v>4.8513757262046842E-4</v>
      </c>
      <c r="BM93" s="184">
        <v>2.6090799821370977E-4</v>
      </c>
      <c r="BN93" s="184">
        <v>3.8447879457352276E-4</v>
      </c>
      <c r="BO93" s="184">
        <v>4.0648819652830778E-4</v>
      </c>
      <c r="BP93" s="184">
        <v>7.4474011403711442E-4</v>
      </c>
      <c r="BQ93" s="184">
        <v>8.0408396525400306E-4</v>
      </c>
      <c r="BR93" s="184">
        <v>4.1963323822019057E-4</v>
      </c>
      <c r="BS93" s="184">
        <v>4.8507446427679306E-4</v>
      </c>
      <c r="BT93" s="184">
        <v>4.6139732649611855E-4</v>
      </c>
      <c r="BU93" s="184">
        <v>5.507306060668789E-4</v>
      </c>
      <c r="BV93" s="184">
        <v>1.6650950696126836E-4</v>
      </c>
      <c r="BW93" s="184">
        <v>1.298419867980991E-4</v>
      </c>
      <c r="BX93" s="184">
        <v>3.8621788485260192E-5</v>
      </c>
      <c r="BY93" s="184">
        <v>6.4275512073565418E-3</v>
      </c>
      <c r="BZ93" s="184">
        <v>2.9827331249366202E-4</v>
      </c>
      <c r="CA93" s="184">
        <v>7.6554533499461697E-4</v>
      </c>
      <c r="CB93" s="184">
        <v>2.8642081428539553E-4</v>
      </c>
      <c r="CC93" s="184">
        <v>3.130881289290102E-4</v>
      </c>
      <c r="CD93" s="184">
        <v>7.6968551455430302E-4</v>
      </c>
      <c r="CE93" s="184">
        <v>5.4450019481969776E-4</v>
      </c>
      <c r="CF93" s="184">
        <v>5.2374083132350469E-4</v>
      </c>
      <c r="CG93" s="184">
        <v>3.4586093385527233E-4</v>
      </c>
      <c r="CH93" s="184">
        <v>8.249779589889079E-3</v>
      </c>
      <c r="CI93" s="184">
        <v>1.2523639895774858E-3</v>
      </c>
      <c r="CJ93" s="184">
        <v>4.7522145121530537E-3</v>
      </c>
      <c r="CK93" s="184">
        <v>8.5303216081780778E-3</v>
      </c>
      <c r="CL93" s="184">
        <v>1.4272480467798544E-3</v>
      </c>
      <c r="CM93" s="184">
        <v>2.959470570393367E-4</v>
      </c>
      <c r="CN93" s="184">
        <v>1.0001322342541012</v>
      </c>
      <c r="CO93" s="184">
        <v>3.6201084754710543E-4</v>
      </c>
      <c r="CP93" s="184">
        <v>2.8542226568202707E-4</v>
      </c>
      <c r="CQ93" s="184">
        <v>2.6555788480691006E-4</v>
      </c>
      <c r="CR93" s="184">
        <v>2.3889903717268647E-4</v>
      </c>
      <c r="CS93" s="184">
        <v>1.3961717296297925E-4</v>
      </c>
      <c r="CT93" s="184">
        <v>2.8015666678726401E-4</v>
      </c>
      <c r="CU93" s="184">
        <v>9.6530624521763198E-4</v>
      </c>
      <c r="CV93" s="184">
        <v>6.0603362746021103E-4</v>
      </c>
      <c r="CW93" s="184">
        <v>2.4248173604422227E-4</v>
      </c>
      <c r="CX93" s="184">
        <v>7.9836448156190621E-4</v>
      </c>
      <c r="CY93" s="184">
        <v>5.4180523127769179E-4</v>
      </c>
      <c r="CZ93" s="184">
        <v>7.9704314868706775E-4</v>
      </c>
      <c r="DA93" s="184">
        <v>1.5096223924993264E-3</v>
      </c>
      <c r="DB93" s="184">
        <v>3.1472100985311026E-4</v>
      </c>
      <c r="DC93" s="184">
        <v>8.4985143252645475E-4</v>
      </c>
      <c r="DD93" s="184">
        <v>6.0211602769675882E-4</v>
      </c>
      <c r="DE93" s="184">
        <v>1.8367656568227418E-4</v>
      </c>
      <c r="DF93" s="185">
        <v>2.5836605468639584E-3</v>
      </c>
      <c r="DG93" s="185">
        <f t="shared" si="2"/>
        <v>1.0830743529150084</v>
      </c>
      <c r="DH93" s="186">
        <f t="shared" si="3"/>
        <v>0.78376153954781025</v>
      </c>
      <c r="DI93" s="187"/>
    </row>
    <row r="94" spans="1:113" s="82" customFormat="1" ht="17" customHeight="1" x14ac:dyDescent="0.2">
      <c r="A94" s="183" t="s">
        <v>90</v>
      </c>
      <c r="B94" s="74" t="s">
        <v>216</v>
      </c>
      <c r="C94" s="184">
        <v>0</v>
      </c>
      <c r="D94" s="184">
        <v>0</v>
      </c>
      <c r="E94" s="184">
        <v>0</v>
      </c>
      <c r="F94" s="184">
        <v>0</v>
      </c>
      <c r="G94" s="184">
        <v>0</v>
      </c>
      <c r="H94" s="184">
        <v>0</v>
      </c>
      <c r="I94" s="184">
        <v>0</v>
      </c>
      <c r="J94" s="184">
        <v>0</v>
      </c>
      <c r="K94" s="184">
        <v>0</v>
      </c>
      <c r="L94" s="184">
        <v>0</v>
      </c>
      <c r="M94" s="184">
        <v>0</v>
      </c>
      <c r="N94" s="184">
        <v>0</v>
      </c>
      <c r="O94" s="184">
        <v>0</v>
      </c>
      <c r="P94" s="184">
        <v>0</v>
      </c>
      <c r="Q94" s="184">
        <v>0</v>
      </c>
      <c r="R94" s="184">
        <v>0</v>
      </c>
      <c r="S94" s="184">
        <v>0</v>
      </c>
      <c r="T94" s="184">
        <v>0</v>
      </c>
      <c r="U94" s="184">
        <v>0</v>
      </c>
      <c r="V94" s="184">
        <v>0</v>
      </c>
      <c r="W94" s="184">
        <v>0</v>
      </c>
      <c r="X94" s="184">
        <v>0</v>
      </c>
      <c r="Y94" s="184">
        <v>0</v>
      </c>
      <c r="Z94" s="184">
        <v>0</v>
      </c>
      <c r="AA94" s="184">
        <v>0</v>
      </c>
      <c r="AB94" s="184">
        <v>0</v>
      </c>
      <c r="AC94" s="184">
        <v>0</v>
      </c>
      <c r="AD94" s="184">
        <v>0</v>
      </c>
      <c r="AE94" s="184">
        <v>0</v>
      </c>
      <c r="AF94" s="184">
        <v>0</v>
      </c>
      <c r="AG94" s="184">
        <v>0</v>
      </c>
      <c r="AH94" s="184">
        <v>0</v>
      </c>
      <c r="AI94" s="184">
        <v>0</v>
      </c>
      <c r="AJ94" s="184">
        <v>0</v>
      </c>
      <c r="AK94" s="184">
        <v>0</v>
      </c>
      <c r="AL94" s="184">
        <v>0</v>
      </c>
      <c r="AM94" s="184">
        <v>0</v>
      </c>
      <c r="AN94" s="184">
        <v>0</v>
      </c>
      <c r="AO94" s="184">
        <v>0</v>
      </c>
      <c r="AP94" s="184">
        <v>0</v>
      </c>
      <c r="AQ94" s="184">
        <v>0</v>
      </c>
      <c r="AR94" s="184">
        <v>0</v>
      </c>
      <c r="AS94" s="184">
        <v>0</v>
      </c>
      <c r="AT94" s="184">
        <v>0</v>
      </c>
      <c r="AU94" s="184">
        <v>0</v>
      </c>
      <c r="AV94" s="184">
        <v>0</v>
      </c>
      <c r="AW94" s="184">
        <v>0</v>
      </c>
      <c r="AX94" s="184">
        <v>0</v>
      </c>
      <c r="AY94" s="184">
        <v>0</v>
      </c>
      <c r="AZ94" s="184">
        <v>0</v>
      </c>
      <c r="BA94" s="184">
        <v>0</v>
      </c>
      <c r="BB94" s="184">
        <v>0</v>
      </c>
      <c r="BC94" s="184">
        <v>0</v>
      </c>
      <c r="BD94" s="184">
        <v>0</v>
      </c>
      <c r="BE94" s="184">
        <v>0</v>
      </c>
      <c r="BF94" s="184">
        <v>0</v>
      </c>
      <c r="BG94" s="184">
        <v>0</v>
      </c>
      <c r="BH94" s="184">
        <v>0</v>
      </c>
      <c r="BI94" s="184">
        <v>0</v>
      </c>
      <c r="BJ94" s="184">
        <v>0</v>
      </c>
      <c r="BK94" s="184">
        <v>0</v>
      </c>
      <c r="BL94" s="184">
        <v>0</v>
      </c>
      <c r="BM94" s="184">
        <v>0</v>
      </c>
      <c r="BN94" s="184">
        <v>0</v>
      </c>
      <c r="BO94" s="184">
        <v>0</v>
      </c>
      <c r="BP94" s="184">
        <v>0</v>
      </c>
      <c r="BQ94" s="184">
        <v>0</v>
      </c>
      <c r="BR94" s="184">
        <v>0</v>
      </c>
      <c r="BS94" s="184">
        <v>0</v>
      </c>
      <c r="BT94" s="184">
        <v>0</v>
      </c>
      <c r="BU94" s="184">
        <v>0</v>
      </c>
      <c r="BV94" s="184">
        <v>0</v>
      </c>
      <c r="BW94" s="184">
        <v>0</v>
      </c>
      <c r="BX94" s="184">
        <v>0</v>
      </c>
      <c r="BY94" s="184">
        <v>0</v>
      </c>
      <c r="BZ94" s="184">
        <v>0</v>
      </c>
      <c r="CA94" s="184">
        <v>0</v>
      </c>
      <c r="CB94" s="184">
        <v>0</v>
      </c>
      <c r="CC94" s="184">
        <v>0</v>
      </c>
      <c r="CD94" s="184">
        <v>0</v>
      </c>
      <c r="CE94" s="184">
        <v>0</v>
      </c>
      <c r="CF94" s="184">
        <v>0</v>
      </c>
      <c r="CG94" s="184">
        <v>0</v>
      </c>
      <c r="CH94" s="184">
        <v>0</v>
      </c>
      <c r="CI94" s="184">
        <v>0</v>
      </c>
      <c r="CJ94" s="184">
        <v>0</v>
      </c>
      <c r="CK94" s="184">
        <v>0</v>
      </c>
      <c r="CL94" s="184">
        <v>0</v>
      </c>
      <c r="CM94" s="184">
        <v>0</v>
      </c>
      <c r="CN94" s="184">
        <v>0</v>
      </c>
      <c r="CO94" s="184">
        <v>1</v>
      </c>
      <c r="CP94" s="184">
        <v>0</v>
      </c>
      <c r="CQ94" s="184">
        <v>0</v>
      </c>
      <c r="CR94" s="184">
        <v>0</v>
      </c>
      <c r="CS94" s="184">
        <v>0</v>
      </c>
      <c r="CT94" s="184">
        <v>0</v>
      </c>
      <c r="CU94" s="184">
        <v>0</v>
      </c>
      <c r="CV94" s="184">
        <v>0</v>
      </c>
      <c r="CW94" s="184">
        <v>0</v>
      </c>
      <c r="CX94" s="184">
        <v>0</v>
      </c>
      <c r="CY94" s="184">
        <v>0</v>
      </c>
      <c r="CZ94" s="184">
        <v>0</v>
      </c>
      <c r="DA94" s="184">
        <v>0</v>
      </c>
      <c r="DB94" s="184">
        <v>0</v>
      </c>
      <c r="DC94" s="184">
        <v>0</v>
      </c>
      <c r="DD94" s="184">
        <v>0</v>
      </c>
      <c r="DE94" s="184">
        <v>0</v>
      </c>
      <c r="DF94" s="185">
        <v>0</v>
      </c>
      <c r="DG94" s="185">
        <f t="shared" si="2"/>
        <v>1</v>
      </c>
      <c r="DH94" s="186">
        <f t="shared" si="3"/>
        <v>0.7236451841356768</v>
      </c>
      <c r="DI94" s="187"/>
    </row>
    <row r="95" spans="1:113" s="82" customFormat="1" ht="17" customHeight="1" x14ac:dyDescent="0.2">
      <c r="A95" s="183" t="s">
        <v>91</v>
      </c>
      <c r="B95" s="74" t="s">
        <v>217</v>
      </c>
      <c r="C95" s="184">
        <v>0</v>
      </c>
      <c r="D95" s="184">
        <v>0</v>
      </c>
      <c r="E95" s="184">
        <v>0</v>
      </c>
      <c r="F95" s="184">
        <v>0</v>
      </c>
      <c r="G95" s="184">
        <v>0</v>
      </c>
      <c r="H95" s="184">
        <v>0</v>
      </c>
      <c r="I95" s="184">
        <v>0</v>
      </c>
      <c r="J95" s="184">
        <v>0</v>
      </c>
      <c r="K95" s="184">
        <v>0</v>
      </c>
      <c r="L95" s="184">
        <v>0</v>
      </c>
      <c r="M95" s="184">
        <v>0</v>
      </c>
      <c r="N95" s="184">
        <v>0</v>
      </c>
      <c r="O95" s="184">
        <v>0</v>
      </c>
      <c r="P95" s="184">
        <v>0</v>
      </c>
      <c r="Q95" s="184">
        <v>0</v>
      </c>
      <c r="R95" s="184">
        <v>0</v>
      </c>
      <c r="S95" s="184">
        <v>0</v>
      </c>
      <c r="T95" s="184">
        <v>0</v>
      </c>
      <c r="U95" s="184">
        <v>0</v>
      </c>
      <c r="V95" s="184">
        <v>0</v>
      </c>
      <c r="W95" s="184">
        <v>0</v>
      </c>
      <c r="X95" s="184">
        <v>0</v>
      </c>
      <c r="Y95" s="184">
        <v>0</v>
      </c>
      <c r="Z95" s="184">
        <v>0</v>
      </c>
      <c r="AA95" s="184">
        <v>0</v>
      </c>
      <c r="AB95" s="184">
        <v>0</v>
      </c>
      <c r="AC95" s="184">
        <v>0</v>
      </c>
      <c r="AD95" s="184">
        <v>0</v>
      </c>
      <c r="AE95" s="184">
        <v>0</v>
      </c>
      <c r="AF95" s="184">
        <v>0</v>
      </c>
      <c r="AG95" s="184">
        <v>0</v>
      </c>
      <c r="AH95" s="184">
        <v>0</v>
      </c>
      <c r="AI95" s="184">
        <v>0</v>
      </c>
      <c r="AJ95" s="184">
        <v>0</v>
      </c>
      <c r="AK95" s="184">
        <v>0</v>
      </c>
      <c r="AL95" s="184">
        <v>0</v>
      </c>
      <c r="AM95" s="184">
        <v>0</v>
      </c>
      <c r="AN95" s="184">
        <v>0</v>
      </c>
      <c r="AO95" s="184">
        <v>0</v>
      </c>
      <c r="AP95" s="184">
        <v>0</v>
      </c>
      <c r="AQ95" s="184">
        <v>0</v>
      </c>
      <c r="AR95" s="184">
        <v>0</v>
      </c>
      <c r="AS95" s="184">
        <v>0</v>
      </c>
      <c r="AT95" s="184">
        <v>0</v>
      </c>
      <c r="AU95" s="184">
        <v>0</v>
      </c>
      <c r="AV95" s="184">
        <v>0</v>
      </c>
      <c r="AW95" s="184">
        <v>0</v>
      </c>
      <c r="AX95" s="184">
        <v>0</v>
      </c>
      <c r="AY95" s="184">
        <v>0</v>
      </c>
      <c r="AZ95" s="184">
        <v>0</v>
      </c>
      <c r="BA95" s="184">
        <v>0</v>
      </c>
      <c r="BB95" s="184">
        <v>0</v>
      </c>
      <c r="BC95" s="184">
        <v>0</v>
      </c>
      <c r="BD95" s="184">
        <v>0</v>
      </c>
      <c r="BE95" s="184">
        <v>0</v>
      </c>
      <c r="BF95" s="184">
        <v>0</v>
      </c>
      <c r="BG95" s="184">
        <v>0</v>
      </c>
      <c r="BH95" s="184">
        <v>0</v>
      </c>
      <c r="BI95" s="184">
        <v>0</v>
      </c>
      <c r="BJ95" s="184">
        <v>0</v>
      </c>
      <c r="BK95" s="184">
        <v>0</v>
      </c>
      <c r="BL95" s="184">
        <v>0</v>
      </c>
      <c r="BM95" s="184">
        <v>0</v>
      </c>
      <c r="BN95" s="184">
        <v>0</v>
      </c>
      <c r="BO95" s="184">
        <v>0</v>
      </c>
      <c r="BP95" s="184">
        <v>0</v>
      </c>
      <c r="BQ95" s="184">
        <v>0</v>
      </c>
      <c r="BR95" s="184">
        <v>0</v>
      </c>
      <c r="BS95" s="184">
        <v>0</v>
      </c>
      <c r="BT95" s="184">
        <v>0</v>
      </c>
      <c r="BU95" s="184">
        <v>0</v>
      </c>
      <c r="BV95" s="184">
        <v>0</v>
      </c>
      <c r="BW95" s="184">
        <v>0</v>
      </c>
      <c r="BX95" s="184">
        <v>0</v>
      </c>
      <c r="BY95" s="184">
        <v>0</v>
      </c>
      <c r="BZ95" s="184">
        <v>0</v>
      </c>
      <c r="CA95" s="184">
        <v>0</v>
      </c>
      <c r="CB95" s="184">
        <v>0</v>
      </c>
      <c r="CC95" s="184">
        <v>0</v>
      </c>
      <c r="CD95" s="184">
        <v>0</v>
      </c>
      <c r="CE95" s="184">
        <v>0</v>
      </c>
      <c r="CF95" s="184">
        <v>0</v>
      </c>
      <c r="CG95" s="184">
        <v>0</v>
      </c>
      <c r="CH95" s="184">
        <v>0</v>
      </c>
      <c r="CI95" s="184">
        <v>0</v>
      </c>
      <c r="CJ95" s="184">
        <v>0</v>
      </c>
      <c r="CK95" s="184">
        <v>0</v>
      </c>
      <c r="CL95" s="184">
        <v>0</v>
      </c>
      <c r="CM95" s="184">
        <v>0</v>
      </c>
      <c r="CN95" s="184">
        <v>0</v>
      </c>
      <c r="CO95" s="184">
        <v>0</v>
      </c>
      <c r="CP95" s="184">
        <v>1.0110815688374544</v>
      </c>
      <c r="CQ95" s="184">
        <v>0</v>
      </c>
      <c r="CR95" s="184">
        <v>0</v>
      </c>
      <c r="CS95" s="184">
        <v>4.5325578322221187E-4</v>
      </c>
      <c r="CT95" s="184">
        <v>0</v>
      </c>
      <c r="CU95" s="184">
        <v>0</v>
      </c>
      <c r="CV95" s="184">
        <v>0</v>
      </c>
      <c r="CW95" s="184">
        <v>0</v>
      </c>
      <c r="CX95" s="184">
        <v>0</v>
      </c>
      <c r="CY95" s="184">
        <v>0</v>
      </c>
      <c r="CZ95" s="184">
        <v>0</v>
      </c>
      <c r="DA95" s="184">
        <v>0</v>
      </c>
      <c r="DB95" s="184">
        <v>0</v>
      </c>
      <c r="DC95" s="184">
        <v>0</v>
      </c>
      <c r="DD95" s="184">
        <v>0</v>
      </c>
      <c r="DE95" s="184">
        <v>0</v>
      </c>
      <c r="DF95" s="185">
        <v>0</v>
      </c>
      <c r="DG95" s="185">
        <f t="shared" si="2"/>
        <v>1.0115348246206766</v>
      </c>
      <c r="DH95" s="186">
        <f t="shared" si="3"/>
        <v>0.73199230442227903</v>
      </c>
      <c r="DI95" s="187"/>
    </row>
    <row r="96" spans="1:113" s="82" customFormat="1" ht="17" customHeight="1" x14ac:dyDescent="0.2">
      <c r="A96" s="183" t="s">
        <v>92</v>
      </c>
      <c r="B96" s="74" t="s">
        <v>218</v>
      </c>
      <c r="C96" s="184">
        <v>3.9806365301856532E-5</v>
      </c>
      <c r="D96" s="184">
        <v>1.3487003522950967E-4</v>
      </c>
      <c r="E96" s="184">
        <v>3.0540033454528328E-5</v>
      </c>
      <c r="F96" s="184">
        <v>1.3019884442680267E-5</v>
      </c>
      <c r="G96" s="184">
        <v>5.4394530783949516E-5</v>
      </c>
      <c r="H96" s="184">
        <v>0</v>
      </c>
      <c r="I96" s="184">
        <v>3.8963465615950187E-5</v>
      </c>
      <c r="J96" s="184">
        <v>1.038026981213558E-4</v>
      </c>
      <c r="K96" s="184">
        <v>4.2357076714740403E-5</v>
      </c>
      <c r="L96" s="184">
        <v>2.8995674232142277E-4</v>
      </c>
      <c r="M96" s="184">
        <v>0</v>
      </c>
      <c r="N96" s="184">
        <v>3.8500451250833067E-5</v>
      </c>
      <c r="O96" s="184">
        <v>3.751687488028646E-5</v>
      </c>
      <c r="P96" s="184">
        <v>3.5036863679158121E-5</v>
      </c>
      <c r="Q96" s="184">
        <v>3.7414265016678183E-5</v>
      </c>
      <c r="R96" s="184">
        <v>9.4065717085679859E-5</v>
      </c>
      <c r="S96" s="184">
        <v>5.6409536629203938E-5</v>
      </c>
      <c r="T96" s="184">
        <v>4.681280178476024E-5</v>
      </c>
      <c r="U96" s="184">
        <v>6.5344873152569565E-5</v>
      </c>
      <c r="V96" s="184">
        <v>3.8879075504637961E-5</v>
      </c>
      <c r="W96" s="184">
        <v>3.4080085308959081E-5</v>
      </c>
      <c r="X96" s="184">
        <v>3.0631789466331079E-5</v>
      </c>
      <c r="Y96" s="184">
        <v>2.4803801499267396E-5</v>
      </c>
      <c r="Z96" s="184">
        <v>5.4520357609990272E-5</v>
      </c>
      <c r="AA96" s="184">
        <v>5.5405452477555189E-5</v>
      </c>
      <c r="AB96" s="184">
        <v>4.1336731892171663E-5</v>
      </c>
      <c r="AC96" s="184">
        <v>6.5848440691162975E-5</v>
      </c>
      <c r="AD96" s="184">
        <v>4.4751397645577801E-5</v>
      </c>
      <c r="AE96" s="184">
        <v>3.3774449069121101E-5</v>
      </c>
      <c r="AF96" s="184">
        <v>2.6232174579307406E-5</v>
      </c>
      <c r="AG96" s="184">
        <v>5.029492400445867E-5</v>
      </c>
      <c r="AH96" s="184">
        <v>7.263382855916287E-5</v>
      </c>
      <c r="AI96" s="184">
        <v>5.7653795951429873E-5</v>
      </c>
      <c r="AJ96" s="184">
        <v>7.2804194902750666E-5</v>
      </c>
      <c r="AK96" s="184">
        <v>6.7646632822179203E-5</v>
      </c>
      <c r="AL96" s="184">
        <v>3.3907676039977626E-5</v>
      </c>
      <c r="AM96" s="184">
        <v>3.4103827535826711E-5</v>
      </c>
      <c r="AN96" s="184">
        <v>6.6583097580578569E-5</v>
      </c>
      <c r="AO96" s="184">
        <v>3.9254918572522015E-5</v>
      </c>
      <c r="AP96" s="184">
        <v>6.0472983761668535E-5</v>
      </c>
      <c r="AQ96" s="184">
        <v>7.8093811675955315E-5</v>
      </c>
      <c r="AR96" s="184">
        <v>3.230968802167558E-5</v>
      </c>
      <c r="AS96" s="184">
        <v>3.7566444265215449E-5</v>
      </c>
      <c r="AT96" s="184">
        <v>2.8557442242603813E-5</v>
      </c>
      <c r="AU96" s="184">
        <v>2.6061661701772477E-5</v>
      </c>
      <c r="AV96" s="184">
        <v>2.8170561902270369E-5</v>
      </c>
      <c r="AW96" s="184">
        <v>2.5267811676939952E-5</v>
      </c>
      <c r="AX96" s="184">
        <v>2.5501785923442E-5</v>
      </c>
      <c r="AY96" s="184">
        <v>3.628770815113284E-5</v>
      </c>
      <c r="AZ96" s="184">
        <v>3.0411775901390413E-5</v>
      </c>
      <c r="BA96" s="184">
        <v>2.3256855843588804E-5</v>
      </c>
      <c r="BB96" s="184">
        <v>4.2528137614446507E-5</v>
      </c>
      <c r="BC96" s="184">
        <v>2.885696538503619E-5</v>
      </c>
      <c r="BD96" s="184">
        <v>2.958766610788833E-5</v>
      </c>
      <c r="BE96" s="184">
        <v>3.4939589375372412E-5</v>
      </c>
      <c r="BF96" s="184">
        <v>3.2165473343467376E-5</v>
      </c>
      <c r="BG96" s="184">
        <v>3.008547836863757E-5</v>
      </c>
      <c r="BH96" s="184">
        <v>3.656278195142497E-5</v>
      </c>
      <c r="BI96" s="184">
        <v>2.7193322318085059E-5</v>
      </c>
      <c r="BJ96" s="184">
        <v>4.2567563827978264E-5</v>
      </c>
      <c r="BK96" s="184">
        <v>2.0216786255378857E-4</v>
      </c>
      <c r="BL96" s="184">
        <v>3.4522697320113611E-5</v>
      </c>
      <c r="BM96" s="184">
        <v>3.6029527580866462E-5</v>
      </c>
      <c r="BN96" s="184">
        <v>3.7253028124686205E-5</v>
      </c>
      <c r="BO96" s="184">
        <v>3.7173525497519459E-5</v>
      </c>
      <c r="BP96" s="184">
        <v>7.4565031708269286E-5</v>
      </c>
      <c r="BQ96" s="184">
        <v>1.9176916294621392E-4</v>
      </c>
      <c r="BR96" s="184">
        <v>1.3242311302695349E-4</v>
      </c>
      <c r="BS96" s="184">
        <v>2.5581283437193198E-5</v>
      </c>
      <c r="BT96" s="184">
        <v>4.712166971261599E-5</v>
      </c>
      <c r="BU96" s="184">
        <v>1.4492554066289747E-4</v>
      </c>
      <c r="BV96" s="184">
        <v>5.3666527023988914E-5</v>
      </c>
      <c r="BW96" s="184">
        <v>5.4334493017721786E-5</v>
      </c>
      <c r="BX96" s="184">
        <v>9.4632135185483509E-6</v>
      </c>
      <c r="BY96" s="184">
        <v>6.6637182798344203E-5</v>
      </c>
      <c r="BZ96" s="184">
        <v>2.3407449135189128E-5</v>
      </c>
      <c r="CA96" s="184">
        <v>8.858800091832031E-5</v>
      </c>
      <c r="CB96" s="184">
        <v>1.0759011317530052E-4</v>
      </c>
      <c r="CC96" s="184">
        <v>1.4045342467821262E-4</v>
      </c>
      <c r="CD96" s="184">
        <v>3.5489217349661129E-5</v>
      </c>
      <c r="CE96" s="184">
        <v>1.1366338525064495E-2</v>
      </c>
      <c r="CF96" s="184">
        <v>4.725918593112385E-4</v>
      </c>
      <c r="CG96" s="184">
        <v>5.5982325033972516E-5</v>
      </c>
      <c r="CH96" s="184">
        <v>8.0428261127180533E-4</v>
      </c>
      <c r="CI96" s="184">
        <v>3.9418898151856495E-4</v>
      </c>
      <c r="CJ96" s="184">
        <v>1.3576579610152185E-4</v>
      </c>
      <c r="CK96" s="184">
        <v>2.3865317019372871E-4</v>
      </c>
      <c r="CL96" s="184">
        <v>1.5893480214387683E-4</v>
      </c>
      <c r="CM96" s="184">
        <v>4.835820684489363E-5</v>
      </c>
      <c r="CN96" s="184">
        <v>2.7002592933184654E-5</v>
      </c>
      <c r="CO96" s="184">
        <v>6.4200485064479619E-5</v>
      </c>
      <c r="CP96" s="184">
        <v>9.5669402749023573E-3</v>
      </c>
      <c r="CQ96" s="184">
        <v>1.0475793175952259</v>
      </c>
      <c r="CR96" s="184">
        <v>1.797393648424512E-3</v>
      </c>
      <c r="CS96" s="184">
        <v>1.0067772293909773E-3</v>
      </c>
      <c r="CT96" s="184">
        <v>4.0126832684983711E-5</v>
      </c>
      <c r="CU96" s="184">
        <v>2.4437516498782376E-5</v>
      </c>
      <c r="CV96" s="184">
        <v>1.2353204637722686E-4</v>
      </c>
      <c r="CW96" s="184">
        <v>2.677189068945564E-5</v>
      </c>
      <c r="CX96" s="184">
        <v>4.7577982151550296E-5</v>
      </c>
      <c r="CY96" s="184">
        <v>5.9867435240792091E-5</v>
      </c>
      <c r="CZ96" s="184">
        <v>5.2486588820044289E-4</v>
      </c>
      <c r="DA96" s="184">
        <v>2.7408828962189961E-5</v>
      </c>
      <c r="DB96" s="184">
        <v>1.230657376100197E-4</v>
      </c>
      <c r="DC96" s="184">
        <v>3.7651646265893105E-3</v>
      </c>
      <c r="DD96" s="184">
        <v>1.1679349599503347E-4</v>
      </c>
      <c r="DE96" s="184">
        <v>7.3955807791815324E-5</v>
      </c>
      <c r="DF96" s="185">
        <v>1.6677569555197894E-4</v>
      </c>
      <c r="DG96" s="185">
        <f t="shared" si="2"/>
        <v>1.0832206383284939</v>
      </c>
      <c r="DH96" s="186">
        <f t="shared" si="3"/>
        <v>0.78386739828278829</v>
      </c>
      <c r="DI96" s="187"/>
    </row>
    <row r="97" spans="1:113" s="82" customFormat="1" ht="17" customHeight="1" x14ac:dyDescent="0.2">
      <c r="A97" s="183" t="s">
        <v>93</v>
      </c>
      <c r="B97" s="74" t="s">
        <v>219</v>
      </c>
      <c r="C97" s="184">
        <v>0</v>
      </c>
      <c r="D97" s="184">
        <v>0</v>
      </c>
      <c r="E97" s="184">
        <v>0</v>
      </c>
      <c r="F97" s="184">
        <v>0</v>
      </c>
      <c r="G97" s="184">
        <v>0</v>
      </c>
      <c r="H97" s="184">
        <v>0</v>
      </c>
      <c r="I97" s="184">
        <v>0</v>
      </c>
      <c r="J97" s="184">
        <v>0</v>
      </c>
      <c r="K97" s="184">
        <v>0</v>
      </c>
      <c r="L97" s="184">
        <v>0</v>
      </c>
      <c r="M97" s="184">
        <v>0</v>
      </c>
      <c r="N97" s="184">
        <v>0</v>
      </c>
      <c r="O97" s="184">
        <v>0</v>
      </c>
      <c r="P97" s="184">
        <v>0</v>
      </c>
      <c r="Q97" s="184">
        <v>0</v>
      </c>
      <c r="R97" s="184">
        <v>0</v>
      </c>
      <c r="S97" s="184">
        <v>0</v>
      </c>
      <c r="T97" s="184">
        <v>0</v>
      </c>
      <c r="U97" s="184">
        <v>0</v>
      </c>
      <c r="V97" s="184">
        <v>0</v>
      </c>
      <c r="W97" s="184">
        <v>0</v>
      </c>
      <c r="X97" s="184">
        <v>0</v>
      </c>
      <c r="Y97" s="184">
        <v>0</v>
      </c>
      <c r="Z97" s="184">
        <v>0</v>
      </c>
      <c r="AA97" s="184">
        <v>0</v>
      </c>
      <c r="AB97" s="184">
        <v>0</v>
      </c>
      <c r="AC97" s="184">
        <v>0</v>
      </c>
      <c r="AD97" s="184">
        <v>0</v>
      </c>
      <c r="AE97" s="184">
        <v>0</v>
      </c>
      <c r="AF97" s="184">
        <v>0</v>
      </c>
      <c r="AG97" s="184">
        <v>0</v>
      </c>
      <c r="AH97" s="184">
        <v>0</v>
      </c>
      <c r="AI97" s="184">
        <v>0</v>
      </c>
      <c r="AJ97" s="184">
        <v>0</v>
      </c>
      <c r="AK97" s="184">
        <v>0</v>
      </c>
      <c r="AL97" s="184">
        <v>0</v>
      </c>
      <c r="AM97" s="184">
        <v>0</v>
      </c>
      <c r="AN97" s="184">
        <v>0</v>
      </c>
      <c r="AO97" s="184">
        <v>0</v>
      </c>
      <c r="AP97" s="184">
        <v>0</v>
      </c>
      <c r="AQ97" s="184">
        <v>0</v>
      </c>
      <c r="AR97" s="184">
        <v>0</v>
      </c>
      <c r="AS97" s="184">
        <v>0</v>
      </c>
      <c r="AT97" s="184">
        <v>0</v>
      </c>
      <c r="AU97" s="184">
        <v>0</v>
      </c>
      <c r="AV97" s="184">
        <v>0</v>
      </c>
      <c r="AW97" s="184">
        <v>0</v>
      </c>
      <c r="AX97" s="184">
        <v>0</v>
      </c>
      <c r="AY97" s="184">
        <v>0</v>
      </c>
      <c r="AZ97" s="184">
        <v>0</v>
      </c>
      <c r="BA97" s="184">
        <v>0</v>
      </c>
      <c r="BB97" s="184">
        <v>0</v>
      </c>
      <c r="BC97" s="184">
        <v>0</v>
      </c>
      <c r="BD97" s="184">
        <v>0</v>
      </c>
      <c r="BE97" s="184">
        <v>0</v>
      </c>
      <c r="BF97" s="184">
        <v>0</v>
      </c>
      <c r="BG97" s="184">
        <v>0</v>
      </c>
      <c r="BH97" s="184">
        <v>0</v>
      </c>
      <c r="BI97" s="184">
        <v>0</v>
      </c>
      <c r="BJ97" s="184">
        <v>0</v>
      </c>
      <c r="BK97" s="184">
        <v>0</v>
      </c>
      <c r="BL97" s="184">
        <v>0</v>
      </c>
      <c r="BM97" s="184">
        <v>0</v>
      </c>
      <c r="BN97" s="184">
        <v>0</v>
      </c>
      <c r="BO97" s="184">
        <v>0</v>
      </c>
      <c r="BP97" s="184">
        <v>0</v>
      </c>
      <c r="BQ97" s="184">
        <v>0</v>
      </c>
      <c r="BR97" s="184">
        <v>0</v>
      </c>
      <c r="BS97" s="184">
        <v>0</v>
      </c>
      <c r="BT97" s="184">
        <v>0</v>
      </c>
      <c r="BU97" s="184">
        <v>0</v>
      </c>
      <c r="BV97" s="184">
        <v>0</v>
      </c>
      <c r="BW97" s="184">
        <v>0</v>
      </c>
      <c r="BX97" s="184">
        <v>0</v>
      </c>
      <c r="BY97" s="184">
        <v>0</v>
      </c>
      <c r="BZ97" s="184">
        <v>0</v>
      </c>
      <c r="CA97" s="184">
        <v>0</v>
      </c>
      <c r="CB97" s="184">
        <v>0</v>
      </c>
      <c r="CC97" s="184">
        <v>0</v>
      </c>
      <c r="CD97" s="184">
        <v>0</v>
      </c>
      <c r="CE97" s="184">
        <v>0</v>
      </c>
      <c r="CF97" s="184">
        <v>0</v>
      </c>
      <c r="CG97" s="184">
        <v>0</v>
      </c>
      <c r="CH97" s="184">
        <v>0</v>
      </c>
      <c r="CI97" s="184">
        <v>0</v>
      </c>
      <c r="CJ97" s="184">
        <v>0</v>
      </c>
      <c r="CK97" s="184">
        <v>0</v>
      </c>
      <c r="CL97" s="184">
        <v>0</v>
      </c>
      <c r="CM97" s="184">
        <v>0</v>
      </c>
      <c r="CN97" s="184">
        <v>0</v>
      </c>
      <c r="CO97" s="184">
        <v>0</v>
      </c>
      <c r="CP97" s="184">
        <v>0</v>
      </c>
      <c r="CQ97" s="184">
        <v>0</v>
      </c>
      <c r="CR97" s="184">
        <v>1</v>
      </c>
      <c r="CS97" s="184">
        <v>0</v>
      </c>
      <c r="CT97" s="184">
        <v>0</v>
      </c>
      <c r="CU97" s="184">
        <v>0</v>
      </c>
      <c r="CV97" s="184">
        <v>0</v>
      </c>
      <c r="CW97" s="184">
        <v>0</v>
      </c>
      <c r="CX97" s="184">
        <v>0</v>
      </c>
      <c r="CY97" s="184">
        <v>0</v>
      </c>
      <c r="CZ97" s="184">
        <v>0</v>
      </c>
      <c r="DA97" s="184">
        <v>0</v>
      </c>
      <c r="DB97" s="184">
        <v>0</v>
      </c>
      <c r="DC97" s="184">
        <v>0</v>
      </c>
      <c r="DD97" s="184">
        <v>0</v>
      </c>
      <c r="DE97" s="184">
        <v>0</v>
      </c>
      <c r="DF97" s="185">
        <v>0</v>
      </c>
      <c r="DG97" s="185">
        <f t="shared" si="2"/>
        <v>1</v>
      </c>
      <c r="DH97" s="186">
        <f t="shared" si="3"/>
        <v>0.7236451841356768</v>
      </c>
      <c r="DI97" s="187"/>
    </row>
    <row r="98" spans="1:113" s="82" customFormat="1" ht="17" customHeight="1" x14ac:dyDescent="0.2">
      <c r="A98" s="183" t="s">
        <v>94</v>
      </c>
      <c r="B98" s="74" t="s">
        <v>220</v>
      </c>
      <c r="C98" s="184">
        <v>0</v>
      </c>
      <c r="D98" s="184">
        <v>0</v>
      </c>
      <c r="E98" s="184">
        <v>0</v>
      </c>
      <c r="F98" s="184">
        <v>0</v>
      </c>
      <c r="G98" s="184">
        <v>0</v>
      </c>
      <c r="H98" s="184">
        <v>0</v>
      </c>
      <c r="I98" s="184">
        <v>0</v>
      </c>
      <c r="J98" s="184">
        <v>0</v>
      </c>
      <c r="K98" s="184">
        <v>0</v>
      </c>
      <c r="L98" s="184">
        <v>0</v>
      </c>
      <c r="M98" s="184">
        <v>0</v>
      </c>
      <c r="N98" s="184">
        <v>0</v>
      </c>
      <c r="O98" s="184">
        <v>0</v>
      </c>
      <c r="P98" s="184">
        <v>0</v>
      </c>
      <c r="Q98" s="184">
        <v>0</v>
      </c>
      <c r="R98" s="184">
        <v>0</v>
      </c>
      <c r="S98" s="184">
        <v>0</v>
      </c>
      <c r="T98" s="184">
        <v>0</v>
      </c>
      <c r="U98" s="184">
        <v>0</v>
      </c>
      <c r="V98" s="184">
        <v>0</v>
      </c>
      <c r="W98" s="184">
        <v>0</v>
      </c>
      <c r="X98" s="184">
        <v>0</v>
      </c>
      <c r="Y98" s="184">
        <v>0</v>
      </c>
      <c r="Z98" s="184">
        <v>0</v>
      </c>
      <c r="AA98" s="184">
        <v>0</v>
      </c>
      <c r="AB98" s="184">
        <v>0</v>
      </c>
      <c r="AC98" s="184">
        <v>0</v>
      </c>
      <c r="AD98" s="184">
        <v>0</v>
      </c>
      <c r="AE98" s="184">
        <v>0</v>
      </c>
      <c r="AF98" s="184">
        <v>0</v>
      </c>
      <c r="AG98" s="184">
        <v>0</v>
      </c>
      <c r="AH98" s="184">
        <v>0</v>
      </c>
      <c r="AI98" s="184">
        <v>0</v>
      </c>
      <c r="AJ98" s="184">
        <v>0</v>
      </c>
      <c r="AK98" s="184">
        <v>0</v>
      </c>
      <c r="AL98" s="184">
        <v>0</v>
      </c>
      <c r="AM98" s="184">
        <v>0</v>
      </c>
      <c r="AN98" s="184">
        <v>0</v>
      </c>
      <c r="AO98" s="184">
        <v>0</v>
      </c>
      <c r="AP98" s="184">
        <v>0</v>
      </c>
      <c r="AQ98" s="184">
        <v>0</v>
      </c>
      <c r="AR98" s="184">
        <v>0</v>
      </c>
      <c r="AS98" s="184">
        <v>0</v>
      </c>
      <c r="AT98" s="184">
        <v>0</v>
      </c>
      <c r="AU98" s="184">
        <v>0</v>
      </c>
      <c r="AV98" s="184">
        <v>0</v>
      </c>
      <c r="AW98" s="184">
        <v>0</v>
      </c>
      <c r="AX98" s="184">
        <v>0</v>
      </c>
      <c r="AY98" s="184">
        <v>0</v>
      </c>
      <c r="AZ98" s="184">
        <v>0</v>
      </c>
      <c r="BA98" s="184">
        <v>0</v>
      </c>
      <c r="BB98" s="184">
        <v>0</v>
      </c>
      <c r="BC98" s="184">
        <v>0</v>
      </c>
      <c r="BD98" s="184">
        <v>0</v>
      </c>
      <c r="BE98" s="184">
        <v>0</v>
      </c>
      <c r="BF98" s="184">
        <v>0</v>
      </c>
      <c r="BG98" s="184">
        <v>0</v>
      </c>
      <c r="BH98" s="184">
        <v>0</v>
      </c>
      <c r="BI98" s="184">
        <v>0</v>
      </c>
      <c r="BJ98" s="184">
        <v>0</v>
      </c>
      <c r="BK98" s="184">
        <v>0</v>
      </c>
      <c r="BL98" s="184">
        <v>0</v>
      </c>
      <c r="BM98" s="184">
        <v>0</v>
      </c>
      <c r="BN98" s="184">
        <v>0</v>
      </c>
      <c r="BO98" s="184">
        <v>0</v>
      </c>
      <c r="BP98" s="184">
        <v>0</v>
      </c>
      <c r="BQ98" s="184">
        <v>0</v>
      </c>
      <c r="BR98" s="184">
        <v>0</v>
      </c>
      <c r="BS98" s="184">
        <v>0</v>
      </c>
      <c r="BT98" s="184">
        <v>0</v>
      </c>
      <c r="BU98" s="184">
        <v>0</v>
      </c>
      <c r="BV98" s="184">
        <v>0</v>
      </c>
      <c r="BW98" s="184">
        <v>0</v>
      </c>
      <c r="BX98" s="184">
        <v>0</v>
      </c>
      <c r="BY98" s="184">
        <v>0</v>
      </c>
      <c r="BZ98" s="184">
        <v>0</v>
      </c>
      <c r="CA98" s="184">
        <v>0</v>
      </c>
      <c r="CB98" s="184">
        <v>0</v>
      </c>
      <c r="CC98" s="184">
        <v>0</v>
      </c>
      <c r="CD98" s="184">
        <v>0</v>
      </c>
      <c r="CE98" s="184">
        <v>0</v>
      </c>
      <c r="CF98" s="184">
        <v>0</v>
      </c>
      <c r="CG98" s="184">
        <v>0</v>
      </c>
      <c r="CH98" s="184">
        <v>0</v>
      </c>
      <c r="CI98" s="184">
        <v>0</v>
      </c>
      <c r="CJ98" s="184">
        <v>0</v>
      </c>
      <c r="CK98" s="184">
        <v>0</v>
      </c>
      <c r="CL98" s="184">
        <v>0</v>
      </c>
      <c r="CM98" s="184">
        <v>0</v>
      </c>
      <c r="CN98" s="184">
        <v>0</v>
      </c>
      <c r="CO98" s="184">
        <v>0</v>
      </c>
      <c r="CP98" s="184">
        <v>0</v>
      </c>
      <c r="CQ98" s="184">
        <v>0</v>
      </c>
      <c r="CR98" s="184">
        <v>0</v>
      </c>
      <c r="CS98" s="184">
        <v>1</v>
      </c>
      <c r="CT98" s="184">
        <v>0</v>
      </c>
      <c r="CU98" s="184">
        <v>0</v>
      </c>
      <c r="CV98" s="184">
        <v>0</v>
      </c>
      <c r="CW98" s="184">
        <v>0</v>
      </c>
      <c r="CX98" s="184">
        <v>0</v>
      </c>
      <c r="CY98" s="184">
        <v>0</v>
      </c>
      <c r="CZ98" s="184">
        <v>0</v>
      </c>
      <c r="DA98" s="184">
        <v>0</v>
      </c>
      <c r="DB98" s="184">
        <v>0</v>
      </c>
      <c r="DC98" s="184">
        <v>0</v>
      </c>
      <c r="DD98" s="184">
        <v>0</v>
      </c>
      <c r="DE98" s="184">
        <v>0</v>
      </c>
      <c r="DF98" s="185">
        <v>0</v>
      </c>
      <c r="DG98" s="185">
        <f t="shared" si="2"/>
        <v>1</v>
      </c>
      <c r="DH98" s="186">
        <f t="shared" si="3"/>
        <v>0.7236451841356768</v>
      </c>
      <c r="DI98" s="187"/>
    </row>
    <row r="99" spans="1:113" s="82" customFormat="1" ht="17" customHeight="1" x14ac:dyDescent="0.2">
      <c r="A99" s="183" t="s">
        <v>95</v>
      </c>
      <c r="B99" s="74" t="s">
        <v>221</v>
      </c>
      <c r="C99" s="184">
        <v>2.6252181831348822E-3</v>
      </c>
      <c r="D99" s="184">
        <v>2.1655871543212872E-3</v>
      </c>
      <c r="E99" s="184">
        <v>5.2889748899953917E-4</v>
      </c>
      <c r="F99" s="184">
        <v>1.5404537749674873E-3</v>
      </c>
      <c r="G99" s="184">
        <v>5.518738343062865E-3</v>
      </c>
      <c r="H99" s="184">
        <v>0</v>
      </c>
      <c r="I99" s="184">
        <v>2.4669434381778903E-3</v>
      </c>
      <c r="J99" s="184">
        <v>1.7018928916654938E-3</v>
      </c>
      <c r="K99" s="184">
        <v>1.2647211270559995E-3</v>
      </c>
      <c r="L99" s="184">
        <v>1.3456085531979157E-3</v>
      </c>
      <c r="M99" s="184">
        <v>0</v>
      </c>
      <c r="N99" s="184">
        <v>6.376899375440091E-4</v>
      </c>
      <c r="O99" s="184">
        <v>1.8894933256966954E-3</v>
      </c>
      <c r="P99" s="184">
        <v>1.075936161791048E-3</v>
      </c>
      <c r="Q99" s="184">
        <v>8.4320913661910268E-4</v>
      </c>
      <c r="R99" s="184">
        <v>8.7978382091594739E-4</v>
      </c>
      <c r="S99" s="184">
        <v>5.9424925832750959E-4</v>
      </c>
      <c r="T99" s="184">
        <v>8.0528192266189353E-4</v>
      </c>
      <c r="U99" s="184">
        <v>1.5098626222987568E-3</v>
      </c>
      <c r="V99" s="184">
        <v>2.5469015903640275E-3</v>
      </c>
      <c r="W99" s="184">
        <v>3.5213922417536166E-4</v>
      </c>
      <c r="X99" s="184">
        <v>8.9541652587558701E-4</v>
      </c>
      <c r="Y99" s="184">
        <v>6.9544747443770958E-4</v>
      </c>
      <c r="Z99" s="184">
        <v>1.0534896379114644E-3</v>
      </c>
      <c r="AA99" s="184">
        <v>1.8913562068545707E-3</v>
      </c>
      <c r="AB99" s="184">
        <v>6.3165218319499825E-4</v>
      </c>
      <c r="AC99" s="184">
        <v>2.166181110294883E-4</v>
      </c>
      <c r="AD99" s="184">
        <v>5.0836636336722791E-4</v>
      </c>
      <c r="AE99" s="184">
        <v>6.9334480709152191E-4</v>
      </c>
      <c r="AF99" s="184">
        <v>7.6283961685167019E-4</v>
      </c>
      <c r="AG99" s="184">
        <v>3.7038922984034228E-4</v>
      </c>
      <c r="AH99" s="184">
        <v>5.8255947227915867E-4</v>
      </c>
      <c r="AI99" s="184">
        <v>1.6648667622389582E-3</v>
      </c>
      <c r="AJ99" s="184">
        <v>7.7189941908411804E-4</v>
      </c>
      <c r="AK99" s="184">
        <v>9.1162121550586797E-4</v>
      </c>
      <c r="AL99" s="184">
        <v>1.0389297612363629E-3</v>
      </c>
      <c r="AM99" s="184">
        <v>1.0779559210355413E-3</v>
      </c>
      <c r="AN99" s="184">
        <v>7.4032875061871264E-4</v>
      </c>
      <c r="AO99" s="184">
        <v>9.2957624387200722E-4</v>
      </c>
      <c r="AP99" s="184">
        <v>9.6614167490837095E-4</v>
      </c>
      <c r="AQ99" s="184">
        <v>1.4323424598020691E-3</v>
      </c>
      <c r="AR99" s="184">
        <v>6.5592256931096878E-4</v>
      </c>
      <c r="AS99" s="184">
        <v>5.6396304425505818E-4</v>
      </c>
      <c r="AT99" s="184">
        <v>2.3142532066433097E-3</v>
      </c>
      <c r="AU99" s="184">
        <v>8.1871348327824706E-4</v>
      </c>
      <c r="AV99" s="184">
        <v>7.6194122623255962E-4</v>
      </c>
      <c r="AW99" s="184">
        <v>5.0047527224587104E-4</v>
      </c>
      <c r="AX99" s="184">
        <v>5.9949499562066133E-4</v>
      </c>
      <c r="AY99" s="184">
        <v>6.0648418302970989E-4</v>
      </c>
      <c r="AZ99" s="184">
        <v>4.0912306914419423E-4</v>
      </c>
      <c r="BA99" s="184">
        <v>3.7531293408702207E-4</v>
      </c>
      <c r="BB99" s="184">
        <v>1.0467834552867904E-3</v>
      </c>
      <c r="BC99" s="184">
        <v>4.0956137885452866E-4</v>
      </c>
      <c r="BD99" s="184">
        <v>3.9083245309053956E-4</v>
      </c>
      <c r="BE99" s="184">
        <v>3.4505759414329447E-4</v>
      </c>
      <c r="BF99" s="184">
        <v>4.1772293093042507E-4</v>
      </c>
      <c r="BG99" s="184">
        <v>3.8572289708725265E-4</v>
      </c>
      <c r="BH99" s="184">
        <v>9.9102530184400333E-4</v>
      </c>
      <c r="BI99" s="184">
        <v>5.6608663735418108E-4</v>
      </c>
      <c r="BJ99" s="184">
        <v>1.2933328744474399E-3</v>
      </c>
      <c r="BK99" s="184">
        <v>2.6172583942809732E-3</v>
      </c>
      <c r="BL99" s="184">
        <v>1.0260710903001282E-3</v>
      </c>
      <c r="BM99" s="184">
        <v>1.6916823265891994E-3</v>
      </c>
      <c r="BN99" s="184">
        <v>1.2230143671420766E-3</v>
      </c>
      <c r="BO99" s="184">
        <v>1.2194445319819013E-3</v>
      </c>
      <c r="BP99" s="184">
        <v>1.3890695343959593E-3</v>
      </c>
      <c r="BQ99" s="184">
        <v>5.5417296837229858E-3</v>
      </c>
      <c r="BR99" s="184">
        <v>6.7032294048626285E-3</v>
      </c>
      <c r="BS99" s="184">
        <v>2.2070444760247995E-3</v>
      </c>
      <c r="BT99" s="184">
        <v>8.5384233103099228E-4</v>
      </c>
      <c r="BU99" s="184">
        <v>3.5236103968848548E-3</v>
      </c>
      <c r="BV99" s="184">
        <v>9.7490833923862582E-4</v>
      </c>
      <c r="BW99" s="184">
        <v>1.0072990781273966E-3</v>
      </c>
      <c r="BX99" s="184">
        <v>2.3713230614847482E-4</v>
      </c>
      <c r="BY99" s="184">
        <v>1.0421474995877999E-3</v>
      </c>
      <c r="BZ99" s="184">
        <v>1.5906250731283385E-3</v>
      </c>
      <c r="CA99" s="184">
        <v>1.242548225103427E-3</v>
      </c>
      <c r="CB99" s="184">
        <v>1.6723605382093091E-3</v>
      </c>
      <c r="CC99" s="184">
        <v>1.057175220504733E-3</v>
      </c>
      <c r="CD99" s="184">
        <v>1.105737844250496E-3</v>
      </c>
      <c r="CE99" s="184">
        <v>3.6458068704151251E-3</v>
      </c>
      <c r="CF99" s="184">
        <v>2.7660234744535271E-3</v>
      </c>
      <c r="CG99" s="184">
        <v>2.5938568736855839E-4</v>
      </c>
      <c r="CH99" s="184">
        <v>1.6534648985638794E-3</v>
      </c>
      <c r="CI99" s="184">
        <v>3.5734004722180229E-3</v>
      </c>
      <c r="CJ99" s="184">
        <v>6.0995049537823653E-4</v>
      </c>
      <c r="CK99" s="184">
        <v>1.1490345571862944E-3</v>
      </c>
      <c r="CL99" s="184">
        <v>3.046016576997386E-3</v>
      </c>
      <c r="CM99" s="184">
        <v>3.4241093557558789E-4</v>
      </c>
      <c r="CN99" s="184">
        <v>7.8546548372841112E-4</v>
      </c>
      <c r="CO99" s="184">
        <v>5.4960544254886541E-3</v>
      </c>
      <c r="CP99" s="184">
        <v>1.767552904822739E-3</v>
      </c>
      <c r="CQ99" s="184">
        <v>8.4823398580585025E-4</v>
      </c>
      <c r="CR99" s="184">
        <v>3.5485695260564011E-4</v>
      </c>
      <c r="CS99" s="184">
        <v>5.7397277625922006E-4</v>
      </c>
      <c r="CT99" s="184">
        <v>1.0003648945301016</v>
      </c>
      <c r="CU99" s="184">
        <v>2.1854390091598209E-3</v>
      </c>
      <c r="CV99" s="184">
        <v>1.3406708283886068E-3</v>
      </c>
      <c r="CW99" s="184">
        <v>1.8554571018968588E-3</v>
      </c>
      <c r="CX99" s="184">
        <v>2.1763807512239931E-3</v>
      </c>
      <c r="CY99" s="184">
        <v>1.8650742625241183E-3</v>
      </c>
      <c r="CZ99" s="184">
        <v>1.4550378160450904E-3</v>
      </c>
      <c r="DA99" s="184">
        <v>1.5278884925758293E-3</v>
      </c>
      <c r="DB99" s="184">
        <v>7.439626057505316E-3</v>
      </c>
      <c r="DC99" s="184">
        <v>2.4018126708802668E-3</v>
      </c>
      <c r="DD99" s="184">
        <v>2.3556612428332984E-3</v>
      </c>
      <c r="DE99" s="184">
        <v>4.1700758453916588E-4</v>
      </c>
      <c r="DF99" s="185">
        <v>5.662512994991382E-4</v>
      </c>
      <c r="DG99" s="185">
        <f t="shared" si="2"/>
        <v>1.1523283221044547</v>
      </c>
      <c r="DH99" s="186">
        <f t="shared" si="3"/>
        <v>0.83387684083403357</v>
      </c>
      <c r="DI99" s="187"/>
    </row>
    <row r="100" spans="1:113" s="82" customFormat="1" ht="17" customHeight="1" x14ac:dyDescent="0.2">
      <c r="A100" s="183" t="s">
        <v>96</v>
      </c>
      <c r="B100" s="74" t="s">
        <v>222</v>
      </c>
      <c r="C100" s="184">
        <v>1.0643438359575237E-2</v>
      </c>
      <c r="D100" s="184">
        <v>6.2319758014563759E-3</v>
      </c>
      <c r="E100" s="184">
        <v>4.9368155750231799E-3</v>
      </c>
      <c r="F100" s="184">
        <v>1.1163393206152431E-2</v>
      </c>
      <c r="G100" s="184">
        <v>3.4628772392321741E-3</v>
      </c>
      <c r="H100" s="184">
        <v>0</v>
      </c>
      <c r="I100" s="184">
        <v>3.6902896635503044E-2</v>
      </c>
      <c r="J100" s="184">
        <v>4.2934610722100246E-3</v>
      </c>
      <c r="K100" s="184">
        <v>4.5426392382131803E-3</v>
      </c>
      <c r="L100" s="184">
        <v>2.8281307158367188E-3</v>
      </c>
      <c r="M100" s="184">
        <v>0</v>
      </c>
      <c r="N100" s="184">
        <v>4.8100875803799596E-3</v>
      </c>
      <c r="O100" s="184">
        <v>3.6154733847263026E-3</v>
      </c>
      <c r="P100" s="184">
        <v>9.8117957078691764E-3</v>
      </c>
      <c r="Q100" s="184">
        <v>6.0207335622467252E-3</v>
      </c>
      <c r="R100" s="184">
        <v>4.1891313269090819E-3</v>
      </c>
      <c r="S100" s="184">
        <v>3.2907676413919925E-3</v>
      </c>
      <c r="T100" s="184">
        <v>7.9533343566493848E-3</v>
      </c>
      <c r="U100" s="184">
        <v>2.8722435922673571E-3</v>
      </c>
      <c r="V100" s="184">
        <v>5.3195426884141061E-3</v>
      </c>
      <c r="W100" s="184">
        <v>1.8519453149360662E-3</v>
      </c>
      <c r="X100" s="184">
        <v>2.6056626536006709E-3</v>
      </c>
      <c r="Y100" s="184">
        <v>1.7053193952746004E-3</v>
      </c>
      <c r="Z100" s="184">
        <v>3.4796762814508272E-3</v>
      </c>
      <c r="AA100" s="184">
        <v>2.3454139346963912E-3</v>
      </c>
      <c r="AB100" s="184">
        <v>2.7871666467989831E-3</v>
      </c>
      <c r="AC100" s="184">
        <v>2.9928419156238052E-4</v>
      </c>
      <c r="AD100" s="184">
        <v>5.8966819545951234E-3</v>
      </c>
      <c r="AE100" s="184">
        <v>3.3282460337024176E-3</v>
      </c>
      <c r="AF100" s="184">
        <v>4.2726514294901194E-3</v>
      </c>
      <c r="AG100" s="184">
        <v>4.3217902522143907E-3</v>
      </c>
      <c r="AH100" s="184">
        <v>3.8712789580649005E-3</v>
      </c>
      <c r="AI100" s="184">
        <v>8.7568671195998159E-3</v>
      </c>
      <c r="AJ100" s="184">
        <v>3.1476115262510413E-3</v>
      </c>
      <c r="AK100" s="184">
        <v>1.1835273865515033E-2</v>
      </c>
      <c r="AL100" s="184">
        <v>3.151906719494525E-3</v>
      </c>
      <c r="AM100" s="184">
        <v>3.1249070365239945E-3</v>
      </c>
      <c r="AN100" s="184">
        <v>5.0996395135775516E-3</v>
      </c>
      <c r="AO100" s="184">
        <v>3.7210153249749777E-3</v>
      </c>
      <c r="AP100" s="184">
        <v>6.6119926134118462E-3</v>
      </c>
      <c r="AQ100" s="184">
        <v>4.5797719795939206E-3</v>
      </c>
      <c r="AR100" s="184">
        <v>3.7166475697971175E-3</v>
      </c>
      <c r="AS100" s="184">
        <v>4.3202338614621626E-3</v>
      </c>
      <c r="AT100" s="184">
        <v>6.1894730498971455E-3</v>
      </c>
      <c r="AU100" s="184">
        <v>6.8691874611056794E-3</v>
      </c>
      <c r="AV100" s="184">
        <v>4.5175941806954974E-3</v>
      </c>
      <c r="AW100" s="184">
        <v>7.6798417532315836E-3</v>
      </c>
      <c r="AX100" s="184">
        <v>3.8719291298131885E-3</v>
      </c>
      <c r="AY100" s="184">
        <v>7.497014224791116E-3</v>
      </c>
      <c r="AZ100" s="184">
        <v>3.6794860976916907E-3</v>
      </c>
      <c r="BA100" s="184">
        <v>2.9862193079092884E-3</v>
      </c>
      <c r="BB100" s="184">
        <v>1.2012420754263602E-2</v>
      </c>
      <c r="BC100" s="184">
        <v>4.3018820776855428E-3</v>
      </c>
      <c r="BD100" s="184">
        <v>2.6877391187329408E-3</v>
      </c>
      <c r="BE100" s="184">
        <v>4.1628266805301458E-3</v>
      </c>
      <c r="BF100" s="184">
        <v>3.4882167302246925E-3</v>
      </c>
      <c r="BG100" s="184">
        <v>4.0735084191877323E-3</v>
      </c>
      <c r="BH100" s="184">
        <v>1.0056279067595779E-2</v>
      </c>
      <c r="BI100" s="184">
        <v>1.5114957453473727E-2</v>
      </c>
      <c r="BJ100" s="184">
        <v>1.0482978368121709E-2</v>
      </c>
      <c r="BK100" s="184">
        <v>4.9607915719486521E-2</v>
      </c>
      <c r="BL100" s="184">
        <v>2.1816776801296553E-2</v>
      </c>
      <c r="BM100" s="184">
        <v>1.4444209870293703E-2</v>
      </c>
      <c r="BN100" s="184">
        <v>3.4604608731128611E-2</v>
      </c>
      <c r="BO100" s="184">
        <v>4.6363002366694238E-2</v>
      </c>
      <c r="BP100" s="184">
        <v>3.6475845951225777E-3</v>
      </c>
      <c r="BQ100" s="184">
        <v>5.4757745810471731E-3</v>
      </c>
      <c r="BR100" s="184">
        <v>4.9582004151183558E-3</v>
      </c>
      <c r="BS100" s="184">
        <v>7.225852580185552E-3</v>
      </c>
      <c r="BT100" s="184">
        <v>9.8467038273363661E-3</v>
      </c>
      <c r="BU100" s="184">
        <v>5.0437918731716918E-3</v>
      </c>
      <c r="BV100" s="184">
        <v>2.5782069849259424E-3</v>
      </c>
      <c r="BW100" s="184">
        <v>2.0599394963547852E-3</v>
      </c>
      <c r="BX100" s="184">
        <v>6.6346856101742182E-4</v>
      </c>
      <c r="BY100" s="184">
        <v>3.2746372467917602E-3</v>
      </c>
      <c r="BZ100" s="184">
        <v>5.1216891970157193E-3</v>
      </c>
      <c r="CA100" s="184">
        <v>0.15271338155122097</v>
      </c>
      <c r="CB100" s="184">
        <v>3.509310153862012E-3</v>
      </c>
      <c r="CC100" s="184">
        <v>5.378752999946821E-2</v>
      </c>
      <c r="CD100" s="184">
        <v>6.4143716294954639E-3</v>
      </c>
      <c r="CE100" s="184">
        <v>6.1147989499826276E-3</v>
      </c>
      <c r="CF100" s="184">
        <v>5.46278194526356E-3</v>
      </c>
      <c r="CG100" s="184">
        <v>2.6458013766341212E-3</v>
      </c>
      <c r="CH100" s="184">
        <v>8.5973269195649456E-3</v>
      </c>
      <c r="CI100" s="184">
        <v>1.0536137109500436E-2</v>
      </c>
      <c r="CJ100" s="184">
        <v>5.8928230131564908E-3</v>
      </c>
      <c r="CK100" s="184">
        <v>3.0328220719382196E-2</v>
      </c>
      <c r="CL100" s="184">
        <v>6.65532510890696E-3</v>
      </c>
      <c r="CM100" s="184">
        <v>6.9072811801231615E-3</v>
      </c>
      <c r="CN100" s="184">
        <v>3.3816495112944604E-3</v>
      </c>
      <c r="CO100" s="184">
        <v>4.0523757930082446E-3</v>
      </c>
      <c r="CP100" s="184">
        <v>7.8422897150945223E-3</v>
      </c>
      <c r="CQ100" s="184">
        <v>1.0648546896767029E-2</v>
      </c>
      <c r="CR100" s="184">
        <v>5.3228114683522738E-3</v>
      </c>
      <c r="CS100" s="184">
        <v>1.1408691129019396E-2</v>
      </c>
      <c r="CT100" s="184">
        <v>4.6325858458692521E-3</v>
      </c>
      <c r="CU100" s="184">
        <v>1.0052134599118761</v>
      </c>
      <c r="CV100" s="184">
        <v>5.3324958264405432E-3</v>
      </c>
      <c r="CW100" s="184">
        <v>6.3451734574962891E-3</v>
      </c>
      <c r="CX100" s="184">
        <v>6.6574626212257968E-3</v>
      </c>
      <c r="CY100" s="184">
        <v>1.6582737045702942E-2</v>
      </c>
      <c r="CZ100" s="184">
        <v>3.6106176989836908E-3</v>
      </c>
      <c r="DA100" s="184">
        <v>5.9503291848621047E-3</v>
      </c>
      <c r="DB100" s="184">
        <v>7.9051818366741178E-3</v>
      </c>
      <c r="DC100" s="184">
        <v>3.7759779746295357E-3</v>
      </c>
      <c r="DD100" s="184">
        <v>6.4594250321844847E-3</v>
      </c>
      <c r="DE100" s="184">
        <v>3.2330817527663077E-3</v>
      </c>
      <c r="DF100" s="185">
        <v>3.1158619479250923E-3</v>
      </c>
      <c r="DG100" s="185">
        <f t="shared" si="2"/>
        <v>1.9751594828893171</v>
      </c>
      <c r="DH100" s="186">
        <f t="shared" si="3"/>
        <v>1.4293146476927681</v>
      </c>
      <c r="DI100" s="187"/>
    </row>
    <row r="101" spans="1:113" s="82" customFormat="1" ht="17" customHeight="1" x14ac:dyDescent="0.2">
      <c r="A101" s="183" t="s">
        <v>97</v>
      </c>
      <c r="B101" s="74" t="s">
        <v>223</v>
      </c>
      <c r="C101" s="184">
        <v>1.3366103260087372E-3</v>
      </c>
      <c r="D101" s="184">
        <v>1.0060503232872055E-3</v>
      </c>
      <c r="E101" s="184">
        <v>1.1563227086752875E-3</v>
      </c>
      <c r="F101" s="184">
        <v>1.2538760449623677E-3</v>
      </c>
      <c r="G101" s="184">
        <v>1.5463673639963995E-3</v>
      </c>
      <c r="H101" s="184">
        <v>0</v>
      </c>
      <c r="I101" s="184">
        <v>2.4304351342581891E-3</v>
      </c>
      <c r="J101" s="184">
        <v>4.2599549368161245E-3</v>
      </c>
      <c r="K101" s="184">
        <v>2.4588604081370122E-2</v>
      </c>
      <c r="L101" s="184">
        <v>1.1080320234669329E-3</v>
      </c>
      <c r="M101" s="184">
        <v>0</v>
      </c>
      <c r="N101" s="184">
        <v>1.5587639475815654E-3</v>
      </c>
      <c r="O101" s="184">
        <v>4.6709667355072744E-3</v>
      </c>
      <c r="P101" s="184">
        <v>1.8878284607332558E-3</v>
      </c>
      <c r="Q101" s="184">
        <v>4.0979606729575034E-3</v>
      </c>
      <c r="R101" s="184">
        <v>1.8639002951587312E-3</v>
      </c>
      <c r="S101" s="184">
        <v>2.2989096251791251E-3</v>
      </c>
      <c r="T101" s="184">
        <v>1.6307579889002042E-3</v>
      </c>
      <c r="U101" s="184">
        <v>2.7567776777498E-3</v>
      </c>
      <c r="V101" s="184">
        <v>2.4027601785365084E-3</v>
      </c>
      <c r="W101" s="184">
        <v>5.664044119072086E-4</v>
      </c>
      <c r="X101" s="184">
        <v>1.3786870068949854E-3</v>
      </c>
      <c r="Y101" s="184">
        <v>9.9101565091399787E-4</v>
      </c>
      <c r="Z101" s="184">
        <v>2.5158826994938072E-3</v>
      </c>
      <c r="AA101" s="184">
        <v>3.1063011415438057E-2</v>
      </c>
      <c r="AB101" s="184">
        <v>1.8480165259946574E-2</v>
      </c>
      <c r="AC101" s="184">
        <v>2.7166074554279515E-4</v>
      </c>
      <c r="AD101" s="184">
        <v>5.4762944024990489E-4</v>
      </c>
      <c r="AE101" s="184">
        <v>3.8877590510378057E-3</v>
      </c>
      <c r="AF101" s="184">
        <v>3.8112346111669002E-3</v>
      </c>
      <c r="AG101" s="184">
        <v>2.5986659182184574E-3</v>
      </c>
      <c r="AH101" s="184">
        <v>2.6304160212220363E-3</v>
      </c>
      <c r="AI101" s="184">
        <v>1.4654995419442673E-3</v>
      </c>
      <c r="AJ101" s="184">
        <v>4.509698216948463E-3</v>
      </c>
      <c r="AK101" s="184">
        <v>2.3679250855545837E-3</v>
      </c>
      <c r="AL101" s="184">
        <v>7.8258639616323627E-4</v>
      </c>
      <c r="AM101" s="184">
        <v>1.0173758176605383E-3</v>
      </c>
      <c r="AN101" s="184">
        <v>1.4022252979702104E-3</v>
      </c>
      <c r="AO101" s="184">
        <v>1.0072737694795119E-3</v>
      </c>
      <c r="AP101" s="184">
        <v>1.9348445347329068E-3</v>
      </c>
      <c r="AQ101" s="184">
        <v>1.2821470701281994E-3</v>
      </c>
      <c r="AR101" s="184">
        <v>1.7915058560895277E-3</v>
      </c>
      <c r="AS101" s="184">
        <v>2.0322163808334684E-3</v>
      </c>
      <c r="AT101" s="184">
        <v>3.0759966385712255E-3</v>
      </c>
      <c r="AU101" s="184">
        <v>2.7875552570790531E-3</v>
      </c>
      <c r="AV101" s="184">
        <v>3.5051079523345558E-3</v>
      </c>
      <c r="AW101" s="184">
        <v>3.3590876975472996E-3</v>
      </c>
      <c r="AX101" s="184">
        <v>2.2356323965083249E-3</v>
      </c>
      <c r="AY101" s="184">
        <v>3.1942961037766597E-3</v>
      </c>
      <c r="AZ101" s="184">
        <v>5.8913939105598237E-3</v>
      </c>
      <c r="BA101" s="184">
        <v>2.1941526893096055E-3</v>
      </c>
      <c r="BB101" s="184">
        <v>5.4462040535176197E-3</v>
      </c>
      <c r="BC101" s="184">
        <v>5.3189492429642007E-3</v>
      </c>
      <c r="BD101" s="184">
        <v>4.3739543976259697E-3</v>
      </c>
      <c r="BE101" s="184">
        <v>5.5670306849770661E-3</v>
      </c>
      <c r="BF101" s="184">
        <v>5.5078609094013908E-3</v>
      </c>
      <c r="BG101" s="184">
        <v>3.8111842771273506E-3</v>
      </c>
      <c r="BH101" s="184">
        <v>1.8915502723790647E-3</v>
      </c>
      <c r="BI101" s="184">
        <v>3.6426306873711253E-3</v>
      </c>
      <c r="BJ101" s="184">
        <v>6.0669673329963305E-3</v>
      </c>
      <c r="BK101" s="184">
        <v>1.8844277344479525E-3</v>
      </c>
      <c r="BL101" s="184">
        <v>3.0874161246758061E-3</v>
      </c>
      <c r="BM101" s="184">
        <v>1.5115568741045163E-3</v>
      </c>
      <c r="BN101" s="184">
        <v>2.349820090193092E-3</v>
      </c>
      <c r="BO101" s="184">
        <v>2.0061795753592649E-3</v>
      </c>
      <c r="BP101" s="184">
        <v>2.3311253346431759E-3</v>
      </c>
      <c r="BQ101" s="184">
        <v>7.7482536506378189E-3</v>
      </c>
      <c r="BR101" s="184">
        <v>8.0288083019030461E-3</v>
      </c>
      <c r="BS101" s="184">
        <v>2.0000057441122202E-3</v>
      </c>
      <c r="BT101" s="184">
        <v>6.4332601239690075E-3</v>
      </c>
      <c r="BU101" s="184">
        <v>1.6868319767736905E-2</v>
      </c>
      <c r="BV101" s="184">
        <v>1.2746877091062699E-2</v>
      </c>
      <c r="BW101" s="184">
        <v>1.1249313044431256E-2</v>
      </c>
      <c r="BX101" s="184">
        <v>1.1282376792890465E-3</v>
      </c>
      <c r="BY101" s="184">
        <v>3.8339564204632522E-3</v>
      </c>
      <c r="BZ101" s="184">
        <v>2.6725239817155838E-3</v>
      </c>
      <c r="CA101" s="184">
        <v>3.7673679393683398E-3</v>
      </c>
      <c r="CB101" s="184">
        <v>2.4583037225279799E-3</v>
      </c>
      <c r="CC101" s="184">
        <v>7.9578836065634824E-3</v>
      </c>
      <c r="CD101" s="184">
        <v>3.5114684248269143E-3</v>
      </c>
      <c r="CE101" s="184">
        <v>2.6219442318031008E-3</v>
      </c>
      <c r="CF101" s="184">
        <v>6.2918486666320595E-3</v>
      </c>
      <c r="CG101" s="184">
        <v>1.1092601392334105E-3</v>
      </c>
      <c r="CH101" s="184">
        <v>1.5060087003834859E-2</v>
      </c>
      <c r="CI101" s="184">
        <v>1.1801820335953759E-2</v>
      </c>
      <c r="CJ101" s="184">
        <v>8.9595470533953316E-3</v>
      </c>
      <c r="CK101" s="184">
        <v>1.7993517043266821E-2</v>
      </c>
      <c r="CL101" s="184">
        <v>1.8372959137265405E-2</v>
      </c>
      <c r="CM101" s="184">
        <v>1.9648963533288924E-3</v>
      </c>
      <c r="CN101" s="184">
        <v>3.2794290420226097E-3</v>
      </c>
      <c r="CO101" s="184">
        <v>3.3215110127880801E-3</v>
      </c>
      <c r="CP101" s="184">
        <v>4.0170187760521763E-3</v>
      </c>
      <c r="CQ101" s="184">
        <v>4.482838908168878E-3</v>
      </c>
      <c r="CR101" s="184">
        <v>1.6889559405238108E-3</v>
      </c>
      <c r="CS101" s="184">
        <v>1.8621714328209082E-3</v>
      </c>
      <c r="CT101" s="184">
        <v>3.9091221919249448E-3</v>
      </c>
      <c r="CU101" s="184">
        <v>8.3324179199478227E-3</v>
      </c>
      <c r="CV101" s="184">
        <v>1.0042587723942786</v>
      </c>
      <c r="CW101" s="184">
        <v>2.5267158464764416E-3</v>
      </c>
      <c r="CX101" s="184">
        <v>8.8385957018322116E-3</v>
      </c>
      <c r="CY101" s="184">
        <v>4.0337460505877549E-3</v>
      </c>
      <c r="CZ101" s="184">
        <v>7.0229589331743071E-3</v>
      </c>
      <c r="DA101" s="184">
        <v>1.1827329511172519E-2</v>
      </c>
      <c r="DB101" s="184">
        <v>6.2019456057296586E-3</v>
      </c>
      <c r="DC101" s="184">
        <v>3.7538432955472704E-3</v>
      </c>
      <c r="DD101" s="184">
        <v>5.9981928122156839E-3</v>
      </c>
      <c r="DE101" s="184">
        <v>2.0794023494858887E-3</v>
      </c>
      <c r="DF101" s="185">
        <v>3.0856574561696154E-3</v>
      </c>
      <c r="DG101" s="185">
        <f t="shared" si="2"/>
        <v>1.4963318736063935</v>
      </c>
      <c r="DH101" s="186">
        <f t="shared" si="3"/>
        <v>1.0828133542039808</v>
      </c>
      <c r="DI101" s="187"/>
    </row>
    <row r="102" spans="1:113" s="82" customFormat="1" ht="17" customHeight="1" x14ac:dyDescent="0.2">
      <c r="A102" s="183" t="s">
        <v>98</v>
      </c>
      <c r="B102" s="74" t="s">
        <v>224</v>
      </c>
      <c r="C102" s="184">
        <v>2.7896592707556466E-2</v>
      </c>
      <c r="D102" s="184">
        <v>1.3033870308188164E-2</v>
      </c>
      <c r="E102" s="184">
        <v>5.5424222418885984E-2</v>
      </c>
      <c r="F102" s="184">
        <v>1.2488714148991704E-2</v>
      </c>
      <c r="G102" s="184">
        <v>5.6911034322097518E-3</v>
      </c>
      <c r="H102" s="184">
        <v>0</v>
      </c>
      <c r="I102" s="184">
        <v>4.6762429123743919E-2</v>
      </c>
      <c r="J102" s="184">
        <v>8.5614963089185887E-3</v>
      </c>
      <c r="K102" s="184">
        <v>8.8054743974330472E-3</v>
      </c>
      <c r="L102" s="184">
        <v>6.0975088359880364E-3</v>
      </c>
      <c r="M102" s="184">
        <v>0</v>
      </c>
      <c r="N102" s="184">
        <v>1.0495970875385532E-2</v>
      </c>
      <c r="O102" s="184">
        <v>6.4489929518787605E-3</v>
      </c>
      <c r="P102" s="184">
        <v>1.5357109160497E-2</v>
      </c>
      <c r="Q102" s="184">
        <v>6.155324315200118E-3</v>
      </c>
      <c r="R102" s="184">
        <v>8.5705801148306063E-3</v>
      </c>
      <c r="S102" s="184">
        <v>5.2467558337993669E-3</v>
      </c>
      <c r="T102" s="184">
        <v>6.2446241439080476E-3</v>
      </c>
      <c r="U102" s="184">
        <v>1.3671334181803819E-2</v>
      </c>
      <c r="V102" s="184">
        <v>1.8465068566864598E-2</v>
      </c>
      <c r="W102" s="184">
        <v>7.5614495493204681E-3</v>
      </c>
      <c r="X102" s="184">
        <v>1.2597390974847692E-2</v>
      </c>
      <c r="Y102" s="184">
        <v>6.803460028535142E-3</v>
      </c>
      <c r="Z102" s="184">
        <v>7.965647556623193E-3</v>
      </c>
      <c r="AA102" s="184">
        <v>8.6637844294348773E-3</v>
      </c>
      <c r="AB102" s="184">
        <v>5.655850225194361E-3</v>
      </c>
      <c r="AC102" s="184">
        <v>2.0124021560721317E-3</v>
      </c>
      <c r="AD102" s="184">
        <v>8.0499335904994328E-3</v>
      </c>
      <c r="AE102" s="184">
        <v>8.8195171709084998E-3</v>
      </c>
      <c r="AF102" s="184">
        <v>1.5793620151409851E-2</v>
      </c>
      <c r="AG102" s="184">
        <v>8.2106925214413973E-3</v>
      </c>
      <c r="AH102" s="184">
        <v>8.544425832046558E-3</v>
      </c>
      <c r="AI102" s="184">
        <v>1.7948890244288522E-2</v>
      </c>
      <c r="AJ102" s="184">
        <v>1.1970317414753229E-2</v>
      </c>
      <c r="AK102" s="184">
        <v>2.0832686926920741E-2</v>
      </c>
      <c r="AL102" s="184">
        <v>9.2120103847834634E-3</v>
      </c>
      <c r="AM102" s="184">
        <v>8.7091069909614443E-3</v>
      </c>
      <c r="AN102" s="184">
        <v>1.3006779872596007E-2</v>
      </c>
      <c r="AO102" s="184">
        <v>4.9945128991206308E-3</v>
      </c>
      <c r="AP102" s="184">
        <v>1.2566330165161784E-2</v>
      </c>
      <c r="AQ102" s="184">
        <v>1.1897205970193106E-2</v>
      </c>
      <c r="AR102" s="184">
        <v>1.0491413797383848E-2</v>
      </c>
      <c r="AS102" s="184">
        <v>9.5845184847873077E-3</v>
      </c>
      <c r="AT102" s="184">
        <v>1.2366361344315168E-2</v>
      </c>
      <c r="AU102" s="184">
        <v>8.2894590439931137E-3</v>
      </c>
      <c r="AV102" s="184">
        <v>1.1059175045277137E-2</v>
      </c>
      <c r="AW102" s="184">
        <v>1.1566140719725773E-2</v>
      </c>
      <c r="AX102" s="184">
        <v>1.0336046049125067E-2</v>
      </c>
      <c r="AY102" s="184">
        <v>8.5581618593083206E-3</v>
      </c>
      <c r="AZ102" s="184">
        <v>5.1434022047384302E-3</v>
      </c>
      <c r="BA102" s="184">
        <v>4.8901786777929262E-3</v>
      </c>
      <c r="BB102" s="184">
        <v>7.2432935962647802E-3</v>
      </c>
      <c r="BC102" s="184">
        <v>5.4093987688576504E-3</v>
      </c>
      <c r="BD102" s="184">
        <v>6.8811636688332518E-3</v>
      </c>
      <c r="BE102" s="184">
        <v>6.5647989876471075E-3</v>
      </c>
      <c r="BF102" s="184">
        <v>6.4365354698508077E-3</v>
      </c>
      <c r="BG102" s="184">
        <v>7.7606129861389483E-3</v>
      </c>
      <c r="BH102" s="184">
        <v>5.0979342322000692E-3</v>
      </c>
      <c r="BI102" s="184">
        <v>7.0537495945982333E-3</v>
      </c>
      <c r="BJ102" s="184">
        <v>1.018520117619388E-2</v>
      </c>
      <c r="BK102" s="184">
        <v>1.7289113229832818E-2</v>
      </c>
      <c r="BL102" s="184">
        <v>9.3457446624016869E-3</v>
      </c>
      <c r="BM102" s="184">
        <v>1.2388775172654395E-2</v>
      </c>
      <c r="BN102" s="184">
        <v>1.4009280761913639E-2</v>
      </c>
      <c r="BO102" s="184">
        <v>1.1926915507775615E-2</v>
      </c>
      <c r="BP102" s="184">
        <v>2.4847107104218592E-2</v>
      </c>
      <c r="BQ102" s="184">
        <v>6.1931589406823626E-3</v>
      </c>
      <c r="BR102" s="184">
        <v>2.9850210040963658E-2</v>
      </c>
      <c r="BS102" s="184">
        <v>1.9812521307358978E-2</v>
      </c>
      <c r="BT102" s="184">
        <v>7.5554074306492499E-3</v>
      </c>
      <c r="BU102" s="184">
        <v>5.6694658685433313E-3</v>
      </c>
      <c r="BV102" s="184">
        <v>3.7677655019767286E-3</v>
      </c>
      <c r="BW102" s="184">
        <v>2.9824993074583461E-3</v>
      </c>
      <c r="BX102" s="184">
        <v>6.8588798343613552E-4</v>
      </c>
      <c r="BY102" s="184">
        <v>4.5733816612305959E-3</v>
      </c>
      <c r="BZ102" s="184">
        <v>2.4781316916153297E-2</v>
      </c>
      <c r="CA102" s="184">
        <v>0.15982028387038041</v>
      </c>
      <c r="CB102" s="184">
        <v>3.107962630910335E-3</v>
      </c>
      <c r="CC102" s="184">
        <v>1.4075845291375842E-2</v>
      </c>
      <c r="CD102" s="184">
        <v>9.4597545921639974E-3</v>
      </c>
      <c r="CE102" s="184">
        <v>9.3237860385767483E-3</v>
      </c>
      <c r="CF102" s="184">
        <v>1.0650539035618852E-2</v>
      </c>
      <c r="CG102" s="184">
        <v>5.1926633982832919E-3</v>
      </c>
      <c r="CH102" s="184">
        <v>1.1763217982213395E-2</v>
      </c>
      <c r="CI102" s="184">
        <v>1.0620531953623006E-2</v>
      </c>
      <c r="CJ102" s="184">
        <v>1.6801006655384448E-2</v>
      </c>
      <c r="CK102" s="184">
        <v>8.7391327863775518E-3</v>
      </c>
      <c r="CL102" s="184">
        <v>7.2451057027017145E-3</v>
      </c>
      <c r="CM102" s="184">
        <v>1.3621272262344823E-2</v>
      </c>
      <c r="CN102" s="184">
        <v>5.8441926715642615E-3</v>
      </c>
      <c r="CO102" s="184">
        <v>1.6263994317288082E-2</v>
      </c>
      <c r="CP102" s="184">
        <v>5.1123538108538884E-3</v>
      </c>
      <c r="CQ102" s="184">
        <v>1.4916879629063545E-2</v>
      </c>
      <c r="CR102" s="184">
        <v>8.3107777509097321E-3</v>
      </c>
      <c r="CS102" s="184">
        <v>5.0928383582767448E-3</v>
      </c>
      <c r="CT102" s="184">
        <v>9.0241458909128096E-3</v>
      </c>
      <c r="CU102" s="184">
        <v>8.8458908874039066E-2</v>
      </c>
      <c r="CV102" s="184">
        <v>6.1269545541035343E-3</v>
      </c>
      <c r="CW102" s="184">
        <v>1.0282656452694647</v>
      </c>
      <c r="CX102" s="184">
        <v>5.2764938837342647E-3</v>
      </c>
      <c r="CY102" s="184">
        <v>1.4371279582225588E-2</v>
      </c>
      <c r="CZ102" s="184">
        <v>5.2818758679099671E-3</v>
      </c>
      <c r="DA102" s="184">
        <v>9.7375753848341559E-3</v>
      </c>
      <c r="DB102" s="184">
        <v>1.1327115804343386E-2</v>
      </c>
      <c r="DC102" s="184">
        <v>4.5888044133358605E-3</v>
      </c>
      <c r="DD102" s="184">
        <v>7.2136194525003715E-3</v>
      </c>
      <c r="DE102" s="184">
        <v>4.019474271652953E-3</v>
      </c>
      <c r="DF102" s="185">
        <v>4.6923490470879604E-3</v>
      </c>
      <c r="DG102" s="185">
        <f t="shared" si="2"/>
        <v>2.3721756650195327</v>
      </c>
      <c r="DH102" s="186">
        <f t="shared" si="3"/>
        <v>1.7166134959152313</v>
      </c>
      <c r="DI102" s="187"/>
    </row>
    <row r="103" spans="1:113" s="82" customFormat="1" ht="17" customHeight="1" x14ac:dyDescent="0.2">
      <c r="A103" s="183" t="s">
        <v>99</v>
      </c>
      <c r="B103" s="74" t="s">
        <v>225</v>
      </c>
      <c r="C103" s="184">
        <v>1.4048077081421894E-2</v>
      </c>
      <c r="D103" s="184">
        <v>1.2014135971938464E-2</v>
      </c>
      <c r="E103" s="184">
        <v>2.9325575011062525E-2</v>
      </c>
      <c r="F103" s="184">
        <v>8.1280657090774984E-3</v>
      </c>
      <c r="G103" s="184">
        <v>1.4614803703868209E-2</v>
      </c>
      <c r="H103" s="184">
        <v>0</v>
      </c>
      <c r="I103" s="184">
        <v>3.2126171821287408E-2</v>
      </c>
      <c r="J103" s="184">
        <v>3.3770397629475542E-2</v>
      </c>
      <c r="K103" s="184">
        <v>2.3422888373683632E-2</v>
      </c>
      <c r="L103" s="184">
        <v>1.5477799840951682E-2</v>
      </c>
      <c r="M103" s="184">
        <v>0</v>
      </c>
      <c r="N103" s="184">
        <v>1.9087584898652435E-2</v>
      </c>
      <c r="O103" s="184">
        <v>3.9673210373762924E-2</v>
      </c>
      <c r="P103" s="184">
        <v>2.410765887809602E-2</v>
      </c>
      <c r="Q103" s="184">
        <v>4.50711665474385E-2</v>
      </c>
      <c r="R103" s="184">
        <v>2.3687679801211302E-2</v>
      </c>
      <c r="S103" s="184">
        <v>2.0557507336103776E-2</v>
      </c>
      <c r="T103" s="184">
        <v>4.0352306345931156E-2</v>
      </c>
      <c r="U103" s="184">
        <v>2.3173920498693219E-2</v>
      </c>
      <c r="V103" s="184">
        <v>2.9924885336403865E-2</v>
      </c>
      <c r="W103" s="184">
        <v>9.6373987603112603E-3</v>
      </c>
      <c r="X103" s="184">
        <v>1.8891749938418273E-2</v>
      </c>
      <c r="Y103" s="184">
        <v>1.4887825841997175E-2</v>
      </c>
      <c r="Z103" s="184">
        <v>2.2460955844759847E-2</v>
      </c>
      <c r="AA103" s="184">
        <v>3.1197362211365823E-2</v>
      </c>
      <c r="AB103" s="184">
        <v>2.8216331600531708E-2</v>
      </c>
      <c r="AC103" s="184">
        <v>4.3203603943858561E-3</v>
      </c>
      <c r="AD103" s="184">
        <v>1.0711912744160583E-2</v>
      </c>
      <c r="AE103" s="184">
        <v>3.7697593080024808E-2</v>
      </c>
      <c r="AF103" s="184">
        <v>2.9862078580665238E-2</v>
      </c>
      <c r="AG103" s="184">
        <v>3.1678991604313866E-2</v>
      </c>
      <c r="AH103" s="184">
        <v>6.6679973318413382E-2</v>
      </c>
      <c r="AI103" s="184">
        <v>6.5999835661627579E-2</v>
      </c>
      <c r="AJ103" s="184">
        <v>2.7261025683622542E-2</v>
      </c>
      <c r="AK103" s="184">
        <v>5.1329289255024113E-2</v>
      </c>
      <c r="AL103" s="184">
        <v>1.1754450634213431E-2</v>
      </c>
      <c r="AM103" s="184">
        <v>1.2494097240303717E-2</v>
      </c>
      <c r="AN103" s="184">
        <v>2.9370023684764129E-2</v>
      </c>
      <c r="AO103" s="184">
        <v>1.6520477625020728E-2</v>
      </c>
      <c r="AP103" s="184">
        <v>1.8827680909157915E-2</v>
      </c>
      <c r="AQ103" s="184">
        <v>2.2386427960814317E-2</v>
      </c>
      <c r="AR103" s="184">
        <v>2.3623020613738003E-2</v>
      </c>
      <c r="AS103" s="184">
        <v>2.8318525812931056E-2</v>
      </c>
      <c r="AT103" s="184">
        <v>4.3541739513253366E-2</v>
      </c>
      <c r="AU103" s="184">
        <v>3.0802479350060717E-2</v>
      </c>
      <c r="AV103" s="184">
        <v>3.2847032316636229E-2</v>
      </c>
      <c r="AW103" s="184">
        <v>3.6400341331820421E-2</v>
      </c>
      <c r="AX103" s="184">
        <v>4.789154897291098E-2</v>
      </c>
      <c r="AY103" s="184">
        <v>3.9723377604132963E-2</v>
      </c>
      <c r="AZ103" s="184">
        <v>3.4419256907808622E-2</v>
      </c>
      <c r="BA103" s="184">
        <v>3.6958399010437966E-2</v>
      </c>
      <c r="BB103" s="184">
        <v>3.0934717954406863E-2</v>
      </c>
      <c r="BC103" s="184">
        <v>3.8355417045092328E-2</v>
      </c>
      <c r="BD103" s="184">
        <v>3.9368817716991557E-2</v>
      </c>
      <c r="BE103" s="184">
        <v>3.3425462997803392E-2</v>
      </c>
      <c r="BF103" s="184">
        <v>3.0010801701845103E-2</v>
      </c>
      <c r="BG103" s="184">
        <v>3.6043378709152661E-2</v>
      </c>
      <c r="BH103" s="184">
        <v>2.3589090214118241E-2</v>
      </c>
      <c r="BI103" s="184">
        <v>3.9158634510392455E-2</v>
      </c>
      <c r="BJ103" s="184">
        <v>3.0184029716850174E-2</v>
      </c>
      <c r="BK103" s="184">
        <v>4.2691774178679698E-2</v>
      </c>
      <c r="BL103" s="184">
        <v>8.3030348815055305E-2</v>
      </c>
      <c r="BM103" s="184">
        <v>4.3026566992876158E-2</v>
      </c>
      <c r="BN103" s="184">
        <v>0.12785679756784907</v>
      </c>
      <c r="BO103" s="184">
        <v>6.4035977928858845E-2</v>
      </c>
      <c r="BP103" s="184">
        <v>4.3979811129159357E-2</v>
      </c>
      <c r="BQ103" s="184">
        <v>4.4753430295569642E-2</v>
      </c>
      <c r="BR103" s="184">
        <v>0.15857842115963555</v>
      </c>
      <c r="BS103" s="184">
        <v>5.0689597044913097E-2</v>
      </c>
      <c r="BT103" s="184">
        <v>6.9276795957368353E-2</v>
      </c>
      <c r="BU103" s="184">
        <v>9.7252945957931616E-2</v>
      </c>
      <c r="BV103" s="184">
        <v>5.8033657261098597E-2</v>
      </c>
      <c r="BW103" s="184">
        <v>5.0482300956894641E-2</v>
      </c>
      <c r="BX103" s="184">
        <v>8.1411931817969001E-3</v>
      </c>
      <c r="BY103" s="184">
        <v>4.0793864798371673E-2</v>
      </c>
      <c r="BZ103" s="184">
        <v>2.8118815600925818E-2</v>
      </c>
      <c r="CA103" s="184">
        <v>5.1586881898330467E-2</v>
      </c>
      <c r="CB103" s="184">
        <v>2.5846206524777957E-2</v>
      </c>
      <c r="CC103" s="184">
        <v>5.8688958891772572E-2</v>
      </c>
      <c r="CD103" s="184">
        <v>7.2872884218168579E-2</v>
      </c>
      <c r="CE103" s="184">
        <v>0.13785186809323313</v>
      </c>
      <c r="CF103" s="184">
        <v>0.14613947708088437</v>
      </c>
      <c r="CG103" s="184">
        <v>1.9720075479845792E-2</v>
      </c>
      <c r="CH103" s="184">
        <v>0.14934698905293425</v>
      </c>
      <c r="CI103" s="184">
        <v>0.10674039732760357</v>
      </c>
      <c r="CJ103" s="184">
        <v>0.1427707481659119</v>
      </c>
      <c r="CK103" s="184">
        <v>0.17826280709727899</v>
      </c>
      <c r="CL103" s="184">
        <v>5.5475992935822352E-2</v>
      </c>
      <c r="CM103" s="184">
        <v>7.304442132568309E-2</v>
      </c>
      <c r="CN103" s="184">
        <v>5.2135963489161385E-2</v>
      </c>
      <c r="CO103" s="184">
        <v>0.13351337596706384</v>
      </c>
      <c r="CP103" s="184">
        <v>4.1412345088876756E-2</v>
      </c>
      <c r="CQ103" s="184">
        <v>8.6340479376896498E-2</v>
      </c>
      <c r="CR103" s="184">
        <v>5.5521554594976437E-2</v>
      </c>
      <c r="CS103" s="184">
        <v>3.4343298752003523E-2</v>
      </c>
      <c r="CT103" s="184">
        <v>7.2154971998035194E-2</v>
      </c>
      <c r="CU103" s="184">
        <v>9.7258471728842388E-2</v>
      </c>
      <c r="CV103" s="184">
        <v>7.6559880714489964E-2</v>
      </c>
      <c r="CW103" s="184">
        <v>5.4587821262028949E-2</v>
      </c>
      <c r="CX103" s="184">
        <v>1.1357531285541278</v>
      </c>
      <c r="CY103" s="184">
        <v>5.0726573981701682E-2</v>
      </c>
      <c r="CZ103" s="184">
        <v>3.086595858107093E-2</v>
      </c>
      <c r="DA103" s="184">
        <v>4.7594323389876063E-2</v>
      </c>
      <c r="DB103" s="184">
        <v>3.9906862680120475E-2</v>
      </c>
      <c r="DC103" s="184">
        <v>2.5572506067768466E-2</v>
      </c>
      <c r="DD103" s="184">
        <v>2.9370379343413206E-2</v>
      </c>
      <c r="DE103" s="184">
        <v>2.1548095341851672E-2</v>
      </c>
      <c r="DF103" s="185">
        <v>4.1085675768761459E-2</v>
      </c>
      <c r="DG103" s="185">
        <f t="shared" si="2"/>
        <v>6.0216874233336375</v>
      </c>
      <c r="DH103" s="186">
        <f t="shared" si="3"/>
        <v>4.3575651042657588</v>
      </c>
      <c r="DI103" s="187"/>
    </row>
    <row r="104" spans="1:113" s="82" customFormat="1" ht="17" customHeight="1" x14ac:dyDescent="0.2">
      <c r="A104" s="183" t="s">
        <v>100</v>
      </c>
      <c r="B104" s="74" t="s">
        <v>226</v>
      </c>
      <c r="C104" s="184">
        <v>0</v>
      </c>
      <c r="D104" s="184">
        <v>0</v>
      </c>
      <c r="E104" s="184">
        <v>0</v>
      </c>
      <c r="F104" s="184">
        <v>0</v>
      </c>
      <c r="G104" s="184">
        <v>0</v>
      </c>
      <c r="H104" s="184">
        <v>0</v>
      </c>
      <c r="I104" s="184">
        <v>0</v>
      </c>
      <c r="J104" s="184">
        <v>0</v>
      </c>
      <c r="K104" s="184">
        <v>0</v>
      </c>
      <c r="L104" s="184">
        <v>0</v>
      </c>
      <c r="M104" s="184">
        <v>0</v>
      </c>
      <c r="N104" s="184">
        <v>0</v>
      </c>
      <c r="O104" s="184">
        <v>0</v>
      </c>
      <c r="P104" s="184">
        <v>0</v>
      </c>
      <c r="Q104" s="184">
        <v>0</v>
      </c>
      <c r="R104" s="184">
        <v>0</v>
      </c>
      <c r="S104" s="184">
        <v>0</v>
      </c>
      <c r="T104" s="184">
        <v>0</v>
      </c>
      <c r="U104" s="184">
        <v>0</v>
      </c>
      <c r="V104" s="184">
        <v>0</v>
      </c>
      <c r="W104" s="184">
        <v>0</v>
      </c>
      <c r="X104" s="184">
        <v>0</v>
      </c>
      <c r="Y104" s="184">
        <v>0</v>
      </c>
      <c r="Z104" s="184">
        <v>0</v>
      </c>
      <c r="AA104" s="184">
        <v>0</v>
      </c>
      <c r="AB104" s="184">
        <v>0</v>
      </c>
      <c r="AC104" s="184">
        <v>0</v>
      </c>
      <c r="AD104" s="184">
        <v>0</v>
      </c>
      <c r="AE104" s="184">
        <v>0</v>
      </c>
      <c r="AF104" s="184">
        <v>0</v>
      </c>
      <c r="AG104" s="184">
        <v>0</v>
      </c>
      <c r="AH104" s="184">
        <v>0</v>
      </c>
      <c r="AI104" s="184">
        <v>0</v>
      </c>
      <c r="AJ104" s="184">
        <v>0</v>
      </c>
      <c r="AK104" s="184">
        <v>0</v>
      </c>
      <c r="AL104" s="184">
        <v>0</v>
      </c>
      <c r="AM104" s="184">
        <v>0</v>
      </c>
      <c r="AN104" s="184">
        <v>0</v>
      </c>
      <c r="AO104" s="184">
        <v>0</v>
      </c>
      <c r="AP104" s="184">
        <v>0</v>
      </c>
      <c r="AQ104" s="184">
        <v>0</v>
      </c>
      <c r="AR104" s="184">
        <v>0</v>
      </c>
      <c r="AS104" s="184">
        <v>0</v>
      </c>
      <c r="AT104" s="184">
        <v>0</v>
      </c>
      <c r="AU104" s="184">
        <v>0</v>
      </c>
      <c r="AV104" s="184">
        <v>0</v>
      </c>
      <c r="AW104" s="184">
        <v>0</v>
      </c>
      <c r="AX104" s="184">
        <v>0</v>
      </c>
      <c r="AY104" s="184">
        <v>0</v>
      </c>
      <c r="AZ104" s="184">
        <v>0</v>
      </c>
      <c r="BA104" s="184">
        <v>0</v>
      </c>
      <c r="BB104" s="184">
        <v>0</v>
      </c>
      <c r="BC104" s="184">
        <v>0</v>
      </c>
      <c r="BD104" s="184">
        <v>0</v>
      </c>
      <c r="BE104" s="184">
        <v>0</v>
      </c>
      <c r="BF104" s="184">
        <v>0</v>
      </c>
      <c r="BG104" s="184">
        <v>0</v>
      </c>
      <c r="BH104" s="184">
        <v>0</v>
      </c>
      <c r="BI104" s="184">
        <v>0</v>
      </c>
      <c r="BJ104" s="184">
        <v>0</v>
      </c>
      <c r="BK104" s="184">
        <v>0</v>
      </c>
      <c r="BL104" s="184">
        <v>0</v>
      </c>
      <c r="BM104" s="184">
        <v>0</v>
      </c>
      <c r="BN104" s="184">
        <v>0</v>
      </c>
      <c r="BO104" s="184">
        <v>0</v>
      </c>
      <c r="BP104" s="184">
        <v>0</v>
      </c>
      <c r="BQ104" s="184">
        <v>0</v>
      </c>
      <c r="BR104" s="184">
        <v>0</v>
      </c>
      <c r="BS104" s="184">
        <v>0</v>
      </c>
      <c r="BT104" s="184">
        <v>0</v>
      </c>
      <c r="BU104" s="184">
        <v>0</v>
      </c>
      <c r="BV104" s="184">
        <v>0</v>
      </c>
      <c r="BW104" s="184">
        <v>0</v>
      </c>
      <c r="BX104" s="184">
        <v>0</v>
      </c>
      <c r="BY104" s="184">
        <v>0</v>
      </c>
      <c r="BZ104" s="184">
        <v>0</v>
      </c>
      <c r="CA104" s="184">
        <v>0</v>
      </c>
      <c r="CB104" s="184">
        <v>0</v>
      </c>
      <c r="CC104" s="184">
        <v>0</v>
      </c>
      <c r="CD104" s="184">
        <v>0</v>
      </c>
      <c r="CE104" s="184">
        <v>0</v>
      </c>
      <c r="CF104" s="184">
        <v>0</v>
      </c>
      <c r="CG104" s="184">
        <v>0</v>
      </c>
      <c r="CH104" s="184">
        <v>0</v>
      </c>
      <c r="CI104" s="184">
        <v>0</v>
      </c>
      <c r="CJ104" s="184">
        <v>0</v>
      </c>
      <c r="CK104" s="184">
        <v>0</v>
      </c>
      <c r="CL104" s="184">
        <v>0</v>
      </c>
      <c r="CM104" s="184">
        <v>0</v>
      </c>
      <c r="CN104" s="184">
        <v>0</v>
      </c>
      <c r="CO104" s="184">
        <v>0</v>
      </c>
      <c r="CP104" s="184">
        <v>0</v>
      </c>
      <c r="CQ104" s="184">
        <v>0</v>
      </c>
      <c r="CR104" s="184">
        <v>0</v>
      </c>
      <c r="CS104" s="184">
        <v>0</v>
      </c>
      <c r="CT104" s="184">
        <v>0</v>
      </c>
      <c r="CU104" s="184">
        <v>0</v>
      </c>
      <c r="CV104" s="184">
        <v>0</v>
      </c>
      <c r="CW104" s="184">
        <v>0</v>
      </c>
      <c r="CX104" s="184">
        <v>0</v>
      </c>
      <c r="CY104" s="184">
        <v>1.0001262412378704</v>
      </c>
      <c r="CZ104" s="184">
        <v>0</v>
      </c>
      <c r="DA104" s="184">
        <v>0</v>
      </c>
      <c r="DB104" s="184">
        <v>0</v>
      </c>
      <c r="DC104" s="184">
        <v>0</v>
      </c>
      <c r="DD104" s="184">
        <v>0</v>
      </c>
      <c r="DE104" s="184">
        <v>0</v>
      </c>
      <c r="DF104" s="185">
        <v>0</v>
      </c>
      <c r="DG104" s="185">
        <f t="shared" si="2"/>
        <v>1.0001262412378704</v>
      </c>
      <c r="DH104" s="186">
        <f t="shared" si="3"/>
        <v>0.723736537999501</v>
      </c>
      <c r="DI104" s="187"/>
    </row>
    <row r="105" spans="1:113" s="82" customFormat="1" ht="17" customHeight="1" x14ac:dyDescent="0.2">
      <c r="A105" s="183" t="s">
        <v>101</v>
      </c>
      <c r="B105" s="74" t="s">
        <v>227</v>
      </c>
      <c r="C105" s="184">
        <v>1.4817830360436786E-6</v>
      </c>
      <c r="D105" s="184">
        <v>1.6895349116929617E-6</v>
      </c>
      <c r="E105" s="184">
        <v>1.3734675202638266E-6</v>
      </c>
      <c r="F105" s="184">
        <v>7.8611306494660465E-6</v>
      </c>
      <c r="G105" s="184">
        <v>1.5806266287424349E-6</v>
      </c>
      <c r="H105" s="184">
        <v>0</v>
      </c>
      <c r="I105" s="184">
        <v>7.8010161926258335E-6</v>
      </c>
      <c r="J105" s="184">
        <v>3.6774470688287025E-6</v>
      </c>
      <c r="K105" s="184">
        <v>1.9043700761377337E-6</v>
      </c>
      <c r="L105" s="184">
        <v>4.7804527950708409E-6</v>
      </c>
      <c r="M105" s="184">
        <v>0</v>
      </c>
      <c r="N105" s="184">
        <v>1.3037146807173467E-6</v>
      </c>
      <c r="O105" s="184">
        <v>1.4521557571469202E-6</v>
      </c>
      <c r="P105" s="184">
        <v>2.2709847333565479E-6</v>
      </c>
      <c r="Q105" s="184">
        <v>5.0982841189747072E-6</v>
      </c>
      <c r="R105" s="184">
        <v>3.4425121176391557E-6</v>
      </c>
      <c r="S105" s="184">
        <v>2.2291906825753917E-6</v>
      </c>
      <c r="T105" s="184">
        <v>1.5246067942175522E-6</v>
      </c>
      <c r="U105" s="184">
        <v>2.5014066755179908E-6</v>
      </c>
      <c r="V105" s="184">
        <v>3.3328819444588636E-6</v>
      </c>
      <c r="W105" s="184">
        <v>1.3493288350053954E-6</v>
      </c>
      <c r="X105" s="184">
        <v>2.4292291367138194E-6</v>
      </c>
      <c r="Y105" s="184">
        <v>5.0081869275327637E-6</v>
      </c>
      <c r="Z105" s="184">
        <v>5.0561089313991754E-6</v>
      </c>
      <c r="AA105" s="184">
        <v>4.342618153028383E-6</v>
      </c>
      <c r="AB105" s="184">
        <v>6.2000652176671067E-6</v>
      </c>
      <c r="AC105" s="184">
        <v>2.5679820369999127E-7</v>
      </c>
      <c r="AD105" s="184">
        <v>1.1229692630789654E-6</v>
      </c>
      <c r="AE105" s="184">
        <v>3.1922777618572914E-6</v>
      </c>
      <c r="AF105" s="184">
        <v>1.7660108677275984E-6</v>
      </c>
      <c r="AG105" s="184">
        <v>1.4094634287232553E-6</v>
      </c>
      <c r="AH105" s="184">
        <v>2.1203601701813207E-6</v>
      </c>
      <c r="AI105" s="184">
        <v>4.5893543104752983E-6</v>
      </c>
      <c r="AJ105" s="184">
        <v>1.8553590268228654E-5</v>
      </c>
      <c r="AK105" s="184">
        <v>4.1714410096067691E-6</v>
      </c>
      <c r="AL105" s="184">
        <v>1.3126220474046393E-6</v>
      </c>
      <c r="AM105" s="184">
        <v>1.7971724731499021E-6</v>
      </c>
      <c r="AN105" s="184">
        <v>7.7639345698293552E-6</v>
      </c>
      <c r="AO105" s="184">
        <v>1.106210888164594E-6</v>
      </c>
      <c r="AP105" s="184">
        <v>1.2710820107324833E-6</v>
      </c>
      <c r="AQ105" s="184">
        <v>1.7939815088620768E-6</v>
      </c>
      <c r="AR105" s="184">
        <v>9.9943129107964081E-6</v>
      </c>
      <c r="AS105" s="184">
        <v>3.392339687722031E-6</v>
      </c>
      <c r="AT105" s="184">
        <v>1.1214959107367724E-5</v>
      </c>
      <c r="AU105" s="184">
        <v>5.1776324098157574E-6</v>
      </c>
      <c r="AV105" s="184">
        <v>5.6572666248083211E-6</v>
      </c>
      <c r="AW105" s="184">
        <v>1.1803228380197321E-5</v>
      </c>
      <c r="AX105" s="184">
        <v>1.9981637441030696E-5</v>
      </c>
      <c r="AY105" s="184">
        <v>1.3495350938418972E-5</v>
      </c>
      <c r="AZ105" s="184">
        <v>2.5204307358782375E-5</v>
      </c>
      <c r="BA105" s="184">
        <v>1.0946162396594231E-5</v>
      </c>
      <c r="BB105" s="184">
        <v>5.6315060183899187E-6</v>
      </c>
      <c r="BC105" s="184">
        <v>2.6781422345162427E-5</v>
      </c>
      <c r="BD105" s="184">
        <v>6.8353957570360535E-6</v>
      </c>
      <c r="BE105" s="184">
        <v>3.8946967862552967E-6</v>
      </c>
      <c r="BF105" s="184">
        <v>4.0610386434596605E-6</v>
      </c>
      <c r="BG105" s="184">
        <v>4.8925210298433519E-6</v>
      </c>
      <c r="BH105" s="184">
        <v>7.7203782536525826E-6</v>
      </c>
      <c r="BI105" s="184">
        <v>2.7231548641400948E-6</v>
      </c>
      <c r="BJ105" s="184">
        <v>2.6270422733749183E-6</v>
      </c>
      <c r="BK105" s="184">
        <v>2.6974455207588227E-6</v>
      </c>
      <c r="BL105" s="184">
        <v>4.914926145683645E-6</v>
      </c>
      <c r="BM105" s="184">
        <v>2.6432575302547096E-6</v>
      </c>
      <c r="BN105" s="184">
        <v>3.89515260527692E-6</v>
      </c>
      <c r="BO105" s="184">
        <v>4.1181297384107827E-6</v>
      </c>
      <c r="BP105" s="184">
        <v>7.5449581001304632E-6</v>
      </c>
      <c r="BQ105" s="184">
        <v>8.1461703384569842E-6</v>
      </c>
      <c r="BR105" s="184">
        <v>4.251302085274299E-6</v>
      </c>
      <c r="BS105" s="184">
        <v>4.914286795392417E-6</v>
      </c>
      <c r="BT105" s="184">
        <v>4.6744138395530833E-6</v>
      </c>
      <c r="BU105" s="184">
        <v>5.5794488156535326E-6</v>
      </c>
      <c r="BV105" s="184">
        <v>1.6869069217796198E-6</v>
      </c>
      <c r="BW105" s="184">
        <v>1.3154284717105075E-6</v>
      </c>
      <c r="BX105" s="184">
        <v>3.9127713195648725E-7</v>
      </c>
      <c r="BY105" s="184">
        <v>6.511748680094769E-5</v>
      </c>
      <c r="BZ105" s="184">
        <v>3.0218053287776147E-6</v>
      </c>
      <c r="CA105" s="184">
        <v>7.7557356820407209E-6</v>
      </c>
      <c r="CB105" s="184">
        <v>2.901727733012729E-6</v>
      </c>
      <c r="CC105" s="184">
        <v>3.1718941546096192E-6</v>
      </c>
      <c r="CD105" s="184">
        <v>7.7976798189497875E-6</v>
      </c>
      <c r="CE105" s="184">
        <v>5.5163285527315606E-6</v>
      </c>
      <c r="CF105" s="184">
        <v>5.3060155525158272E-6</v>
      </c>
      <c r="CG105" s="184">
        <v>3.5039152655069397E-6</v>
      </c>
      <c r="CH105" s="184">
        <v>8.3578472768988785E-5</v>
      </c>
      <c r="CI105" s="184">
        <v>1.2687692860067233E-5</v>
      </c>
      <c r="CJ105" s="184">
        <v>4.8144659729232553E-5</v>
      </c>
      <c r="CK105" s="184">
        <v>8.6420642451299004E-5</v>
      </c>
      <c r="CL105" s="184">
        <v>1.445944230541392E-5</v>
      </c>
      <c r="CM105" s="184">
        <v>2.9982380472491077E-6</v>
      </c>
      <c r="CN105" s="184">
        <v>1.0132334299990452E-2</v>
      </c>
      <c r="CO105" s="184">
        <v>3.6675299544822274E-6</v>
      </c>
      <c r="CP105" s="184">
        <v>6.7477626484026805E-3</v>
      </c>
      <c r="CQ105" s="184">
        <v>2.6903655063859727E-6</v>
      </c>
      <c r="CR105" s="184">
        <v>1.2699514840492043E-2</v>
      </c>
      <c r="CS105" s="184">
        <v>2.2722032787321652E-2</v>
      </c>
      <c r="CT105" s="184">
        <v>2.8382656883133565E-6</v>
      </c>
      <c r="CU105" s="184">
        <v>9.7795123918869924E-6</v>
      </c>
      <c r="CV105" s="184">
        <v>6.139723428714749E-6</v>
      </c>
      <c r="CW105" s="184">
        <v>2.4565811670638399E-6</v>
      </c>
      <c r="CX105" s="184">
        <v>8.0882262798546809E-6</v>
      </c>
      <c r="CY105" s="184">
        <v>1.8657383705512317E-3</v>
      </c>
      <c r="CZ105" s="184">
        <v>1.0040220561339821</v>
      </c>
      <c r="DA105" s="184">
        <v>1.5293976359998375E-5</v>
      </c>
      <c r="DB105" s="184">
        <v>3.1884368624920431E-6</v>
      </c>
      <c r="DC105" s="184">
        <v>8.6098403038733082E-6</v>
      </c>
      <c r="DD105" s="184">
        <v>6.1000342465272915E-6</v>
      </c>
      <c r="DE105" s="184">
        <v>1.8608263015889541E-6</v>
      </c>
      <c r="DF105" s="185">
        <v>2.6175051140158209E-5</v>
      </c>
      <c r="DG105" s="185">
        <f t="shared" si="2"/>
        <v>1.0590094350170565</v>
      </c>
      <c r="DH105" s="186">
        <f t="shared" si="3"/>
        <v>0.76634707760433685</v>
      </c>
      <c r="DI105" s="187"/>
    </row>
    <row r="106" spans="1:113" s="82" customFormat="1" ht="17" customHeight="1" x14ac:dyDescent="0.2">
      <c r="A106" s="183" t="s">
        <v>102</v>
      </c>
      <c r="B106" s="74" t="s">
        <v>228</v>
      </c>
      <c r="C106" s="184">
        <v>3.7993064006250265E-5</v>
      </c>
      <c r="D106" s="184">
        <v>3.1578838493722624E-5</v>
      </c>
      <c r="E106" s="184">
        <v>4.3918228267079299E-5</v>
      </c>
      <c r="F106" s="184">
        <v>1.9665397882681323E-5</v>
      </c>
      <c r="G106" s="184">
        <v>6.0102605281001937E-5</v>
      </c>
      <c r="H106" s="184">
        <v>0</v>
      </c>
      <c r="I106" s="184">
        <v>9.3917221173461885E-5</v>
      </c>
      <c r="J106" s="184">
        <v>1.4840194877468909E-4</v>
      </c>
      <c r="K106" s="184">
        <v>1.5021625436406166E-4</v>
      </c>
      <c r="L106" s="184">
        <v>5.4761541445381829E-5</v>
      </c>
      <c r="M106" s="184">
        <v>0</v>
      </c>
      <c r="N106" s="184">
        <v>1.0536363256590016E-4</v>
      </c>
      <c r="O106" s="184">
        <v>1.299974110662804E-4</v>
      </c>
      <c r="P106" s="184">
        <v>9.9968269230443172E-5</v>
      </c>
      <c r="Q106" s="184">
        <v>8.1079388427828151E-5</v>
      </c>
      <c r="R106" s="184">
        <v>1.0564123576036236E-4</v>
      </c>
      <c r="S106" s="184">
        <v>8.3849303785964987E-5</v>
      </c>
      <c r="T106" s="184">
        <v>9.4447814648828321E-5</v>
      </c>
      <c r="U106" s="184">
        <v>6.8049210776203239E-5</v>
      </c>
      <c r="V106" s="184">
        <v>9.1159469575000465E-5</v>
      </c>
      <c r="W106" s="184">
        <v>1.8339713600290998E-5</v>
      </c>
      <c r="X106" s="184">
        <v>5.8261989124395749E-5</v>
      </c>
      <c r="Y106" s="184">
        <v>3.5129763105859375E-5</v>
      </c>
      <c r="Z106" s="184">
        <v>9.7000362292005667E-5</v>
      </c>
      <c r="AA106" s="184">
        <v>1.4720222579591623E-4</v>
      </c>
      <c r="AB106" s="184">
        <v>5.9984744375536281E-5</v>
      </c>
      <c r="AC106" s="184">
        <v>1.0861664865951704E-5</v>
      </c>
      <c r="AD106" s="184">
        <v>3.8517722458497341E-5</v>
      </c>
      <c r="AE106" s="184">
        <v>9.4787824020155874E-5</v>
      </c>
      <c r="AF106" s="184">
        <v>8.4055488901641672E-5</v>
      </c>
      <c r="AG106" s="184">
        <v>9.4588800353537266E-5</v>
      </c>
      <c r="AH106" s="184">
        <v>8.7261309515094913E-5</v>
      </c>
      <c r="AI106" s="184">
        <v>7.9098457095711739E-5</v>
      </c>
      <c r="AJ106" s="184">
        <v>4.6896102107734153E-5</v>
      </c>
      <c r="AK106" s="184">
        <v>8.2919132459760591E-5</v>
      </c>
      <c r="AL106" s="184">
        <v>5.096671681145046E-5</v>
      </c>
      <c r="AM106" s="184">
        <v>5.2582077059207403E-5</v>
      </c>
      <c r="AN106" s="184">
        <v>6.5024638000185918E-5</v>
      </c>
      <c r="AO106" s="184">
        <v>6.6259912696155568E-5</v>
      </c>
      <c r="AP106" s="184">
        <v>1.141043920450171E-4</v>
      </c>
      <c r="AQ106" s="184">
        <v>4.6943411365291156E-5</v>
      </c>
      <c r="AR106" s="184">
        <v>7.2841086818050771E-5</v>
      </c>
      <c r="AS106" s="184">
        <v>8.3223635495802167E-5</v>
      </c>
      <c r="AT106" s="184">
        <v>9.689393225524141E-5</v>
      </c>
      <c r="AU106" s="184">
        <v>5.6725032327746616E-5</v>
      </c>
      <c r="AV106" s="184">
        <v>5.7695463884701772E-5</v>
      </c>
      <c r="AW106" s="184">
        <v>1.8191324382468661E-4</v>
      </c>
      <c r="AX106" s="184">
        <v>1.3237651121576001E-4</v>
      </c>
      <c r="AY106" s="184">
        <v>6.5750977778347532E-5</v>
      </c>
      <c r="AZ106" s="184">
        <v>9.3933894103252289E-5</v>
      </c>
      <c r="BA106" s="184">
        <v>7.4112979998890074E-5</v>
      </c>
      <c r="BB106" s="184">
        <v>7.5904297861023224E-5</v>
      </c>
      <c r="BC106" s="184">
        <v>7.8399867515979076E-5</v>
      </c>
      <c r="BD106" s="184">
        <v>1.0984659232212571E-4</v>
      </c>
      <c r="BE106" s="184">
        <v>9.2440417656427078E-5</v>
      </c>
      <c r="BF106" s="184">
        <v>6.0853828751613222E-5</v>
      </c>
      <c r="BG106" s="184">
        <v>9.7575212725393792E-5</v>
      </c>
      <c r="BH106" s="184">
        <v>1.180425449502109E-4</v>
      </c>
      <c r="BI106" s="184">
        <v>9.9858601673570617E-5</v>
      </c>
      <c r="BJ106" s="184">
        <v>9.2152629058402368E-5</v>
      </c>
      <c r="BK106" s="184">
        <v>8.0482040438050335E-5</v>
      </c>
      <c r="BL106" s="184">
        <v>1.0949536580885625E-4</v>
      </c>
      <c r="BM106" s="184">
        <v>8.7635726514712957E-5</v>
      </c>
      <c r="BN106" s="184">
        <v>1.9322413825786886E-4</v>
      </c>
      <c r="BO106" s="184">
        <v>1.0899153429223662E-4</v>
      </c>
      <c r="BP106" s="184">
        <v>1.0827142751915867E-4</v>
      </c>
      <c r="BQ106" s="184">
        <v>6.9444140248877868E-5</v>
      </c>
      <c r="BR106" s="184">
        <v>1.9872431600845381E-4</v>
      </c>
      <c r="BS106" s="184">
        <v>1.4405753505377207E-4</v>
      </c>
      <c r="BT106" s="184">
        <v>1.4635482453088285E-4</v>
      </c>
      <c r="BU106" s="184">
        <v>1.9034306142016072E-4</v>
      </c>
      <c r="BV106" s="184">
        <v>1.2997257262634568E-4</v>
      </c>
      <c r="BW106" s="184">
        <v>1.0375906700211677E-4</v>
      </c>
      <c r="BX106" s="184">
        <v>1.554587707961631E-5</v>
      </c>
      <c r="BY106" s="184">
        <v>1.8911163396315587E-3</v>
      </c>
      <c r="BZ106" s="184">
        <v>9.1291656552733354E-5</v>
      </c>
      <c r="CA106" s="184">
        <v>9.8141941641337693E-5</v>
      </c>
      <c r="CB106" s="184">
        <v>1.0817736414217028E-4</v>
      </c>
      <c r="CC106" s="184">
        <v>2.8560431069114969E-4</v>
      </c>
      <c r="CD106" s="184">
        <v>1.3945624204444318E-4</v>
      </c>
      <c r="CE106" s="184">
        <v>2.4380314693790272E-4</v>
      </c>
      <c r="CF106" s="184">
        <v>1.8730889315609611E-4</v>
      </c>
      <c r="CG106" s="184">
        <v>3.0781397824513934E-4</v>
      </c>
      <c r="CH106" s="184">
        <v>6.5393041867477925E-4</v>
      </c>
      <c r="CI106" s="184">
        <v>9.3190030216762788E-4</v>
      </c>
      <c r="CJ106" s="184">
        <v>1.7408551011050368E-4</v>
      </c>
      <c r="CK106" s="184">
        <v>6.3471337573474905E-4</v>
      </c>
      <c r="CL106" s="184">
        <v>1.1280513332780416E-3</v>
      </c>
      <c r="CM106" s="184">
        <v>1.7490440581859388E-4</v>
      </c>
      <c r="CN106" s="184">
        <v>2.7833032149335898E-4</v>
      </c>
      <c r="CO106" s="184">
        <v>1.6965233225449709E-4</v>
      </c>
      <c r="CP106" s="184">
        <v>9.4234967925819792E-3</v>
      </c>
      <c r="CQ106" s="184">
        <v>7.5553082618568489E-3</v>
      </c>
      <c r="CR106" s="184">
        <v>1.1046262638355E-2</v>
      </c>
      <c r="CS106" s="184">
        <v>8.3732849022361382E-3</v>
      </c>
      <c r="CT106" s="184">
        <v>1.6083086018007719E-4</v>
      </c>
      <c r="CU106" s="184">
        <v>1.8309034065599989E-4</v>
      </c>
      <c r="CV106" s="184">
        <v>8.1117580187139711E-4</v>
      </c>
      <c r="CW106" s="184">
        <v>8.7268145488199903E-5</v>
      </c>
      <c r="CX106" s="184">
        <v>8.9036954081171216E-4</v>
      </c>
      <c r="CY106" s="184">
        <v>9.1233521360258047E-3</v>
      </c>
      <c r="CZ106" s="184">
        <v>1.721012261831663E-3</v>
      </c>
      <c r="DA106" s="184">
        <v>1.012933990542245</v>
      </c>
      <c r="DB106" s="184">
        <v>1.8556386397929194E-4</v>
      </c>
      <c r="DC106" s="184">
        <v>3.7990241519668242E-4</v>
      </c>
      <c r="DD106" s="184">
        <v>2.796201523681987E-3</v>
      </c>
      <c r="DE106" s="184">
        <v>5.7064650035519093E-5</v>
      </c>
      <c r="DF106" s="185">
        <v>1.3939474407242188E-3</v>
      </c>
      <c r="DG106" s="185">
        <f t="shared" si="2"/>
        <v>1.0809781436509251</v>
      </c>
      <c r="DH106" s="186">
        <f t="shared" si="3"/>
        <v>0.78224462780891579</v>
      </c>
      <c r="DI106" s="187"/>
    </row>
    <row r="107" spans="1:113" s="82" customFormat="1" ht="17" customHeight="1" x14ac:dyDescent="0.2">
      <c r="A107" s="183" t="s">
        <v>103</v>
      </c>
      <c r="B107" s="74" t="s">
        <v>229</v>
      </c>
      <c r="C107" s="184">
        <v>3.0910705835303393E-5</v>
      </c>
      <c r="D107" s="184">
        <v>2.1751937175348867E-5</v>
      </c>
      <c r="E107" s="184">
        <v>2.8686932986508864E-5</v>
      </c>
      <c r="F107" s="184">
        <v>2.5589141495930304E-5</v>
      </c>
      <c r="G107" s="184">
        <v>3.406860521646701E-5</v>
      </c>
      <c r="H107" s="184">
        <v>0</v>
      </c>
      <c r="I107" s="184">
        <v>5.2589730641322923E-5</v>
      </c>
      <c r="J107" s="184">
        <v>7.9006342918094943E-5</v>
      </c>
      <c r="K107" s="184">
        <v>4.2563896148555436E-4</v>
      </c>
      <c r="L107" s="184">
        <v>2.3294752825150991E-5</v>
      </c>
      <c r="M107" s="184">
        <v>0</v>
      </c>
      <c r="N107" s="184">
        <v>3.3187667302833859E-5</v>
      </c>
      <c r="O107" s="184">
        <v>8.8289906934674748E-5</v>
      </c>
      <c r="P107" s="184">
        <v>3.8586640254589261E-5</v>
      </c>
      <c r="Q107" s="184">
        <v>7.6719484488889093E-5</v>
      </c>
      <c r="R107" s="184">
        <v>3.6737889528139052E-5</v>
      </c>
      <c r="S107" s="184">
        <v>4.4411188848406699E-5</v>
      </c>
      <c r="T107" s="184">
        <v>3.4867938864715054E-5</v>
      </c>
      <c r="U107" s="184">
        <v>6.1222856723446435E-5</v>
      </c>
      <c r="V107" s="184">
        <v>4.6127207264678199E-5</v>
      </c>
      <c r="W107" s="184">
        <v>1.108151488583611E-5</v>
      </c>
      <c r="X107" s="184">
        <v>2.6429590004711429E-5</v>
      </c>
      <c r="Y107" s="184">
        <v>1.9779814869182932E-5</v>
      </c>
      <c r="Z107" s="184">
        <v>4.9280078132556539E-5</v>
      </c>
      <c r="AA107" s="184">
        <v>5.3820310636320428E-4</v>
      </c>
      <c r="AB107" s="184">
        <v>3.2115471841368323E-4</v>
      </c>
      <c r="AC107" s="184">
        <v>5.3720296775343935E-6</v>
      </c>
      <c r="AD107" s="184">
        <v>1.3823111654404431E-5</v>
      </c>
      <c r="AE107" s="184">
        <v>7.0444171656971411E-5</v>
      </c>
      <c r="AF107" s="184">
        <v>7.1413593635753309E-5</v>
      </c>
      <c r="AG107" s="184">
        <v>5.1546552338202835E-5</v>
      </c>
      <c r="AH107" s="184">
        <v>5.315208615230035E-5</v>
      </c>
      <c r="AI107" s="184">
        <v>3.1409143983298608E-5</v>
      </c>
      <c r="AJ107" s="184">
        <v>8.4866773404961422E-5</v>
      </c>
      <c r="AK107" s="184">
        <v>4.8269293214030721E-5</v>
      </c>
      <c r="AL107" s="184">
        <v>1.7787090016309549E-5</v>
      </c>
      <c r="AM107" s="184">
        <v>2.1330585330410583E-5</v>
      </c>
      <c r="AN107" s="184">
        <v>3.0918706695182548E-5</v>
      </c>
      <c r="AO107" s="184">
        <v>2.2173843179581297E-5</v>
      </c>
      <c r="AP107" s="184">
        <v>3.8223253340770437E-5</v>
      </c>
      <c r="AQ107" s="184">
        <v>2.6131977223729045E-5</v>
      </c>
      <c r="AR107" s="184">
        <v>3.5590759998259261E-5</v>
      </c>
      <c r="AS107" s="184">
        <v>4.0447972082181549E-5</v>
      </c>
      <c r="AT107" s="184">
        <v>5.8974800263122243E-5</v>
      </c>
      <c r="AU107" s="184">
        <v>5.3205512085644684E-5</v>
      </c>
      <c r="AV107" s="184">
        <v>6.4869140796825701E-5</v>
      </c>
      <c r="AW107" s="184">
        <v>6.1257204342107281E-5</v>
      </c>
      <c r="AX107" s="184">
        <v>4.3503497189798196E-5</v>
      </c>
      <c r="AY107" s="184">
        <v>6.1151360239809172E-5</v>
      </c>
      <c r="AZ107" s="184">
        <v>1.0672467078007912E-4</v>
      </c>
      <c r="BA107" s="184">
        <v>4.1897808204333708E-5</v>
      </c>
      <c r="BB107" s="184">
        <v>9.9674203457059355E-5</v>
      </c>
      <c r="BC107" s="184">
        <v>9.7630112239026177E-5</v>
      </c>
      <c r="BD107" s="184">
        <v>8.2434973207252718E-5</v>
      </c>
      <c r="BE107" s="184">
        <v>9.837362778253745E-5</v>
      </c>
      <c r="BF107" s="184">
        <v>9.7370101822026638E-5</v>
      </c>
      <c r="BG107" s="184">
        <v>6.8680151139089714E-5</v>
      </c>
      <c r="BH107" s="184">
        <v>3.8377495586543898E-5</v>
      </c>
      <c r="BI107" s="184">
        <v>6.8576209290824406E-5</v>
      </c>
      <c r="BJ107" s="184">
        <v>1.1546301572282971E-4</v>
      </c>
      <c r="BK107" s="184">
        <v>4.2003782312146166E-5</v>
      </c>
      <c r="BL107" s="184">
        <v>6.3482024729121664E-5</v>
      </c>
      <c r="BM107" s="184">
        <v>3.6479155954269607E-5</v>
      </c>
      <c r="BN107" s="184">
        <v>5.0810183631719514E-5</v>
      </c>
      <c r="BO107" s="184">
        <v>4.5481678918896749E-5</v>
      </c>
      <c r="BP107" s="184">
        <v>4.3241386953089581E-5</v>
      </c>
      <c r="BQ107" s="184">
        <v>1.3625710833729815E-4</v>
      </c>
      <c r="BR107" s="184">
        <v>1.476432139258465E-4</v>
      </c>
      <c r="BS107" s="184">
        <v>4.6246989472632149E-5</v>
      </c>
      <c r="BT107" s="184">
        <v>1.3110254458578122E-4</v>
      </c>
      <c r="BU107" s="184">
        <v>3.0927061581993254E-4</v>
      </c>
      <c r="BV107" s="184">
        <v>2.2785606963918645E-4</v>
      </c>
      <c r="BW107" s="184">
        <v>1.9923010104412728E-4</v>
      </c>
      <c r="BX107" s="184">
        <v>2.1006894092730965E-5</v>
      </c>
      <c r="BY107" s="184">
        <v>8.3849689543391667E-5</v>
      </c>
      <c r="BZ107" s="184">
        <v>5.1353134770136031E-5</v>
      </c>
      <c r="CA107" s="184">
        <v>7.513277466065428E-5</v>
      </c>
      <c r="CB107" s="184">
        <v>5.3167088638036839E-5</v>
      </c>
      <c r="CC107" s="184">
        <v>1.4925892954205077E-4</v>
      </c>
      <c r="CD107" s="184">
        <v>7.3470255490256392E-5</v>
      </c>
      <c r="CE107" s="184">
        <v>5.5283743969391869E-5</v>
      </c>
      <c r="CF107" s="184">
        <v>1.3075858765598155E-4</v>
      </c>
      <c r="CG107" s="184">
        <v>2.9184948951478337E-5</v>
      </c>
      <c r="CH107" s="184">
        <v>2.9395337739537413E-4</v>
      </c>
      <c r="CI107" s="184">
        <v>3.0837030249801063E-2</v>
      </c>
      <c r="CJ107" s="184">
        <v>1.6880099957900901E-4</v>
      </c>
      <c r="CK107" s="184">
        <v>5.2651701737062382E-4</v>
      </c>
      <c r="CL107" s="184">
        <v>2.5828912239687623E-2</v>
      </c>
      <c r="CM107" s="184">
        <v>4.8553414564816274E-5</v>
      </c>
      <c r="CN107" s="184">
        <v>1.4404563098411552E-4</v>
      </c>
      <c r="CO107" s="184">
        <v>9.9657503865932821E-5</v>
      </c>
      <c r="CP107" s="184">
        <v>8.1123311833485983E-5</v>
      </c>
      <c r="CQ107" s="184">
        <v>9.5700088864137872E-5</v>
      </c>
      <c r="CR107" s="184">
        <v>5.8527838026970325E-5</v>
      </c>
      <c r="CS107" s="184">
        <v>4.5467901568229344E-5</v>
      </c>
      <c r="CT107" s="184">
        <v>1.273822801654529E-4</v>
      </c>
      <c r="CU107" s="184">
        <v>1.7144075780485177E-4</v>
      </c>
      <c r="CV107" s="184">
        <v>1.718739119100942E-2</v>
      </c>
      <c r="CW107" s="184">
        <v>4.9560898248930369E-5</v>
      </c>
      <c r="CX107" s="184">
        <v>1.6332386085007996E-4</v>
      </c>
      <c r="CY107" s="184">
        <v>1.2922194387343761E-3</v>
      </c>
      <c r="CZ107" s="184">
        <v>3.1323397745611827E-4</v>
      </c>
      <c r="DA107" s="184">
        <v>3.4511176556175488E-4</v>
      </c>
      <c r="DB107" s="184">
        <v>1.0163210196222026</v>
      </c>
      <c r="DC107" s="184">
        <v>7.865428414144614E-5</v>
      </c>
      <c r="DD107" s="184">
        <v>8.8274005637667928E-4</v>
      </c>
      <c r="DE107" s="184">
        <v>4.1587776355725794E-5</v>
      </c>
      <c r="DF107" s="185">
        <v>4.2946883794645134E-4</v>
      </c>
      <c r="DG107" s="185">
        <f t="shared" si="2"/>
        <v>1.1019016767642256</v>
      </c>
      <c r="DH107" s="186">
        <f t="shared" si="3"/>
        <v>0.79738584178145899</v>
      </c>
      <c r="DI107" s="187"/>
    </row>
    <row r="108" spans="1:113" s="82" customFormat="1" ht="17" customHeight="1" x14ac:dyDescent="0.2">
      <c r="A108" s="183" t="s">
        <v>104</v>
      </c>
      <c r="B108" s="74" t="s">
        <v>230</v>
      </c>
      <c r="C108" s="184">
        <v>9.4541999801287663E-6</v>
      </c>
      <c r="D108" s="184">
        <v>5.9149224933935625E-3</v>
      </c>
      <c r="E108" s="184">
        <v>7.9510665442448502E-5</v>
      </c>
      <c r="F108" s="184">
        <v>1.0895368282572201E-6</v>
      </c>
      <c r="G108" s="184">
        <v>1.3910832244452486E-6</v>
      </c>
      <c r="H108" s="184">
        <v>0</v>
      </c>
      <c r="I108" s="184">
        <v>2.3029197114072582E-7</v>
      </c>
      <c r="J108" s="184">
        <v>1.1729550807040307E-4</v>
      </c>
      <c r="K108" s="184">
        <v>2.8967289555656281E-6</v>
      </c>
      <c r="L108" s="184">
        <v>1.2459856573712312E-5</v>
      </c>
      <c r="M108" s="184">
        <v>0</v>
      </c>
      <c r="N108" s="184">
        <v>2.2366240939037608E-6</v>
      </c>
      <c r="O108" s="184">
        <v>9.3400225226876778E-7</v>
      </c>
      <c r="P108" s="184">
        <v>1.2384736910026183E-7</v>
      </c>
      <c r="Q108" s="184">
        <v>1.7898047695106462E-7</v>
      </c>
      <c r="R108" s="184">
        <v>2.9842482422523111E-7</v>
      </c>
      <c r="S108" s="184">
        <v>1.0864662980029544E-7</v>
      </c>
      <c r="T108" s="184">
        <v>6.6723283368267693E-8</v>
      </c>
      <c r="U108" s="184">
        <v>1.6365472927872542E-6</v>
      </c>
      <c r="V108" s="184">
        <v>1.2164100380433013E-7</v>
      </c>
      <c r="W108" s="184">
        <v>4.0354678912982479E-8</v>
      </c>
      <c r="X108" s="184">
        <v>4.2979306992746476E-7</v>
      </c>
      <c r="Y108" s="184">
        <v>1.7335719746714747E-7</v>
      </c>
      <c r="Z108" s="184">
        <v>1.7380323317687621E-7</v>
      </c>
      <c r="AA108" s="184">
        <v>9.0810169307095271E-7</v>
      </c>
      <c r="AB108" s="184">
        <v>8.7318931718862964E-7</v>
      </c>
      <c r="AC108" s="184">
        <v>9.6750422288874523E-9</v>
      </c>
      <c r="AD108" s="184">
        <v>3.6238159897205036E-8</v>
      </c>
      <c r="AE108" s="184">
        <v>1.2253021515654544E-7</v>
      </c>
      <c r="AF108" s="184">
        <v>1.9858106781870271E-7</v>
      </c>
      <c r="AG108" s="184">
        <v>5.00647739036735E-5</v>
      </c>
      <c r="AH108" s="184">
        <v>8.8482753547145223E-8</v>
      </c>
      <c r="AI108" s="184">
        <v>1.3184506535825031E-7</v>
      </c>
      <c r="AJ108" s="184">
        <v>5.4715102747618164E-7</v>
      </c>
      <c r="AK108" s="184">
        <v>1.8110676850796231E-7</v>
      </c>
      <c r="AL108" s="184">
        <v>4.1818924266005298E-8</v>
      </c>
      <c r="AM108" s="184">
        <v>5.6889007868735043E-8</v>
      </c>
      <c r="AN108" s="184">
        <v>2.0922511791874058E-7</v>
      </c>
      <c r="AO108" s="184">
        <v>4.0200531411873427E-8</v>
      </c>
      <c r="AP108" s="184">
        <v>5.4822031336058396E-8</v>
      </c>
      <c r="AQ108" s="184">
        <v>6.0266103377191482E-8</v>
      </c>
      <c r="AR108" s="184">
        <v>2.6596462895532864E-7</v>
      </c>
      <c r="AS108" s="184">
        <v>1.0681698512337218E-7</v>
      </c>
      <c r="AT108" s="184">
        <v>3.0714585941563357E-7</v>
      </c>
      <c r="AU108" s="184">
        <v>1.5839184578971894E-7</v>
      </c>
      <c r="AV108" s="184">
        <v>1.7945570146899443E-7</v>
      </c>
      <c r="AW108" s="184">
        <v>3.2530131526622133E-7</v>
      </c>
      <c r="AX108" s="184">
        <v>5.1304289821814865E-7</v>
      </c>
      <c r="AY108" s="184">
        <v>3.6435880646106685E-7</v>
      </c>
      <c r="AZ108" s="184">
        <v>6.7525946102846637E-7</v>
      </c>
      <c r="BA108" s="184">
        <v>2.9072048973262423E-7</v>
      </c>
      <c r="BB108" s="184">
        <v>1.9496493525181218E-7</v>
      </c>
      <c r="BC108" s="184">
        <v>7.0962366328625386E-7</v>
      </c>
      <c r="BD108" s="184">
        <v>2.1400344711449916E-7</v>
      </c>
      <c r="BE108" s="184">
        <v>1.5324466084545038E-7</v>
      </c>
      <c r="BF108" s="184">
        <v>1.5642363883685493E-7</v>
      </c>
      <c r="BG108" s="184">
        <v>1.6092144698498996E-7</v>
      </c>
      <c r="BH108" s="184">
        <v>2.1325423352783158E-7</v>
      </c>
      <c r="BI108" s="184">
        <v>1.0662555098016112E-7</v>
      </c>
      <c r="BJ108" s="184">
        <v>3.3626270393972697E-7</v>
      </c>
      <c r="BK108" s="184">
        <v>9.1564705639150867E-8</v>
      </c>
      <c r="BL108" s="184">
        <v>1.6026518581420705E-7</v>
      </c>
      <c r="BM108" s="184">
        <v>8.8652733236125195E-8</v>
      </c>
      <c r="BN108" s="184">
        <v>1.3114860990108454E-7</v>
      </c>
      <c r="BO108" s="184">
        <v>1.3224302686425375E-7</v>
      </c>
      <c r="BP108" s="184">
        <v>2.0892536677163069E-7</v>
      </c>
      <c r="BQ108" s="184">
        <v>3.0693046211781317E-7</v>
      </c>
      <c r="BR108" s="184">
        <v>1.897723884478221E-7</v>
      </c>
      <c r="BS108" s="184">
        <v>1.4968589554335721E-7</v>
      </c>
      <c r="BT108" s="184">
        <v>1.9020375051850581E-7</v>
      </c>
      <c r="BU108" s="184">
        <v>3.1181598718813861E-7</v>
      </c>
      <c r="BV108" s="184">
        <v>1.7074370696465512E-7</v>
      </c>
      <c r="BW108" s="184">
        <v>1.4531708885300009E-7</v>
      </c>
      <c r="BX108" s="184">
        <v>2.1726520499714448E-8</v>
      </c>
      <c r="BY108" s="184">
        <v>1.6289078541664861E-6</v>
      </c>
      <c r="BZ108" s="184">
        <v>1.0418713527923297E-7</v>
      </c>
      <c r="CA108" s="184">
        <v>2.368784003186857E-7</v>
      </c>
      <c r="CB108" s="184">
        <v>1.0528822706818908E-7</v>
      </c>
      <c r="CC108" s="184">
        <v>1.7219480220757721E-7</v>
      </c>
      <c r="CD108" s="184">
        <v>2.3326575730188102E-7</v>
      </c>
      <c r="CE108" s="184">
        <v>1.6740121669592327E-7</v>
      </c>
      <c r="CF108" s="184">
        <v>2.4388047592309895E-7</v>
      </c>
      <c r="CG108" s="184">
        <v>1.04688420659001E-7</v>
      </c>
      <c r="CH108" s="184">
        <v>2.1972282879740779E-6</v>
      </c>
      <c r="CI108" s="184">
        <v>1.7722924100162715E-5</v>
      </c>
      <c r="CJ108" s="184">
        <v>1.2653489349166131E-6</v>
      </c>
      <c r="CK108" s="184">
        <v>2.3955941391074063E-6</v>
      </c>
      <c r="CL108" s="184">
        <v>1.4942386524090697E-5</v>
      </c>
      <c r="CM108" s="184">
        <v>1.2925691281688459E-7</v>
      </c>
      <c r="CN108" s="184">
        <v>2.4585319171569094E-4</v>
      </c>
      <c r="CO108" s="184">
        <v>2.6432667646056149E-6</v>
      </c>
      <c r="CP108" s="184">
        <v>5.3994429475785474E-7</v>
      </c>
      <c r="CQ108" s="184">
        <v>1.2778671414399557E-7</v>
      </c>
      <c r="CR108" s="184">
        <v>1.6550329137660368E-6</v>
      </c>
      <c r="CS108" s="184">
        <v>2.5889941140216575E-6</v>
      </c>
      <c r="CT108" s="184">
        <v>2.1553127985425444E-7</v>
      </c>
      <c r="CU108" s="184">
        <v>3.3906343511698281E-7</v>
      </c>
      <c r="CV108" s="184">
        <v>9.856041985196185E-6</v>
      </c>
      <c r="CW108" s="184">
        <v>9.0111618189987184E-8</v>
      </c>
      <c r="CX108" s="184">
        <v>2.9066512741049218E-7</v>
      </c>
      <c r="CY108" s="184">
        <v>7.9813325650796706E-6</v>
      </c>
      <c r="CZ108" s="184">
        <v>1.5138915704769972E-5</v>
      </c>
      <c r="DA108" s="184">
        <v>5.7174095448764108E-7</v>
      </c>
      <c r="DB108" s="184">
        <v>5.7395013898662499E-4</v>
      </c>
      <c r="DC108" s="184">
        <v>1.0023236175668118</v>
      </c>
      <c r="DD108" s="184">
        <v>1.1992444731191089E-6</v>
      </c>
      <c r="DE108" s="184">
        <v>9.5361426148421586E-8</v>
      </c>
      <c r="DF108" s="185">
        <v>8.8729407683363857E-7</v>
      </c>
      <c r="DG108" s="185">
        <f t="shared" si="2"/>
        <v>1.0094364194404262</v>
      </c>
      <c r="DH108" s="186">
        <f t="shared" si="3"/>
        <v>0.73047380361922543</v>
      </c>
      <c r="DI108" s="187"/>
    </row>
    <row r="109" spans="1:113" s="82" customFormat="1" ht="17" customHeight="1" x14ac:dyDescent="0.2">
      <c r="A109" s="183" t="s">
        <v>105</v>
      </c>
      <c r="B109" s="74" t="s">
        <v>231</v>
      </c>
      <c r="C109" s="184">
        <v>1.5044376876175095E-4</v>
      </c>
      <c r="D109" s="184">
        <v>1.2422201320571691E-4</v>
      </c>
      <c r="E109" s="184">
        <v>1.7182225466382485E-3</v>
      </c>
      <c r="F109" s="184">
        <v>1.0235118747415666E-4</v>
      </c>
      <c r="G109" s="184">
        <v>4.381593357113477E-4</v>
      </c>
      <c r="H109" s="184">
        <v>0</v>
      </c>
      <c r="I109" s="184">
        <v>2.5506879939185247E-4</v>
      </c>
      <c r="J109" s="184">
        <v>2.3989000997324812E-4</v>
      </c>
      <c r="K109" s="184">
        <v>1.5710396291392575E-4</v>
      </c>
      <c r="L109" s="184">
        <v>1.1356266415233268E-4</v>
      </c>
      <c r="M109" s="184">
        <v>0</v>
      </c>
      <c r="N109" s="184">
        <v>1.2329623411596756E-4</v>
      </c>
      <c r="O109" s="184">
        <v>1.3932387523354228E-4</v>
      </c>
      <c r="P109" s="184">
        <v>1.1766827732884473E-4</v>
      </c>
      <c r="Q109" s="184">
        <v>1.7971930089519109E-4</v>
      </c>
      <c r="R109" s="184">
        <v>1.1382325348284958E-4</v>
      </c>
      <c r="S109" s="184">
        <v>9.778906854021465E-5</v>
      </c>
      <c r="T109" s="184">
        <v>1.4710782889652786E-4</v>
      </c>
      <c r="U109" s="184">
        <v>2.9423028424832467E-4</v>
      </c>
      <c r="V109" s="184">
        <v>2.3521323627427568E-4</v>
      </c>
      <c r="W109" s="184">
        <v>5.1537819460274036E-5</v>
      </c>
      <c r="X109" s="184">
        <v>1.0685188814683957E-4</v>
      </c>
      <c r="Y109" s="184">
        <v>8.2085097021422523E-5</v>
      </c>
      <c r="Z109" s="184">
        <v>1.9455727056136478E-4</v>
      </c>
      <c r="AA109" s="184">
        <v>1.6502249722054181E-4</v>
      </c>
      <c r="AB109" s="184">
        <v>3.0317906024419737E-4</v>
      </c>
      <c r="AC109" s="184">
        <v>4.1249595437985096E-5</v>
      </c>
      <c r="AD109" s="184">
        <v>7.2677586360876719E-5</v>
      </c>
      <c r="AE109" s="184">
        <v>1.0327999931787453E-4</v>
      </c>
      <c r="AF109" s="184">
        <v>1.1470046507773602E-4</v>
      </c>
      <c r="AG109" s="184">
        <v>1.1314978462286598E-4</v>
      </c>
      <c r="AH109" s="184">
        <v>2.4294933474259959E-4</v>
      </c>
      <c r="AI109" s="184">
        <v>1.7021790550625983E-4</v>
      </c>
      <c r="AJ109" s="184">
        <v>1.3396447822138008E-3</v>
      </c>
      <c r="AK109" s="184">
        <v>2.3999059986733827E-4</v>
      </c>
      <c r="AL109" s="184">
        <v>8.3116172516877393E-5</v>
      </c>
      <c r="AM109" s="184">
        <v>7.8810128887318826E-5</v>
      </c>
      <c r="AN109" s="184">
        <v>1.4169174764622327E-4</v>
      </c>
      <c r="AO109" s="184">
        <v>8.7038917488038684E-5</v>
      </c>
      <c r="AP109" s="184">
        <v>1.5992508932654513E-4</v>
      </c>
      <c r="AQ109" s="184">
        <v>9.1748947088519389E-5</v>
      </c>
      <c r="AR109" s="184">
        <v>1.0903241920718707E-4</v>
      </c>
      <c r="AS109" s="184">
        <v>1.1453983765722309E-4</v>
      </c>
      <c r="AT109" s="184">
        <v>1.596931861602065E-4</v>
      </c>
      <c r="AU109" s="184">
        <v>1.357214321909794E-4</v>
      </c>
      <c r="AV109" s="184">
        <v>1.4967945336639388E-4</v>
      </c>
      <c r="AW109" s="184">
        <v>1.3824821434307158E-4</v>
      </c>
      <c r="AX109" s="184">
        <v>2.6938660806121221E-4</v>
      </c>
      <c r="AY109" s="184">
        <v>1.794232056408152E-4</v>
      </c>
      <c r="AZ109" s="184">
        <v>2.0407575008720832E-4</v>
      </c>
      <c r="BA109" s="184">
        <v>9.2150309374635899E-5</v>
      </c>
      <c r="BB109" s="184">
        <v>1.3909975066452273E-4</v>
      </c>
      <c r="BC109" s="184">
        <v>1.9334248765040827E-4</v>
      </c>
      <c r="BD109" s="184">
        <v>1.1705359869709723E-4</v>
      </c>
      <c r="BE109" s="184">
        <v>1.1758950980056838E-4</v>
      </c>
      <c r="BF109" s="184">
        <v>1.3673169185216474E-4</v>
      </c>
      <c r="BG109" s="184">
        <v>1.1977170310828262E-4</v>
      </c>
      <c r="BH109" s="184">
        <v>2.0469291164346487E-4</v>
      </c>
      <c r="BI109" s="184">
        <v>1.1620572522617897E-4</v>
      </c>
      <c r="BJ109" s="184">
        <v>2.1616220325482559E-4</v>
      </c>
      <c r="BK109" s="184">
        <v>2.5774659601895814E-4</v>
      </c>
      <c r="BL109" s="184">
        <v>2.9358883569646587E-4</v>
      </c>
      <c r="BM109" s="184">
        <v>1.889061154518692E-4</v>
      </c>
      <c r="BN109" s="184">
        <v>4.3272383396739469E-4</v>
      </c>
      <c r="BO109" s="184">
        <v>4.0476090167357402E-4</v>
      </c>
      <c r="BP109" s="184">
        <v>9.1732115792136372E-5</v>
      </c>
      <c r="BQ109" s="184">
        <v>1.5081508142374952E-4</v>
      </c>
      <c r="BR109" s="184">
        <v>4.7106300315699243E-4</v>
      </c>
      <c r="BS109" s="184">
        <v>8.7270917697479527E-5</v>
      </c>
      <c r="BT109" s="184">
        <v>5.0909701000214312E-4</v>
      </c>
      <c r="BU109" s="184">
        <v>2.7774059831344133E-4</v>
      </c>
      <c r="BV109" s="184">
        <v>1.1201744836996015E-3</v>
      </c>
      <c r="BW109" s="184">
        <v>8.1855861620437327E-4</v>
      </c>
      <c r="BX109" s="184">
        <v>3.2114277691448474E-4</v>
      </c>
      <c r="BY109" s="184">
        <v>2.3752251390411609E-4</v>
      </c>
      <c r="BZ109" s="184">
        <v>3.5832837499948317E-4</v>
      </c>
      <c r="CA109" s="184">
        <v>3.2042392839132136E-4</v>
      </c>
      <c r="CB109" s="184">
        <v>2.8676281680193124E-4</v>
      </c>
      <c r="CC109" s="184">
        <v>2.8555864343885503E-4</v>
      </c>
      <c r="CD109" s="184">
        <v>2.7934372280967121E-4</v>
      </c>
      <c r="CE109" s="184">
        <v>3.4805399111823492E-4</v>
      </c>
      <c r="CF109" s="184">
        <v>5.3612451445913948E-4</v>
      </c>
      <c r="CG109" s="184">
        <v>2.7962157795283058E-4</v>
      </c>
      <c r="CH109" s="184">
        <v>4.8081776855668826E-4</v>
      </c>
      <c r="CI109" s="184">
        <v>1.0784187667103595E-3</v>
      </c>
      <c r="CJ109" s="184">
        <v>7.7494794234868683E-4</v>
      </c>
      <c r="CK109" s="184">
        <v>3.1282927473907078E-4</v>
      </c>
      <c r="CL109" s="184">
        <v>2.2579663572847744E-3</v>
      </c>
      <c r="CM109" s="184">
        <v>2.7628890151737244E-4</v>
      </c>
      <c r="CN109" s="184">
        <v>2.6285091661466444E-3</v>
      </c>
      <c r="CO109" s="184">
        <v>2.3360891601891288E-3</v>
      </c>
      <c r="CP109" s="184">
        <v>2.8698137335123188E-4</v>
      </c>
      <c r="CQ109" s="184">
        <v>3.0019910786289176E-4</v>
      </c>
      <c r="CR109" s="184">
        <v>2.2627999231802576E-4</v>
      </c>
      <c r="CS109" s="184">
        <v>2.4304163805511045E-4</v>
      </c>
      <c r="CT109" s="184">
        <v>1.6452787101398126E-3</v>
      </c>
      <c r="CU109" s="184">
        <v>7.6430690408723853E-4</v>
      </c>
      <c r="CV109" s="184">
        <v>1.348499307015157E-3</v>
      </c>
      <c r="CW109" s="184">
        <v>4.5977221687960618E-4</v>
      </c>
      <c r="CX109" s="184">
        <v>5.9247177941536028E-4</v>
      </c>
      <c r="CY109" s="184">
        <v>1.3130297060773575E-3</v>
      </c>
      <c r="CZ109" s="184">
        <v>4.6134455609278649E-4</v>
      </c>
      <c r="DA109" s="184">
        <v>1.2137418066728173E-3</v>
      </c>
      <c r="DB109" s="184">
        <v>1.8406251937401121E-3</v>
      </c>
      <c r="DC109" s="184">
        <v>1.0260165185083988E-3</v>
      </c>
      <c r="DD109" s="184">
        <v>1.0025712941058615</v>
      </c>
      <c r="DE109" s="184">
        <v>1.4525404593563232E-4</v>
      </c>
      <c r="DF109" s="185">
        <v>1.0810842992612754E-3</v>
      </c>
      <c r="DG109" s="185">
        <f t="shared" si="2"/>
        <v>1.0456653699026357</v>
      </c>
      <c r="DH109" s="186">
        <f t="shared" si="3"/>
        <v>0.75669070914749337</v>
      </c>
      <c r="DI109" s="187"/>
    </row>
    <row r="110" spans="1:113" s="82" customFormat="1" ht="17" customHeight="1" x14ac:dyDescent="0.2">
      <c r="A110" s="183" t="s">
        <v>106</v>
      </c>
      <c r="B110" s="74" t="s">
        <v>232</v>
      </c>
      <c r="C110" s="184">
        <v>7.4147288572806941E-4</v>
      </c>
      <c r="D110" s="184">
        <v>7.8988831009092991E-4</v>
      </c>
      <c r="E110" s="184">
        <v>1.1941672653243262E-3</v>
      </c>
      <c r="F110" s="184">
        <v>4.2934096393460212E-3</v>
      </c>
      <c r="G110" s="184">
        <v>8.6294029220601619E-4</v>
      </c>
      <c r="H110" s="184">
        <v>0</v>
      </c>
      <c r="I110" s="184">
        <v>1.9155468278029967E-3</v>
      </c>
      <c r="J110" s="184">
        <v>1.4543736608806164E-3</v>
      </c>
      <c r="K110" s="184">
        <v>6.6702051337679609E-4</v>
      </c>
      <c r="L110" s="184">
        <v>4.9873337820085248E-4</v>
      </c>
      <c r="M110" s="184">
        <v>0</v>
      </c>
      <c r="N110" s="184">
        <v>1.3320192049600305E-3</v>
      </c>
      <c r="O110" s="184">
        <v>1.6080108277489965E-3</v>
      </c>
      <c r="P110" s="184">
        <v>1.5418679094698791E-3</v>
      </c>
      <c r="Q110" s="184">
        <v>1.5409700181103932E-3</v>
      </c>
      <c r="R110" s="184">
        <v>1.0210555132277766E-3</v>
      </c>
      <c r="S110" s="184">
        <v>1.0148551543094212E-3</v>
      </c>
      <c r="T110" s="184">
        <v>1.2665031422505588E-3</v>
      </c>
      <c r="U110" s="184">
        <v>1.3875831691445178E-3</v>
      </c>
      <c r="V110" s="184">
        <v>1.1212772733268563E-3</v>
      </c>
      <c r="W110" s="184">
        <v>3.4279856722381859E-4</v>
      </c>
      <c r="X110" s="184">
        <v>5.3767430497659522E-4</v>
      </c>
      <c r="Y110" s="184">
        <v>7.4966953281169863E-4</v>
      </c>
      <c r="Z110" s="184">
        <v>8.888581062536661E-4</v>
      </c>
      <c r="AA110" s="184">
        <v>1.2807509426037531E-3</v>
      </c>
      <c r="AB110" s="184">
        <v>1.1557346876531591E-3</v>
      </c>
      <c r="AC110" s="184">
        <v>8.6832865470559583E-5</v>
      </c>
      <c r="AD110" s="184">
        <v>3.2093949091865014E-4</v>
      </c>
      <c r="AE110" s="184">
        <v>4.5773191700170467E-4</v>
      </c>
      <c r="AF110" s="184">
        <v>6.1394538199758771E-4</v>
      </c>
      <c r="AG110" s="184">
        <v>2.0112922986135241E-3</v>
      </c>
      <c r="AH110" s="184">
        <v>1.5976871003083163E-3</v>
      </c>
      <c r="AI110" s="184">
        <v>1.177359990359006E-3</v>
      </c>
      <c r="AJ110" s="184">
        <v>1.6485862138242548E-3</v>
      </c>
      <c r="AK110" s="184">
        <v>1.656859165648971E-3</v>
      </c>
      <c r="AL110" s="184">
        <v>3.3475926104471239E-4</v>
      </c>
      <c r="AM110" s="184">
        <v>3.2883378198744984E-4</v>
      </c>
      <c r="AN110" s="184">
        <v>5.6652253943144382E-4</v>
      </c>
      <c r="AO110" s="184">
        <v>8.7113013745646257E-4</v>
      </c>
      <c r="AP110" s="184">
        <v>8.1775605982504205E-4</v>
      </c>
      <c r="AQ110" s="184">
        <v>6.4912241506769205E-4</v>
      </c>
      <c r="AR110" s="184">
        <v>1.2596321215235793E-3</v>
      </c>
      <c r="AS110" s="184">
        <v>6.9488508239396612E-4</v>
      </c>
      <c r="AT110" s="184">
        <v>1.5331044578942659E-3</v>
      </c>
      <c r="AU110" s="184">
        <v>1.5252507542863436E-3</v>
      </c>
      <c r="AV110" s="184">
        <v>8.9321493297425116E-4</v>
      </c>
      <c r="AW110" s="184">
        <v>1.0044343780210394E-3</v>
      </c>
      <c r="AX110" s="184">
        <v>3.6705571835225618E-3</v>
      </c>
      <c r="AY110" s="184">
        <v>1.5804693240094869E-3</v>
      </c>
      <c r="AZ110" s="184">
        <v>9.0622446435717377E-4</v>
      </c>
      <c r="BA110" s="184">
        <v>7.4091384641778346E-4</v>
      </c>
      <c r="BB110" s="184">
        <v>1.2181155387332046E-3</v>
      </c>
      <c r="BC110" s="184">
        <v>1.2256865628136055E-3</v>
      </c>
      <c r="BD110" s="184">
        <v>1.332655592209353E-3</v>
      </c>
      <c r="BE110" s="184">
        <v>6.2821648137329844E-4</v>
      </c>
      <c r="BF110" s="184">
        <v>5.4072121445933991E-4</v>
      </c>
      <c r="BG110" s="184">
        <v>8.2132402924403039E-4</v>
      </c>
      <c r="BH110" s="184">
        <v>9.8937213303875501E-4</v>
      </c>
      <c r="BI110" s="184">
        <v>1.6527281518406772E-3</v>
      </c>
      <c r="BJ110" s="184">
        <v>1.644565162038606E-3</v>
      </c>
      <c r="BK110" s="184">
        <v>1.3282843660605234E-3</v>
      </c>
      <c r="BL110" s="184">
        <v>1.1337626205969412E-3</v>
      </c>
      <c r="BM110" s="184">
        <v>5.131990837287648E-4</v>
      </c>
      <c r="BN110" s="184">
        <v>2.770546988345942E-3</v>
      </c>
      <c r="BO110" s="184">
        <v>9.5509941663351095E-4</v>
      </c>
      <c r="BP110" s="184">
        <v>3.4281830372346098E-4</v>
      </c>
      <c r="BQ110" s="184">
        <v>5.0362921661163261E-4</v>
      </c>
      <c r="BR110" s="184">
        <v>1.8669006507009891E-3</v>
      </c>
      <c r="BS110" s="184">
        <v>3.3206902077607793E-3</v>
      </c>
      <c r="BT110" s="184">
        <v>2.3654927752454835E-3</v>
      </c>
      <c r="BU110" s="184">
        <v>3.9258515946002182E-3</v>
      </c>
      <c r="BV110" s="184">
        <v>1.6867573508146103E-3</v>
      </c>
      <c r="BW110" s="184">
        <v>1.0518443492862103E-3</v>
      </c>
      <c r="BX110" s="184">
        <v>2.5122194400210201E-4</v>
      </c>
      <c r="BY110" s="184">
        <v>3.3968701484873949E-3</v>
      </c>
      <c r="BZ110" s="184">
        <v>2.0975398213140552E-3</v>
      </c>
      <c r="CA110" s="184">
        <v>2.3366250942066374E-3</v>
      </c>
      <c r="CB110" s="184">
        <v>1.9514698065313954E-3</v>
      </c>
      <c r="CC110" s="184">
        <v>2.7346121640965323E-3</v>
      </c>
      <c r="CD110" s="184">
        <v>5.3717592579818245E-3</v>
      </c>
      <c r="CE110" s="184">
        <v>3.7874960666302248E-3</v>
      </c>
      <c r="CF110" s="184">
        <v>4.0066357657309341E-3</v>
      </c>
      <c r="CG110" s="184">
        <v>3.622474696810088E-3</v>
      </c>
      <c r="CH110" s="184">
        <v>3.7505612346482951E-3</v>
      </c>
      <c r="CI110" s="184">
        <v>2.7116801720812843E-3</v>
      </c>
      <c r="CJ110" s="184">
        <v>1.121741399790095E-3</v>
      </c>
      <c r="CK110" s="184">
        <v>2.5178041812513379E-3</v>
      </c>
      <c r="CL110" s="184">
        <v>2.6963397829936763E-3</v>
      </c>
      <c r="CM110" s="184">
        <v>3.1848799243086685E-3</v>
      </c>
      <c r="CN110" s="184">
        <v>2.0337869338445517E-3</v>
      </c>
      <c r="CO110" s="184">
        <v>7.8469812783748E-3</v>
      </c>
      <c r="CP110" s="184">
        <v>1.7657590697693507E-3</v>
      </c>
      <c r="CQ110" s="184">
        <v>5.8337531443040007E-3</v>
      </c>
      <c r="CR110" s="184">
        <v>4.6426951782529034E-3</v>
      </c>
      <c r="CS110" s="184">
        <v>5.316478154794556E-3</v>
      </c>
      <c r="CT110" s="184">
        <v>4.9620380576361851E-3</v>
      </c>
      <c r="CU110" s="184">
        <v>2.2039640680437183E-3</v>
      </c>
      <c r="CV110" s="184">
        <v>2.0000575136389686E-3</v>
      </c>
      <c r="CW110" s="184">
        <v>1.6792658990446713E-3</v>
      </c>
      <c r="CX110" s="184">
        <v>2.1018183771026504E-3</v>
      </c>
      <c r="CY110" s="184">
        <v>3.0576454849656973E-3</v>
      </c>
      <c r="CZ110" s="184">
        <v>1.2099306504741263E-3</v>
      </c>
      <c r="DA110" s="184">
        <v>4.6516349241354088E-3</v>
      </c>
      <c r="DB110" s="184">
        <v>2.4952850989734855E-3</v>
      </c>
      <c r="DC110" s="184">
        <v>3.3143845835091885E-3</v>
      </c>
      <c r="DD110" s="184">
        <v>2.9890631830381599E-3</v>
      </c>
      <c r="DE110" s="184">
        <v>1.0008385295275333</v>
      </c>
      <c r="DF110" s="185">
        <v>8.2526634353111573E-4</v>
      </c>
      <c r="DG110" s="185">
        <f t="shared" si="2"/>
        <v>1.1932815370130747</v>
      </c>
      <c r="DH110" s="186">
        <f t="shared" si="3"/>
        <v>0.86351243757752982</v>
      </c>
      <c r="DI110" s="187"/>
    </row>
    <row r="111" spans="1:113" s="82" customFormat="1" ht="17" customHeight="1" x14ac:dyDescent="0.2">
      <c r="A111" s="188" t="s">
        <v>107</v>
      </c>
      <c r="B111" s="80" t="s">
        <v>233</v>
      </c>
      <c r="C111" s="189">
        <v>7.0480526258380688E-3</v>
      </c>
      <c r="D111" s="189">
        <v>1.3603149672809585E-3</v>
      </c>
      <c r="E111" s="189">
        <v>1.6528084836301498E-3</v>
      </c>
      <c r="F111" s="189">
        <v>1.013226107081842E-3</v>
      </c>
      <c r="G111" s="189">
        <v>9.0883814405252807E-3</v>
      </c>
      <c r="H111" s="189">
        <v>0</v>
      </c>
      <c r="I111" s="189">
        <v>6.1559355328248541E-3</v>
      </c>
      <c r="J111" s="189">
        <v>3.5602635349099169E-3</v>
      </c>
      <c r="K111" s="189">
        <v>4.6063181172180554E-3</v>
      </c>
      <c r="L111" s="189">
        <v>3.0562502411390605E-3</v>
      </c>
      <c r="M111" s="189">
        <v>0</v>
      </c>
      <c r="N111" s="189">
        <v>2.297349007084293E-3</v>
      </c>
      <c r="O111" s="189">
        <v>2.4731734303022859E-3</v>
      </c>
      <c r="P111" s="189">
        <v>5.1104154442126676E-3</v>
      </c>
      <c r="Q111" s="189">
        <v>2.6291327811782993E-3</v>
      </c>
      <c r="R111" s="189">
        <v>2.5396268387985967E-3</v>
      </c>
      <c r="S111" s="189">
        <v>2.2601521239706563E-3</v>
      </c>
      <c r="T111" s="189">
        <v>2.2939026959757731E-3</v>
      </c>
      <c r="U111" s="189">
        <v>1.4061323099941586E-3</v>
      </c>
      <c r="V111" s="189">
        <v>2.3873006738596388E-3</v>
      </c>
      <c r="W111" s="189">
        <v>4.2986306421830521E-4</v>
      </c>
      <c r="X111" s="189">
        <v>9.0758627390751E-4</v>
      </c>
      <c r="Y111" s="189">
        <v>1.3941466376645388E-3</v>
      </c>
      <c r="Z111" s="189">
        <v>5.983851251888655E-3</v>
      </c>
      <c r="AA111" s="189">
        <v>1.094028207526129E-3</v>
      </c>
      <c r="AB111" s="189">
        <v>1.5558514720353286E-3</v>
      </c>
      <c r="AC111" s="189">
        <v>3.1871078605750201E-4</v>
      </c>
      <c r="AD111" s="189">
        <v>5.9955691544709803E-3</v>
      </c>
      <c r="AE111" s="189">
        <v>1.8487336456523692E-3</v>
      </c>
      <c r="AF111" s="189">
        <v>4.4304438185056435E-3</v>
      </c>
      <c r="AG111" s="189">
        <v>3.7353813795591531E-3</v>
      </c>
      <c r="AH111" s="189">
        <v>1.336681422495711E-2</v>
      </c>
      <c r="AI111" s="189">
        <v>7.5413891773157592E-3</v>
      </c>
      <c r="AJ111" s="189">
        <v>2.1874755706968556E-3</v>
      </c>
      <c r="AK111" s="189">
        <v>9.4874111153941849E-3</v>
      </c>
      <c r="AL111" s="189">
        <v>5.9425031435993451E-3</v>
      </c>
      <c r="AM111" s="189">
        <v>5.6713280249677421E-3</v>
      </c>
      <c r="AN111" s="189">
        <v>1.1604121232294004E-2</v>
      </c>
      <c r="AO111" s="189">
        <v>6.7583491422058281E-3</v>
      </c>
      <c r="AP111" s="189">
        <v>4.7497098328094086E-3</v>
      </c>
      <c r="AQ111" s="189">
        <v>2.9774580450760645E-3</v>
      </c>
      <c r="AR111" s="189">
        <v>3.6338950700445329E-3</v>
      </c>
      <c r="AS111" s="189">
        <v>5.6564668607016842E-3</v>
      </c>
      <c r="AT111" s="189">
        <v>6.6515435771226147E-3</v>
      </c>
      <c r="AU111" s="189">
        <v>4.6085226266068214E-3</v>
      </c>
      <c r="AV111" s="189">
        <v>2.5367204629347466E-3</v>
      </c>
      <c r="AW111" s="189">
        <v>1.0398372253279514E-3</v>
      </c>
      <c r="AX111" s="189">
        <v>1.0944144778973178E-3</v>
      </c>
      <c r="AY111" s="189">
        <v>4.907330632599646E-3</v>
      </c>
      <c r="AZ111" s="189">
        <v>1.2273158778885694E-3</v>
      </c>
      <c r="BA111" s="189">
        <v>1.5933479558767269E-3</v>
      </c>
      <c r="BB111" s="189">
        <v>6.0581557661539007E-3</v>
      </c>
      <c r="BC111" s="189">
        <v>4.3368507914178138E-3</v>
      </c>
      <c r="BD111" s="189">
        <v>1.8447121085837528E-3</v>
      </c>
      <c r="BE111" s="189">
        <v>1.4180481383592239E-3</v>
      </c>
      <c r="BF111" s="189">
        <v>1.5289871315857146E-3</v>
      </c>
      <c r="BG111" s="189">
        <v>1.5975090123622276E-3</v>
      </c>
      <c r="BH111" s="189">
        <v>3.8937374523997075E-3</v>
      </c>
      <c r="BI111" s="189">
        <v>5.4840894988943479E-3</v>
      </c>
      <c r="BJ111" s="189">
        <v>1.939730130562098E-3</v>
      </c>
      <c r="BK111" s="189">
        <v>3.0722234680440157E-3</v>
      </c>
      <c r="BL111" s="189">
        <v>1.0532614696491834E-2</v>
      </c>
      <c r="BM111" s="189">
        <v>1.2568224093880477E-2</v>
      </c>
      <c r="BN111" s="189">
        <v>9.2372726745748573E-3</v>
      </c>
      <c r="BO111" s="189">
        <v>1.0434875202811096E-2</v>
      </c>
      <c r="BP111" s="189">
        <v>3.2199717535353104E-3</v>
      </c>
      <c r="BQ111" s="189">
        <v>2.5421049456964108E-3</v>
      </c>
      <c r="BR111" s="189">
        <v>7.2455323106330469E-3</v>
      </c>
      <c r="BS111" s="189">
        <v>4.4250537070968663E-3</v>
      </c>
      <c r="BT111" s="189">
        <v>3.9027290880750422E-3</v>
      </c>
      <c r="BU111" s="189">
        <v>7.7803986439481344E-3</v>
      </c>
      <c r="BV111" s="189">
        <v>7.8005573437165757E-3</v>
      </c>
      <c r="BW111" s="189">
        <v>6.1878575980030366E-3</v>
      </c>
      <c r="BX111" s="189">
        <v>7.8813408949757982E-4</v>
      </c>
      <c r="BY111" s="189">
        <v>3.8734273247210435E-3</v>
      </c>
      <c r="BZ111" s="189">
        <v>1.8882054877079094E-3</v>
      </c>
      <c r="CA111" s="189">
        <v>2.7312520639900394E-3</v>
      </c>
      <c r="CB111" s="189">
        <v>1.1265164655982641E-2</v>
      </c>
      <c r="CC111" s="189">
        <v>4.0199116257182395E-3</v>
      </c>
      <c r="CD111" s="189">
        <v>7.371159502723594E-3</v>
      </c>
      <c r="CE111" s="189">
        <v>4.3639700269606828E-3</v>
      </c>
      <c r="CF111" s="189">
        <v>3.9127785494191816E-3</v>
      </c>
      <c r="CG111" s="189">
        <v>1.119770769710169E-3</v>
      </c>
      <c r="CH111" s="189">
        <v>5.3819271017786436E-3</v>
      </c>
      <c r="CI111" s="189">
        <v>4.0447326531089433E-3</v>
      </c>
      <c r="CJ111" s="189">
        <v>1.4257176213023615E-3</v>
      </c>
      <c r="CK111" s="189">
        <v>8.6196448970934647E-3</v>
      </c>
      <c r="CL111" s="189">
        <v>3.242599549368824E-3</v>
      </c>
      <c r="CM111" s="189">
        <v>8.3841994013320715E-4</v>
      </c>
      <c r="CN111" s="189">
        <v>5.7549439116404378E-3</v>
      </c>
      <c r="CO111" s="189">
        <v>1.3473554808900202E-3</v>
      </c>
      <c r="CP111" s="189">
        <v>1.5580559123941839E-3</v>
      </c>
      <c r="CQ111" s="189">
        <v>1.2739662533455194E-2</v>
      </c>
      <c r="CR111" s="189">
        <v>4.5821536038633441E-3</v>
      </c>
      <c r="CS111" s="189">
        <v>1.9836725183611436E-3</v>
      </c>
      <c r="CT111" s="189">
        <v>8.8460429556091996E-3</v>
      </c>
      <c r="CU111" s="189">
        <v>3.7369410296807888E-3</v>
      </c>
      <c r="CV111" s="189">
        <v>1.4578442779070451E-3</v>
      </c>
      <c r="CW111" s="189">
        <v>4.4700711197666679E-3</v>
      </c>
      <c r="CX111" s="189">
        <v>2.8219291048307044E-3</v>
      </c>
      <c r="CY111" s="189">
        <v>1.3080667766419463E-2</v>
      </c>
      <c r="CZ111" s="189">
        <v>1.6694611426965895E-3</v>
      </c>
      <c r="DA111" s="189">
        <v>6.1179094218257908E-3</v>
      </c>
      <c r="DB111" s="189">
        <v>1.4348456085835914E-3</v>
      </c>
      <c r="DC111" s="189">
        <v>1.620416098874857E-3</v>
      </c>
      <c r="DD111" s="189">
        <v>3.9246732570400412E-3</v>
      </c>
      <c r="DE111" s="189">
        <v>1.7776037753373397E-3</v>
      </c>
      <c r="DF111" s="190">
        <v>1.0009372735837745</v>
      </c>
      <c r="DG111" s="191">
        <f t="shared" si="2"/>
        <v>1.4536684308426207</v>
      </c>
      <c r="DH111" s="191">
        <f t="shared" si="3"/>
        <v>1.0519401593093285</v>
      </c>
      <c r="DI111" s="187"/>
    </row>
    <row r="112" spans="1:113" s="82" customFormat="1" ht="17" customHeight="1" x14ac:dyDescent="0.2">
      <c r="A112" s="188"/>
      <c r="B112" s="80" t="s">
        <v>267</v>
      </c>
      <c r="C112" s="189">
        <f>SUM(C4:C111)</f>
        <v>1.4271688709896591</v>
      </c>
      <c r="D112" s="189">
        <f t="shared" ref="D112:BO112" si="4">SUM(D4:D111)</f>
        <v>1.5380715729996677</v>
      </c>
      <c r="E112" s="189">
        <f t="shared" si="4"/>
        <v>1.3475590781698561</v>
      </c>
      <c r="F112" s="189">
        <f t="shared" si="4"/>
        <v>1.2097368856085151</v>
      </c>
      <c r="G112" s="189">
        <f t="shared" si="4"/>
        <v>1.332426456050344</v>
      </c>
      <c r="H112" s="189">
        <f t="shared" si="4"/>
        <v>1</v>
      </c>
      <c r="I112" s="189">
        <f t="shared" si="4"/>
        <v>1.6100582562045005</v>
      </c>
      <c r="J112" s="189">
        <f t="shared" si="4"/>
        <v>1.4098250857122225</v>
      </c>
      <c r="K112" s="189">
        <f t="shared" si="4"/>
        <v>1.3159921902986229</v>
      </c>
      <c r="L112" s="189">
        <f t="shared" si="4"/>
        <v>1.4144432890648337</v>
      </c>
      <c r="M112" s="189">
        <f t="shared" si="4"/>
        <v>1</v>
      </c>
      <c r="N112" s="189">
        <f t="shared" si="4"/>
        <v>1.317170509957845</v>
      </c>
      <c r="O112" s="189">
        <f t="shared" si="4"/>
        <v>1.3110129815979978</v>
      </c>
      <c r="P112" s="189">
        <f t="shared" si="4"/>
        <v>1.3284780604344801</v>
      </c>
      <c r="Q112" s="189">
        <f t="shared" si="4"/>
        <v>1.3961186053453942</v>
      </c>
      <c r="R112" s="189">
        <f t="shared" si="4"/>
        <v>1.5333068298633961</v>
      </c>
      <c r="S112" s="189">
        <f t="shared" si="4"/>
        <v>1.363125028569744</v>
      </c>
      <c r="T112" s="189">
        <f t="shared" si="4"/>
        <v>1.2982635178930286</v>
      </c>
      <c r="U112" s="189">
        <f t="shared" si="4"/>
        <v>1.4034537797813935</v>
      </c>
      <c r="V112" s="189">
        <f t="shared" si="4"/>
        <v>1.348343344112487</v>
      </c>
      <c r="W112" s="189">
        <f t="shared" si="4"/>
        <v>1.4412289437449062</v>
      </c>
      <c r="X112" s="189">
        <f t="shared" si="4"/>
        <v>1.3190861316384737</v>
      </c>
      <c r="Y112" s="189">
        <f t="shared" si="4"/>
        <v>1.2572826289671579</v>
      </c>
      <c r="Z112" s="189">
        <f t="shared" si="4"/>
        <v>1.312781189520305</v>
      </c>
      <c r="AA112" s="189">
        <f t="shared" si="4"/>
        <v>1.3538802089307134</v>
      </c>
      <c r="AB112" s="189">
        <f t="shared" si="4"/>
        <v>1.3198568088150189</v>
      </c>
      <c r="AC112" s="189">
        <f t="shared" si="4"/>
        <v>1.0728683914250972</v>
      </c>
      <c r="AD112" s="189">
        <f t="shared" si="4"/>
        <v>1.2040296069436762</v>
      </c>
      <c r="AE112" s="189">
        <f t="shared" si="4"/>
        <v>1.3437953538522713</v>
      </c>
      <c r="AF112" s="189">
        <f t="shared" si="4"/>
        <v>1.2733914927113343</v>
      </c>
      <c r="AG112" s="189">
        <f t="shared" si="4"/>
        <v>1.3433351735070553</v>
      </c>
      <c r="AH112" s="189">
        <f t="shared" si="4"/>
        <v>1.3345604342974031</v>
      </c>
      <c r="AI112" s="189">
        <f t="shared" si="4"/>
        <v>1.4149447023881843</v>
      </c>
      <c r="AJ112" s="189">
        <f t="shared" si="4"/>
        <v>1.3270726855006605</v>
      </c>
      <c r="AK112" s="189">
        <f t="shared" si="4"/>
        <v>1.392433894847865</v>
      </c>
      <c r="AL112" s="189">
        <f t="shared" si="4"/>
        <v>1.5709170194428226</v>
      </c>
      <c r="AM112" s="189">
        <f t="shared" si="4"/>
        <v>1.7007445020356364</v>
      </c>
      <c r="AN112" s="189">
        <f t="shared" si="4"/>
        <v>1.5362995570516116</v>
      </c>
      <c r="AO112" s="189">
        <f t="shared" si="4"/>
        <v>1.4974804221948204</v>
      </c>
      <c r="AP112" s="189">
        <f t="shared" si="4"/>
        <v>1.3989583517080491</v>
      </c>
      <c r="AQ112" s="189">
        <f t="shared" si="4"/>
        <v>1.313192592999715</v>
      </c>
      <c r="AR112" s="189">
        <f t="shared" si="4"/>
        <v>1.4315477901089118</v>
      </c>
      <c r="AS112" s="189">
        <f t="shared" si="4"/>
        <v>1.4240074784972518</v>
      </c>
      <c r="AT112" s="189">
        <f t="shared" si="4"/>
        <v>1.4001019054435284</v>
      </c>
      <c r="AU112" s="189">
        <f t="shared" si="4"/>
        <v>1.3648654789140751</v>
      </c>
      <c r="AV112" s="189">
        <f t="shared" si="4"/>
        <v>1.3460917500757761</v>
      </c>
      <c r="AW112" s="189">
        <f t="shared" si="4"/>
        <v>1.2834512187375571</v>
      </c>
      <c r="AX112" s="189">
        <f t="shared" si="4"/>
        <v>1.338554958220165</v>
      </c>
      <c r="AY112" s="189">
        <f t="shared" si="4"/>
        <v>1.5558257656945893</v>
      </c>
      <c r="AZ112" s="189">
        <f t="shared" si="4"/>
        <v>1.3533045388310809</v>
      </c>
      <c r="BA112" s="189">
        <f t="shared" si="4"/>
        <v>1.2683872935785376</v>
      </c>
      <c r="BB112" s="189">
        <f t="shared" si="4"/>
        <v>1.3601855653914157</v>
      </c>
      <c r="BC112" s="189">
        <f t="shared" si="4"/>
        <v>1.3164283227731415</v>
      </c>
      <c r="BD112" s="189">
        <f t="shared" si="4"/>
        <v>1.3188793229073317</v>
      </c>
      <c r="BE112" s="189">
        <f t="shared" si="4"/>
        <v>1.7984936217017502</v>
      </c>
      <c r="BF112" s="189">
        <f t="shared" si="4"/>
        <v>1.7022054485801101</v>
      </c>
      <c r="BG112" s="189">
        <f t="shared" si="4"/>
        <v>1.6630822530087195</v>
      </c>
      <c r="BH112" s="189">
        <f t="shared" si="4"/>
        <v>1.4920801570338469</v>
      </c>
      <c r="BI112" s="189">
        <f t="shared" si="4"/>
        <v>1.497966050318871</v>
      </c>
      <c r="BJ112" s="189">
        <f t="shared" si="4"/>
        <v>1.4177694823928571</v>
      </c>
      <c r="BK112" s="189">
        <f t="shared" si="4"/>
        <v>1.6796497815459703</v>
      </c>
      <c r="BL112" s="189">
        <f t="shared" si="4"/>
        <v>1.4210486231172927</v>
      </c>
      <c r="BM112" s="189">
        <f t="shared" si="4"/>
        <v>1.4094248210432045</v>
      </c>
      <c r="BN112" s="189">
        <f t="shared" si="4"/>
        <v>1.4480796897537715</v>
      </c>
      <c r="BO112" s="189">
        <f t="shared" si="4"/>
        <v>1.3868685014518936</v>
      </c>
      <c r="BP112" s="189">
        <f t="shared" ref="BP112:DF112" si="5">SUM(BP4:BP111)</f>
        <v>1.3148076537097084</v>
      </c>
      <c r="BQ112" s="189">
        <f t="shared" si="5"/>
        <v>1.3044968621406536</v>
      </c>
      <c r="BR112" s="189">
        <f t="shared" si="5"/>
        <v>1.573773092610679</v>
      </c>
      <c r="BS112" s="189">
        <f t="shared" si="5"/>
        <v>1.3447037554472467</v>
      </c>
      <c r="BT112" s="189">
        <f t="shared" si="5"/>
        <v>1.2961651552504694</v>
      </c>
      <c r="BU112" s="189">
        <f t="shared" si="5"/>
        <v>1.348314129248416</v>
      </c>
      <c r="BV112" s="189">
        <f t="shared" si="5"/>
        <v>1.2799216749630125</v>
      </c>
      <c r="BW112" s="189">
        <f t="shared" si="5"/>
        <v>1.340533659036343</v>
      </c>
      <c r="BX112" s="189">
        <f t="shared" si="5"/>
        <v>1.1169608946012699</v>
      </c>
      <c r="BY112" s="189">
        <f t="shared" si="5"/>
        <v>1.306394011690543</v>
      </c>
      <c r="BZ112" s="189">
        <f t="shared" si="5"/>
        <v>1.1985440192766612</v>
      </c>
      <c r="CA112" s="189">
        <f t="shared" si="5"/>
        <v>1.9428776783667583</v>
      </c>
      <c r="CB112" s="189">
        <f t="shared" si="5"/>
        <v>1.6481326599856969</v>
      </c>
      <c r="CC112" s="189">
        <f t="shared" si="5"/>
        <v>1.6888359786072324</v>
      </c>
      <c r="CD112" s="189">
        <f t="shared" si="5"/>
        <v>1.3065268896559092</v>
      </c>
      <c r="CE112" s="189">
        <f t="shared" si="5"/>
        <v>1.4003619091097537</v>
      </c>
      <c r="CF112" s="189">
        <f t="shared" si="5"/>
        <v>1.3677118781155455</v>
      </c>
      <c r="CG112" s="189">
        <f t="shared" si="5"/>
        <v>1.192417174565396</v>
      </c>
      <c r="CH112" s="189">
        <f t="shared" si="5"/>
        <v>1.5539978884560739</v>
      </c>
      <c r="CI112" s="189">
        <f t="shared" si="5"/>
        <v>1.3661233302240336</v>
      </c>
      <c r="CJ112" s="189">
        <f t="shared" si="5"/>
        <v>1.3219129463132091</v>
      </c>
      <c r="CK112" s="189">
        <f t="shared" si="5"/>
        <v>1.4482184429249629</v>
      </c>
      <c r="CL112" s="189">
        <f t="shared" si="5"/>
        <v>1.3604684080818428</v>
      </c>
      <c r="CM112" s="189">
        <f t="shared" si="5"/>
        <v>1.2437839730738061</v>
      </c>
      <c r="CN112" s="189">
        <f t="shared" si="5"/>
        <v>1.2031700281719788</v>
      </c>
      <c r="CO112" s="189">
        <f t="shared" si="5"/>
        <v>1.3933400219579473</v>
      </c>
      <c r="CP112" s="189">
        <f t="shared" si="5"/>
        <v>1.3263994607474443</v>
      </c>
      <c r="CQ112" s="189">
        <f t="shared" si="5"/>
        <v>1.3920244715560257</v>
      </c>
      <c r="CR112" s="189">
        <f t="shared" si="5"/>
        <v>1.2536148538049665</v>
      </c>
      <c r="CS112" s="189">
        <f t="shared" si="5"/>
        <v>1.2176184152822207</v>
      </c>
      <c r="CT112" s="189">
        <f t="shared" si="5"/>
        <v>1.3061395928146304</v>
      </c>
      <c r="CU112" s="189">
        <f t="shared" si="5"/>
        <v>1.3989060227569128</v>
      </c>
      <c r="CV112" s="189">
        <f t="shared" si="5"/>
        <v>1.4867864485072428</v>
      </c>
      <c r="CW112" s="189">
        <f t="shared" si="5"/>
        <v>1.4749803290610048</v>
      </c>
      <c r="CX112" s="189">
        <f t="shared" si="5"/>
        <v>1.2431829295606889</v>
      </c>
      <c r="CY112" s="189">
        <f t="shared" si="5"/>
        <v>1.5052715327395261</v>
      </c>
      <c r="CZ112" s="189">
        <f t="shared" si="5"/>
        <v>1.4123062072280492</v>
      </c>
      <c r="DA112" s="189">
        <f t="shared" si="5"/>
        <v>1.3074529895037779</v>
      </c>
      <c r="DB112" s="189">
        <f t="shared" si="5"/>
        <v>1.2901932379781746</v>
      </c>
      <c r="DC112" s="189">
        <f t="shared" si="5"/>
        <v>1.228155129135283</v>
      </c>
      <c r="DD112" s="189">
        <f t="shared" si="5"/>
        <v>1.2425026977459073</v>
      </c>
      <c r="DE112" s="189">
        <f t="shared" si="5"/>
        <v>1.6443287556182069</v>
      </c>
      <c r="DF112" s="192">
        <f t="shared" si="5"/>
        <v>1.3410605519849281</v>
      </c>
      <c r="DG112" s="184"/>
      <c r="DH112" s="184"/>
      <c r="DI112" s="187"/>
    </row>
    <row r="113" spans="1:113" s="82" customFormat="1" ht="17" customHeight="1" x14ac:dyDescent="0.2">
      <c r="A113" s="193"/>
      <c r="B113" s="77" t="s">
        <v>268</v>
      </c>
      <c r="C113" s="194">
        <f>C112/AVERAGE($C112:$DF112)</f>
        <v>1.0327638804400172</v>
      </c>
      <c r="D113" s="194">
        <f t="shared" ref="D113:BO113" si="6">D112/AVERAGE($C112:$DF112)</f>
        <v>1.1130180866571939</v>
      </c>
      <c r="E113" s="194">
        <f t="shared" si="6"/>
        <v>0.97515463725592788</v>
      </c>
      <c r="F113" s="194">
        <f t="shared" si="6"/>
        <v>0.8754202713418936</v>
      </c>
      <c r="G113" s="194">
        <f t="shared" si="6"/>
        <v>0.964203988135798</v>
      </c>
      <c r="H113" s="194">
        <f t="shared" si="6"/>
        <v>0.72364518413567647</v>
      </c>
      <c r="I113" s="194">
        <f t="shared" si="6"/>
        <v>1.1651109032802718</v>
      </c>
      <c r="J113" s="194">
        <f t="shared" si="6"/>
        <v>1.020213133749317</v>
      </c>
      <c r="K113" s="194">
        <f t="shared" si="6"/>
        <v>0.95231141086975912</v>
      </c>
      <c r="L113" s="194">
        <f t="shared" si="6"/>
        <v>1.0235550743647934</v>
      </c>
      <c r="M113" s="194">
        <f t="shared" si="6"/>
        <v>0.72364518413567647</v>
      </c>
      <c r="N113" s="194">
        <f t="shared" si="6"/>
        <v>0.95316409621652753</v>
      </c>
      <c r="O113" s="194">
        <f t="shared" si="6"/>
        <v>0.94870823047274533</v>
      </c>
      <c r="P113" s="194">
        <f t="shared" si="6"/>
        <v>0.96134675066331565</v>
      </c>
      <c r="Q113" s="194">
        <f t="shared" si="6"/>
        <v>1.0102945052404115</v>
      </c>
      <c r="R113" s="194">
        <f t="shared" si="6"/>
        <v>1.1095701032329874</v>
      </c>
      <c r="S113" s="194">
        <f t="shared" si="6"/>
        <v>0.98641886229930165</v>
      </c>
      <c r="T113" s="194">
        <f t="shared" si="6"/>
        <v>0.93948214246233175</v>
      </c>
      <c r="U113" s="194">
        <f t="shared" si="6"/>
        <v>1.0156025688958175</v>
      </c>
      <c r="V113" s="194">
        <f t="shared" si="6"/>
        <v>0.97572216752839436</v>
      </c>
      <c r="W113" s="194">
        <f t="shared" si="6"/>
        <v>1.0429383843779489</v>
      </c>
      <c r="X113" s="194">
        <f t="shared" si="6"/>
        <v>0.95455032662034034</v>
      </c>
      <c r="Y113" s="194">
        <f t="shared" si="6"/>
        <v>0.90982651954952631</v>
      </c>
      <c r="Z113" s="194">
        <f t="shared" si="6"/>
        <v>0.94998778562027342</v>
      </c>
      <c r="AA113" s="194">
        <f t="shared" si="6"/>
        <v>0.9797288930893141</v>
      </c>
      <c r="AB113" s="194">
        <f t="shared" si="6"/>
        <v>0.95510802344767054</v>
      </c>
      <c r="AC113" s="194">
        <f t="shared" si="6"/>
        <v>0.77637604466616139</v>
      </c>
      <c r="AD113" s="194">
        <f t="shared" si="6"/>
        <v>0.87129022662156264</v>
      </c>
      <c r="AE113" s="194">
        <f t="shared" si="6"/>
        <v>0.97243103627909333</v>
      </c>
      <c r="AF113" s="194">
        <f t="shared" si="6"/>
        <v>0.92148362121989735</v>
      </c>
      <c r="AG113" s="194">
        <f t="shared" si="6"/>
        <v>0.97209802898844389</v>
      </c>
      <c r="AH113" s="194">
        <f t="shared" si="6"/>
        <v>0.96574823121733255</v>
      </c>
      <c r="AI113" s="194">
        <f t="shared" si="6"/>
        <v>1.0239179197014974</v>
      </c>
      <c r="AJ113" s="194">
        <f t="shared" si="6"/>
        <v>0.96032975786055208</v>
      </c>
      <c r="AK113" s="194">
        <f t="shared" si="6"/>
        <v>1.0076280822339403</v>
      </c>
      <c r="AL113" s="194">
        <f t="shared" si="6"/>
        <v>1.1367865357965694</v>
      </c>
      <c r="AM113" s="194">
        <f t="shared" si="6"/>
        <v>1.2307355683433174</v>
      </c>
      <c r="AN113" s="194">
        <f t="shared" si="6"/>
        <v>1.1117357758501716</v>
      </c>
      <c r="AO113" s="194">
        <f t="shared" si="6"/>
        <v>1.0836444958587412</v>
      </c>
      <c r="AP113" s="194">
        <f t="shared" si="6"/>
        <v>1.0123494740199135</v>
      </c>
      <c r="AQ113" s="194">
        <f t="shared" si="6"/>
        <v>0.95028549576688515</v>
      </c>
      <c r="AR113" s="194">
        <f t="shared" si="6"/>
        <v>1.0359326641723841</v>
      </c>
      <c r="AS113" s="194">
        <f t="shared" si="6"/>
        <v>1.0304761539877241</v>
      </c>
      <c r="AT113" s="194">
        <f t="shared" si="6"/>
        <v>1.0131770011733936</v>
      </c>
      <c r="AU113" s="194">
        <f t="shared" si="6"/>
        <v>0.98767833080920397</v>
      </c>
      <c r="AV113" s="194">
        <f t="shared" si="6"/>
        <v>0.97409281234709988</v>
      </c>
      <c r="AW113" s="194">
        <f t="shared" si="6"/>
        <v>0.92876329351249776</v>
      </c>
      <c r="AX113" s="194">
        <f t="shared" si="6"/>
        <v>0.96863884921695398</v>
      </c>
      <c r="AY113" s="194">
        <f t="shared" si="6"/>
        <v>1.1258658226990907</v>
      </c>
      <c r="AZ113" s="194">
        <f t="shared" si="6"/>
        <v>0.97931231219406423</v>
      </c>
      <c r="BA113" s="194">
        <f t="shared" si="6"/>
        <v>0.91786235661699311</v>
      </c>
      <c r="BB113" s="194">
        <f t="shared" si="6"/>
        <v>0.98429173392636016</v>
      </c>
      <c r="BC113" s="194">
        <f t="shared" si="6"/>
        <v>0.95262701603458966</v>
      </c>
      <c r="BD113" s="194">
        <f t="shared" si="6"/>
        <v>0.95440067047801225</v>
      </c>
      <c r="BE113" s="194">
        <f t="shared" si="6"/>
        <v>1.3014712480432027</v>
      </c>
      <c r="BF113" s="194">
        <f t="shared" si="6"/>
        <v>1.2317927752745055</v>
      </c>
      <c r="BG113" s="194">
        <f t="shared" si="6"/>
        <v>1.2034814632112705</v>
      </c>
      <c r="BH113" s="194">
        <f t="shared" si="6"/>
        <v>1.0797366199819471</v>
      </c>
      <c r="BI113" s="194">
        <f t="shared" si="6"/>
        <v>1.0839959183119914</v>
      </c>
      <c r="BJ113" s="194">
        <f t="shared" si="6"/>
        <v>1.0259620581481217</v>
      </c>
      <c r="BK113" s="194">
        <f t="shared" si="6"/>
        <v>1.2154704754502823</v>
      </c>
      <c r="BL113" s="194">
        <f t="shared" si="6"/>
        <v>1.0283349925414627</v>
      </c>
      <c r="BM113" s="194">
        <f t="shared" si="6"/>
        <v>1.0199234841492024</v>
      </c>
      <c r="BN113" s="194">
        <f t="shared" si="6"/>
        <v>1.0478958937350011</v>
      </c>
      <c r="BO113" s="194">
        <f t="shared" si="6"/>
        <v>1.0036007121051251</v>
      </c>
      <c r="BP113" s="194">
        <f t="shared" ref="BP113:DF113" si="7">BP112/AVERAGE($C112:$DF112)</f>
        <v>0.95145422667175861</v>
      </c>
      <c r="BQ113" s="194">
        <f t="shared" si="7"/>
        <v>0.94399287200818538</v>
      </c>
      <c r="BR113" s="194">
        <f t="shared" si="7"/>
        <v>1.1388533193900277</v>
      </c>
      <c r="BS113" s="194">
        <f t="shared" si="7"/>
        <v>0.9730883967185584</v>
      </c>
      <c r="BT113" s="194">
        <f t="shared" si="7"/>
        <v>0.93796367244147349</v>
      </c>
      <c r="BU113" s="194">
        <f t="shared" si="7"/>
        <v>0.97570102633270417</v>
      </c>
      <c r="BV113" s="194">
        <f t="shared" si="7"/>
        <v>0.92620915615785249</v>
      </c>
      <c r="BW113" s="194">
        <f t="shared" si="7"/>
        <v>0.97007072653342652</v>
      </c>
      <c r="BX113" s="194">
        <f t="shared" si="7"/>
        <v>0.80828337224608582</v>
      </c>
      <c r="BY113" s="194">
        <f t="shared" si="7"/>
        <v>0.94536573514354805</v>
      </c>
      <c r="BZ113" s="194">
        <f t="shared" si="7"/>
        <v>0.86732060752417317</v>
      </c>
      <c r="CA113" s="194">
        <f t="shared" si="7"/>
        <v>1.4059540753148083</v>
      </c>
      <c r="CB113" s="194">
        <f t="shared" si="7"/>
        <v>1.1926632622153719</v>
      </c>
      <c r="CC113" s="194">
        <f t="shared" si="7"/>
        <v>1.2221180227141859</v>
      </c>
      <c r="CD113" s="194">
        <f t="shared" si="7"/>
        <v>0.945461891643263</v>
      </c>
      <c r="CE113" s="194">
        <f t="shared" si="7"/>
        <v>1.0133651515743149</v>
      </c>
      <c r="CF113" s="194">
        <f t="shared" si="7"/>
        <v>0.98973811388347577</v>
      </c>
      <c r="CG113" s="194">
        <f t="shared" si="7"/>
        <v>0.86288694585491899</v>
      </c>
      <c r="CH113" s="194">
        <f t="shared" si="7"/>
        <v>1.1245430881382479</v>
      </c>
      <c r="CI113" s="194">
        <f t="shared" si="7"/>
        <v>0.98858856885201429</v>
      </c>
      <c r="CJ113" s="194">
        <f t="shared" si="7"/>
        <v>0.95659593744615667</v>
      </c>
      <c r="CK113" s="194">
        <f t="shared" si="7"/>
        <v>1.0479963017991174</v>
      </c>
      <c r="CL113" s="194">
        <f t="shared" si="7"/>
        <v>0.98449641167715563</v>
      </c>
      <c r="CM113" s="194">
        <f t="shared" si="7"/>
        <v>0.90005828221999762</v>
      </c>
      <c r="CN113" s="194">
        <f t="shared" si="7"/>
        <v>0.87066819658303862</v>
      </c>
      <c r="CO113" s="194">
        <f t="shared" si="7"/>
        <v>1.0082837967533662</v>
      </c>
      <c r="CP113" s="194">
        <f t="shared" si="7"/>
        <v>0.95984258201004624</v>
      </c>
      <c r="CQ113" s="194">
        <f t="shared" si="7"/>
        <v>1.0073318050405278</v>
      </c>
      <c r="CR113" s="194">
        <f t="shared" si="7"/>
        <v>0.90717235171691402</v>
      </c>
      <c r="CS113" s="194">
        <f t="shared" si="7"/>
        <v>0.88112370233389314</v>
      </c>
      <c r="CT113" s="194">
        <f t="shared" si="7"/>
        <v>0.94518162614924062</v>
      </c>
      <c r="CU113" s="194">
        <f t="shared" si="7"/>
        <v>1.0123116064264328</v>
      </c>
      <c r="CV113" s="194">
        <f t="shared" si="7"/>
        <v>1.0759058533004522</v>
      </c>
      <c r="CW113" s="194">
        <f t="shared" si="7"/>
        <v>1.0673624118198515</v>
      </c>
      <c r="CX113" s="194">
        <f t="shared" si="7"/>
        <v>0.89962333997627431</v>
      </c>
      <c r="CY113" s="194">
        <f t="shared" si="7"/>
        <v>1.0892824954834861</v>
      </c>
      <c r="CZ113" s="194">
        <f t="shared" si="7"/>
        <v>1.0220085853855005</v>
      </c>
      <c r="DA113" s="194">
        <f t="shared" si="7"/>
        <v>0.94613205933820188</v>
      </c>
      <c r="DB113" s="194">
        <f t="shared" si="7"/>
        <v>0.93364212326732077</v>
      </c>
      <c r="DC113" s="194">
        <f t="shared" si="7"/>
        <v>0.8887485445702773</v>
      </c>
      <c r="DD113" s="194">
        <f t="shared" si="7"/>
        <v>0.89913109349941178</v>
      </c>
      <c r="DE113" s="194">
        <f t="shared" si="7"/>
        <v>1.1899105851389249</v>
      </c>
      <c r="DF113" s="192">
        <f t="shared" si="7"/>
        <v>0.97045201007822512</v>
      </c>
      <c r="DG113" s="184"/>
      <c r="DH113" s="184"/>
      <c r="DI113" s="187"/>
    </row>
    <row r="114" spans="1:113" s="82" customFormat="1" ht="17" customHeight="1" x14ac:dyDescent="0.2"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</row>
    <row r="115" spans="1:113" s="82" customFormat="1" ht="17" customHeight="1" x14ac:dyDescent="0.2">
      <c r="C115" s="187"/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</row>
    <row r="116" spans="1:113" s="82" customFormat="1" ht="17" customHeight="1" x14ac:dyDescent="0.2">
      <c r="C116" s="197" t="str" cm="1">
        <f t="array" ref="C116:D224">TRANSPOSE(B112:DF113)</f>
        <v>列和</v>
      </c>
      <c r="D116" s="197" t="str">
        <v>影響力係数</v>
      </c>
      <c r="E116" s="197" t="str">
        <f t="shared" ref="E116:E147" si="8">DG3</f>
        <v>行和</v>
      </c>
      <c r="F116" s="197" t="str">
        <f t="shared" ref="F116:F147" si="9">DH3</f>
        <v>感応度係数</v>
      </c>
      <c r="G116" s="187"/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  <c r="AZ116" s="187"/>
      <c r="BA116" s="187"/>
      <c r="BB116" s="187"/>
      <c r="BC116" s="187"/>
      <c r="BD116" s="187"/>
      <c r="BE116" s="187"/>
      <c r="BF116" s="187"/>
      <c r="BG116" s="187"/>
      <c r="BH116" s="187"/>
      <c r="BI116" s="187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</row>
    <row r="117" spans="1:113" s="82" customFormat="1" ht="15" customHeight="1" x14ac:dyDescent="0.2">
      <c r="A117" s="198" t="s">
        <v>0</v>
      </c>
      <c r="B117" s="136" t="s">
        <v>126</v>
      </c>
      <c r="C117" s="199">
        <v>1.4271688709896591</v>
      </c>
      <c r="D117" s="199">
        <v>1.0327638804400172</v>
      </c>
      <c r="E117" s="199">
        <f t="shared" si="8"/>
        <v>1.2287758489143135</v>
      </c>
      <c r="F117" s="199">
        <f t="shared" si="9"/>
        <v>0.88919772544907094</v>
      </c>
      <c r="G117" s="187"/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</row>
    <row r="118" spans="1:113" s="82" customFormat="1" ht="15" customHeight="1" x14ac:dyDescent="0.2">
      <c r="A118" s="183" t="s">
        <v>1</v>
      </c>
      <c r="B118" s="74" t="s">
        <v>127</v>
      </c>
      <c r="C118" s="200">
        <v>1.5380715729996677</v>
      </c>
      <c r="D118" s="200">
        <v>1.1130180866571939</v>
      </c>
      <c r="E118" s="200">
        <f t="shared" si="8"/>
        <v>1.0806351986598424</v>
      </c>
      <c r="F118" s="200">
        <f t="shared" si="9"/>
        <v>0.78199645731769529</v>
      </c>
      <c r="G118" s="187"/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</row>
    <row r="119" spans="1:113" s="82" customFormat="1" ht="15" customHeight="1" x14ac:dyDescent="0.2">
      <c r="A119" s="183" t="s">
        <v>2</v>
      </c>
      <c r="B119" s="74" t="s">
        <v>128</v>
      </c>
      <c r="C119" s="200">
        <v>1.3475590781698561</v>
      </c>
      <c r="D119" s="200">
        <v>0.97515463725592788</v>
      </c>
      <c r="E119" s="200">
        <f t="shared" si="8"/>
        <v>1.0683287897019538</v>
      </c>
      <c r="F119" s="200">
        <f t="shared" si="9"/>
        <v>0.77309098374131502</v>
      </c>
      <c r="G119" s="187"/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</row>
    <row r="120" spans="1:113" s="82" customFormat="1" ht="15" customHeight="1" x14ac:dyDescent="0.2">
      <c r="A120" s="183" t="s">
        <v>3</v>
      </c>
      <c r="B120" s="74" t="s">
        <v>129</v>
      </c>
      <c r="C120" s="200">
        <v>1.2097368856085151</v>
      </c>
      <c r="D120" s="200">
        <v>0.8754202713418936</v>
      </c>
      <c r="E120" s="200">
        <f t="shared" si="8"/>
        <v>1.0481365893817181</v>
      </c>
      <c r="F120" s="200">
        <f t="shared" si="9"/>
        <v>0.75847899522247364</v>
      </c>
      <c r="G120" s="187"/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</row>
    <row r="121" spans="1:113" s="82" customFormat="1" ht="15" customHeight="1" x14ac:dyDescent="0.2">
      <c r="A121" s="183" t="s">
        <v>4</v>
      </c>
      <c r="B121" s="74" t="s">
        <v>130</v>
      </c>
      <c r="C121" s="200">
        <v>1.332426456050344</v>
      </c>
      <c r="D121" s="200">
        <v>0.964203988135798</v>
      </c>
      <c r="E121" s="200">
        <f t="shared" si="8"/>
        <v>1.0354916920076382</v>
      </c>
      <c r="F121" s="200">
        <f t="shared" si="9"/>
        <v>0.74932857613383086</v>
      </c>
      <c r="G121" s="187"/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  <c r="AZ121" s="187"/>
      <c r="BA121" s="187"/>
      <c r="BB121" s="187"/>
      <c r="BC121" s="187"/>
      <c r="BD121" s="187"/>
      <c r="BE121" s="187"/>
      <c r="BF121" s="187"/>
      <c r="BG121" s="187"/>
      <c r="BH121" s="187"/>
      <c r="BI121" s="187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</row>
    <row r="122" spans="1:113" s="82" customFormat="1" ht="15" customHeight="1" x14ac:dyDescent="0.2">
      <c r="A122" s="183" t="s">
        <v>5</v>
      </c>
      <c r="B122" s="74" t="s">
        <v>131</v>
      </c>
      <c r="C122" s="200">
        <v>1</v>
      </c>
      <c r="D122" s="200">
        <v>0.72364518413567647</v>
      </c>
      <c r="E122" s="200">
        <f t="shared" si="8"/>
        <v>0.99999999999999967</v>
      </c>
      <c r="F122" s="200">
        <f t="shared" si="9"/>
        <v>0.72364518413567647</v>
      </c>
      <c r="G122" s="187"/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</row>
    <row r="123" spans="1:113" s="82" customFormat="1" ht="15" customHeight="1" x14ac:dyDescent="0.2">
      <c r="A123" s="183" t="s">
        <v>6</v>
      </c>
      <c r="B123" s="74" t="s">
        <v>132</v>
      </c>
      <c r="C123" s="200">
        <v>1.6100582562045005</v>
      </c>
      <c r="D123" s="200">
        <v>1.1651109032802718</v>
      </c>
      <c r="E123" s="200">
        <f t="shared" si="8"/>
        <v>1.0229059745910085</v>
      </c>
      <c r="F123" s="200">
        <f t="shared" si="9"/>
        <v>0.74022098233639422</v>
      </c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</row>
    <row r="124" spans="1:113" s="82" customFormat="1" ht="15" customHeight="1" x14ac:dyDescent="0.2">
      <c r="A124" s="183" t="s">
        <v>7</v>
      </c>
      <c r="B124" s="74" t="s">
        <v>133</v>
      </c>
      <c r="C124" s="200">
        <v>1.4098250857122225</v>
      </c>
      <c r="D124" s="200">
        <v>1.020213133749317</v>
      </c>
      <c r="E124" s="200">
        <f t="shared" si="8"/>
        <v>1.3374315460081629</v>
      </c>
      <c r="F124" s="200">
        <f t="shared" si="9"/>
        <v>0.96782589737993996</v>
      </c>
      <c r="G124" s="187"/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</row>
    <row r="125" spans="1:113" s="82" customFormat="1" ht="15" customHeight="1" x14ac:dyDescent="0.2">
      <c r="A125" s="183" t="s">
        <v>8</v>
      </c>
      <c r="B125" s="74" t="s">
        <v>134</v>
      </c>
      <c r="C125" s="200">
        <v>1.3159921902986229</v>
      </c>
      <c r="D125" s="200">
        <v>0.95231141086975912</v>
      </c>
      <c r="E125" s="200">
        <f t="shared" si="8"/>
        <v>1.0369054997413534</v>
      </c>
      <c r="F125" s="200">
        <f t="shared" si="9"/>
        <v>0.75035167129162761</v>
      </c>
    </row>
    <row r="126" spans="1:113" ht="15" customHeight="1" x14ac:dyDescent="0.2">
      <c r="A126" s="183" t="s">
        <v>9</v>
      </c>
      <c r="B126" s="74" t="s">
        <v>135</v>
      </c>
      <c r="C126" s="201">
        <v>1.4144432890648337</v>
      </c>
      <c r="D126" s="201">
        <v>1.0235550743647934</v>
      </c>
      <c r="E126" s="201">
        <f t="shared" si="8"/>
        <v>1.3052574822935237</v>
      </c>
      <c r="F126" s="201">
        <f t="shared" si="9"/>
        <v>0.94454329111876678</v>
      </c>
    </row>
    <row r="127" spans="1:113" ht="15" customHeight="1" x14ac:dyDescent="0.2">
      <c r="A127" s="183" t="s">
        <v>10</v>
      </c>
      <c r="B127" s="74" t="s">
        <v>136</v>
      </c>
      <c r="C127" s="201">
        <v>1</v>
      </c>
      <c r="D127" s="201">
        <v>0.72364518413567647</v>
      </c>
      <c r="E127" s="201">
        <f t="shared" si="8"/>
        <v>1</v>
      </c>
      <c r="F127" s="201">
        <f t="shared" si="9"/>
        <v>0.7236451841356768</v>
      </c>
    </row>
    <row r="128" spans="1:113" ht="15" customHeight="1" x14ac:dyDescent="0.2">
      <c r="A128" s="183" t="s">
        <v>11</v>
      </c>
      <c r="B128" s="74" t="s">
        <v>137</v>
      </c>
      <c r="C128" s="201">
        <v>1.317170509957845</v>
      </c>
      <c r="D128" s="201">
        <v>0.95316409621652753</v>
      </c>
      <c r="E128" s="201">
        <f t="shared" si="8"/>
        <v>1.1158298478082149</v>
      </c>
      <c r="F128" s="201">
        <f t="shared" si="9"/>
        <v>0.8074648956812599</v>
      </c>
    </row>
    <row r="129" spans="1:6" ht="15" customHeight="1" x14ac:dyDescent="0.2">
      <c r="A129" s="183" t="s">
        <v>12</v>
      </c>
      <c r="B129" s="74" t="s">
        <v>138</v>
      </c>
      <c r="C129" s="201">
        <v>1.3110129815979978</v>
      </c>
      <c r="D129" s="201">
        <v>0.94870823047274533</v>
      </c>
      <c r="E129" s="201">
        <f t="shared" si="8"/>
        <v>1.0210133975890094</v>
      </c>
      <c r="F129" s="201">
        <f t="shared" si="9"/>
        <v>0.73885142810329163</v>
      </c>
    </row>
    <row r="130" spans="1:6" ht="15" customHeight="1" x14ac:dyDescent="0.2">
      <c r="A130" s="183" t="s">
        <v>13</v>
      </c>
      <c r="B130" s="74" t="s">
        <v>139</v>
      </c>
      <c r="C130" s="201">
        <v>1.3284780604344801</v>
      </c>
      <c r="D130" s="201">
        <v>0.96134675066331565</v>
      </c>
      <c r="E130" s="201">
        <f t="shared" si="8"/>
        <v>1.1905358965537012</v>
      </c>
      <c r="F130" s="201">
        <f t="shared" si="9"/>
        <v>0.86152556808173608</v>
      </c>
    </row>
    <row r="131" spans="1:6" ht="15" customHeight="1" x14ac:dyDescent="0.2">
      <c r="A131" s="183" t="s">
        <v>14</v>
      </c>
      <c r="B131" s="74" t="s">
        <v>140</v>
      </c>
      <c r="C131" s="201">
        <v>1.3961186053453942</v>
      </c>
      <c r="D131" s="201">
        <v>1.0102945052404115</v>
      </c>
      <c r="E131" s="201">
        <f t="shared" si="8"/>
        <v>1.0285138812076382</v>
      </c>
      <c r="F131" s="201">
        <f t="shared" si="9"/>
        <v>0.74427911695260096</v>
      </c>
    </row>
    <row r="132" spans="1:6" ht="15" customHeight="1" x14ac:dyDescent="0.2">
      <c r="A132" s="183" t="s">
        <v>15</v>
      </c>
      <c r="B132" s="74" t="s">
        <v>141</v>
      </c>
      <c r="C132" s="201">
        <v>1.5333068298633961</v>
      </c>
      <c r="D132" s="201">
        <v>1.1095701032329874</v>
      </c>
      <c r="E132" s="201">
        <f t="shared" si="8"/>
        <v>1.5532688871864817</v>
      </c>
      <c r="F132" s="201">
        <f t="shared" si="9"/>
        <v>1.1240155498802793</v>
      </c>
    </row>
    <row r="133" spans="1:6" ht="15" customHeight="1" x14ac:dyDescent="0.2">
      <c r="A133" s="183" t="s">
        <v>16</v>
      </c>
      <c r="B133" s="74" t="s">
        <v>142</v>
      </c>
      <c r="C133" s="201">
        <v>1.363125028569744</v>
      </c>
      <c r="D133" s="201">
        <v>0.98641886229930165</v>
      </c>
      <c r="E133" s="201">
        <f t="shared" si="8"/>
        <v>1.3557702087548349</v>
      </c>
      <c r="F133" s="201">
        <f t="shared" si="9"/>
        <v>0.98109658236005737</v>
      </c>
    </row>
    <row r="134" spans="1:6" ht="15" customHeight="1" x14ac:dyDescent="0.2">
      <c r="A134" s="183" t="s">
        <v>17</v>
      </c>
      <c r="B134" s="74" t="s">
        <v>143</v>
      </c>
      <c r="C134" s="201">
        <v>1.2982635178930286</v>
      </c>
      <c r="D134" s="201">
        <v>0.93948214246233175</v>
      </c>
      <c r="E134" s="201">
        <f t="shared" si="8"/>
        <v>1.2446743935029159</v>
      </c>
      <c r="F134" s="201">
        <f t="shared" si="9"/>
        <v>0.90070263067537937</v>
      </c>
    </row>
    <row r="135" spans="1:6" ht="15" customHeight="1" x14ac:dyDescent="0.2">
      <c r="A135" s="183" t="s">
        <v>18</v>
      </c>
      <c r="B135" s="74" t="s">
        <v>144</v>
      </c>
      <c r="C135" s="201">
        <v>1.4034537797813935</v>
      </c>
      <c r="D135" s="201">
        <v>1.0156025688958175</v>
      </c>
      <c r="E135" s="201">
        <f t="shared" si="8"/>
        <v>1.1382944490556934</v>
      </c>
      <c r="F135" s="201">
        <f t="shared" si="9"/>
        <v>0.82372129618752599</v>
      </c>
    </row>
    <row r="136" spans="1:6" ht="15" customHeight="1" x14ac:dyDescent="0.2">
      <c r="A136" s="183" t="s">
        <v>19</v>
      </c>
      <c r="B136" s="74" t="s">
        <v>145</v>
      </c>
      <c r="C136" s="201">
        <v>1.348343344112487</v>
      </c>
      <c r="D136" s="201">
        <v>0.97572216752839436</v>
      </c>
      <c r="E136" s="201">
        <f t="shared" si="8"/>
        <v>1.1175613158683539</v>
      </c>
      <c r="F136" s="201">
        <f t="shared" si="9"/>
        <v>0.80871786420446423</v>
      </c>
    </row>
    <row r="137" spans="1:6" ht="15" customHeight="1" x14ac:dyDescent="0.2">
      <c r="A137" s="183" t="s">
        <v>20</v>
      </c>
      <c r="B137" s="74" t="s">
        <v>146</v>
      </c>
      <c r="C137" s="201">
        <v>1.4412289437449062</v>
      </c>
      <c r="D137" s="201">
        <v>1.0429383843779489</v>
      </c>
      <c r="E137" s="201">
        <f t="shared" si="8"/>
        <v>1.1853145933436307</v>
      </c>
      <c r="F137" s="201">
        <f t="shared" si="9"/>
        <v>0.85774719715885639</v>
      </c>
    </row>
    <row r="138" spans="1:6" ht="15" customHeight="1" x14ac:dyDescent="0.2">
      <c r="A138" s="183" t="s">
        <v>21</v>
      </c>
      <c r="B138" s="74" t="s">
        <v>147</v>
      </c>
      <c r="C138" s="201">
        <v>1.3190861316384737</v>
      </c>
      <c r="D138" s="201">
        <v>0.95455032662034034</v>
      </c>
      <c r="E138" s="201">
        <f t="shared" si="8"/>
        <v>1.2839647426803167</v>
      </c>
      <c r="F138" s="201">
        <f t="shared" si="9"/>
        <v>0.9291349026406146</v>
      </c>
    </row>
    <row r="139" spans="1:6" ht="15" customHeight="1" x14ac:dyDescent="0.2">
      <c r="A139" s="183" t="s">
        <v>22</v>
      </c>
      <c r="B139" s="74" t="s">
        <v>148</v>
      </c>
      <c r="C139" s="201">
        <v>1.2572826289671579</v>
      </c>
      <c r="D139" s="201">
        <v>0.90982651954952631</v>
      </c>
      <c r="E139" s="201">
        <f t="shared" si="8"/>
        <v>1.0281935267582554</v>
      </c>
      <c r="F139" s="201">
        <f t="shared" si="9"/>
        <v>0.74404729399808855</v>
      </c>
    </row>
    <row r="140" spans="1:6" ht="15" customHeight="1" x14ac:dyDescent="0.2">
      <c r="A140" s="183" t="s">
        <v>23</v>
      </c>
      <c r="B140" s="74" t="s">
        <v>149</v>
      </c>
      <c r="C140" s="201">
        <v>1.312781189520305</v>
      </c>
      <c r="D140" s="201">
        <v>0.94998778562027342</v>
      </c>
      <c r="E140" s="201">
        <f t="shared" si="8"/>
        <v>1.0427022205418768</v>
      </c>
      <c r="F140" s="201">
        <f t="shared" si="9"/>
        <v>0.75454644038270546</v>
      </c>
    </row>
    <row r="141" spans="1:6" ht="15" customHeight="1" x14ac:dyDescent="0.2">
      <c r="A141" s="183" t="s">
        <v>24</v>
      </c>
      <c r="B141" s="74" t="s">
        <v>150</v>
      </c>
      <c r="C141" s="201">
        <v>1.3538802089307134</v>
      </c>
      <c r="D141" s="201">
        <v>0.9797288930893141</v>
      </c>
      <c r="E141" s="201">
        <f t="shared" si="8"/>
        <v>1.1363099897895699</v>
      </c>
      <c r="F141" s="201">
        <f t="shared" si="9"/>
        <v>0.82228525179648226</v>
      </c>
    </row>
    <row r="142" spans="1:6" ht="15" customHeight="1" x14ac:dyDescent="0.2">
      <c r="A142" s="183" t="s">
        <v>25</v>
      </c>
      <c r="B142" s="74" t="s">
        <v>151</v>
      </c>
      <c r="C142" s="201">
        <v>1.3198568088150189</v>
      </c>
      <c r="D142" s="201">
        <v>0.95510802344767054</v>
      </c>
      <c r="E142" s="201">
        <f t="shared" si="8"/>
        <v>1.0879848447252456</v>
      </c>
      <c r="F142" s="201">
        <f t="shared" si="9"/>
        <v>0.78731499329802601</v>
      </c>
    </row>
    <row r="143" spans="1:6" ht="15" customHeight="1" x14ac:dyDescent="0.2">
      <c r="A143" s="183" t="s">
        <v>26</v>
      </c>
      <c r="B143" s="74" t="s">
        <v>152</v>
      </c>
      <c r="C143" s="201">
        <v>1.0728683914250972</v>
      </c>
      <c r="D143" s="201">
        <v>0.77637604466616139</v>
      </c>
      <c r="E143" s="201">
        <f t="shared" si="8"/>
        <v>2.2658749561232665</v>
      </c>
      <c r="F143" s="201">
        <f t="shared" si="9"/>
        <v>1.6396894998522398</v>
      </c>
    </row>
    <row r="144" spans="1:6" ht="15" customHeight="1" x14ac:dyDescent="0.2">
      <c r="A144" s="183" t="s">
        <v>27</v>
      </c>
      <c r="B144" s="74" t="s">
        <v>153</v>
      </c>
      <c r="C144" s="201">
        <v>1.2040296069436762</v>
      </c>
      <c r="D144" s="201">
        <v>0.87129022662156264</v>
      </c>
      <c r="E144" s="201">
        <f t="shared" si="8"/>
        <v>1.1367814179843077</v>
      </c>
      <c r="F144" s="201">
        <f t="shared" si="9"/>
        <v>0.82262639853927</v>
      </c>
    </row>
    <row r="145" spans="1:6" ht="15" customHeight="1" x14ac:dyDescent="0.2">
      <c r="A145" s="183" t="s">
        <v>28</v>
      </c>
      <c r="B145" s="74" t="s">
        <v>154</v>
      </c>
      <c r="C145" s="201">
        <v>1.3437953538522713</v>
      </c>
      <c r="D145" s="201">
        <v>0.97243103627909333</v>
      </c>
      <c r="E145" s="201">
        <f t="shared" si="8"/>
        <v>1.8207711021970208</v>
      </c>
      <c r="F145" s="201">
        <f t="shared" si="9"/>
        <v>1.3175922395182822</v>
      </c>
    </row>
    <row r="146" spans="1:6" ht="15" customHeight="1" x14ac:dyDescent="0.2">
      <c r="A146" s="183" t="s">
        <v>29</v>
      </c>
      <c r="B146" s="74" t="s">
        <v>155</v>
      </c>
      <c r="C146" s="201">
        <v>1.2733914927113343</v>
      </c>
      <c r="D146" s="201">
        <v>0.92148362121989735</v>
      </c>
      <c r="E146" s="201">
        <f t="shared" si="8"/>
        <v>1.103638607877824</v>
      </c>
      <c r="F146" s="201">
        <f t="shared" si="9"/>
        <v>0.79864276361698994</v>
      </c>
    </row>
    <row r="147" spans="1:6" ht="15" customHeight="1" x14ac:dyDescent="0.2">
      <c r="A147" s="183" t="s">
        <v>30</v>
      </c>
      <c r="B147" s="74" t="s">
        <v>156</v>
      </c>
      <c r="C147" s="201">
        <v>1.3433351735070553</v>
      </c>
      <c r="D147" s="201">
        <v>0.97209802898844389</v>
      </c>
      <c r="E147" s="201">
        <f t="shared" si="8"/>
        <v>1.0223520862350752</v>
      </c>
      <c r="F147" s="201">
        <f t="shared" si="9"/>
        <v>0.73982016369507431</v>
      </c>
    </row>
    <row r="148" spans="1:6" ht="15" customHeight="1" x14ac:dyDescent="0.2">
      <c r="A148" s="183" t="s">
        <v>31</v>
      </c>
      <c r="B148" s="74" t="s">
        <v>157</v>
      </c>
      <c r="C148" s="201">
        <v>1.3345604342974031</v>
      </c>
      <c r="D148" s="201">
        <v>0.96574823121733255</v>
      </c>
      <c r="E148" s="201">
        <f t="shared" ref="E148:E179" si="10">DG35</f>
        <v>1.0398191651108821</v>
      </c>
      <c r="F148" s="201">
        <f t="shared" ref="F148:F179" si="11">DH35</f>
        <v>0.75246013120446997</v>
      </c>
    </row>
    <row r="149" spans="1:6" ht="15" customHeight="1" x14ac:dyDescent="0.2">
      <c r="A149" s="183" t="s">
        <v>32</v>
      </c>
      <c r="B149" s="74" t="s">
        <v>158</v>
      </c>
      <c r="C149" s="201">
        <v>1.4149447023881843</v>
      </c>
      <c r="D149" s="201">
        <v>1.0239179197014974</v>
      </c>
      <c r="E149" s="201">
        <f t="shared" si="10"/>
        <v>1.1607448057837138</v>
      </c>
      <c r="F149" s="201">
        <f t="shared" si="11"/>
        <v>0.83996738871588594</v>
      </c>
    </row>
    <row r="150" spans="1:6" ht="15" customHeight="1" x14ac:dyDescent="0.2">
      <c r="A150" s="183" t="s">
        <v>33</v>
      </c>
      <c r="B150" s="74" t="s">
        <v>159</v>
      </c>
      <c r="C150" s="201">
        <v>1.3270726855006605</v>
      </c>
      <c r="D150" s="201">
        <v>0.96032975786055208</v>
      </c>
      <c r="E150" s="201">
        <f t="shared" si="10"/>
        <v>1.037476822630738</v>
      </c>
      <c r="F150" s="201">
        <f t="shared" si="11"/>
        <v>0.75076510634911731</v>
      </c>
    </row>
    <row r="151" spans="1:6" ht="15" customHeight="1" x14ac:dyDescent="0.2">
      <c r="A151" s="183" t="s">
        <v>34</v>
      </c>
      <c r="B151" s="74" t="s">
        <v>160</v>
      </c>
      <c r="C151" s="201">
        <v>1.392433894847865</v>
      </c>
      <c r="D151" s="201">
        <v>1.0076280822339403</v>
      </c>
      <c r="E151" s="201">
        <f t="shared" si="10"/>
        <v>1.1824089817285435</v>
      </c>
      <c r="F151" s="201">
        <f t="shared" si="11"/>
        <v>0.85564456530662991</v>
      </c>
    </row>
    <row r="152" spans="1:6" ht="15" customHeight="1" x14ac:dyDescent="0.2">
      <c r="A152" s="183" t="s">
        <v>35</v>
      </c>
      <c r="B152" s="74" t="s">
        <v>161</v>
      </c>
      <c r="C152" s="201">
        <v>1.5709170194428226</v>
      </c>
      <c r="D152" s="201">
        <v>1.1367865357965694</v>
      </c>
      <c r="E152" s="201">
        <f t="shared" si="10"/>
        <v>2.111924628355351</v>
      </c>
      <c r="F152" s="201">
        <f t="shared" si="11"/>
        <v>1.5282840865668788</v>
      </c>
    </row>
    <row r="153" spans="1:6" ht="15" customHeight="1" x14ac:dyDescent="0.2">
      <c r="A153" s="183" t="s">
        <v>36</v>
      </c>
      <c r="B153" s="74" t="s">
        <v>162</v>
      </c>
      <c r="C153" s="201">
        <v>1.7007445020356364</v>
      </c>
      <c r="D153" s="201">
        <v>1.2307355683433174</v>
      </c>
      <c r="E153" s="201">
        <f t="shared" si="10"/>
        <v>2.0411620667876389</v>
      </c>
      <c r="F153" s="201">
        <f t="shared" si="11"/>
        <v>1.4770770996712994</v>
      </c>
    </row>
    <row r="154" spans="1:6" ht="15" customHeight="1" x14ac:dyDescent="0.2">
      <c r="A154" s="183" t="s">
        <v>37</v>
      </c>
      <c r="B154" s="74" t="s">
        <v>163</v>
      </c>
      <c r="C154" s="201">
        <v>1.5362995570516116</v>
      </c>
      <c r="D154" s="201">
        <v>1.1117357758501716</v>
      </c>
      <c r="E154" s="201">
        <f t="shared" si="10"/>
        <v>1.0856183260293601</v>
      </c>
      <c r="F154" s="201">
        <f t="shared" si="11"/>
        <v>0.78560247344058154</v>
      </c>
    </row>
    <row r="155" spans="1:6" ht="15" customHeight="1" x14ac:dyDescent="0.2">
      <c r="A155" s="183" t="s">
        <v>38</v>
      </c>
      <c r="B155" s="74" t="s">
        <v>164</v>
      </c>
      <c r="C155" s="201">
        <v>1.4974804221948204</v>
      </c>
      <c r="D155" s="201">
        <v>1.0836444958587412</v>
      </c>
      <c r="E155" s="201">
        <f t="shared" si="10"/>
        <v>1.3155618839644041</v>
      </c>
      <c r="F155" s="201">
        <f t="shared" si="11"/>
        <v>0.95200002176329901</v>
      </c>
    </row>
    <row r="156" spans="1:6" ht="15" customHeight="1" x14ac:dyDescent="0.2">
      <c r="A156" s="183" t="s">
        <v>39</v>
      </c>
      <c r="B156" s="74" t="s">
        <v>165</v>
      </c>
      <c r="C156" s="201">
        <v>1.3989583517080491</v>
      </c>
      <c r="D156" s="201">
        <v>1.0123494740199135</v>
      </c>
      <c r="E156" s="201">
        <f t="shared" si="10"/>
        <v>1.1907400145525777</v>
      </c>
      <c r="F156" s="201">
        <f t="shared" si="11"/>
        <v>0.86167327708861852</v>
      </c>
    </row>
    <row r="157" spans="1:6" ht="15" customHeight="1" x14ac:dyDescent="0.2">
      <c r="A157" s="183" t="s">
        <v>40</v>
      </c>
      <c r="B157" s="74" t="s">
        <v>166</v>
      </c>
      <c r="C157" s="201">
        <v>1.313192592999715</v>
      </c>
      <c r="D157" s="201">
        <v>0.95028549576688515</v>
      </c>
      <c r="E157" s="201">
        <f t="shared" si="10"/>
        <v>1.2768233812824428</v>
      </c>
      <c r="F157" s="201">
        <f t="shared" si="11"/>
        <v>0.92396709085687068</v>
      </c>
    </row>
    <row r="158" spans="1:6" ht="15" customHeight="1" x14ac:dyDescent="0.2">
      <c r="A158" s="183" t="s">
        <v>41</v>
      </c>
      <c r="B158" s="74" t="s">
        <v>167</v>
      </c>
      <c r="C158" s="201">
        <v>1.4315477901089118</v>
      </c>
      <c r="D158" s="201">
        <v>1.0359326641723841</v>
      </c>
      <c r="E158" s="201">
        <f t="shared" si="10"/>
        <v>1.1814262703628449</v>
      </c>
      <c r="F158" s="201">
        <f t="shared" si="11"/>
        <v>0.85493343095944674</v>
      </c>
    </row>
    <row r="159" spans="1:6" ht="15" customHeight="1" x14ac:dyDescent="0.2">
      <c r="A159" s="183" t="s">
        <v>42</v>
      </c>
      <c r="B159" s="74" t="s">
        <v>168</v>
      </c>
      <c r="C159" s="201">
        <v>1.4240074784972518</v>
      </c>
      <c r="D159" s="201">
        <v>1.0304761539877241</v>
      </c>
      <c r="E159" s="201">
        <f t="shared" si="10"/>
        <v>1.6772349549586731</v>
      </c>
      <c r="F159" s="201">
        <f t="shared" si="11"/>
        <v>1.2137229978198625</v>
      </c>
    </row>
    <row r="160" spans="1:6" ht="15" customHeight="1" x14ac:dyDescent="0.2">
      <c r="A160" s="183" t="s">
        <v>43</v>
      </c>
      <c r="B160" s="74" t="s">
        <v>169</v>
      </c>
      <c r="C160" s="201">
        <v>1.4001019054435284</v>
      </c>
      <c r="D160" s="201">
        <v>1.0131770011733936</v>
      </c>
      <c r="E160" s="201">
        <f t="shared" si="10"/>
        <v>1.2354082955934831</v>
      </c>
      <c r="F160" s="201">
        <f t="shared" si="11"/>
        <v>0.89399726354748865</v>
      </c>
    </row>
    <row r="161" spans="1:6" ht="15" customHeight="1" x14ac:dyDescent="0.2">
      <c r="A161" s="183" t="s">
        <v>44</v>
      </c>
      <c r="B161" s="74" t="s">
        <v>170</v>
      </c>
      <c r="C161" s="201">
        <v>1.3648654789140751</v>
      </c>
      <c r="D161" s="201">
        <v>0.98767833080920397</v>
      </c>
      <c r="E161" s="201">
        <f t="shared" si="10"/>
        <v>1.1734613482033565</v>
      </c>
      <c r="F161" s="201">
        <f t="shared" si="11"/>
        <v>0.84916965339671735</v>
      </c>
    </row>
    <row r="162" spans="1:6" ht="15" customHeight="1" x14ac:dyDescent="0.2">
      <c r="A162" s="183" t="s">
        <v>45</v>
      </c>
      <c r="B162" s="74" t="s">
        <v>171</v>
      </c>
      <c r="C162" s="201">
        <v>1.3460917500757761</v>
      </c>
      <c r="D162" s="201">
        <v>0.97409281234709988</v>
      </c>
      <c r="E162" s="201">
        <f t="shared" si="10"/>
        <v>1.0645728253447457</v>
      </c>
      <c r="F162" s="201">
        <f t="shared" si="11"/>
        <v>0.77037299822243621</v>
      </c>
    </row>
    <row r="163" spans="1:6" ht="15" customHeight="1" x14ac:dyDescent="0.2">
      <c r="A163" s="183" t="s">
        <v>46</v>
      </c>
      <c r="B163" s="74" t="s">
        <v>172</v>
      </c>
      <c r="C163" s="201">
        <v>1.2834512187375571</v>
      </c>
      <c r="D163" s="201">
        <v>0.92876329351249776</v>
      </c>
      <c r="E163" s="201">
        <f t="shared" si="10"/>
        <v>1.1664120866255132</v>
      </c>
      <c r="F163" s="201">
        <f t="shared" si="11"/>
        <v>0.84406848920419841</v>
      </c>
    </row>
    <row r="164" spans="1:6" ht="15" customHeight="1" x14ac:dyDescent="0.2">
      <c r="A164" s="183" t="s">
        <v>47</v>
      </c>
      <c r="B164" s="74" t="s">
        <v>173</v>
      </c>
      <c r="C164" s="201">
        <v>1.338554958220165</v>
      </c>
      <c r="D164" s="201">
        <v>0.96863884921695398</v>
      </c>
      <c r="E164" s="201">
        <f t="shared" si="10"/>
        <v>1.2293753901202951</v>
      </c>
      <c r="F164" s="201">
        <f t="shared" si="11"/>
        <v>0.88963158055547042</v>
      </c>
    </row>
    <row r="165" spans="1:6" ht="15" customHeight="1" x14ac:dyDescent="0.2">
      <c r="A165" s="183" t="s">
        <v>48</v>
      </c>
      <c r="B165" s="74" t="s">
        <v>174</v>
      </c>
      <c r="C165" s="201">
        <v>1.5558257656945893</v>
      </c>
      <c r="D165" s="201">
        <v>1.1258658226990907</v>
      </c>
      <c r="E165" s="201">
        <f t="shared" si="10"/>
        <v>1.5391851914918007</v>
      </c>
      <c r="F165" s="201">
        <f t="shared" si="11"/>
        <v>1.1138239513159909</v>
      </c>
    </row>
    <row r="166" spans="1:6" ht="15" customHeight="1" x14ac:dyDescent="0.2">
      <c r="A166" s="183" t="s">
        <v>49</v>
      </c>
      <c r="B166" s="74" t="s">
        <v>175</v>
      </c>
      <c r="C166" s="201">
        <v>1.3533045388310809</v>
      </c>
      <c r="D166" s="201">
        <v>0.97931231219406423</v>
      </c>
      <c r="E166" s="201">
        <f t="shared" si="10"/>
        <v>1.0157150516663267</v>
      </c>
      <c r="F166" s="201">
        <f t="shared" si="11"/>
        <v>0.73501730559245737</v>
      </c>
    </row>
    <row r="167" spans="1:6" ht="15" customHeight="1" x14ac:dyDescent="0.2">
      <c r="A167" s="183" t="s">
        <v>50</v>
      </c>
      <c r="B167" s="74" t="s">
        <v>176</v>
      </c>
      <c r="C167" s="201">
        <v>1.2683872935785376</v>
      </c>
      <c r="D167" s="201">
        <v>0.91786235661699311</v>
      </c>
      <c r="E167" s="201">
        <f t="shared" si="10"/>
        <v>1.0150692942071764</v>
      </c>
      <c r="F167" s="201">
        <f t="shared" si="11"/>
        <v>0.73455000631702361</v>
      </c>
    </row>
    <row r="168" spans="1:6" ht="15" customHeight="1" x14ac:dyDescent="0.2">
      <c r="A168" s="183" t="s">
        <v>51</v>
      </c>
      <c r="B168" s="74" t="s">
        <v>177</v>
      </c>
      <c r="C168" s="201">
        <v>1.3601855653914157</v>
      </c>
      <c r="D168" s="201">
        <v>0.98429173392636016</v>
      </c>
      <c r="E168" s="201">
        <f t="shared" si="10"/>
        <v>1.0169685419992855</v>
      </c>
      <c r="F168" s="201">
        <f t="shared" si="11"/>
        <v>0.7359243878352637</v>
      </c>
    </row>
    <row r="169" spans="1:6" ht="15" customHeight="1" x14ac:dyDescent="0.2">
      <c r="A169" s="183" t="s">
        <v>52</v>
      </c>
      <c r="B169" s="74" t="s">
        <v>178</v>
      </c>
      <c r="C169" s="201">
        <v>1.3164283227731415</v>
      </c>
      <c r="D169" s="201">
        <v>0.95262701603458966</v>
      </c>
      <c r="E169" s="201">
        <f t="shared" si="10"/>
        <v>1.0021197267770039</v>
      </c>
      <c r="F169" s="201">
        <f t="shared" si="11"/>
        <v>0.72517911420953907</v>
      </c>
    </row>
    <row r="170" spans="1:6" ht="15" customHeight="1" x14ac:dyDescent="0.2">
      <c r="A170" s="183" t="s">
        <v>53</v>
      </c>
      <c r="B170" s="74" t="s">
        <v>179</v>
      </c>
      <c r="C170" s="201">
        <v>1.3188793229073317</v>
      </c>
      <c r="D170" s="201">
        <v>0.95440067047801225</v>
      </c>
      <c r="E170" s="201">
        <f t="shared" si="10"/>
        <v>1.0048151442661581</v>
      </c>
      <c r="F170" s="201">
        <f t="shared" si="11"/>
        <v>0.72712964009480063</v>
      </c>
    </row>
    <row r="171" spans="1:6" ht="15" customHeight="1" x14ac:dyDescent="0.2">
      <c r="A171" s="183" t="s">
        <v>54</v>
      </c>
      <c r="B171" s="74" t="s">
        <v>180</v>
      </c>
      <c r="C171" s="201">
        <v>1.7984936217017502</v>
      </c>
      <c r="D171" s="201">
        <v>1.3014712480432027</v>
      </c>
      <c r="E171" s="201">
        <f t="shared" si="10"/>
        <v>1</v>
      </c>
      <c r="F171" s="201">
        <f t="shared" si="11"/>
        <v>0.7236451841356768</v>
      </c>
    </row>
    <row r="172" spans="1:6" ht="15" customHeight="1" x14ac:dyDescent="0.2">
      <c r="A172" s="183" t="s">
        <v>55</v>
      </c>
      <c r="B172" s="74" t="s">
        <v>181</v>
      </c>
      <c r="C172" s="201">
        <v>1.7022054485801101</v>
      </c>
      <c r="D172" s="201">
        <v>1.2317927752745055</v>
      </c>
      <c r="E172" s="201">
        <f t="shared" si="10"/>
        <v>1.0068591902422452</v>
      </c>
      <c r="F172" s="201">
        <f t="shared" si="11"/>
        <v>0.72860880412154794</v>
      </c>
    </row>
    <row r="173" spans="1:6" ht="15" customHeight="1" x14ac:dyDescent="0.2">
      <c r="A173" s="183" t="s">
        <v>56</v>
      </c>
      <c r="B173" s="74" t="s">
        <v>182</v>
      </c>
      <c r="C173" s="201">
        <v>1.6630822530087195</v>
      </c>
      <c r="D173" s="201">
        <v>1.2034814632112705</v>
      </c>
      <c r="E173" s="201">
        <f t="shared" si="10"/>
        <v>2.4632745979399315</v>
      </c>
      <c r="F173" s="201">
        <f t="shared" si="11"/>
        <v>1.7825368000029769</v>
      </c>
    </row>
    <row r="174" spans="1:6" ht="15" customHeight="1" x14ac:dyDescent="0.2">
      <c r="A174" s="183" t="s">
        <v>57</v>
      </c>
      <c r="B174" s="74" t="s">
        <v>183</v>
      </c>
      <c r="C174" s="201">
        <v>1.4920801570338469</v>
      </c>
      <c r="D174" s="201">
        <v>1.0797366199819471</v>
      </c>
      <c r="E174" s="201">
        <f t="shared" si="10"/>
        <v>1.0298158572420479</v>
      </c>
      <c r="F174" s="201">
        <f t="shared" si="11"/>
        <v>0.74522128563976164</v>
      </c>
    </row>
    <row r="175" spans="1:6" ht="15" customHeight="1" x14ac:dyDescent="0.2">
      <c r="A175" s="183" t="s">
        <v>58</v>
      </c>
      <c r="B175" s="74" t="s">
        <v>184</v>
      </c>
      <c r="C175" s="201">
        <v>1.497966050318871</v>
      </c>
      <c r="D175" s="201">
        <v>1.0839959183119914</v>
      </c>
      <c r="E175" s="201">
        <f t="shared" si="10"/>
        <v>1.2776548381653492</v>
      </c>
      <c r="F175" s="201">
        <f t="shared" si="11"/>
        <v>0.9245687706260024</v>
      </c>
    </row>
    <row r="176" spans="1:6" ht="15" customHeight="1" x14ac:dyDescent="0.2">
      <c r="A176" s="183" t="s">
        <v>59</v>
      </c>
      <c r="B176" s="74" t="s">
        <v>185</v>
      </c>
      <c r="C176" s="201">
        <v>1.4177694823928571</v>
      </c>
      <c r="D176" s="201">
        <v>1.0259620581481217</v>
      </c>
      <c r="E176" s="201">
        <f t="shared" si="10"/>
        <v>1.0774377272009337</v>
      </c>
      <c r="F176" s="201">
        <f t="shared" si="11"/>
        <v>0.77968262249504472</v>
      </c>
    </row>
    <row r="177" spans="1:6" ht="15" customHeight="1" x14ac:dyDescent="0.2">
      <c r="A177" s="183" t="s">
        <v>60</v>
      </c>
      <c r="B177" s="74" t="s">
        <v>186</v>
      </c>
      <c r="C177" s="201">
        <v>1.6796497815459703</v>
      </c>
      <c r="D177" s="201">
        <v>1.2154704754502823</v>
      </c>
      <c r="E177" s="201">
        <f t="shared" si="10"/>
        <v>1.2093999816876086</v>
      </c>
      <c r="F177" s="201">
        <f t="shared" si="11"/>
        <v>0.87517647244201369</v>
      </c>
    </row>
    <row r="178" spans="1:6" ht="15" customHeight="1" x14ac:dyDescent="0.2">
      <c r="A178" s="183" t="s">
        <v>61</v>
      </c>
      <c r="B178" s="74" t="s">
        <v>187</v>
      </c>
      <c r="C178" s="201">
        <v>1.4210486231172927</v>
      </c>
      <c r="D178" s="201">
        <v>1.0283349925414627</v>
      </c>
      <c r="E178" s="201">
        <f t="shared" si="10"/>
        <v>1</v>
      </c>
      <c r="F178" s="201">
        <f t="shared" si="11"/>
        <v>0.7236451841356768</v>
      </c>
    </row>
    <row r="179" spans="1:6" ht="15" customHeight="1" x14ac:dyDescent="0.2">
      <c r="A179" s="183" t="s">
        <v>62</v>
      </c>
      <c r="B179" s="74" t="s">
        <v>188</v>
      </c>
      <c r="C179" s="201">
        <v>1.4094248210432045</v>
      </c>
      <c r="D179" s="201">
        <v>1.0199234841492024</v>
      </c>
      <c r="E179" s="201">
        <f t="shared" si="10"/>
        <v>1.7936123442293486</v>
      </c>
      <c r="F179" s="201">
        <f t="shared" si="11"/>
        <v>1.2979389351078698</v>
      </c>
    </row>
    <row r="180" spans="1:6" ht="15" customHeight="1" x14ac:dyDescent="0.2">
      <c r="A180" s="183" t="s">
        <v>63</v>
      </c>
      <c r="B180" s="74" t="s">
        <v>189</v>
      </c>
      <c r="C180" s="201">
        <v>1.4480796897537715</v>
      </c>
      <c r="D180" s="201">
        <v>1.0478958937350011</v>
      </c>
      <c r="E180" s="201">
        <f t="shared" ref="E180:E211" si="12">DG67</f>
        <v>1</v>
      </c>
      <c r="F180" s="201">
        <f t="shared" ref="F180:F211" si="13">DH67</f>
        <v>0.7236451841356768</v>
      </c>
    </row>
    <row r="181" spans="1:6" ht="15" customHeight="1" x14ac:dyDescent="0.2">
      <c r="A181" s="183" t="s">
        <v>64</v>
      </c>
      <c r="B181" s="74" t="s">
        <v>190</v>
      </c>
      <c r="C181" s="201">
        <v>1.3868685014518936</v>
      </c>
      <c r="D181" s="201">
        <v>1.0036007121051251</v>
      </c>
      <c r="E181" s="201">
        <f t="shared" si="12"/>
        <v>1</v>
      </c>
      <c r="F181" s="201">
        <f t="shared" si="13"/>
        <v>0.7236451841356768</v>
      </c>
    </row>
    <row r="182" spans="1:6" ht="15" customHeight="1" x14ac:dyDescent="0.2">
      <c r="A182" s="183" t="s">
        <v>65</v>
      </c>
      <c r="B182" s="74" t="s">
        <v>191</v>
      </c>
      <c r="C182" s="201">
        <v>1.3148076537097084</v>
      </c>
      <c r="D182" s="201">
        <v>0.95145422667175861</v>
      </c>
      <c r="E182" s="201">
        <f t="shared" si="12"/>
        <v>3.1854769371208311</v>
      </c>
      <c r="F182" s="201">
        <f t="shared" si="13"/>
        <v>2.3051550447227553</v>
      </c>
    </row>
    <row r="183" spans="1:6" ht="15" customHeight="1" x14ac:dyDescent="0.2">
      <c r="A183" s="183" t="s">
        <v>66</v>
      </c>
      <c r="B183" s="74" t="s">
        <v>192</v>
      </c>
      <c r="C183" s="201">
        <v>1.3044968621406536</v>
      </c>
      <c r="D183" s="201">
        <v>0.94399287200818538</v>
      </c>
      <c r="E183" s="201">
        <f t="shared" si="12"/>
        <v>1.3007700240627107</v>
      </c>
      <c r="F183" s="201">
        <f t="shared" si="13"/>
        <v>0.94129596358102896</v>
      </c>
    </row>
    <row r="184" spans="1:6" ht="15" customHeight="1" x14ac:dyDescent="0.2">
      <c r="A184" s="183" t="s">
        <v>67</v>
      </c>
      <c r="B184" s="74" t="s">
        <v>193</v>
      </c>
      <c r="C184" s="201">
        <v>1.573773092610679</v>
      </c>
      <c r="D184" s="201">
        <v>1.1388533193900277</v>
      </c>
      <c r="E184" s="201">
        <f t="shared" si="12"/>
        <v>1.365513544825393</v>
      </c>
      <c r="F184" s="201">
        <f t="shared" si="13"/>
        <v>0.98814730058493228</v>
      </c>
    </row>
    <row r="185" spans="1:6" ht="15" customHeight="1" x14ac:dyDescent="0.2">
      <c r="A185" s="183" t="s">
        <v>68</v>
      </c>
      <c r="B185" s="74" t="s">
        <v>194</v>
      </c>
      <c r="C185" s="201">
        <v>1.3447037554472467</v>
      </c>
      <c r="D185" s="201">
        <v>0.9730883967185584</v>
      </c>
      <c r="E185" s="201">
        <f t="shared" si="12"/>
        <v>1.1600951814905303</v>
      </c>
      <c r="F185" s="201">
        <f t="shared" si="13"/>
        <v>0.83949729122462613</v>
      </c>
    </row>
    <row r="186" spans="1:6" ht="15" customHeight="1" x14ac:dyDescent="0.2">
      <c r="A186" s="183" t="s">
        <v>69</v>
      </c>
      <c r="B186" s="74" t="s">
        <v>195</v>
      </c>
      <c r="C186" s="201">
        <v>1.2961651552504694</v>
      </c>
      <c r="D186" s="201">
        <v>0.93796367244147349</v>
      </c>
      <c r="E186" s="201">
        <f t="shared" si="12"/>
        <v>5.191619131009829</v>
      </c>
      <c r="F186" s="201">
        <f t="shared" si="13"/>
        <v>3.7568901820219098</v>
      </c>
    </row>
    <row r="187" spans="1:6" ht="15" customHeight="1" x14ac:dyDescent="0.2">
      <c r="A187" s="183" t="s">
        <v>70</v>
      </c>
      <c r="B187" s="74" t="s">
        <v>196</v>
      </c>
      <c r="C187" s="201">
        <v>1.348314129248416</v>
      </c>
      <c r="D187" s="201">
        <v>0.97570102633270417</v>
      </c>
      <c r="E187" s="201">
        <f t="shared" si="12"/>
        <v>2.8905905730405781</v>
      </c>
      <c r="F187" s="201">
        <f t="shared" si="13"/>
        <v>2.0917619474888007</v>
      </c>
    </row>
    <row r="188" spans="1:6" ht="15" customHeight="1" x14ac:dyDescent="0.2">
      <c r="A188" s="183" t="s">
        <v>71</v>
      </c>
      <c r="B188" s="74" t="s">
        <v>197</v>
      </c>
      <c r="C188" s="201">
        <v>1.2799216749630125</v>
      </c>
      <c r="D188" s="201">
        <v>0.92620915615785249</v>
      </c>
      <c r="E188" s="201">
        <f t="shared" si="12"/>
        <v>2.311815476645152</v>
      </c>
      <c r="F188" s="201">
        <f t="shared" si="13"/>
        <v>1.6729341362845884</v>
      </c>
    </row>
    <row r="189" spans="1:6" ht="15" customHeight="1" x14ac:dyDescent="0.2">
      <c r="A189" s="183" t="s">
        <v>72</v>
      </c>
      <c r="B189" s="74" t="s">
        <v>198</v>
      </c>
      <c r="C189" s="201">
        <v>1.340533659036343</v>
      </c>
      <c r="D189" s="201">
        <v>0.97007072653342652</v>
      </c>
      <c r="E189" s="201">
        <f t="shared" si="12"/>
        <v>1</v>
      </c>
      <c r="F189" s="201">
        <f t="shared" si="13"/>
        <v>0.7236451841356768</v>
      </c>
    </row>
    <row r="190" spans="1:6" ht="15" customHeight="1" x14ac:dyDescent="0.2">
      <c r="A190" s="183" t="s">
        <v>73</v>
      </c>
      <c r="B190" s="74" t="s">
        <v>199</v>
      </c>
      <c r="C190" s="201">
        <v>1.1169608946012699</v>
      </c>
      <c r="D190" s="201">
        <v>0.80828337224608582</v>
      </c>
      <c r="E190" s="201">
        <f t="shared" si="12"/>
        <v>1</v>
      </c>
      <c r="F190" s="201">
        <f t="shared" si="13"/>
        <v>0.7236451841356768</v>
      </c>
    </row>
    <row r="191" spans="1:6" ht="15" customHeight="1" x14ac:dyDescent="0.2">
      <c r="A191" s="183" t="s">
        <v>74</v>
      </c>
      <c r="B191" s="74" t="s">
        <v>200</v>
      </c>
      <c r="C191" s="201">
        <v>1.306394011690543</v>
      </c>
      <c r="D191" s="201">
        <v>0.94536573514354805</v>
      </c>
      <c r="E191" s="201">
        <f t="shared" si="12"/>
        <v>1.227852210411059</v>
      </c>
      <c r="F191" s="201">
        <f t="shared" si="13"/>
        <v>0.88852933889430852</v>
      </c>
    </row>
    <row r="192" spans="1:6" ht="15" customHeight="1" x14ac:dyDescent="0.2">
      <c r="A192" s="183" t="s">
        <v>75</v>
      </c>
      <c r="B192" s="74" t="s">
        <v>201</v>
      </c>
      <c r="C192" s="201">
        <v>1.1985440192766612</v>
      </c>
      <c r="D192" s="201">
        <v>0.86732060752417317</v>
      </c>
      <c r="E192" s="201">
        <f t="shared" si="12"/>
        <v>2.4034496722794834</v>
      </c>
      <c r="F192" s="201">
        <f t="shared" si="13"/>
        <v>1.7392447806575186</v>
      </c>
    </row>
    <row r="193" spans="1:6" ht="15" customHeight="1" x14ac:dyDescent="0.2">
      <c r="A193" s="183" t="s">
        <v>76</v>
      </c>
      <c r="B193" s="74" t="s">
        <v>202</v>
      </c>
      <c r="C193" s="201">
        <v>1.9428776783667583</v>
      </c>
      <c r="D193" s="201">
        <v>1.4059540753148083</v>
      </c>
      <c r="E193" s="201">
        <f t="shared" si="12"/>
        <v>2.4725971917280081</v>
      </c>
      <c r="F193" s="201">
        <f t="shared" si="13"/>
        <v>1.7892830501013717</v>
      </c>
    </row>
    <row r="194" spans="1:6" ht="15" customHeight="1" x14ac:dyDescent="0.2">
      <c r="A194" s="183" t="s">
        <v>77</v>
      </c>
      <c r="B194" s="74" t="s">
        <v>203</v>
      </c>
      <c r="C194" s="201">
        <v>1.6481326599856969</v>
      </c>
      <c r="D194" s="201">
        <v>1.1926632622153719</v>
      </c>
      <c r="E194" s="201">
        <f t="shared" si="12"/>
        <v>1.6449691320053792</v>
      </c>
      <c r="F194" s="201">
        <f t="shared" si="13"/>
        <v>1.190373990427537</v>
      </c>
    </row>
    <row r="195" spans="1:6" ht="15" customHeight="1" x14ac:dyDescent="0.2">
      <c r="A195" s="183" t="s">
        <v>78</v>
      </c>
      <c r="B195" s="74" t="s">
        <v>204</v>
      </c>
      <c r="C195" s="201">
        <v>1.6888359786072324</v>
      </c>
      <c r="D195" s="201">
        <v>1.2221180227141859</v>
      </c>
      <c r="E195" s="201">
        <f t="shared" si="12"/>
        <v>1.0723598816947477</v>
      </c>
      <c r="F195" s="201">
        <f t="shared" si="13"/>
        <v>0.77600806404870826</v>
      </c>
    </row>
    <row r="196" spans="1:6" ht="15" customHeight="1" x14ac:dyDescent="0.2">
      <c r="A196" s="183" t="s">
        <v>79</v>
      </c>
      <c r="B196" s="74" t="s">
        <v>205</v>
      </c>
      <c r="C196" s="201">
        <v>1.3065268896559092</v>
      </c>
      <c r="D196" s="201">
        <v>0.945461891643263</v>
      </c>
      <c r="E196" s="201">
        <f t="shared" si="12"/>
        <v>1.0842354808209413</v>
      </c>
      <c r="F196" s="201">
        <f t="shared" si="13"/>
        <v>0.78460178416510418</v>
      </c>
    </row>
    <row r="197" spans="1:6" ht="15" customHeight="1" x14ac:dyDescent="0.2">
      <c r="A197" s="183" t="s">
        <v>80</v>
      </c>
      <c r="B197" s="74" t="s">
        <v>206</v>
      </c>
      <c r="C197" s="201">
        <v>1.4003619091097537</v>
      </c>
      <c r="D197" s="201">
        <v>1.0133651515743149</v>
      </c>
      <c r="E197" s="201">
        <f t="shared" si="12"/>
        <v>1.2923220036120311</v>
      </c>
      <c r="F197" s="201">
        <f t="shared" si="13"/>
        <v>0.93518259426641492</v>
      </c>
    </row>
    <row r="198" spans="1:6" ht="15" customHeight="1" x14ac:dyDescent="0.2">
      <c r="A198" s="183" t="s">
        <v>81</v>
      </c>
      <c r="B198" s="74" t="s">
        <v>207</v>
      </c>
      <c r="C198" s="201">
        <v>1.3677118781155455</v>
      </c>
      <c r="D198" s="201">
        <v>0.98973811388347577</v>
      </c>
      <c r="E198" s="201">
        <f t="shared" si="12"/>
        <v>1.8907824933303317</v>
      </c>
      <c r="F198" s="201">
        <f t="shared" si="13"/>
        <v>1.3682556455465418</v>
      </c>
    </row>
    <row r="199" spans="1:6" ht="15" customHeight="1" x14ac:dyDescent="0.2">
      <c r="A199" s="183" t="s">
        <v>82</v>
      </c>
      <c r="B199" s="74" t="s">
        <v>208</v>
      </c>
      <c r="C199" s="201">
        <v>1.192417174565396</v>
      </c>
      <c r="D199" s="201">
        <v>0.86288694585491899</v>
      </c>
      <c r="E199" s="201">
        <f t="shared" si="12"/>
        <v>1.1450915003627313</v>
      </c>
      <c r="F199" s="201">
        <f t="shared" si="13"/>
        <v>0.82863994963218712</v>
      </c>
    </row>
    <row r="200" spans="1:6" ht="15" customHeight="1" x14ac:dyDescent="0.2">
      <c r="A200" s="183" t="s">
        <v>83</v>
      </c>
      <c r="B200" s="74" t="s">
        <v>209</v>
      </c>
      <c r="C200" s="201">
        <v>1.5539978884560739</v>
      </c>
      <c r="D200" s="201">
        <v>1.1245430881382479</v>
      </c>
      <c r="E200" s="201">
        <f t="shared" si="12"/>
        <v>1.687816740959019</v>
      </c>
      <c r="F200" s="201">
        <f t="shared" si="13"/>
        <v>1.2213804562985671</v>
      </c>
    </row>
    <row r="201" spans="1:6" ht="15" customHeight="1" x14ac:dyDescent="0.2">
      <c r="A201" s="183" t="s">
        <v>84</v>
      </c>
      <c r="B201" s="74" t="s">
        <v>210</v>
      </c>
      <c r="C201" s="201">
        <v>1.3661233302240336</v>
      </c>
      <c r="D201" s="201">
        <v>0.98858856885201429</v>
      </c>
      <c r="E201" s="201">
        <f t="shared" si="12"/>
        <v>1.4246342936102934</v>
      </c>
      <c r="F201" s="201">
        <f t="shared" si="13"/>
        <v>1.0309297457256206</v>
      </c>
    </row>
    <row r="202" spans="1:6" ht="15" customHeight="1" x14ac:dyDescent="0.2">
      <c r="A202" s="183" t="s">
        <v>85</v>
      </c>
      <c r="B202" s="74" t="s">
        <v>211</v>
      </c>
      <c r="C202" s="201">
        <v>1.3219129463132091</v>
      </c>
      <c r="D202" s="201">
        <v>0.95659593744615667</v>
      </c>
      <c r="E202" s="201">
        <f t="shared" si="12"/>
        <v>1.4399022845482858</v>
      </c>
      <c r="F202" s="201">
        <f t="shared" si="13"/>
        <v>1.0419783538393259</v>
      </c>
    </row>
    <row r="203" spans="1:6" ht="15" customHeight="1" x14ac:dyDescent="0.2">
      <c r="A203" s="183" t="s">
        <v>86</v>
      </c>
      <c r="B203" s="74" t="s">
        <v>212</v>
      </c>
      <c r="C203" s="201">
        <v>1.4482184429249629</v>
      </c>
      <c r="D203" s="201">
        <v>1.0479963017991174</v>
      </c>
      <c r="E203" s="201">
        <f t="shared" si="12"/>
        <v>1.0255386269900055</v>
      </c>
      <c r="F203" s="201">
        <f t="shared" si="13"/>
        <v>0.7421260885664317</v>
      </c>
    </row>
    <row r="204" spans="1:6" ht="15" customHeight="1" x14ac:dyDescent="0.2">
      <c r="A204" s="183" t="s">
        <v>87</v>
      </c>
      <c r="B204" s="74" t="s">
        <v>213</v>
      </c>
      <c r="C204" s="201">
        <v>1.3604684080818428</v>
      </c>
      <c r="D204" s="201">
        <v>0.98449641167715563</v>
      </c>
      <c r="E204" s="201">
        <f t="shared" si="12"/>
        <v>1.0745453316133222</v>
      </c>
      <c r="F204" s="201">
        <f t="shared" si="13"/>
        <v>0.77758955435745436</v>
      </c>
    </row>
    <row r="205" spans="1:6" ht="15" customHeight="1" x14ac:dyDescent="0.2">
      <c r="A205" s="183" t="s">
        <v>88</v>
      </c>
      <c r="B205" s="74" t="s">
        <v>214</v>
      </c>
      <c r="C205" s="201">
        <v>1.2437839730738061</v>
      </c>
      <c r="D205" s="201">
        <v>0.90005828221999762</v>
      </c>
      <c r="E205" s="201">
        <f t="shared" si="12"/>
        <v>1.1475367254290112</v>
      </c>
      <c r="F205" s="201">
        <f t="shared" si="13"/>
        <v>0.83040942497552839</v>
      </c>
    </row>
    <row r="206" spans="1:6" ht="15" customHeight="1" x14ac:dyDescent="0.2">
      <c r="A206" s="183" t="s">
        <v>89</v>
      </c>
      <c r="B206" s="74" t="s">
        <v>215</v>
      </c>
      <c r="C206" s="201">
        <v>1.2031700281719788</v>
      </c>
      <c r="D206" s="201">
        <v>0.87066819658303862</v>
      </c>
      <c r="E206" s="201">
        <f t="shared" si="12"/>
        <v>1.0830743529150084</v>
      </c>
      <c r="F206" s="201">
        <f t="shared" si="13"/>
        <v>0.78376153954781025</v>
      </c>
    </row>
    <row r="207" spans="1:6" ht="15" customHeight="1" x14ac:dyDescent="0.2">
      <c r="A207" s="183" t="s">
        <v>90</v>
      </c>
      <c r="B207" s="74" t="s">
        <v>216</v>
      </c>
      <c r="C207" s="201">
        <v>1.3933400219579473</v>
      </c>
      <c r="D207" s="201">
        <v>1.0082837967533662</v>
      </c>
      <c r="E207" s="201">
        <f t="shared" si="12"/>
        <v>1</v>
      </c>
      <c r="F207" s="201">
        <f t="shared" si="13"/>
        <v>0.7236451841356768</v>
      </c>
    </row>
    <row r="208" spans="1:6" ht="15" customHeight="1" x14ac:dyDescent="0.2">
      <c r="A208" s="183" t="s">
        <v>91</v>
      </c>
      <c r="B208" s="74" t="s">
        <v>217</v>
      </c>
      <c r="C208" s="201">
        <v>1.3263994607474443</v>
      </c>
      <c r="D208" s="201">
        <v>0.95984258201004624</v>
      </c>
      <c r="E208" s="201">
        <f t="shared" si="12"/>
        <v>1.0115348246206766</v>
      </c>
      <c r="F208" s="201">
        <f t="shared" si="13"/>
        <v>0.73199230442227903</v>
      </c>
    </row>
    <row r="209" spans="1:6" ht="15" customHeight="1" x14ac:dyDescent="0.2">
      <c r="A209" s="183" t="s">
        <v>92</v>
      </c>
      <c r="B209" s="74" t="s">
        <v>218</v>
      </c>
      <c r="C209" s="201">
        <v>1.3920244715560257</v>
      </c>
      <c r="D209" s="201">
        <v>1.0073318050405278</v>
      </c>
      <c r="E209" s="201">
        <f t="shared" si="12"/>
        <v>1.0832206383284939</v>
      </c>
      <c r="F209" s="201">
        <f t="shared" si="13"/>
        <v>0.78386739828278829</v>
      </c>
    </row>
    <row r="210" spans="1:6" ht="15" customHeight="1" x14ac:dyDescent="0.2">
      <c r="A210" s="183" t="s">
        <v>93</v>
      </c>
      <c r="B210" s="74" t="s">
        <v>219</v>
      </c>
      <c r="C210" s="201">
        <v>1.2536148538049665</v>
      </c>
      <c r="D210" s="201">
        <v>0.90717235171691402</v>
      </c>
      <c r="E210" s="201">
        <f t="shared" si="12"/>
        <v>1</v>
      </c>
      <c r="F210" s="201">
        <f t="shared" si="13"/>
        <v>0.7236451841356768</v>
      </c>
    </row>
    <row r="211" spans="1:6" ht="15" customHeight="1" x14ac:dyDescent="0.2">
      <c r="A211" s="183" t="s">
        <v>94</v>
      </c>
      <c r="B211" s="74" t="s">
        <v>220</v>
      </c>
      <c r="C211" s="201">
        <v>1.2176184152822207</v>
      </c>
      <c r="D211" s="201">
        <v>0.88112370233389314</v>
      </c>
      <c r="E211" s="201">
        <f t="shared" si="12"/>
        <v>1</v>
      </c>
      <c r="F211" s="201">
        <f t="shared" si="13"/>
        <v>0.7236451841356768</v>
      </c>
    </row>
    <row r="212" spans="1:6" ht="15" customHeight="1" x14ac:dyDescent="0.2">
      <c r="A212" s="183" t="s">
        <v>95</v>
      </c>
      <c r="B212" s="74" t="s">
        <v>221</v>
      </c>
      <c r="C212" s="201">
        <v>1.3061395928146304</v>
      </c>
      <c r="D212" s="201">
        <v>0.94518162614924062</v>
      </c>
      <c r="E212" s="201">
        <f t="shared" ref="E212:E224" si="14">DG99</f>
        <v>1.1523283221044547</v>
      </c>
      <c r="F212" s="201">
        <f t="shared" ref="F212:F224" si="15">DH99</f>
        <v>0.83387684083403357</v>
      </c>
    </row>
    <row r="213" spans="1:6" ht="15" customHeight="1" x14ac:dyDescent="0.2">
      <c r="A213" s="183" t="s">
        <v>96</v>
      </c>
      <c r="B213" s="74" t="s">
        <v>222</v>
      </c>
      <c r="C213" s="201">
        <v>1.3989060227569128</v>
      </c>
      <c r="D213" s="201">
        <v>1.0123116064264328</v>
      </c>
      <c r="E213" s="201">
        <f t="shared" si="14"/>
        <v>1.9751594828893171</v>
      </c>
      <c r="F213" s="201">
        <f t="shared" si="15"/>
        <v>1.4293146476927681</v>
      </c>
    </row>
    <row r="214" spans="1:6" ht="15" customHeight="1" x14ac:dyDescent="0.2">
      <c r="A214" s="183" t="s">
        <v>97</v>
      </c>
      <c r="B214" s="74" t="s">
        <v>223</v>
      </c>
      <c r="C214" s="201">
        <v>1.4867864485072428</v>
      </c>
      <c r="D214" s="201">
        <v>1.0759058533004522</v>
      </c>
      <c r="E214" s="201">
        <f t="shared" si="14"/>
        <v>1.4963318736063935</v>
      </c>
      <c r="F214" s="201">
        <f t="shared" si="15"/>
        <v>1.0828133542039808</v>
      </c>
    </row>
    <row r="215" spans="1:6" ht="15" customHeight="1" x14ac:dyDescent="0.2">
      <c r="A215" s="183" t="s">
        <v>98</v>
      </c>
      <c r="B215" s="74" t="s">
        <v>224</v>
      </c>
      <c r="C215" s="201">
        <v>1.4749803290610048</v>
      </c>
      <c r="D215" s="201">
        <v>1.0673624118198515</v>
      </c>
      <c r="E215" s="201">
        <f t="shared" si="14"/>
        <v>2.3721756650195327</v>
      </c>
      <c r="F215" s="201">
        <f t="shared" si="15"/>
        <v>1.7166134959152313</v>
      </c>
    </row>
    <row r="216" spans="1:6" ht="15" customHeight="1" x14ac:dyDescent="0.2">
      <c r="A216" s="183" t="s">
        <v>99</v>
      </c>
      <c r="B216" s="74" t="s">
        <v>225</v>
      </c>
      <c r="C216" s="201">
        <v>1.2431829295606889</v>
      </c>
      <c r="D216" s="201">
        <v>0.89962333997627431</v>
      </c>
      <c r="E216" s="201">
        <f t="shared" si="14"/>
        <v>6.0216874233336375</v>
      </c>
      <c r="F216" s="201">
        <f t="shared" si="15"/>
        <v>4.3575651042657588</v>
      </c>
    </row>
    <row r="217" spans="1:6" ht="15" customHeight="1" x14ac:dyDescent="0.2">
      <c r="A217" s="183" t="s">
        <v>100</v>
      </c>
      <c r="B217" s="74" t="s">
        <v>226</v>
      </c>
      <c r="C217" s="201">
        <v>1.5052715327395261</v>
      </c>
      <c r="D217" s="201">
        <v>1.0892824954834861</v>
      </c>
      <c r="E217" s="201">
        <f t="shared" si="14"/>
        <v>1.0001262412378704</v>
      </c>
      <c r="F217" s="201">
        <f t="shared" si="15"/>
        <v>0.723736537999501</v>
      </c>
    </row>
    <row r="218" spans="1:6" ht="15" customHeight="1" x14ac:dyDescent="0.2">
      <c r="A218" s="183" t="s">
        <v>101</v>
      </c>
      <c r="B218" s="74" t="s">
        <v>227</v>
      </c>
      <c r="C218" s="201">
        <v>1.4123062072280492</v>
      </c>
      <c r="D218" s="201">
        <v>1.0220085853855005</v>
      </c>
      <c r="E218" s="201">
        <f t="shared" si="14"/>
        <v>1.0590094350170565</v>
      </c>
      <c r="F218" s="201">
        <f t="shared" si="15"/>
        <v>0.76634707760433685</v>
      </c>
    </row>
    <row r="219" spans="1:6" ht="15" customHeight="1" x14ac:dyDescent="0.2">
      <c r="A219" s="183" t="s">
        <v>102</v>
      </c>
      <c r="B219" s="74" t="s">
        <v>228</v>
      </c>
      <c r="C219" s="201">
        <v>1.3074529895037779</v>
      </c>
      <c r="D219" s="201">
        <v>0.94613205933820188</v>
      </c>
      <c r="E219" s="201">
        <f t="shared" si="14"/>
        <v>1.0809781436509251</v>
      </c>
      <c r="F219" s="201">
        <f t="shared" si="15"/>
        <v>0.78224462780891579</v>
      </c>
    </row>
    <row r="220" spans="1:6" ht="15" customHeight="1" x14ac:dyDescent="0.2">
      <c r="A220" s="183" t="s">
        <v>103</v>
      </c>
      <c r="B220" s="74" t="s">
        <v>229</v>
      </c>
      <c r="C220" s="201">
        <v>1.2901932379781746</v>
      </c>
      <c r="D220" s="201">
        <v>0.93364212326732077</v>
      </c>
      <c r="E220" s="201">
        <f t="shared" si="14"/>
        <v>1.1019016767642256</v>
      </c>
      <c r="F220" s="201">
        <f t="shared" si="15"/>
        <v>0.79738584178145899</v>
      </c>
    </row>
    <row r="221" spans="1:6" ht="15" customHeight="1" x14ac:dyDescent="0.2">
      <c r="A221" s="183" t="s">
        <v>104</v>
      </c>
      <c r="B221" s="74" t="s">
        <v>230</v>
      </c>
      <c r="C221" s="201">
        <v>1.228155129135283</v>
      </c>
      <c r="D221" s="201">
        <v>0.8887485445702773</v>
      </c>
      <c r="E221" s="201">
        <f t="shared" si="14"/>
        <v>1.0094364194404262</v>
      </c>
      <c r="F221" s="201">
        <f t="shared" si="15"/>
        <v>0.73047380361922543</v>
      </c>
    </row>
    <row r="222" spans="1:6" ht="15" customHeight="1" x14ac:dyDescent="0.2">
      <c r="A222" s="183" t="s">
        <v>105</v>
      </c>
      <c r="B222" s="74" t="s">
        <v>231</v>
      </c>
      <c r="C222" s="201">
        <v>1.2425026977459073</v>
      </c>
      <c r="D222" s="201">
        <v>0.89913109349941178</v>
      </c>
      <c r="E222" s="201">
        <f t="shared" si="14"/>
        <v>1.0456653699026357</v>
      </c>
      <c r="F222" s="201">
        <f t="shared" si="15"/>
        <v>0.75669070914749337</v>
      </c>
    </row>
    <row r="223" spans="1:6" ht="15" customHeight="1" x14ac:dyDescent="0.2">
      <c r="A223" s="183" t="s">
        <v>106</v>
      </c>
      <c r="B223" s="74" t="s">
        <v>232</v>
      </c>
      <c r="C223" s="201">
        <v>1.6443287556182069</v>
      </c>
      <c r="D223" s="201">
        <v>1.1899105851389249</v>
      </c>
      <c r="E223" s="201">
        <f t="shared" si="14"/>
        <v>1.1932815370130747</v>
      </c>
      <c r="F223" s="201">
        <f t="shared" si="15"/>
        <v>0.86351243757752982</v>
      </c>
    </row>
    <row r="224" spans="1:6" ht="15" customHeight="1" x14ac:dyDescent="0.2">
      <c r="A224" s="188" t="s">
        <v>107</v>
      </c>
      <c r="B224" s="80" t="s">
        <v>233</v>
      </c>
      <c r="C224" s="202">
        <v>1.3410605519849281</v>
      </c>
      <c r="D224" s="202">
        <v>0.97045201007822512</v>
      </c>
      <c r="E224" s="202">
        <f t="shared" si="14"/>
        <v>1.4536684308426207</v>
      </c>
      <c r="F224" s="202">
        <f t="shared" si="15"/>
        <v>1.0519401593093285</v>
      </c>
    </row>
  </sheetData>
  <customSheetViews>
    <customSheetView guid="{03C029B9-9FB8-4B03-8646-84A3361166F4}" scale="90" fitToPage="1">
      <pane xSplit="2" ySplit="3" topLeftCell="C4" activePane="bottomRight" state="frozen"/>
      <selection pane="bottomRight" activeCell="E19" sqref="E19"/>
      <pageMargins left="0.7" right="0.7" top="0.75" bottom="0.75" header="0.3" footer="0.3"/>
      <pageSetup paperSize="8" scale="40" fitToWidth="0" orientation="landscape" r:id="rId1"/>
    </customSheetView>
  </customSheetViews>
  <mergeCells count="1">
    <mergeCell ref="A2:B3"/>
  </mergeCells>
  <phoneticPr fontId="1"/>
  <conditionalFormatting sqref="C117:C224">
    <cfRule type="top10" dxfId="7" priority="5" bottom="1" rank="5"/>
    <cfRule type="top10" dxfId="6" priority="6" rank="5"/>
  </conditionalFormatting>
  <conditionalFormatting sqref="D117:D224">
    <cfRule type="top10" dxfId="5" priority="7" bottom="1" rank="5"/>
    <cfRule type="top10" dxfId="4" priority="8" rank="5"/>
  </conditionalFormatting>
  <conditionalFormatting sqref="E117:E224">
    <cfRule type="top10" dxfId="3" priority="3" bottom="1" rank="5"/>
    <cfRule type="top10" dxfId="2" priority="4" rank="5"/>
  </conditionalFormatting>
  <conditionalFormatting sqref="F117:F224">
    <cfRule type="top10" dxfId="1" priority="1" bottom="1" rank="5"/>
    <cfRule type="top10" dxfId="0" priority="2" rank="5"/>
  </conditionalFormatting>
  <pageMargins left="0.7" right="0.7" top="0.75" bottom="0.75" header="0.3" footer="0.3"/>
  <pageSetup paperSize="8" scale="21" fitToWidth="0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7C3BA-4C81-4192-A5AF-C7920934B45D}">
  <sheetPr codeName="Sheet6">
    <tabColor rgb="FFFFFFCC"/>
    <pageSetUpPr autoPageBreaks="0" fitToPage="1"/>
  </sheetPr>
  <dimension ref="A1:DI114"/>
  <sheetViews>
    <sheetView view="pageBreakPreview" zoomScale="90" zoomScaleNormal="90" zoomScaleSheetLayoutView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ColWidth="12.1796875" defaultRowHeight="22.5" customHeight="1" x14ac:dyDescent="0.2"/>
  <cols>
    <col min="1" max="1" width="6.6328125" style="4" customWidth="1"/>
    <col min="2" max="2" width="30.6328125" style="3" customWidth="1"/>
    <col min="3" max="114" width="11.6328125" style="3" customWidth="1"/>
    <col min="115" max="16384" width="12.1796875" style="3"/>
  </cols>
  <sheetData>
    <row r="1" spans="1:113" ht="22.5" customHeight="1" x14ac:dyDescent="0.2">
      <c r="A1" s="9"/>
      <c r="B1" s="1"/>
      <c r="C1" s="5"/>
      <c r="D1" s="5"/>
      <c r="E1" s="5"/>
      <c r="F1" s="5"/>
      <c r="G1" s="5"/>
      <c r="H1" s="5"/>
    </row>
    <row r="2" spans="1:113" ht="22.5" customHeight="1" x14ac:dyDescent="0.2">
      <c r="A2" s="232" t="s">
        <v>342</v>
      </c>
      <c r="B2" s="233"/>
      <c r="C2" s="6" t="s">
        <v>0</v>
      </c>
      <c r="D2" s="6" t="s">
        <v>1</v>
      </c>
      <c r="E2" s="6" t="s">
        <v>2</v>
      </c>
      <c r="F2" s="6" t="s">
        <v>3</v>
      </c>
      <c r="G2" s="6" t="s">
        <v>4</v>
      </c>
      <c r="H2" s="6" t="s">
        <v>5</v>
      </c>
      <c r="I2" s="6" t="s">
        <v>6</v>
      </c>
      <c r="J2" s="6" t="s">
        <v>7</v>
      </c>
      <c r="K2" s="6" t="s">
        <v>8</v>
      </c>
      <c r="L2" s="6" t="s">
        <v>9</v>
      </c>
      <c r="M2" s="6" t="s">
        <v>10</v>
      </c>
      <c r="N2" s="6" t="s">
        <v>11</v>
      </c>
      <c r="O2" s="6" t="s">
        <v>12</v>
      </c>
      <c r="P2" s="6" t="s">
        <v>13</v>
      </c>
      <c r="Q2" s="6" t="s">
        <v>14</v>
      </c>
      <c r="R2" s="6" t="s">
        <v>15</v>
      </c>
      <c r="S2" s="6" t="s">
        <v>16</v>
      </c>
      <c r="T2" s="6" t="s">
        <v>17</v>
      </c>
      <c r="U2" s="6" t="s">
        <v>18</v>
      </c>
      <c r="V2" s="6" t="s">
        <v>19</v>
      </c>
      <c r="W2" s="6" t="s">
        <v>20</v>
      </c>
      <c r="X2" s="6" t="s">
        <v>21</v>
      </c>
      <c r="Y2" s="6" t="s">
        <v>22</v>
      </c>
      <c r="Z2" s="6" t="s">
        <v>23</v>
      </c>
      <c r="AA2" s="6" t="s">
        <v>24</v>
      </c>
      <c r="AB2" s="6" t="s">
        <v>25</v>
      </c>
      <c r="AC2" s="6" t="s">
        <v>26</v>
      </c>
      <c r="AD2" s="6" t="s">
        <v>27</v>
      </c>
      <c r="AE2" s="6" t="s">
        <v>28</v>
      </c>
      <c r="AF2" s="6" t="s">
        <v>29</v>
      </c>
      <c r="AG2" s="6" t="s">
        <v>30</v>
      </c>
      <c r="AH2" s="6" t="s">
        <v>31</v>
      </c>
      <c r="AI2" s="6" t="s">
        <v>32</v>
      </c>
      <c r="AJ2" s="6" t="s">
        <v>33</v>
      </c>
      <c r="AK2" s="6" t="s">
        <v>34</v>
      </c>
      <c r="AL2" s="6" t="s">
        <v>35</v>
      </c>
      <c r="AM2" s="6" t="s">
        <v>36</v>
      </c>
      <c r="AN2" s="6" t="s">
        <v>37</v>
      </c>
      <c r="AO2" s="6" t="s">
        <v>38</v>
      </c>
      <c r="AP2" s="6" t="s">
        <v>39</v>
      </c>
      <c r="AQ2" s="6" t="s">
        <v>40</v>
      </c>
      <c r="AR2" s="6" t="s">
        <v>41</v>
      </c>
      <c r="AS2" s="6" t="s">
        <v>42</v>
      </c>
      <c r="AT2" s="6" t="s">
        <v>43</v>
      </c>
      <c r="AU2" s="6" t="s">
        <v>44</v>
      </c>
      <c r="AV2" s="6" t="s">
        <v>45</v>
      </c>
      <c r="AW2" s="6" t="s">
        <v>46</v>
      </c>
      <c r="AX2" s="6" t="s">
        <v>47</v>
      </c>
      <c r="AY2" s="6" t="s">
        <v>48</v>
      </c>
      <c r="AZ2" s="6" t="s">
        <v>49</v>
      </c>
      <c r="BA2" s="6" t="s">
        <v>50</v>
      </c>
      <c r="BB2" s="6" t="s">
        <v>51</v>
      </c>
      <c r="BC2" s="6" t="s">
        <v>52</v>
      </c>
      <c r="BD2" s="6" t="s">
        <v>53</v>
      </c>
      <c r="BE2" s="6" t="s">
        <v>54</v>
      </c>
      <c r="BF2" s="6" t="s">
        <v>55</v>
      </c>
      <c r="BG2" s="6" t="s">
        <v>56</v>
      </c>
      <c r="BH2" s="6" t="s">
        <v>57</v>
      </c>
      <c r="BI2" s="6" t="s">
        <v>58</v>
      </c>
      <c r="BJ2" s="6" t="s">
        <v>59</v>
      </c>
      <c r="BK2" s="6" t="s">
        <v>60</v>
      </c>
      <c r="BL2" s="6" t="s">
        <v>61</v>
      </c>
      <c r="BM2" s="6" t="s">
        <v>62</v>
      </c>
      <c r="BN2" s="6" t="s">
        <v>63</v>
      </c>
      <c r="BO2" s="6" t="s">
        <v>64</v>
      </c>
      <c r="BP2" s="6" t="s">
        <v>65</v>
      </c>
      <c r="BQ2" s="6" t="s">
        <v>66</v>
      </c>
      <c r="BR2" s="6" t="s">
        <v>67</v>
      </c>
      <c r="BS2" s="6" t="s">
        <v>68</v>
      </c>
      <c r="BT2" s="6" t="s">
        <v>69</v>
      </c>
      <c r="BU2" s="6" t="s">
        <v>70</v>
      </c>
      <c r="BV2" s="6" t="s">
        <v>71</v>
      </c>
      <c r="BW2" s="6" t="s">
        <v>72</v>
      </c>
      <c r="BX2" s="6" t="s">
        <v>73</v>
      </c>
      <c r="BY2" s="6" t="s">
        <v>74</v>
      </c>
      <c r="BZ2" s="6" t="s">
        <v>75</v>
      </c>
      <c r="CA2" s="6" t="s">
        <v>76</v>
      </c>
      <c r="CB2" s="6" t="s">
        <v>77</v>
      </c>
      <c r="CC2" s="6" t="s">
        <v>78</v>
      </c>
      <c r="CD2" s="6" t="s">
        <v>79</v>
      </c>
      <c r="CE2" s="6" t="s">
        <v>80</v>
      </c>
      <c r="CF2" s="6" t="s">
        <v>81</v>
      </c>
      <c r="CG2" s="6" t="s">
        <v>82</v>
      </c>
      <c r="CH2" s="6" t="s">
        <v>83</v>
      </c>
      <c r="CI2" s="6" t="s">
        <v>84</v>
      </c>
      <c r="CJ2" s="6" t="s">
        <v>85</v>
      </c>
      <c r="CK2" s="6" t="s">
        <v>86</v>
      </c>
      <c r="CL2" s="6" t="s">
        <v>87</v>
      </c>
      <c r="CM2" s="6" t="s">
        <v>88</v>
      </c>
      <c r="CN2" s="6" t="s">
        <v>89</v>
      </c>
      <c r="CO2" s="6" t="s">
        <v>90</v>
      </c>
      <c r="CP2" s="6" t="s">
        <v>91</v>
      </c>
      <c r="CQ2" s="6" t="s">
        <v>92</v>
      </c>
      <c r="CR2" s="6" t="s">
        <v>93</v>
      </c>
      <c r="CS2" s="6" t="s">
        <v>94</v>
      </c>
      <c r="CT2" s="6" t="s">
        <v>95</v>
      </c>
      <c r="CU2" s="6" t="s">
        <v>96</v>
      </c>
      <c r="CV2" s="6" t="s">
        <v>97</v>
      </c>
      <c r="CW2" s="6" t="s">
        <v>98</v>
      </c>
      <c r="CX2" s="6" t="s">
        <v>99</v>
      </c>
      <c r="CY2" s="6" t="s">
        <v>100</v>
      </c>
      <c r="CZ2" s="6" t="s">
        <v>101</v>
      </c>
      <c r="DA2" s="6" t="s">
        <v>102</v>
      </c>
      <c r="DB2" s="6" t="s">
        <v>103</v>
      </c>
      <c r="DC2" s="6" t="s">
        <v>104</v>
      </c>
      <c r="DD2" s="6" t="s">
        <v>105</v>
      </c>
      <c r="DE2" s="6" t="s">
        <v>106</v>
      </c>
      <c r="DF2" s="7" t="s">
        <v>107</v>
      </c>
      <c r="DG2" s="7"/>
      <c r="DH2" s="52"/>
    </row>
    <row r="3" spans="1:113" ht="32" customHeight="1" x14ac:dyDescent="0.2">
      <c r="A3" s="234"/>
      <c r="B3" s="235"/>
      <c r="C3" s="8" t="s">
        <v>126</v>
      </c>
      <c r="D3" s="8" t="s">
        <v>127</v>
      </c>
      <c r="E3" s="8" t="s">
        <v>128</v>
      </c>
      <c r="F3" s="8" t="s">
        <v>129</v>
      </c>
      <c r="G3" s="8" t="s">
        <v>130</v>
      </c>
      <c r="H3" s="8" t="s">
        <v>131</v>
      </c>
      <c r="I3" s="8" t="s">
        <v>132</v>
      </c>
      <c r="J3" s="8" t="s">
        <v>133</v>
      </c>
      <c r="K3" s="8" t="s">
        <v>134</v>
      </c>
      <c r="L3" s="8" t="s">
        <v>135</v>
      </c>
      <c r="M3" s="8" t="s">
        <v>136</v>
      </c>
      <c r="N3" s="8" t="s">
        <v>137</v>
      </c>
      <c r="O3" s="8" t="s">
        <v>138</v>
      </c>
      <c r="P3" s="8" t="s">
        <v>139</v>
      </c>
      <c r="Q3" s="8" t="s">
        <v>140</v>
      </c>
      <c r="R3" s="8" t="s">
        <v>141</v>
      </c>
      <c r="S3" s="8" t="s">
        <v>142</v>
      </c>
      <c r="T3" s="8" t="s">
        <v>143</v>
      </c>
      <c r="U3" s="8" t="s">
        <v>144</v>
      </c>
      <c r="V3" s="8" t="s">
        <v>145</v>
      </c>
      <c r="W3" s="8" t="s">
        <v>146</v>
      </c>
      <c r="X3" s="8" t="s">
        <v>147</v>
      </c>
      <c r="Y3" s="8" t="s">
        <v>148</v>
      </c>
      <c r="Z3" s="8" t="s">
        <v>149</v>
      </c>
      <c r="AA3" s="8" t="s">
        <v>150</v>
      </c>
      <c r="AB3" s="8" t="s">
        <v>151</v>
      </c>
      <c r="AC3" s="8" t="s">
        <v>152</v>
      </c>
      <c r="AD3" s="8" t="s">
        <v>153</v>
      </c>
      <c r="AE3" s="8" t="s">
        <v>154</v>
      </c>
      <c r="AF3" s="8" t="s">
        <v>155</v>
      </c>
      <c r="AG3" s="8" t="s">
        <v>156</v>
      </c>
      <c r="AH3" s="8" t="s">
        <v>157</v>
      </c>
      <c r="AI3" s="8" t="s">
        <v>158</v>
      </c>
      <c r="AJ3" s="8" t="s">
        <v>159</v>
      </c>
      <c r="AK3" s="8" t="s">
        <v>160</v>
      </c>
      <c r="AL3" s="8" t="s">
        <v>161</v>
      </c>
      <c r="AM3" s="8" t="s">
        <v>162</v>
      </c>
      <c r="AN3" s="8" t="s">
        <v>163</v>
      </c>
      <c r="AO3" s="8" t="s">
        <v>164</v>
      </c>
      <c r="AP3" s="8" t="s">
        <v>165</v>
      </c>
      <c r="AQ3" s="8" t="s">
        <v>166</v>
      </c>
      <c r="AR3" s="8" t="s">
        <v>167</v>
      </c>
      <c r="AS3" s="8" t="s">
        <v>168</v>
      </c>
      <c r="AT3" s="8" t="s">
        <v>169</v>
      </c>
      <c r="AU3" s="8" t="s">
        <v>170</v>
      </c>
      <c r="AV3" s="8" t="s">
        <v>171</v>
      </c>
      <c r="AW3" s="8" t="s">
        <v>172</v>
      </c>
      <c r="AX3" s="8" t="s">
        <v>173</v>
      </c>
      <c r="AY3" s="8" t="s">
        <v>174</v>
      </c>
      <c r="AZ3" s="8" t="s">
        <v>175</v>
      </c>
      <c r="BA3" s="8" t="s">
        <v>176</v>
      </c>
      <c r="BB3" s="8" t="s">
        <v>177</v>
      </c>
      <c r="BC3" s="8" t="s">
        <v>178</v>
      </c>
      <c r="BD3" s="8" t="s">
        <v>179</v>
      </c>
      <c r="BE3" s="8" t="s">
        <v>180</v>
      </c>
      <c r="BF3" s="8" t="s">
        <v>181</v>
      </c>
      <c r="BG3" s="8" t="s">
        <v>182</v>
      </c>
      <c r="BH3" s="8" t="s">
        <v>183</v>
      </c>
      <c r="BI3" s="8" t="s">
        <v>184</v>
      </c>
      <c r="BJ3" s="8" t="s">
        <v>185</v>
      </c>
      <c r="BK3" s="8" t="s">
        <v>186</v>
      </c>
      <c r="BL3" s="8" t="s">
        <v>187</v>
      </c>
      <c r="BM3" s="8" t="s">
        <v>188</v>
      </c>
      <c r="BN3" s="8" t="s">
        <v>189</v>
      </c>
      <c r="BO3" s="8" t="s">
        <v>190</v>
      </c>
      <c r="BP3" s="8" t="s">
        <v>191</v>
      </c>
      <c r="BQ3" s="8" t="s">
        <v>192</v>
      </c>
      <c r="BR3" s="8" t="s">
        <v>193</v>
      </c>
      <c r="BS3" s="8" t="s">
        <v>194</v>
      </c>
      <c r="BT3" s="8" t="s">
        <v>195</v>
      </c>
      <c r="BU3" s="8" t="s">
        <v>196</v>
      </c>
      <c r="BV3" s="8" t="s">
        <v>197</v>
      </c>
      <c r="BW3" s="8" t="s">
        <v>198</v>
      </c>
      <c r="BX3" s="8" t="s">
        <v>199</v>
      </c>
      <c r="BY3" s="8" t="s">
        <v>200</v>
      </c>
      <c r="BZ3" s="8" t="s">
        <v>201</v>
      </c>
      <c r="CA3" s="8" t="s">
        <v>202</v>
      </c>
      <c r="CB3" s="8" t="s">
        <v>203</v>
      </c>
      <c r="CC3" s="8" t="s">
        <v>204</v>
      </c>
      <c r="CD3" s="8" t="s">
        <v>205</v>
      </c>
      <c r="CE3" s="8" t="s">
        <v>206</v>
      </c>
      <c r="CF3" s="8" t="s">
        <v>207</v>
      </c>
      <c r="CG3" s="8" t="s">
        <v>208</v>
      </c>
      <c r="CH3" s="8" t="s">
        <v>209</v>
      </c>
      <c r="CI3" s="8" t="s">
        <v>210</v>
      </c>
      <c r="CJ3" s="8" t="s">
        <v>211</v>
      </c>
      <c r="CK3" s="8" t="s">
        <v>212</v>
      </c>
      <c r="CL3" s="8" t="s">
        <v>213</v>
      </c>
      <c r="CM3" s="8" t="s">
        <v>214</v>
      </c>
      <c r="CN3" s="8" t="s">
        <v>215</v>
      </c>
      <c r="CO3" s="8" t="s">
        <v>216</v>
      </c>
      <c r="CP3" s="8" t="s">
        <v>217</v>
      </c>
      <c r="CQ3" s="8" t="s">
        <v>218</v>
      </c>
      <c r="CR3" s="8" t="s">
        <v>219</v>
      </c>
      <c r="CS3" s="8" t="s">
        <v>220</v>
      </c>
      <c r="CT3" s="8" t="s">
        <v>221</v>
      </c>
      <c r="CU3" s="8" t="s">
        <v>222</v>
      </c>
      <c r="CV3" s="8" t="s">
        <v>223</v>
      </c>
      <c r="CW3" s="8" t="s">
        <v>224</v>
      </c>
      <c r="CX3" s="8" t="s">
        <v>225</v>
      </c>
      <c r="CY3" s="8" t="s">
        <v>226</v>
      </c>
      <c r="CZ3" s="8" t="s">
        <v>227</v>
      </c>
      <c r="DA3" s="8" t="s">
        <v>228</v>
      </c>
      <c r="DB3" s="8" t="s">
        <v>229</v>
      </c>
      <c r="DC3" s="8" t="s">
        <v>230</v>
      </c>
      <c r="DD3" s="8" t="s">
        <v>231</v>
      </c>
      <c r="DE3" s="8" t="s">
        <v>232</v>
      </c>
      <c r="DF3" s="2" t="s">
        <v>233</v>
      </c>
      <c r="DG3" s="2" t="s">
        <v>265</v>
      </c>
      <c r="DH3" s="54" t="s">
        <v>266</v>
      </c>
    </row>
    <row r="4" spans="1:113" s="82" customFormat="1" ht="17" customHeight="1" x14ac:dyDescent="0.2">
      <c r="A4" s="73" t="s">
        <v>0</v>
      </c>
      <c r="B4" s="74" t="s">
        <v>126</v>
      </c>
      <c r="C4" s="121">
        <f t="array" ref="C4:DF111">MINVERSE(I!C4:DF111-A!C4:DF111)</f>
        <v>1.0430014898374784</v>
      </c>
      <c r="D4" s="121">
        <v>0.19343478000081435</v>
      </c>
      <c r="E4" s="121">
        <v>2.6336382579254899E-2</v>
      </c>
      <c r="F4" s="121">
        <v>4.2232274754100971E-3</v>
      </c>
      <c r="G4" s="121">
        <v>3.7004431089817796E-2</v>
      </c>
      <c r="H4" s="121">
        <v>0</v>
      </c>
      <c r="I4" s="121">
        <v>4.8661801388011876E-4</v>
      </c>
      <c r="J4" s="121">
        <v>0.19321580752602327</v>
      </c>
      <c r="K4" s="121">
        <v>5.0461467400311127E-2</v>
      </c>
      <c r="L4" s="121">
        <v>0.33244939445998539</v>
      </c>
      <c r="M4" s="121">
        <v>0</v>
      </c>
      <c r="N4" s="121">
        <v>1.5755109994730683E-2</v>
      </c>
      <c r="O4" s="121">
        <v>7.7858607613904909E-3</v>
      </c>
      <c r="P4" s="121">
        <v>1.0329706129198794E-3</v>
      </c>
      <c r="Q4" s="121">
        <v>6.2131480973456302E-4</v>
      </c>
      <c r="R4" s="121">
        <v>8.3245647335580038E-3</v>
      </c>
      <c r="S4" s="121">
        <v>2.8270372418246828E-3</v>
      </c>
      <c r="T4" s="121">
        <v>1.1292614395965251E-3</v>
      </c>
      <c r="U4" s="121">
        <v>7.4780770448799091E-4</v>
      </c>
      <c r="V4" s="121">
        <v>3.9794331588426427E-4</v>
      </c>
      <c r="W4" s="121">
        <v>1.3300475476721329E-4</v>
      </c>
      <c r="X4" s="121">
        <v>2.9562875368941903E-3</v>
      </c>
      <c r="Y4" s="121">
        <v>1.7035089823316538E-3</v>
      </c>
      <c r="Z4" s="121">
        <v>2.4580260831806246E-3</v>
      </c>
      <c r="AA4" s="121">
        <v>6.672787143759921E-3</v>
      </c>
      <c r="AB4" s="121">
        <v>4.3150704147447106E-3</v>
      </c>
      <c r="AC4" s="121">
        <v>2.1535779755518122E-5</v>
      </c>
      <c r="AD4" s="121">
        <v>1.6471264912094519E-4</v>
      </c>
      <c r="AE4" s="121">
        <v>6.1759962205850229E-4</v>
      </c>
      <c r="AF4" s="121">
        <v>4.1444434252206099E-2</v>
      </c>
      <c r="AG4" s="121">
        <v>1.1443699000954386E-2</v>
      </c>
      <c r="AH4" s="121">
        <v>4.5203220458364771E-4</v>
      </c>
      <c r="AI4" s="121">
        <v>2.7598459914261606E-4</v>
      </c>
      <c r="AJ4" s="121">
        <v>6.6702532466432908E-4</v>
      </c>
      <c r="AK4" s="121">
        <v>1.4344633129609223E-3</v>
      </c>
      <c r="AL4" s="121">
        <v>2.7318866545995862E-4</v>
      </c>
      <c r="AM4" s="121">
        <v>2.6185351562754109E-4</v>
      </c>
      <c r="AN4" s="121">
        <v>2.5399314215619284E-4</v>
      </c>
      <c r="AO4" s="121">
        <v>1.7712306313559273E-4</v>
      </c>
      <c r="AP4" s="121">
        <v>4.3239413193310524E-4</v>
      </c>
      <c r="AQ4" s="121">
        <v>3.9787417333273791E-4</v>
      </c>
      <c r="AR4" s="121">
        <v>3.2609608925547541E-4</v>
      </c>
      <c r="AS4" s="121">
        <v>2.7162253963694289E-4</v>
      </c>
      <c r="AT4" s="121">
        <v>7.2048830047965855E-4</v>
      </c>
      <c r="AU4" s="121">
        <v>4.9372837524637729E-4</v>
      </c>
      <c r="AV4" s="121">
        <v>1.0067696493513138E-3</v>
      </c>
      <c r="AW4" s="121">
        <v>4.5847943296699843E-4</v>
      </c>
      <c r="AX4" s="121">
        <v>3.7165672762712369E-4</v>
      </c>
      <c r="AY4" s="121">
        <v>8.8245786701845747E-4</v>
      </c>
      <c r="AZ4" s="121">
        <v>8.4299403902147031E-4</v>
      </c>
      <c r="BA4" s="121">
        <v>3.0258189718183112E-4</v>
      </c>
      <c r="BB4" s="121">
        <v>5.9694210010905087E-4</v>
      </c>
      <c r="BC4" s="121">
        <v>8.1956504449726098E-4</v>
      </c>
      <c r="BD4" s="121">
        <v>4.0932860595590967E-4</v>
      </c>
      <c r="BE4" s="121">
        <v>1.4966643581016093E-3</v>
      </c>
      <c r="BF4" s="121">
        <v>1.8360685309287792E-3</v>
      </c>
      <c r="BG4" s="121">
        <v>1.3948754957940613E-3</v>
      </c>
      <c r="BH4" s="121">
        <v>9.5612011519633389E-4</v>
      </c>
      <c r="BI4" s="121">
        <v>9.2899513156254445E-4</v>
      </c>
      <c r="BJ4" s="121">
        <v>3.2461358178503342E-3</v>
      </c>
      <c r="BK4" s="121">
        <v>4.6279084235381927E-4</v>
      </c>
      <c r="BL4" s="121">
        <v>1.0938864498068023E-3</v>
      </c>
      <c r="BM4" s="121">
        <v>3.8012134330454769E-4</v>
      </c>
      <c r="BN4" s="121">
        <v>2.2296088219115576E-3</v>
      </c>
      <c r="BO4" s="121">
        <v>2.0395443774725418E-3</v>
      </c>
      <c r="BP4" s="121">
        <v>1.3979431839182091E-4</v>
      </c>
      <c r="BQ4" s="121">
        <v>1.9886949581255015E-4</v>
      </c>
      <c r="BR4" s="121">
        <v>3.4391426300508382E-4</v>
      </c>
      <c r="BS4" s="121">
        <v>9.9906418102991136E-4</v>
      </c>
      <c r="BT4" s="121">
        <v>2.9791082688138636E-4</v>
      </c>
      <c r="BU4" s="121">
        <v>1.5151804125421609E-4</v>
      </c>
      <c r="BV4" s="121">
        <v>7.5634415959832294E-5</v>
      </c>
      <c r="BW4" s="121">
        <v>6.9132190395052482E-5</v>
      </c>
      <c r="BX4" s="121">
        <v>3.0304140582160327E-5</v>
      </c>
      <c r="BY4" s="121">
        <v>2.3208626693520061E-4</v>
      </c>
      <c r="BZ4" s="121">
        <v>2.0781870639024775E-4</v>
      </c>
      <c r="CA4" s="121">
        <v>8.7695463064806653E-4</v>
      </c>
      <c r="CB4" s="121">
        <v>3.3304105516322903E-4</v>
      </c>
      <c r="CC4" s="121">
        <v>4.0638114343826982E-4</v>
      </c>
      <c r="CD4" s="121">
        <v>1.7025938379530196E-4</v>
      </c>
      <c r="CE4" s="121">
        <v>2.0704624230931333E-4</v>
      </c>
      <c r="CF4" s="121">
        <v>6.1768384161820823E-4</v>
      </c>
      <c r="CG4" s="121">
        <v>1.0972720375117717E-4</v>
      </c>
      <c r="CH4" s="121">
        <v>2.0997789647334296E-4</v>
      </c>
      <c r="CI4" s="121">
        <v>4.4770631960523223E-4</v>
      </c>
      <c r="CJ4" s="121">
        <v>2.4239184447399237E-4</v>
      </c>
      <c r="CK4" s="121">
        <v>2.1069305169844804E-4</v>
      </c>
      <c r="CL4" s="121">
        <v>9.0483956293491261E-4</v>
      </c>
      <c r="CM4" s="121">
        <v>3.6416588378645619E-4</v>
      </c>
      <c r="CN4" s="121">
        <v>3.3432543922266955E-3</v>
      </c>
      <c r="CO4" s="121">
        <v>2.8696495878374226E-3</v>
      </c>
      <c r="CP4" s="121">
        <v>3.298225375534718E-3</v>
      </c>
      <c r="CQ4" s="121">
        <v>5.7498977225909416E-4</v>
      </c>
      <c r="CR4" s="121">
        <v>6.0557226069641555E-3</v>
      </c>
      <c r="CS4" s="121">
        <v>9.1410291684440228E-3</v>
      </c>
      <c r="CT4" s="121">
        <v>3.258953781859713E-3</v>
      </c>
      <c r="CU4" s="121">
        <v>4.3095838615046409E-4</v>
      </c>
      <c r="CV4" s="121">
        <v>4.7745196770726875E-4</v>
      </c>
      <c r="CW4" s="121">
        <v>1.7818773147055262E-3</v>
      </c>
      <c r="CX4" s="121">
        <v>1.527328600045933E-4</v>
      </c>
      <c r="CY4" s="121">
        <v>3.3392739349279409E-2</v>
      </c>
      <c r="CZ4" s="121">
        <v>5.2417981897731718E-2</v>
      </c>
      <c r="DA4" s="121">
        <v>5.8205878701612251E-4</v>
      </c>
      <c r="DB4" s="121">
        <v>2.886517627963926E-3</v>
      </c>
      <c r="DC4" s="121">
        <v>6.8144244176226807E-3</v>
      </c>
      <c r="DD4" s="121">
        <v>5.6797099754875994E-3</v>
      </c>
      <c r="DE4" s="121">
        <v>3.2055521606923782E-3</v>
      </c>
      <c r="DF4" s="124">
        <v>3.5390420748661512E-4</v>
      </c>
      <c r="DG4" s="124">
        <f>SUM(C4:DF4)</f>
        <v>2.1639242378458103</v>
      </c>
      <c r="DH4" s="145">
        <f>DG4/AVERAGE(DG$4:DG$111)</f>
        <v>1.0187030135510908</v>
      </c>
      <c r="DI4" s="123"/>
    </row>
    <row r="5" spans="1:113" s="82" customFormat="1" ht="17" customHeight="1" x14ac:dyDescent="0.2">
      <c r="A5" s="73" t="s">
        <v>1</v>
      </c>
      <c r="B5" s="74" t="s">
        <v>127</v>
      </c>
      <c r="C5" s="121">
        <v>4.7210457804343709E-3</v>
      </c>
      <c r="D5" s="121">
        <v>1.078422270645528</v>
      </c>
      <c r="E5" s="121">
        <v>3.7661063702710759E-2</v>
      </c>
      <c r="F5" s="121">
        <v>1.167699129804573E-3</v>
      </c>
      <c r="G5" s="121">
        <v>3.5140804450800064E-3</v>
      </c>
      <c r="H5" s="121">
        <v>0</v>
      </c>
      <c r="I5" s="121">
        <v>7.4157996235159581E-5</v>
      </c>
      <c r="J5" s="121">
        <v>6.7038444014069887E-2</v>
      </c>
      <c r="K5" s="121">
        <v>5.2539346239065237E-3</v>
      </c>
      <c r="L5" s="121">
        <v>2.07832883043991E-2</v>
      </c>
      <c r="M5" s="121">
        <v>0</v>
      </c>
      <c r="N5" s="121">
        <v>1.3564130021323697E-3</v>
      </c>
      <c r="O5" s="121">
        <v>1.1438984779028128E-3</v>
      </c>
      <c r="P5" s="121">
        <v>2.4551208397435848E-4</v>
      </c>
      <c r="Q5" s="121">
        <v>1.3388073821041745E-4</v>
      </c>
      <c r="R5" s="121">
        <v>5.8297984904581007E-4</v>
      </c>
      <c r="S5" s="121">
        <v>2.3897697024980727E-4</v>
      </c>
      <c r="T5" s="121">
        <v>1.2128255942703586E-4</v>
      </c>
      <c r="U5" s="121">
        <v>8.6854797338226119E-4</v>
      </c>
      <c r="V5" s="121">
        <v>8.5622779487786452E-5</v>
      </c>
      <c r="W5" s="121">
        <v>2.7765456604525947E-5</v>
      </c>
      <c r="X5" s="121">
        <v>9.2519772107959816E-4</v>
      </c>
      <c r="Y5" s="121">
        <v>5.1033418244496179E-4</v>
      </c>
      <c r="Z5" s="121">
        <v>2.7275076499672172E-4</v>
      </c>
      <c r="AA5" s="121">
        <v>1.0622309035853762E-3</v>
      </c>
      <c r="AB5" s="121">
        <v>1.3277266475928394E-3</v>
      </c>
      <c r="AC5" s="121">
        <v>3.2856945691083447E-6</v>
      </c>
      <c r="AD5" s="121">
        <v>3.2527624086189969E-5</v>
      </c>
      <c r="AE5" s="121">
        <v>1.4843914965881382E-4</v>
      </c>
      <c r="AF5" s="121">
        <v>3.3580959758653262E-4</v>
      </c>
      <c r="AG5" s="121">
        <v>2.8710718428555125E-2</v>
      </c>
      <c r="AH5" s="121">
        <v>6.9125786452349248E-5</v>
      </c>
      <c r="AI5" s="121">
        <v>3.5459684157459127E-5</v>
      </c>
      <c r="AJ5" s="121">
        <v>1.3786521958173098E-4</v>
      </c>
      <c r="AK5" s="121">
        <v>1.7481729785311494E-4</v>
      </c>
      <c r="AL5" s="121">
        <v>2.9140626746264309E-5</v>
      </c>
      <c r="AM5" s="121">
        <v>2.6383168490329339E-5</v>
      </c>
      <c r="AN5" s="121">
        <v>3.6918642730689466E-5</v>
      </c>
      <c r="AO5" s="121">
        <v>1.7506231815815921E-5</v>
      </c>
      <c r="AP5" s="121">
        <v>4.5412209212518381E-5</v>
      </c>
      <c r="AQ5" s="121">
        <v>4.4728375276568904E-5</v>
      </c>
      <c r="AR5" s="121">
        <v>3.8955500721900733E-5</v>
      </c>
      <c r="AS5" s="121">
        <v>2.8526189969178623E-5</v>
      </c>
      <c r="AT5" s="121">
        <v>3.1249270688332384E-5</v>
      </c>
      <c r="AU5" s="121">
        <v>3.3702607271527569E-5</v>
      </c>
      <c r="AV5" s="121">
        <v>7.7750774222356398E-5</v>
      </c>
      <c r="AW5" s="121">
        <v>5.3373130669452565E-5</v>
      </c>
      <c r="AX5" s="121">
        <v>5.839585215896004E-5</v>
      </c>
      <c r="AY5" s="121">
        <v>4.5038651581272571E-5</v>
      </c>
      <c r="AZ5" s="121">
        <v>6.2209230158755878E-5</v>
      </c>
      <c r="BA5" s="121">
        <v>4.1034514059949658E-5</v>
      </c>
      <c r="BB5" s="121">
        <v>5.3615153940603579E-5</v>
      </c>
      <c r="BC5" s="121">
        <v>6.7630400688895828E-5</v>
      </c>
      <c r="BD5" s="121">
        <v>5.1300073553396386E-5</v>
      </c>
      <c r="BE5" s="121">
        <v>7.1993953507274453E-5</v>
      </c>
      <c r="BF5" s="121">
        <v>6.7475884623387279E-5</v>
      </c>
      <c r="BG5" s="121">
        <v>7.2146047982252066E-5</v>
      </c>
      <c r="BH5" s="121">
        <v>6.4301666489377841E-5</v>
      </c>
      <c r="BI5" s="121">
        <v>3.6961820112268102E-5</v>
      </c>
      <c r="BJ5" s="121">
        <v>4.8171397081839311E-4</v>
      </c>
      <c r="BK5" s="121">
        <v>2.2169029432171534E-5</v>
      </c>
      <c r="BL5" s="121">
        <v>5.2775624850857812E-5</v>
      </c>
      <c r="BM5" s="121">
        <v>4.5534593135135477E-5</v>
      </c>
      <c r="BN5" s="121">
        <v>3.814768024734146E-5</v>
      </c>
      <c r="BO5" s="121">
        <v>3.5840463252270802E-5</v>
      </c>
      <c r="BP5" s="121">
        <v>1.4757000876448505E-5</v>
      </c>
      <c r="BQ5" s="121">
        <v>1.7696219138487948E-4</v>
      </c>
      <c r="BR5" s="121">
        <v>3.4875304774825746E-5</v>
      </c>
      <c r="BS5" s="121">
        <v>3.9600683179865964E-5</v>
      </c>
      <c r="BT5" s="121">
        <v>2.1042685716642694E-5</v>
      </c>
      <c r="BU5" s="121">
        <v>1.8658808343890396E-5</v>
      </c>
      <c r="BV5" s="121">
        <v>8.3430479968899602E-6</v>
      </c>
      <c r="BW5" s="121">
        <v>7.6862398602914941E-6</v>
      </c>
      <c r="BX5" s="121">
        <v>2.7508844764536389E-6</v>
      </c>
      <c r="BY5" s="121">
        <v>2.2894325233822578E-5</v>
      </c>
      <c r="BZ5" s="121">
        <v>1.1200427364107981E-5</v>
      </c>
      <c r="CA5" s="121">
        <v>3.4569529101460792E-5</v>
      </c>
      <c r="CB5" s="121">
        <v>2.5043651494508332E-5</v>
      </c>
      <c r="CC5" s="121">
        <v>3.4101855799255061E-5</v>
      </c>
      <c r="CD5" s="121">
        <v>1.3271932083183784E-5</v>
      </c>
      <c r="CE5" s="121">
        <v>1.8448421211728914E-5</v>
      </c>
      <c r="CF5" s="121">
        <v>6.904140994078827E-5</v>
      </c>
      <c r="CG5" s="121">
        <v>2.0580549133164101E-5</v>
      </c>
      <c r="CH5" s="121">
        <v>3.7838086877647233E-5</v>
      </c>
      <c r="CI5" s="121">
        <v>3.799288929489798E-5</v>
      </c>
      <c r="CJ5" s="121">
        <v>2.7479578983793471E-5</v>
      </c>
      <c r="CK5" s="121">
        <v>3.0463529807842396E-5</v>
      </c>
      <c r="CL5" s="121">
        <v>7.3455264774795968E-5</v>
      </c>
      <c r="CM5" s="121">
        <v>7.0300264804556376E-5</v>
      </c>
      <c r="CN5" s="121">
        <v>7.9136124013363029E-4</v>
      </c>
      <c r="CO5" s="121">
        <v>1.4203994297844961E-3</v>
      </c>
      <c r="CP5" s="121">
        <v>6.4455316208680835E-4</v>
      </c>
      <c r="CQ5" s="121">
        <v>8.2348413439145622E-5</v>
      </c>
      <c r="CR5" s="121">
        <v>1.5078925033465524E-3</v>
      </c>
      <c r="CS5" s="121">
        <v>2.3985939498481065E-3</v>
      </c>
      <c r="CT5" s="121">
        <v>2.1006519571784409E-4</v>
      </c>
      <c r="CU5" s="121">
        <v>3.9954351861020325E-5</v>
      </c>
      <c r="CV5" s="121">
        <v>4.5959819207171281E-5</v>
      </c>
      <c r="CW5" s="121">
        <v>4.7343223829802305E-5</v>
      </c>
      <c r="CX5" s="121">
        <v>2.1728855706333759E-5</v>
      </c>
      <c r="CY5" s="121">
        <v>7.2664673891887832E-3</v>
      </c>
      <c r="CZ5" s="121">
        <v>1.5373890593136636E-2</v>
      </c>
      <c r="DA5" s="121">
        <v>8.1716550223287385E-5</v>
      </c>
      <c r="DB5" s="121">
        <v>7.1688571183813187E-5</v>
      </c>
      <c r="DC5" s="121">
        <v>3.0914201495907444E-4</v>
      </c>
      <c r="DD5" s="121">
        <v>6.0929385377035531E-4</v>
      </c>
      <c r="DE5" s="121">
        <v>2.6581190681201401E-4</v>
      </c>
      <c r="DF5" s="124">
        <v>5.3499714808683019E-5</v>
      </c>
      <c r="DG5" s="124">
        <f t="shared" ref="DG5:DG68" si="0">SUM(C5:DF5)</f>
        <v>1.2911121538747519</v>
      </c>
      <c r="DH5" s="145">
        <f t="shared" ref="DH5:DH68" si="1">DG5/AVERAGE(DG$4:DG$111)</f>
        <v>0.60781233417579927</v>
      </c>
      <c r="DI5" s="123"/>
    </row>
    <row r="6" spans="1:113" s="82" customFormat="1" ht="17" customHeight="1" x14ac:dyDescent="0.2">
      <c r="A6" s="73" t="s">
        <v>2</v>
      </c>
      <c r="B6" s="74" t="s">
        <v>128</v>
      </c>
      <c r="C6" s="121">
        <v>3.4430523553251498E-2</v>
      </c>
      <c r="D6" s="121">
        <v>3.4193658265123307E-2</v>
      </c>
      <c r="E6" s="121">
        <v>1.001838234505765</v>
      </c>
      <c r="F6" s="121">
        <v>1.9407221267722763E-4</v>
      </c>
      <c r="G6" s="121">
        <v>1.3079278959880073E-3</v>
      </c>
      <c r="H6" s="121">
        <v>0</v>
      </c>
      <c r="I6" s="121">
        <v>1.7925028356347119E-5</v>
      </c>
      <c r="J6" s="121">
        <v>8.0857602461249598E-3</v>
      </c>
      <c r="K6" s="121">
        <v>1.7954818925896032E-3</v>
      </c>
      <c r="L6" s="121">
        <v>1.147201715644453E-2</v>
      </c>
      <c r="M6" s="121">
        <v>0</v>
      </c>
      <c r="N6" s="121">
        <v>5.5326155245799546E-4</v>
      </c>
      <c r="O6" s="121">
        <v>2.856358674686296E-4</v>
      </c>
      <c r="P6" s="121">
        <v>4.2227636547668736E-5</v>
      </c>
      <c r="Q6" s="121">
        <v>2.4156965277371771E-5</v>
      </c>
      <c r="R6" s="121">
        <v>2.8898829630655612E-4</v>
      </c>
      <c r="S6" s="121">
        <v>9.9200985051112726E-5</v>
      </c>
      <c r="T6" s="121">
        <v>4.0290289359894053E-5</v>
      </c>
      <c r="U6" s="121">
        <v>4.7016780774837665E-5</v>
      </c>
      <c r="V6" s="121">
        <v>1.5309911458378907E-5</v>
      </c>
      <c r="W6" s="121">
        <v>5.092916323705481E-6</v>
      </c>
      <c r="X6" s="121">
        <v>1.2112491612339966E-4</v>
      </c>
      <c r="Y6" s="121">
        <v>6.9209464761622655E-5</v>
      </c>
      <c r="Z6" s="121">
        <v>8.7900747551238897E-5</v>
      </c>
      <c r="AA6" s="121">
        <v>2.4691454610758996E-4</v>
      </c>
      <c r="AB6" s="121">
        <v>1.7623338416182716E-4</v>
      </c>
      <c r="AC6" s="121">
        <v>7.9344621877820511E-7</v>
      </c>
      <c r="AD6" s="121">
        <v>6.2589055249940809E-6</v>
      </c>
      <c r="AE6" s="121">
        <v>2.4150013169947396E-5</v>
      </c>
      <c r="AF6" s="121">
        <v>1.3719505333849758E-3</v>
      </c>
      <c r="AG6" s="121">
        <v>1.1174030301165049E-3</v>
      </c>
      <c r="AH6" s="121">
        <v>1.6672985377217399E-5</v>
      </c>
      <c r="AI6" s="121">
        <v>9.9960393966556279E-6</v>
      </c>
      <c r="AJ6" s="121">
        <v>2.5546583153413524E-5</v>
      </c>
      <c r="AK6" s="121">
        <v>5.1704651770749735E-5</v>
      </c>
      <c r="AL6" s="121">
        <v>9.7416672574059943E-6</v>
      </c>
      <c r="AM6" s="121">
        <v>9.2975775412249621E-6</v>
      </c>
      <c r="AN6" s="121">
        <v>9.3118356999752699E-6</v>
      </c>
      <c r="AO6" s="121">
        <v>6.2803223242879572E-6</v>
      </c>
      <c r="AP6" s="121">
        <v>1.5399654302709763E-5</v>
      </c>
      <c r="AQ6" s="121">
        <v>1.4248488787715501E-5</v>
      </c>
      <c r="AR6" s="121">
        <v>1.1738143167036159E-5</v>
      </c>
      <c r="AS6" s="121">
        <v>9.6744964563084929E-6</v>
      </c>
      <c r="AT6" s="121">
        <v>2.4509138634465868E-5</v>
      </c>
      <c r="AU6" s="121">
        <v>1.7113371720778277E-5</v>
      </c>
      <c r="AV6" s="121">
        <v>3.513004155306751E-5</v>
      </c>
      <c r="AW6" s="121">
        <v>1.6462464470943168E-5</v>
      </c>
      <c r="AX6" s="121">
        <v>1.3739974909234416E-5</v>
      </c>
      <c r="AY6" s="121">
        <v>3.0194075761367336E-5</v>
      </c>
      <c r="AZ6" s="121">
        <v>2.9339697551716138E-5</v>
      </c>
      <c r="BA6" s="121">
        <v>1.1015890100798782E-5</v>
      </c>
      <c r="BB6" s="121">
        <v>2.1024834434690294E-5</v>
      </c>
      <c r="BC6" s="121">
        <v>2.8708940222032247E-5</v>
      </c>
      <c r="BD6" s="121">
        <v>1.4792641419019838E-5</v>
      </c>
      <c r="BE6" s="121">
        <v>5.1093436056199795E-5</v>
      </c>
      <c r="BF6" s="121">
        <v>6.2141227511224663E-5</v>
      </c>
      <c r="BG6" s="121">
        <v>4.7749065262957087E-5</v>
      </c>
      <c r="BH6" s="121">
        <v>3.3123621709671193E-5</v>
      </c>
      <c r="BI6" s="121">
        <v>3.1515904925485591E-5</v>
      </c>
      <c r="BJ6" s="121">
        <v>1.193041133722591E-4</v>
      </c>
      <c r="BK6" s="121">
        <v>1.5797607652531935E-5</v>
      </c>
      <c r="BL6" s="121">
        <v>3.7461653345501533E-5</v>
      </c>
      <c r="BM6" s="121">
        <v>1.3717875950425427E-5</v>
      </c>
      <c r="BN6" s="121">
        <v>7.4332862893341083E-5</v>
      </c>
      <c r="BO6" s="121">
        <v>6.8022941536780772E-5</v>
      </c>
      <c r="BP6" s="121">
        <v>4.9903509155129424E-6</v>
      </c>
      <c r="BQ6" s="121">
        <v>1.111208205869957E-5</v>
      </c>
      <c r="BR6" s="121">
        <v>1.2218251242099844E-5</v>
      </c>
      <c r="BS6" s="121">
        <v>3.3888465834157413E-5</v>
      </c>
      <c r="BT6" s="121">
        <v>1.0345886190743174E-5</v>
      </c>
      <c r="BU6" s="121">
        <v>5.4681299024517003E-6</v>
      </c>
      <c r="BV6" s="121">
        <v>2.7045054764349261E-6</v>
      </c>
      <c r="BW6" s="121">
        <v>2.4742974230962008E-6</v>
      </c>
      <c r="BX6" s="121">
        <v>1.068711528760507E-6</v>
      </c>
      <c r="BY6" s="121">
        <v>8.2275903784670551E-6</v>
      </c>
      <c r="BZ6" s="121">
        <v>7.1264863397842771E-6</v>
      </c>
      <c r="CA6" s="121">
        <v>2.9744576247077313E-5</v>
      </c>
      <c r="CB6" s="121">
        <v>1.1606170707031874E-5</v>
      </c>
      <c r="CC6" s="121">
        <v>1.4256232781173759E-5</v>
      </c>
      <c r="CD6" s="121">
        <v>5.9453703967983146E-6</v>
      </c>
      <c r="CE6" s="121">
        <v>7.2914771143466086E-6</v>
      </c>
      <c r="CF6" s="121">
        <v>2.2124900796312213E-5</v>
      </c>
      <c r="CG6" s="121">
        <v>4.1416167553896057E-6</v>
      </c>
      <c r="CH6" s="121">
        <v>7.8866557650571397E-6</v>
      </c>
      <c r="CI6" s="121">
        <v>1.5711771649905837E-5</v>
      </c>
      <c r="CJ6" s="121">
        <v>8.6861483745223882E-6</v>
      </c>
      <c r="CK6" s="121">
        <v>7.7199266995719869E-6</v>
      </c>
      <c r="CL6" s="121">
        <v>3.1670487749788102E-5</v>
      </c>
      <c r="CM6" s="121">
        <v>1.3795121983469994E-5</v>
      </c>
      <c r="CN6" s="121">
        <v>1.3040112515410611E-4</v>
      </c>
      <c r="CO6" s="121">
        <v>1.3105856747532574E-4</v>
      </c>
      <c r="CP6" s="121">
        <v>1.2513003959916045E-4</v>
      </c>
      <c r="CQ6" s="121">
        <v>2.1042775205694294E-5</v>
      </c>
      <c r="CR6" s="121">
        <v>2.3811988114143473E-4</v>
      </c>
      <c r="CS6" s="121">
        <v>3.6259593411665182E-4</v>
      </c>
      <c r="CT6" s="121">
        <v>1.1262871905592183E-4</v>
      </c>
      <c r="CU6" s="121">
        <v>1.5210031824689741E-5</v>
      </c>
      <c r="CV6" s="121">
        <v>1.6896655240773087E-5</v>
      </c>
      <c r="CW6" s="121">
        <v>5.9838202722021907E-5</v>
      </c>
      <c r="CX6" s="121">
        <v>5.5871309197302223E-6</v>
      </c>
      <c r="CY6" s="121">
        <v>1.2859983859434859E-3</v>
      </c>
      <c r="CZ6" s="121">
        <v>2.1210655651852542E-3</v>
      </c>
      <c r="DA6" s="121">
        <v>2.1258817470391006E-5</v>
      </c>
      <c r="DB6" s="121">
        <v>9.6804591835932736E-5</v>
      </c>
      <c r="DC6" s="121">
        <v>2.3213455037366483E-4</v>
      </c>
      <c r="DD6" s="121">
        <v>2.0256090302795185E-4</v>
      </c>
      <c r="DE6" s="121">
        <v>1.1234440209708267E-4</v>
      </c>
      <c r="DF6" s="124">
        <v>1.3024021369346592E-5</v>
      </c>
      <c r="DG6" s="124">
        <f t="shared" si="0"/>
        <v>1.1045285302847669</v>
      </c>
      <c r="DH6" s="145">
        <f t="shared" si="1"/>
        <v>0.51997501699707116</v>
      </c>
      <c r="DI6" s="123"/>
    </row>
    <row r="7" spans="1:113" s="82" customFormat="1" ht="17" customHeight="1" x14ac:dyDescent="0.2">
      <c r="A7" s="73" t="s">
        <v>3</v>
      </c>
      <c r="B7" s="74" t="s">
        <v>129</v>
      </c>
      <c r="C7" s="121">
        <v>1.7855451073463453E-3</v>
      </c>
      <c r="D7" s="121">
        <v>1.243132352762095E-3</v>
      </c>
      <c r="E7" s="121">
        <v>2.6225533386209539E-4</v>
      </c>
      <c r="F7" s="121">
        <v>1.2265136024595569</v>
      </c>
      <c r="G7" s="121">
        <v>5.3174873854170508E-4</v>
      </c>
      <c r="H7" s="121">
        <v>0</v>
      </c>
      <c r="I7" s="121">
        <v>2.1330456615180305E-4</v>
      </c>
      <c r="J7" s="121">
        <v>1.6593580781521001E-3</v>
      </c>
      <c r="K7" s="121">
        <v>3.3038466052189339E-4</v>
      </c>
      <c r="L7" s="121">
        <v>1.1239712175639606E-3</v>
      </c>
      <c r="M7" s="121">
        <v>0</v>
      </c>
      <c r="N7" s="121">
        <v>2.7923508727978146E-4</v>
      </c>
      <c r="O7" s="121">
        <v>2.9742937980318954E-4</v>
      </c>
      <c r="P7" s="121">
        <v>9.3786826296073059E-2</v>
      </c>
      <c r="Q7" s="121">
        <v>1.29569107615448E-2</v>
      </c>
      <c r="R7" s="121">
        <v>5.582392492848821E-3</v>
      </c>
      <c r="S7" s="121">
        <v>1.9966529976654305E-3</v>
      </c>
      <c r="T7" s="121">
        <v>6.9911331904115668E-4</v>
      </c>
      <c r="U7" s="121">
        <v>1.8282654445162875E-4</v>
      </c>
      <c r="V7" s="121">
        <v>5.0213645992962621E-4</v>
      </c>
      <c r="W7" s="121">
        <v>6.3560399504011234E-5</v>
      </c>
      <c r="X7" s="121">
        <v>1.8794204809290547E-4</v>
      </c>
      <c r="Y7" s="121">
        <v>1.8745971566932362E-4</v>
      </c>
      <c r="Z7" s="121">
        <v>3.5306363179148385E-4</v>
      </c>
      <c r="AA7" s="121">
        <v>2.9165365722670254E-4</v>
      </c>
      <c r="AB7" s="121">
        <v>1.3852548393828747E-3</v>
      </c>
      <c r="AC7" s="121">
        <v>1.2320170372914326E-5</v>
      </c>
      <c r="AD7" s="121">
        <v>6.7872714646808287E-5</v>
      </c>
      <c r="AE7" s="121">
        <v>1.8818918651304875E-4</v>
      </c>
      <c r="AF7" s="121">
        <v>2.3163352577031866E-4</v>
      </c>
      <c r="AG7" s="121">
        <v>1.8120502426235239E-3</v>
      </c>
      <c r="AH7" s="121">
        <v>9.728919143379242E-4</v>
      </c>
      <c r="AI7" s="121">
        <v>1.3012413270425193E-4</v>
      </c>
      <c r="AJ7" s="121">
        <v>2.3273523999445848E-3</v>
      </c>
      <c r="AK7" s="121">
        <v>3.7741996359050636E-4</v>
      </c>
      <c r="AL7" s="121">
        <v>1.6312575498724793E-4</v>
      </c>
      <c r="AM7" s="121">
        <v>1.5978991168500779E-4</v>
      </c>
      <c r="AN7" s="121">
        <v>2.053995901271871E-4</v>
      </c>
      <c r="AO7" s="121">
        <v>1.0918291190387518E-4</v>
      </c>
      <c r="AP7" s="121">
        <v>2.1893986729765261E-4</v>
      </c>
      <c r="AQ7" s="121">
        <v>3.163512334987346E-4</v>
      </c>
      <c r="AR7" s="121">
        <v>3.0232234977924961E-4</v>
      </c>
      <c r="AS7" s="121">
        <v>1.7304379319510747E-4</v>
      </c>
      <c r="AT7" s="121">
        <v>1.391404501468986E-4</v>
      </c>
      <c r="AU7" s="121">
        <v>1.3893884792453936E-4</v>
      </c>
      <c r="AV7" s="121">
        <v>3.2835373963604147E-4</v>
      </c>
      <c r="AW7" s="121">
        <v>1.8508220552005257E-4</v>
      </c>
      <c r="AX7" s="121">
        <v>3.7377467183861849E-4</v>
      </c>
      <c r="AY7" s="121">
        <v>1.991379528753156E-4</v>
      </c>
      <c r="AZ7" s="121">
        <v>2.3008449248677822E-4</v>
      </c>
      <c r="BA7" s="121">
        <v>1.8336014322633041E-4</v>
      </c>
      <c r="BB7" s="121">
        <v>2.5919920067315127E-4</v>
      </c>
      <c r="BC7" s="121">
        <v>2.3086376557946475E-4</v>
      </c>
      <c r="BD7" s="121">
        <v>2.0719440904645942E-4</v>
      </c>
      <c r="BE7" s="121">
        <v>1.9541721903720334E-4</v>
      </c>
      <c r="BF7" s="121">
        <v>1.9423220667354961E-4</v>
      </c>
      <c r="BG7" s="121">
        <v>1.9358433097385158E-4</v>
      </c>
      <c r="BH7" s="121">
        <v>6.5847999964873587E-4</v>
      </c>
      <c r="BI7" s="121">
        <v>1.7283025636663106E-4</v>
      </c>
      <c r="BJ7" s="121">
        <v>4.5920706479869256E-3</v>
      </c>
      <c r="BK7" s="121">
        <v>1.1668348789622188E-4</v>
      </c>
      <c r="BL7" s="121">
        <v>5.7461384734314534E-3</v>
      </c>
      <c r="BM7" s="121">
        <v>1.9119016970957157E-3</v>
      </c>
      <c r="BN7" s="121">
        <v>3.5754459731863792E-4</v>
      </c>
      <c r="BO7" s="121">
        <v>4.374503271759945E-4</v>
      </c>
      <c r="BP7" s="121">
        <v>5.4429438100220165E-4</v>
      </c>
      <c r="BQ7" s="121">
        <v>1.7594110365638224E-4</v>
      </c>
      <c r="BR7" s="121">
        <v>2.6759410098718635E-4</v>
      </c>
      <c r="BS7" s="121">
        <v>1.5311631513356021E-4</v>
      </c>
      <c r="BT7" s="121">
        <v>1.6250240461691197E-4</v>
      </c>
      <c r="BU7" s="121">
        <v>1.2480503370433898E-4</v>
      </c>
      <c r="BV7" s="121">
        <v>6.2113623102751884E-5</v>
      </c>
      <c r="BW7" s="121">
        <v>9.2869669922109711E-5</v>
      </c>
      <c r="BX7" s="121">
        <v>4.3662126764394293E-5</v>
      </c>
      <c r="BY7" s="121">
        <v>1.2143262605891174E-4</v>
      </c>
      <c r="BZ7" s="121">
        <v>6.9482648578799537E-5</v>
      </c>
      <c r="CA7" s="121">
        <v>2.8251115116565421E-4</v>
      </c>
      <c r="CB7" s="121">
        <v>2.3372483655308994E-4</v>
      </c>
      <c r="CC7" s="121">
        <v>4.2186190681156843E-4</v>
      </c>
      <c r="CD7" s="121">
        <v>1.1395012304972571E-4</v>
      </c>
      <c r="CE7" s="121">
        <v>2.3381109533665342E-4</v>
      </c>
      <c r="CF7" s="121">
        <v>1.224022931183746E-3</v>
      </c>
      <c r="CG7" s="121">
        <v>5.4545794424451163E-5</v>
      </c>
      <c r="CH7" s="121">
        <v>1.5325166912526244E-4</v>
      </c>
      <c r="CI7" s="121">
        <v>2.1431683776177715E-4</v>
      </c>
      <c r="CJ7" s="121">
        <v>1.8190315406790174E-4</v>
      </c>
      <c r="CK7" s="121">
        <v>1.56248489550962E-4</v>
      </c>
      <c r="CL7" s="121">
        <v>5.3445680899023992E-4</v>
      </c>
      <c r="CM7" s="121">
        <v>9.6085585125156524E-5</v>
      </c>
      <c r="CN7" s="121">
        <v>2.4527170690540306E-4</v>
      </c>
      <c r="CO7" s="121">
        <v>3.7921273155567636E-4</v>
      </c>
      <c r="CP7" s="121">
        <v>1.849940303622375E-4</v>
      </c>
      <c r="CQ7" s="121">
        <v>1.8698657680489935E-4</v>
      </c>
      <c r="CR7" s="121">
        <v>3.8954082534244544E-4</v>
      </c>
      <c r="CS7" s="121">
        <v>4.5040340903077961E-4</v>
      </c>
      <c r="CT7" s="121">
        <v>3.4591395202653133E-4</v>
      </c>
      <c r="CU7" s="121">
        <v>1.432284074049694E-4</v>
      </c>
      <c r="CV7" s="121">
        <v>2.5470023454467915E-4</v>
      </c>
      <c r="CW7" s="121">
        <v>1.5066947990474987E-4</v>
      </c>
      <c r="CX7" s="121">
        <v>1.1559364892997135E-4</v>
      </c>
      <c r="CY7" s="121">
        <v>2.3200079427248628E-3</v>
      </c>
      <c r="CZ7" s="121">
        <v>3.3144868742619087E-3</v>
      </c>
      <c r="DA7" s="121">
        <v>1.7813509170401179E-4</v>
      </c>
      <c r="DB7" s="121">
        <v>2.4392626837909588E-4</v>
      </c>
      <c r="DC7" s="121">
        <v>8.9289579484118763E-5</v>
      </c>
      <c r="DD7" s="121">
        <v>3.7505659234629909E-4</v>
      </c>
      <c r="DE7" s="121">
        <v>1.994787778592209E-3</v>
      </c>
      <c r="DF7" s="124">
        <v>9.7018500295294787E-5</v>
      </c>
      <c r="DG7" s="124">
        <f t="shared" si="0"/>
        <v>1.3944129609775742</v>
      </c>
      <c r="DH7" s="145">
        <f t="shared" si="1"/>
        <v>0.65644289233372466</v>
      </c>
      <c r="DI7" s="123"/>
    </row>
    <row r="8" spans="1:113" s="82" customFormat="1" ht="17" customHeight="1" x14ac:dyDescent="0.2">
      <c r="A8" s="73" t="s">
        <v>4</v>
      </c>
      <c r="B8" s="74" t="s">
        <v>130</v>
      </c>
      <c r="C8" s="121">
        <v>8.4619511232856474E-5</v>
      </c>
      <c r="D8" s="121">
        <v>2.7102185899964782E-3</v>
      </c>
      <c r="E8" s="121">
        <v>3.0285260915306799E-4</v>
      </c>
      <c r="F8" s="121">
        <v>2.5933488402170296E-4</v>
      </c>
      <c r="G8" s="121">
        <v>1.0687558685366865</v>
      </c>
      <c r="H8" s="121">
        <v>0</v>
      </c>
      <c r="I8" s="121">
        <v>1.1564576317852973E-5</v>
      </c>
      <c r="J8" s="121">
        <v>1.9608274036150109E-2</v>
      </c>
      <c r="K8" s="121">
        <v>1.4947118092599942E-3</v>
      </c>
      <c r="L8" s="121">
        <v>7.0020756275814807E-3</v>
      </c>
      <c r="M8" s="121">
        <v>0</v>
      </c>
      <c r="N8" s="121">
        <v>4.5788538468941002E-5</v>
      </c>
      <c r="O8" s="121">
        <v>1.6725190528780207E-4</v>
      </c>
      <c r="P8" s="121">
        <v>6.8209720110776561E-5</v>
      </c>
      <c r="Q8" s="121">
        <v>4.01545391576929E-5</v>
      </c>
      <c r="R8" s="121">
        <v>1.6281338506721882E-4</v>
      </c>
      <c r="S8" s="121">
        <v>6.5679608450261291E-5</v>
      </c>
      <c r="T8" s="121">
        <v>3.4319784871952276E-5</v>
      </c>
      <c r="U8" s="121">
        <v>1.2487515628871015E-4</v>
      </c>
      <c r="V8" s="121">
        <v>2.357211139870217E-5</v>
      </c>
      <c r="W8" s="121">
        <v>7.4812941744346974E-6</v>
      </c>
      <c r="X8" s="121">
        <v>2.7087270098893093E-4</v>
      </c>
      <c r="Y8" s="121">
        <v>1.4876090023591029E-4</v>
      </c>
      <c r="Z8" s="121">
        <v>7.5140184916598136E-5</v>
      </c>
      <c r="AA8" s="121">
        <v>4.9393894159526061E-4</v>
      </c>
      <c r="AB8" s="121">
        <v>3.8706592218780645E-4</v>
      </c>
      <c r="AC8" s="121">
        <v>1.0136752831080489E-6</v>
      </c>
      <c r="AD8" s="121">
        <v>8.1456226812321234E-6</v>
      </c>
      <c r="AE8" s="121">
        <v>4.291904423025682E-5</v>
      </c>
      <c r="AF8" s="121">
        <v>4.2369048847872985E-5</v>
      </c>
      <c r="AG8" s="121">
        <v>5.6123701928657008E-4</v>
      </c>
      <c r="AH8" s="121">
        <v>2.1910562513493181E-5</v>
      </c>
      <c r="AI8" s="121">
        <v>9.6550111189884796E-6</v>
      </c>
      <c r="AJ8" s="121">
        <v>3.6264917307242329E-5</v>
      </c>
      <c r="AK8" s="121">
        <v>4.9300096259294656E-5</v>
      </c>
      <c r="AL8" s="121">
        <v>6.1701528434056127E-6</v>
      </c>
      <c r="AM8" s="121">
        <v>8.1122088290268143E-6</v>
      </c>
      <c r="AN8" s="121">
        <v>1.2011220764452028E-5</v>
      </c>
      <c r="AO8" s="121">
        <v>5.2719862425099405E-6</v>
      </c>
      <c r="AP8" s="121">
        <v>1.1395413364754833E-5</v>
      </c>
      <c r="AQ8" s="121">
        <v>1.3162085698567768E-5</v>
      </c>
      <c r="AR8" s="121">
        <v>8.6734599912228784E-6</v>
      </c>
      <c r="AS8" s="121">
        <v>7.8349563875951921E-6</v>
      </c>
      <c r="AT8" s="121">
        <v>8.6687635170019681E-6</v>
      </c>
      <c r="AU8" s="121">
        <v>1.2812772151489011E-5</v>
      </c>
      <c r="AV8" s="121">
        <v>1.8651248317372498E-5</v>
      </c>
      <c r="AW8" s="121">
        <v>1.2243666726647109E-5</v>
      </c>
      <c r="AX8" s="121">
        <v>1.6316833477392878E-5</v>
      </c>
      <c r="AY8" s="121">
        <v>1.4634705328294411E-5</v>
      </c>
      <c r="AZ8" s="121">
        <v>1.5712549091532355E-5</v>
      </c>
      <c r="BA8" s="121">
        <v>1.1519702102896864E-5</v>
      </c>
      <c r="BB8" s="121">
        <v>1.5743473850077294E-5</v>
      </c>
      <c r="BC8" s="121">
        <v>1.6475781449256193E-5</v>
      </c>
      <c r="BD8" s="121">
        <v>1.5793737710860836E-5</v>
      </c>
      <c r="BE8" s="121">
        <v>1.8810071674294962E-5</v>
      </c>
      <c r="BF8" s="121">
        <v>1.7471358937752187E-5</v>
      </c>
      <c r="BG8" s="121">
        <v>1.9203644503551625E-5</v>
      </c>
      <c r="BH8" s="121">
        <v>1.7616835324807333E-5</v>
      </c>
      <c r="BI8" s="121">
        <v>1.0203480749187579E-5</v>
      </c>
      <c r="BJ8" s="121">
        <v>1.3427692383318755E-3</v>
      </c>
      <c r="BK8" s="121">
        <v>6.2131223712235987E-6</v>
      </c>
      <c r="BL8" s="121">
        <v>1.5448161676542199E-5</v>
      </c>
      <c r="BM8" s="121">
        <v>1.7174364165208109E-5</v>
      </c>
      <c r="BN8" s="121">
        <v>1.2347202009553806E-5</v>
      </c>
      <c r="BO8" s="121">
        <v>1.1687658607277434E-5</v>
      </c>
      <c r="BP8" s="121">
        <v>3.5332383580266366E-6</v>
      </c>
      <c r="BQ8" s="121">
        <v>9.0441708832243241E-6</v>
      </c>
      <c r="BR8" s="121">
        <v>1.1173511367537941E-5</v>
      </c>
      <c r="BS8" s="121">
        <v>1.0645163687065161E-5</v>
      </c>
      <c r="BT8" s="121">
        <v>6.0969802664639322E-6</v>
      </c>
      <c r="BU8" s="121">
        <v>6.427342243376249E-6</v>
      </c>
      <c r="BV8" s="121">
        <v>3.4936438417895639E-6</v>
      </c>
      <c r="BW8" s="121">
        <v>3.2056679630333871E-6</v>
      </c>
      <c r="BX8" s="121">
        <v>1.0791501806275497E-6</v>
      </c>
      <c r="BY8" s="121">
        <v>6.5261765571757668E-6</v>
      </c>
      <c r="BZ8" s="121">
        <v>3.9695318158944505E-6</v>
      </c>
      <c r="CA8" s="121">
        <v>1.3273859868203853E-5</v>
      </c>
      <c r="CB8" s="121">
        <v>8.3141698443074334E-6</v>
      </c>
      <c r="CC8" s="121">
        <v>1.5525285340931857E-5</v>
      </c>
      <c r="CD8" s="121">
        <v>5.6466368719078278E-6</v>
      </c>
      <c r="CE8" s="121">
        <v>6.2852314998799516E-6</v>
      </c>
      <c r="CF8" s="121">
        <v>3.7419252707609235E-5</v>
      </c>
      <c r="CG8" s="121">
        <v>3.7163967581996647E-6</v>
      </c>
      <c r="CH8" s="121">
        <v>1.1703528555162465E-5</v>
      </c>
      <c r="CI8" s="121">
        <v>1.657399438382242E-5</v>
      </c>
      <c r="CJ8" s="121">
        <v>2.5926175175147271E-5</v>
      </c>
      <c r="CK8" s="121">
        <v>1.1759164648607865E-5</v>
      </c>
      <c r="CL8" s="121">
        <v>3.0597917755909428E-5</v>
      </c>
      <c r="CM8" s="121">
        <v>2.3689302799356393E-5</v>
      </c>
      <c r="CN8" s="121">
        <v>3.1804417259884116E-4</v>
      </c>
      <c r="CO8" s="121">
        <v>3.5253837722007522E-4</v>
      </c>
      <c r="CP8" s="121">
        <v>3.7793337291310291E-4</v>
      </c>
      <c r="CQ8" s="121">
        <v>2.5739083238442267E-5</v>
      </c>
      <c r="CR8" s="121">
        <v>9.3084921668834422E-4</v>
      </c>
      <c r="CS8" s="121">
        <v>1.6512162535786135E-3</v>
      </c>
      <c r="CT8" s="121">
        <v>5.2201757838071401E-5</v>
      </c>
      <c r="CU8" s="121">
        <v>1.8578142294131885E-5</v>
      </c>
      <c r="CV8" s="121">
        <v>2.0713821414882584E-5</v>
      </c>
      <c r="CW8" s="121">
        <v>1.3061347714616861E-5</v>
      </c>
      <c r="CX8" s="121">
        <v>9.0656403664350973E-6</v>
      </c>
      <c r="CY8" s="121">
        <v>7.541477341001762E-3</v>
      </c>
      <c r="CZ8" s="121">
        <v>1.1130116313997787E-2</v>
      </c>
      <c r="DA8" s="121">
        <v>2.7747445911330342E-5</v>
      </c>
      <c r="DB8" s="121">
        <v>5.6597463441783844E-5</v>
      </c>
      <c r="DC8" s="121">
        <v>1.1097515114311323E-4</v>
      </c>
      <c r="DD8" s="121">
        <v>4.7943477077856569E-4</v>
      </c>
      <c r="DE8" s="121">
        <v>2.2370884001664056E-4</v>
      </c>
      <c r="DF8" s="124">
        <v>1.4195138471548632E-5</v>
      </c>
      <c r="DG8" s="124">
        <f t="shared" si="0"/>
        <v>1.128468228871327</v>
      </c>
      <c r="DH8" s="145">
        <f t="shared" si="1"/>
        <v>0.53124502482225788</v>
      </c>
      <c r="DI8" s="123"/>
    </row>
    <row r="9" spans="1:113" s="82" customFormat="1" ht="17" customHeight="1" x14ac:dyDescent="0.2">
      <c r="A9" s="73" t="s">
        <v>5</v>
      </c>
      <c r="B9" s="74" t="s">
        <v>131</v>
      </c>
      <c r="C9" s="121">
        <v>3.4698450153218756E-2</v>
      </c>
      <c r="D9" s="121">
        <v>2.2558822276844557E-2</v>
      </c>
      <c r="E9" s="121">
        <v>2.5082692544932644E-2</v>
      </c>
      <c r="F9" s="121">
        <v>1.5741281306417828E-2</v>
      </c>
      <c r="G9" s="121">
        <v>3.685898799686653E-2</v>
      </c>
      <c r="H9" s="121">
        <v>1</v>
      </c>
      <c r="I9" s="121">
        <v>5.3055611715328084E-2</v>
      </c>
      <c r="J9" s="121">
        <v>2.5130358785336059E-2</v>
      </c>
      <c r="K9" s="121">
        <v>1.7025987389489624E-2</v>
      </c>
      <c r="L9" s="121">
        <v>2.2448504852553439E-2</v>
      </c>
      <c r="M9" s="121">
        <v>0</v>
      </c>
      <c r="N9" s="121">
        <v>3.9366386130649494E-2</v>
      </c>
      <c r="O9" s="121">
        <v>2.3482630934945164E-2</v>
      </c>
      <c r="P9" s="121">
        <v>1.993272340102378E-2</v>
      </c>
      <c r="Q9" s="121">
        <v>1.8873353893089192E-2</v>
      </c>
      <c r="R9" s="121">
        <v>5.5901871011885269E-2</v>
      </c>
      <c r="S9" s="121">
        <v>2.7819382317548404E-2</v>
      </c>
      <c r="T9" s="121">
        <v>1.9721666270050092E-2</v>
      </c>
      <c r="U9" s="121">
        <v>0.15200067944899365</v>
      </c>
      <c r="V9" s="121">
        <v>6.2634982072631282E-2</v>
      </c>
      <c r="W9" s="121">
        <v>0.32719322789760996</v>
      </c>
      <c r="X9" s="121">
        <v>9.3658113705305426E-2</v>
      </c>
      <c r="Y9" s="121">
        <v>6.5237124206077676E-2</v>
      </c>
      <c r="Z9" s="121">
        <v>6.3218506549501369E-2</v>
      </c>
      <c r="AA9" s="121">
        <v>2.5599213010911802E-2</v>
      </c>
      <c r="AB9" s="121">
        <v>4.8556933532988934E-2</v>
      </c>
      <c r="AC9" s="121">
        <v>0.51764492329948353</v>
      </c>
      <c r="AD9" s="121">
        <v>0.45205408531014157</v>
      </c>
      <c r="AE9" s="121">
        <v>2.9543320831997372E-2</v>
      </c>
      <c r="AF9" s="121">
        <v>2.9483396781454903E-2</v>
      </c>
      <c r="AG9" s="121">
        <v>2.2071129424029265E-2</v>
      </c>
      <c r="AH9" s="121">
        <v>3.925582866005646E-2</v>
      </c>
      <c r="AI9" s="121">
        <v>3.0770446139802527E-2</v>
      </c>
      <c r="AJ9" s="121">
        <v>5.5022135740739463E-2</v>
      </c>
      <c r="AK9" s="121">
        <v>4.8798017677294164E-2</v>
      </c>
      <c r="AL9" s="121">
        <v>8.6576180958545565E-2</v>
      </c>
      <c r="AM9" s="121">
        <v>7.0971697647823989E-2</v>
      </c>
      <c r="AN9" s="121">
        <v>7.0160790121480229E-2</v>
      </c>
      <c r="AO9" s="121">
        <v>3.964862674030642E-2</v>
      </c>
      <c r="AP9" s="121">
        <v>5.5808644978462808E-2</v>
      </c>
      <c r="AQ9" s="121">
        <v>4.8403726634056329E-2</v>
      </c>
      <c r="AR9" s="121">
        <v>2.7376165562596221E-2</v>
      </c>
      <c r="AS9" s="121">
        <v>2.945662450922518E-2</v>
      </c>
      <c r="AT9" s="121">
        <v>1.9445070766691101E-2</v>
      </c>
      <c r="AU9" s="121">
        <v>1.852183949124063E-2</v>
      </c>
      <c r="AV9" s="121">
        <v>1.9295410338683365E-2</v>
      </c>
      <c r="AW9" s="121">
        <v>2.4828634035956722E-2</v>
      </c>
      <c r="AX9" s="121">
        <v>2.8161439346088109E-2</v>
      </c>
      <c r="AY9" s="121">
        <v>2.1110207992506649E-2</v>
      </c>
      <c r="AZ9" s="121">
        <v>2.0095580414784524E-2</v>
      </c>
      <c r="BA9" s="121">
        <v>1.8087296666295605E-2</v>
      </c>
      <c r="BB9" s="121">
        <v>2.150122946391415E-2</v>
      </c>
      <c r="BC9" s="121">
        <v>1.9126110381548371E-2</v>
      </c>
      <c r="BD9" s="121">
        <v>1.9165771380581786E-2</v>
      </c>
      <c r="BE9" s="121">
        <v>2.5494485665526308E-2</v>
      </c>
      <c r="BF9" s="121">
        <v>2.5476380944672229E-2</v>
      </c>
      <c r="BG9" s="121">
        <v>2.6182044182159817E-2</v>
      </c>
      <c r="BH9" s="121">
        <v>3.2537237136591075E-2</v>
      </c>
      <c r="BI9" s="121">
        <v>2.3722600595752336E-2</v>
      </c>
      <c r="BJ9" s="121">
        <v>2.4646494323791842E-2</v>
      </c>
      <c r="BK9" s="121">
        <v>3.7951612027764231E-2</v>
      </c>
      <c r="BL9" s="121">
        <v>1.6630805545478789E-2</v>
      </c>
      <c r="BM9" s="121">
        <v>1.7442493674029703E-2</v>
      </c>
      <c r="BN9" s="121">
        <v>2.9834577646782663E-2</v>
      </c>
      <c r="BO9" s="121">
        <v>2.04470571243088E-2</v>
      </c>
      <c r="BP9" s="121">
        <v>0.25977008177384986</v>
      </c>
      <c r="BQ9" s="121">
        <v>0.45599545672982039</v>
      </c>
      <c r="BR9" s="121">
        <v>3.3453283981323627E-2</v>
      </c>
      <c r="BS9" s="121">
        <v>3.3123361445754174E-2</v>
      </c>
      <c r="BT9" s="121">
        <v>1.445264007433154E-2</v>
      </c>
      <c r="BU9" s="121">
        <v>6.8011928143691209E-3</v>
      </c>
      <c r="BV9" s="121">
        <v>7.6633970253976698E-3</v>
      </c>
      <c r="BW9" s="121">
        <v>5.2234221103504737E-3</v>
      </c>
      <c r="BX9" s="121">
        <v>1.0708021784290402E-3</v>
      </c>
      <c r="BY9" s="121">
        <v>1.8210812086094333E-2</v>
      </c>
      <c r="BZ9" s="121">
        <v>2.8942500056441108E-2</v>
      </c>
      <c r="CA9" s="121">
        <v>0.15792867984448022</v>
      </c>
      <c r="CB9" s="121">
        <v>5.5399025122910714E-2</v>
      </c>
      <c r="CC9" s="121">
        <v>9.5570816598686242E-2</v>
      </c>
      <c r="CD9" s="121">
        <v>1.4930563233789362E-2</v>
      </c>
      <c r="CE9" s="121">
        <v>1.793007880355213E-2</v>
      </c>
      <c r="CF9" s="121">
        <v>1.0906017968371422E-2</v>
      </c>
      <c r="CG9" s="121">
        <v>1.0621342583185108E-2</v>
      </c>
      <c r="CH9" s="121">
        <v>9.814152331146922E-3</v>
      </c>
      <c r="CI9" s="121">
        <v>9.8980923849302724E-3</v>
      </c>
      <c r="CJ9" s="121">
        <v>6.9182664419923778E-3</v>
      </c>
      <c r="CK9" s="121">
        <v>6.85266492038297E-3</v>
      </c>
      <c r="CL9" s="121">
        <v>1.4639918519571176E-2</v>
      </c>
      <c r="CM9" s="121">
        <v>1.3022263472955382E-2</v>
      </c>
      <c r="CN9" s="121">
        <v>1.0303828961362848E-2</v>
      </c>
      <c r="CO9" s="121">
        <v>1.3209416686848819E-2</v>
      </c>
      <c r="CP9" s="121">
        <v>1.3386770913515825E-2</v>
      </c>
      <c r="CQ9" s="121">
        <v>1.9206763663052354E-2</v>
      </c>
      <c r="CR9" s="121">
        <v>1.2531215427714827E-2</v>
      </c>
      <c r="CS9" s="121">
        <v>1.1086072759138577E-2</v>
      </c>
      <c r="CT9" s="121">
        <v>1.0196241263314375E-2</v>
      </c>
      <c r="CU9" s="121">
        <v>9.4999653712631218E-3</v>
      </c>
      <c r="CV9" s="121">
        <v>1.170216578947904E-2</v>
      </c>
      <c r="CW9" s="121">
        <v>1.81626862699606E-2</v>
      </c>
      <c r="CX9" s="121">
        <v>5.6780683554918795E-3</v>
      </c>
      <c r="CY9" s="121">
        <v>3.618977816193486E-2</v>
      </c>
      <c r="CZ9" s="121">
        <v>2.3221181603035861E-2</v>
      </c>
      <c r="DA9" s="121">
        <v>1.8845275991820978E-2</v>
      </c>
      <c r="DB9" s="121">
        <v>2.1593421679198158E-2</v>
      </c>
      <c r="DC9" s="121">
        <v>9.8995975622806886E-3</v>
      </c>
      <c r="DD9" s="121">
        <v>1.5114928419077602E-2</v>
      </c>
      <c r="DE9" s="121">
        <v>2.8070847017058146E-2</v>
      </c>
      <c r="DF9" s="124">
        <v>1.161177392864911E-2</v>
      </c>
      <c r="DG9" s="124">
        <f t="shared" si="0"/>
        <v>6.0471964438931556</v>
      </c>
      <c r="DH9" s="145">
        <f t="shared" si="1"/>
        <v>2.8468174315853045</v>
      </c>
      <c r="DI9" s="123"/>
    </row>
    <row r="10" spans="1:113" s="82" customFormat="1" ht="17" customHeight="1" x14ac:dyDescent="0.2">
      <c r="A10" s="73" t="s">
        <v>6</v>
      </c>
      <c r="B10" s="74" t="s">
        <v>132</v>
      </c>
      <c r="C10" s="121">
        <v>1.1613384623386184E-3</v>
      </c>
      <c r="D10" s="121">
        <v>7.7163903187028448E-4</v>
      </c>
      <c r="E10" s="121">
        <v>1.0159336823159289E-3</v>
      </c>
      <c r="F10" s="121">
        <v>8.1310762768099039E-4</v>
      </c>
      <c r="G10" s="121">
        <v>1.0303581297767457E-3</v>
      </c>
      <c r="H10" s="121">
        <v>0</v>
      </c>
      <c r="I10" s="121">
        <v>1.0034705136390243</v>
      </c>
      <c r="J10" s="121">
        <v>1.1477833311089875E-3</v>
      </c>
      <c r="K10" s="121">
        <v>2.5927773953570454E-3</v>
      </c>
      <c r="L10" s="121">
        <v>9.0701029133607883E-4</v>
      </c>
      <c r="M10" s="121">
        <v>0</v>
      </c>
      <c r="N10" s="121">
        <v>1.6780689964637707E-3</v>
      </c>
      <c r="O10" s="121">
        <v>1.1375538989503644E-3</v>
      </c>
      <c r="P10" s="121">
        <v>1.2975935335686316E-3</v>
      </c>
      <c r="Q10" s="121">
        <v>6.5021449348398172E-3</v>
      </c>
      <c r="R10" s="121">
        <v>3.1772748332342029E-3</v>
      </c>
      <c r="S10" s="121">
        <v>1.3745025332194787E-3</v>
      </c>
      <c r="T10" s="121">
        <v>7.8028529038719099E-4</v>
      </c>
      <c r="U10" s="121">
        <v>8.8208761658414708E-3</v>
      </c>
      <c r="V10" s="121">
        <v>4.2411464251137405E-2</v>
      </c>
      <c r="W10" s="121">
        <v>3.1869707088304244E-4</v>
      </c>
      <c r="X10" s="121">
        <v>4.3633122987104611E-3</v>
      </c>
      <c r="Y10" s="121">
        <v>3.5880341412342903E-3</v>
      </c>
      <c r="Z10" s="121">
        <v>3.1760674606615136E-3</v>
      </c>
      <c r="AA10" s="121">
        <v>4.0126100406010345E-3</v>
      </c>
      <c r="AB10" s="121">
        <v>5.0960905032010825E-3</v>
      </c>
      <c r="AC10" s="121">
        <v>-1.3275607598232466E-3</v>
      </c>
      <c r="AD10" s="121">
        <v>1.9790728356680835E-2</v>
      </c>
      <c r="AE10" s="121">
        <v>2.084991434584493E-3</v>
      </c>
      <c r="AF10" s="121">
        <v>3.59708608111957E-3</v>
      </c>
      <c r="AG10" s="121">
        <v>1.5047714198933562E-3</v>
      </c>
      <c r="AH10" s="121">
        <v>5.0871283343038927E-2</v>
      </c>
      <c r="AI10" s="121">
        <v>3.2136180485019268E-2</v>
      </c>
      <c r="AJ10" s="121">
        <v>4.8508724221017742E-2</v>
      </c>
      <c r="AK10" s="121">
        <v>3.1313678311316449E-2</v>
      </c>
      <c r="AL10" s="121">
        <v>0.21713215717302076</v>
      </c>
      <c r="AM10" s="121">
        <v>0.11344143007438723</v>
      </c>
      <c r="AN10" s="121">
        <v>4.3030235183590511E-2</v>
      </c>
      <c r="AO10" s="121">
        <v>5.2855715210610728E-2</v>
      </c>
      <c r="AP10" s="121">
        <v>0.12848138688632402</v>
      </c>
      <c r="AQ10" s="121">
        <v>7.4990674005102412E-2</v>
      </c>
      <c r="AR10" s="121">
        <v>2.620226507961888E-2</v>
      </c>
      <c r="AS10" s="121">
        <v>2.6169787742506251E-2</v>
      </c>
      <c r="AT10" s="121">
        <v>1.285103420369431E-2</v>
      </c>
      <c r="AU10" s="121">
        <v>1.2012056976353836E-2</v>
      </c>
      <c r="AV10" s="121">
        <v>1.0036963178552381E-2</v>
      </c>
      <c r="AW10" s="121">
        <v>7.2902393798982322E-3</v>
      </c>
      <c r="AX10" s="121">
        <v>1.461785786499667E-2</v>
      </c>
      <c r="AY10" s="121">
        <v>1.6145075154263423E-2</v>
      </c>
      <c r="AZ10" s="121">
        <v>1.1677487627184747E-2</v>
      </c>
      <c r="BA10" s="121">
        <v>7.9895094170892456E-3</v>
      </c>
      <c r="BB10" s="121">
        <v>1.1144082828758459E-2</v>
      </c>
      <c r="BC10" s="121">
        <v>9.3916931755032747E-3</v>
      </c>
      <c r="BD10" s="121">
        <v>7.1300570423445623E-3</v>
      </c>
      <c r="BE10" s="121">
        <v>1.3843594206115372E-2</v>
      </c>
      <c r="BF10" s="121">
        <v>1.4743621465335571E-2</v>
      </c>
      <c r="BG10" s="121">
        <v>1.3108897237206416E-2</v>
      </c>
      <c r="BH10" s="121">
        <v>2.7934652995113447E-2</v>
      </c>
      <c r="BI10" s="121">
        <v>1.0646046557113844E-2</v>
      </c>
      <c r="BJ10" s="121">
        <v>7.7328212500635445E-3</v>
      </c>
      <c r="BK10" s="121">
        <v>4.9467806329244238E-4</v>
      </c>
      <c r="BL10" s="121">
        <v>8.2482114027692677E-3</v>
      </c>
      <c r="BM10" s="121">
        <v>8.715752904592618E-3</v>
      </c>
      <c r="BN10" s="121">
        <v>1.0569777847484724E-2</v>
      </c>
      <c r="BO10" s="121">
        <v>1.3455506868459045E-2</v>
      </c>
      <c r="BP10" s="121">
        <v>8.9842909573269061E-4</v>
      </c>
      <c r="BQ10" s="121">
        <v>6.5665869875246308E-4</v>
      </c>
      <c r="BR10" s="121">
        <v>1.7172489201875208E-3</v>
      </c>
      <c r="BS10" s="121">
        <v>7.8913431352529626E-4</v>
      </c>
      <c r="BT10" s="121">
        <v>3.2299115793525825E-4</v>
      </c>
      <c r="BU10" s="121">
        <v>2.4179931785724631E-4</v>
      </c>
      <c r="BV10" s="121">
        <v>1.6981763829473196E-4</v>
      </c>
      <c r="BW10" s="121">
        <v>2.7001388662122565E-4</v>
      </c>
      <c r="BX10" s="121">
        <v>1.7501037806419995E-4</v>
      </c>
      <c r="BY10" s="121">
        <v>1.1975186798038962E-3</v>
      </c>
      <c r="BZ10" s="121">
        <v>2.7510499664187664E-4</v>
      </c>
      <c r="CA10" s="121">
        <v>1.3740918531263001E-3</v>
      </c>
      <c r="CB10" s="121">
        <v>1.0602597866960445E-3</v>
      </c>
      <c r="CC10" s="121">
        <v>1.8246957512041988E-3</v>
      </c>
      <c r="CD10" s="121">
        <v>2.5481807363221233E-4</v>
      </c>
      <c r="CE10" s="121">
        <v>4.6323071019998353E-4</v>
      </c>
      <c r="CF10" s="121">
        <v>9.5892920131728182E-4</v>
      </c>
      <c r="CG10" s="121">
        <v>1.6172854722532406E-4</v>
      </c>
      <c r="CH10" s="121">
        <v>3.8120826822746483E-4</v>
      </c>
      <c r="CI10" s="121">
        <v>4.7982296921462666E-4</v>
      </c>
      <c r="CJ10" s="121">
        <v>4.0815203986464506E-4</v>
      </c>
      <c r="CK10" s="121">
        <v>3.8110635230568363E-4</v>
      </c>
      <c r="CL10" s="121">
        <v>7.0333131089871125E-4</v>
      </c>
      <c r="CM10" s="121">
        <v>5.7233837161173935E-4</v>
      </c>
      <c r="CN10" s="121">
        <v>3.6570788326547194E-4</v>
      </c>
      <c r="CO10" s="121">
        <v>1.0846909107480307E-3</v>
      </c>
      <c r="CP10" s="121">
        <v>1.4646668795045979E-3</v>
      </c>
      <c r="CQ10" s="121">
        <v>1.6141044078069346E-3</v>
      </c>
      <c r="CR10" s="121">
        <v>5.0840523155280327E-4</v>
      </c>
      <c r="CS10" s="121">
        <v>3.8337319701238953E-4</v>
      </c>
      <c r="CT10" s="121">
        <v>5.2195663743817621E-4</v>
      </c>
      <c r="CU10" s="121">
        <v>1.003852772103028E-3</v>
      </c>
      <c r="CV10" s="121">
        <v>4.8791737393205018E-4</v>
      </c>
      <c r="CW10" s="121">
        <v>6.0655647272758002E-3</v>
      </c>
      <c r="CX10" s="121">
        <v>2.0707728577303117E-4</v>
      </c>
      <c r="CY10" s="121">
        <v>6.8995597568916739E-4</v>
      </c>
      <c r="CZ10" s="121">
        <v>7.2931948392960654E-4</v>
      </c>
      <c r="DA10" s="121">
        <v>7.3555271525936768E-4</v>
      </c>
      <c r="DB10" s="121">
        <v>5.5592476634814419E-4</v>
      </c>
      <c r="DC10" s="121">
        <v>8.2565001434017459E-4</v>
      </c>
      <c r="DD10" s="121">
        <v>6.285323329059372E-4</v>
      </c>
      <c r="DE10" s="121">
        <v>3.0599021306515774E-3</v>
      </c>
      <c r="DF10" s="124">
        <v>1.1182729337247473E-3</v>
      </c>
      <c r="DG10" s="124">
        <f t="shared" si="0"/>
        <v>2.2589960574161374</v>
      </c>
      <c r="DH10" s="145">
        <f t="shared" si="1"/>
        <v>1.0634596401492993</v>
      </c>
      <c r="DI10" s="123"/>
    </row>
    <row r="11" spans="1:113" s="82" customFormat="1" ht="17" customHeight="1" x14ac:dyDescent="0.2">
      <c r="A11" s="73" t="s">
        <v>7</v>
      </c>
      <c r="B11" s="74" t="s">
        <v>133</v>
      </c>
      <c r="C11" s="121">
        <v>4.42091512455674E-3</v>
      </c>
      <c r="D11" s="121">
        <v>0.1437862097430864</v>
      </c>
      <c r="E11" s="121">
        <v>1.5745441929703966E-2</v>
      </c>
      <c r="F11" s="121">
        <v>1.6944454020232209E-2</v>
      </c>
      <c r="G11" s="121">
        <v>6.4018099085325866E-2</v>
      </c>
      <c r="H11" s="121">
        <v>0</v>
      </c>
      <c r="I11" s="121">
        <v>4.8867383929842906E-4</v>
      </c>
      <c r="J11" s="121">
        <v>1.3133197250468729</v>
      </c>
      <c r="K11" s="121">
        <v>9.9815747546438238E-2</v>
      </c>
      <c r="L11" s="121">
        <v>0.3614021145136081</v>
      </c>
      <c r="M11" s="121">
        <v>0</v>
      </c>
      <c r="N11" s="121">
        <v>2.6077895402780429E-3</v>
      </c>
      <c r="O11" s="121">
        <v>1.0046613925205759E-2</v>
      </c>
      <c r="P11" s="121">
        <v>4.1804766044517766E-3</v>
      </c>
      <c r="Q11" s="121">
        <v>1.8209182778082687E-3</v>
      </c>
      <c r="R11" s="121">
        <v>1.0637508808789047E-2</v>
      </c>
      <c r="S11" s="121">
        <v>4.2307426162741957E-3</v>
      </c>
      <c r="T11" s="121">
        <v>2.1829491487979249E-3</v>
      </c>
      <c r="U11" s="121">
        <v>1.1712791635085421E-3</v>
      </c>
      <c r="V11" s="121">
        <v>1.3969247671667614E-3</v>
      </c>
      <c r="W11" s="121">
        <v>4.4791036945404764E-4</v>
      </c>
      <c r="X11" s="121">
        <v>1.7840409028542181E-2</v>
      </c>
      <c r="Y11" s="121">
        <v>9.7182040255365063E-3</v>
      </c>
      <c r="Z11" s="121">
        <v>4.7854268494112511E-3</v>
      </c>
      <c r="AA11" s="121">
        <v>1.9874038582381771E-2</v>
      </c>
      <c r="AB11" s="121">
        <v>2.565846186424894E-2</v>
      </c>
      <c r="AC11" s="121">
        <v>5.6576351677689826E-5</v>
      </c>
      <c r="AD11" s="121">
        <v>4.9457852159745064E-4</v>
      </c>
      <c r="AE11" s="121">
        <v>2.7218598267257661E-3</v>
      </c>
      <c r="AF11" s="121">
        <v>2.6394103061784624E-3</v>
      </c>
      <c r="AG11" s="121">
        <v>3.6377522230512403E-2</v>
      </c>
      <c r="AH11" s="121">
        <v>9.9551141756598497E-4</v>
      </c>
      <c r="AI11" s="121">
        <v>5.0732351310309491E-4</v>
      </c>
      <c r="AJ11" s="121">
        <v>1.8655254218750367E-3</v>
      </c>
      <c r="AK11" s="121">
        <v>2.9448536025533647E-3</v>
      </c>
      <c r="AL11" s="121">
        <v>2.9768709880930333E-4</v>
      </c>
      <c r="AM11" s="121">
        <v>2.7801750733847297E-4</v>
      </c>
      <c r="AN11" s="121">
        <v>4.2218336006542536E-4</v>
      </c>
      <c r="AO11" s="121">
        <v>1.8609104734659362E-4</v>
      </c>
      <c r="AP11" s="121">
        <v>5.5872707740478632E-4</v>
      </c>
      <c r="AQ11" s="121">
        <v>5.4157215345333287E-4</v>
      </c>
      <c r="AR11" s="121">
        <v>4.2009441796729037E-4</v>
      </c>
      <c r="AS11" s="121">
        <v>3.8004452884352378E-4</v>
      </c>
      <c r="AT11" s="121">
        <v>4.0647935455137004E-4</v>
      </c>
      <c r="AU11" s="121">
        <v>3.79463889066181E-4</v>
      </c>
      <c r="AV11" s="121">
        <v>9.6699249189232382E-4</v>
      </c>
      <c r="AW11" s="121">
        <v>6.2471021318139777E-4</v>
      </c>
      <c r="AX11" s="121">
        <v>7.2908956832702285E-4</v>
      </c>
      <c r="AY11" s="121">
        <v>6.1939826126295101E-4</v>
      </c>
      <c r="AZ11" s="121">
        <v>8.3791551121114216E-4</v>
      </c>
      <c r="BA11" s="121">
        <v>4.9454080958896349E-4</v>
      </c>
      <c r="BB11" s="121">
        <v>8.1479749730956866E-4</v>
      </c>
      <c r="BC11" s="121">
        <v>7.4064451871213427E-4</v>
      </c>
      <c r="BD11" s="121">
        <v>7.5009859408844547E-4</v>
      </c>
      <c r="BE11" s="121">
        <v>1.0082621932519908E-3</v>
      </c>
      <c r="BF11" s="121">
        <v>9.3434930405398794E-4</v>
      </c>
      <c r="BG11" s="121">
        <v>1.0640982024620698E-3</v>
      </c>
      <c r="BH11" s="121">
        <v>8.992038616087505E-4</v>
      </c>
      <c r="BI11" s="121">
        <v>4.8722301416499942E-4</v>
      </c>
      <c r="BJ11" s="121">
        <v>8.0156853356985261E-3</v>
      </c>
      <c r="BK11" s="121">
        <v>2.2084901265478538E-4</v>
      </c>
      <c r="BL11" s="121">
        <v>7.4213801283960551E-4</v>
      </c>
      <c r="BM11" s="121">
        <v>6.4027855736177174E-4</v>
      </c>
      <c r="BN11" s="121">
        <v>4.0763314150287476E-4</v>
      </c>
      <c r="BO11" s="121">
        <v>3.6059327184335797E-4</v>
      </c>
      <c r="BP11" s="121">
        <v>1.4586920529874398E-4</v>
      </c>
      <c r="BQ11" s="121">
        <v>4.8400230955576777E-4</v>
      </c>
      <c r="BR11" s="121">
        <v>4.3484115802889427E-4</v>
      </c>
      <c r="BS11" s="121">
        <v>4.3689040637132916E-4</v>
      </c>
      <c r="BT11" s="121">
        <v>2.2466297515155118E-4</v>
      </c>
      <c r="BU11" s="121">
        <v>2.138679756113732E-4</v>
      </c>
      <c r="BV11" s="121">
        <v>1.0262325659743413E-4</v>
      </c>
      <c r="BW11" s="121">
        <v>9.9557178312245078E-5</v>
      </c>
      <c r="BX11" s="121">
        <v>3.4811616595042022E-5</v>
      </c>
      <c r="BY11" s="121">
        <v>2.3722132464681282E-4</v>
      </c>
      <c r="BZ11" s="121">
        <v>1.29158258435281E-4</v>
      </c>
      <c r="CA11" s="121">
        <v>4.0289954404807896E-4</v>
      </c>
      <c r="CB11" s="121">
        <v>2.6306558401850428E-4</v>
      </c>
      <c r="CC11" s="121">
        <v>4.3628309207101404E-4</v>
      </c>
      <c r="CD11" s="121">
        <v>1.694852078865298E-4</v>
      </c>
      <c r="CE11" s="121">
        <v>2.414869384170639E-4</v>
      </c>
      <c r="CF11" s="121">
        <v>9.1345900995846606E-4</v>
      </c>
      <c r="CG11" s="121">
        <v>1.2980203115793408E-4</v>
      </c>
      <c r="CH11" s="121">
        <v>3.2397205390298777E-4</v>
      </c>
      <c r="CI11" s="121">
        <v>4.6783396070437176E-4</v>
      </c>
      <c r="CJ11" s="121">
        <v>4.0310740197964764E-4</v>
      </c>
      <c r="CK11" s="121">
        <v>3.384265366301629E-4</v>
      </c>
      <c r="CL11" s="121">
        <v>1.2189521230203748E-3</v>
      </c>
      <c r="CM11" s="121">
        <v>1.0747487269447515E-3</v>
      </c>
      <c r="CN11" s="121">
        <v>1.0966377325146038E-2</v>
      </c>
      <c r="CO11" s="121">
        <v>5.6876679875004698E-3</v>
      </c>
      <c r="CP11" s="121">
        <v>9.7567922571206531E-3</v>
      </c>
      <c r="CQ11" s="121">
        <v>1.2053962261022175E-3</v>
      </c>
      <c r="CR11" s="121">
        <v>1.9018374749659173E-2</v>
      </c>
      <c r="CS11" s="121">
        <v>3.0072348991416864E-2</v>
      </c>
      <c r="CT11" s="121">
        <v>2.8393436793459881E-3</v>
      </c>
      <c r="CU11" s="121">
        <v>3.5973957033482476E-4</v>
      </c>
      <c r="CV11" s="121">
        <v>6.6841940558613939E-4</v>
      </c>
      <c r="CW11" s="121">
        <v>5.9459093918894242E-4</v>
      </c>
      <c r="CX11" s="121">
        <v>2.789465320911947E-4</v>
      </c>
      <c r="CY11" s="121">
        <v>9.9174512356788022E-2</v>
      </c>
      <c r="CZ11" s="121">
        <v>0.21544792104177124</v>
      </c>
      <c r="DA11" s="121">
        <v>1.244572234350369E-3</v>
      </c>
      <c r="DB11" s="121">
        <v>7.7078540325991349E-4</v>
      </c>
      <c r="DC11" s="121">
        <v>5.1333110971016832E-3</v>
      </c>
      <c r="DD11" s="121">
        <v>7.8810789448476495E-3</v>
      </c>
      <c r="DE11" s="121">
        <v>4.2399247708129056E-3</v>
      </c>
      <c r="DF11" s="124">
        <v>6.9590935588610041E-4</v>
      </c>
      <c r="DG11" s="124">
        <f t="shared" si="0"/>
        <v>2.6353360981642866</v>
      </c>
      <c r="DH11" s="145">
        <f t="shared" si="1"/>
        <v>1.2406279193917067</v>
      </c>
      <c r="DI11" s="123"/>
    </row>
    <row r="12" spans="1:113" s="82" customFormat="1" ht="17" customHeight="1" x14ac:dyDescent="0.2">
      <c r="A12" s="73" t="s">
        <v>8</v>
      </c>
      <c r="B12" s="74" t="s">
        <v>134</v>
      </c>
      <c r="C12" s="121">
        <v>7.4581035558055493E-5</v>
      </c>
      <c r="D12" s="121">
        <v>3.8894993040051919E-4</v>
      </c>
      <c r="E12" s="121">
        <v>5.8690270094314822E-5</v>
      </c>
      <c r="F12" s="121">
        <v>4.2845144848945813E-5</v>
      </c>
      <c r="G12" s="121">
        <v>9.8673784275911391E-3</v>
      </c>
      <c r="H12" s="121">
        <v>0</v>
      </c>
      <c r="I12" s="121">
        <v>6.1051006781462499E-5</v>
      </c>
      <c r="J12" s="121">
        <v>2.0088410428680866E-3</v>
      </c>
      <c r="K12" s="121">
        <v>1.0454565998482952</v>
      </c>
      <c r="L12" s="121">
        <v>6.1218548059981364E-4</v>
      </c>
      <c r="M12" s="121">
        <v>0</v>
      </c>
      <c r="N12" s="121">
        <v>4.5972532788834121E-5</v>
      </c>
      <c r="O12" s="121">
        <v>5.9016233406562068E-5</v>
      </c>
      <c r="P12" s="121">
        <v>6.278695554271527E-5</v>
      </c>
      <c r="Q12" s="121">
        <v>4.898584004678328E-5</v>
      </c>
      <c r="R12" s="121">
        <v>7.0624887776052901E-5</v>
      </c>
      <c r="S12" s="121">
        <v>4.890248164551505E-5</v>
      </c>
      <c r="T12" s="121">
        <v>3.602663118779521E-5</v>
      </c>
      <c r="U12" s="121">
        <v>2.8958026155486864E-5</v>
      </c>
      <c r="V12" s="121">
        <v>3.8912135846983364E-5</v>
      </c>
      <c r="W12" s="121">
        <v>1.2507069566203027E-5</v>
      </c>
      <c r="X12" s="121">
        <v>5.8867319109035438E-5</v>
      </c>
      <c r="Y12" s="121">
        <v>4.7824582126975206E-5</v>
      </c>
      <c r="Z12" s="121">
        <v>6.7771836144760471E-5</v>
      </c>
      <c r="AA12" s="121">
        <v>1.8000748358087273E-4</v>
      </c>
      <c r="AB12" s="121">
        <v>7.8077721567591273E-5</v>
      </c>
      <c r="AC12" s="121">
        <v>4.2250314869344106E-6</v>
      </c>
      <c r="AD12" s="121">
        <v>4.7609900594876531E-5</v>
      </c>
      <c r="AE12" s="121">
        <v>3.9468696820200183E-5</v>
      </c>
      <c r="AF12" s="121">
        <v>5.1691339975144916E-5</v>
      </c>
      <c r="AG12" s="121">
        <v>1.1122966983453574E-4</v>
      </c>
      <c r="AH12" s="121">
        <v>1.0847335462620343E-4</v>
      </c>
      <c r="AI12" s="121">
        <v>6.837608674149628E-5</v>
      </c>
      <c r="AJ12" s="121">
        <v>4.3453743632071216E-5</v>
      </c>
      <c r="AK12" s="121">
        <v>8.6187066659279516E-5</v>
      </c>
      <c r="AL12" s="121">
        <v>7.0817708806951822E-5</v>
      </c>
      <c r="AM12" s="121">
        <v>7.3250482408860097E-5</v>
      </c>
      <c r="AN12" s="121">
        <v>9.7421420556524882E-5</v>
      </c>
      <c r="AO12" s="121">
        <v>7.5674238221635039E-5</v>
      </c>
      <c r="AP12" s="121">
        <v>8.2726839589945521E-5</v>
      </c>
      <c r="AQ12" s="121">
        <v>7.5531415609916957E-5</v>
      </c>
      <c r="AR12" s="121">
        <v>5.0683503396430452E-5</v>
      </c>
      <c r="AS12" s="121">
        <v>6.3181563939989735E-5</v>
      </c>
      <c r="AT12" s="121">
        <v>7.2177178596139149E-5</v>
      </c>
      <c r="AU12" s="121">
        <v>5.4625827909944661E-5</v>
      </c>
      <c r="AV12" s="121">
        <v>4.6934881034373334E-5</v>
      </c>
      <c r="AW12" s="121">
        <v>3.2087211700901742E-5</v>
      </c>
      <c r="AX12" s="121">
        <v>3.9018578437726033E-5</v>
      </c>
      <c r="AY12" s="121">
        <v>6.7225406721832111E-5</v>
      </c>
      <c r="AZ12" s="121">
        <v>4.1540966852796181E-5</v>
      </c>
      <c r="BA12" s="121">
        <v>3.8893139181952261E-5</v>
      </c>
      <c r="BB12" s="121">
        <v>7.079602580796219E-5</v>
      </c>
      <c r="BC12" s="121">
        <v>5.9303788149713514E-5</v>
      </c>
      <c r="BD12" s="121">
        <v>4.1355866102076437E-5</v>
      </c>
      <c r="BE12" s="121">
        <v>4.6280377495341387E-5</v>
      </c>
      <c r="BF12" s="121">
        <v>4.3576171200574317E-5</v>
      </c>
      <c r="BG12" s="121">
        <v>4.5940100582467523E-5</v>
      </c>
      <c r="BH12" s="121">
        <v>6.6527245010489404E-5</v>
      </c>
      <c r="BI12" s="121">
        <v>6.5577625520160286E-5</v>
      </c>
      <c r="BJ12" s="121">
        <v>6.5093311512819346E-5</v>
      </c>
      <c r="BK12" s="121">
        <v>4.6112396112395321E-5</v>
      </c>
      <c r="BL12" s="121">
        <v>9.1108197508684899E-5</v>
      </c>
      <c r="BM12" s="121">
        <v>1.0438532783865879E-4</v>
      </c>
      <c r="BN12" s="121">
        <v>7.8210616917668573E-5</v>
      </c>
      <c r="BO12" s="121">
        <v>8.6096067320906632E-5</v>
      </c>
      <c r="BP12" s="121">
        <v>2.9115407631743459E-5</v>
      </c>
      <c r="BQ12" s="121">
        <v>2.5915938677635402E-5</v>
      </c>
      <c r="BR12" s="121">
        <v>6.2767065539671757E-5</v>
      </c>
      <c r="BS12" s="121">
        <v>4.0293761570502166E-5</v>
      </c>
      <c r="BT12" s="121">
        <v>1.4032134729510565E-4</v>
      </c>
      <c r="BU12" s="121">
        <v>5.9065711303276626E-5</v>
      </c>
      <c r="BV12" s="121">
        <v>5.7366444519033845E-5</v>
      </c>
      <c r="BW12" s="121">
        <v>4.8813104133942465E-5</v>
      </c>
      <c r="BX12" s="121">
        <v>8.0641831469440261E-6</v>
      </c>
      <c r="BY12" s="121">
        <v>4.2014890799844656E-5</v>
      </c>
      <c r="BZ12" s="121">
        <v>2.6558933545630369E-5</v>
      </c>
      <c r="CA12" s="121">
        <v>8.4622086780546308E-5</v>
      </c>
      <c r="CB12" s="121">
        <v>1.3582770966991996E-4</v>
      </c>
      <c r="CC12" s="121">
        <v>1.303355769377868E-4</v>
      </c>
      <c r="CD12" s="121">
        <v>6.7779153684118684E-5</v>
      </c>
      <c r="CE12" s="121">
        <v>4.1765122409468498E-5</v>
      </c>
      <c r="CF12" s="121">
        <v>3.3945412422811422E-4</v>
      </c>
      <c r="CG12" s="121">
        <v>1.5781430903390176E-5</v>
      </c>
      <c r="CH12" s="121">
        <v>5.743813287924564E-5</v>
      </c>
      <c r="CI12" s="121">
        <v>4.7015536770063371E-5</v>
      </c>
      <c r="CJ12" s="121">
        <v>2.6917922336666278E-5</v>
      </c>
      <c r="CK12" s="121">
        <v>8.2988857502611519E-5</v>
      </c>
      <c r="CL12" s="121">
        <v>4.8354581680427842E-5</v>
      </c>
      <c r="CM12" s="121">
        <v>7.712294868218611E-5</v>
      </c>
      <c r="CN12" s="121">
        <v>9.7032456289452066E-4</v>
      </c>
      <c r="CO12" s="121">
        <v>1.0601346707344088E-4</v>
      </c>
      <c r="CP12" s="121">
        <v>9.3082384470697592E-4</v>
      </c>
      <c r="CQ12" s="121">
        <v>9.8093245133381107E-5</v>
      </c>
      <c r="CR12" s="121">
        <v>2.1235873579806535E-3</v>
      </c>
      <c r="CS12" s="121">
        <v>3.5268475601439304E-3</v>
      </c>
      <c r="CT12" s="121">
        <v>7.6774298981342051E-5</v>
      </c>
      <c r="CU12" s="121">
        <v>4.0765173201839271E-5</v>
      </c>
      <c r="CV12" s="121">
        <v>4.9973323544725073E-5</v>
      </c>
      <c r="CW12" s="121">
        <v>6.0505043742626774E-5</v>
      </c>
      <c r="CX12" s="121">
        <v>3.3125106766744783E-5</v>
      </c>
      <c r="CY12" s="121">
        <v>2.3145857102891389E-2</v>
      </c>
      <c r="CZ12" s="121">
        <v>7.0813438643352974E-2</v>
      </c>
      <c r="DA12" s="121">
        <v>5.812218517378498E-5</v>
      </c>
      <c r="DB12" s="121">
        <v>2.7045813421832816E-5</v>
      </c>
      <c r="DC12" s="121">
        <v>1.4224688637063434E-4</v>
      </c>
      <c r="DD12" s="121">
        <v>1.3804787441487902E-3</v>
      </c>
      <c r="DE12" s="121">
        <v>7.6550077181225296E-5</v>
      </c>
      <c r="DF12" s="124">
        <v>4.0788072921028153E-3</v>
      </c>
      <c r="DG12" s="124">
        <f t="shared" si="0"/>
        <v>1.1713443119953868</v>
      </c>
      <c r="DH12" s="145">
        <f t="shared" si="1"/>
        <v>0.55142964788985116</v>
      </c>
      <c r="DI12" s="123"/>
    </row>
    <row r="13" spans="1:113" s="82" customFormat="1" ht="17" customHeight="1" x14ac:dyDescent="0.2">
      <c r="A13" s="73" t="s">
        <v>9</v>
      </c>
      <c r="B13" s="74" t="s">
        <v>135</v>
      </c>
      <c r="C13" s="121">
        <v>9.1122580415300882E-3</v>
      </c>
      <c r="D13" s="121">
        <v>0.36969474353671228</v>
      </c>
      <c r="E13" s="121">
        <v>4.2836444161762008E-2</v>
      </c>
      <c r="F13" s="121">
        <v>3.1101654688203695E-3</v>
      </c>
      <c r="G13" s="121">
        <v>0.10296950001293427</v>
      </c>
      <c r="H13" s="121">
        <v>0</v>
      </c>
      <c r="I13" s="121">
        <v>3.3153651609396051E-5</v>
      </c>
      <c r="J13" s="121">
        <v>2.6129596892523237E-2</v>
      </c>
      <c r="K13" s="121">
        <v>2.3029720676813487E-3</v>
      </c>
      <c r="L13" s="121">
        <v>1.0608967677046637</v>
      </c>
      <c r="M13" s="121">
        <v>0</v>
      </c>
      <c r="N13" s="121">
        <v>5.81858496159369E-4</v>
      </c>
      <c r="O13" s="121">
        <v>4.6863673364044037E-4</v>
      </c>
      <c r="P13" s="121">
        <v>3.0560080636034124E-4</v>
      </c>
      <c r="Q13" s="121">
        <v>8.7902748921002267E-5</v>
      </c>
      <c r="R13" s="121">
        <v>2.9456876199940416E-4</v>
      </c>
      <c r="S13" s="121">
        <v>1.1910530373332562E-4</v>
      </c>
      <c r="T13" s="121">
        <v>5.8560218366397659E-5</v>
      </c>
      <c r="U13" s="121">
        <v>9.3180196724905494E-4</v>
      </c>
      <c r="V13" s="121">
        <v>4.291294270163828E-5</v>
      </c>
      <c r="W13" s="121">
        <v>1.2886356037425531E-5</v>
      </c>
      <c r="X13" s="121">
        <v>3.7330435259223013E-4</v>
      </c>
      <c r="Y13" s="121">
        <v>2.1103945992357142E-4</v>
      </c>
      <c r="Z13" s="121">
        <v>1.2523601171987909E-4</v>
      </c>
      <c r="AA13" s="121">
        <v>4.6675673609052819E-4</v>
      </c>
      <c r="AB13" s="121">
        <v>5.3318032409898578E-4</v>
      </c>
      <c r="AC13" s="121">
        <v>1.8056025694472931E-6</v>
      </c>
      <c r="AD13" s="121">
        <v>1.3458831058641118E-5</v>
      </c>
      <c r="AE13" s="121">
        <v>6.6055830583823172E-5</v>
      </c>
      <c r="AF13" s="121">
        <v>4.212165237877073E-4</v>
      </c>
      <c r="AG13" s="121">
        <v>9.9442194992943531E-3</v>
      </c>
      <c r="AH13" s="121">
        <v>3.4471412238175774E-5</v>
      </c>
      <c r="AI13" s="121">
        <v>1.8027025279406761E-5</v>
      </c>
      <c r="AJ13" s="121">
        <v>6.4459515505352395E-5</v>
      </c>
      <c r="AK13" s="121">
        <v>7.912924294141691E-5</v>
      </c>
      <c r="AL13" s="121">
        <v>1.4114739444926977E-5</v>
      </c>
      <c r="AM13" s="121">
        <v>1.4135274872772758E-5</v>
      </c>
      <c r="AN13" s="121">
        <v>1.8763045858684037E-5</v>
      </c>
      <c r="AO13" s="121">
        <v>1.1081095523939278E-5</v>
      </c>
      <c r="AP13" s="121">
        <v>2.4171505746090544E-5</v>
      </c>
      <c r="AQ13" s="121">
        <v>2.4849051572151709E-5</v>
      </c>
      <c r="AR13" s="121">
        <v>2.0312733352497335E-5</v>
      </c>
      <c r="AS13" s="121">
        <v>1.5961053031652873E-5</v>
      </c>
      <c r="AT13" s="121">
        <v>2.1145029064237936E-5</v>
      </c>
      <c r="AU13" s="121">
        <v>2.024040662743763E-5</v>
      </c>
      <c r="AV13" s="121">
        <v>4.154895005070399E-5</v>
      </c>
      <c r="AW13" s="121">
        <v>2.8143155138791236E-5</v>
      </c>
      <c r="AX13" s="121">
        <v>3.0207377791395909E-5</v>
      </c>
      <c r="AY13" s="121">
        <v>2.9094940454218719E-5</v>
      </c>
      <c r="AZ13" s="121">
        <v>3.5747955336063406E-5</v>
      </c>
      <c r="BA13" s="121">
        <v>2.2920965276000035E-5</v>
      </c>
      <c r="BB13" s="121">
        <v>3.0727913578161932E-5</v>
      </c>
      <c r="BC13" s="121">
        <v>3.7252151935437899E-5</v>
      </c>
      <c r="BD13" s="121">
        <v>2.794166523006406E-5</v>
      </c>
      <c r="BE13" s="121">
        <v>4.3377409443971778E-5</v>
      </c>
      <c r="BF13" s="121">
        <v>4.3387913732350115E-5</v>
      </c>
      <c r="BG13" s="121">
        <v>4.3058003873112978E-5</v>
      </c>
      <c r="BH13" s="121">
        <v>3.7376641842363528E-5</v>
      </c>
      <c r="BI13" s="121">
        <v>2.4821804272123874E-5</v>
      </c>
      <c r="BJ13" s="121">
        <v>3.3136963299922517E-4</v>
      </c>
      <c r="BK13" s="121">
        <v>1.3473247393109839E-5</v>
      </c>
      <c r="BL13" s="121">
        <v>4.4168003599990824E-5</v>
      </c>
      <c r="BM13" s="121">
        <v>2.8595660603524824E-5</v>
      </c>
      <c r="BN13" s="121">
        <v>1.7062461307829294E-4</v>
      </c>
      <c r="BO13" s="121">
        <v>3.2085777769702282E-5</v>
      </c>
      <c r="BP13" s="121">
        <v>8.8716808877116914E-6</v>
      </c>
      <c r="BQ13" s="121">
        <v>6.5134410244769772E-5</v>
      </c>
      <c r="BR13" s="121">
        <v>1.941117987381964E-5</v>
      </c>
      <c r="BS13" s="121">
        <v>2.4123852184208212E-5</v>
      </c>
      <c r="BT13" s="121">
        <v>5.5730233274293155E-5</v>
      </c>
      <c r="BU13" s="121">
        <v>1.1055577438387425E-5</v>
      </c>
      <c r="BV13" s="121">
        <v>5.5468743822724607E-6</v>
      </c>
      <c r="BW13" s="121">
        <v>5.3437410677350257E-6</v>
      </c>
      <c r="BX13" s="121">
        <v>1.69409688709403E-6</v>
      </c>
      <c r="BY13" s="121">
        <v>1.3353261161867781E-5</v>
      </c>
      <c r="BZ13" s="121">
        <v>7.1896817135155407E-6</v>
      </c>
      <c r="CA13" s="121">
        <v>2.6408967313928944E-5</v>
      </c>
      <c r="CB13" s="121">
        <v>1.3788603547888165E-5</v>
      </c>
      <c r="CC13" s="121">
        <v>1.9423346657630532E-5</v>
      </c>
      <c r="CD13" s="121">
        <v>8.0871945539395284E-6</v>
      </c>
      <c r="CE13" s="121">
        <v>1.0420486617720515E-5</v>
      </c>
      <c r="CF13" s="121">
        <v>3.6580753259346356E-5</v>
      </c>
      <c r="CG13" s="121">
        <v>9.179402408474413E-6</v>
      </c>
      <c r="CH13" s="121">
        <v>2.0831517360896641E-5</v>
      </c>
      <c r="CI13" s="121">
        <v>7.4307233070759895E-5</v>
      </c>
      <c r="CJ13" s="121">
        <v>1.7540406252234105E-5</v>
      </c>
      <c r="CK13" s="121">
        <v>1.9330279293085613E-5</v>
      </c>
      <c r="CL13" s="121">
        <v>8.0352631922103856E-5</v>
      </c>
      <c r="CM13" s="121">
        <v>3.0757504240220904E-5</v>
      </c>
      <c r="CN13" s="121">
        <v>5.6381384454455856E-4</v>
      </c>
      <c r="CO13" s="121">
        <v>4.8124198978475629E-3</v>
      </c>
      <c r="CP13" s="121">
        <v>3.4373003533012141E-4</v>
      </c>
      <c r="CQ13" s="121">
        <v>3.8353545136880431E-5</v>
      </c>
      <c r="CR13" s="121">
        <v>7.2850927419710124E-4</v>
      </c>
      <c r="CS13" s="121">
        <v>1.063503630961274E-3</v>
      </c>
      <c r="CT13" s="121">
        <v>1.0471701972664509E-4</v>
      </c>
      <c r="CU13" s="121">
        <v>2.1818799805444066E-5</v>
      </c>
      <c r="CV13" s="121">
        <v>6.1581252318740953E-5</v>
      </c>
      <c r="CW13" s="121">
        <v>3.6432091875634304E-5</v>
      </c>
      <c r="CX13" s="121">
        <v>1.1636778076528619E-5</v>
      </c>
      <c r="CY13" s="121">
        <v>3.4471352485966928E-3</v>
      </c>
      <c r="CZ13" s="121">
        <v>6.6936143675073948E-3</v>
      </c>
      <c r="DA13" s="121">
        <v>4.0019357568841301E-5</v>
      </c>
      <c r="DB13" s="121">
        <v>1.0327192630558422E-3</v>
      </c>
      <c r="DC13" s="121">
        <v>8.6932004012530897E-3</v>
      </c>
      <c r="DD13" s="121">
        <v>2.9900050269865457E-4</v>
      </c>
      <c r="DE13" s="121">
        <v>1.5486542957503574E-4</v>
      </c>
      <c r="DF13" s="124">
        <v>2.5116194800445775E-5</v>
      </c>
      <c r="DG13" s="124">
        <f t="shared" si="0"/>
        <v>1.6623791438100717</v>
      </c>
      <c r="DH13" s="145">
        <f t="shared" si="1"/>
        <v>0.78259239110406875</v>
      </c>
      <c r="DI13" s="123"/>
    </row>
    <row r="14" spans="1:113" s="82" customFormat="1" ht="17" customHeight="1" x14ac:dyDescent="0.2">
      <c r="A14" s="73" t="s">
        <v>10</v>
      </c>
      <c r="B14" s="74" t="s">
        <v>136</v>
      </c>
      <c r="C14" s="121">
        <v>0</v>
      </c>
      <c r="D14" s="121">
        <v>0</v>
      </c>
      <c r="E14" s="121"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21">
        <v>1</v>
      </c>
      <c r="N14" s="121"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v>0</v>
      </c>
      <c r="W14" s="121">
        <v>0</v>
      </c>
      <c r="X14" s="121">
        <v>0</v>
      </c>
      <c r="Y14" s="121">
        <v>0</v>
      </c>
      <c r="Z14" s="121">
        <v>0</v>
      </c>
      <c r="AA14" s="121">
        <v>0</v>
      </c>
      <c r="AB14" s="121">
        <v>0</v>
      </c>
      <c r="AC14" s="121">
        <v>0</v>
      </c>
      <c r="AD14" s="121">
        <v>0</v>
      </c>
      <c r="AE14" s="121">
        <v>0</v>
      </c>
      <c r="AF14" s="121"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0</v>
      </c>
      <c r="BE14" s="121">
        <v>0</v>
      </c>
      <c r="BF14" s="121">
        <v>0</v>
      </c>
      <c r="BG14" s="121">
        <v>0</v>
      </c>
      <c r="BH14" s="121"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v>0</v>
      </c>
      <c r="BP14" s="121"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0</v>
      </c>
      <c r="CF14" s="121">
        <v>0</v>
      </c>
      <c r="CG14" s="121">
        <v>0</v>
      </c>
      <c r="CH14" s="121">
        <v>0</v>
      </c>
      <c r="CI14" s="121">
        <v>0</v>
      </c>
      <c r="CJ14" s="121">
        <v>0</v>
      </c>
      <c r="CK14" s="121">
        <v>0</v>
      </c>
      <c r="CL14" s="121">
        <v>0</v>
      </c>
      <c r="CM14" s="121">
        <v>0</v>
      </c>
      <c r="CN14" s="121">
        <v>0</v>
      </c>
      <c r="CO14" s="121">
        <v>0</v>
      </c>
      <c r="CP14" s="121">
        <v>0</v>
      </c>
      <c r="CQ14" s="121">
        <v>0</v>
      </c>
      <c r="CR14" s="121">
        <v>0</v>
      </c>
      <c r="CS14" s="121">
        <v>0</v>
      </c>
      <c r="CT14" s="121">
        <v>0</v>
      </c>
      <c r="CU14" s="121">
        <v>0</v>
      </c>
      <c r="CV14" s="121">
        <v>0</v>
      </c>
      <c r="CW14" s="121">
        <v>0</v>
      </c>
      <c r="CX14" s="121">
        <v>0</v>
      </c>
      <c r="CY14" s="121">
        <v>0</v>
      </c>
      <c r="CZ14" s="121">
        <v>0</v>
      </c>
      <c r="DA14" s="121">
        <v>0</v>
      </c>
      <c r="DB14" s="121">
        <v>0</v>
      </c>
      <c r="DC14" s="121">
        <v>0</v>
      </c>
      <c r="DD14" s="121">
        <v>0</v>
      </c>
      <c r="DE14" s="121">
        <v>0</v>
      </c>
      <c r="DF14" s="124">
        <v>0</v>
      </c>
      <c r="DG14" s="124">
        <f t="shared" si="0"/>
        <v>1</v>
      </c>
      <c r="DH14" s="145">
        <f t="shared" si="1"/>
        <v>0.4707664879086576</v>
      </c>
      <c r="DI14" s="123"/>
    </row>
    <row r="15" spans="1:113" s="82" customFormat="1" ht="17" customHeight="1" x14ac:dyDescent="0.2">
      <c r="A15" s="73" t="s">
        <v>11</v>
      </c>
      <c r="B15" s="74" t="s">
        <v>137</v>
      </c>
      <c r="C15" s="121">
        <v>1.4668192835750817E-3</v>
      </c>
      <c r="D15" s="121">
        <v>9.5982325020484041E-4</v>
      </c>
      <c r="E15" s="121">
        <v>1.9180604759432905E-3</v>
      </c>
      <c r="F15" s="121">
        <v>1.5081136950035564E-3</v>
      </c>
      <c r="G15" s="121">
        <v>1.1607175164701946E-2</v>
      </c>
      <c r="H15" s="121">
        <v>0</v>
      </c>
      <c r="I15" s="121">
        <v>1.318107756684291E-3</v>
      </c>
      <c r="J15" s="121">
        <v>1.3815657751634254E-3</v>
      </c>
      <c r="K15" s="121">
        <v>8.941147735677281E-4</v>
      </c>
      <c r="L15" s="121">
        <v>1.0556707249889409E-3</v>
      </c>
      <c r="M15" s="121">
        <v>0</v>
      </c>
      <c r="N15" s="121">
        <v>1.204291638536114</v>
      </c>
      <c r="O15" s="121">
        <v>0.22229760640922358</v>
      </c>
      <c r="P15" s="121">
        <v>1.4540706177674019E-3</v>
      </c>
      <c r="Q15" s="121">
        <v>6.5174963227187946E-3</v>
      </c>
      <c r="R15" s="121">
        <v>2.2034742359299635E-3</v>
      </c>
      <c r="S15" s="121">
        <v>5.0663459417832962E-3</v>
      </c>
      <c r="T15" s="121">
        <v>1.0195313894468384E-3</v>
      </c>
      <c r="U15" s="121">
        <v>3.8653476353561586E-3</v>
      </c>
      <c r="V15" s="121">
        <v>8.3088186271946011E-4</v>
      </c>
      <c r="W15" s="121">
        <v>2.6593746151963208E-4</v>
      </c>
      <c r="X15" s="121">
        <v>6.8706026255515272E-4</v>
      </c>
      <c r="Y15" s="121">
        <v>7.9125378613026647E-4</v>
      </c>
      <c r="Z15" s="121">
        <v>1.2176090943854986E-2</v>
      </c>
      <c r="AA15" s="121">
        <v>1.3280446755326411E-3</v>
      </c>
      <c r="AB15" s="121">
        <v>1.0404654560749451E-3</v>
      </c>
      <c r="AC15" s="121">
        <v>7.7122158396520426E-5</v>
      </c>
      <c r="AD15" s="121">
        <v>4.3295904286143116E-4</v>
      </c>
      <c r="AE15" s="121">
        <v>1.2807919642007996E-3</v>
      </c>
      <c r="AF15" s="121">
        <v>1.6627889315188042E-2</v>
      </c>
      <c r="AG15" s="121">
        <v>6.5968504137753611E-2</v>
      </c>
      <c r="AH15" s="121">
        <v>6.4073934794500464E-3</v>
      </c>
      <c r="AI15" s="121">
        <v>8.6576889513381543E-4</v>
      </c>
      <c r="AJ15" s="121">
        <v>1.8900395096001184E-3</v>
      </c>
      <c r="AK15" s="121">
        <v>3.5927180056165428E-3</v>
      </c>
      <c r="AL15" s="121">
        <v>7.5067173850341831E-4</v>
      </c>
      <c r="AM15" s="121">
        <v>7.1136490263916082E-4</v>
      </c>
      <c r="AN15" s="121">
        <v>9.5039220610542981E-4</v>
      </c>
      <c r="AO15" s="121">
        <v>6.7071309768534069E-4</v>
      </c>
      <c r="AP15" s="121">
        <v>1.5966161533980674E-3</v>
      </c>
      <c r="AQ15" s="121">
        <v>1.9820338759306559E-3</v>
      </c>
      <c r="AR15" s="121">
        <v>1.0523977187980123E-3</v>
      </c>
      <c r="AS15" s="121">
        <v>1.2672183017152765E-3</v>
      </c>
      <c r="AT15" s="121">
        <v>1.32520106606477E-3</v>
      </c>
      <c r="AU15" s="121">
        <v>1.2321155460075822E-3</v>
      </c>
      <c r="AV15" s="121">
        <v>1.8845954190964877E-3</v>
      </c>
      <c r="AW15" s="121">
        <v>4.1472814719403549E-3</v>
      </c>
      <c r="AX15" s="121">
        <v>2.5375341335250687E-3</v>
      </c>
      <c r="AY15" s="121">
        <v>1.549827767504732E-3</v>
      </c>
      <c r="AZ15" s="121">
        <v>6.3932291535451031E-3</v>
      </c>
      <c r="BA15" s="121">
        <v>1.9990754825911609E-3</v>
      </c>
      <c r="BB15" s="121">
        <v>1.4666331342595097E-3</v>
      </c>
      <c r="BC15" s="121">
        <v>2.4173942022246929E-3</v>
      </c>
      <c r="BD15" s="121">
        <v>1.9939729753482675E-3</v>
      </c>
      <c r="BE15" s="121">
        <v>3.5257728583777282E-3</v>
      </c>
      <c r="BF15" s="121">
        <v>2.3434388902488865E-3</v>
      </c>
      <c r="BG15" s="121">
        <v>2.6452667475796803E-3</v>
      </c>
      <c r="BH15" s="121">
        <v>6.2086460970493173E-3</v>
      </c>
      <c r="BI15" s="121">
        <v>1.6052401334317532E-3</v>
      </c>
      <c r="BJ15" s="121">
        <v>7.1081295452474543E-3</v>
      </c>
      <c r="BK15" s="121">
        <v>1.6794737476327865E-3</v>
      </c>
      <c r="BL15" s="121">
        <v>2.1965170257050243E-3</v>
      </c>
      <c r="BM15" s="121">
        <v>4.3268160064855567E-3</v>
      </c>
      <c r="BN15" s="121">
        <v>1.7850595799365611E-3</v>
      </c>
      <c r="BO15" s="121">
        <v>1.3827148637950485E-3</v>
      </c>
      <c r="BP15" s="121">
        <v>4.1500668489688366E-4</v>
      </c>
      <c r="BQ15" s="121">
        <v>9.7700480987149979E-4</v>
      </c>
      <c r="BR15" s="121">
        <v>1.1790966223576653E-3</v>
      </c>
      <c r="BS15" s="121">
        <v>1.4399555288057205E-3</v>
      </c>
      <c r="BT15" s="121">
        <v>1.6006330201306935E-3</v>
      </c>
      <c r="BU15" s="121">
        <v>7.7707547461658584E-4</v>
      </c>
      <c r="BV15" s="121">
        <v>3.1482807155955338E-4</v>
      </c>
      <c r="BW15" s="121">
        <v>3.0743075396838629E-4</v>
      </c>
      <c r="BX15" s="121">
        <v>1.3572622454159909E-4</v>
      </c>
      <c r="BY15" s="121">
        <v>1.5508722080819135E-3</v>
      </c>
      <c r="BZ15" s="121">
        <v>6.2048481749133887E-4</v>
      </c>
      <c r="CA15" s="121">
        <v>1.5695668109368965E-3</v>
      </c>
      <c r="CB15" s="121">
        <v>5.1950909324728215E-3</v>
      </c>
      <c r="CC15" s="121">
        <v>1.5674879607604708E-3</v>
      </c>
      <c r="CD15" s="121">
        <v>1.13458373205231E-3</v>
      </c>
      <c r="CE15" s="121">
        <v>1.5054959401615148E-3</v>
      </c>
      <c r="CF15" s="121">
        <v>2.4959345725830912E-3</v>
      </c>
      <c r="CG15" s="121">
        <v>6.7151220981656915E-4</v>
      </c>
      <c r="CH15" s="121">
        <v>7.3934184609468739E-4</v>
      </c>
      <c r="CI15" s="121">
        <v>1.0251766246676111E-3</v>
      </c>
      <c r="CJ15" s="121">
        <v>1.1727671358659703E-3</v>
      </c>
      <c r="CK15" s="121">
        <v>8.2499818517610553E-4</v>
      </c>
      <c r="CL15" s="121">
        <v>1.2247432582727152E-3</v>
      </c>
      <c r="CM15" s="121">
        <v>1.491406119629123E-3</v>
      </c>
      <c r="CN15" s="121">
        <v>3.8658195312084184E-4</v>
      </c>
      <c r="CO15" s="121">
        <v>9.7758406656926538E-4</v>
      </c>
      <c r="CP15" s="121">
        <v>1.3946782682261196E-3</v>
      </c>
      <c r="CQ15" s="121">
        <v>5.8698076156537063E-3</v>
      </c>
      <c r="CR15" s="121">
        <v>1.9213522725784276E-3</v>
      </c>
      <c r="CS15" s="121">
        <v>1.1483825107547121E-3</v>
      </c>
      <c r="CT15" s="121">
        <v>5.4653770975625713E-3</v>
      </c>
      <c r="CU15" s="121">
        <v>1.4243893141936532E-3</v>
      </c>
      <c r="CV15" s="121">
        <v>9.6839617881722313E-4</v>
      </c>
      <c r="CW15" s="121">
        <v>1.9445016754940814E-3</v>
      </c>
      <c r="CX15" s="121">
        <v>1.0834048494956397E-3</v>
      </c>
      <c r="CY15" s="121">
        <v>3.1806455689300235E-3</v>
      </c>
      <c r="CZ15" s="121">
        <v>1.0770656929634387E-3</v>
      </c>
      <c r="DA15" s="121">
        <v>2.8098494263074356E-3</v>
      </c>
      <c r="DB15" s="121">
        <v>4.7599634296325881E-3</v>
      </c>
      <c r="DC15" s="121">
        <v>2.5190837641152967E-3</v>
      </c>
      <c r="DD15" s="121">
        <v>1.5539645442038514E-3</v>
      </c>
      <c r="DE15" s="121">
        <v>2.2375955676831958E-2</v>
      </c>
      <c r="DF15" s="124">
        <v>6.1284144576944483E-4</v>
      </c>
      <c r="DG15" s="124">
        <f t="shared" si="0"/>
        <v>1.7452332716831656</v>
      </c>
      <c r="DH15" s="145">
        <f t="shared" si="1"/>
        <v>0.82159733789161993</v>
      </c>
      <c r="DI15" s="123"/>
    </row>
    <row r="16" spans="1:113" s="82" customFormat="1" ht="17" customHeight="1" x14ac:dyDescent="0.2">
      <c r="A16" s="73" t="s">
        <v>12</v>
      </c>
      <c r="B16" s="74" t="s">
        <v>138</v>
      </c>
      <c r="C16" s="121">
        <v>3.8672254489972176E-3</v>
      </c>
      <c r="D16" s="121">
        <v>2.3942276033872491E-3</v>
      </c>
      <c r="E16" s="121">
        <v>6.2325952445946107E-3</v>
      </c>
      <c r="F16" s="121">
        <v>9.0079230845536832E-4</v>
      </c>
      <c r="G16" s="121">
        <v>5.4764698255892457E-3</v>
      </c>
      <c r="H16" s="121">
        <v>0</v>
      </c>
      <c r="I16" s="121">
        <v>3.7203910154427907E-3</v>
      </c>
      <c r="J16" s="121">
        <v>3.4155998496415269E-3</v>
      </c>
      <c r="K16" s="121">
        <v>1.6597017127833412E-3</v>
      </c>
      <c r="L16" s="121">
        <v>2.5691937197628509E-3</v>
      </c>
      <c r="M16" s="121">
        <v>0</v>
      </c>
      <c r="N16" s="121">
        <v>3.9377921134725428E-3</v>
      </c>
      <c r="O16" s="121">
        <v>1.0168933755280007</v>
      </c>
      <c r="P16" s="121">
        <v>2.3552871019125454E-3</v>
      </c>
      <c r="Q16" s="121">
        <v>3.4143987327694874E-3</v>
      </c>
      <c r="R16" s="121">
        <v>3.7918650260667847E-3</v>
      </c>
      <c r="S16" s="121">
        <v>3.2622576328838497E-3</v>
      </c>
      <c r="T16" s="121">
        <v>1.8026443906036208E-3</v>
      </c>
      <c r="U16" s="121">
        <v>8.4574346425566709E-3</v>
      </c>
      <c r="V16" s="121">
        <v>2.113326333395621E-3</v>
      </c>
      <c r="W16" s="121">
        <v>5.0535323106508541E-4</v>
      </c>
      <c r="X16" s="121">
        <v>1.7117668554056029E-3</v>
      </c>
      <c r="Y16" s="121">
        <v>2.0800491326187233E-3</v>
      </c>
      <c r="Z16" s="121">
        <v>2.5158439409225298E-3</v>
      </c>
      <c r="AA16" s="121">
        <v>3.482681451272149E-3</v>
      </c>
      <c r="AB16" s="121">
        <v>2.3152187298880428E-3</v>
      </c>
      <c r="AC16" s="121">
        <v>1.2719338762584378E-4</v>
      </c>
      <c r="AD16" s="121">
        <v>8.7813012805328019E-4</v>
      </c>
      <c r="AE16" s="121">
        <v>2.3936432413890073E-3</v>
      </c>
      <c r="AF16" s="121">
        <v>3.1618610525731682E-3</v>
      </c>
      <c r="AG16" s="121">
        <v>6.9080339482665556E-3</v>
      </c>
      <c r="AH16" s="121">
        <v>8.9012038758204109E-3</v>
      </c>
      <c r="AI16" s="121">
        <v>1.9943405075348065E-3</v>
      </c>
      <c r="AJ16" s="121">
        <v>5.9602157219568941E-3</v>
      </c>
      <c r="AK16" s="121">
        <v>3.4028729616841363E-3</v>
      </c>
      <c r="AL16" s="121">
        <v>1.562991897365506E-3</v>
      </c>
      <c r="AM16" s="121">
        <v>1.5829134478752228E-3</v>
      </c>
      <c r="AN16" s="121">
        <v>2.4229710831770736E-3</v>
      </c>
      <c r="AO16" s="121">
        <v>1.7932064961851035E-3</v>
      </c>
      <c r="AP16" s="121">
        <v>3.6244804279176031E-3</v>
      </c>
      <c r="AQ16" s="121">
        <v>4.5274677828422627E-3</v>
      </c>
      <c r="AR16" s="121">
        <v>2.266358572185977E-3</v>
      </c>
      <c r="AS16" s="121">
        <v>2.253625375862977E-3</v>
      </c>
      <c r="AT16" s="121">
        <v>2.8242105308678551E-3</v>
      </c>
      <c r="AU16" s="121">
        <v>2.3444185524534853E-3</v>
      </c>
      <c r="AV16" s="121">
        <v>3.3374612702378645E-3</v>
      </c>
      <c r="AW16" s="121">
        <v>3.8581206531892436E-3</v>
      </c>
      <c r="AX16" s="121">
        <v>7.7768020205300553E-3</v>
      </c>
      <c r="AY16" s="121">
        <v>3.482484019038896E-3</v>
      </c>
      <c r="AZ16" s="121">
        <v>8.5095146006269121E-3</v>
      </c>
      <c r="BA16" s="121">
        <v>3.7691305667558314E-3</v>
      </c>
      <c r="BB16" s="121">
        <v>2.7849846655205695E-3</v>
      </c>
      <c r="BC16" s="121">
        <v>5.0305630121958312E-3</v>
      </c>
      <c r="BD16" s="121">
        <v>3.9119503536817193E-3</v>
      </c>
      <c r="BE16" s="121">
        <v>4.5798574074246952E-3</v>
      </c>
      <c r="BF16" s="121">
        <v>2.6649583061396087E-3</v>
      </c>
      <c r="BG16" s="121">
        <v>2.7157217193169519E-3</v>
      </c>
      <c r="BH16" s="121">
        <v>3.0681446520356291E-3</v>
      </c>
      <c r="BI16" s="121">
        <v>1.9733754665874769E-3</v>
      </c>
      <c r="BJ16" s="121">
        <v>4.8873470149739008E-3</v>
      </c>
      <c r="BK16" s="121">
        <v>3.2762147680828932E-3</v>
      </c>
      <c r="BL16" s="121">
        <v>5.4506320277377058E-3</v>
      </c>
      <c r="BM16" s="121">
        <v>3.1581145855996712E-3</v>
      </c>
      <c r="BN16" s="121">
        <v>2.9797161468829458E-3</v>
      </c>
      <c r="BO16" s="121">
        <v>3.1426778291862097E-3</v>
      </c>
      <c r="BP16" s="121">
        <v>7.3376370508243451E-4</v>
      </c>
      <c r="BQ16" s="121">
        <v>1.2418814167384777E-3</v>
      </c>
      <c r="BR16" s="121">
        <v>2.3757924413392488E-3</v>
      </c>
      <c r="BS16" s="121">
        <v>3.5050359197139874E-3</v>
      </c>
      <c r="BT16" s="121">
        <v>4.6662455750281452E-3</v>
      </c>
      <c r="BU16" s="121">
        <v>2.140203275092714E-3</v>
      </c>
      <c r="BV16" s="121">
        <v>7.2650309107254022E-4</v>
      </c>
      <c r="BW16" s="121">
        <v>5.7319582368159448E-4</v>
      </c>
      <c r="BX16" s="121">
        <v>2.2711650390348307E-4</v>
      </c>
      <c r="BY16" s="121">
        <v>1.6665778902362771E-3</v>
      </c>
      <c r="BZ16" s="121">
        <v>1.3119756174614359E-3</v>
      </c>
      <c r="CA16" s="121">
        <v>2.9899004119443837E-3</v>
      </c>
      <c r="CB16" s="121">
        <v>3.3885614075052331E-3</v>
      </c>
      <c r="CC16" s="121">
        <v>3.1294385172522532E-3</v>
      </c>
      <c r="CD16" s="121">
        <v>9.6133652161686084E-4</v>
      </c>
      <c r="CE16" s="121">
        <v>2.5004590908165769E-3</v>
      </c>
      <c r="CF16" s="121">
        <v>3.4040928549252036E-3</v>
      </c>
      <c r="CG16" s="121">
        <v>1.9238528480167139E-3</v>
      </c>
      <c r="CH16" s="121">
        <v>1.4509137824260075E-3</v>
      </c>
      <c r="CI16" s="121">
        <v>2.0750841813973781E-3</v>
      </c>
      <c r="CJ16" s="121">
        <v>1.7252025950202107E-3</v>
      </c>
      <c r="CK16" s="121">
        <v>1.9377616077951517E-3</v>
      </c>
      <c r="CL16" s="121">
        <v>2.5315123960433497E-3</v>
      </c>
      <c r="CM16" s="121">
        <v>5.121255572580953E-3</v>
      </c>
      <c r="CN16" s="121">
        <v>6.6560199168018387E-4</v>
      </c>
      <c r="CO16" s="121">
        <v>1.9269384721053401E-3</v>
      </c>
      <c r="CP16" s="121">
        <v>4.3374544906269749E-3</v>
      </c>
      <c r="CQ16" s="121">
        <v>1.2124767419834776E-2</v>
      </c>
      <c r="CR16" s="121">
        <v>6.6373370875527056E-3</v>
      </c>
      <c r="CS16" s="121">
        <v>3.4875125287096875E-3</v>
      </c>
      <c r="CT16" s="121">
        <v>2.1847454179704677E-2</v>
      </c>
      <c r="CU16" s="121">
        <v>3.9726120901276123E-3</v>
      </c>
      <c r="CV16" s="121">
        <v>1.9438268582444497E-3</v>
      </c>
      <c r="CW16" s="121">
        <v>3.1791154318626712E-3</v>
      </c>
      <c r="CX16" s="121">
        <v>2.2268362784801554E-3</v>
      </c>
      <c r="CY16" s="121">
        <v>7.108520885115174E-3</v>
      </c>
      <c r="CZ16" s="121">
        <v>2.8561100727200876E-3</v>
      </c>
      <c r="DA16" s="121">
        <v>1.0908599679905902E-2</v>
      </c>
      <c r="DB16" s="121">
        <v>4.750437028910157E-3</v>
      </c>
      <c r="DC16" s="121">
        <v>9.7055201519942406E-3</v>
      </c>
      <c r="DD16" s="121">
        <v>3.5554443958684687E-3</v>
      </c>
      <c r="DE16" s="121">
        <v>9.4064047689581248E-3</v>
      </c>
      <c r="DF16" s="124">
        <v>1.2178968595293511E-3</v>
      </c>
      <c r="DG16" s="124">
        <f t="shared" si="0"/>
        <v>1.3923294553674919</v>
      </c>
      <c r="DH16" s="145">
        <f t="shared" si="1"/>
        <v>0.65546204771512817</v>
      </c>
      <c r="DI16" s="123"/>
    </row>
    <row r="17" spans="1:113" s="82" customFormat="1" ht="17" customHeight="1" x14ac:dyDescent="0.2">
      <c r="A17" s="73" t="s">
        <v>13</v>
      </c>
      <c r="B17" s="74" t="s">
        <v>139</v>
      </c>
      <c r="C17" s="121">
        <v>2.6414356739921808E-3</v>
      </c>
      <c r="D17" s="121">
        <v>1.0374622781711291E-2</v>
      </c>
      <c r="E17" s="121">
        <v>2.4632849068234584E-3</v>
      </c>
      <c r="F17" s="121">
        <v>2.0925748163321958E-2</v>
      </c>
      <c r="G17" s="121">
        <v>2.3704959746016349E-3</v>
      </c>
      <c r="H17" s="121">
        <v>0</v>
      </c>
      <c r="I17" s="121">
        <v>2.0125517893632388E-3</v>
      </c>
      <c r="J17" s="121">
        <v>3.102048268158073E-3</v>
      </c>
      <c r="K17" s="121">
        <v>2.0325244013539314E-3</v>
      </c>
      <c r="L17" s="121">
        <v>2.810842191588126E-3</v>
      </c>
      <c r="M17" s="121">
        <v>0</v>
      </c>
      <c r="N17" s="121">
        <v>2.3805712421812153E-3</v>
      </c>
      <c r="O17" s="121">
        <v>2.8542946735174699E-3</v>
      </c>
      <c r="P17" s="121">
        <v>1.2371994675689999</v>
      </c>
      <c r="Q17" s="121">
        <v>0.1698791231293274</v>
      </c>
      <c r="R17" s="121">
        <v>6.7867704873927986E-2</v>
      </c>
      <c r="S17" s="121">
        <v>2.4161405498477322E-2</v>
      </c>
      <c r="T17" s="121">
        <v>8.0277833164288433E-3</v>
      </c>
      <c r="U17" s="121">
        <v>1.9631266479392829E-3</v>
      </c>
      <c r="V17" s="121">
        <v>2.1380095994664883E-3</v>
      </c>
      <c r="W17" s="121">
        <v>5.3498330753625986E-4</v>
      </c>
      <c r="X17" s="121">
        <v>1.5992554447102965E-3</v>
      </c>
      <c r="Y17" s="121">
        <v>1.6936596664454111E-3</v>
      </c>
      <c r="Z17" s="121">
        <v>3.7373264371318173E-3</v>
      </c>
      <c r="AA17" s="121">
        <v>2.7877729842821961E-3</v>
      </c>
      <c r="AB17" s="121">
        <v>2.4327728397105113E-3</v>
      </c>
      <c r="AC17" s="121">
        <v>1.3868768587020961E-4</v>
      </c>
      <c r="AD17" s="121">
        <v>6.1916894421949363E-4</v>
      </c>
      <c r="AE17" s="121">
        <v>2.1342335522285686E-3</v>
      </c>
      <c r="AF17" s="121">
        <v>1.7576601563255988E-3</v>
      </c>
      <c r="AG17" s="121">
        <v>2.6481169317249306E-3</v>
      </c>
      <c r="AH17" s="121">
        <v>1.2507743493904945E-2</v>
      </c>
      <c r="AI17" s="121">
        <v>1.4580369010455262E-3</v>
      </c>
      <c r="AJ17" s="121">
        <v>3.0240666178535949E-2</v>
      </c>
      <c r="AK17" s="121">
        <v>4.387342937285277E-3</v>
      </c>
      <c r="AL17" s="121">
        <v>1.8673787102485241E-3</v>
      </c>
      <c r="AM17" s="121">
        <v>1.8727009120738857E-3</v>
      </c>
      <c r="AN17" s="121">
        <v>2.4548211212857608E-3</v>
      </c>
      <c r="AO17" s="121">
        <v>1.3060287806049556E-3</v>
      </c>
      <c r="AP17" s="121">
        <v>2.5664352687120432E-3</v>
      </c>
      <c r="AQ17" s="121">
        <v>3.8926021189602551E-3</v>
      </c>
      <c r="AR17" s="121">
        <v>3.7374366578920549E-3</v>
      </c>
      <c r="AS17" s="121">
        <v>2.0776654791877873E-3</v>
      </c>
      <c r="AT17" s="121">
        <v>1.6550163709318836E-3</v>
      </c>
      <c r="AU17" s="121">
        <v>1.6313598857924062E-3</v>
      </c>
      <c r="AV17" s="121">
        <v>3.8417468136559213E-3</v>
      </c>
      <c r="AW17" s="121">
        <v>2.2034616252098616E-3</v>
      </c>
      <c r="AX17" s="121">
        <v>4.6318767650459581E-3</v>
      </c>
      <c r="AY17" s="121">
        <v>2.3607116029054167E-3</v>
      </c>
      <c r="AZ17" s="121">
        <v>2.756840252110994E-3</v>
      </c>
      <c r="BA17" s="121">
        <v>2.193308594066949E-3</v>
      </c>
      <c r="BB17" s="121">
        <v>3.1430546747376513E-3</v>
      </c>
      <c r="BC17" s="121">
        <v>2.7353087927391418E-3</v>
      </c>
      <c r="BD17" s="121">
        <v>2.4034734165188747E-3</v>
      </c>
      <c r="BE17" s="121">
        <v>2.1220712851360642E-3</v>
      </c>
      <c r="BF17" s="121">
        <v>2.0928918350772586E-3</v>
      </c>
      <c r="BG17" s="121">
        <v>2.0478896192506969E-3</v>
      </c>
      <c r="BH17" s="121">
        <v>8.0208276025738896E-3</v>
      </c>
      <c r="BI17" s="121">
        <v>2.038690484438358E-3</v>
      </c>
      <c r="BJ17" s="121">
        <v>5.3276670159618164E-2</v>
      </c>
      <c r="BK17" s="121">
        <v>1.4451453858892612E-3</v>
      </c>
      <c r="BL17" s="121">
        <v>7.5396858642348782E-2</v>
      </c>
      <c r="BM17" s="121">
        <v>2.4251361944652501E-2</v>
      </c>
      <c r="BN17" s="121">
        <v>2.9583369446943061E-3</v>
      </c>
      <c r="BO17" s="121">
        <v>5.0837101661433048E-3</v>
      </c>
      <c r="BP17" s="121">
        <v>7.1088099501612238E-3</v>
      </c>
      <c r="BQ17" s="121">
        <v>2.0214288099468371E-3</v>
      </c>
      <c r="BR17" s="121">
        <v>3.3040670742556896E-3</v>
      </c>
      <c r="BS17" s="121">
        <v>1.8333461298243412E-3</v>
      </c>
      <c r="BT17" s="121">
        <v>2.0630562628913929E-3</v>
      </c>
      <c r="BU17" s="121">
        <v>1.547525113840229E-3</v>
      </c>
      <c r="BV17" s="121">
        <v>7.7082899535216645E-4</v>
      </c>
      <c r="BW17" s="121">
        <v>1.1703263968277366E-3</v>
      </c>
      <c r="BX17" s="121">
        <v>5.4967382100039579E-4</v>
      </c>
      <c r="BY17" s="121">
        <v>1.5003754945678842E-3</v>
      </c>
      <c r="BZ17" s="121">
        <v>8.6264840185679755E-4</v>
      </c>
      <c r="CA17" s="121">
        <v>3.5503752523558694E-3</v>
      </c>
      <c r="CB17" s="121">
        <v>2.9857685697414643E-3</v>
      </c>
      <c r="CC17" s="121">
        <v>5.4215187922702001E-3</v>
      </c>
      <c r="CD17" s="121">
        <v>1.4324163081024727E-3</v>
      </c>
      <c r="CE17" s="121">
        <v>2.9702633892929793E-3</v>
      </c>
      <c r="CF17" s="121">
        <v>1.5926339152685563E-2</v>
      </c>
      <c r="CG17" s="121">
        <v>6.6842150477413253E-4</v>
      </c>
      <c r="CH17" s="121">
        <v>1.8845780403198417E-3</v>
      </c>
      <c r="CI17" s="121">
        <v>2.5902078581496553E-3</v>
      </c>
      <c r="CJ17" s="121">
        <v>2.1784386135826768E-3</v>
      </c>
      <c r="CK17" s="121">
        <v>1.9212295194108808E-3</v>
      </c>
      <c r="CL17" s="121">
        <v>6.4019731455619653E-3</v>
      </c>
      <c r="CM17" s="121">
        <v>1.1213672610707371E-3</v>
      </c>
      <c r="CN17" s="121">
        <v>1.6451318939730499E-3</v>
      </c>
      <c r="CO17" s="121">
        <v>3.3074890306417112E-3</v>
      </c>
      <c r="CP17" s="121">
        <v>1.6177354465903527E-3</v>
      </c>
      <c r="CQ17" s="121">
        <v>2.0174401765937623E-3</v>
      </c>
      <c r="CR17" s="121">
        <v>2.4958199664738491E-3</v>
      </c>
      <c r="CS17" s="121">
        <v>1.5915293896269682E-3</v>
      </c>
      <c r="CT17" s="121">
        <v>4.2208966477677318E-3</v>
      </c>
      <c r="CU17" s="121">
        <v>1.6910982165135157E-3</v>
      </c>
      <c r="CV17" s="121">
        <v>3.0120330169754921E-3</v>
      </c>
      <c r="CW17" s="121">
        <v>1.7033074619834225E-3</v>
      </c>
      <c r="CX17" s="121">
        <v>1.3774647086252077E-3</v>
      </c>
      <c r="CY17" s="121">
        <v>2.8202603480462448E-3</v>
      </c>
      <c r="CZ17" s="121">
        <v>2.955954921329774E-3</v>
      </c>
      <c r="DA17" s="121">
        <v>1.6473398548370927E-3</v>
      </c>
      <c r="DB17" s="121">
        <v>2.9747848000292862E-3</v>
      </c>
      <c r="DC17" s="121">
        <v>8.3314452420026508E-4</v>
      </c>
      <c r="DD17" s="121">
        <v>2.4194369934348158E-3</v>
      </c>
      <c r="DE17" s="121">
        <v>2.3739729219552041E-2</v>
      </c>
      <c r="DF17" s="124">
        <v>1.1762318891022857E-3</v>
      </c>
      <c r="DG17" s="124">
        <f t="shared" si="0"/>
        <v>1.996979962438779</v>
      </c>
      <c r="DH17" s="145">
        <f t="shared" si="1"/>
        <v>0.94011124334126694</v>
      </c>
      <c r="DI17" s="123"/>
    </row>
    <row r="18" spans="1:113" s="82" customFormat="1" ht="17" customHeight="1" x14ac:dyDescent="0.2">
      <c r="A18" s="73" t="s">
        <v>14</v>
      </c>
      <c r="B18" s="74" t="s">
        <v>140</v>
      </c>
      <c r="C18" s="121">
        <v>1.0089695448107874E-3</v>
      </c>
      <c r="D18" s="121">
        <v>1.0630441143226763E-3</v>
      </c>
      <c r="E18" s="121">
        <v>9.6618731469196419E-4</v>
      </c>
      <c r="F18" s="121">
        <v>7.8762183994564381E-4</v>
      </c>
      <c r="G18" s="121">
        <v>1.4251246051998165E-3</v>
      </c>
      <c r="H18" s="121">
        <v>0</v>
      </c>
      <c r="I18" s="121">
        <v>1.5035076886781825E-3</v>
      </c>
      <c r="J18" s="121">
        <v>1.6954631194486317E-3</v>
      </c>
      <c r="K18" s="121">
        <v>1.3634492658008213E-3</v>
      </c>
      <c r="L18" s="121">
        <v>1.1590743597183855E-3</v>
      </c>
      <c r="M18" s="121">
        <v>0</v>
      </c>
      <c r="N18" s="121">
        <v>3.0829793913120006E-3</v>
      </c>
      <c r="O18" s="121">
        <v>2.6519409232367759E-3</v>
      </c>
      <c r="P18" s="121">
        <v>1.6231340961552103E-3</v>
      </c>
      <c r="Q18" s="121">
        <v>1.0297891546755653</v>
      </c>
      <c r="R18" s="121">
        <v>3.4875491742749282E-3</v>
      </c>
      <c r="S18" s="121">
        <v>2.9029721769816092E-3</v>
      </c>
      <c r="T18" s="121">
        <v>1.6482425356640564E-3</v>
      </c>
      <c r="U18" s="121">
        <v>2.1617050682092593E-3</v>
      </c>
      <c r="V18" s="121">
        <v>2.227775048397925E-3</v>
      </c>
      <c r="W18" s="121">
        <v>5.8358016995093906E-4</v>
      </c>
      <c r="X18" s="121">
        <v>1.6758220567488907E-3</v>
      </c>
      <c r="Y18" s="121">
        <v>2.2719105464663017E-3</v>
      </c>
      <c r="Z18" s="121">
        <v>2.508926476666657E-3</v>
      </c>
      <c r="AA18" s="121">
        <v>3.4515619324553223E-3</v>
      </c>
      <c r="AB18" s="121">
        <v>2.0477815494441922E-3</v>
      </c>
      <c r="AC18" s="121">
        <v>1.2590163824613036E-4</v>
      </c>
      <c r="AD18" s="121">
        <v>8.781119687660357E-4</v>
      </c>
      <c r="AE18" s="121">
        <v>2.1863941248286335E-3</v>
      </c>
      <c r="AF18" s="121">
        <v>2.4509466449630104E-3</v>
      </c>
      <c r="AG18" s="121">
        <v>3.2801996780817372E-3</v>
      </c>
      <c r="AH18" s="121">
        <v>1.9935439176020134E-3</v>
      </c>
      <c r="AI18" s="121">
        <v>1.611914367180739E-3</v>
      </c>
      <c r="AJ18" s="121">
        <v>5.9610806325101863E-3</v>
      </c>
      <c r="AK18" s="121">
        <v>2.8105422943573246E-3</v>
      </c>
      <c r="AL18" s="121">
        <v>1.3105562716735925E-3</v>
      </c>
      <c r="AM18" s="121">
        <v>1.3922086402680424E-3</v>
      </c>
      <c r="AN18" s="121">
        <v>2.1084552257107972E-3</v>
      </c>
      <c r="AO18" s="121">
        <v>1.0842000544435885E-3</v>
      </c>
      <c r="AP18" s="121">
        <v>3.2204174592667307E-3</v>
      </c>
      <c r="AQ18" s="121">
        <v>4.5516201864987194E-3</v>
      </c>
      <c r="AR18" s="121">
        <v>1.4821800299977294E-3</v>
      </c>
      <c r="AS18" s="121">
        <v>1.7232550007456864E-3</v>
      </c>
      <c r="AT18" s="121">
        <v>1.9524057214083119E-3</v>
      </c>
      <c r="AU18" s="121">
        <v>1.6485049728554245E-3</v>
      </c>
      <c r="AV18" s="121">
        <v>2.2638204614322931E-3</v>
      </c>
      <c r="AW18" s="121">
        <v>2.5179355312067025E-3</v>
      </c>
      <c r="AX18" s="121">
        <v>4.9234687314121117E-3</v>
      </c>
      <c r="AY18" s="121">
        <v>2.3447228556117009E-3</v>
      </c>
      <c r="AZ18" s="121">
        <v>2.7095408414404445E-3</v>
      </c>
      <c r="BA18" s="121">
        <v>2.6684011818142099E-3</v>
      </c>
      <c r="BB18" s="121">
        <v>2.3886688695783148E-3</v>
      </c>
      <c r="BC18" s="121">
        <v>4.1625612920503279E-3</v>
      </c>
      <c r="BD18" s="121">
        <v>3.7243019288824707E-3</v>
      </c>
      <c r="BE18" s="121">
        <v>2.4767749898125554E-3</v>
      </c>
      <c r="BF18" s="121">
        <v>2.6297448196903254E-3</v>
      </c>
      <c r="BG18" s="121">
        <v>2.453863478691992E-3</v>
      </c>
      <c r="BH18" s="121">
        <v>8.4943286895779787E-3</v>
      </c>
      <c r="BI18" s="121">
        <v>2.0954266766115598E-3</v>
      </c>
      <c r="BJ18" s="121">
        <v>5.3314634071720199E-3</v>
      </c>
      <c r="BK18" s="121">
        <v>1.3879080202739821E-3</v>
      </c>
      <c r="BL18" s="121">
        <v>1.1266692961965313E-2</v>
      </c>
      <c r="BM18" s="121">
        <v>2.3011592440929637E-2</v>
      </c>
      <c r="BN18" s="121">
        <v>1.1402517374809998E-3</v>
      </c>
      <c r="BO18" s="121">
        <v>1.2350519723675691E-3</v>
      </c>
      <c r="BP18" s="121">
        <v>1.7698666296528606E-3</v>
      </c>
      <c r="BQ18" s="121">
        <v>2.3945234875337694E-3</v>
      </c>
      <c r="BR18" s="121">
        <v>7.1663491051632972E-3</v>
      </c>
      <c r="BS18" s="121">
        <v>4.3477066453158873E-3</v>
      </c>
      <c r="BT18" s="121">
        <v>1.8771221908668401E-3</v>
      </c>
      <c r="BU18" s="121">
        <v>3.7855625726567915E-3</v>
      </c>
      <c r="BV18" s="121">
        <v>1.5087971513177343E-3</v>
      </c>
      <c r="BW18" s="121">
        <v>2.9631737346936184E-3</v>
      </c>
      <c r="BX18" s="121">
        <v>8.1388045820290911E-4</v>
      </c>
      <c r="BY18" s="121">
        <v>1.7540235082536735E-3</v>
      </c>
      <c r="BZ18" s="121">
        <v>8.8683888676051098E-4</v>
      </c>
      <c r="CA18" s="121">
        <v>2.4731486710006397E-3</v>
      </c>
      <c r="CB18" s="121">
        <v>2.3689753957991787E-3</v>
      </c>
      <c r="CC18" s="121">
        <v>2.7466151529858523E-3</v>
      </c>
      <c r="CD18" s="121">
        <v>1.2113250808462265E-3</v>
      </c>
      <c r="CE18" s="121">
        <v>3.4332372699910278E-3</v>
      </c>
      <c r="CF18" s="121">
        <v>4.4142810286510398E-3</v>
      </c>
      <c r="CG18" s="121">
        <v>7.0897528212259127E-4</v>
      </c>
      <c r="CH18" s="121">
        <v>4.9716009110388586E-3</v>
      </c>
      <c r="CI18" s="121">
        <v>2.5681695971562367E-3</v>
      </c>
      <c r="CJ18" s="121">
        <v>3.3291113637954305E-3</v>
      </c>
      <c r="CK18" s="121">
        <v>5.0328600476145912E-3</v>
      </c>
      <c r="CL18" s="121">
        <v>3.062049606040142E-3</v>
      </c>
      <c r="CM18" s="121">
        <v>1.8790696089866184E-3</v>
      </c>
      <c r="CN18" s="121">
        <v>3.8035822108614822E-3</v>
      </c>
      <c r="CO18" s="121">
        <v>6.2917656538908394E-3</v>
      </c>
      <c r="CP18" s="121">
        <v>3.3950904071754751E-3</v>
      </c>
      <c r="CQ18" s="121">
        <v>1.7606034686732245E-3</v>
      </c>
      <c r="CR18" s="121">
        <v>7.7778299645134769E-3</v>
      </c>
      <c r="CS18" s="121">
        <v>3.967663633088649E-3</v>
      </c>
      <c r="CT18" s="121">
        <v>1.6176481741022306E-2</v>
      </c>
      <c r="CU18" s="121">
        <v>3.1223434951302225E-3</v>
      </c>
      <c r="CV18" s="121">
        <v>3.1651827027190773E-3</v>
      </c>
      <c r="CW18" s="121">
        <v>1.8759314573681403E-3</v>
      </c>
      <c r="CX18" s="121">
        <v>2.2770810593973336E-3</v>
      </c>
      <c r="CY18" s="121">
        <v>3.4303007898078045E-3</v>
      </c>
      <c r="CZ18" s="121">
        <v>3.6210838749575112E-3</v>
      </c>
      <c r="DA18" s="121">
        <v>1.5406458475657075E-3</v>
      </c>
      <c r="DB18" s="121">
        <v>5.5974683187882323E-3</v>
      </c>
      <c r="DC18" s="121">
        <v>9.6840698405642532E-4</v>
      </c>
      <c r="DD18" s="121">
        <v>3.1963495468500204E-3</v>
      </c>
      <c r="DE18" s="121">
        <v>2.9573451732625286E-3</v>
      </c>
      <c r="DF18" s="124">
        <v>1.2934435856333487E-3</v>
      </c>
      <c r="DG18" s="124">
        <f t="shared" si="0"/>
        <v>1.3477723006927604</v>
      </c>
      <c r="DH18" s="145">
        <f t="shared" si="1"/>
        <v>0.63448603249770208</v>
      </c>
      <c r="DI18" s="123"/>
    </row>
    <row r="19" spans="1:113" s="82" customFormat="1" ht="17" customHeight="1" x14ac:dyDescent="0.2">
      <c r="A19" s="73" t="s">
        <v>15</v>
      </c>
      <c r="B19" s="74" t="s">
        <v>141</v>
      </c>
      <c r="C19" s="121">
        <v>3.0514690440633208E-2</v>
      </c>
      <c r="D19" s="121">
        <v>1.3626610235053405E-2</v>
      </c>
      <c r="E19" s="121">
        <v>2.3764678028431498E-2</v>
      </c>
      <c r="F19" s="121">
        <v>5.1648817289805726E-3</v>
      </c>
      <c r="G19" s="121">
        <v>4.9116281119303508E-3</v>
      </c>
      <c r="H19" s="121">
        <v>0</v>
      </c>
      <c r="I19" s="121">
        <v>4.0534051557467171E-3</v>
      </c>
      <c r="J19" s="121">
        <v>1.9180110874775107E-2</v>
      </c>
      <c r="K19" s="121">
        <v>1.7508614473244713E-2</v>
      </c>
      <c r="L19" s="121">
        <v>1.5199159659235902E-2</v>
      </c>
      <c r="M19" s="121">
        <v>0</v>
      </c>
      <c r="N19" s="121">
        <v>1.4713199927815874E-2</v>
      </c>
      <c r="O19" s="121">
        <v>1.5840429516877228E-2</v>
      </c>
      <c r="P19" s="121">
        <v>1.6183578348986798E-2</v>
      </c>
      <c r="Q19" s="121">
        <v>1.4568035033064182E-2</v>
      </c>
      <c r="R19" s="121">
        <v>1.6482170343528264</v>
      </c>
      <c r="S19" s="121">
        <v>0.50243868067537234</v>
      </c>
      <c r="T19" s="121">
        <v>0.17531039319680436</v>
      </c>
      <c r="U19" s="121">
        <v>5.4018151132428976E-3</v>
      </c>
      <c r="V19" s="121">
        <v>4.3614362029982777E-3</v>
      </c>
      <c r="W19" s="121">
        <v>1.4119255538569766E-3</v>
      </c>
      <c r="X19" s="121">
        <v>3.9219009889934287E-3</v>
      </c>
      <c r="Y19" s="121">
        <v>5.5181604918381174E-3</v>
      </c>
      <c r="Z19" s="121">
        <v>4.9857955125898024E-2</v>
      </c>
      <c r="AA19" s="121">
        <v>2.9130983948183097E-2</v>
      </c>
      <c r="AB19" s="121">
        <v>1.7057912317158402E-2</v>
      </c>
      <c r="AC19" s="121">
        <v>3.9156943531361581E-4</v>
      </c>
      <c r="AD19" s="121">
        <v>1.7305140277518441E-3</v>
      </c>
      <c r="AE19" s="121">
        <v>8.2896433770094039E-3</v>
      </c>
      <c r="AF19" s="121">
        <v>1.1090467994465303E-2</v>
      </c>
      <c r="AG19" s="121">
        <v>9.8661463148594988E-3</v>
      </c>
      <c r="AH19" s="121">
        <v>1.4932606127847045E-2</v>
      </c>
      <c r="AI19" s="121">
        <v>4.3671384153124429E-3</v>
      </c>
      <c r="AJ19" s="121">
        <v>4.4769573877366159E-2</v>
      </c>
      <c r="AK19" s="121">
        <v>3.4179784028898319E-2</v>
      </c>
      <c r="AL19" s="121">
        <v>3.2172971417785013E-3</v>
      </c>
      <c r="AM19" s="121">
        <v>3.0783415768815452E-3</v>
      </c>
      <c r="AN19" s="121">
        <v>3.5170531221199374E-3</v>
      </c>
      <c r="AO19" s="121">
        <v>3.1869157054407221E-3</v>
      </c>
      <c r="AP19" s="121">
        <v>7.7688042824491576E-3</v>
      </c>
      <c r="AQ19" s="121">
        <v>7.3024546873940938E-3</v>
      </c>
      <c r="AR19" s="121">
        <v>3.8753218511638873E-3</v>
      </c>
      <c r="AS19" s="121">
        <v>7.1345822136012925E-3</v>
      </c>
      <c r="AT19" s="121">
        <v>5.5146681216506465E-3</v>
      </c>
      <c r="AU19" s="121">
        <v>5.2550987932575115E-3</v>
      </c>
      <c r="AV19" s="121">
        <v>6.5903239294506245E-3</v>
      </c>
      <c r="AW19" s="121">
        <v>8.5514466295978277E-3</v>
      </c>
      <c r="AX19" s="121">
        <v>1.4766422553868803E-2</v>
      </c>
      <c r="AY19" s="121">
        <v>1.0758150386867969E-2</v>
      </c>
      <c r="AZ19" s="121">
        <v>1.6179527609103437E-2</v>
      </c>
      <c r="BA19" s="121">
        <v>7.3725987500713828E-3</v>
      </c>
      <c r="BB19" s="121">
        <v>1.2040173664902232E-2</v>
      </c>
      <c r="BC19" s="121">
        <v>1.2172621981194186E-2</v>
      </c>
      <c r="BD19" s="121">
        <v>9.1650292952682108E-3</v>
      </c>
      <c r="BE19" s="121">
        <v>6.8292416614223845E-3</v>
      </c>
      <c r="BF19" s="121">
        <v>5.8725772276132454E-3</v>
      </c>
      <c r="BG19" s="121">
        <v>6.7650359993056616E-3</v>
      </c>
      <c r="BH19" s="121">
        <v>4.9304257707111524E-3</v>
      </c>
      <c r="BI19" s="121">
        <v>4.7206426622545582E-3</v>
      </c>
      <c r="BJ19" s="121">
        <v>3.7702434376751907E-2</v>
      </c>
      <c r="BK19" s="121">
        <v>5.6924076519752204E-3</v>
      </c>
      <c r="BL19" s="121">
        <v>1.3171935076229399E-2</v>
      </c>
      <c r="BM19" s="121">
        <v>1.2455672893498112E-2</v>
      </c>
      <c r="BN19" s="121">
        <v>4.6529627124010636E-3</v>
      </c>
      <c r="BO19" s="121">
        <v>3.7438597764970103E-3</v>
      </c>
      <c r="BP19" s="121">
        <v>2.2644447085513721E-3</v>
      </c>
      <c r="BQ19" s="121">
        <v>3.9074874311409592E-3</v>
      </c>
      <c r="BR19" s="121">
        <v>6.1853544223292719E-3</v>
      </c>
      <c r="BS19" s="121">
        <v>5.4390889106466171E-3</v>
      </c>
      <c r="BT19" s="121">
        <v>6.8018805092654169E-3</v>
      </c>
      <c r="BU19" s="121">
        <v>9.5791024880387352E-3</v>
      </c>
      <c r="BV19" s="121">
        <v>3.4128285257791434E-3</v>
      </c>
      <c r="BW19" s="121">
        <v>3.0305519387895767E-3</v>
      </c>
      <c r="BX19" s="121">
        <v>1.0851447029279705E-3</v>
      </c>
      <c r="BY19" s="121">
        <v>4.1188345273668872E-3</v>
      </c>
      <c r="BZ19" s="121">
        <v>3.7331968453900464E-3</v>
      </c>
      <c r="CA19" s="121">
        <v>8.4209083668855544E-3</v>
      </c>
      <c r="CB19" s="121">
        <v>6.7191352498229585E-3</v>
      </c>
      <c r="CC19" s="121">
        <v>1.3001808149241258E-2</v>
      </c>
      <c r="CD19" s="121">
        <v>8.0282735190156124E-3</v>
      </c>
      <c r="CE19" s="121">
        <v>1.2788434039451476E-2</v>
      </c>
      <c r="CF19" s="121">
        <v>3.3122489296861547E-2</v>
      </c>
      <c r="CG19" s="121">
        <v>3.993319277856339E-3</v>
      </c>
      <c r="CH19" s="121">
        <v>7.9211208175161765E-3</v>
      </c>
      <c r="CI19" s="121">
        <v>2.9218242143021291E-2</v>
      </c>
      <c r="CJ19" s="121">
        <v>1.4196712790361003E-2</v>
      </c>
      <c r="CK19" s="121">
        <v>8.9880617276514307E-3</v>
      </c>
      <c r="CL19" s="121">
        <v>0.1209701718817672</v>
      </c>
      <c r="CM19" s="121">
        <v>5.0588358492924257E-3</v>
      </c>
      <c r="CN19" s="121">
        <v>7.7956989167899055E-3</v>
      </c>
      <c r="CO19" s="121">
        <v>2.2548882581930205E-2</v>
      </c>
      <c r="CP19" s="121">
        <v>1.0007763866768176E-2</v>
      </c>
      <c r="CQ19" s="121">
        <v>1.7478773059058823E-2</v>
      </c>
      <c r="CR19" s="121">
        <v>1.0944560934637335E-2</v>
      </c>
      <c r="CS19" s="121">
        <v>8.5275637344985854E-3</v>
      </c>
      <c r="CT19" s="121">
        <v>1.7116274251754257E-2</v>
      </c>
      <c r="CU19" s="121">
        <v>4.6783082452024182E-3</v>
      </c>
      <c r="CV19" s="121">
        <v>3.9247151484765729E-2</v>
      </c>
      <c r="CW19" s="121">
        <v>6.5671736751479401E-3</v>
      </c>
      <c r="CX19" s="121">
        <v>8.5936760301741546E-3</v>
      </c>
      <c r="CY19" s="121">
        <v>9.2939779442964953E-3</v>
      </c>
      <c r="CZ19" s="121">
        <v>9.4665478047087585E-3</v>
      </c>
      <c r="DA19" s="121">
        <v>7.6139642868144767E-3</v>
      </c>
      <c r="DB19" s="121">
        <v>8.0126333956921612E-3</v>
      </c>
      <c r="DC19" s="121">
        <v>6.1602510738862455E-3</v>
      </c>
      <c r="DD19" s="121">
        <v>4.9994382161641163E-3</v>
      </c>
      <c r="DE19" s="121">
        <v>0.36779072581114935</v>
      </c>
      <c r="DF19" s="124">
        <v>3.6776631433332106E-3</v>
      </c>
      <c r="DG19" s="124">
        <f t="shared" si="0"/>
        <v>3.9139651477812358</v>
      </c>
      <c r="DH19" s="145">
        <f t="shared" si="1"/>
        <v>1.8425636264178624</v>
      </c>
      <c r="DI19" s="123"/>
    </row>
    <row r="20" spans="1:113" s="82" customFormat="1" ht="17" customHeight="1" x14ac:dyDescent="0.2">
      <c r="A20" s="73" t="s">
        <v>16</v>
      </c>
      <c r="B20" s="74" t="s">
        <v>142</v>
      </c>
      <c r="C20" s="121">
        <v>5.7440084321263261E-2</v>
      </c>
      <c r="D20" s="121">
        <v>2.2330817784995415E-2</v>
      </c>
      <c r="E20" s="121">
        <v>4.3056072088246154E-2</v>
      </c>
      <c r="F20" s="121">
        <v>5.8629866772564277E-3</v>
      </c>
      <c r="G20" s="121">
        <v>5.2264059341541854E-3</v>
      </c>
      <c r="H20" s="121">
        <v>0</v>
      </c>
      <c r="I20" s="121">
        <v>2.190508849223977E-3</v>
      </c>
      <c r="J20" s="121">
        <v>2.9346076282874386E-2</v>
      </c>
      <c r="K20" s="121">
        <v>2.6297487889271057E-2</v>
      </c>
      <c r="L20" s="121">
        <v>2.4522775105873994E-2</v>
      </c>
      <c r="M20" s="121">
        <v>0</v>
      </c>
      <c r="N20" s="121">
        <v>6.5014306246461272E-3</v>
      </c>
      <c r="O20" s="121">
        <v>7.2723008503581396E-3</v>
      </c>
      <c r="P20" s="121">
        <v>5.3320219429864478E-3</v>
      </c>
      <c r="Q20" s="121">
        <v>1.074772804410897E-2</v>
      </c>
      <c r="R20" s="121">
        <v>5.6071411045334248E-3</v>
      </c>
      <c r="S20" s="121">
        <v>1.0190321422070661</v>
      </c>
      <c r="T20" s="121">
        <v>3.7982107626855061E-3</v>
      </c>
      <c r="U20" s="121">
        <v>4.6457218601959251E-3</v>
      </c>
      <c r="V20" s="121">
        <v>3.021729057086732E-3</v>
      </c>
      <c r="W20" s="121">
        <v>9.0361252584288023E-4</v>
      </c>
      <c r="X20" s="121">
        <v>4.0158564146672284E-3</v>
      </c>
      <c r="Y20" s="121">
        <v>6.8378663145813017E-3</v>
      </c>
      <c r="Z20" s="121">
        <v>8.5130450514061488E-3</v>
      </c>
      <c r="AA20" s="121">
        <v>3.1686945521989376E-2</v>
      </c>
      <c r="AB20" s="121">
        <v>2.1668977713106611E-2</v>
      </c>
      <c r="AC20" s="121">
        <v>1.9261798542661608E-4</v>
      </c>
      <c r="AD20" s="121">
        <v>9.3691936212030307E-4</v>
      </c>
      <c r="AE20" s="121">
        <v>6.281092422588141E-3</v>
      </c>
      <c r="AF20" s="121">
        <v>6.0454774169044975E-3</v>
      </c>
      <c r="AG20" s="121">
        <v>1.0177197182674104E-2</v>
      </c>
      <c r="AH20" s="121">
        <v>6.888351677016828E-3</v>
      </c>
      <c r="AI20" s="121">
        <v>2.1013919419043056E-3</v>
      </c>
      <c r="AJ20" s="121">
        <v>2.554771875977719E-2</v>
      </c>
      <c r="AK20" s="121">
        <v>3.9513589794732303E-3</v>
      </c>
      <c r="AL20" s="121">
        <v>1.3607472082103485E-3</v>
      </c>
      <c r="AM20" s="121">
        <v>1.306145013681474E-3</v>
      </c>
      <c r="AN20" s="121">
        <v>1.5883431805463746E-3</v>
      </c>
      <c r="AO20" s="121">
        <v>1.8170674660617499E-3</v>
      </c>
      <c r="AP20" s="121">
        <v>2.7025236320127946E-3</v>
      </c>
      <c r="AQ20" s="121">
        <v>3.0330558443826426E-3</v>
      </c>
      <c r="AR20" s="121">
        <v>2.1454770960636664E-3</v>
      </c>
      <c r="AS20" s="121">
        <v>6.4733902686845606E-3</v>
      </c>
      <c r="AT20" s="121">
        <v>2.6491019381581142E-3</v>
      </c>
      <c r="AU20" s="121">
        <v>2.7548067034821036E-3</v>
      </c>
      <c r="AV20" s="121">
        <v>4.363479805031747E-3</v>
      </c>
      <c r="AW20" s="121">
        <v>3.7265632267513668E-3</v>
      </c>
      <c r="AX20" s="121">
        <v>6.6089282698978628E-3</v>
      </c>
      <c r="AY20" s="121">
        <v>5.1886532842466129E-3</v>
      </c>
      <c r="AZ20" s="121">
        <v>1.1479953203489698E-2</v>
      </c>
      <c r="BA20" s="121">
        <v>3.4477981971203571E-3</v>
      </c>
      <c r="BB20" s="121">
        <v>1.1658076889525413E-2</v>
      </c>
      <c r="BC20" s="121">
        <v>4.9019974624002916E-3</v>
      </c>
      <c r="BD20" s="121">
        <v>4.6453881280441789E-3</v>
      </c>
      <c r="BE20" s="121">
        <v>3.5878240415304729E-3</v>
      </c>
      <c r="BF20" s="121">
        <v>3.0654863205100812E-3</v>
      </c>
      <c r="BG20" s="121">
        <v>3.6665374300292133E-3</v>
      </c>
      <c r="BH20" s="121">
        <v>3.0293178409199774E-3</v>
      </c>
      <c r="BI20" s="121">
        <v>2.5294407415211366E-3</v>
      </c>
      <c r="BJ20" s="121">
        <v>9.4904425381090243E-3</v>
      </c>
      <c r="BK20" s="121">
        <v>3.5206537957732874E-3</v>
      </c>
      <c r="BL20" s="121">
        <v>2.5054101748035393E-3</v>
      </c>
      <c r="BM20" s="121">
        <v>3.4582946416608484E-3</v>
      </c>
      <c r="BN20" s="121">
        <v>2.2771096446417777E-3</v>
      </c>
      <c r="BO20" s="121">
        <v>1.6960873443749322E-3</v>
      </c>
      <c r="BP20" s="121">
        <v>7.2700125960136538E-4</v>
      </c>
      <c r="BQ20" s="121">
        <v>1.0314797910920602E-3</v>
      </c>
      <c r="BR20" s="121">
        <v>2.110239496131339E-3</v>
      </c>
      <c r="BS20" s="121">
        <v>3.2341238551526325E-3</v>
      </c>
      <c r="BT20" s="121">
        <v>7.8950727547391075E-3</v>
      </c>
      <c r="BU20" s="121">
        <v>3.6067984190255608E-3</v>
      </c>
      <c r="BV20" s="121">
        <v>1.1507261250456166E-3</v>
      </c>
      <c r="BW20" s="121">
        <v>9.3305655425515342E-4</v>
      </c>
      <c r="BX20" s="121">
        <v>3.5167299678575602E-4</v>
      </c>
      <c r="BY20" s="121">
        <v>2.1649689306256284E-3</v>
      </c>
      <c r="BZ20" s="121">
        <v>1.9849428698352619E-3</v>
      </c>
      <c r="CA20" s="121">
        <v>4.684960368553333E-3</v>
      </c>
      <c r="CB20" s="121">
        <v>3.8819201270348172E-3</v>
      </c>
      <c r="CC20" s="121">
        <v>7.0338470179238189E-3</v>
      </c>
      <c r="CD20" s="121">
        <v>3.1713418871165276E-3</v>
      </c>
      <c r="CE20" s="121">
        <v>3.8843816003541532E-3</v>
      </c>
      <c r="CF20" s="121">
        <v>1.7884326808346691E-2</v>
      </c>
      <c r="CG20" s="121">
        <v>2.0365630864926094E-3</v>
      </c>
      <c r="CH20" s="121">
        <v>2.4983428001147264E-3</v>
      </c>
      <c r="CI20" s="121">
        <v>2.4289559707114539E-3</v>
      </c>
      <c r="CJ20" s="121">
        <v>2.1944143334337251E-3</v>
      </c>
      <c r="CK20" s="121">
        <v>2.3049360181278478E-3</v>
      </c>
      <c r="CL20" s="121">
        <v>2.9405442054930638E-3</v>
      </c>
      <c r="CM20" s="121">
        <v>1.9142526750398725E-3</v>
      </c>
      <c r="CN20" s="121">
        <v>2.3502902582937966E-3</v>
      </c>
      <c r="CO20" s="121">
        <v>5.6791282343910615E-3</v>
      </c>
      <c r="CP20" s="121">
        <v>9.8516146770842895E-3</v>
      </c>
      <c r="CQ20" s="121">
        <v>8.4564184994590941E-3</v>
      </c>
      <c r="CR20" s="121">
        <v>8.3852030753957234E-3</v>
      </c>
      <c r="CS20" s="121">
        <v>9.3265615816713575E-3</v>
      </c>
      <c r="CT20" s="121">
        <v>4.9565946828429531E-3</v>
      </c>
      <c r="CU20" s="121">
        <v>1.9102754617013711E-3</v>
      </c>
      <c r="CV20" s="121">
        <v>3.0783524607535325E-3</v>
      </c>
      <c r="CW20" s="121">
        <v>3.3284384117147135E-3</v>
      </c>
      <c r="CX20" s="121">
        <v>1.8601582725082254E-3</v>
      </c>
      <c r="CY20" s="121">
        <v>8.1016764126483429E-3</v>
      </c>
      <c r="CZ20" s="121">
        <v>1.2228793575317169E-2</v>
      </c>
      <c r="DA20" s="121">
        <v>4.2711616429270231E-3</v>
      </c>
      <c r="DB20" s="121">
        <v>2.5814697675140487E-3</v>
      </c>
      <c r="DC20" s="121">
        <v>5.3076103698211788E-3</v>
      </c>
      <c r="DD20" s="121">
        <v>3.724230319130608E-3</v>
      </c>
      <c r="DE20" s="121">
        <v>0.31926698652305346</v>
      </c>
      <c r="DF20" s="124">
        <v>1.5550838800401912E-3</v>
      </c>
      <c r="DG20" s="124">
        <f t="shared" si="0"/>
        <v>2.0369270900452707</v>
      </c>
      <c r="DH20" s="145">
        <f t="shared" si="1"/>
        <v>0.95891701230661408</v>
      </c>
      <c r="DI20" s="123"/>
    </row>
    <row r="21" spans="1:113" s="82" customFormat="1" ht="17" customHeight="1" x14ac:dyDescent="0.2">
      <c r="A21" s="73" t="s">
        <v>17</v>
      </c>
      <c r="B21" s="74" t="s">
        <v>143</v>
      </c>
      <c r="C21" s="121">
        <v>2.9903207701479115E-3</v>
      </c>
      <c r="D21" s="121">
        <v>3.6073987211181569E-3</v>
      </c>
      <c r="E21" s="121">
        <v>2.3973758835931485E-3</v>
      </c>
      <c r="F21" s="121">
        <v>1.5401438142194697E-3</v>
      </c>
      <c r="G21" s="121">
        <v>2.802087307474031E-3</v>
      </c>
      <c r="H21" s="121">
        <v>0</v>
      </c>
      <c r="I21" s="121">
        <v>3.4244986237218214E-3</v>
      </c>
      <c r="J21" s="121">
        <v>1.2925452530654032E-2</v>
      </c>
      <c r="K21" s="121">
        <v>6.9523612110444109E-3</v>
      </c>
      <c r="L21" s="121">
        <v>5.4117068096071561E-3</v>
      </c>
      <c r="M21" s="121">
        <v>0</v>
      </c>
      <c r="N21" s="121">
        <v>3.2207982057663705E-3</v>
      </c>
      <c r="O21" s="121">
        <v>3.9067891902848668E-3</v>
      </c>
      <c r="P21" s="121">
        <v>2.9023931552740623E-3</v>
      </c>
      <c r="Q21" s="121">
        <v>3.9355183774183533E-3</v>
      </c>
      <c r="R21" s="121">
        <v>4.2270887484376863E-3</v>
      </c>
      <c r="S21" s="121">
        <v>5.4564000040006446E-3</v>
      </c>
      <c r="T21" s="121">
        <v>1.0428340126762516</v>
      </c>
      <c r="U21" s="121">
        <v>2.9762035976597621E-3</v>
      </c>
      <c r="V21" s="121">
        <v>2.7744130488668384E-3</v>
      </c>
      <c r="W21" s="121">
        <v>1.1000247323643944E-3</v>
      </c>
      <c r="X21" s="121">
        <v>2.4658966606907499E-3</v>
      </c>
      <c r="Y21" s="121">
        <v>2.4368218828240309E-3</v>
      </c>
      <c r="Z21" s="121">
        <v>4.4334556273753541E-3</v>
      </c>
      <c r="AA21" s="121">
        <v>1.1261511607445058E-2</v>
      </c>
      <c r="AB21" s="121">
        <v>1.0034344848573296E-2</v>
      </c>
      <c r="AC21" s="121">
        <v>3.1222519900636929E-4</v>
      </c>
      <c r="AD21" s="121">
        <v>1.1606534094881003E-3</v>
      </c>
      <c r="AE21" s="121">
        <v>3.3165642941684302E-3</v>
      </c>
      <c r="AF21" s="121">
        <v>2.6318096035451675E-3</v>
      </c>
      <c r="AG21" s="121">
        <v>3.6215418691992823E-3</v>
      </c>
      <c r="AH21" s="121">
        <v>6.4950486229752979E-3</v>
      </c>
      <c r="AI21" s="121">
        <v>2.1783845828838751E-3</v>
      </c>
      <c r="AJ21" s="121">
        <v>4.3137086964471268E-3</v>
      </c>
      <c r="AK21" s="121">
        <v>2.647265461171916E-3</v>
      </c>
      <c r="AL21" s="121">
        <v>2.2319000779310156E-3</v>
      </c>
      <c r="AM21" s="121">
        <v>2.1261825240776835E-3</v>
      </c>
      <c r="AN21" s="121">
        <v>3.752900144866708E-3</v>
      </c>
      <c r="AO21" s="121">
        <v>1.8688681619094256E-3</v>
      </c>
      <c r="AP21" s="121">
        <v>4.4316917947455755E-3</v>
      </c>
      <c r="AQ21" s="121">
        <v>5.2070725901543326E-3</v>
      </c>
      <c r="AR21" s="121">
        <v>2.6254193366873901E-3</v>
      </c>
      <c r="AS21" s="121">
        <v>7.7111239600320411E-3</v>
      </c>
      <c r="AT21" s="121">
        <v>4.0186045597384009E-3</v>
      </c>
      <c r="AU21" s="121">
        <v>3.450668843853933E-3</v>
      </c>
      <c r="AV21" s="121">
        <v>5.9283648194980408E-3</v>
      </c>
      <c r="AW21" s="121">
        <v>5.2121622679841689E-3</v>
      </c>
      <c r="AX21" s="121">
        <v>4.4456982806648409E-3</v>
      </c>
      <c r="AY21" s="121">
        <v>3.6817369586712428E-3</v>
      </c>
      <c r="AZ21" s="121">
        <v>1.4278650726028701E-2</v>
      </c>
      <c r="BA21" s="121">
        <v>4.6647644425802173E-3</v>
      </c>
      <c r="BB21" s="121">
        <v>3.7474024451292051E-3</v>
      </c>
      <c r="BC21" s="121">
        <v>9.0636145744461809E-3</v>
      </c>
      <c r="BD21" s="121">
        <v>5.2834777241367158E-3</v>
      </c>
      <c r="BE21" s="121">
        <v>4.717532019461893E-3</v>
      </c>
      <c r="BF21" s="121">
        <v>4.0350304567155467E-3</v>
      </c>
      <c r="BG21" s="121">
        <v>3.6520794646371143E-3</v>
      </c>
      <c r="BH21" s="121">
        <v>4.293244910135433E-3</v>
      </c>
      <c r="BI21" s="121">
        <v>5.1472960174459639E-3</v>
      </c>
      <c r="BJ21" s="121">
        <v>1.1425045350496751E-2</v>
      </c>
      <c r="BK21" s="121">
        <v>5.7760456426086248E-3</v>
      </c>
      <c r="BL21" s="121">
        <v>3.3458162916380403E-3</v>
      </c>
      <c r="BM21" s="121">
        <v>3.5924496902811397E-3</v>
      </c>
      <c r="BN21" s="121">
        <v>2.9490753629100187E-3</v>
      </c>
      <c r="BO21" s="121">
        <v>2.6566381003970598E-3</v>
      </c>
      <c r="BP21" s="121">
        <v>3.1495466873914446E-3</v>
      </c>
      <c r="BQ21" s="121">
        <v>7.6898351356313498E-3</v>
      </c>
      <c r="BR21" s="121">
        <v>7.1196592271031978E-3</v>
      </c>
      <c r="BS21" s="121">
        <v>7.1491132834366712E-3</v>
      </c>
      <c r="BT21" s="121">
        <v>7.3505890728525541E-3</v>
      </c>
      <c r="BU21" s="121">
        <v>2.0117559648948045E-2</v>
      </c>
      <c r="BV21" s="121">
        <v>4.4714770276078793E-3</v>
      </c>
      <c r="BW21" s="121">
        <v>3.8245510186329973E-3</v>
      </c>
      <c r="BX21" s="121">
        <v>1.5812901708105306E-3</v>
      </c>
      <c r="BY21" s="121">
        <v>4.174949383593393E-3</v>
      </c>
      <c r="BZ21" s="121">
        <v>2.79510248685796E-3</v>
      </c>
      <c r="CA21" s="121">
        <v>4.6504972126831324E-3</v>
      </c>
      <c r="CB21" s="121">
        <v>3.8682571373657676E-3</v>
      </c>
      <c r="CC21" s="121">
        <v>5.4230529797528182E-3</v>
      </c>
      <c r="CD21" s="121">
        <v>3.522894874743858E-3</v>
      </c>
      <c r="CE21" s="121">
        <v>3.3105556976816353E-3</v>
      </c>
      <c r="CF21" s="121">
        <v>7.6035948051588632E-3</v>
      </c>
      <c r="CG21" s="121">
        <v>6.9469571689419456E-3</v>
      </c>
      <c r="CH21" s="121">
        <v>1.3145313086696158E-2</v>
      </c>
      <c r="CI21" s="121">
        <v>2.470002592491486E-2</v>
      </c>
      <c r="CJ21" s="121">
        <v>8.6461106125938075E-3</v>
      </c>
      <c r="CK21" s="121">
        <v>1.4169548797302369E-2</v>
      </c>
      <c r="CL21" s="121">
        <v>9.387553302562078E-2</v>
      </c>
      <c r="CM21" s="121">
        <v>7.7727292154640875E-3</v>
      </c>
      <c r="CN21" s="121">
        <v>4.699757525623508E-3</v>
      </c>
      <c r="CO21" s="121">
        <v>3.068914108652292E-2</v>
      </c>
      <c r="CP21" s="121">
        <v>6.1702248569777277E-3</v>
      </c>
      <c r="CQ21" s="121">
        <v>1.1260522623717783E-2</v>
      </c>
      <c r="CR21" s="121">
        <v>8.1354932407372814E-3</v>
      </c>
      <c r="CS21" s="121">
        <v>3.0287026927841984E-3</v>
      </c>
      <c r="CT21" s="121">
        <v>3.9072082929902878E-2</v>
      </c>
      <c r="CU21" s="121">
        <v>4.1388830532783499E-3</v>
      </c>
      <c r="CV21" s="121">
        <v>5.6306470075312073E-2</v>
      </c>
      <c r="CW21" s="121">
        <v>4.6868048480865595E-3</v>
      </c>
      <c r="CX21" s="121">
        <v>5.3427248831466627E-3</v>
      </c>
      <c r="CY21" s="121">
        <v>5.4781460837290824E-3</v>
      </c>
      <c r="CZ21" s="121">
        <v>5.8787121105598203E-3</v>
      </c>
      <c r="DA21" s="121">
        <v>5.4741899193934294E-3</v>
      </c>
      <c r="DB21" s="121">
        <v>9.0136972772752316E-3</v>
      </c>
      <c r="DC21" s="121">
        <v>3.1232405659227204E-3</v>
      </c>
      <c r="DD21" s="121">
        <v>4.1538931177120117E-3</v>
      </c>
      <c r="DE21" s="121">
        <v>6.2315604330017921E-3</v>
      </c>
      <c r="DF21" s="124">
        <v>3.1579427509706493E-3</v>
      </c>
      <c r="DG21" s="124">
        <f t="shared" si="0"/>
        <v>1.8011157110700029</v>
      </c>
      <c r="DH21" s="145">
        <f t="shared" si="1"/>
        <v>0.84790491761752984</v>
      </c>
      <c r="DI21" s="123"/>
    </row>
    <row r="22" spans="1:113" s="82" customFormat="1" ht="17" customHeight="1" x14ac:dyDescent="0.2">
      <c r="A22" s="73" t="s">
        <v>18</v>
      </c>
      <c r="B22" s="74" t="s">
        <v>144</v>
      </c>
      <c r="C22" s="121">
        <v>3.7948791117951575E-2</v>
      </c>
      <c r="D22" s="121">
        <v>7.2170283138137791E-3</v>
      </c>
      <c r="E22" s="121">
        <v>2.7217327818757119E-3</v>
      </c>
      <c r="F22" s="121">
        <v>3.8191603740148132E-4</v>
      </c>
      <c r="G22" s="121">
        <v>1.4628629917866954E-3</v>
      </c>
      <c r="H22" s="121">
        <v>0</v>
      </c>
      <c r="I22" s="121">
        <v>1.2464576350641147E-4</v>
      </c>
      <c r="J22" s="121">
        <v>7.2612358825227263E-3</v>
      </c>
      <c r="K22" s="121">
        <v>2.0825496659265521E-3</v>
      </c>
      <c r="L22" s="121">
        <v>1.2215202790397131E-2</v>
      </c>
      <c r="M22" s="121">
        <v>0</v>
      </c>
      <c r="N22" s="121">
        <v>1.7803944663495454E-3</v>
      </c>
      <c r="O22" s="121">
        <v>9.878980196643954E-4</v>
      </c>
      <c r="P22" s="121">
        <v>4.4147385040707311E-4</v>
      </c>
      <c r="Q22" s="121">
        <v>4.129280580979948E-4</v>
      </c>
      <c r="R22" s="121">
        <v>7.6791106722322192E-4</v>
      </c>
      <c r="S22" s="121">
        <v>5.0981684418898658E-4</v>
      </c>
      <c r="T22" s="121">
        <v>3.8843982441210626E-4</v>
      </c>
      <c r="U22" s="121">
        <v>1.2310056929144657</v>
      </c>
      <c r="V22" s="121">
        <v>9.2229349346730025E-3</v>
      </c>
      <c r="W22" s="121">
        <v>3.0952702107811016E-4</v>
      </c>
      <c r="X22" s="121">
        <v>1.2545182111754637E-2</v>
      </c>
      <c r="Y22" s="121">
        <v>1.2134616329280895E-2</v>
      </c>
      <c r="Z22" s="121">
        <v>4.0205811465083008E-3</v>
      </c>
      <c r="AA22" s="121">
        <v>3.3834055149571602E-3</v>
      </c>
      <c r="AB22" s="121">
        <v>5.1186697541034483E-3</v>
      </c>
      <c r="AC22" s="121">
        <v>2.0272074606677764E-5</v>
      </c>
      <c r="AD22" s="121">
        <v>-2.0768198133790752E-3</v>
      </c>
      <c r="AE22" s="121">
        <v>2.6144266902444961E-3</v>
      </c>
      <c r="AF22" s="121">
        <v>3.2779323296995796E-3</v>
      </c>
      <c r="AG22" s="121">
        <v>9.7555440469416208E-4</v>
      </c>
      <c r="AH22" s="121">
        <v>6.4386951318724317E-4</v>
      </c>
      <c r="AI22" s="121">
        <v>1.1815654933113337E-4</v>
      </c>
      <c r="AJ22" s="121">
        <v>3.1011997071548432E-4</v>
      </c>
      <c r="AK22" s="121">
        <v>5.8556562659087686E-4</v>
      </c>
      <c r="AL22" s="121">
        <v>-2.2871185119709542E-3</v>
      </c>
      <c r="AM22" s="121">
        <v>-6.8219624481458314E-4</v>
      </c>
      <c r="AN22" s="121">
        <v>-3.2615388094743575E-4</v>
      </c>
      <c r="AO22" s="121">
        <v>-2.9943314979690897E-4</v>
      </c>
      <c r="AP22" s="121">
        <v>3.2151709026519783E-4</v>
      </c>
      <c r="AQ22" s="121">
        <v>2.6607207965114398E-4</v>
      </c>
      <c r="AR22" s="121">
        <v>7.0659901408501975E-6</v>
      </c>
      <c r="AS22" s="121">
        <v>-1.2504967026573753E-6</v>
      </c>
      <c r="AT22" s="121">
        <v>1.3239107840428536E-4</v>
      </c>
      <c r="AU22" s="121">
        <v>9.054788611809894E-5</v>
      </c>
      <c r="AV22" s="121">
        <v>3.3024294032485581E-4</v>
      </c>
      <c r="AW22" s="121">
        <v>3.9613156645636492E-4</v>
      </c>
      <c r="AX22" s="121">
        <v>2.6926300352773567E-4</v>
      </c>
      <c r="AY22" s="121">
        <v>2.6096646809739218E-4</v>
      </c>
      <c r="AZ22" s="121">
        <v>4.0802515672335777E-4</v>
      </c>
      <c r="BA22" s="121">
        <v>2.2237822215319468E-4</v>
      </c>
      <c r="BB22" s="121">
        <v>5.5485584812322024E-4</v>
      </c>
      <c r="BC22" s="121">
        <v>3.653094395111669E-4</v>
      </c>
      <c r="BD22" s="121">
        <v>3.4404168494228627E-4</v>
      </c>
      <c r="BE22" s="121">
        <v>4.3658228927750427E-4</v>
      </c>
      <c r="BF22" s="121">
        <v>3.5778853446017864E-4</v>
      </c>
      <c r="BG22" s="121">
        <v>4.4315017330522804E-4</v>
      </c>
      <c r="BH22" s="121">
        <v>1.2802906017784989E-4</v>
      </c>
      <c r="BI22" s="121">
        <v>1.7501978890395518E-4</v>
      </c>
      <c r="BJ22" s="121">
        <v>7.5116825891827731E-4</v>
      </c>
      <c r="BK22" s="121">
        <v>7.9949923895687388E-5</v>
      </c>
      <c r="BL22" s="121">
        <v>1.6258588264512911E-4</v>
      </c>
      <c r="BM22" s="121">
        <v>1.4811345185770998E-4</v>
      </c>
      <c r="BN22" s="121">
        <v>3.8230389890369509E-4</v>
      </c>
      <c r="BO22" s="121">
        <v>3.943749800734598E-4</v>
      </c>
      <c r="BP22" s="121">
        <v>1.4966367081483285E-4</v>
      </c>
      <c r="BQ22" s="121">
        <v>2.3072133216449098E-4</v>
      </c>
      <c r="BR22" s="121">
        <v>2.6998824336877894E-4</v>
      </c>
      <c r="BS22" s="121">
        <v>2.124494036365826E-4</v>
      </c>
      <c r="BT22" s="121">
        <v>5.331237718564484E-5</v>
      </c>
      <c r="BU22" s="121">
        <v>4.8838265931991159E-5</v>
      </c>
      <c r="BV22" s="121">
        <v>3.4343537598676397E-5</v>
      </c>
      <c r="BW22" s="121">
        <v>3.0120605879568243E-5</v>
      </c>
      <c r="BX22" s="121">
        <v>8.6868767883785457E-6</v>
      </c>
      <c r="BY22" s="121">
        <v>5.4752659675616921E-5</v>
      </c>
      <c r="BZ22" s="121">
        <v>3.5055921491250671E-5</v>
      </c>
      <c r="CA22" s="121">
        <v>1.3009274980240818E-4</v>
      </c>
      <c r="CB22" s="121">
        <v>6.2876751306688208E-5</v>
      </c>
      <c r="CC22" s="121">
        <v>8.1463848652685089E-5</v>
      </c>
      <c r="CD22" s="121">
        <v>3.9774085537470027E-5</v>
      </c>
      <c r="CE22" s="121">
        <v>7.3622501637109111E-5</v>
      </c>
      <c r="CF22" s="121">
        <v>1.0642419461953548E-4</v>
      </c>
      <c r="CG22" s="121">
        <v>2.3075339936281962E-5</v>
      </c>
      <c r="CH22" s="121">
        <v>4.9417857355551691E-5</v>
      </c>
      <c r="CI22" s="121">
        <v>8.242998583625793E-5</v>
      </c>
      <c r="CJ22" s="121">
        <v>7.1333599044343457E-5</v>
      </c>
      <c r="CK22" s="121">
        <v>5.3321801722829211E-5</v>
      </c>
      <c r="CL22" s="121">
        <v>1.6403441971840074E-4</v>
      </c>
      <c r="CM22" s="121">
        <v>5.7750678258894613E-5</v>
      </c>
      <c r="CN22" s="121">
        <v>1.6581437435636228E-4</v>
      </c>
      <c r="CO22" s="121">
        <v>4.0583789387420494E-4</v>
      </c>
      <c r="CP22" s="121">
        <v>8.6368437116561949E-4</v>
      </c>
      <c r="CQ22" s="121">
        <v>3.9518113163636688E-4</v>
      </c>
      <c r="CR22" s="121">
        <v>3.2142908741893985E-4</v>
      </c>
      <c r="CS22" s="121">
        <v>4.0224899464425803E-4</v>
      </c>
      <c r="CT22" s="121">
        <v>2.1024883338597832E-4</v>
      </c>
      <c r="CU22" s="121">
        <v>8.1833530886682299E-5</v>
      </c>
      <c r="CV22" s="121">
        <v>1.1908168452491591E-4</v>
      </c>
      <c r="CW22" s="121">
        <v>2.8259218224534541E-4</v>
      </c>
      <c r="CX22" s="121">
        <v>5.0777317463646461E-5</v>
      </c>
      <c r="CY22" s="121">
        <v>1.330997198341043E-3</v>
      </c>
      <c r="CZ22" s="121">
        <v>2.0093381166330282E-3</v>
      </c>
      <c r="DA22" s="121">
        <v>2.6857483869054664E-4</v>
      </c>
      <c r="DB22" s="121">
        <v>2.9873765248974445E-4</v>
      </c>
      <c r="DC22" s="121">
        <v>6.4917825016723224E-4</v>
      </c>
      <c r="DD22" s="121">
        <v>7.84338087070316E-4</v>
      </c>
      <c r="DE22" s="121">
        <v>5.9109435185377486E-4</v>
      </c>
      <c r="DF22" s="124">
        <v>6.5129939635072387E-4</v>
      </c>
      <c r="DG22" s="124">
        <f t="shared" si="0"/>
        <v>1.3767520749618254</v>
      </c>
      <c r="DH22" s="145">
        <f t="shared" si="1"/>
        <v>0.64812873905073543</v>
      </c>
      <c r="DI22" s="123"/>
    </row>
    <row r="23" spans="1:113" s="82" customFormat="1" ht="17" customHeight="1" x14ac:dyDescent="0.2">
      <c r="A23" s="73" t="s">
        <v>19</v>
      </c>
      <c r="B23" s="74" t="s">
        <v>145</v>
      </c>
      <c r="C23" s="121">
        <v>7.0970299337536121E-3</v>
      </c>
      <c r="D23" s="121">
        <v>5.6973721832184474E-3</v>
      </c>
      <c r="E23" s="121">
        <v>2.4736308716434654E-3</v>
      </c>
      <c r="F23" s="121">
        <v>9.4867868672565431E-4</v>
      </c>
      <c r="G23" s="121">
        <v>4.1680855676629776E-3</v>
      </c>
      <c r="H23" s="121">
        <v>0</v>
      </c>
      <c r="I23" s="121">
        <v>2.0713691035531383E-3</v>
      </c>
      <c r="J23" s="121">
        <v>1.0963026855608586E-2</v>
      </c>
      <c r="K23" s="121">
        <v>7.371376496652174E-3</v>
      </c>
      <c r="L23" s="121">
        <v>8.266175233943962E-3</v>
      </c>
      <c r="M23" s="121">
        <v>0</v>
      </c>
      <c r="N23" s="121">
        <v>3.1877608936327018E-2</v>
      </c>
      <c r="O23" s="121">
        <v>1.4363984931702286E-2</v>
      </c>
      <c r="P23" s="121">
        <v>5.5930630698921057E-3</v>
      </c>
      <c r="Q23" s="121">
        <v>6.5231590876124587E-3</v>
      </c>
      <c r="R23" s="121">
        <v>1.7346267240160234E-2</v>
      </c>
      <c r="S23" s="121">
        <v>9.0787705727521338E-3</v>
      </c>
      <c r="T23" s="121">
        <v>5.7703407175188123E-3</v>
      </c>
      <c r="U23" s="121">
        <v>6.4915011529109196E-2</v>
      </c>
      <c r="V23" s="121">
        <v>1.1587922780392996</v>
      </c>
      <c r="W23" s="121">
        <v>2.5098593737822417E-2</v>
      </c>
      <c r="X23" s="121">
        <v>6.0617009024413387E-2</v>
      </c>
      <c r="Y23" s="121">
        <v>5.6115374099849402E-2</v>
      </c>
      <c r="Z23" s="121">
        <v>6.2890146424325236E-2</v>
      </c>
      <c r="AA23" s="121">
        <v>4.8974532270347461E-2</v>
      </c>
      <c r="AB23" s="121">
        <v>8.5460769925835803E-2</v>
      </c>
      <c r="AC23" s="121">
        <v>2.5417388101882935E-4</v>
      </c>
      <c r="AD23" s="121">
        <v>1.9319383444441945E-3</v>
      </c>
      <c r="AE23" s="121">
        <v>1.8232453511808886E-2</v>
      </c>
      <c r="AF23" s="121">
        <v>4.0039875991866203E-2</v>
      </c>
      <c r="AG23" s="121">
        <v>8.6714185605853891E-3</v>
      </c>
      <c r="AH23" s="121">
        <v>2.6862276075707354E-2</v>
      </c>
      <c r="AI23" s="121">
        <v>3.3500957929645482E-3</v>
      </c>
      <c r="AJ23" s="121">
        <v>2.4679407560519732E-2</v>
      </c>
      <c r="AK23" s="121">
        <v>7.8312682042120454E-3</v>
      </c>
      <c r="AL23" s="121">
        <v>1.1045362433379705E-2</v>
      </c>
      <c r="AM23" s="121">
        <v>1.2613379449047162E-2</v>
      </c>
      <c r="AN23" s="121">
        <v>5.6569407889712478E-3</v>
      </c>
      <c r="AO23" s="121">
        <v>6.2693339909914471E-3</v>
      </c>
      <c r="AP23" s="121">
        <v>2.5599419506044534E-2</v>
      </c>
      <c r="AQ23" s="121">
        <v>1.6179343089356549E-2</v>
      </c>
      <c r="AR23" s="121">
        <v>1.0135385145412353E-2</v>
      </c>
      <c r="AS23" s="121">
        <v>5.6266325047457152E-3</v>
      </c>
      <c r="AT23" s="121">
        <v>6.0451520603157444E-3</v>
      </c>
      <c r="AU23" s="121">
        <v>4.2633652611667331E-3</v>
      </c>
      <c r="AV23" s="121">
        <v>7.7083501868717187E-3</v>
      </c>
      <c r="AW23" s="121">
        <v>1.677356871466067E-2</v>
      </c>
      <c r="AX23" s="121">
        <v>1.0331877083483678E-2</v>
      </c>
      <c r="AY23" s="121">
        <v>7.1105349056710693E-3</v>
      </c>
      <c r="AZ23" s="121">
        <v>8.5555135655059934E-3</v>
      </c>
      <c r="BA23" s="121">
        <v>1.0467701428451022E-2</v>
      </c>
      <c r="BB23" s="121">
        <v>1.0451045588869485E-2</v>
      </c>
      <c r="BC23" s="121">
        <v>1.1030600886730808E-2</v>
      </c>
      <c r="BD23" s="121">
        <v>9.5209138386004137E-3</v>
      </c>
      <c r="BE23" s="121">
        <v>7.8327745452282035E-3</v>
      </c>
      <c r="BF23" s="121">
        <v>7.1970282634537123E-3</v>
      </c>
      <c r="BG23" s="121">
        <v>7.6323714290024722E-3</v>
      </c>
      <c r="BH23" s="121">
        <v>1.0132956553207745E-2</v>
      </c>
      <c r="BI23" s="121">
        <v>4.9272727262467579E-3</v>
      </c>
      <c r="BJ23" s="121">
        <v>1.2470568386728262E-2</v>
      </c>
      <c r="BK23" s="121">
        <v>1.9783979877457353E-3</v>
      </c>
      <c r="BL23" s="121">
        <v>3.4645182740453274E-3</v>
      </c>
      <c r="BM23" s="121">
        <v>4.0589452574356089E-3</v>
      </c>
      <c r="BN23" s="121">
        <v>2.9337663208284805E-3</v>
      </c>
      <c r="BO23" s="121">
        <v>3.8549712389603706E-3</v>
      </c>
      <c r="BP23" s="121">
        <v>7.7019595385860483E-4</v>
      </c>
      <c r="BQ23" s="121">
        <v>1.1647868402177614E-3</v>
      </c>
      <c r="BR23" s="121">
        <v>1.1628979535546247E-2</v>
      </c>
      <c r="BS23" s="121">
        <v>1.0084107512658962E-2</v>
      </c>
      <c r="BT23" s="121">
        <v>6.3657522150964375E-4</v>
      </c>
      <c r="BU23" s="121">
        <v>6.4718629957596127E-4</v>
      </c>
      <c r="BV23" s="121">
        <v>3.1860591119743306E-4</v>
      </c>
      <c r="BW23" s="121">
        <v>3.4208517363236223E-4</v>
      </c>
      <c r="BX23" s="121">
        <v>1.3546111254603908E-4</v>
      </c>
      <c r="BY23" s="121">
        <v>1.41546259267001E-3</v>
      </c>
      <c r="BZ23" s="121">
        <v>6.2997436366962669E-4</v>
      </c>
      <c r="CA23" s="121">
        <v>2.3405094980367591E-3</v>
      </c>
      <c r="CB23" s="121">
        <v>1.1089402438860362E-3</v>
      </c>
      <c r="CC23" s="121">
        <v>1.6810312929616492E-3</v>
      </c>
      <c r="CD23" s="121">
        <v>5.5547926150541227E-4</v>
      </c>
      <c r="CE23" s="121">
        <v>1.7468502750342396E-3</v>
      </c>
      <c r="CF23" s="121">
        <v>2.0376896969959498E-3</v>
      </c>
      <c r="CG23" s="121">
        <v>3.7059217373224711E-4</v>
      </c>
      <c r="CH23" s="121">
        <v>8.6934634655280708E-4</v>
      </c>
      <c r="CI23" s="121">
        <v>1.2363501336140597E-3</v>
      </c>
      <c r="CJ23" s="121">
        <v>9.6931593661910942E-4</v>
      </c>
      <c r="CK23" s="121">
        <v>7.5996450886052741E-4</v>
      </c>
      <c r="CL23" s="121">
        <v>2.8556160785999873E-3</v>
      </c>
      <c r="CM23" s="121">
        <v>1.244574529842755E-3</v>
      </c>
      <c r="CN23" s="121">
        <v>7.7839270813748044E-4</v>
      </c>
      <c r="CO23" s="121">
        <v>1.2429646204469956E-2</v>
      </c>
      <c r="CP23" s="121">
        <v>1.2256072265187252E-2</v>
      </c>
      <c r="CQ23" s="121">
        <v>2.2644194523124793E-2</v>
      </c>
      <c r="CR23" s="121">
        <v>2.3540452699871597E-3</v>
      </c>
      <c r="CS23" s="121">
        <v>1.8494084231765711E-3</v>
      </c>
      <c r="CT23" s="121">
        <v>1.5944101497882151E-3</v>
      </c>
      <c r="CU23" s="121">
        <v>1.3767967837607933E-3</v>
      </c>
      <c r="CV23" s="121">
        <v>1.9674017619665377E-3</v>
      </c>
      <c r="CW23" s="121">
        <v>5.7388549868761761E-3</v>
      </c>
      <c r="CX23" s="121">
        <v>7.7828054790856662E-4</v>
      </c>
      <c r="CY23" s="121">
        <v>3.1590103694249072E-3</v>
      </c>
      <c r="CZ23" s="121">
        <v>3.7489596007345399E-3</v>
      </c>
      <c r="DA23" s="121">
        <v>5.793596050816743E-3</v>
      </c>
      <c r="DB23" s="121">
        <v>2.1947044865197681E-3</v>
      </c>
      <c r="DC23" s="121">
        <v>1.058516393905618E-2</v>
      </c>
      <c r="DD23" s="121">
        <v>1.7076454988766228E-3</v>
      </c>
      <c r="DE23" s="121">
        <v>9.7352419543086672E-3</v>
      </c>
      <c r="DF23" s="124">
        <v>1.6511877620048736E-3</v>
      </c>
      <c r="DG23" s="124">
        <f t="shared" si="0"/>
        <v>2.244087247653467</v>
      </c>
      <c r="DH23" s="145">
        <f t="shared" si="1"/>
        <v>1.0564410721384287</v>
      </c>
      <c r="DI23" s="123"/>
    </row>
    <row r="24" spans="1:113" s="82" customFormat="1" ht="17" customHeight="1" x14ac:dyDescent="0.2">
      <c r="A24" s="73" t="s">
        <v>20</v>
      </c>
      <c r="B24" s="74" t="s">
        <v>146</v>
      </c>
      <c r="C24" s="121">
        <v>6.4295244777592929E-3</v>
      </c>
      <c r="D24" s="121">
        <v>2.7795353228197007E-3</v>
      </c>
      <c r="E24" s="121">
        <v>2.075994187224347E-3</v>
      </c>
      <c r="F24" s="121">
        <v>8.7220434741157836E-4</v>
      </c>
      <c r="G24" s="121">
        <v>1.7229211799616299E-3</v>
      </c>
      <c r="H24" s="121">
        <v>0</v>
      </c>
      <c r="I24" s="121">
        <v>2.0199170788137975E-3</v>
      </c>
      <c r="J24" s="121">
        <v>4.2243479266023606E-3</v>
      </c>
      <c r="K24" s="121">
        <v>3.8530122773355454E-3</v>
      </c>
      <c r="L24" s="121">
        <v>3.4635123018686327E-3</v>
      </c>
      <c r="M24" s="121">
        <v>0</v>
      </c>
      <c r="N24" s="121">
        <v>1.9015698156988215E-2</v>
      </c>
      <c r="O24" s="121">
        <v>1.1744884345551779E-2</v>
      </c>
      <c r="P24" s="121">
        <v>7.519218030022346E-3</v>
      </c>
      <c r="Q24" s="121">
        <v>7.8459444281346203E-3</v>
      </c>
      <c r="R24" s="121">
        <v>6.417296407236088E-3</v>
      </c>
      <c r="S24" s="121">
        <v>7.0889220393834723E-3</v>
      </c>
      <c r="T24" s="121">
        <v>6.5780367848897832E-3</v>
      </c>
      <c r="U24" s="121">
        <v>3.5644412649965367E-2</v>
      </c>
      <c r="V24" s="121">
        <v>2.3197602494221821E-2</v>
      </c>
      <c r="W24" s="121">
        <v>1.4978814330377592</v>
      </c>
      <c r="X24" s="121">
        <v>0.26366244902474517</v>
      </c>
      <c r="Y24" s="121">
        <v>0.16584364802329793</v>
      </c>
      <c r="Z24" s="121">
        <v>6.1707820817024757E-2</v>
      </c>
      <c r="AA24" s="121">
        <v>2.8871812835270821E-2</v>
      </c>
      <c r="AB24" s="121">
        <v>0.11593568548587693</v>
      </c>
      <c r="AC24" s="121">
        <v>4.9660399505440311E-4</v>
      </c>
      <c r="AD24" s="121">
        <v>2.36024173425125E-3</v>
      </c>
      <c r="AE24" s="121">
        <v>3.9936603903801479E-2</v>
      </c>
      <c r="AF24" s="121">
        <v>3.2191183152972425E-2</v>
      </c>
      <c r="AG24" s="121">
        <v>8.5857821285330663E-3</v>
      </c>
      <c r="AH24" s="121">
        <v>9.016042171262997E-3</v>
      </c>
      <c r="AI24" s="121">
        <v>1.989911352304319E-3</v>
      </c>
      <c r="AJ24" s="121">
        <v>2.1617106789775615E-3</v>
      </c>
      <c r="AK24" s="121">
        <v>8.2400191545826586E-3</v>
      </c>
      <c r="AL24" s="121">
        <v>1.2301085446935651E-3</v>
      </c>
      <c r="AM24" s="121">
        <v>1.1732633726743576E-3</v>
      </c>
      <c r="AN24" s="121">
        <v>1.4992996308161668E-3</v>
      </c>
      <c r="AO24" s="121">
        <v>6.9484052347606659E-4</v>
      </c>
      <c r="AP24" s="121">
        <v>2.1629863475796686E-3</v>
      </c>
      <c r="AQ24" s="121">
        <v>2.4100280061111466E-3</v>
      </c>
      <c r="AR24" s="121">
        <v>1.8338929705283746E-3</v>
      </c>
      <c r="AS24" s="121">
        <v>1.8207427861412211E-3</v>
      </c>
      <c r="AT24" s="121">
        <v>2.4533605339455903E-3</v>
      </c>
      <c r="AU24" s="121">
        <v>1.7132684280051469E-3</v>
      </c>
      <c r="AV24" s="121">
        <v>5.705779505854258E-3</v>
      </c>
      <c r="AW24" s="121">
        <v>4.997441561533751E-3</v>
      </c>
      <c r="AX24" s="121">
        <v>3.7807780900104481E-3</v>
      </c>
      <c r="AY24" s="121">
        <v>4.1245400536232086E-3</v>
      </c>
      <c r="AZ24" s="121">
        <v>6.6009470680711904E-3</v>
      </c>
      <c r="BA24" s="121">
        <v>2.8754129348827679E-3</v>
      </c>
      <c r="BB24" s="121">
        <v>7.6791458506286648E-3</v>
      </c>
      <c r="BC24" s="121">
        <v>4.9143780357824929E-3</v>
      </c>
      <c r="BD24" s="121">
        <v>5.1351540349305804E-3</v>
      </c>
      <c r="BE24" s="121">
        <v>7.3360485092889083E-3</v>
      </c>
      <c r="BF24" s="121">
        <v>6.2649833686414915E-3</v>
      </c>
      <c r="BG24" s="121">
        <v>7.4916687817244074E-3</v>
      </c>
      <c r="BH24" s="121">
        <v>4.4773664919447844E-3</v>
      </c>
      <c r="BI24" s="121">
        <v>3.1556804157073215E-3</v>
      </c>
      <c r="BJ24" s="121">
        <v>1.085040199033366E-2</v>
      </c>
      <c r="BK24" s="121">
        <v>8.6386352395850254E-4</v>
      </c>
      <c r="BL24" s="121">
        <v>2.4880237883294957E-3</v>
      </c>
      <c r="BM24" s="121">
        <v>2.6638708661231971E-3</v>
      </c>
      <c r="BN24" s="121">
        <v>1.6366951926290012E-3</v>
      </c>
      <c r="BO24" s="121">
        <v>1.5868719345048046E-3</v>
      </c>
      <c r="BP24" s="121">
        <v>5.0709590639400005E-4</v>
      </c>
      <c r="BQ24" s="121">
        <v>1.5920145261970841E-3</v>
      </c>
      <c r="BR24" s="121">
        <v>2.9743419692834839E-3</v>
      </c>
      <c r="BS24" s="121">
        <v>1.8432385390496021E-3</v>
      </c>
      <c r="BT24" s="121">
        <v>6.0444138323094648E-4</v>
      </c>
      <c r="BU24" s="121">
        <v>5.9804330567064118E-4</v>
      </c>
      <c r="BV24" s="121">
        <v>2.7006199799083514E-4</v>
      </c>
      <c r="BW24" s="121">
        <v>3.2676812906185643E-4</v>
      </c>
      <c r="BX24" s="121">
        <v>1.164357461351227E-4</v>
      </c>
      <c r="BY24" s="121">
        <v>6.5087764651379466E-4</v>
      </c>
      <c r="BZ24" s="121">
        <v>4.4332050839565568E-4</v>
      </c>
      <c r="CA24" s="121">
        <v>1.7304724955447622E-3</v>
      </c>
      <c r="CB24" s="121">
        <v>7.1810841152595162E-4</v>
      </c>
      <c r="CC24" s="121">
        <v>1.2106227963730029E-3</v>
      </c>
      <c r="CD24" s="121">
        <v>4.3568777467545918E-4</v>
      </c>
      <c r="CE24" s="121">
        <v>6.7741333307432699E-4</v>
      </c>
      <c r="CF24" s="121">
        <v>1.3433212620591437E-3</v>
      </c>
      <c r="CG24" s="121">
        <v>2.7438707967593644E-4</v>
      </c>
      <c r="CH24" s="121">
        <v>5.8261870027305062E-4</v>
      </c>
      <c r="CI24" s="121">
        <v>9.4989799390181545E-4</v>
      </c>
      <c r="CJ24" s="121">
        <v>1.0256434366288088E-3</v>
      </c>
      <c r="CK24" s="121">
        <v>6.2168277779426262E-4</v>
      </c>
      <c r="CL24" s="121">
        <v>2.1538250241736221E-3</v>
      </c>
      <c r="CM24" s="121">
        <v>6.2778114644424117E-4</v>
      </c>
      <c r="CN24" s="121">
        <v>6.4213251469648434E-4</v>
      </c>
      <c r="CO24" s="121">
        <v>6.5768491311871463E-3</v>
      </c>
      <c r="CP24" s="121">
        <v>7.3648800301696609E-3</v>
      </c>
      <c r="CQ24" s="121">
        <v>3.9187022809896461E-3</v>
      </c>
      <c r="CR24" s="121">
        <v>1.4782829015456194E-3</v>
      </c>
      <c r="CS24" s="121">
        <v>1.0899716291275599E-3</v>
      </c>
      <c r="CT24" s="121">
        <v>1.5186482043437295E-3</v>
      </c>
      <c r="CU24" s="121">
        <v>1.1533618473421191E-3</v>
      </c>
      <c r="CV24" s="121">
        <v>1.6726492546281851E-3</v>
      </c>
      <c r="CW24" s="121">
        <v>3.9000037153727766E-3</v>
      </c>
      <c r="CX24" s="121">
        <v>8.2382305403994592E-4</v>
      </c>
      <c r="CY24" s="121">
        <v>1.7900404367885967E-3</v>
      </c>
      <c r="CZ24" s="121">
        <v>1.7757933064595222E-3</v>
      </c>
      <c r="DA24" s="121">
        <v>4.9669966181160275E-3</v>
      </c>
      <c r="DB24" s="121">
        <v>1.2400766931282415E-3</v>
      </c>
      <c r="DC24" s="121">
        <v>3.9374109963452534E-3</v>
      </c>
      <c r="DD24" s="121">
        <v>1.5129378357269705E-3</v>
      </c>
      <c r="DE24" s="121">
        <v>8.0444486764764053E-3</v>
      </c>
      <c r="DF24" s="124">
        <v>6.8695175077617006E-4</v>
      </c>
      <c r="DG24" s="124">
        <f t="shared" si="0"/>
        <v>2.5793668378417078</v>
      </c>
      <c r="DH24" s="145">
        <f t="shared" si="1"/>
        <v>1.2142794672788009</v>
      </c>
      <c r="DI24" s="123"/>
    </row>
    <row r="25" spans="1:113" s="82" customFormat="1" ht="17" customHeight="1" x14ac:dyDescent="0.2">
      <c r="A25" s="73" t="s">
        <v>21</v>
      </c>
      <c r="B25" s="74" t="s">
        <v>147</v>
      </c>
      <c r="C25" s="121">
        <v>1.6728386166247652E-2</v>
      </c>
      <c r="D25" s="121">
        <v>9.4677795333881886E-3</v>
      </c>
      <c r="E25" s="121">
        <v>6.8158966300456859E-3</v>
      </c>
      <c r="F25" s="121">
        <v>3.2671722886141118E-3</v>
      </c>
      <c r="G25" s="121">
        <v>6.3443172543320471E-3</v>
      </c>
      <c r="H25" s="121">
        <v>0</v>
      </c>
      <c r="I25" s="121">
        <v>6.9717807696921827E-3</v>
      </c>
      <c r="J25" s="121">
        <v>1.5779617632377552E-2</v>
      </c>
      <c r="K25" s="121">
        <v>1.5907404635304011E-2</v>
      </c>
      <c r="L25" s="121">
        <v>1.1440782918762864E-2</v>
      </c>
      <c r="M25" s="121">
        <v>0</v>
      </c>
      <c r="N25" s="121">
        <v>8.5618280299128449E-2</v>
      </c>
      <c r="O25" s="121">
        <v>4.9502972514756716E-2</v>
      </c>
      <c r="P25" s="121">
        <v>2.3741435075755778E-2</v>
      </c>
      <c r="Q25" s="121">
        <v>2.6485253696148257E-2</v>
      </c>
      <c r="R25" s="121">
        <v>2.6358073257179617E-2</v>
      </c>
      <c r="S25" s="121">
        <v>2.6108588687921923E-2</v>
      </c>
      <c r="T25" s="121">
        <v>2.0847483452088641E-2</v>
      </c>
      <c r="U25" s="121">
        <v>2.1277315200519616E-2</v>
      </c>
      <c r="V25" s="121">
        <v>5.3829013766609125E-2</v>
      </c>
      <c r="W25" s="121">
        <v>1.0108382664502081E-2</v>
      </c>
      <c r="X25" s="121">
        <v>1.3599055204521731</v>
      </c>
      <c r="Y25" s="121">
        <v>0.69843265228776008</v>
      </c>
      <c r="Z25" s="121">
        <v>0.29953821135613179</v>
      </c>
      <c r="AA25" s="121">
        <v>0.13432048787392137</v>
      </c>
      <c r="AB25" s="121">
        <v>0.28228400561339645</v>
      </c>
      <c r="AC25" s="121">
        <v>9.0462152819821735E-4</v>
      </c>
      <c r="AD25" s="121">
        <v>7.4346226641937019E-3</v>
      </c>
      <c r="AE25" s="121">
        <v>0.17850696990435028</v>
      </c>
      <c r="AF25" s="121">
        <v>0.15639211848810988</v>
      </c>
      <c r="AG25" s="121">
        <v>3.6770447026080059E-2</v>
      </c>
      <c r="AH25" s="121">
        <v>4.0808182446947755E-2</v>
      </c>
      <c r="AI25" s="121">
        <v>6.1718026702671262E-3</v>
      </c>
      <c r="AJ25" s="121">
        <v>7.668010484622784E-3</v>
      </c>
      <c r="AK25" s="121">
        <v>3.4044116316995193E-2</v>
      </c>
      <c r="AL25" s="121">
        <v>4.3621897678851823E-3</v>
      </c>
      <c r="AM25" s="121">
        <v>3.8786958746623952E-3</v>
      </c>
      <c r="AN25" s="121">
        <v>4.6286380930565581E-3</v>
      </c>
      <c r="AO25" s="121">
        <v>2.3239027543007031E-3</v>
      </c>
      <c r="AP25" s="121">
        <v>7.7467149293739598E-3</v>
      </c>
      <c r="AQ25" s="121">
        <v>8.9947328660366886E-3</v>
      </c>
      <c r="AR25" s="121">
        <v>5.7224286886091149E-3</v>
      </c>
      <c r="AS25" s="121">
        <v>6.3875803407480135E-3</v>
      </c>
      <c r="AT25" s="121">
        <v>9.8456990590181769E-3</v>
      </c>
      <c r="AU25" s="121">
        <v>6.199136486650718E-3</v>
      </c>
      <c r="AV25" s="121">
        <v>2.0533020355136287E-2</v>
      </c>
      <c r="AW25" s="121">
        <v>2.1357733701722042E-2</v>
      </c>
      <c r="AX25" s="121">
        <v>1.3561865512239958E-2</v>
      </c>
      <c r="AY25" s="121">
        <v>1.6670354899889599E-2</v>
      </c>
      <c r="AZ25" s="121">
        <v>2.8598520605340877E-2</v>
      </c>
      <c r="BA25" s="121">
        <v>1.0959183586459562E-2</v>
      </c>
      <c r="BB25" s="121">
        <v>3.2433548035438076E-2</v>
      </c>
      <c r="BC25" s="121">
        <v>1.9726625044856869E-2</v>
      </c>
      <c r="BD25" s="121">
        <v>1.972613793479145E-2</v>
      </c>
      <c r="BE25" s="121">
        <v>2.8368637948308847E-2</v>
      </c>
      <c r="BF25" s="121">
        <v>2.338440848948703E-2</v>
      </c>
      <c r="BG25" s="121">
        <v>2.8058007669705114E-2</v>
      </c>
      <c r="BH25" s="121">
        <v>1.3942748560233496E-2</v>
      </c>
      <c r="BI25" s="121">
        <v>1.2021380847259799E-2</v>
      </c>
      <c r="BJ25" s="121">
        <v>3.7412198615304371E-2</v>
      </c>
      <c r="BK25" s="121">
        <v>3.362938792432304E-3</v>
      </c>
      <c r="BL25" s="121">
        <v>8.5007934158879209E-3</v>
      </c>
      <c r="BM25" s="121">
        <v>9.3161656824979535E-3</v>
      </c>
      <c r="BN25" s="121">
        <v>6.0985235385656728E-3</v>
      </c>
      <c r="BO25" s="121">
        <v>5.8883692178796389E-3</v>
      </c>
      <c r="BP25" s="121">
        <v>1.6963946736701721E-3</v>
      </c>
      <c r="BQ25" s="121">
        <v>3.1809197115841314E-3</v>
      </c>
      <c r="BR25" s="121">
        <v>1.1806024567587871E-2</v>
      </c>
      <c r="BS25" s="121">
        <v>7.0732368549288657E-3</v>
      </c>
      <c r="BT25" s="121">
        <v>2.3290340179981063E-3</v>
      </c>
      <c r="BU25" s="121">
        <v>2.1617846078595378E-3</v>
      </c>
      <c r="BV25" s="121">
        <v>9.5568673883976148E-4</v>
      </c>
      <c r="BW25" s="121">
        <v>1.2031127471175448E-3</v>
      </c>
      <c r="BX25" s="121">
        <v>4.2269313807906709E-4</v>
      </c>
      <c r="BY25" s="121">
        <v>2.3920399747160721E-3</v>
      </c>
      <c r="BZ25" s="121">
        <v>1.6412228838018155E-3</v>
      </c>
      <c r="CA25" s="121">
        <v>6.6008589084588492E-3</v>
      </c>
      <c r="CB25" s="121">
        <v>2.6177262719393325E-3</v>
      </c>
      <c r="CC25" s="121">
        <v>4.4404379915609238E-3</v>
      </c>
      <c r="CD25" s="121">
        <v>1.6494245375108544E-3</v>
      </c>
      <c r="CE25" s="121">
        <v>2.4949667403830903E-3</v>
      </c>
      <c r="CF25" s="121">
        <v>5.2887944540163292E-3</v>
      </c>
      <c r="CG25" s="121">
        <v>1.0231472130276603E-3</v>
      </c>
      <c r="CH25" s="121">
        <v>2.0142316593196896E-3</v>
      </c>
      <c r="CI25" s="121">
        <v>3.2085864081640506E-3</v>
      </c>
      <c r="CJ25" s="121">
        <v>3.8021166253997324E-3</v>
      </c>
      <c r="CK25" s="121">
        <v>2.1199513043185991E-3</v>
      </c>
      <c r="CL25" s="121">
        <v>7.1905274068320606E-3</v>
      </c>
      <c r="CM25" s="121">
        <v>2.2903239206021777E-3</v>
      </c>
      <c r="CN25" s="121">
        <v>2.6554783189015447E-3</v>
      </c>
      <c r="CO25" s="121">
        <v>1.7694955922170824E-2</v>
      </c>
      <c r="CP25" s="121">
        <v>3.2810571321651855E-2</v>
      </c>
      <c r="CQ25" s="121">
        <v>1.2961526560042196E-2</v>
      </c>
      <c r="CR25" s="121">
        <v>5.0731274032357427E-3</v>
      </c>
      <c r="CS25" s="121">
        <v>3.6879822070267306E-3</v>
      </c>
      <c r="CT25" s="121">
        <v>5.4496015736288442E-3</v>
      </c>
      <c r="CU25" s="121">
        <v>3.9983831979139538E-3</v>
      </c>
      <c r="CV25" s="121">
        <v>5.3683095403098879E-3</v>
      </c>
      <c r="CW25" s="121">
        <v>1.5481440486092726E-2</v>
      </c>
      <c r="CX25" s="121">
        <v>2.4661720533915728E-3</v>
      </c>
      <c r="CY25" s="121">
        <v>5.9045118021078492E-3</v>
      </c>
      <c r="CZ25" s="121">
        <v>6.1610191887399033E-3</v>
      </c>
      <c r="DA25" s="121">
        <v>1.3320485014151839E-2</v>
      </c>
      <c r="DB25" s="121">
        <v>4.4716873215815125E-3</v>
      </c>
      <c r="DC25" s="121">
        <v>1.787999889272416E-2</v>
      </c>
      <c r="DD25" s="121">
        <v>4.3602965152156718E-3</v>
      </c>
      <c r="DE25" s="121">
        <v>3.0083768249622445E-2</v>
      </c>
      <c r="DF25" s="124">
        <v>2.5745469461955313E-3</v>
      </c>
      <c r="DG25" s="124">
        <f t="shared" si="0"/>
        <v>4.3717996927427212</v>
      </c>
      <c r="DH25" s="145">
        <f t="shared" si="1"/>
        <v>2.0580967871926394</v>
      </c>
      <c r="DI25" s="123"/>
    </row>
    <row r="26" spans="1:113" s="82" customFormat="1" ht="17" customHeight="1" x14ac:dyDescent="0.2">
      <c r="A26" s="73" t="s">
        <v>22</v>
      </c>
      <c r="B26" s="74" t="s">
        <v>148</v>
      </c>
      <c r="C26" s="121">
        <v>6.1623066776372859E-3</v>
      </c>
      <c r="D26" s="121">
        <v>2.5631588431251802E-3</v>
      </c>
      <c r="E26" s="121">
        <v>2.2324959209428031E-3</v>
      </c>
      <c r="F26" s="121">
        <v>1.7013091006107717E-3</v>
      </c>
      <c r="G26" s="121">
        <v>2.6104634918962307E-3</v>
      </c>
      <c r="H26" s="121">
        <v>0</v>
      </c>
      <c r="I26" s="121">
        <v>1.2689884617896469E-3</v>
      </c>
      <c r="J26" s="121">
        <v>5.3579399223084535E-3</v>
      </c>
      <c r="K26" s="121">
        <v>6.5211196734346003E-3</v>
      </c>
      <c r="L26" s="121">
        <v>3.369511671932275E-3</v>
      </c>
      <c r="M26" s="121">
        <v>0</v>
      </c>
      <c r="N26" s="121">
        <v>1.6893815687918753E-2</v>
      </c>
      <c r="O26" s="121">
        <v>1.1371751833901902E-2</v>
      </c>
      <c r="P26" s="121">
        <v>8.5432170568468281E-3</v>
      </c>
      <c r="Q26" s="121">
        <v>1.2062387958425331E-2</v>
      </c>
      <c r="R26" s="121">
        <v>4.1984350028211066E-3</v>
      </c>
      <c r="S26" s="121">
        <v>6.8531715708827733E-3</v>
      </c>
      <c r="T26" s="121">
        <v>8.5700539945940402E-3</v>
      </c>
      <c r="U26" s="121">
        <v>3.324192670468404E-3</v>
      </c>
      <c r="V26" s="121">
        <v>2.5066419217451242E-3</v>
      </c>
      <c r="W26" s="121">
        <v>7.9964653414519617E-4</v>
      </c>
      <c r="X26" s="121">
        <v>2.1625693350343818E-3</v>
      </c>
      <c r="Y26" s="121">
        <v>1.0031439788144125</v>
      </c>
      <c r="Z26" s="121">
        <v>6.3593042182701787E-2</v>
      </c>
      <c r="AA26" s="121">
        <v>1.2909154955849367E-2</v>
      </c>
      <c r="AB26" s="121">
        <v>4.33912297034455E-2</v>
      </c>
      <c r="AC26" s="121">
        <v>1.2540154884581919E-4</v>
      </c>
      <c r="AD26" s="121">
        <v>9.2613531223134584E-4</v>
      </c>
      <c r="AE26" s="121">
        <v>0.15801012446872698</v>
      </c>
      <c r="AF26" s="121">
        <v>6.5335456995667023E-3</v>
      </c>
      <c r="AG26" s="121">
        <v>2.0313608843913668E-2</v>
      </c>
      <c r="AH26" s="121">
        <v>6.5284175539809235E-3</v>
      </c>
      <c r="AI26" s="121">
        <v>1.3129660132432145E-3</v>
      </c>
      <c r="AJ26" s="121">
        <v>2.1643827190382285E-3</v>
      </c>
      <c r="AK26" s="121">
        <v>4.6392697007111581E-3</v>
      </c>
      <c r="AL26" s="121">
        <v>7.7876362077916247E-4</v>
      </c>
      <c r="AM26" s="121">
        <v>7.8018054768353362E-4</v>
      </c>
      <c r="AN26" s="121">
        <v>1.0563163296967244E-3</v>
      </c>
      <c r="AO26" s="121">
        <v>5.5265333219924745E-4</v>
      </c>
      <c r="AP26" s="121">
        <v>1.4817060150377468E-3</v>
      </c>
      <c r="AQ26" s="121">
        <v>3.2546252763289204E-3</v>
      </c>
      <c r="AR26" s="121">
        <v>1.4675198223290742E-3</v>
      </c>
      <c r="AS26" s="121">
        <v>2.2211206667251916E-3</v>
      </c>
      <c r="AT26" s="121">
        <v>2.9170020131051673E-3</v>
      </c>
      <c r="AU26" s="121">
        <v>2.2086978126337016E-3</v>
      </c>
      <c r="AV26" s="121">
        <v>7.0074303483410368E-3</v>
      </c>
      <c r="AW26" s="121">
        <v>8.7262513660118848E-3</v>
      </c>
      <c r="AX26" s="121">
        <v>7.285562965796159E-3</v>
      </c>
      <c r="AY26" s="121">
        <v>9.7664696827447651E-3</v>
      </c>
      <c r="AZ26" s="121">
        <v>1.5218847808623346E-2</v>
      </c>
      <c r="BA26" s="121">
        <v>4.6239649882210505E-3</v>
      </c>
      <c r="BB26" s="121">
        <v>2.482462683138156E-2</v>
      </c>
      <c r="BC26" s="121">
        <v>1.1814463378581089E-2</v>
      </c>
      <c r="BD26" s="121">
        <v>1.2030611480290927E-2</v>
      </c>
      <c r="BE26" s="121">
        <v>1.6254765412187781E-2</v>
      </c>
      <c r="BF26" s="121">
        <v>1.0732665778328584E-2</v>
      </c>
      <c r="BG26" s="121">
        <v>1.635690276459207E-2</v>
      </c>
      <c r="BH26" s="121">
        <v>3.8461066379988024E-3</v>
      </c>
      <c r="BI26" s="121">
        <v>5.5167660696134133E-3</v>
      </c>
      <c r="BJ26" s="121">
        <v>2.0720553770372289E-2</v>
      </c>
      <c r="BK26" s="121">
        <v>1.0561189050908755E-3</v>
      </c>
      <c r="BL26" s="121">
        <v>3.7919378238986438E-3</v>
      </c>
      <c r="BM26" s="121">
        <v>4.2187129150375773E-3</v>
      </c>
      <c r="BN26" s="121">
        <v>2.8450908132564125E-3</v>
      </c>
      <c r="BO26" s="121">
        <v>2.6713757838921354E-3</v>
      </c>
      <c r="BP26" s="121">
        <v>5.3895234143034546E-4</v>
      </c>
      <c r="BQ26" s="121">
        <v>9.1641724055876973E-4</v>
      </c>
      <c r="BR26" s="121">
        <v>8.0108697268736068E-3</v>
      </c>
      <c r="BS26" s="121">
        <v>1.3713520303044373E-3</v>
      </c>
      <c r="BT26" s="121">
        <v>1.2529941456537054E-3</v>
      </c>
      <c r="BU26" s="121">
        <v>1.1024545644919871E-3</v>
      </c>
      <c r="BV26" s="121">
        <v>4.6887911083837966E-4</v>
      </c>
      <c r="BW26" s="121">
        <v>6.8332490392650615E-4</v>
      </c>
      <c r="BX26" s="121">
        <v>2.2644339565967823E-4</v>
      </c>
      <c r="BY26" s="121">
        <v>9.4332023829743949E-4</v>
      </c>
      <c r="BZ26" s="121">
        <v>4.9962782651540212E-4</v>
      </c>
      <c r="CA26" s="121">
        <v>1.9500097908377986E-3</v>
      </c>
      <c r="CB26" s="121">
        <v>7.6315677259512435E-4</v>
      </c>
      <c r="CC26" s="121">
        <v>1.8182196067798972E-3</v>
      </c>
      <c r="CD26" s="121">
        <v>7.0806994713828585E-4</v>
      </c>
      <c r="CE26" s="121">
        <v>1.1247220046531779E-3</v>
      </c>
      <c r="CF26" s="121">
        <v>1.9898857908639787E-3</v>
      </c>
      <c r="CG26" s="121">
        <v>3.2613012083070731E-4</v>
      </c>
      <c r="CH26" s="121">
        <v>7.7497553984624931E-4</v>
      </c>
      <c r="CI26" s="121">
        <v>1.2039018242350843E-3</v>
      </c>
      <c r="CJ26" s="121">
        <v>2.1787974488985638E-3</v>
      </c>
      <c r="CK26" s="121">
        <v>8.3320394153736448E-4</v>
      </c>
      <c r="CL26" s="121">
        <v>2.3671835201725978E-3</v>
      </c>
      <c r="CM26" s="121">
        <v>8.0272351468339061E-4</v>
      </c>
      <c r="CN26" s="121">
        <v>5.9256649674080918E-4</v>
      </c>
      <c r="CO26" s="121">
        <v>3.6821139428631828E-3</v>
      </c>
      <c r="CP26" s="121">
        <v>3.8781357460152504E-3</v>
      </c>
      <c r="CQ26" s="121">
        <v>2.2673804201027124E-3</v>
      </c>
      <c r="CR26" s="121">
        <v>1.1564564345766777E-3</v>
      </c>
      <c r="CS26" s="121">
        <v>9.2656100468795966E-4</v>
      </c>
      <c r="CT26" s="121">
        <v>1.8771643332903907E-3</v>
      </c>
      <c r="CU26" s="121">
        <v>1.3559945566980667E-3</v>
      </c>
      <c r="CV26" s="121">
        <v>2.0729942626764647E-3</v>
      </c>
      <c r="CW26" s="121">
        <v>5.0443136994306826E-3</v>
      </c>
      <c r="CX26" s="121">
        <v>8.0548958851824049E-4</v>
      </c>
      <c r="CY26" s="121">
        <v>1.9156678126185736E-3</v>
      </c>
      <c r="CZ26" s="121">
        <v>2.1933646409610969E-3</v>
      </c>
      <c r="DA26" s="121">
        <v>2.7331883257607596E-3</v>
      </c>
      <c r="DB26" s="121">
        <v>1.9886240015591782E-3</v>
      </c>
      <c r="DC26" s="121">
        <v>1.8110656955701383E-3</v>
      </c>
      <c r="DD26" s="121">
        <v>1.1223301129375525E-3</v>
      </c>
      <c r="DE26" s="121">
        <v>1.2533529411173319E-2</v>
      </c>
      <c r="DF26" s="124">
        <v>1.386283299455804E-3</v>
      </c>
      <c r="DG26" s="124">
        <f t="shared" si="0"/>
        <v>1.7208910849411667</v>
      </c>
      <c r="DH26" s="145">
        <f t="shared" si="1"/>
        <v>0.81013785213107248</v>
      </c>
      <c r="DI26" s="123"/>
    </row>
    <row r="27" spans="1:113" s="82" customFormat="1" ht="17" customHeight="1" x14ac:dyDescent="0.2">
      <c r="A27" s="73" t="s">
        <v>23</v>
      </c>
      <c r="B27" s="74" t="s">
        <v>149</v>
      </c>
      <c r="C27" s="121">
        <v>5.5544278552403933E-4</v>
      </c>
      <c r="D27" s="121">
        <v>3.4377467481333214E-4</v>
      </c>
      <c r="E27" s="121">
        <v>7.9608733563502705E-4</v>
      </c>
      <c r="F27" s="121">
        <v>2.8332216566421994E-4</v>
      </c>
      <c r="G27" s="121">
        <v>1.9197611025962777E-3</v>
      </c>
      <c r="H27" s="121">
        <v>0</v>
      </c>
      <c r="I27" s="121">
        <v>4.8563883464182477E-4</v>
      </c>
      <c r="J27" s="121">
        <v>4.9032326408471902E-4</v>
      </c>
      <c r="K27" s="121">
        <v>3.0705268792223858E-4</v>
      </c>
      <c r="L27" s="121">
        <v>3.7184584298059726E-4</v>
      </c>
      <c r="M27" s="121">
        <v>0</v>
      </c>
      <c r="N27" s="121">
        <v>0.15002863885086598</v>
      </c>
      <c r="O27" s="121">
        <v>0.10617002515731937</v>
      </c>
      <c r="P27" s="121">
        <v>6.0224052171832293E-4</v>
      </c>
      <c r="Q27" s="121">
        <v>1.9146675615180216E-3</v>
      </c>
      <c r="R27" s="121">
        <v>2.0658632782762751E-3</v>
      </c>
      <c r="S27" s="121">
        <v>1.3732918809670352E-3</v>
      </c>
      <c r="T27" s="121">
        <v>4.5280955128344222E-4</v>
      </c>
      <c r="U27" s="121">
        <v>1.1996125665307022E-3</v>
      </c>
      <c r="V27" s="121">
        <v>3.8728349372148745E-4</v>
      </c>
      <c r="W27" s="121">
        <v>8.2714861598073657E-5</v>
      </c>
      <c r="X27" s="121">
        <v>2.6363579704212302E-4</v>
      </c>
      <c r="Y27" s="121">
        <v>3.0024197946289759E-4</v>
      </c>
      <c r="Z27" s="121">
        <v>1.0019068046402257</v>
      </c>
      <c r="AA27" s="121">
        <v>5.3395909614995071E-4</v>
      </c>
      <c r="AB27" s="121">
        <v>3.752252840090838E-4</v>
      </c>
      <c r="AC27" s="121">
        <v>2.1233201323273626E-5</v>
      </c>
      <c r="AD27" s="121">
        <v>4.7503309453563087E-4</v>
      </c>
      <c r="AE27" s="121">
        <v>8.0530499771106964E-4</v>
      </c>
      <c r="AF27" s="121">
        <v>2.4411724428477066E-3</v>
      </c>
      <c r="AG27" s="121">
        <v>8.9763936079816919E-3</v>
      </c>
      <c r="AH27" s="121">
        <v>1.9178820839068013E-3</v>
      </c>
      <c r="AI27" s="121">
        <v>4.6880086595934211E-4</v>
      </c>
      <c r="AJ27" s="121">
        <v>9.1041530507748902E-4</v>
      </c>
      <c r="AK27" s="121">
        <v>5.2383825956779755E-3</v>
      </c>
      <c r="AL27" s="121">
        <v>3.6267274677581531E-4</v>
      </c>
      <c r="AM27" s="121">
        <v>3.2768644834316321E-4</v>
      </c>
      <c r="AN27" s="121">
        <v>4.4775585958780467E-4</v>
      </c>
      <c r="AO27" s="121">
        <v>2.8302673271906952E-4</v>
      </c>
      <c r="AP27" s="121">
        <v>9.8321302952458322E-4</v>
      </c>
      <c r="AQ27" s="121">
        <v>9.3675016929765866E-4</v>
      </c>
      <c r="AR27" s="121">
        <v>3.8992867361023573E-4</v>
      </c>
      <c r="AS27" s="121">
        <v>4.1073712884565712E-4</v>
      </c>
      <c r="AT27" s="121">
        <v>4.7259712899449445E-4</v>
      </c>
      <c r="AU27" s="121">
        <v>4.5579806565735606E-4</v>
      </c>
      <c r="AV27" s="121">
        <v>7.7259274540305266E-4</v>
      </c>
      <c r="AW27" s="121">
        <v>9.4298093310516329E-4</v>
      </c>
      <c r="AX27" s="121">
        <v>1.0430701921866653E-3</v>
      </c>
      <c r="AY27" s="121">
        <v>5.9050173578811056E-4</v>
      </c>
      <c r="AZ27" s="121">
        <v>1.5560444003642647E-3</v>
      </c>
      <c r="BA27" s="121">
        <v>6.285202544599359E-4</v>
      </c>
      <c r="BB27" s="121">
        <v>5.3251914198705554E-4</v>
      </c>
      <c r="BC27" s="121">
        <v>8.0964195418286981E-4</v>
      </c>
      <c r="BD27" s="121">
        <v>6.5980399487395398E-4</v>
      </c>
      <c r="BE27" s="121">
        <v>9.1695846651793415E-4</v>
      </c>
      <c r="BF27" s="121">
        <v>5.9174962293061641E-4</v>
      </c>
      <c r="BG27" s="121">
        <v>6.5123172947581227E-4</v>
      </c>
      <c r="BH27" s="121">
        <v>1.0997312872921179E-3</v>
      </c>
      <c r="BI27" s="121">
        <v>4.1732499671778134E-4</v>
      </c>
      <c r="BJ27" s="121">
        <v>9.5594934646278662E-3</v>
      </c>
      <c r="BK27" s="121">
        <v>4.8667555749228692E-4</v>
      </c>
      <c r="BL27" s="121">
        <v>8.1029481715779253E-4</v>
      </c>
      <c r="BM27" s="121">
        <v>9.5308291340597581E-4</v>
      </c>
      <c r="BN27" s="121">
        <v>5.8414889094803794E-4</v>
      </c>
      <c r="BO27" s="121">
        <v>5.5025942627390733E-4</v>
      </c>
      <c r="BP27" s="121">
        <v>1.3194661519091351E-4</v>
      </c>
      <c r="BQ27" s="121">
        <v>2.4041041999288298E-4</v>
      </c>
      <c r="BR27" s="121">
        <v>4.2734719631521117E-4</v>
      </c>
      <c r="BS27" s="121">
        <v>4.8336858875137537E-4</v>
      </c>
      <c r="BT27" s="121">
        <v>5.8536515610556523E-4</v>
      </c>
      <c r="BU27" s="121">
        <v>2.9586279800124015E-4</v>
      </c>
      <c r="BV27" s="121">
        <v>1.1022198759810754E-4</v>
      </c>
      <c r="BW27" s="121">
        <v>9.8853419446001204E-5</v>
      </c>
      <c r="BX27" s="121">
        <v>4.0411950672912445E-5</v>
      </c>
      <c r="BY27" s="121">
        <v>3.4529114401085729E-4</v>
      </c>
      <c r="BZ27" s="121">
        <v>1.9347798618938474E-4</v>
      </c>
      <c r="CA27" s="121">
        <v>4.7856060533273473E-4</v>
      </c>
      <c r="CB27" s="121">
        <v>9.3240767891052622E-4</v>
      </c>
      <c r="CC27" s="121">
        <v>4.7858971203658835E-4</v>
      </c>
      <c r="CD27" s="121">
        <v>2.3937950283754673E-4</v>
      </c>
      <c r="CE27" s="121">
        <v>4.1290827089651472E-4</v>
      </c>
      <c r="CF27" s="121">
        <v>6.3315420804074905E-4</v>
      </c>
      <c r="CG27" s="121">
        <v>2.4531797321665749E-4</v>
      </c>
      <c r="CH27" s="121">
        <v>2.5203836272580957E-4</v>
      </c>
      <c r="CI27" s="121">
        <v>3.6408232956723922E-4</v>
      </c>
      <c r="CJ27" s="121">
        <v>4.2519986252997802E-4</v>
      </c>
      <c r="CK27" s="121">
        <v>2.9998992173531201E-4</v>
      </c>
      <c r="CL27" s="121">
        <v>5.262833509536881E-4</v>
      </c>
      <c r="CM27" s="121">
        <v>6.1335983697236713E-4</v>
      </c>
      <c r="CN27" s="121">
        <v>1.4698923468395132E-4</v>
      </c>
      <c r="CO27" s="121">
        <v>4.2159276095987902E-4</v>
      </c>
      <c r="CP27" s="121">
        <v>5.5299299610282726E-4</v>
      </c>
      <c r="CQ27" s="121">
        <v>1.7133842988512047E-3</v>
      </c>
      <c r="CR27" s="121">
        <v>8.1130273245959338E-4</v>
      </c>
      <c r="CS27" s="121">
        <v>4.5196330388648325E-4</v>
      </c>
      <c r="CT27" s="121">
        <v>2.4548749758070247E-3</v>
      </c>
      <c r="CU27" s="121">
        <v>5.8164153252552437E-4</v>
      </c>
      <c r="CV27" s="121">
        <v>3.6594936291792489E-4</v>
      </c>
      <c r="CW27" s="121">
        <v>5.6526667217089992E-4</v>
      </c>
      <c r="CX27" s="121">
        <v>3.4729051589513969E-4</v>
      </c>
      <c r="CY27" s="121">
        <v>1.0010806682318575E-3</v>
      </c>
      <c r="CZ27" s="121">
        <v>4.0296616577367153E-4</v>
      </c>
      <c r="DA27" s="121">
        <v>1.259473892103205E-3</v>
      </c>
      <c r="DB27" s="121">
        <v>1.0478046812803221E-3</v>
      </c>
      <c r="DC27" s="121">
        <v>1.0884913054266905E-3</v>
      </c>
      <c r="DD27" s="121">
        <v>5.5015193172322659E-4</v>
      </c>
      <c r="DE27" s="121">
        <v>4.9769483031312537E-3</v>
      </c>
      <c r="DF27" s="124">
        <v>2.4567227474184999E-4</v>
      </c>
      <c r="DG27" s="124">
        <f t="shared" si="0"/>
        <v>1.3515313404048213</v>
      </c>
      <c r="DH27" s="145">
        <f t="shared" si="1"/>
        <v>0.63625566242085807</v>
      </c>
      <c r="DI27" s="123"/>
    </row>
    <row r="28" spans="1:113" s="82" customFormat="1" ht="17" customHeight="1" x14ac:dyDescent="0.2">
      <c r="A28" s="73" t="s">
        <v>24</v>
      </c>
      <c r="B28" s="74" t="s">
        <v>150</v>
      </c>
      <c r="C28" s="121">
        <v>1.8167444606294691E-4</v>
      </c>
      <c r="D28" s="121">
        <v>1.664605965530255E-2</v>
      </c>
      <c r="E28" s="121">
        <v>1.1890866796815018E-3</v>
      </c>
      <c r="F28" s="121">
        <v>3.8056032831443283E-5</v>
      </c>
      <c r="G28" s="121">
        <v>3.3849135360828372E-3</v>
      </c>
      <c r="H28" s="121">
        <v>0</v>
      </c>
      <c r="I28" s="121">
        <v>6.5362351153292264E-5</v>
      </c>
      <c r="J28" s="121">
        <v>1.1631299618234505E-3</v>
      </c>
      <c r="K28" s="121">
        <v>1.3902196205773211E-4</v>
      </c>
      <c r="L28" s="121">
        <v>4.163921760053698E-4</v>
      </c>
      <c r="M28" s="121">
        <v>0</v>
      </c>
      <c r="N28" s="121">
        <v>1.0474123521233137E-4</v>
      </c>
      <c r="O28" s="121">
        <v>1.954942566597209E-4</v>
      </c>
      <c r="P28" s="121">
        <v>1.0535657724244613E-4</v>
      </c>
      <c r="Q28" s="121">
        <v>9.3868941626849386E-5</v>
      </c>
      <c r="R28" s="121">
        <v>1.1186628915826213E-4</v>
      </c>
      <c r="S28" s="121">
        <v>9.4136774216457703E-5</v>
      </c>
      <c r="T28" s="121">
        <v>9.1414848673656418E-5</v>
      </c>
      <c r="U28" s="121">
        <v>1.4806776933180742E-4</v>
      </c>
      <c r="V28" s="121">
        <v>1.2151314443113761E-4</v>
      </c>
      <c r="W28" s="121">
        <v>7.466931025036213E-5</v>
      </c>
      <c r="X28" s="121">
        <v>9.7109359758144588E-5</v>
      </c>
      <c r="Y28" s="121">
        <v>9.410509864248644E-5</v>
      </c>
      <c r="Z28" s="121">
        <v>1.4105141777052117E-4</v>
      </c>
      <c r="AA28" s="121">
        <v>1.0612619381459416</v>
      </c>
      <c r="AB28" s="121">
        <v>1.5568943772873278E-3</v>
      </c>
      <c r="AC28" s="121">
        <v>8.4149945451851943E-6</v>
      </c>
      <c r="AD28" s="121">
        <v>5.1921042111632513E-5</v>
      </c>
      <c r="AE28" s="121">
        <v>5.3068097378456448E-5</v>
      </c>
      <c r="AF28" s="121">
        <v>6.7618484606774538E-5</v>
      </c>
      <c r="AG28" s="121">
        <v>5.0121763031239872E-4</v>
      </c>
      <c r="AH28" s="121">
        <v>8.7246006349231279E-5</v>
      </c>
      <c r="AI28" s="121">
        <v>9.3730658477792609E-5</v>
      </c>
      <c r="AJ28" s="121">
        <v>5.0170079638968023E-5</v>
      </c>
      <c r="AK28" s="121">
        <v>1.0932524624706277E-4</v>
      </c>
      <c r="AL28" s="121">
        <v>6.9033206041195635E-5</v>
      </c>
      <c r="AM28" s="121">
        <v>6.4005998996649274E-5</v>
      </c>
      <c r="AN28" s="121">
        <v>8.3054150542055202E-5</v>
      </c>
      <c r="AO28" s="121">
        <v>5.1517251055091682E-5</v>
      </c>
      <c r="AP28" s="121">
        <v>8.8931388290718459E-5</v>
      </c>
      <c r="AQ28" s="121">
        <v>8.0294075637357733E-5</v>
      </c>
      <c r="AR28" s="121">
        <v>5.0396787976872042E-5</v>
      </c>
      <c r="AS28" s="121">
        <v>5.3253241507587454E-5</v>
      </c>
      <c r="AT28" s="121">
        <v>5.2918662587920447E-5</v>
      </c>
      <c r="AU28" s="121">
        <v>4.3304323749777608E-5</v>
      </c>
      <c r="AV28" s="121">
        <v>7.9215966535340715E-5</v>
      </c>
      <c r="AW28" s="121">
        <v>5.1086447661870001E-5</v>
      </c>
      <c r="AX28" s="121">
        <v>5.7117167226598429E-5</v>
      </c>
      <c r="AY28" s="121">
        <v>5.5791081714583262E-5</v>
      </c>
      <c r="AZ28" s="121">
        <v>4.6317064347341858E-5</v>
      </c>
      <c r="BA28" s="121">
        <v>4.5790496863772633E-5</v>
      </c>
      <c r="BB28" s="121">
        <v>6.4432171478129923E-5</v>
      </c>
      <c r="BC28" s="121">
        <v>5.8111103063423965E-5</v>
      </c>
      <c r="BD28" s="121">
        <v>5.8973046314783171E-5</v>
      </c>
      <c r="BE28" s="121">
        <v>6.8396610929925396E-5</v>
      </c>
      <c r="BF28" s="121">
        <v>6.7974438631959242E-5</v>
      </c>
      <c r="BG28" s="121">
        <v>7.201563546249005E-5</v>
      </c>
      <c r="BH28" s="121">
        <v>9.5999549648989328E-5</v>
      </c>
      <c r="BI28" s="121">
        <v>7.0215886086143388E-5</v>
      </c>
      <c r="BJ28" s="121">
        <v>1.098384687403508E-4</v>
      </c>
      <c r="BK28" s="121">
        <v>1.1702261905450099E-4</v>
      </c>
      <c r="BL28" s="121">
        <v>7.0962057998357177E-5</v>
      </c>
      <c r="BM28" s="121">
        <v>7.4965796438864794E-5</v>
      </c>
      <c r="BN28" s="121">
        <v>8.5965549946061842E-5</v>
      </c>
      <c r="BO28" s="121">
        <v>9.8995700278711778E-5</v>
      </c>
      <c r="BP28" s="121">
        <v>1.6239105253367428E-4</v>
      </c>
      <c r="BQ28" s="121">
        <v>6.6323039510806433E-5</v>
      </c>
      <c r="BR28" s="121">
        <v>1.0042940783643629E-4</v>
      </c>
      <c r="BS28" s="121">
        <v>6.6749017234401607E-3</v>
      </c>
      <c r="BT28" s="121">
        <v>4.0727749236154758E-5</v>
      </c>
      <c r="BU28" s="121">
        <v>8.1003034922193728E-5</v>
      </c>
      <c r="BV28" s="121">
        <v>3.6284967645569907E-5</v>
      </c>
      <c r="BW28" s="121">
        <v>3.0915867147390912E-5</v>
      </c>
      <c r="BX28" s="121">
        <v>8.0271283718867591E-6</v>
      </c>
      <c r="BY28" s="121">
        <v>3.4807092238577292E-4</v>
      </c>
      <c r="BZ28" s="121">
        <v>6.6100808077281014E-5</v>
      </c>
      <c r="CA28" s="121">
        <v>5.6931040430707299E-5</v>
      </c>
      <c r="CB28" s="121">
        <v>1.1850343202875441E-4</v>
      </c>
      <c r="CC28" s="121">
        <v>8.1134798103209076E-5</v>
      </c>
      <c r="CD28" s="121">
        <v>6.1862739609125448E-5</v>
      </c>
      <c r="CE28" s="121">
        <v>3.1634888346160833E-4</v>
      </c>
      <c r="CF28" s="121">
        <v>1.5154246158922662E-4</v>
      </c>
      <c r="CG28" s="121">
        <v>9.4987096521120893E-4</v>
      </c>
      <c r="CH28" s="121">
        <v>1.7322885653366262E-4</v>
      </c>
      <c r="CI28" s="121">
        <v>9.6808872771892909E-5</v>
      </c>
      <c r="CJ28" s="121">
        <v>2.9793994799134877E-5</v>
      </c>
      <c r="CK28" s="121">
        <v>9.0561163123125334E-5</v>
      </c>
      <c r="CL28" s="121">
        <v>7.9116411146857722E-5</v>
      </c>
      <c r="CM28" s="121">
        <v>5.7516104662523192E-4</v>
      </c>
      <c r="CN28" s="121">
        <v>1.3644537854600903E-4</v>
      </c>
      <c r="CO28" s="121">
        <v>8.0881467660252112E-4</v>
      </c>
      <c r="CP28" s="121">
        <v>0.23217765706982546</v>
      </c>
      <c r="CQ28" s="121">
        <v>2.4288415679583886E-2</v>
      </c>
      <c r="CR28" s="121">
        <v>1.0276862613360837E-2</v>
      </c>
      <c r="CS28" s="121">
        <v>4.938533175726967E-3</v>
      </c>
      <c r="CT28" s="121">
        <v>5.8904086078130921E-5</v>
      </c>
      <c r="CU28" s="121">
        <v>4.3591183784220986E-5</v>
      </c>
      <c r="CV28" s="121">
        <v>8.0813409795545141E-5</v>
      </c>
      <c r="CW28" s="121">
        <v>7.0560948589425991E-5</v>
      </c>
      <c r="CX28" s="121">
        <v>3.7286421446716117E-5</v>
      </c>
      <c r="CY28" s="121">
        <v>6.1965718553272766E-4</v>
      </c>
      <c r="CZ28" s="121">
        <v>4.6303095661800504E-4</v>
      </c>
      <c r="DA28" s="121">
        <v>1.5386505036812283E-4</v>
      </c>
      <c r="DB28" s="121">
        <v>2.3283546070528751E-4</v>
      </c>
      <c r="DC28" s="121">
        <v>0.10360850790791985</v>
      </c>
      <c r="DD28" s="121">
        <v>1.6497697896473122E-4</v>
      </c>
      <c r="DE28" s="121">
        <v>9.7935763337799982E-5</v>
      </c>
      <c r="DF28" s="124">
        <v>1.5441176362847285E-3</v>
      </c>
      <c r="DG28" s="124">
        <f t="shared" si="0"/>
        <v>1.4808233844812915</v>
      </c>
      <c r="DH28" s="145">
        <f t="shared" si="1"/>
        <v>0.69712202392526934</v>
      </c>
      <c r="DI28" s="123"/>
    </row>
    <row r="29" spans="1:113" s="82" customFormat="1" ht="17" customHeight="1" x14ac:dyDescent="0.2">
      <c r="A29" s="73" t="s">
        <v>25</v>
      </c>
      <c r="B29" s="74" t="s">
        <v>151</v>
      </c>
      <c r="C29" s="121">
        <v>3.7215400957124174E-2</v>
      </c>
      <c r="D29" s="121">
        <v>1.1689501892911285E-2</v>
      </c>
      <c r="E29" s="121">
        <v>1.1005472501921009E-2</v>
      </c>
      <c r="F29" s="121">
        <v>3.0818275087952495E-3</v>
      </c>
      <c r="G29" s="121">
        <v>6.0998898081405743E-3</v>
      </c>
      <c r="H29" s="121">
        <v>0</v>
      </c>
      <c r="I29" s="121">
        <v>1.0930132883907465E-2</v>
      </c>
      <c r="J29" s="121">
        <v>1.3536381049564632E-2</v>
      </c>
      <c r="K29" s="121">
        <v>8.6337173590200367E-3</v>
      </c>
      <c r="L29" s="121">
        <v>1.4264510807420906E-2</v>
      </c>
      <c r="M29" s="121">
        <v>0</v>
      </c>
      <c r="N29" s="121">
        <v>2.9709829083933489E-2</v>
      </c>
      <c r="O29" s="121">
        <v>3.1440486961287199E-2</v>
      </c>
      <c r="P29" s="121">
        <v>4.8616478176125091E-2</v>
      </c>
      <c r="Q29" s="121">
        <v>4.2757312819084216E-2</v>
      </c>
      <c r="R29" s="121">
        <v>1.7628194488079521E-2</v>
      </c>
      <c r="S29" s="121">
        <v>3.1881228506208996E-2</v>
      </c>
      <c r="T29" s="121">
        <v>4.101228858291802E-2</v>
      </c>
      <c r="U29" s="121">
        <v>1.0143699616333043E-2</v>
      </c>
      <c r="V29" s="121">
        <v>1.5543525677430541E-2</v>
      </c>
      <c r="W29" s="121">
        <v>1.3786229658737666E-2</v>
      </c>
      <c r="X29" s="121">
        <v>2.6110013043536828E-2</v>
      </c>
      <c r="Y29" s="121">
        <v>2.8166145900729852E-2</v>
      </c>
      <c r="Z29" s="121">
        <v>2.8818285284955284E-2</v>
      </c>
      <c r="AA29" s="121">
        <v>3.0032395783062851E-2</v>
      </c>
      <c r="AB29" s="121">
        <v>1.0980835767768102</v>
      </c>
      <c r="AC29" s="121">
        <v>1.4483202421169614E-3</v>
      </c>
      <c r="AD29" s="121">
        <v>1.6735183957418482E-2</v>
      </c>
      <c r="AE29" s="121">
        <v>1.3856336795243509E-2</v>
      </c>
      <c r="AF29" s="121">
        <v>1.8717104676426892E-2</v>
      </c>
      <c r="AG29" s="121">
        <v>1.4647632299718993E-2</v>
      </c>
      <c r="AH29" s="121">
        <v>6.7211643162244121E-3</v>
      </c>
      <c r="AI29" s="121">
        <v>1.310939515853107E-2</v>
      </c>
      <c r="AJ29" s="121">
        <v>6.2099721135119345E-3</v>
      </c>
      <c r="AK29" s="121">
        <v>2.2953106892617606E-2</v>
      </c>
      <c r="AL29" s="121">
        <v>5.4268568742920536E-3</v>
      </c>
      <c r="AM29" s="121">
        <v>5.0889486475209173E-3</v>
      </c>
      <c r="AN29" s="121">
        <v>9.3221129422525664E-3</v>
      </c>
      <c r="AO29" s="121">
        <v>3.0438443965735279E-3</v>
      </c>
      <c r="AP29" s="121">
        <v>5.9961062992929569E-3</v>
      </c>
      <c r="AQ29" s="121">
        <v>7.1211298750681121E-3</v>
      </c>
      <c r="AR29" s="121">
        <v>1.062648272378305E-2</v>
      </c>
      <c r="AS29" s="121">
        <v>8.4027986286849855E-3</v>
      </c>
      <c r="AT29" s="121">
        <v>6.7166568413936254E-3</v>
      </c>
      <c r="AU29" s="121">
        <v>7.2220249597090159E-3</v>
      </c>
      <c r="AV29" s="121">
        <v>2.6461118943956641E-2</v>
      </c>
      <c r="AW29" s="121">
        <v>7.115997907244459E-3</v>
      </c>
      <c r="AX29" s="121">
        <v>1.0300696749652578E-2</v>
      </c>
      <c r="AY29" s="121">
        <v>9.7753178859196627E-3</v>
      </c>
      <c r="AZ29" s="121">
        <v>9.7876411384967815E-3</v>
      </c>
      <c r="BA29" s="121">
        <v>8.147132881145016E-3</v>
      </c>
      <c r="BB29" s="121">
        <v>1.0461373291324332E-2</v>
      </c>
      <c r="BC29" s="121">
        <v>1.08836887173353E-2</v>
      </c>
      <c r="BD29" s="121">
        <v>1.5245142707084085E-2</v>
      </c>
      <c r="BE29" s="121">
        <v>2.3719568720264816E-2</v>
      </c>
      <c r="BF29" s="121">
        <v>2.4767999529880749E-2</v>
      </c>
      <c r="BG29" s="121">
        <v>2.7772751802631487E-2</v>
      </c>
      <c r="BH29" s="121">
        <v>2.8014000544821338E-2</v>
      </c>
      <c r="BI29" s="121">
        <v>1.1211840592555032E-2</v>
      </c>
      <c r="BJ29" s="121">
        <v>4.7566487763939402E-2</v>
      </c>
      <c r="BK29" s="121">
        <v>2.6714942934603679E-3</v>
      </c>
      <c r="BL29" s="121">
        <v>1.2781347412665733E-2</v>
      </c>
      <c r="BM29" s="121">
        <v>1.2755858697819127E-2</v>
      </c>
      <c r="BN29" s="121">
        <v>6.0328480517127577E-3</v>
      </c>
      <c r="BO29" s="121">
        <v>5.8000493987078018E-3</v>
      </c>
      <c r="BP29" s="121">
        <v>2.5133588584476912E-3</v>
      </c>
      <c r="BQ29" s="121">
        <v>8.1889124144469781E-3</v>
      </c>
      <c r="BR29" s="121">
        <v>6.1323376000324671E-3</v>
      </c>
      <c r="BS29" s="121">
        <v>5.8081661096877684E-3</v>
      </c>
      <c r="BT29" s="121">
        <v>1.9413875179045996E-3</v>
      </c>
      <c r="BU29" s="121">
        <v>2.542581689641834E-3</v>
      </c>
      <c r="BV29" s="121">
        <v>1.2036007647886009E-3</v>
      </c>
      <c r="BW29" s="121">
        <v>1.2705422243148971E-3</v>
      </c>
      <c r="BX29" s="121">
        <v>4.8488919561042972E-4</v>
      </c>
      <c r="BY29" s="121">
        <v>2.6103719397950697E-3</v>
      </c>
      <c r="BZ29" s="121">
        <v>1.6663678255894334E-3</v>
      </c>
      <c r="CA29" s="121">
        <v>5.3843949687398997E-3</v>
      </c>
      <c r="CB29" s="121">
        <v>2.7848109910216232E-3</v>
      </c>
      <c r="CC29" s="121">
        <v>4.3886276579641389E-3</v>
      </c>
      <c r="CD29" s="121">
        <v>1.5308387444681769E-3</v>
      </c>
      <c r="CE29" s="121">
        <v>2.5692906674569878E-3</v>
      </c>
      <c r="CF29" s="121">
        <v>4.4053587138139965E-3</v>
      </c>
      <c r="CG29" s="121">
        <v>1.0652553112527737E-3</v>
      </c>
      <c r="CH29" s="121">
        <v>2.8835928542334565E-3</v>
      </c>
      <c r="CI29" s="121">
        <v>5.0255272999025352E-3</v>
      </c>
      <c r="CJ29" s="121">
        <v>3.8758917461592245E-3</v>
      </c>
      <c r="CK29" s="121">
        <v>3.2311341529875754E-3</v>
      </c>
      <c r="CL29" s="121">
        <v>1.1850348885299141E-2</v>
      </c>
      <c r="CM29" s="121">
        <v>2.599637511593068E-3</v>
      </c>
      <c r="CN29" s="121">
        <v>1.7749069630740414E-3</v>
      </c>
      <c r="CO29" s="121">
        <v>1.7849613267633319E-2</v>
      </c>
      <c r="CP29" s="121">
        <v>1.0840806036130673E-2</v>
      </c>
      <c r="CQ29" s="121">
        <v>1.8679983345290904E-2</v>
      </c>
      <c r="CR29" s="121">
        <v>7.8309031792331788E-3</v>
      </c>
      <c r="CS29" s="121">
        <v>5.8334315696275908E-3</v>
      </c>
      <c r="CT29" s="121">
        <v>7.0904696401765136E-3</v>
      </c>
      <c r="CU29" s="121">
        <v>5.8438045161086022E-3</v>
      </c>
      <c r="CV29" s="121">
        <v>1.005351606146822E-2</v>
      </c>
      <c r="CW29" s="121">
        <v>1.2173304140937334E-2</v>
      </c>
      <c r="CX29" s="121">
        <v>5.7751045837252935E-3</v>
      </c>
      <c r="CY29" s="121">
        <v>9.5009158538445458E-3</v>
      </c>
      <c r="CZ29" s="121">
        <v>7.8645464987938604E-3</v>
      </c>
      <c r="DA29" s="121">
        <v>4.1590355700807116E-2</v>
      </c>
      <c r="DB29" s="121">
        <v>5.1772209052335484E-3</v>
      </c>
      <c r="DC29" s="121">
        <v>4.9796803263377435E-3</v>
      </c>
      <c r="DD29" s="121">
        <v>1.100195511893318E-2</v>
      </c>
      <c r="DE29" s="121">
        <v>3.1352679972246597E-2</v>
      </c>
      <c r="DF29" s="124">
        <v>2.0627877157790896E-3</v>
      </c>
      <c r="DG29" s="124">
        <f t="shared" si="0"/>
        <v>2.4080572718395694</v>
      </c>
      <c r="DH29" s="145">
        <f t="shared" si="1"/>
        <v>1.1336326645468178</v>
      </c>
      <c r="DI29" s="123"/>
    </row>
    <row r="30" spans="1:113" s="82" customFormat="1" ht="17" customHeight="1" x14ac:dyDescent="0.2">
      <c r="A30" s="73" t="s">
        <v>26</v>
      </c>
      <c r="B30" s="74" t="s">
        <v>152</v>
      </c>
      <c r="C30" s="121">
        <v>4.7109410156108665E-2</v>
      </c>
      <c r="D30" s="121">
        <v>2.5937681462432718E-2</v>
      </c>
      <c r="E30" s="121">
        <v>1.79132308973887E-2</v>
      </c>
      <c r="F30" s="121">
        <v>2.5699819907241919E-2</v>
      </c>
      <c r="G30" s="121">
        <v>5.2926545999510979E-2</v>
      </c>
      <c r="H30" s="121">
        <v>0</v>
      </c>
      <c r="I30" s="121">
        <v>8.9998320751262142E-2</v>
      </c>
      <c r="J30" s="121">
        <v>2.6800046549051909E-2</v>
      </c>
      <c r="K30" s="121">
        <v>1.5792994589559427E-2</v>
      </c>
      <c r="L30" s="121">
        <v>2.7169243615486213E-2</v>
      </c>
      <c r="M30" s="121">
        <v>0</v>
      </c>
      <c r="N30" s="121">
        <v>3.2254930045832624E-2</v>
      </c>
      <c r="O30" s="121">
        <v>1.9913884521020716E-2</v>
      </c>
      <c r="P30" s="121">
        <v>2.0512822946087656E-2</v>
      </c>
      <c r="Q30" s="121">
        <v>1.7498699555100906E-2</v>
      </c>
      <c r="R30" s="121">
        <v>2.9190083353100908E-2</v>
      </c>
      <c r="S30" s="121">
        <v>1.9144961242572433E-2</v>
      </c>
      <c r="T30" s="121">
        <v>1.4635153131504973E-2</v>
      </c>
      <c r="U30" s="121">
        <v>9.0798897474136664E-2</v>
      </c>
      <c r="V30" s="121">
        <v>4.1345581465319678E-2</v>
      </c>
      <c r="W30" s="121">
        <v>0.66220339072011491</v>
      </c>
      <c r="X30" s="121">
        <v>0.13614752383449613</v>
      </c>
      <c r="Y30" s="121">
        <v>8.9226688217569503E-2</v>
      </c>
      <c r="Z30" s="121">
        <v>5.121990862407081E-2</v>
      </c>
      <c r="AA30" s="121">
        <v>2.6377340092762488E-2</v>
      </c>
      <c r="AB30" s="121">
        <v>6.8366673565637914E-2</v>
      </c>
      <c r="AC30" s="121">
        <v>1.0647107563507567</v>
      </c>
      <c r="AD30" s="121">
        <v>0.11764529573083159</v>
      </c>
      <c r="AE30" s="121">
        <v>2.7675591628094208E-2</v>
      </c>
      <c r="AF30" s="121">
        <v>2.7854447641547615E-2</v>
      </c>
      <c r="AG30" s="121">
        <v>1.9913556002576778E-2</v>
      </c>
      <c r="AH30" s="121">
        <v>4.3587441280915587E-2</v>
      </c>
      <c r="AI30" s="121">
        <v>2.9539926243562522E-2</v>
      </c>
      <c r="AJ30" s="121">
        <v>5.2634439248977483E-2</v>
      </c>
      <c r="AK30" s="121">
        <v>4.6821413616597404E-2</v>
      </c>
      <c r="AL30" s="121">
        <v>4.0727185311491741E-2</v>
      </c>
      <c r="AM30" s="121">
        <v>3.1836192478825062E-2</v>
      </c>
      <c r="AN30" s="121">
        <v>2.4092595556144885E-2</v>
      </c>
      <c r="AO30" s="121">
        <v>1.9444926500689678E-2</v>
      </c>
      <c r="AP30" s="121">
        <v>5.0474207493889693E-2</v>
      </c>
      <c r="AQ30" s="121">
        <v>4.1441895562836943E-2</v>
      </c>
      <c r="AR30" s="121">
        <v>1.9803779157846865E-2</v>
      </c>
      <c r="AS30" s="121">
        <v>1.9717135770114868E-2</v>
      </c>
      <c r="AT30" s="121">
        <v>1.3454274091046799E-2</v>
      </c>
      <c r="AU30" s="121">
        <v>1.2650242992527519E-2</v>
      </c>
      <c r="AV30" s="121">
        <v>1.6865010024076848E-2</v>
      </c>
      <c r="AW30" s="121">
        <v>1.4949682682641305E-2</v>
      </c>
      <c r="AX30" s="121">
        <v>1.7442773118175367E-2</v>
      </c>
      <c r="AY30" s="121">
        <v>1.5999626222500906E-2</v>
      </c>
      <c r="AZ30" s="121">
        <v>1.5343338015042037E-2</v>
      </c>
      <c r="BA30" s="121">
        <v>1.2668403390690681E-2</v>
      </c>
      <c r="BB30" s="121">
        <v>1.5395079616043248E-2</v>
      </c>
      <c r="BC30" s="121">
        <v>1.3795878909351994E-2</v>
      </c>
      <c r="BD30" s="121">
        <v>1.4255786157416296E-2</v>
      </c>
      <c r="BE30" s="121">
        <v>1.8475117582509307E-2</v>
      </c>
      <c r="BF30" s="121">
        <v>1.7041032795007949E-2</v>
      </c>
      <c r="BG30" s="121">
        <v>1.8475275684717289E-2</v>
      </c>
      <c r="BH30" s="121">
        <v>2.0103645653769393E-2</v>
      </c>
      <c r="BI30" s="121">
        <v>1.7182593861797546E-2</v>
      </c>
      <c r="BJ30" s="121">
        <v>2.7334432964473184E-2</v>
      </c>
      <c r="BK30" s="121">
        <v>5.4759984635226112E-2</v>
      </c>
      <c r="BL30" s="121">
        <v>1.8303752797899146E-2</v>
      </c>
      <c r="BM30" s="121">
        <v>1.9429828440654062E-2</v>
      </c>
      <c r="BN30" s="121">
        <v>2.7631824721564703E-2</v>
      </c>
      <c r="BO30" s="121">
        <v>1.8480930384024118E-2</v>
      </c>
      <c r="BP30" s="121">
        <v>3.0784790759616848E-2</v>
      </c>
      <c r="BQ30" s="121">
        <v>3.6517035121349808E-2</v>
      </c>
      <c r="BR30" s="121">
        <v>2.8940942063625942E-2</v>
      </c>
      <c r="BS30" s="121">
        <v>2.7408269268673971E-2</v>
      </c>
      <c r="BT30" s="121">
        <v>1.4965015342075193E-2</v>
      </c>
      <c r="BU30" s="121">
        <v>7.1068840075675056E-3</v>
      </c>
      <c r="BV30" s="121">
        <v>5.0418403348720837E-3</v>
      </c>
      <c r="BW30" s="121">
        <v>4.4353922214852111E-3</v>
      </c>
      <c r="BX30" s="121">
        <v>1.1859117304031078E-3</v>
      </c>
      <c r="BY30" s="121">
        <v>9.5797916211669311E-3</v>
      </c>
      <c r="BZ30" s="121">
        <v>5.4449003799217688E-2</v>
      </c>
      <c r="CA30" s="121">
        <v>0.31353717851481616</v>
      </c>
      <c r="CB30" s="121">
        <v>0.1076141052346796</v>
      </c>
      <c r="CC30" s="121">
        <v>0.18514667080291891</v>
      </c>
      <c r="CD30" s="121">
        <v>2.5515704487361904E-2</v>
      </c>
      <c r="CE30" s="121">
        <v>8.4813791788532246E-3</v>
      </c>
      <c r="CF30" s="121">
        <v>9.1946004535695004E-3</v>
      </c>
      <c r="CG30" s="121">
        <v>1.6522423787710589E-2</v>
      </c>
      <c r="CH30" s="121">
        <v>8.3405520869009545E-3</v>
      </c>
      <c r="CI30" s="121">
        <v>1.0431191241931087E-2</v>
      </c>
      <c r="CJ30" s="121">
        <v>8.6203905093038165E-3</v>
      </c>
      <c r="CK30" s="121">
        <v>6.0719126908409258E-3</v>
      </c>
      <c r="CL30" s="121">
        <v>1.5439345500412871E-2</v>
      </c>
      <c r="CM30" s="121">
        <v>1.5933078650682733E-2</v>
      </c>
      <c r="CN30" s="121">
        <v>8.9417155254616944E-3</v>
      </c>
      <c r="CO30" s="121">
        <v>1.5712037975107437E-2</v>
      </c>
      <c r="CP30" s="121">
        <v>1.3178465311287978E-2</v>
      </c>
      <c r="CQ30" s="121">
        <v>1.7235828682112733E-2</v>
      </c>
      <c r="CR30" s="121">
        <v>8.4015805030752625E-3</v>
      </c>
      <c r="CS30" s="121">
        <v>8.7024857826367655E-3</v>
      </c>
      <c r="CT30" s="121">
        <v>1.2731887881423355E-2</v>
      </c>
      <c r="CU30" s="121">
        <v>1.12690459203894E-2</v>
      </c>
      <c r="CV30" s="121">
        <v>1.2771293086021884E-2</v>
      </c>
      <c r="CW30" s="121">
        <v>1.7013509164046904E-2</v>
      </c>
      <c r="CX30" s="121">
        <v>6.08113614435831E-3</v>
      </c>
      <c r="CY30" s="121">
        <v>2.8598174974408194E-2</v>
      </c>
      <c r="CZ30" s="121">
        <v>1.630638249718919E-2</v>
      </c>
      <c r="DA30" s="121">
        <v>1.8424180290166185E-2</v>
      </c>
      <c r="DB30" s="121">
        <v>2.2698817452182145E-2</v>
      </c>
      <c r="DC30" s="121">
        <v>9.5185342896167494E-3</v>
      </c>
      <c r="DD30" s="121">
        <v>1.6520974328607566E-2</v>
      </c>
      <c r="DE30" s="121">
        <v>2.3430085281984092E-2</v>
      </c>
      <c r="DF30" s="124">
        <v>1.7799856854787657E-2</v>
      </c>
      <c r="DG30" s="124">
        <f t="shared" si="0"/>
        <v>4.9827425343891267</v>
      </c>
      <c r="DH30" s="145">
        <f t="shared" si="1"/>
        <v>2.3457082030674528</v>
      </c>
      <c r="DI30" s="123"/>
    </row>
    <row r="31" spans="1:113" s="82" customFormat="1" ht="17" customHeight="1" x14ac:dyDescent="0.2">
      <c r="A31" s="73" t="s">
        <v>27</v>
      </c>
      <c r="B31" s="74" t="s">
        <v>153</v>
      </c>
      <c r="C31" s="121">
        <v>1.2844326348607138E-3</v>
      </c>
      <c r="D31" s="121">
        <v>1.0554390303429287E-3</v>
      </c>
      <c r="E31" s="121">
        <v>1.7761788576778604E-3</v>
      </c>
      <c r="F31" s="121">
        <v>3.7347003279681126E-4</v>
      </c>
      <c r="G31" s="121">
        <v>1.392945778624034E-3</v>
      </c>
      <c r="H31" s="121">
        <v>0</v>
      </c>
      <c r="I31" s="121">
        <v>1.2760669463251031E-3</v>
      </c>
      <c r="J31" s="121">
        <v>1.138808544832686E-3</v>
      </c>
      <c r="K31" s="121">
        <v>1.3703469818818006E-3</v>
      </c>
      <c r="L31" s="121">
        <v>9.232266845865697E-4</v>
      </c>
      <c r="M31" s="121">
        <v>0</v>
      </c>
      <c r="N31" s="121">
        <v>2.2516605481517284E-3</v>
      </c>
      <c r="O31" s="121">
        <v>1.4379167046872136E-3</v>
      </c>
      <c r="P31" s="121">
        <v>1.3675469802099604E-3</v>
      </c>
      <c r="Q31" s="121">
        <v>3.1659339028984042E-3</v>
      </c>
      <c r="R31" s="121">
        <v>3.611708379826726E-3</v>
      </c>
      <c r="S31" s="121">
        <v>1.7929512680446972E-3</v>
      </c>
      <c r="T31" s="121">
        <v>1.3126308035751994E-3</v>
      </c>
      <c r="U31" s="121">
        <v>7.0420382671058813E-3</v>
      </c>
      <c r="V31" s="121">
        <v>5.4524380449685102E-3</v>
      </c>
      <c r="W31" s="121">
        <v>1.9067138562545367E-3</v>
      </c>
      <c r="X31" s="121">
        <v>1.2454286836360151E-2</v>
      </c>
      <c r="Y31" s="121">
        <v>7.0309742917588867E-3</v>
      </c>
      <c r="Z31" s="121">
        <v>4.619150795878605E-3</v>
      </c>
      <c r="AA31" s="121">
        <v>2.3368714755375056E-3</v>
      </c>
      <c r="AB31" s="121">
        <v>3.8836910659426288E-3</v>
      </c>
      <c r="AC31" s="121">
        <v>1.9170691414029307E-4</v>
      </c>
      <c r="AD31" s="121">
        <v>1.0337869884317838</v>
      </c>
      <c r="AE31" s="121">
        <v>2.9738193681083228E-3</v>
      </c>
      <c r="AF31" s="121">
        <v>2.9692170678732501E-3</v>
      </c>
      <c r="AG31" s="121">
        <v>1.6220834434363838E-3</v>
      </c>
      <c r="AH31" s="121">
        <v>1.7492494977731721E-3</v>
      </c>
      <c r="AI31" s="121">
        <v>2.6607227690841908E-3</v>
      </c>
      <c r="AJ31" s="121">
        <v>2.1016483405060377E-3</v>
      </c>
      <c r="AK31" s="121">
        <v>9.4777406714433212E-3</v>
      </c>
      <c r="AL31" s="121">
        <v>8.4275863367742662E-2</v>
      </c>
      <c r="AM31" s="121">
        <v>5.5217127323406327E-2</v>
      </c>
      <c r="AN31" s="121">
        <v>4.0760196726448851E-2</v>
      </c>
      <c r="AO31" s="121">
        <v>2.6159842617162608E-2</v>
      </c>
      <c r="AP31" s="121">
        <v>7.3136145307245212E-3</v>
      </c>
      <c r="AQ31" s="121">
        <v>5.7396381447722133E-3</v>
      </c>
      <c r="AR31" s="121">
        <v>1.1768303448063533E-2</v>
      </c>
      <c r="AS31" s="121">
        <v>1.0923264734740814E-2</v>
      </c>
      <c r="AT31" s="121">
        <v>5.6050783055036617E-3</v>
      </c>
      <c r="AU31" s="121">
        <v>5.7956303889514383E-3</v>
      </c>
      <c r="AV31" s="121">
        <v>3.3376144143318852E-3</v>
      </c>
      <c r="AW31" s="121">
        <v>2.272595049877322E-3</v>
      </c>
      <c r="AX31" s="121">
        <v>2.9929755238384281E-3</v>
      </c>
      <c r="AY31" s="121">
        <v>4.8943256797972208E-3</v>
      </c>
      <c r="AZ31" s="121">
        <v>4.3331906282122034E-3</v>
      </c>
      <c r="BA31" s="121">
        <v>2.057491411532325E-3</v>
      </c>
      <c r="BB31" s="121">
        <v>4.0749470900749455E-3</v>
      </c>
      <c r="BC31" s="121">
        <v>2.4567924361149972E-3</v>
      </c>
      <c r="BD31" s="121">
        <v>2.2832547097339406E-3</v>
      </c>
      <c r="BE31" s="121">
        <v>5.6718762068956275E-3</v>
      </c>
      <c r="BF31" s="121">
        <v>6.3627685450796953E-3</v>
      </c>
      <c r="BG31" s="121">
        <v>5.3873620079670096E-3</v>
      </c>
      <c r="BH31" s="121">
        <v>1.3608839938833491E-2</v>
      </c>
      <c r="BI31" s="121">
        <v>5.7267330941668717E-3</v>
      </c>
      <c r="BJ31" s="121">
        <v>2.199051866559137E-3</v>
      </c>
      <c r="BK31" s="121">
        <v>1.3214672700700052E-3</v>
      </c>
      <c r="BL31" s="121">
        <v>3.5549122441067417E-3</v>
      </c>
      <c r="BM31" s="121">
        <v>3.2832475288191733E-3</v>
      </c>
      <c r="BN31" s="121">
        <v>3.0330190755834714E-2</v>
      </c>
      <c r="BO31" s="121">
        <v>1.3443441686224411E-2</v>
      </c>
      <c r="BP31" s="121">
        <v>2.3417220991212503E-2</v>
      </c>
      <c r="BQ31" s="121">
        <v>9.1811583760357705E-4</v>
      </c>
      <c r="BR31" s="121">
        <v>2.2136820401382402E-3</v>
      </c>
      <c r="BS31" s="121">
        <v>2.0852068609335966E-3</v>
      </c>
      <c r="BT31" s="121">
        <v>6.4920014415946231E-4</v>
      </c>
      <c r="BU31" s="121">
        <v>3.3316803470145883E-4</v>
      </c>
      <c r="BV31" s="121">
        <v>4.5819463422263604E-4</v>
      </c>
      <c r="BW31" s="121">
        <v>3.3922841449721564E-4</v>
      </c>
      <c r="BX31" s="121">
        <v>9.2132797999525256E-5</v>
      </c>
      <c r="BY31" s="121">
        <v>1.6965150007048572E-3</v>
      </c>
      <c r="BZ31" s="121">
        <v>3.043924281583811E-4</v>
      </c>
      <c r="CA31" s="121">
        <v>9.8745184103249915E-4</v>
      </c>
      <c r="CB31" s="121">
        <v>7.2555767306046039E-4</v>
      </c>
      <c r="CC31" s="121">
        <v>1.3020347116186187E-3</v>
      </c>
      <c r="CD31" s="121">
        <v>2.8874507417179189E-4</v>
      </c>
      <c r="CE31" s="121">
        <v>1.3957717096839269E-3</v>
      </c>
      <c r="CF31" s="121">
        <v>8.7300653671172743E-4</v>
      </c>
      <c r="CG31" s="121">
        <v>2.594668161561795E-4</v>
      </c>
      <c r="CH31" s="121">
        <v>5.8170399305207583E-4</v>
      </c>
      <c r="CI31" s="121">
        <v>5.0400962457083118E-4</v>
      </c>
      <c r="CJ31" s="121">
        <v>3.278751618884731E-4</v>
      </c>
      <c r="CK31" s="121">
        <v>4.0312653261871217E-4</v>
      </c>
      <c r="CL31" s="121">
        <v>7.3317991534688773E-4</v>
      </c>
      <c r="CM31" s="121">
        <v>5.5056455424245393E-4</v>
      </c>
      <c r="CN31" s="121">
        <v>5.4546984601833409E-4</v>
      </c>
      <c r="CO31" s="121">
        <v>7.1513122280330102E-4</v>
      </c>
      <c r="CP31" s="121">
        <v>9.4077470979020753E-4</v>
      </c>
      <c r="CQ31" s="121">
        <v>9.9664879522644669E-4</v>
      </c>
      <c r="CR31" s="121">
        <v>6.9430687152322371E-4</v>
      </c>
      <c r="CS31" s="121">
        <v>5.5708288077614763E-4</v>
      </c>
      <c r="CT31" s="121">
        <v>6.771109609630076E-4</v>
      </c>
      <c r="CU31" s="121">
        <v>6.1356043983855227E-4</v>
      </c>
      <c r="CV31" s="121">
        <v>5.7937609789914489E-4</v>
      </c>
      <c r="CW31" s="121">
        <v>2.3865549739203705E-3</v>
      </c>
      <c r="CX31" s="121">
        <v>2.5111305375362039E-4</v>
      </c>
      <c r="CY31" s="121">
        <v>1.5822022120330929E-3</v>
      </c>
      <c r="CZ31" s="121">
        <v>1.5290732842084696E-3</v>
      </c>
      <c r="DA31" s="121">
        <v>8.9828071018065116E-4</v>
      </c>
      <c r="DB31" s="121">
        <v>1.0630144065654223E-3</v>
      </c>
      <c r="DC31" s="121">
        <v>5.9375680466782952E-4</v>
      </c>
      <c r="DD31" s="121">
        <v>7.9030221049801463E-4</v>
      </c>
      <c r="DE31" s="121">
        <v>1.9188430879848505E-3</v>
      </c>
      <c r="DF31" s="124">
        <v>5.1386515194535448E-4</v>
      </c>
      <c r="DG31" s="124">
        <f t="shared" si="0"/>
        <v>1.5602282619419467</v>
      </c>
      <c r="DH31" s="145">
        <f t="shared" si="1"/>
        <v>0.73450317921023933</v>
      </c>
      <c r="DI31" s="123"/>
    </row>
    <row r="32" spans="1:113" s="82" customFormat="1" ht="17" customHeight="1" x14ac:dyDescent="0.2">
      <c r="A32" s="73" t="s">
        <v>28</v>
      </c>
      <c r="B32" s="74" t="s">
        <v>154</v>
      </c>
      <c r="C32" s="121">
        <v>3.8275007020952635E-2</v>
      </c>
      <c r="D32" s="121">
        <v>1.6477283831109701E-2</v>
      </c>
      <c r="E32" s="121">
        <v>1.3173131891231121E-2</v>
      </c>
      <c r="F32" s="121">
        <v>1.2085822253940375E-2</v>
      </c>
      <c r="G32" s="121">
        <v>1.7631066148385634E-2</v>
      </c>
      <c r="H32" s="121">
        <v>0</v>
      </c>
      <c r="I32" s="121">
        <v>6.0706078445907415E-3</v>
      </c>
      <c r="J32" s="121">
        <v>3.8181236670034237E-2</v>
      </c>
      <c r="K32" s="121">
        <v>4.9975877576863538E-2</v>
      </c>
      <c r="L32" s="121">
        <v>2.2309737750691793E-2</v>
      </c>
      <c r="M32" s="121">
        <v>0</v>
      </c>
      <c r="N32" s="121">
        <v>1.2560398016831235E-2</v>
      </c>
      <c r="O32" s="121">
        <v>2.2824032312686808E-2</v>
      </c>
      <c r="P32" s="121">
        <v>3.0374885758041169E-2</v>
      </c>
      <c r="Q32" s="121">
        <v>7.8944180522106416E-2</v>
      </c>
      <c r="R32" s="121">
        <v>1.3973073128835788E-2</v>
      </c>
      <c r="S32" s="121">
        <v>3.1997138693452727E-2</v>
      </c>
      <c r="T32" s="121">
        <v>5.3681201949787261E-2</v>
      </c>
      <c r="U32" s="121">
        <v>2.3062283599673265E-2</v>
      </c>
      <c r="V32" s="121">
        <v>1.4978033375838707E-2</v>
      </c>
      <c r="W32" s="121">
        <v>2.3605716229465911E-3</v>
      </c>
      <c r="X32" s="121">
        <v>9.6137380386469157E-3</v>
      </c>
      <c r="Y32" s="121">
        <v>9.8566549708008367E-3</v>
      </c>
      <c r="Z32" s="121">
        <v>1.5960040954573564E-2</v>
      </c>
      <c r="AA32" s="121">
        <v>9.6097257059424179E-2</v>
      </c>
      <c r="AB32" s="121">
        <v>4.2691769297339838E-2</v>
      </c>
      <c r="AC32" s="121">
        <v>5.5811161076342445E-4</v>
      </c>
      <c r="AD32" s="121">
        <v>2.1255979249886476E-3</v>
      </c>
      <c r="AE32" s="121">
        <v>1.2934748624783181</v>
      </c>
      <c r="AF32" s="121">
        <v>4.1965673097856732E-2</v>
      </c>
      <c r="AG32" s="121">
        <v>0.12369394259195422</v>
      </c>
      <c r="AH32" s="121">
        <v>4.6277472086273946E-2</v>
      </c>
      <c r="AI32" s="121">
        <v>5.5130935516508129E-3</v>
      </c>
      <c r="AJ32" s="121">
        <v>1.3260353760097656E-2</v>
      </c>
      <c r="AK32" s="121">
        <v>9.9061353017041512E-3</v>
      </c>
      <c r="AL32" s="121">
        <v>3.6743320237427142E-3</v>
      </c>
      <c r="AM32" s="121">
        <v>3.8254145424121339E-3</v>
      </c>
      <c r="AN32" s="121">
        <v>4.7582376548449016E-3</v>
      </c>
      <c r="AO32" s="121">
        <v>2.9185124357726652E-3</v>
      </c>
      <c r="AP32" s="121">
        <v>7.1973906744067081E-3</v>
      </c>
      <c r="AQ32" s="121">
        <v>1.2793499225480228E-2</v>
      </c>
      <c r="AR32" s="121">
        <v>7.4040064188799319E-3</v>
      </c>
      <c r="AS32" s="121">
        <v>1.3851002961487101E-2</v>
      </c>
      <c r="AT32" s="121">
        <v>1.8873006449610995E-2</v>
      </c>
      <c r="AU32" s="121">
        <v>1.2197560210506074E-2</v>
      </c>
      <c r="AV32" s="121">
        <v>3.736594822328565E-2</v>
      </c>
      <c r="AW32" s="121">
        <v>3.8954328957513287E-2</v>
      </c>
      <c r="AX32" s="121">
        <v>3.1440164620412332E-2</v>
      </c>
      <c r="AY32" s="121">
        <v>3.9904032448324876E-2</v>
      </c>
      <c r="AZ32" s="121">
        <v>7.1883877483797515E-2</v>
      </c>
      <c r="BA32" s="121">
        <v>2.1623098516287898E-2</v>
      </c>
      <c r="BB32" s="121">
        <v>0.18050006470707219</v>
      </c>
      <c r="BC32" s="121">
        <v>6.4983180486417741E-2</v>
      </c>
      <c r="BD32" s="121">
        <v>7.4741644350616226E-2</v>
      </c>
      <c r="BE32" s="121">
        <v>0.10221090763304357</v>
      </c>
      <c r="BF32" s="121">
        <v>5.9518314805126905E-2</v>
      </c>
      <c r="BG32" s="121">
        <v>8.8820106068707119E-2</v>
      </c>
      <c r="BH32" s="121">
        <v>1.6636960873641905E-2</v>
      </c>
      <c r="BI32" s="121">
        <v>3.6104954059430046E-2</v>
      </c>
      <c r="BJ32" s="121">
        <v>0.11816933969431064</v>
      </c>
      <c r="BK32" s="121">
        <v>7.0244554053177271E-3</v>
      </c>
      <c r="BL32" s="121">
        <v>2.4213509583642712E-2</v>
      </c>
      <c r="BM32" s="121">
        <v>2.8420328912007686E-2</v>
      </c>
      <c r="BN32" s="121">
        <v>2.0166703480279661E-2</v>
      </c>
      <c r="BO32" s="121">
        <v>1.8356932363529858E-2</v>
      </c>
      <c r="BP32" s="121">
        <v>3.0373252833437946E-3</v>
      </c>
      <c r="BQ32" s="121">
        <v>4.5417695666999207E-3</v>
      </c>
      <c r="BR32" s="121">
        <v>6.2843923348519279E-2</v>
      </c>
      <c r="BS32" s="121">
        <v>8.6941107151983776E-3</v>
      </c>
      <c r="BT32" s="121">
        <v>8.9466094136734561E-3</v>
      </c>
      <c r="BU32" s="121">
        <v>7.6855616941753739E-3</v>
      </c>
      <c r="BV32" s="121">
        <v>3.194262437577108E-3</v>
      </c>
      <c r="BW32" s="121">
        <v>4.9555925201085795E-3</v>
      </c>
      <c r="BX32" s="121">
        <v>1.6219064904127937E-3</v>
      </c>
      <c r="BY32" s="121">
        <v>6.042991014136718E-3</v>
      </c>
      <c r="BZ32" s="121">
        <v>3.0631426314161147E-3</v>
      </c>
      <c r="CA32" s="121">
        <v>1.185661892515897E-2</v>
      </c>
      <c r="CB32" s="121">
        <v>4.2104379259275309E-3</v>
      </c>
      <c r="CC32" s="121">
        <v>1.1922863735389248E-2</v>
      </c>
      <c r="CD32" s="121">
        <v>4.8157745055981268E-3</v>
      </c>
      <c r="CE32" s="121">
        <v>7.7386575211249196E-3</v>
      </c>
      <c r="CF32" s="121">
        <v>1.3580877482354101E-2</v>
      </c>
      <c r="CG32" s="121">
        <v>1.9743811832644937E-3</v>
      </c>
      <c r="CH32" s="121">
        <v>4.7980783492664507E-3</v>
      </c>
      <c r="CI32" s="121">
        <v>7.3181027516775491E-3</v>
      </c>
      <c r="CJ32" s="121">
        <v>1.557468898867481E-2</v>
      </c>
      <c r="CK32" s="121">
        <v>5.1448402387097025E-3</v>
      </c>
      <c r="CL32" s="121">
        <v>1.3658483253692007E-2</v>
      </c>
      <c r="CM32" s="121">
        <v>4.8951818907031599E-3</v>
      </c>
      <c r="CN32" s="121">
        <v>3.8204198376446184E-3</v>
      </c>
      <c r="CO32" s="121">
        <v>2.3689184662049809E-2</v>
      </c>
      <c r="CP32" s="121">
        <v>2.6221599797840837E-2</v>
      </c>
      <c r="CQ32" s="121">
        <v>7.7844133870642812E-3</v>
      </c>
      <c r="CR32" s="121">
        <v>6.1303721848898311E-3</v>
      </c>
      <c r="CS32" s="121">
        <v>5.1067290120449171E-3</v>
      </c>
      <c r="CT32" s="121">
        <v>1.1035381654566249E-2</v>
      </c>
      <c r="CU32" s="121">
        <v>7.5139515774295777E-3</v>
      </c>
      <c r="CV32" s="121">
        <v>1.2851843750371121E-2</v>
      </c>
      <c r="CW32" s="121">
        <v>2.8816675371720824E-2</v>
      </c>
      <c r="CX32" s="121">
        <v>4.3705575742310357E-3</v>
      </c>
      <c r="CY32" s="121">
        <v>1.1582242492295182E-2</v>
      </c>
      <c r="CZ32" s="121">
        <v>1.4813113235936499E-2</v>
      </c>
      <c r="DA32" s="121">
        <v>9.2679335667113748E-3</v>
      </c>
      <c r="DB32" s="121">
        <v>1.3407055465520947E-2</v>
      </c>
      <c r="DC32" s="121">
        <v>1.2353867202540048E-2</v>
      </c>
      <c r="DD32" s="121">
        <v>5.1140466254718927E-3</v>
      </c>
      <c r="DE32" s="121">
        <v>7.8825882715260989E-2</v>
      </c>
      <c r="DF32" s="124">
        <v>5.4612971460257197E-3</v>
      </c>
      <c r="DG32" s="124">
        <f t="shared" si="0"/>
        <v>3.8887448370887205</v>
      </c>
      <c r="DH32" s="145">
        <f t="shared" si="1"/>
        <v>1.830690749329182</v>
      </c>
      <c r="DI32" s="123"/>
    </row>
    <row r="33" spans="1:113" s="82" customFormat="1" ht="17" customHeight="1" x14ac:dyDescent="0.2">
      <c r="A33" s="73" t="s">
        <v>29</v>
      </c>
      <c r="B33" s="74" t="s">
        <v>155</v>
      </c>
      <c r="C33" s="121">
        <v>3.3401290348003061E-3</v>
      </c>
      <c r="D33" s="121">
        <v>2.7295104563616053E-3</v>
      </c>
      <c r="E33" s="121">
        <v>4.7144282669352375E-3</v>
      </c>
      <c r="F33" s="121">
        <v>2.232925503777833E-3</v>
      </c>
      <c r="G33" s="121">
        <v>2.2920462832546253E-3</v>
      </c>
      <c r="H33" s="121">
        <v>0</v>
      </c>
      <c r="I33" s="121">
        <v>8.3525986184919254E-3</v>
      </c>
      <c r="J33" s="121">
        <v>2.2011430592549799E-3</v>
      </c>
      <c r="K33" s="121">
        <v>1.5901563070803485E-3</v>
      </c>
      <c r="L33" s="121">
        <v>1.9858897298012899E-3</v>
      </c>
      <c r="M33" s="121">
        <v>0</v>
      </c>
      <c r="N33" s="121">
        <v>2.1448566820344941E-3</v>
      </c>
      <c r="O33" s="121">
        <v>7.1827993937023825E-3</v>
      </c>
      <c r="P33" s="121">
        <v>2.526980356465008E-3</v>
      </c>
      <c r="Q33" s="121">
        <v>2.9244204029282663E-3</v>
      </c>
      <c r="R33" s="121">
        <v>2.0084914829750951E-3</v>
      </c>
      <c r="S33" s="121">
        <v>1.9732857301479113E-3</v>
      </c>
      <c r="T33" s="121">
        <v>1.3205268419936864E-3</v>
      </c>
      <c r="U33" s="121">
        <v>3.8812635292254944E-3</v>
      </c>
      <c r="V33" s="121">
        <v>2.6587952951484905E-3</v>
      </c>
      <c r="W33" s="121">
        <v>1.0450023121902283E-3</v>
      </c>
      <c r="X33" s="121">
        <v>2.479242924645329E-3</v>
      </c>
      <c r="Y33" s="121">
        <v>2.8614228398186857E-3</v>
      </c>
      <c r="Z33" s="121">
        <v>1.7722494798687915E-3</v>
      </c>
      <c r="AA33" s="121">
        <v>4.8349032540589134E-3</v>
      </c>
      <c r="AB33" s="121">
        <v>2.1192719110583115E-3</v>
      </c>
      <c r="AC33" s="121">
        <v>1.7620921848752447E-4</v>
      </c>
      <c r="AD33" s="121">
        <v>1.3440449853437185E-3</v>
      </c>
      <c r="AE33" s="121">
        <v>2.7064306886077686E-3</v>
      </c>
      <c r="AF33" s="121">
        <v>1.047782633648233</v>
      </c>
      <c r="AG33" s="121">
        <v>2.2100275849268242E-2</v>
      </c>
      <c r="AH33" s="121">
        <v>2.3421770977994829E-3</v>
      </c>
      <c r="AI33" s="121">
        <v>2.8671653774592137E-3</v>
      </c>
      <c r="AJ33" s="121">
        <v>2.6645098055998692E-3</v>
      </c>
      <c r="AK33" s="121">
        <v>3.8103187271844095E-3</v>
      </c>
      <c r="AL33" s="121">
        <v>4.1268247061598722E-3</v>
      </c>
      <c r="AM33" s="121">
        <v>4.0052315612049841E-3</v>
      </c>
      <c r="AN33" s="121">
        <v>2.9267946622788784E-3</v>
      </c>
      <c r="AO33" s="121">
        <v>2.3710846536063993E-3</v>
      </c>
      <c r="AP33" s="121">
        <v>4.7124664066192559E-3</v>
      </c>
      <c r="AQ33" s="121">
        <v>4.2039134614184582E-3</v>
      </c>
      <c r="AR33" s="121">
        <v>4.937527698323502E-3</v>
      </c>
      <c r="AS33" s="121">
        <v>3.3808243945320222E-3</v>
      </c>
      <c r="AT33" s="121">
        <v>1.4655145707713698E-2</v>
      </c>
      <c r="AU33" s="121">
        <v>9.0572856159985612E-3</v>
      </c>
      <c r="AV33" s="121">
        <v>1.9397185789068818E-2</v>
      </c>
      <c r="AW33" s="121">
        <v>5.6969736207121901E-3</v>
      </c>
      <c r="AX33" s="121">
        <v>2.5466735088074425E-3</v>
      </c>
      <c r="AY33" s="121">
        <v>1.7142449959653448E-2</v>
      </c>
      <c r="AZ33" s="121">
        <v>1.2885125729169484E-2</v>
      </c>
      <c r="BA33" s="121">
        <v>3.1155670398967149E-3</v>
      </c>
      <c r="BB33" s="121">
        <v>9.1020751620130968E-3</v>
      </c>
      <c r="BC33" s="121">
        <v>1.4480840600386837E-2</v>
      </c>
      <c r="BD33" s="121">
        <v>4.6147454900439767E-3</v>
      </c>
      <c r="BE33" s="121">
        <v>3.1187862015501607E-2</v>
      </c>
      <c r="BF33" s="121">
        <v>4.0945861533541343E-2</v>
      </c>
      <c r="BG33" s="121">
        <v>2.8765048144443434E-2</v>
      </c>
      <c r="BH33" s="121">
        <v>1.7079856296926529E-2</v>
      </c>
      <c r="BI33" s="121">
        <v>1.9988180828295662E-2</v>
      </c>
      <c r="BJ33" s="121">
        <v>9.0159114347859257E-3</v>
      </c>
      <c r="BK33" s="121">
        <v>8.8041030978023641E-3</v>
      </c>
      <c r="BL33" s="121">
        <v>2.3887597374592229E-3</v>
      </c>
      <c r="BM33" s="121">
        <v>2.5406694394062065E-3</v>
      </c>
      <c r="BN33" s="121">
        <v>5.8133022342552725E-3</v>
      </c>
      <c r="BO33" s="121">
        <v>5.7409631815276982E-3</v>
      </c>
      <c r="BP33" s="121">
        <v>2.1690164589302291E-3</v>
      </c>
      <c r="BQ33" s="121">
        <v>1.0269298362165422E-3</v>
      </c>
      <c r="BR33" s="121">
        <v>4.6279155004618376E-3</v>
      </c>
      <c r="BS33" s="121">
        <v>2.1543765883338527E-2</v>
      </c>
      <c r="BT33" s="121">
        <v>1.1791362886884528E-3</v>
      </c>
      <c r="BU33" s="121">
        <v>9.0479620429063522E-4</v>
      </c>
      <c r="BV33" s="121">
        <v>4.7052115299436506E-4</v>
      </c>
      <c r="BW33" s="121">
        <v>4.2211977330034703E-4</v>
      </c>
      <c r="BX33" s="121">
        <v>1.3130727882848476E-4</v>
      </c>
      <c r="BY33" s="121">
        <v>3.2444949338827946E-3</v>
      </c>
      <c r="BZ33" s="121">
        <v>3.6181858961549535E-3</v>
      </c>
      <c r="CA33" s="121">
        <v>1.7364908561543924E-2</v>
      </c>
      <c r="CB33" s="121">
        <v>3.7119242278437843E-3</v>
      </c>
      <c r="CC33" s="121">
        <v>4.3861435925896721E-3</v>
      </c>
      <c r="CD33" s="121">
        <v>1.7699024598152398E-3</v>
      </c>
      <c r="CE33" s="121">
        <v>1.6544805712915727E-3</v>
      </c>
      <c r="CF33" s="121">
        <v>1.6372302708212445E-3</v>
      </c>
      <c r="CG33" s="121">
        <v>1.1313655053597814E-3</v>
      </c>
      <c r="CH33" s="121">
        <v>1.7906286673609829E-3</v>
      </c>
      <c r="CI33" s="121">
        <v>1.5359216972202158E-3</v>
      </c>
      <c r="CJ33" s="121">
        <v>1.4588956323511317E-3</v>
      </c>
      <c r="CK33" s="121">
        <v>1.5132647304862577E-3</v>
      </c>
      <c r="CL33" s="121">
        <v>1.4216240038649277E-3</v>
      </c>
      <c r="CM33" s="121">
        <v>3.0389539615823737E-3</v>
      </c>
      <c r="CN33" s="121">
        <v>9.7909651539600175E-4</v>
      </c>
      <c r="CO33" s="121">
        <v>1.9603101660528939E-3</v>
      </c>
      <c r="CP33" s="121">
        <v>3.2826510123366054E-3</v>
      </c>
      <c r="CQ33" s="121">
        <v>2.7190312865123878E-3</v>
      </c>
      <c r="CR33" s="121">
        <v>2.9707198737014581E-3</v>
      </c>
      <c r="CS33" s="121">
        <v>2.2339727439450695E-3</v>
      </c>
      <c r="CT33" s="121">
        <v>6.0331117394769387E-3</v>
      </c>
      <c r="CU33" s="121">
        <v>5.7836021438461109E-3</v>
      </c>
      <c r="CV33" s="121">
        <v>1.5005321547768094E-3</v>
      </c>
      <c r="CW33" s="121">
        <v>4.0792719274017335E-2</v>
      </c>
      <c r="CX33" s="121">
        <v>6.9594039408422286E-4</v>
      </c>
      <c r="CY33" s="121">
        <v>3.5004479050740824E-3</v>
      </c>
      <c r="CZ33" s="121">
        <v>1.721886369371341E-3</v>
      </c>
      <c r="DA33" s="121">
        <v>1.909622276464363E-3</v>
      </c>
      <c r="DB33" s="121">
        <v>3.6597546620516603E-3</v>
      </c>
      <c r="DC33" s="121">
        <v>1.2497027156232568E-2</v>
      </c>
      <c r="DD33" s="121">
        <v>2.1721439641971879E-3</v>
      </c>
      <c r="DE33" s="121">
        <v>1.3869553873222792E-2</v>
      </c>
      <c r="DF33" s="124">
        <v>1.2863598962003374E-3</v>
      </c>
      <c r="DG33" s="124">
        <f t="shared" si="0"/>
        <v>1.6639172753017335</v>
      </c>
      <c r="DH33" s="145">
        <f t="shared" si="1"/>
        <v>0.78331649186434005</v>
      </c>
      <c r="DI33" s="123"/>
    </row>
    <row r="34" spans="1:113" s="82" customFormat="1" ht="17" customHeight="1" x14ac:dyDescent="0.2">
      <c r="A34" s="73" t="s">
        <v>30</v>
      </c>
      <c r="B34" s="74" t="s">
        <v>156</v>
      </c>
      <c r="C34" s="121">
        <v>1.7578644085107349E-4</v>
      </c>
      <c r="D34" s="121">
        <v>1.2780727231463364E-4</v>
      </c>
      <c r="E34" s="121">
        <v>1.3540373056106507E-4</v>
      </c>
      <c r="F34" s="121">
        <v>2.8014052971581961E-4</v>
      </c>
      <c r="G34" s="121">
        <v>2.6201734875094384E-4</v>
      </c>
      <c r="H34" s="121">
        <v>0</v>
      </c>
      <c r="I34" s="121">
        <v>1.9829689494988527E-3</v>
      </c>
      <c r="J34" s="121">
        <v>2.2134385172978345E-4</v>
      </c>
      <c r="K34" s="121">
        <v>1.5899430938618093E-4</v>
      </c>
      <c r="L34" s="121">
        <v>1.4826404404619513E-4</v>
      </c>
      <c r="M34" s="121">
        <v>0</v>
      </c>
      <c r="N34" s="121">
        <v>2.9704373348219196E-4</v>
      </c>
      <c r="O34" s="121">
        <v>6.7546459702159702E-3</v>
      </c>
      <c r="P34" s="121">
        <v>2.6102899921780296E-4</v>
      </c>
      <c r="Q34" s="121">
        <v>1.2757208588047013E-3</v>
      </c>
      <c r="R34" s="121">
        <v>2.627248813214062E-4</v>
      </c>
      <c r="S34" s="121">
        <v>3.0866591536691645E-4</v>
      </c>
      <c r="T34" s="121">
        <v>1.9392401676626106E-4</v>
      </c>
      <c r="U34" s="121">
        <v>4.5303909452246453E-4</v>
      </c>
      <c r="V34" s="121">
        <v>2.5983869230289516E-4</v>
      </c>
      <c r="W34" s="121">
        <v>1.7330740854269063E-4</v>
      </c>
      <c r="X34" s="121">
        <v>1.7078781000661966E-4</v>
      </c>
      <c r="Y34" s="121">
        <v>1.6720771490580543E-4</v>
      </c>
      <c r="Z34" s="121">
        <v>2.5644349026989014E-4</v>
      </c>
      <c r="AA34" s="121">
        <v>2.0325329938561024E-4</v>
      </c>
      <c r="AB34" s="121">
        <v>4.5634600700021508E-4</v>
      </c>
      <c r="AC34" s="121">
        <v>8.1868493709182518E-6</v>
      </c>
      <c r="AD34" s="121">
        <v>3.3169388498010844E-4</v>
      </c>
      <c r="AE34" s="121">
        <v>2.1290717278787908E-4</v>
      </c>
      <c r="AF34" s="121">
        <v>2.7967526622198175E-4</v>
      </c>
      <c r="AG34" s="121">
        <v>1.1942390242371299</v>
      </c>
      <c r="AH34" s="121">
        <v>3.4204986997478934E-4</v>
      </c>
      <c r="AI34" s="121">
        <v>3.0918397175253476E-4</v>
      </c>
      <c r="AJ34" s="121">
        <v>1.3634566732773283E-3</v>
      </c>
      <c r="AK34" s="121">
        <v>6.7369382297468531E-4</v>
      </c>
      <c r="AL34" s="121">
        <v>5.7865033186387937E-4</v>
      </c>
      <c r="AM34" s="121">
        <v>4.5561363703319925E-4</v>
      </c>
      <c r="AN34" s="121">
        <v>5.6969958843674498E-4</v>
      </c>
      <c r="AO34" s="121">
        <v>2.7627352418842487E-4</v>
      </c>
      <c r="AP34" s="121">
        <v>5.4540355742345805E-4</v>
      </c>
      <c r="AQ34" s="121">
        <v>5.3568202916172913E-4</v>
      </c>
      <c r="AR34" s="121">
        <v>6.3867676587282178E-4</v>
      </c>
      <c r="AS34" s="121">
        <v>2.7214715686174851E-4</v>
      </c>
      <c r="AT34" s="121">
        <v>2.2633706170029099E-4</v>
      </c>
      <c r="AU34" s="121">
        <v>4.5564089516883971E-4</v>
      </c>
      <c r="AV34" s="121">
        <v>9.514375914737122E-4</v>
      </c>
      <c r="AW34" s="121">
        <v>6.2827881871090768E-4</v>
      </c>
      <c r="AX34" s="121">
        <v>6.3708619175968694E-4</v>
      </c>
      <c r="AY34" s="121">
        <v>3.0084659737336807E-4</v>
      </c>
      <c r="AZ34" s="121">
        <v>3.1124100596852106E-4</v>
      </c>
      <c r="BA34" s="121">
        <v>4.918771769706514E-4</v>
      </c>
      <c r="BB34" s="121">
        <v>3.1287382619967082E-4</v>
      </c>
      <c r="BC34" s="121">
        <v>9.7660195605975167E-4</v>
      </c>
      <c r="BD34" s="121">
        <v>3.5459976322044798E-4</v>
      </c>
      <c r="BE34" s="121">
        <v>4.2498652985931216E-4</v>
      </c>
      <c r="BF34" s="121">
        <v>3.9830240510214265E-4</v>
      </c>
      <c r="BG34" s="121">
        <v>3.8312273358007739E-4</v>
      </c>
      <c r="BH34" s="121">
        <v>3.3295136373361078E-4</v>
      </c>
      <c r="BI34" s="121">
        <v>2.65724169486085E-4</v>
      </c>
      <c r="BJ34" s="121">
        <v>1.6855088828905424E-3</v>
      </c>
      <c r="BK34" s="121">
        <v>2.6645647084886894E-4</v>
      </c>
      <c r="BL34" s="121">
        <v>2.4061670396463607E-4</v>
      </c>
      <c r="BM34" s="121">
        <v>2.5963058639828855E-4</v>
      </c>
      <c r="BN34" s="121">
        <v>2.1100053276559507E-4</v>
      </c>
      <c r="BO34" s="121">
        <v>2.707135388676545E-4</v>
      </c>
      <c r="BP34" s="121">
        <v>2.5485116898217564E-4</v>
      </c>
      <c r="BQ34" s="121">
        <v>6.6912197488439165E-3</v>
      </c>
      <c r="BR34" s="121">
        <v>4.0621452479197822E-4</v>
      </c>
      <c r="BS34" s="121">
        <v>4.6752846091822973E-4</v>
      </c>
      <c r="BT34" s="121">
        <v>2.3214672785931914E-4</v>
      </c>
      <c r="BU34" s="121">
        <v>2.4586101968599995E-4</v>
      </c>
      <c r="BV34" s="121">
        <v>8.5287331776236433E-5</v>
      </c>
      <c r="BW34" s="121">
        <v>6.9247276975386416E-5</v>
      </c>
      <c r="BX34" s="121">
        <v>2.4629484732805138E-5</v>
      </c>
      <c r="BY34" s="121">
        <v>2.8283153013195086E-4</v>
      </c>
      <c r="BZ34" s="121">
        <v>1.0325506868394087E-4</v>
      </c>
      <c r="CA34" s="121">
        <v>2.7069764387140051E-4</v>
      </c>
      <c r="CB34" s="121">
        <v>1.2790708669238604E-4</v>
      </c>
      <c r="CC34" s="121">
        <v>1.8216967398714754E-4</v>
      </c>
      <c r="CD34" s="121">
        <v>7.7768060649544799E-5</v>
      </c>
      <c r="CE34" s="121">
        <v>1.228870160899278E-4</v>
      </c>
      <c r="CF34" s="121">
        <v>1.8348329286748609E-4</v>
      </c>
      <c r="CG34" s="121">
        <v>5.3938175869175375E-4</v>
      </c>
      <c r="CH34" s="121">
        <v>7.6178831779224955E-4</v>
      </c>
      <c r="CI34" s="121">
        <v>4.2847974863123502E-4</v>
      </c>
      <c r="CJ34" s="121">
        <v>1.2506799782699413E-4</v>
      </c>
      <c r="CK34" s="121">
        <v>3.8453251307975445E-4</v>
      </c>
      <c r="CL34" s="121">
        <v>2.0532318242817298E-4</v>
      </c>
      <c r="CM34" s="121">
        <v>4.376683818843309E-4</v>
      </c>
      <c r="CN34" s="121">
        <v>1.8790696037860626E-4</v>
      </c>
      <c r="CO34" s="121">
        <v>4.8962831884734066E-4</v>
      </c>
      <c r="CP34" s="121">
        <v>1.9814991467886634E-4</v>
      </c>
      <c r="CQ34" s="121">
        <v>4.2532189292815485E-4</v>
      </c>
      <c r="CR34" s="121">
        <v>2.4738095751019294E-4</v>
      </c>
      <c r="CS34" s="121">
        <v>1.6951728209407479E-4</v>
      </c>
      <c r="CT34" s="121">
        <v>1.8586944095463076E-3</v>
      </c>
      <c r="CU34" s="121">
        <v>7.5032620906034634E-4</v>
      </c>
      <c r="CV34" s="121">
        <v>3.1201890107376737E-4</v>
      </c>
      <c r="CW34" s="121">
        <v>2.8596222089076565E-4</v>
      </c>
      <c r="CX34" s="121">
        <v>2.183406775834933E-4</v>
      </c>
      <c r="CY34" s="121">
        <v>4.4924638521280739E-4</v>
      </c>
      <c r="CZ34" s="121">
        <v>2.410730896839152E-4</v>
      </c>
      <c r="DA34" s="121">
        <v>4.5137420292345261E-4</v>
      </c>
      <c r="DB34" s="121">
        <v>3.8175561418996094E-4</v>
      </c>
      <c r="DC34" s="121">
        <v>1.8437930428365722E-4</v>
      </c>
      <c r="DD34" s="121">
        <v>1.1087751250262508E-3</v>
      </c>
      <c r="DE34" s="121">
        <v>5.1035750265087255E-4</v>
      </c>
      <c r="DF34" s="124">
        <v>6.327044811431146E-4</v>
      </c>
      <c r="DG34" s="124">
        <f t="shared" si="0"/>
        <v>1.2488176979779619</v>
      </c>
      <c r="DH34" s="145">
        <f t="shared" si="1"/>
        <v>0.58790152171525989</v>
      </c>
      <c r="DI34" s="123"/>
    </row>
    <row r="35" spans="1:113" s="82" customFormat="1" ht="17" customHeight="1" x14ac:dyDescent="0.2">
      <c r="A35" s="73" t="s">
        <v>31</v>
      </c>
      <c r="B35" s="74" t="s">
        <v>157</v>
      </c>
      <c r="C35" s="121">
        <v>6.6684845140278716E-4</v>
      </c>
      <c r="D35" s="121">
        <v>7.1196009890447845E-4</v>
      </c>
      <c r="E35" s="121">
        <v>7.0228268080259457E-4</v>
      </c>
      <c r="F35" s="121">
        <v>4.0223908405727984E-4</v>
      </c>
      <c r="G35" s="121">
        <v>4.769528036959325E-4</v>
      </c>
      <c r="H35" s="121">
        <v>0</v>
      </c>
      <c r="I35" s="121">
        <v>5.7239516418121611E-4</v>
      </c>
      <c r="J35" s="121">
        <v>1.3733918240323789E-3</v>
      </c>
      <c r="K35" s="121">
        <v>8.40394450161293E-3</v>
      </c>
      <c r="L35" s="121">
        <v>6.3621205670666946E-4</v>
      </c>
      <c r="M35" s="121">
        <v>0</v>
      </c>
      <c r="N35" s="121">
        <v>8.4156688094636878E-4</v>
      </c>
      <c r="O35" s="121">
        <v>1.786775563653349E-3</v>
      </c>
      <c r="P35" s="121">
        <v>7.5571383831173013E-4</v>
      </c>
      <c r="Q35" s="121">
        <v>7.2470152241359337E-3</v>
      </c>
      <c r="R35" s="121">
        <v>4.8070282943178368E-4</v>
      </c>
      <c r="S35" s="121">
        <v>4.7501752746366172E-4</v>
      </c>
      <c r="T35" s="121">
        <v>5.1682286239037114E-4</v>
      </c>
      <c r="U35" s="121">
        <v>5.8104171804476766E-4</v>
      </c>
      <c r="V35" s="121">
        <v>1.7957495762199113E-3</v>
      </c>
      <c r="W35" s="121">
        <v>2.378900612440214E-4</v>
      </c>
      <c r="X35" s="121">
        <v>1.7521258782167391E-3</v>
      </c>
      <c r="Y35" s="121">
        <v>1.2331011527316408E-3</v>
      </c>
      <c r="Z35" s="121">
        <v>7.8228322411372068E-4</v>
      </c>
      <c r="AA35" s="121">
        <v>1.5768892776705293E-2</v>
      </c>
      <c r="AB35" s="121">
        <v>5.2585121531712568E-3</v>
      </c>
      <c r="AC35" s="121">
        <v>3.504208405623919E-5</v>
      </c>
      <c r="AD35" s="121">
        <v>3.1623726637224986E-4</v>
      </c>
      <c r="AE35" s="121">
        <v>4.4990948416153004E-3</v>
      </c>
      <c r="AF35" s="121">
        <v>1.3322171031584929E-3</v>
      </c>
      <c r="AG35" s="121">
        <v>8.4746908315697274E-4</v>
      </c>
      <c r="AH35" s="121">
        <v>1.0405077013093935</v>
      </c>
      <c r="AI35" s="121">
        <v>9.2814931303575961E-4</v>
      </c>
      <c r="AJ35" s="121">
        <v>7.0774618772088949E-4</v>
      </c>
      <c r="AK35" s="121">
        <v>9.7473781725098164E-3</v>
      </c>
      <c r="AL35" s="121">
        <v>5.5850349501416021E-4</v>
      </c>
      <c r="AM35" s="121">
        <v>4.7050804961203661E-4</v>
      </c>
      <c r="AN35" s="121">
        <v>5.7569246695882181E-4</v>
      </c>
      <c r="AO35" s="121">
        <v>2.8823150573473259E-4</v>
      </c>
      <c r="AP35" s="121">
        <v>1.4677143742593145E-3</v>
      </c>
      <c r="AQ35" s="121">
        <v>1.2792874108793434E-3</v>
      </c>
      <c r="AR35" s="121">
        <v>9.470872749654831E-4</v>
      </c>
      <c r="AS35" s="121">
        <v>3.9065870346763881E-3</v>
      </c>
      <c r="AT35" s="121">
        <v>2.4113276897186056E-3</v>
      </c>
      <c r="AU35" s="121">
        <v>9.010715137153175E-4</v>
      </c>
      <c r="AV35" s="121">
        <v>8.0130742090641135E-3</v>
      </c>
      <c r="AW35" s="121">
        <v>4.836115735671798E-3</v>
      </c>
      <c r="AX35" s="121">
        <v>9.7459111300414285E-3</v>
      </c>
      <c r="AY35" s="121">
        <v>1.3816571275392243E-3</v>
      </c>
      <c r="AZ35" s="121">
        <v>4.1422839147386469E-3</v>
      </c>
      <c r="BA35" s="121">
        <v>3.9238128799487307E-3</v>
      </c>
      <c r="BB35" s="121">
        <v>5.4079916337244783E-3</v>
      </c>
      <c r="BC35" s="121">
        <v>3.2852144074268026E-3</v>
      </c>
      <c r="BD35" s="121">
        <v>3.8564403207640308E-3</v>
      </c>
      <c r="BE35" s="121">
        <v>1.816500499747806E-2</v>
      </c>
      <c r="BF35" s="121">
        <v>6.8099432906850504E-3</v>
      </c>
      <c r="BG35" s="121">
        <v>1.1966525706679847E-3</v>
      </c>
      <c r="BH35" s="121">
        <v>2.0650739447954066E-3</v>
      </c>
      <c r="BI35" s="121">
        <v>9.6954584073530876E-3</v>
      </c>
      <c r="BJ35" s="121">
        <v>1.0723731773734852E-2</v>
      </c>
      <c r="BK35" s="121">
        <v>3.5069979251147723E-4</v>
      </c>
      <c r="BL35" s="121">
        <v>3.9146290650963035E-3</v>
      </c>
      <c r="BM35" s="121">
        <v>3.183755186900593E-3</v>
      </c>
      <c r="BN35" s="121">
        <v>5.9179922308170096E-4</v>
      </c>
      <c r="BO35" s="121">
        <v>6.367469399922315E-4</v>
      </c>
      <c r="BP35" s="121">
        <v>3.2248036732808059E-4</v>
      </c>
      <c r="BQ35" s="121">
        <v>3.1732398838465461E-4</v>
      </c>
      <c r="BR35" s="121">
        <v>8.4912390475956373E-4</v>
      </c>
      <c r="BS35" s="121">
        <v>5.5473424941645947E-4</v>
      </c>
      <c r="BT35" s="121">
        <v>2.6130853303247127E-4</v>
      </c>
      <c r="BU35" s="121">
        <v>2.0451960738983898E-4</v>
      </c>
      <c r="BV35" s="121">
        <v>1.1624523471993436E-4</v>
      </c>
      <c r="BW35" s="121">
        <v>1.5345283289924582E-4</v>
      </c>
      <c r="BX35" s="121">
        <v>7.3322419262980738E-5</v>
      </c>
      <c r="BY35" s="121">
        <v>9.3983992068129535E-4</v>
      </c>
      <c r="BZ35" s="121">
        <v>2.9233129139610164E-4</v>
      </c>
      <c r="CA35" s="121">
        <v>1.439999781841231E-3</v>
      </c>
      <c r="CB35" s="121">
        <v>2.879428256977823E-4</v>
      </c>
      <c r="CC35" s="121">
        <v>1.7512223057293192E-3</v>
      </c>
      <c r="CD35" s="121">
        <v>1.9485378131420668E-4</v>
      </c>
      <c r="CE35" s="121">
        <v>3.1230791398963734E-4</v>
      </c>
      <c r="CF35" s="121">
        <v>3.4732111138039313E-4</v>
      </c>
      <c r="CG35" s="121">
        <v>1.5070437252314705E-4</v>
      </c>
      <c r="CH35" s="121">
        <v>2.9224063853199977E-4</v>
      </c>
      <c r="CI35" s="121">
        <v>3.7555001825010167E-4</v>
      </c>
      <c r="CJ35" s="121">
        <v>4.2105977344663226E-4</v>
      </c>
      <c r="CK35" s="121">
        <v>2.8687177786330243E-4</v>
      </c>
      <c r="CL35" s="121">
        <v>4.3708894665520895E-4</v>
      </c>
      <c r="CM35" s="121">
        <v>4.4780908909982709E-4</v>
      </c>
      <c r="CN35" s="121">
        <v>6.4646634298107383E-4</v>
      </c>
      <c r="CO35" s="121">
        <v>2.1008750985139347E-3</v>
      </c>
      <c r="CP35" s="121">
        <v>4.0724585498585104E-3</v>
      </c>
      <c r="CQ35" s="121">
        <v>7.3795411692893055E-3</v>
      </c>
      <c r="CR35" s="121">
        <v>7.0037012640123699E-4</v>
      </c>
      <c r="CS35" s="121">
        <v>5.2557479168787976E-4</v>
      </c>
      <c r="CT35" s="121">
        <v>6.8337407759523139E-4</v>
      </c>
      <c r="CU35" s="121">
        <v>9.0427820693640356E-4</v>
      </c>
      <c r="CV35" s="121">
        <v>4.1214178303589875E-4</v>
      </c>
      <c r="CW35" s="121">
        <v>5.6579211025854477E-3</v>
      </c>
      <c r="CX35" s="121">
        <v>1.8356773583173334E-4</v>
      </c>
      <c r="CY35" s="121">
        <v>1.1549822029211553E-3</v>
      </c>
      <c r="CZ35" s="121">
        <v>1.1417649450758023E-3</v>
      </c>
      <c r="DA35" s="121">
        <v>6.3443865186294229E-4</v>
      </c>
      <c r="DB35" s="121">
        <v>1.1683893066903159E-3</v>
      </c>
      <c r="DC35" s="121">
        <v>1.7639300938877521E-3</v>
      </c>
      <c r="DD35" s="121">
        <v>4.483151575443277E-4</v>
      </c>
      <c r="DE35" s="121">
        <v>2.4718548172774084E-3</v>
      </c>
      <c r="DF35" s="124">
        <v>9.2014359961079602E-4</v>
      </c>
      <c r="DG35" s="124">
        <f t="shared" si="0"/>
        <v>1.2709125231051266</v>
      </c>
      <c r="DH35" s="145">
        <f t="shared" si="1"/>
        <v>0.59830302494133114</v>
      </c>
      <c r="DI35" s="123"/>
    </row>
    <row r="36" spans="1:113" s="82" customFormat="1" ht="17" customHeight="1" x14ac:dyDescent="0.2">
      <c r="A36" s="73" t="s">
        <v>32</v>
      </c>
      <c r="B36" s="74" t="s">
        <v>158</v>
      </c>
      <c r="C36" s="121">
        <v>3.8666772400258888E-4</v>
      </c>
      <c r="D36" s="121">
        <v>3.883853037097552E-4</v>
      </c>
      <c r="E36" s="121">
        <v>4.889172623537242E-4</v>
      </c>
      <c r="F36" s="121">
        <v>2.1486238674863341E-4</v>
      </c>
      <c r="G36" s="121">
        <v>1.8160066735535023E-4</v>
      </c>
      <c r="H36" s="121">
        <v>0</v>
      </c>
      <c r="I36" s="121">
        <v>5.5416935525724883E-4</v>
      </c>
      <c r="J36" s="121">
        <v>2.7312342086387322E-4</v>
      </c>
      <c r="K36" s="121">
        <v>2.1710788653830831E-4</v>
      </c>
      <c r="L36" s="121">
        <v>2.6675255749440728E-4</v>
      </c>
      <c r="M36" s="121">
        <v>0</v>
      </c>
      <c r="N36" s="121">
        <v>5.0471966708257553E-4</v>
      </c>
      <c r="O36" s="121">
        <v>3.4832228307869691E-4</v>
      </c>
      <c r="P36" s="121">
        <v>2.9319630615143045E-4</v>
      </c>
      <c r="Q36" s="121">
        <v>3.5629253871864171E-4</v>
      </c>
      <c r="R36" s="121">
        <v>8.6454901775380032E-4</v>
      </c>
      <c r="S36" s="121">
        <v>5.3927801599835479E-4</v>
      </c>
      <c r="T36" s="121">
        <v>2.9096301402905357E-4</v>
      </c>
      <c r="U36" s="121">
        <v>3.8378507092475363E-4</v>
      </c>
      <c r="V36" s="121">
        <v>5.216742664739066E-4</v>
      </c>
      <c r="W36" s="121">
        <v>2.722593223727606E-4</v>
      </c>
      <c r="X36" s="121">
        <v>5.7650399518297999E-4</v>
      </c>
      <c r="Y36" s="121">
        <v>6.9898352338028478E-4</v>
      </c>
      <c r="Z36" s="121">
        <v>8.0613705150463753E-4</v>
      </c>
      <c r="AA36" s="121">
        <v>3.3165095126585641E-4</v>
      </c>
      <c r="AB36" s="121">
        <v>4.8415431113764515E-4</v>
      </c>
      <c r="AC36" s="121">
        <v>3.4256165480023834E-5</v>
      </c>
      <c r="AD36" s="121">
        <v>3.3897713174971272E-4</v>
      </c>
      <c r="AE36" s="121">
        <v>5.0768450386254901E-4</v>
      </c>
      <c r="AF36" s="121">
        <v>3.8086323092420294E-4</v>
      </c>
      <c r="AG36" s="121">
        <v>2.9895608205637029E-4</v>
      </c>
      <c r="AH36" s="121">
        <v>4.3121537272942522E-4</v>
      </c>
      <c r="AI36" s="121">
        <v>1.119495332728639</v>
      </c>
      <c r="AJ36" s="121">
        <v>4.8252715359584845E-4</v>
      </c>
      <c r="AK36" s="121">
        <v>1.0161500249046759E-3</v>
      </c>
      <c r="AL36" s="121">
        <v>7.6296310822432053E-4</v>
      </c>
      <c r="AM36" s="121">
        <v>7.1899409824259769E-4</v>
      </c>
      <c r="AN36" s="121">
        <v>6.6300531746077407E-4</v>
      </c>
      <c r="AO36" s="121">
        <v>4.9006061000227813E-4</v>
      </c>
      <c r="AP36" s="121">
        <v>7.519186525822702E-4</v>
      </c>
      <c r="AQ36" s="121">
        <v>7.1548062330018913E-4</v>
      </c>
      <c r="AR36" s="121">
        <v>5.1393874639094387E-4</v>
      </c>
      <c r="AS36" s="121">
        <v>5.1699355092726495E-4</v>
      </c>
      <c r="AT36" s="121">
        <v>3.4458898767362382E-4</v>
      </c>
      <c r="AU36" s="121">
        <v>3.0337200919534148E-4</v>
      </c>
      <c r="AV36" s="121">
        <v>3.2097126063026474E-4</v>
      </c>
      <c r="AW36" s="121">
        <v>3.3125545511814692E-4</v>
      </c>
      <c r="AX36" s="121">
        <v>5.3280871886846894E-4</v>
      </c>
      <c r="AY36" s="121">
        <v>4.2058113244531855E-4</v>
      </c>
      <c r="AZ36" s="121">
        <v>3.451358324787585E-4</v>
      </c>
      <c r="BA36" s="121">
        <v>3.5578509481986622E-4</v>
      </c>
      <c r="BB36" s="121">
        <v>4.273174072363702E-4</v>
      </c>
      <c r="BC36" s="121">
        <v>3.8852813431430845E-4</v>
      </c>
      <c r="BD36" s="121">
        <v>3.8285797076873667E-4</v>
      </c>
      <c r="BE36" s="121">
        <v>3.287206187398584E-4</v>
      </c>
      <c r="BF36" s="121">
        <v>3.3964861920613982E-4</v>
      </c>
      <c r="BG36" s="121">
        <v>3.330981599192483E-4</v>
      </c>
      <c r="BH36" s="121">
        <v>4.2483912285372702E-4</v>
      </c>
      <c r="BI36" s="121">
        <v>3.4157889297032755E-4</v>
      </c>
      <c r="BJ36" s="121">
        <v>1.0687155187079345E-3</v>
      </c>
      <c r="BK36" s="121">
        <v>2.022890522639206E-4</v>
      </c>
      <c r="BL36" s="121">
        <v>3.3415337448071201E-2</v>
      </c>
      <c r="BM36" s="121">
        <v>3.9499946073392224E-2</v>
      </c>
      <c r="BN36" s="121">
        <v>6.4152349902593178E-2</v>
      </c>
      <c r="BO36" s="121">
        <v>3.4734257004618033E-2</v>
      </c>
      <c r="BP36" s="121">
        <v>8.6173080165095211E-4</v>
      </c>
      <c r="BQ36" s="121">
        <v>2.2296090558563907E-3</v>
      </c>
      <c r="BR36" s="121">
        <v>2.08709765598973E-3</v>
      </c>
      <c r="BS36" s="121">
        <v>4.7575299897512611E-4</v>
      </c>
      <c r="BT36" s="121">
        <v>2.8448244504295086E-4</v>
      </c>
      <c r="BU36" s="121">
        <v>2.6931015217919663E-4</v>
      </c>
      <c r="BV36" s="121">
        <v>3.1988222529904235E-4</v>
      </c>
      <c r="BW36" s="121">
        <v>8.3265212195267433E-4</v>
      </c>
      <c r="BX36" s="121">
        <v>7.5959536548302943E-4</v>
      </c>
      <c r="BY36" s="121">
        <v>9.7141818684165721E-4</v>
      </c>
      <c r="BZ36" s="121">
        <v>1.0481957460943622E-4</v>
      </c>
      <c r="CA36" s="121">
        <v>1.027716633749656E-3</v>
      </c>
      <c r="CB36" s="121">
        <v>3.3498239210891912E-4</v>
      </c>
      <c r="CC36" s="121">
        <v>3.5505938986072185E-4</v>
      </c>
      <c r="CD36" s="121">
        <v>2.4948737010101391E-4</v>
      </c>
      <c r="CE36" s="121">
        <v>6.4745467712627942E-4</v>
      </c>
      <c r="CF36" s="121">
        <v>8.499977648120568E-4</v>
      </c>
      <c r="CG36" s="121">
        <v>1.3638135438231403E-4</v>
      </c>
      <c r="CH36" s="121">
        <v>4.4832363526776427E-4</v>
      </c>
      <c r="CI36" s="121">
        <v>5.5217579222585124E-4</v>
      </c>
      <c r="CJ36" s="121">
        <v>1.5821112282207595E-4</v>
      </c>
      <c r="CK36" s="121">
        <v>5.5198564179869867E-4</v>
      </c>
      <c r="CL36" s="121">
        <v>2.6673784484068652E-4</v>
      </c>
      <c r="CM36" s="121">
        <v>4.5669598721171658E-4</v>
      </c>
      <c r="CN36" s="121">
        <v>5.2727117944806454E-4</v>
      </c>
      <c r="CO36" s="121">
        <v>3.8038055621395422E-4</v>
      </c>
      <c r="CP36" s="121">
        <v>2.6489575025612282E-4</v>
      </c>
      <c r="CQ36" s="121">
        <v>3.1594100840163212E-4</v>
      </c>
      <c r="CR36" s="121">
        <v>3.0111190329145206E-4</v>
      </c>
      <c r="CS36" s="121">
        <v>2.103589448054255E-4</v>
      </c>
      <c r="CT36" s="121">
        <v>1.9499517069805958E-4</v>
      </c>
      <c r="CU36" s="121">
        <v>2.3961013591730621E-4</v>
      </c>
      <c r="CV36" s="121">
        <v>3.8376508123658614E-4</v>
      </c>
      <c r="CW36" s="121">
        <v>2.7112600957751739E-4</v>
      </c>
      <c r="CX36" s="121">
        <v>1.4220032201259022E-4</v>
      </c>
      <c r="CY36" s="121">
        <v>4.3293778334547241E-4</v>
      </c>
      <c r="CZ36" s="121">
        <v>3.0051240809910205E-4</v>
      </c>
      <c r="DA36" s="121">
        <v>3.1502246948316196E-4</v>
      </c>
      <c r="DB36" s="121">
        <v>3.7629220413661828E-4</v>
      </c>
      <c r="DC36" s="121">
        <v>1.4939676071483804E-4</v>
      </c>
      <c r="DD36" s="121">
        <v>2.7118006916766377E-4</v>
      </c>
      <c r="DE36" s="121">
        <v>5.5901311788657433E-4</v>
      </c>
      <c r="DF36" s="124">
        <v>1.1763114374614958E-3</v>
      </c>
      <c r="DG36" s="124">
        <f t="shared" si="0"/>
        <v>1.3394012379196782</v>
      </c>
      <c r="DH36" s="145">
        <f t="shared" si="1"/>
        <v>0.63054521667595531</v>
      </c>
      <c r="DI36" s="123"/>
    </row>
    <row r="37" spans="1:113" s="82" customFormat="1" ht="17" customHeight="1" x14ac:dyDescent="0.2">
      <c r="A37" s="73" t="s">
        <v>33</v>
      </c>
      <c r="B37" s="74" t="s">
        <v>159</v>
      </c>
      <c r="C37" s="121">
        <v>5.8282484197110906E-4</v>
      </c>
      <c r="D37" s="121">
        <v>2.6591607715790837E-4</v>
      </c>
      <c r="E37" s="121">
        <v>4.8307017207882081E-4</v>
      </c>
      <c r="F37" s="121">
        <v>1.5756617925778374E-4</v>
      </c>
      <c r="G37" s="121">
        <v>1.4640945987750724E-4</v>
      </c>
      <c r="H37" s="121">
        <v>0</v>
      </c>
      <c r="I37" s="121">
        <v>4.3064900988410635E-4</v>
      </c>
      <c r="J37" s="121">
        <v>2.4372849019221754E-4</v>
      </c>
      <c r="K37" s="121">
        <v>3.1727613674251864E-4</v>
      </c>
      <c r="L37" s="121">
        <v>2.7546491947247023E-4</v>
      </c>
      <c r="M37" s="121">
        <v>0</v>
      </c>
      <c r="N37" s="121">
        <v>1.8500446057807455E-4</v>
      </c>
      <c r="O37" s="121">
        <v>1.506198561449571E-4</v>
      </c>
      <c r="P37" s="121">
        <v>2.4018756098497619E-4</v>
      </c>
      <c r="Q37" s="121">
        <v>8.9265294376931516E-4</v>
      </c>
      <c r="R37" s="121">
        <v>2.0582559666185057E-4</v>
      </c>
      <c r="S37" s="121">
        <v>1.3935367468396868E-4</v>
      </c>
      <c r="T37" s="121">
        <v>1.2395489543048257E-4</v>
      </c>
      <c r="U37" s="121">
        <v>2.0437346587958455E-4</v>
      </c>
      <c r="V37" s="121">
        <v>4.8792691868028838E-4</v>
      </c>
      <c r="W37" s="121">
        <v>1.1984740170929541E-4</v>
      </c>
      <c r="X37" s="121">
        <v>2.3874687705784155E-4</v>
      </c>
      <c r="Y37" s="121">
        <v>2.0861204375111479E-4</v>
      </c>
      <c r="Z37" s="121">
        <v>1.9205677088155829E-4</v>
      </c>
      <c r="AA37" s="121">
        <v>2.1149954198403225E-4</v>
      </c>
      <c r="AB37" s="121">
        <v>2.380929047980914E-4</v>
      </c>
      <c r="AC37" s="121">
        <v>2.1865801031990215E-5</v>
      </c>
      <c r="AD37" s="121">
        <v>1.0788562704653584E-4</v>
      </c>
      <c r="AE37" s="121">
        <v>2.6586124989383121E-4</v>
      </c>
      <c r="AF37" s="121">
        <v>2.5510248543026131E-4</v>
      </c>
      <c r="AG37" s="121">
        <v>1.9046841269193868E-4</v>
      </c>
      <c r="AH37" s="121">
        <v>1.9439604533315669E-4</v>
      </c>
      <c r="AI37" s="121">
        <v>2.3971922797070956E-4</v>
      </c>
      <c r="AJ37" s="121">
        <v>1.0053746452881258</v>
      </c>
      <c r="AK37" s="121">
        <v>2.6905633796194331E-4</v>
      </c>
      <c r="AL37" s="121">
        <v>2.408720862550191E-4</v>
      </c>
      <c r="AM37" s="121">
        <v>2.127843132738263E-4</v>
      </c>
      <c r="AN37" s="121">
        <v>2.3071438099865147E-4</v>
      </c>
      <c r="AO37" s="121">
        <v>1.4700585059370831E-4</v>
      </c>
      <c r="AP37" s="121">
        <v>3.4878620215080778E-4</v>
      </c>
      <c r="AQ37" s="121">
        <v>3.3607398525729051E-4</v>
      </c>
      <c r="AR37" s="121">
        <v>2.2925452255874516E-4</v>
      </c>
      <c r="AS37" s="121">
        <v>1.2842525735463858E-3</v>
      </c>
      <c r="AT37" s="121">
        <v>1.6424755761184902E-3</v>
      </c>
      <c r="AU37" s="121">
        <v>1.1591575609246701E-3</v>
      </c>
      <c r="AV37" s="121">
        <v>4.524137306104562E-3</v>
      </c>
      <c r="AW37" s="121">
        <v>1.4569144178387708E-2</v>
      </c>
      <c r="AX37" s="121">
        <v>6.14175579737056E-2</v>
      </c>
      <c r="AY37" s="121">
        <v>4.7729680371532343E-3</v>
      </c>
      <c r="AZ37" s="121">
        <v>4.5092428000174239E-3</v>
      </c>
      <c r="BA37" s="121">
        <v>1.6502379306145641E-2</v>
      </c>
      <c r="BB37" s="121">
        <v>5.0157330625978588E-3</v>
      </c>
      <c r="BC37" s="121">
        <v>1.3694832775257846E-2</v>
      </c>
      <c r="BD37" s="121">
        <v>1.1758172389709512E-2</v>
      </c>
      <c r="BE37" s="121">
        <v>1.6979216801471686E-3</v>
      </c>
      <c r="BF37" s="121">
        <v>1.3607862676470056E-3</v>
      </c>
      <c r="BG37" s="121">
        <v>1.9270807433814869E-3</v>
      </c>
      <c r="BH37" s="121">
        <v>9.7179948458107543E-4</v>
      </c>
      <c r="BI37" s="121">
        <v>6.3630215871700519E-4</v>
      </c>
      <c r="BJ37" s="121">
        <v>8.6105993045629812E-4</v>
      </c>
      <c r="BK37" s="121">
        <v>3.5654045283036763E-4</v>
      </c>
      <c r="BL37" s="121">
        <v>5.7135795643470247E-3</v>
      </c>
      <c r="BM37" s="121">
        <v>1.0448680891421225E-3</v>
      </c>
      <c r="BN37" s="121">
        <v>4.9009689848371525E-4</v>
      </c>
      <c r="BO37" s="121">
        <v>1.2936701997260072E-3</v>
      </c>
      <c r="BP37" s="121">
        <v>2.4578885201949428E-4</v>
      </c>
      <c r="BQ37" s="121">
        <v>1.3263412354210655E-4</v>
      </c>
      <c r="BR37" s="121">
        <v>3.7328998384266387E-4</v>
      </c>
      <c r="BS37" s="121">
        <v>5.0941376423472998E-4</v>
      </c>
      <c r="BT37" s="121">
        <v>1.8258536817528402E-4</v>
      </c>
      <c r="BU37" s="121">
        <v>1.1071860086054947E-4</v>
      </c>
      <c r="BV37" s="121">
        <v>7.0655672004079628E-5</v>
      </c>
      <c r="BW37" s="121">
        <v>7.1852441482449329E-5</v>
      </c>
      <c r="BX37" s="121">
        <v>2.7785470130325534E-5</v>
      </c>
      <c r="BY37" s="121">
        <v>1.5939749425100501E-4</v>
      </c>
      <c r="BZ37" s="121">
        <v>2.4677553655129327E-4</v>
      </c>
      <c r="CA37" s="121">
        <v>1.3147448734163372E-3</v>
      </c>
      <c r="CB37" s="121">
        <v>2.4388412845533823E-4</v>
      </c>
      <c r="CC37" s="121">
        <v>2.6396525030005684E-4</v>
      </c>
      <c r="CD37" s="121">
        <v>2.4826178891074196E-4</v>
      </c>
      <c r="CE37" s="121">
        <v>1.3456649686442092E-4</v>
      </c>
      <c r="CF37" s="121">
        <v>1.7786955663731514E-4</v>
      </c>
      <c r="CG37" s="121">
        <v>7.8510552415135546E-5</v>
      </c>
      <c r="CH37" s="121">
        <v>1.9131650208235469E-4</v>
      </c>
      <c r="CI37" s="121">
        <v>3.0456802944269857E-4</v>
      </c>
      <c r="CJ37" s="121">
        <v>2.2189548814216401E-4</v>
      </c>
      <c r="CK37" s="121">
        <v>1.811900105588376E-4</v>
      </c>
      <c r="CL37" s="121">
        <v>3.185586070309898E-4</v>
      </c>
      <c r="CM37" s="121">
        <v>3.4630349679849281E-4</v>
      </c>
      <c r="CN37" s="121">
        <v>2.322284762777507E-4</v>
      </c>
      <c r="CO37" s="121">
        <v>4.1637277714849408E-4</v>
      </c>
      <c r="CP37" s="121">
        <v>3.7468218911119376E-4</v>
      </c>
      <c r="CQ37" s="121">
        <v>4.3951406501028221E-4</v>
      </c>
      <c r="CR37" s="121">
        <v>9.3107673195310726E-4</v>
      </c>
      <c r="CS37" s="121">
        <v>5.8842444536041753E-4</v>
      </c>
      <c r="CT37" s="121">
        <v>3.2881108156175592E-4</v>
      </c>
      <c r="CU37" s="121">
        <v>7.5908693235102545E-4</v>
      </c>
      <c r="CV37" s="121">
        <v>2.33271860570521E-4</v>
      </c>
      <c r="CW37" s="121">
        <v>5.6328960214920747E-3</v>
      </c>
      <c r="CX37" s="121">
        <v>9.3152321962242598E-5</v>
      </c>
      <c r="CY37" s="121">
        <v>1.2048538046899781E-3</v>
      </c>
      <c r="CZ37" s="121">
        <v>9.6310093295357295E-4</v>
      </c>
      <c r="DA37" s="121">
        <v>1.4948013130557043E-4</v>
      </c>
      <c r="DB37" s="121">
        <v>1.9622876704733104E-4</v>
      </c>
      <c r="DC37" s="121">
        <v>1.3262670984542414E-4</v>
      </c>
      <c r="DD37" s="121">
        <v>3.0556641442626236E-4</v>
      </c>
      <c r="DE37" s="121">
        <v>2.3328968933450096E-3</v>
      </c>
      <c r="DF37" s="124">
        <v>7.1579482636091813E-4</v>
      </c>
      <c r="DG37" s="124">
        <f t="shared" si="0"/>
        <v>1.194796508496254</v>
      </c>
      <c r="DH37" s="145">
        <f t="shared" si="1"/>
        <v>0.56247015607030804</v>
      </c>
      <c r="DI37" s="123"/>
    </row>
    <row r="38" spans="1:113" s="82" customFormat="1" ht="17" customHeight="1" x14ac:dyDescent="0.2">
      <c r="A38" s="73" t="s">
        <v>34</v>
      </c>
      <c r="B38" s="74" t="s">
        <v>160</v>
      </c>
      <c r="C38" s="121">
        <v>5.6967106573411093E-3</v>
      </c>
      <c r="D38" s="121">
        <v>2.5148770443521079E-3</v>
      </c>
      <c r="E38" s="121">
        <v>9.2314241891234897E-3</v>
      </c>
      <c r="F38" s="121">
        <v>4.7095713463899357E-4</v>
      </c>
      <c r="G38" s="121">
        <v>8.902834691089874E-4</v>
      </c>
      <c r="H38" s="121">
        <v>0</v>
      </c>
      <c r="I38" s="121">
        <v>1.0103859023229567E-3</v>
      </c>
      <c r="J38" s="121">
        <v>2.1128796163078175E-3</v>
      </c>
      <c r="K38" s="121">
        <v>1.6713353785609011E-3</v>
      </c>
      <c r="L38" s="121">
        <v>2.4854581956309917E-3</v>
      </c>
      <c r="M38" s="121">
        <v>0</v>
      </c>
      <c r="N38" s="121">
        <v>1.3973584725335887E-3</v>
      </c>
      <c r="O38" s="121">
        <v>9.4265822428438401E-4</v>
      </c>
      <c r="P38" s="121">
        <v>1.2315125415402139E-3</v>
      </c>
      <c r="Q38" s="121">
        <v>3.2446749890656318E-3</v>
      </c>
      <c r="R38" s="121">
        <v>2.508683946263635E-3</v>
      </c>
      <c r="S38" s="121">
        <v>1.1880965753320769E-3</v>
      </c>
      <c r="T38" s="121">
        <v>7.3062660684464382E-4</v>
      </c>
      <c r="U38" s="121">
        <v>9.8843044514495947E-3</v>
      </c>
      <c r="V38" s="121">
        <v>2.3497340458135441E-2</v>
      </c>
      <c r="W38" s="121">
        <v>8.4707872480243977E-4</v>
      </c>
      <c r="X38" s="121">
        <v>3.063042868436634E-3</v>
      </c>
      <c r="Y38" s="121">
        <v>3.2798383919899702E-3</v>
      </c>
      <c r="Z38" s="121">
        <v>2.5005105988518787E-3</v>
      </c>
      <c r="AA38" s="121">
        <v>4.3816060314861302E-3</v>
      </c>
      <c r="AB38" s="121">
        <v>3.6483945867538171E-3</v>
      </c>
      <c r="AC38" s="121">
        <v>8.6741105885875279E-5</v>
      </c>
      <c r="AD38" s="121">
        <v>1.2129271912395484E-2</v>
      </c>
      <c r="AE38" s="121">
        <v>1.7192098279369568E-3</v>
      </c>
      <c r="AF38" s="121">
        <v>2.4324912056712823E-3</v>
      </c>
      <c r="AG38" s="121">
        <v>1.2924842359993659E-3</v>
      </c>
      <c r="AH38" s="121">
        <v>1.0530354383838035E-2</v>
      </c>
      <c r="AI38" s="121">
        <v>4.5013536056894295E-2</v>
      </c>
      <c r="AJ38" s="121">
        <v>2.7636799522479171E-2</v>
      </c>
      <c r="AK38" s="121">
        <v>1.0680376480007547</v>
      </c>
      <c r="AL38" s="121">
        <v>2.6029130300192195E-2</v>
      </c>
      <c r="AM38" s="121">
        <v>1.7115822324274426E-2</v>
      </c>
      <c r="AN38" s="121">
        <v>2.1100384210681059E-2</v>
      </c>
      <c r="AO38" s="121">
        <v>8.0924022981267007E-3</v>
      </c>
      <c r="AP38" s="121">
        <v>0.11381349280219512</v>
      </c>
      <c r="AQ38" s="121">
        <v>7.0645780944702363E-2</v>
      </c>
      <c r="AR38" s="121">
        <v>1.4265807024030927E-2</v>
      </c>
      <c r="AS38" s="121">
        <v>1.1994463553770545E-2</v>
      </c>
      <c r="AT38" s="121">
        <v>1.4113512544545516E-2</v>
      </c>
      <c r="AU38" s="121">
        <v>1.5040762219716869E-2</v>
      </c>
      <c r="AV38" s="121">
        <v>9.4731308702118537E-3</v>
      </c>
      <c r="AW38" s="121">
        <v>2.1412717736409102E-2</v>
      </c>
      <c r="AX38" s="121">
        <v>1.5815276557938282E-2</v>
      </c>
      <c r="AY38" s="121">
        <v>1.6827787668314512E-2</v>
      </c>
      <c r="AZ38" s="121">
        <v>1.0960537680195793E-2</v>
      </c>
      <c r="BA38" s="121">
        <v>1.1544994411662561E-2</v>
      </c>
      <c r="BB38" s="121">
        <v>9.1798514257660415E-3</v>
      </c>
      <c r="BC38" s="121">
        <v>1.2540302076079878E-2</v>
      </c>
      <c r="BD38" s="121">
        <v>1.0914373994198345E-2</v>
      </c>
      <c r="BE38" s="121">
        <v>1.2545130398931757E-2</v>
      </c>
      <c r="BF38" s="121">
        <v>9.7490011019890077E-3</v>
      </c>
      <c r="BG38" s="121">
        <v>1.2591045467564826E-2</v>
      </c>
      <c r="BH38" s="121">
        <v>1.0549573693672792E-2</v>
      </c>
      <c r="BI38" s="121">
        <v>5.7361134571474442E-3</v>
      </c>
      <c r="BJ38" s="121">
        <v>7.0909457439109203E-3</v>
      </c>
      <c r="BK38" s="121">
        <v>5.2404536685276139E-4</v>
      </c>
      <c r="BL38" s="121">
        <v>1.2095711239234601E-2</v>
      </c>
      <c r="BM38" s="121">
        <v>1.9560038095715458E-2</v>
      </c>
      <c r="BN38" s="121">
        <v>1.7729234953975208E-2</v>
      </c>
      <c r="BO38" s="121">
        <v>1.952850748980961E-2</v>
      </c>
      <c r="BP38" s="121">
        <v>1.0549337575148999E-3</v>
      </c>
      <c r="BQ38" s="121">
        <v>1.420432619917412E-3</v>
      </c>
      <c r="BR38" s="121">
        <v>8.8086082229409546E-3</v>
      </c>
      <c r="BS38" s="121">
        <v>8.0316726331829038E-4</v>
      </c>
      <c r="BT38" s="121">
        <v>4.6780512095109561E-4</v>
      </c>
      <c r="BU38" s="121">
        <v>3.4365421072312616E-4</v>
      </c>
      <c r="BV38" s="121">
        <v>2.9050985946276684E-4</v>
      </c>
      <c r="BW38" s="121">
        <v>4.925902379922393E-4</v>
      </c>
      <c r="BX38" s="121">
        <v>3.5251613039436543E-4</v>
      </c>
      <c r="BY38" s="121">
        <v>1.1559046528687E-3</v>
      </c>
      <c r="BZ38" s="121">
        <v>3.6401386852957763E-4</v>
      </c>
      <c r="CA38" s="121">
        <v>2.1647300792359044E-3</v>
      </c>
      <c r="CB38" s="121">
        <v>7.1206601664053468E-4</v>
      </c>
      <c r="CC38" s="121">
        <v>1.3222553787299825E-3</v>
      </c>
      <c r="CD38" s="121">
        <v>3.5855309359231663E-4</v>
      </c>
      <c r="CE38" s="121">
        <v>6.0693373371839532E-4</v>
      </c>
      <c r="CF38" s="121">
        <v>8.8202959374583298E-4</v>
      </c>
      <c r="CG38" s="121">
        <v>2.1949679399407395E-4</v>
      </c>
      <c r="CH38" s="121">
        <v>5.6398398290253844E-4</v>
      </c>
      <c r="CI38" s="121">
        <v>6.9141079915237963E-4</v>
      </c>
      <c r="CJ38" s="121">
        <v>4.4584319789095955E-4</v>
      </c>
      <c r="CK38" s="121">
        <v>5.6548212920624538E-4</v>
      </c>
      <c r="CL38" s="121">
        <v>8.0096721310980419E-4</v>
      </c>
      <c r="CM38" s="121">
        <v>7.1860277602970462E-4</v>
      </c>
      <c r="CN38" s="121">
        <v>1.711155070242219E-3</v>
      </c>
      <c r="CO38" s="121">
        <v>1.0707429235202385E-3</v>
      </c>
      <c r="CP38" s="121">
        <v>1.6173590449878789E-3</v>
      </c>
      <c r="CQ38" s="121">
        <v>1.1775151634926195E-3</v>
      </c>
      <c r="CR38" s="121">
        <v>6.0235623307715693E-4</v>
      </c>
      <c r="CS38" s="121">
        <v>5.251475206153437E-4</v>
      </c>
      <c r="CT38" s="121">
        <v>5.2485812163647401E-4</v>
      </c>
      <c r="CU38" s="121">
        <v>1.1033764187821837E-3</v>
      </c>
      <c r="CV38" s="121">
        <v>6.273975580543366E-4</v>
      </c>
      <c r="CW38" s="121">
        <v>6.4893084207761527E-3</v>
      </c>
      <c r="CX38" s="121">
        <v>2.5582025873684133E-4</v>
      </c>
      <c r="CY38" s="121">
        <v>1.1214809596761049E-3</v>
      </c>
      <c r="CZ38" s="121">
        <v>1.0561141025230559E-3</v>
      </c>
      <c r="DA38" s="121">
        <v>8.5416320984659335E-4</v>
      </c>
      <c r="DB38" s="121">
        <v>1.3389782299564066E-3</v>
      </c>
      <c r="DC38" s="121">
        <v>8.5356102640392448E-4</v>
      </c>
      <c r="DD38" s="121">
        <v>1.4842460369892186E-3</v>
      </c>
      <c r="DE38" s="121">
        <v>8.4366472237467766E-3</v>
      </c>
      <c r="DF38" s="124">
        <v>2.0395421068412456E-3</v>
      </c>
      <c r="DG38" s="124">
        <f t="shared" si="0"/>
        <v>1.8743847133212965</v>
      </c>
      <c r="DH38" s="145">
        <f t="shared" si="1"/>
        <v>0.8823975084799428</v>
      </c>
      <c r="DI38" s="123"/>
    </row>
    <row r="39" spans="1:113" s="82" customFormat="1" ht="17" customHeight="1" x14ac:dyDescent="0.2">
      <c r="A39" s="73" t="s">
        <v>35</v>
      </c>
      <c r="B39" s="74" t="s">
        <v>161</v>
      </c>
      <c r="C39" s="121">
        <v>2.2024932103405295E-3</v>
      </c>
      <c r="D39" s="121">
        <v>1.6599418752194226E-3</v>
      </c>
      <c r="E39" s="121">
        <v>2.2748173643757541E-3</v>
      </c>
      <c r="F39" s="121">
        <v>1.017523229282643E-3</v>
      </c>
      <c r="G39" s="121">
        <v>4.85665466910908E-3</v>
      </c>
      <c r="H39" s="121">
        <v>0</v>
      </c>
      <c r="I39" s="121">
        <v>4.7175350482362242E-3</v>
      </c>
      <c r="J39" s="121">
        <v>1.9925826703165199E-3</v>
      </c>
      <c r="K39" s="121">
        <v>9.2574185451070861E-3</v>
      </c>
      <c r="L39" s="121">
        <v>1.5213634943696938E-3</v>
      </c>
      <c r="M39" s="121">
        <v>0</v>
      </c>
      <c r="N39" s="121">
        <v>1.5930199290012151E-3</v>
      </c>
      <c r="O39" s="121">
        <v>1.9365492515351589E-3</v>
      </c>
      <c r="P39" s="121">
        <v>4.2715476256283266E-3</v>
      </c>
      <c r="Q39" s="121">
        <v>3.1997316919160843E-2</v>
      </c>
      <c r="R39" s="121">
        <v>2.1061560487936563E-3</v>
      </c>
      <c r="S39" s="121">
        <v>1.5686077686871093E-3</v>
      </c>
      <c r="T39" s="121">
        <v>1.0898966789974851E-3</v>
      </c>
      <c r="U39" s="121">
        <v>1.4328644350313135E-3</v>
      </c>
      <c r="V39" s="121">
        <v>4.4031383574408512E-3</v>
      </c>
      <c r="W39" s="121">
        <v>9.6466096109998128E-4</v>
      </c>
      <c r="X39" s="121">
        <v>3.339003650210959E-3</v>
      </c>
      <c r="Y39" s="121">
        <v>2.9431767088438053E-3</v>
      </c>
      <c r="Z39" s="121">
        <v>2.1717276277587821E-3</v>
      </c>
      <c r="AA39" s="121">
        <v>4.8806225494934605E-3</v>
      </c>
      <c r="AB39" s="121">
        <v>4.9109084831430415E-3</v>
      </c>
      <c r="AC39" s="121">
        <v>2.0318415895825007E-4</v>
      </c>
      <c r="AD39" s="121">
        <v>1.01576680457917E-3</v>
      </c>
      <c r="AE39" s="121">
        <v>3.6614340130892262E-3</v>
      </c>
      <c r="AF39" s="121">
        <v>8.2967218539464066E-3</v>
      </c>
      <c r="AG39" s="121">
        <v>4.1586536638590875E-3</v>
      </c>
      <c r="AH39" s="121">
        <v>3.7679762044612905E-3</v>
      </c>
      <c r="AI39" s="121">
        <v>1.629333532879073E-2</v>
      </c>
      <c r="AJ39" s="121">
        <v>5.7725831033881032E-3</v>
      </c>
      <c r="AK39" s="121">
        <v>5.067576619532662E-3</v>
      </c>
      <c r="AL39" s="121">
        <v>1.5834303777570209</v>
      </c>
      <c r="AM39" s="121">
        <v>0.80701730455753695</v>
      </c>
      <c r="AN39" s="121">
        <v>0.29923587178790012</v>
      </c>
      <c r="AO39" s="121">
        <v>0.37588163607739328</v>
      </c>
      <c r="AP39" s="121">
        <v>3.6712878875363383E-3</v>
      </c>
      <c r="AQ39" s="121">
        <v>4.2948626396362268E-3</v>
      </c>
      <c r="AR39" s="121">
        <v>0.15620081239155889</v>
      </c>
      <c r="AS39" s="121">
        <v>0.14179341524088143</v>
      </c>
      <c r="AT39" s="121">
        <v>6.0040563079485972E-2</v>
      </c>
      <c r="AU39" s="121">
        <v>6.3707368416717022E-2</v>
      </c>
      <c r="AV39" s="121">
        <v>3.019182959626554E-2</v>
      </c>
      <c r="AW39" s="121">
        <v>5.7460866158040164E-3</v>
      </c>
      <c r="AX39" s="121">
        <v>1.3892093726895427E-2</v>
      </c>
      <c r="AY39" s="121">
        <v>4.9617369613635012E-2</v>
      </c>
      <c r="AZ39" s="121">
        <v>4.4457252754412584E-2</v>
      </c>
      <c r="BA39" s="121">
        <v>1.1413711973981906E-2</v>
      </c>
      <c r="BB39" s="121">
        <v>3.9027304603144013E-2</v>
      </c>
      <c r="BC39" s="121">
        <v>1.5287958308968288E-2</v>
      </c>
      <c r="BD39" s="121">
        <v>1.4143399622392729E-2</v>
      </c>
      <c r="BE39" s="121">
        <v>5.6947242313113079E-2</v>
      </c>
      <c r="BF39" s="121">
        <v>7.012876622433338E-2</v>
      </c>
      <c r="BG39" s="121">
        <v>4.6634545568411095E-2</v>
      </c>
      <c r="BH39" s="121">
        <v>0.17208584180260636</v>
      </c>
      <c r="BI39" s="121">
        <v>5.4862398831692277E-2</v>
      </c>
      <c r="BJ39" s="121">
        <v>1.249431134564912E-2</v>
      </c>
      <c r="BK39" s="121">
        <v>1.9881584023489999E-3</v>
      </c>
      <c r="BL39" s="121">
        <v>3.1531222785374312E-2</v>
      </c>
      <c r="BM39" s="121">
        <v>3.7180418119824976E-2</v>
      </c>
      <c r="BN39" s="121">
        <v>2.2932946517590227E-2</v>
      </c>
      <c r="BO39" s="121">
        <v>3.5964275543833454E-2</v>
      </c>
      <c r="BP39" s="121">
        <v>1.738069467418672E-3</v>
      </c>
      <c r="BQ39" s="121">
        <v>2.7298420119655459E-3</v>
      </c>
      <c r="BR39" s="121">
        <v>4.4368464747581221E-3</v>
      </c>
      <c r="BS39" s="121">
        <v>1.4652643980674093E-3</v>
      </c>
      <c r="BT39" s="121">
        <v>1.2140531365857933E-3</v>
      </c>
      <c r="BU39" s="121">
        <v>7.7941521584529443E-4</v>
      </c>
      <c r="BV39" s="121">
        <v>5.7527283450420461E-4</v>
      </c>
      <c r="BW39" s="121">
        <v>1.0438679066286677E-3</v>
      </c>
      <c r="BX39" s="121">
        <v>7.2187154733488381E-4</v>
      </c>
      <c r="BY39" s="121">
        <v>5.5457465648767945E-3</v>
      </c>
      <c r="BZ39" s="121">
        <v>1.2009128941990865E-3</v>
      </c>
      <c r="CA39" s="121">
        <v>6.1104152295379886E-3</v>
      </c>
      <c r="CB39" s="121">
        <v>6.5649392585092493E-3</v>
      </c>
      <c r="CC39" s="121">
        <v>1.0113353571842416E-2</v>
      </c>
      <c r="CD39" s="121">
        <v>9.9899015073209646E-4</v>
      </c>
      <c r="CE39" s="121">
        <v>1.5432215282777371E-3</v>
      </c>
      <c r="CF39" s="121">
        <v>4.4507944971641086E-3</v>
      </c>
      <c r="CG39" s="121">
        <v>6.5820105980417298E-4</v>
      </c>
      <c r="CH39" s="121">
        <v>1.2698371129743484E-3</v>
      </c>
      <c r="CI39" s="121">
        <v>1.3110118561812211E-3</v>
      </c>
      <c r="CJ39" s="121">
        <v>1.0900256578044404E-3</v>
      </c>
      <c r="CK39" s="121">
        <v>1.2829238831485073E-3</v>
      </c>
      <c r="CL39" s="121">
        <v>1.2071756522765761E-3</v>
      </c>
      <c r="CM39" s="121">
        <v>2.0726203838967896E-3</v>
      </c>
      <c r="CN39" s="121">
        <v>1.0394516665839845E-3</v>
      </c>
      <c r="CO39" s="121">
        <v>1.5613613211500627E-3</v>
      </c>
      <c r="CP39" s="121">
        <v>2.1881171468584146E-3</v>
      </c>
      <c r="CQ39" s="121">
        <v>1.5414706864017387E-3</v>
      </c>
      <c r="CR39" s="121">
        <v>1.2532765808766283E-3</v>
      </c>
      <c r="CS39" s="121">
        <v>8.764063234974409E-4</v>
      </c>
      <c r="CT39" s="121">
        <v>1.636843224037459E-3</v>
      </c>
      <c r="CU39" s="121">
        <v>3.2643661181583588E-3</v>
      </c>
      <c r="CV39" s="121">
        <v>1.1854547796917457E-3</v>
      </c>
      <c r="CW39" s="121">
        <v>1.9884514015917679E-2</v>
      </c>
      <c r="CX39" s="121">
        <v>5.7717370216493627E-4</v>
      </c>
      <c r="CY39" s="121">
        <v>1.884187280363399E-3</v>
      </c>
      <c r="CZ39" s="121">
        <v>2.0761206662197633E-3</v>
      </c>
      <c r="DA39" s="121">
        <v>1.6961038553071561E-3</v>
      </c>
      <c r="DB39" s="121">
        <v>1.3497792509969198E-3</v>
      </c>
      <c r="DC39" s="121">
        <v>1.2309176890115483E-3</v>
      </c>
      <c r="DD39" s="121">
        <v>1.7791043514880185E-3</v>
      </c>
      <c r="DE39" s="121">
        <v>4.2852897116927111E-3</v>
      </c>
      <c r="DF39" s="124">
        <v>3.3762095312143479E-3</v>
      </c>
      <c r="DG39" s="124">
        <f t="shared" si="0"/>
        <v>4.5219582131537006</v>
      </c>
      <c r="DH39" s="145">
        <f t="shared" si="1"/>
        <v>2.1287863864760768</v>
      </c>
      <c r="DI39" s="123"/>
    </row>
    <row r="40" spans="1:113" s="82" customFormat="1" ht="17" customHeight="1" x14ac:dyDescent="0.2">
      <c r="A40" s="73" t="s">
        <v>36</v>
      </c>
      <c r="B40" s="74" t="s">
        <v>162</v>
      </c>
      <c r="C40" s="121">
        <v>3.4140899273923638E-3</v>
      </c>
      <c r="D40" s="121">
        <v>2.5779320183989631E-3</v>
      </c>
      <c r="E40" s="121">
        <v>3.4269695954582467E-3</v>
      </c>
      <c r="F40" s="121">
        <v>1.5655460998117434E-3</v>
      </c>
      <c r="G40" s="121">
        <v>7.6785862356955484E-3</v>
      </c>
      <c r="H40" s="121">
        <v>0</v>
      </c>
      <c r="I40" s="121">
        <v>7.1312501004492891E-3</v>
      </c>
      <c r="J40" s="121">
        <v>3.1268910477943454E-3</v>
      </c>
      <c r="K40" s="121">
        <v>1.4872406122737195E-2</v>
      </c>
      <c r="L40" s="121">
        <v>2.3699616695229452E-3</v>
      </c>
      <c r="M40" s="121">
        <v>0</v>
      </c>
      <c r="N40" s="121">
        <v>2.4802540333557308E-3</v>
      </c>
      <c r="O40" s="121">
        <v>3.0487276870073414E-3</v>
      </c>
      <c r="P40" s="121">
        <v>6.7787459570753843E-3</v>
      </c>
      <c r="Q40" s="121">
        <v>5.1071285023711804E-2</v>
      </c>
      <c r="R40" s="121">
        <v>3.3037123734969004E-3</v>
      </c>
      <c r="S40" s="121">
        <v>2.4680844707672413E-3</v>
      </c>
      <c r="T40" s="121">
        <v>1.7048999620300773E-3</v>
      </c>
      <c r="U40" s="121">
        <v>2.2133574989550136E-3</v>
      </c>
      <c r="V40" s="121">
        <v>6.7087510943108549E-3</v>
      </c>
      <c r="W40" s="121">
        <v>1.4949586952278774E-3</v>
      </c>
      <c r="X40" s="121">
        <v>5.2765879864635603E-3</v>
      </c>
      <c r="Y40" s="121">
        <v>4.6480009008655863E-3</v>
      </c>
      <c r="Z40" s="121">
        <v>3.4114693647608243E-3</v>
      </c>
      <c r="AA40" s="121">
        <v>7.7806264661316061E-3</v>
      </c>
      <c r="AB40" s="121">
        <v>7.8282687152794357E-3</v>
      </c>
      <c r="AC40" s="121">
        <v>3.1738617752068382E-4</v>
      </c>
      <c r="AD40" s="121">
        <v>1.590435932909029E-3</v>
      </c>
      <c r="AE40" s="121">
        <v>5.7635170460867916E-3</v>
      </c>
      <c r="AF40" s="121">
        <v>1.3245660768668129E-2</v>
      </c>
      <c r="AG40" s="121">
        <v>6.5588551862210695E-3</v>
      </c>
      <c r="AH40" s="121">
        <v>5.9530584915536222E-3</v>
      </c>
      <c r="AI40" s="121">
        <v>2.5974751191750939E-2</v>
      </c>
      <c r="AJ40" s="121">
        <v>8.3394569748931769E-3</v>
      </c>
      <c r="AK40" s="121">
        <v>7.9639019767767955E-3</v>
      </c>
      <c r="AL40" s="121">
        <v>3.6072498524255072E-3</v>
      </c>
      <c r="AM40" s="121">
        <v>1.2929488052603417</v>
      </c>
      <c r="AN40" s="121">
        <v>0.11743845122711895</v>
      </c>
      <c r="AO40" s="121">
        <v>0.60054175081920536</v>
      </c>
      <c r="AP40" s="121">
        <v>5.7156104679014713E-3</v>
      </c>
      <c r="AQ40" s="121">
        <v>6.7077263786909083E-3</v>
      </c>
      <c r="AR40" s="121">
        <v>0.24521125278208178</v>
      </c>
      <c r="AS40" s="121">
        <v>0.22880233966862612</v>
      </c>
      <c r="AT40" s="121">
        <v>8.7807471423491296E-2</v>
      </c>
      <c r="AU40" s="121">
        <v>9.2597737430065288E-2</v>
      </c>
      <c r="AV40" s="121">
        <v>4.5814871186147056E-2</v>
      </c>
      <c r="AW40" s="121">
        <v>9.057680926006853E-3</v>
      </c>
      <c r="AX40" s="121">
        <v>2.1997141731044414E-2</v>
      </c>
      <c r="AY40" s="121">
        <v>7.6449187719245595E-2</v>
      </c>
      <c r="AZ40" s="121">
        <v>7.168799817165003E-2</v>
      </c>
      <c r="BA40" s="121">
        <v>1.7796861216207119E-2</v>
      </c>
      <c r="BB40" s="121">
        <v>6.2539141259557521E-2</v>
      </c>
      <c r="BC40" s="121">
        <v>2.4973064964012786E-2</v>
      </c>
      <c r="BD40" s="121">
        <v>2.2079582394747947E-2</v>
      </c>
      <c r="BE40" s="121">
        <v>8.4526956165030573E-2</v>
      </c>
      <c r="BF40" s="121">
        <v>0.10734163305402891</v>
      </c>
      <c r="BG40" s="121">
        <v>6.3047782402697691E-2</v>
      </c>
      <c r="BH40" s="121">
        <v>0.27362445070385433</v>
      </c>
      <c r="BI40" s="121">
        <v>7.6990506730541211E-2</v>
      </c>
      <c r="BJ40" s="121">
        <v>1.959333443330331E-2</v>
      </c>
      <c r="BK40" s="121">
        <v>3.0802076157535547E-3</v>
      </c>
      <c r="BL40" s="121">
        <v>4.9937511175577563E-2</v>
      </c>
      <c r="BM40" s="121">
        <v>5.9722520944456764E-2</v>
      </c>
      <c r="BN40" s="121">
        <v>3.6309315500936495E-2</v>
      </c>
      <c r="BO40" s="121">
        <v>5.534938092664269E-2</v>
      </c>
      <c r="BP40" s="121">
        <v>2.6863243032684099E-3</v>
      </c>
      <c r="BQ40" s="121">
        <v>4.3541874060103415E-3</v>
      </c>
      <c r="BR40" s="121">
        <v>6.8371717647530616E-3</v>
      </c>
      <c r="BS40" s="121">
        <v>2.242937982255817E-3</v>
      </c>
      <c r="BT40" s="121">
        <v>1.9028478762839599E-3</v>
      </c>
      <c r="BU40" s="121">
        <v>1.2061675898361929E-3</v>
      </c>
      <c r="BV40" s="121">
        <v>8.9989063485835868E-4</v>
      </c>
      <c r="BW40" s="121">
        <v>1.656746763535197E-3</v>
      </c>
      <c r="BX40" s="121">
        <v>1.1555054516016764E-3</v>
      </c>
      <c r="BY40" s="121">
        <v>8.0156534431857392E-3</v>
      </c>
      <c r="BZ40" s="121">
        <v>1.8280564964175165E-3</v>
      </c>
      <c r="CA40" s="121">
        <v>9.1753131468533481E-3</v>
      </c>
      <c r="CB40" s="121">
        <v>1.0424563081939488E-2</v>
      </c>
      <c r="CC40" s="121">
        <v>1.4490429402368082E-2</v>
      </c>
      <c r="CD40" s="121">
        <v>1.5513489276701221E-3</v>
      </c>
      <c r="CE40" s="121">
        <v>2.4318916888719407E-3</v>
      </c>
      <c r="CF40" s="121">
        <v>7.0706522785560985E-3</v>
      </c>
      <c r="CG40" s="121">
        <v>9.8676803864477429E-4</v>
      </c>
      <c r="CH40" s="121">
        <v>1.9714824305402572E-3</v>
      </c>
      <c r="CI40" s="121">
        <v>2.0327441614078302E-3</v>
      </c>
      <c r="CJ40" s="121">
        <v>1.664378558530182E-3</v>
      </c>
      <c r="CK40" s="121">
        <v>1.9986683688380997E-3</v>
      </c>
      <c r="CL40" s="121">
        <v>1.8680937818079766E-3</v>
      </c>
      <c r="CM40" s="121">
        <v>3.1972737956016957E-3</v>
      </c>
      <c r="CN40" s="121">
        <v>1.6319490144981468E-3</v>
      </c>
      <c r="CO40" s="121">
        <v>2.41210244282531E-3</v>
      </c>
      <c r="CP40" s="121">
        <v>3.4285770663223737E-3</v>
      </c>
      <c r="CQ40" s="121">
        <v>2.3674837410237255E-3</v>
      </c>
      <c r="CR40" s="121">
        <v>1.9533147883699555E-3</v>
      </c>
      <c r="CS40" s="121">
        <v>1.3661107944174021E-3</v>
      </c>
      <c r="CT40" s="121">
        <v>2.5631310517396149E-3</v>
      </c>
      <c r="CU40" s="121">
        <v>4.8824394279557157E-3</v>
      </c>
      <c r="CV40" s="121">
        <v>1.8343702555826441E-3</v>
      </c>
      <c r="CW40" s="121">
        <v>2.9120459215168953E-2</v>
      </c>
      <c r="CX40" s="121">
        <v>8.9288945928827669E-4</v>
      </c>
      <c r="CY40" s="121">
        <v>2.9320993543482158E-3</v>
      </c>
      <c r="CZ40" s="121">
        <v>3.281736220442534E-3</v>
      </c>
      <c r="DA40" s="121">
        <v>2.6722385933896729E-3</v>
      </c>
      <c r="DB40" s="121">
        <v>2.0899507630879259E-3</v>
      </c>
      <c r="DC40" s="121">
        <v>1.9197540925720634E-3</v>
      </c>
      <c r="DD40" s="121">
        <v>2.7896747826138954E-3</v>
      </c>
      <c r="DE40" s="121">
        <v>6.6889421783174518E-3</v>
      </c>
      <c r="DF40" s="124">
        <v>5.2937829726780929E-3</v>
      </c>
      <c r="DG40" s="124">
        <f t="shared" si="0"/>
        <v>4.2671560149127483</v>
      </c>
      <c r="DH40" s="145">
        <f t="shared" si="1"/>
        <v>2.0088340504987778</v>
      </c>
      <c r="DI40" s="123"/>
    </row>
    <row r="41" spans="1:113" s="82" customFormat="1" ht="17" customHeight="1" x14ac:dyDescent="0.2">
      <c r="A41" s="73" t="s">
        <v>37</v>
      </c>
      <c r="B41" s="74" t="s">
        <v>163</v>
      </c>
      <c r="C41" s="121">
        <v>4.4746534160669467E-4</v>
      </c>
      <c r="D41" s="121">
        <v>3.3115841408646641E-4</v>
      </c>
      <c r="E41" s="121">
        <v>7.4995739919774429E-4</v>
      </c>
      <c r="F41" s="121">
        <v>2.3959911618498373E-4</v>
      </c>
      <c r="G41" s="121">
        <v>9.6538711242048867E-4</v>
      </c>
      <c r="H41" s="121">
        <v>0</v>
      </c>
      <c r="I41" s="121">
        <v>1.3951242173096978E-3</v>
      </c>
      <c r="J41" s="121">
        <v>3.0242696815012139E-4</v>
      </c>
      <c r="K41" s="121">
        <v>4.4097159480276229E-4</v>
      </c>
      <c r="L41" s="121">
        <v>2.7992106835959119E-4</v>
      </c>
      <c r="M41" s="121">
        <v>0</v>
      </c>
      <c r="N41" s="121">
        <v>2.7578653730141032E-4</v>
      </c>
      <c r="O41" s="121">
        <v>2.2874439891460896E-4</v>
      </c>
      <c r="P41" s="121">
        <v>3.9960917845092503E-4</v>
      </c>
      <c r="Q41" s="121">
        <v>9.6747926323352703E-4</v>
      </c>
      <c r="R41" s="121">
        <v>3.2269837530089416E-4</v>
      </c>
      <c r="S41" s="121">
        <v>2.1745984806392316E-4</v>
      </c>
      <c r="T41" s="121">
        <v>1.7492746126192965E-4</v>
      </c>
      <c r="U41" s="121">
        <v>3.0617973192626668E-4</v>
      </c>
      <c r="V41" s="121">
        <v>4.9437154257609935E-4</v>
      </c>
      <c r="W41" s="121">
        <v>1.908785256413959E-4</v>
      </c>
      <c r="X41" s="121">
        <v>3.7592336786745233E-4</v>
      </c>
      <c r="Y41" s="121">
        <v>3.3972671287133775E-4</v>
      </c>
      <c r="Z41" s="121">
        <v>2.9044663973263078E-4</v>
      </c>
      <c r="AA41" s="121">
        <v>3.6588615948882937E-4</v>
      </c>
      <c r="AB41" s="121">
        <v>3.4762579837952965E-4</v>
      </c>
      <c r="AC41" s="121">
        <v>3.8052322199695087E-5</v>
      </c>
      <c r="AD41" s="121">
        <v>1.9809830288728417E-4</v>
      </c>
      <c r="AE41" s="121">
        <v>4.1873448896114385E-4</v>
      </c>
      <c r="AF41" s="121">
        <v>4.2484787180922204E-4</v>
      </c>
      <c r="AG41" s="121">
        <v>5.1865893368107708E-4</v>
      </c>
      <c r="AH41" s="121">
        <v>4.3813498757878607E-4</v>
      </c>
      <c r="AI41" s="121">
        <v>5.6045343310508157E-4</v>
      </c>
      <c r="AJ41" s="121">
        <v>2.8267601005882168E-3</v>
      </c>
      <c r="AK41" s="121">
        <v>6.9188019990636758E-4</v>
      </c>
      <c r="AL41" s="121">
        <v>5.4384226436500103E-4</v>
      </c>
      <c r="AM41" s="121">
        <v>4.2585271045312304E-4</v>
      </c>
      <c r="AN41" s="121">
        <v>1.0073017059655895</v>
      </c>
      <c r="AO41" s="121">
        <v>2.7981144327921263E-4</v>
      </c>
      <c r="AP41" s="121">
        <v>6.7180183206848841E-4</v>
      </c>
      <c r="AQ41" s="121">
        <v>6.1141694424049606E-4</v>
      </c>
      <c r="AR41" s="121">
        <v>1.690384817063878E-2</v>
      </c>
      <c r="AS41" s="121">
        <v>4.0585496362328961E-3</v>
      </c>
      <c r="AT41" s="121">
        <v>2.7646379604564404E-2</v>
      </c>
      <c r="AU41" s="121">
        <v>3.1203643586251679E-2</v>
      </c>
      <c r="AV41" s="121">
        <v>9.7241598903307983E-3</v>
      </c>
      <c r="AW41" s="121">
        <v>6.7210629784922088E-4</v>
      </c>
      <c r="AX41" s="121">
        <v>1.1984833025532292E-3</v>
      </c>
      <c r="AY41" s="121">
        <v>1.0922818002233506E-2</v>
      </c>
      <c r="AZ41" s="121">
        <v>2.6612153441595817E-3</v>
      </c>
      <c r="BA41" s="121">
        <v>1.7577271069232879E-3</v>
      </c>
      <c r="BB41" s="121">
        <v>9.3514379447183341E-4</v>
      </c>
      <c r="BC41" s="121">
        <v>1.3449389847044076E-3</v>
      </c>
      <c r="BD41" s="121">
        <v>2.2514911257198338E-3</v>
      </c>
      <c r="BE41" s="121">
        <v>2.1200710961394142E-2</v>
      </c>
      <c r="BF41" s="121">
        <v>1.9654121244690077E-2</v>
      </c>
      <c r="BG41" s="121">
        <v>3.5037761491794883E-2</v>
      </c>
      <c r="BH41" s="121">
        <v>3.3958383643056811E-2</v>
      </c>
      <c r="BI41" s="121">
        <v>3.2595354877270846E-2</v>
      </c>
      <c r="BJ41" s="121">
        <v>1.6889232818921547E-3</v>
      </c>
      <c r="BK41" s="121">
        <v>4.7548519565810435E-4</v>
      </c>
      <c r="BL41" s="121">
        <v>2.0947688788266008E-3</v>
      </c>
      <c r="BM41" s="121">
        <v>2.4364930301277645E-3</v>
      </c>
      <c r="BN41" s="121">
        <v>2.0196471171667284E-3</v>
      </c>
      <c r="BO41" s="121">
        <v>7.1625271607540838E-3</v>
      </c>
      <c r="BP41" s="121">
        <v>3.9412482073016876E-4</v>
      </c>
      <c r="BQ41" s="121">
        <v>2.5371949879737538E-4</v>
      </c>
      <c r="BR41" s="121">
        <v>1.0447254949175007E-3</v>
      </c>
      <c r="BS41" s="121">
        <v>3.6653129360963109E-4</v>
      </c>
      <c r="BT41" s="121">
        <v>1.9067005361375963E-4</v>
      </c>
      <c r="BU41" s="121">
        <v>1.6119379126845851E-4</v>
      </c>
      <c r="BV41" s="121">
        <v>9.679210844551276E-5</v>
      </c>
      <c r="BW41" s="121">
        <v>1.1297502885794592E-4</v>
      </c>
      <c r="BX41" s="121">
        <v>5.564049822416615E-5</v>
      </c>
      <c r="BY41" s="121">
        <v>2.6823696415955284E-3</v>
      </c>
      <c r="BZ41" s="121">
        <v>3.4097543646666043E-4</v>
      </c>
      <c r="CA41" s="121">
        <v>2.0881018955022329E-3</v>
      </c>
      <c r="CB41" s="121">
        <v>1.1901701664249484E-3</v>
      </c>
      <c r="CC41" s="121">
        <v>5.1863344876959252E-3</v>
      </c>
      <c r="CD41" s="121">
        <v>1.9313944928848684E-4</v>
      </c>
      <c r="CE41" s="121">
        <v>2.0850561456139458E-4</v>
      </c>
      <c r="CF41" s="121">
        <v>3.3533782772718839E-4</v>
      </c>
      <c r="CG41" s="121">
        <v>2.2517131938256836E-4</v>
      </c>
      <c r="CH41" s="121">
        <v>2.4960205972183487E-4</v>
      </c>
      <c r="CI41" s="121">
        <v>2.6823538468709134E-4</v>
      </c>
      <c r="CJ41" s="121">
        <v>2.8713414394297687E-4</v>
      </c>
      <c r="CK41" s="121">
        <v>2.3423927035576408E-4</v>
      </c>
      <c r="CL41" s="121">
        <v>2.5003245745457945E-4</v>
      </c>
      <c r="CM41" s="121">
        <v>4.8560414599963306E-4</v>
      </c>
      <c r="CN41" s="121">
        <v>1.5709298776118473E-4</v>
      </c>
      <c r="CO41" s="121">
        <v>3.2657919897004722E-4</v>
      </c>
      <c r="CP41" s="121">
        <v>3.4901741658433004E-4</v>
      </c>
      <c r="CQ41" s="121">
        <v>3.6965120753507498E-4</v>
      </c>
      <c r="CR41" s="121">
        <v>2.203456913527124E-4</v>
      </c>
      <c r="CS41" s="121">
        <v>1.5626827680743105E-4</v>
      </c>
      <c r="CT41" s="121">
        <v>2.3682344962558385E-4</v>
      </c>
      <c r="CU41" s="121">
        <v>1.1651396162228572E-3</v>
      </c>
      <c r="CV41" s="121">
        <v>2.4919788461397007E-4</v>
      </c>
      <c r="CW41" s="121">
        <v>8.8584079512724866E-3</v>
      </c>
      <c r="CX41" s="121">
        <v>1.2135552015296259E-4</v>
      </c>
      <c r="CY41" s="121">
        <v>3.5085483411196125E-4</v>
      </c>
      <c r="CZ41" s="121">
        <v>2.4835004157328729E-4</v>
      </c>
      <c r="DA41" s="121">
        <v>2.2404703432172537E-4</v>
      </c>
      <c r="DB41" s="121">
        <v>2.8126060044251903E-4</v>
      </c>
      <c r="DC41" s="121">
        <v>2.1854490240427399E-4</v>
      </c>
      <c r="DD41" s="121">
        <v>2.3225836930629103E-4</v>
      </c>
      <c r="DE41" s="121">
        <v>7.1899773114943893E-4</v>
      </c>
      <c r="DF41" s="124">
        <v>4.2392402572129413E-4</v>
      </c>
      <c r="DG41" s="124">
        <f t="shared" si="0"/>
        <v>1.3278139309323089</v>
      </c>
      <c r="DH41" s="145">
        <f t="shared" si="1"/>
        <v>0.62509030086119199</v>
      </c>
      <c r="DI41" s="123"/>
    </row>
    <row r="42" spans="1:113" s="82" customFormat="1" ht="17" customHeight="1" x14ac:dyDescent="0.2">
      <c r="A42" s="73" t="s">
        <v>38</v>
      </c>
      <c r="B42" s="74" t="s">
        <v>164</v>
      </c>
      <c r="C42" s="121">
        <v>8.3587507977148133E-4</v>
      </c>
      <c r="D42" s="121">
        <v>6.5251992437278096E-4</v>
      </c>
      <c r="E42" s="121">
        <v>9.5232106951306371E-4</v>
      </c>
      <c r="F42" s="121">
        <v>3.9967088382612316E-4</v>
      </c>
      <c r="G42" s="121">
        <v>1.9928867633531543E-3</v>
      </c>
      <c r="H42" s="121">
        <v>0</v>
      </c>
      <c r="I42" s="121">
        <v>1.3360199844900083E-3</v>
      </c>
      <c r="J42" s="121">
        <v>7.7550229007805171E-4</v>
      </c>
      <c r="K42" s="121">
        <v>3.306812523442784E-3</v>
      </c>
      <c r="L42" s="121">
        <v>5.9448381667966046E-4</v>
      </c>
      <c r="M42" s="121">
        <v>0</v>
      </c>
      <c r="N42" s="121">
        <v>6.6356095841907359E-4</v>
      </c>
      <c r="O42" s="121">
        <v>6.4274987270921248E-4</v>
      </c>
      <c r="P42" s="121">
        <v>1.4955533485247259E-3</v>
      </c>
      <c r="Q42" s="121">
        <v>3.2846910666108287E-2</v>
      </c>
      <c r="R42" s="121">
        <v>8.7192620956541209E-4</v>
      </c>
      <c r="S42" s="121">
        <v>6.4447258012291801E-4</v>
      </c>
      <c r="T42" s="121">
        <v>4.3575284688737742E-4</v>
      </c>
      <c r="U42" s="121">
        <v>6.1849931427206367E-4</v>
      </c>
      <c r="V42" s="121">
        <v>2.0198004933332341E-3</v>
      </c>
      <c r="W42" s="121">
        <v>3.941570480030003E-4</v>
      </c>
      <c r="X42" s="121">
        <v>1.289441570575977E-3</v>
      </c>
      <c r="Y42" s="121">
        <v>1.1591495041269558E-3</v>
      </c>
      <c r="Z42" s="121">
        <v>8.8343082337112675E-4</v>
      </c>
      <c r="AA42" s="121">
        <v>1.830253974684091E-3</v>
      </c>
      <c r="AB42" s="121">
        <v>1.8490685664210654E-3</v>
      </c>
      <c r="AC42" s="121">
        <v>8.1721214515668235E-5</v>
      </c>
      <c r="AD42" s="121">
        <v>4.1204402034817592E-4</v>
      </c>
      <c r="AE42" s="121">
        <v>9.5504073943641086E-4</v>
      </c>
      <c r="AF42" s="121">
        <v>1.957705424505764E-3</v>
      </c>
      <c r="AG42" s="121">
        <v>1.4904444418064758E-3</v>
      </c>
      <c r="AH42" s="121">
        <v>1.4824296344056152E-3</v>
      </c>
      <c r="AI42" s="121">
        <v>4.3243443522475531E-3</v>
      </c>
      <c r="AJ42" s="121">
        <v>3.0977825665648982E-3</v>
      </c>
      <c r="AK42" s="121">
        <v>3.0624578329202013E-3</v>
      </c>
      <c r="AL42" s="121">
        <v>8.7430970611327493E-4</v>
      </c>
      <c r="AM42" s="121">
        <v>7.7386214647272213E-4</v>
      </c>
      <c r="AN42" s="121">
        <v>2.206925979582091E-3</v>
      </c>
      <c r="AO42" s="121">
        <v>1.0005239916345869</v>
      </c>
      <c r="AP42" s="121">
        <v>1.5023624115143199E-3</v>
      </c>
      <c r="AQ42" s="121">
        <v>2.7890624032166026E-3</v>
      </c>
      <c r="AR42" s="121">
        <v>9.3553573522351455E-2</v>
      </c>
      <c r="AS42" s="121">
        <v>4.9865563642587998E-2</v>
      </c>
      <c r="AT42" s="121">
        <v>3.0279413566286273E-2</v>
      </c>
      <c r="AU42" s="121">
        <v>2.1079491024179726E-2</v>
      </c>
      <c r="AV42" s="121">
        <v>1.2783683148012053E-2</v>
      </c>
      <c r="AW42" s="121">
        <v>2.8445341274834562E-3</v>
      </c>
      <c r="AX42" s="121">
        <v>9.2748973777450113E-3</v>
      </c>
      <c r="AY42" s="121">
        <v>1.3192178625774282E-2</v>
      </c>
      <c r="AZ42" s="121">
        <v>3.0523516117459376E-2</v>
      </c>
      <c r="BA42" s="121">
        <v>4.1266754109349048E-3</v>
      </c>
      <c r="BB42" s="121">
        <v>1.056604514183089E-2</v>
      </c>
      <c r="BC42" s="121">
        <v>7.1505870745139661E-3</v>
      </c>
      <c r="BD42" s="121">
        <v>5.8563555402544641E-3</v>
      </c>
      <c r="BE42" s="121">
        <v>1.6071543164863478E-2</v>
      </c>
      <c r="BF42" s="121">
        <v>1.5091146585833725E-2</v>
      </c>
      <c r="BG42" s="121">
        <v>1.7418641039530992E-2</v>
      </c>
      <c r="BH42" s="121">
        <v>7.1440687701801203E-2</v>
      </c>
      <c r="BI42" s="121">
        <v>4.1894118558715297E-2</v>
      </c>
      <c r="BJ42" s="121">
        <v>6.5664529431052306E-3</v>
      </c>
      <c r="BK42" s="121">
        <v>8.0779018899003062E-4</v>
      </c>
      <c r="BL42" s="121">
        <v>9.1645246430963438E-3</v>
      </c>
      <c r="BM42" s="121">
        <v>1.4195023764253103E-2</v>
      </c>
      <c r="BN42" s="121">
        <v>4.4769832242908631E-3</v>
      </c>
      <c r="BO42" s="121">
        <v>6.9476751482149216E-3</v>
      </c>
      <c r="BP42" s="121">
        <v>7.2106675404853783E-4</v>
      </c>
      <c r="BQ42" s="121">
        <v>1.0656026238978098E-3</v>
      </c>
      <c r="BR42" s="121">
        <v>1.9476271869617919E-3</v>
      </c>
      <c r="BS42" s="121">
        <v>6.7623047825670312E-4</v>
      </c>
      <c r="BT42" s="121">
        <v>5.0299822666828055E-4</v>
      </c>
      <c r="BU42" s="121">
        <v>3.9746757146431742E-4</v>
      </c>
      <c r="BV42" s="121">
        <v>2.535569741228515E-4</v>
      </c>
      <c r="BW42" s="121">
        <v>4.5546277881386167E-4</v>
      </c>
      <c r="BX42" s="121">
        <v>2.8467614826234721E-4</v>
      </c>
      <c r="BY42" s="121">
        <v>3.7660116411082768E-3</v>
      </c>
      <c r="BZ42" s="121">
        <v>4.8331602498581378E-4</v>
      </c>
      <c r="CA42" s="121">
        <v>2.4704319818092371E-3</v>
      </c>
      <c r="CB42" s="121">
        <v>2.6503687456865847E-3</v>
      </c>
      <c r="CC42" s="121">
        <v>6.8731024617964967E-3</v>
      </c>
      <c r="CD42" s="121">
        <v>3.897588204958004E-4</v>
      </c>
      <c r="CE42" s="121">
        <v>6.4327912461899933E-4</v>
      </c>
      <c r="CF42" s="121">
        <v>1.0621833564782852E-3</v>
      </c>
      <c r="CG42" s="121">
        <v>3.4292440938181755E-4</v>
      </c>
      <c r="CH42" s="121">
        <v>6.0647323488783591E-4</v>
      </c>
      <c r="CI42" s="121">
        <v>5.9048075724305439E-4</v>
      </c>
      <c r="CJ42" s="121">
        <v>5.339147603352477E-4</v>
      </c>
      <c r="CK42" s="121">
        <v>6.0998075826975936E-4</v>
      </c>
      <c r="CL42" s="121">
        <v>5.7775037209999039E-4</v>
      </c>
      <c r="CM42" s="121">
        <v>9.7273964187566755E-4</v>
      </c>
      <c r="CN42" s="121">
        <v>4.8331611405907769E-4</v>
      </c>
      <c r="CO42" s="121">
        <v>7.8279079775650485E-4</v>
      </c>
      <c r="CP42" s="121">
        <v>9.0852963567507469E-4</v>
      </c>
      <c r="CQ42" s="121">
        <v>6.5665940995347425E-4</v>
      </c>
      <c r="CR42" s="121">
        <v>6.4669667376471198E-4</v>
      </c>
      <c r="CS42" s="121">
        <v>4.2124841936127329E-4</v>
      </c>
      <c r="CT42" s="121">
        <v>9.6505996694337627E-4</v>
      </c>
      <c r="CU42" s="121">
        <v>1.4309823212486543E-3</v>
      </c>
      <c r="CV42" s="121">
        <v>5.5338521446016413E-4</v>
      </c>
      <c r="CW42" s="121">
        <v>8.5194846519681382E-3</v>
      </c>
      <c r="CX42" s="121">
        <v>2.8272357837553304E-4</v>
      </c>
      <c r="CY42" s="121">
        <v>7.7155201039010295E-4</v>
      </c>
      <c r="CZ42" s="121">
        <v>8.402220865080871E-4</v>
      </c>
      <c r="DA42" s="121">
        <v>6.7568086830081787E-4</v>
      </c>
      <c r="DB42" s="121">
        <v>6.5537434282671051E-4</v>
      </c>
      <c r="DC42" s="121">
        <v>4.8420015039805318E-4</v>
      </c>
      <c r="DD42" s="121">
        <v>7.0860380715112776E-4</v>
      </c>
      <c r="DE42" s="121">
        <v>2.0340450359880723E-3</v>
      </c>
      <c r="DF42" s="124">
        <v>1.0258566753133279E-3</v>
      </c>
      <c r="DG42" s="124">
        <f t="shared" si="0"/>
        <v>1.6309202224970081</v>
      </c>
      <c r="DH42" s="145">
        <f t="shared" si="1"/>
        <v>0.7677825852041229</v>
      </c>
      <c r="DI42" s="123"/>
    </row>
    <row r="43" spans="1:113" s="82" customFormat="1" ht="17" customHeight="1" x14ac:dyDescent="0.2">
      <c r="A43" s="73" t="s">
        <v>39</v>
      </c>
      <c r="B43" s="74" t="s">
        <v>165</v>
      </c>
      <c r="C43" s="121">
        <v>3.1725341504469607E-3</v>
      </c>
      <c r="D43" s="121">
        <v>2.4670495472853401E-3</v>
      </c>
      <c r="E43" s="121">
        <v>3.590518305415387E-3</v>
      </c>
      <c r="F43" s="121">
        <v>1.338128109352686E-3</v>
      </c>
      <c r="G43" s="121">
        <v>2.7759940746299528E-3</v>
      </c>
      <c r="H43" s="121">
        <v>0</v>
      </c>
      <c r="I43" s="121">
        <v>4.2540351934565561E-3</v>
      </c>
      <c r="J43" s="121">
        <v>4.5774755209052262E-3</v>
      </c>
      <c r="K43" s="121">
        <v>8.3633527065765881E-3</v>
      </c>
      <c r="L43" s="121">
        <v>2.7253777334090654E-3</v>
      </c>
      <c r="M43" s="121">
        <v>0</v>
      </c>
      <c r="N43" s="121">
        <v>4.0143978212922584E-3</v>
      </c>
      <c r="O43" s="121">
        <v>3.1359884925516121E-3</v>
      </c>
      <c r="P43" s="121">
        <v>5.1182491349005431E-3</v>
      </c>
      <c r="Q43" s="121">
        <v>1.9561624552679093E-2</v>
      </c>
      <c r="R43" s="121">
        <v>3.3386567957939565E-3</v>
      </c>
      <c r="S43" s="121">
        <v>2.3951709140901042E-3</v>
      </c>
      <c r="T43" s="121">
        <v>2.2518898561892341E-3</v>
      </c>
      <c r="U43" s="121">
        <v>6.0089564594576995E-3</v>
      </c>
      <c r="V43" s="121">
        <v>7.8293308398906178E-2</v>
      </c>
      <c r="W43" s="121">
        <v>2.6823056477464349E-3</v>
      </c>
      <c r="X43" s="121">
        <v>9.6293969162000257E-3</v>
      </c>
      <c r="Y43" s="121">
        <v>7.6323881822473712E-3</v>
      </c>
      <c r="Z43" s="121">
        <v>6.7722317926143562E-3</v>
      </c>
      <c r="AA43" s="121">
        <v>9.4902829846997879E-3</v>
      </c>
      <c r="AB43" s="121">
        <v>1.5368978823935403E-2</v>
      </c>
      <c r="AC43" s="121">
        <v>2.3697311761320552E-4</v>
      </c>
      <c r="AD43" s="121">
        <v>1.3864114102810617E-3</v>
      </c>
      <c r="AE43" s="121">
        <v>7.5646528169627473E-3</v>
      </c>
      <c r="AF43" s="121">
        <v>8.7614221256751938E-3</v>
      </c>
      <c r="AG43" s="121">
        <v>6.092808405074957E-3</v>
      </c>
      <c r="AH43" s="121">
        <v>1.0251209018464848E-2</v>
      </c>
      <c r="AI43" s="121">
        <v>4.5404540130269729E-3</v>
      </c>
      <c r="AJ43" s="121">
        <v>5.9966658266074863E-2</v>
      </c>
      <c r="AK43" s="121">
        <v>2.4309466637399066E-2</v>
      </c>
      <c r="AL43" s="121">
        <v>2.5914811887447389E-2</v>
      </c>
      <c r="AM43" s="121">
        <v>4.3520156644624212E-2</v>
      </c>
      <c r="AN43" s="121">
        <v>1.4812433831360839E-2</v>
      </c>
      <c r="AO43" s="121">
        <v>2.0092825387352849E-2</v>
      </c>
      <c r="AP43" s="121">
        <v>1.6952378172041662</v>
      </c>
      <c r="AQ43" s="121">
        <v>0.98096520195688075</v>
      </c>
      <c r="AR43" s="121">
        <v>5.7273226754818753E-2</v>
      </c>
      <c r="AS43" s="121">
        <v>8.4078636250249708E-2</v>
      </c>
      <c r="AT43" s="121">
        <v>5.3461142646233965E-2</v>
      </c>
      <c r="AU43" s="121">
        <v>3.6310554994031359E-2</v>
      </c>
      <c r="AV43" s="121">
        <v>6.5813009722711077E-2</v>
      </c>
      <c r="AW43" s="121">
        <v>6.2138900267535817E-2</v>
      </c>
      <c r="AX43" s="121">
        <v>0.12194008713100028</v>
      </c>
      <c r="AY43" s="121">
        <v>0.11515288640117857</v>
      </c>
      <c r="AZ43" s="121">
        <v>6.3523223266837694E-2</v>
      </c>
      <c r="BA43" s="121">
        <v>6.7021155041742511E-2</v>
      </c>
      <c r="BB43" s="121">
        <v>6.5014869507780682E-2</v>
      </c>
      <c r="BC43" s="121">
        <v>8.0095610287781768E-2</v>
      </c>
      <c r="BD43" s="121">
        <v>5.3416898697562804E-2</v>
      </c>
      <c r="BE43" s="121">
        <v>6.2340385786612017E-2</v>
      </c>
      <c r="BF43" s="121">
        <v>5.8977351749643504E-2</v>
      </c>
      <c r="BG43" s="121">
        <v>8.1981628069917392E-2</v>
      </c>
      <c r="BH43" s="121">
        <v>5.217364053907507E-2</v>
      </c>
      <c r="BI43" s="121">
        <v>3.2352159268501289E-2</v>
      </c>
      <c r="BJ43" s="121">
        <v>4.8645172266287097E-2</v>
      </c>
      <c r="BK43" s="121">
        <v>2.0220960941430763E-3</v>
      </c>
      <c r="BL43" s="121">
        <v>1.5786057980048004E-2</v>
      </c>
      <c r="BM43" s="121">
        <v>2.2639690288305384E-2</v>
      </c>
      <c r="BN43" s="121">
        <v>9.1692986050505992E-3</v>
      </c>
      <c r="BO43" s="121">
        <v>3.773609728139312E-2</v>
      </c>
      <c r="BP43" s="121">
        <v>2.418490589927132E-3</v>
      </c>
      <c r="BQ43" s="121">
        <v>2.0550292180142927E-3</v>
      </c>
      <c r="BR43" s="121">
        <v>5.3432202764172772E-3</v>
      </c>
      <c r="BS43" s="121">
        <v>2.4316174057621926E-3</v>
      </c>
      <c r="BT43" s="121">
        <v>1.281534099913765E-3</v>
      </c>
      <c r="BU43" s="121">
        <v>9.692553424959045E-4</v>
      </c>
      <c r="BV43" s="121">
        <v>6.4770014816404535E-4</v>
      </c>
      <c r="BW43" s="121">
        <v>8.7343288049352623E-4</v>
      </c>
      <c r="BX43" s="121">
        <v>4.8658980330343289E-4</v>
      </c>
      <c r="BY43" s="121">
        <v>3.6909811217076521E-3</v>
      </c>
      <c r="BZ43" s="121">
        <v>1.5637628996770831E-3</v>
      </c>
      <c r="CA43" s="121">
        <v>8.6894763968171883E-3</v>
      </c>
      <c r="CB43" s="121">
        <v>2.7674651460527222E-3</v>
      </c>
      <c r="CC43" s="121">
        <v>6.4013287701581599E-3</v>
      </c>
      <c r="CD43" s="121">
        <v>1.0958866384172231E-3</v>
      </c>
      <c r="CE43" s="121">
        <v>1.5307582807624731E-3</v>
      </c>
      <c r="CF43" s="121">
        <v>2.3781362710533888E-3</v>
      </c>
      <c r="CG43" s="121">
        <v>6.9666249515193466E-4</v>
      </c>
      <c r="CH43" s="121">
        <v>1.5863874453960569E-3</v>
      </c>
      <c r="CI43" s="121">
        <v>2.1577729704316162E-3</v>
      </c>
      <c r="CJ43" s="121">
        <v>2.0657409887194014E-3</v>
      </c>
      <c r="CK43" s="121">
        <v>1.5513353371686921E-3</v>
      </c>
      <c r="CL43" s="121">
        <v>3.2246684311683328E-3</v>
      </c>
      <c r="CM43" s="121">
        <v>2.4774702384403511E-3</v>
      </c>
      <c r="CN43" s="121">
        <v>1.1722652967862772E-3</v>
      </c>
      <c r="CO43" s="121">
        <v>3.9133095603037134E-3</v>
      </c>
      <c r="CP43" s="121">
        <v>6.3724553535247737E-3</v>
      </c>
      <c r="CQ43" s="121">
        <v>3.7787241375115523E-3</v>
      </c>
      <c r="CR43" s="121">
        <v>1.9449867229666196E-3</v>
      </c>
      <c r="CS43" s="121">
        <v>1.6543659812314258E-3</v>
      </c>
      <c r="CT43" s="121">
        <v>2.0928155438257883E-3</v>
      </c>
      <c r="CU43" s="121">
        <v>5.3378208519009934E-3</v>
      </c>
      <c r="CV43" s="121">
        <v>2.1216040913097302E-3</v>
      </c>
      <c r="CW43" s="121">
        <v>3.3789385126463088E-2</v>
      </c>
      <c r="CX43" s="121">
        <v>9.2207978814512525E-4</v>
      </c>
      <c r="CY43" s="121">
        <v>3.1903116269218702E-3</v>
      </c>
      <c r="CZ43" s="121">
        <v>2.8316350976316943E-3</v>
      </c>
      <c r="DA43" s="121">
        <v>3.232552795941306E-3</v>
      </c>
      <c r="DB43" s="121">
        <v>2.1083940012841403E-3</v>
      </c>
      <c r="DC43" s="121">
        <v>2.4747602341517643E-3</v>
      </c>
      <c r="DD43" s="121">
        <v>2.3245013704183051E-3</v>
      </c>
      <c r="DE43" s="121">
        <v>1.4975667399773114E-2</v>
      </c>
      <c r="DF43" s="124">
        <v>4.4219841396846453E-3</v>
      </c>
      <c r="DG43" s="124">
        <f t="shared" si="0"/>
        <v>4.6187196960510191</v>
      </c>
      <c r="DH43" s="145">
        <f t="shared" si="1"/>
        <v>2.1743384499444809</v>
      </c>
      <c r="DI43" s="123"/>
    </row>
    <row r="44" spans="1:113" s="82" customFormat="1" ht="17" customHeight="1" x14ac:dyDescent="0.2">
      <c r="A44" s="73" t="s">
        <v>40</v>
      </c>
      <c r="B44" s="74" t="s">
        <v>166</v>
      </c>
      <c r="C44" s="121">
        <v>1.825026551093912E-3</v>
      </c>
      <c r="D44" s="121">
        <v>1.5735491228915839E-3</v>
      </c>
      <c r="E44" s="121">
        <v>2.4316947834400462E-3</v>
      </c>
      <c r="F44" s="121">
        <v>9.2320871307965513E-4</v>
      </c>
      <c r="G44" s="121">
        <v>1.8579309099884774E-3</v>
      </c>
      <c r="H44" s="121">
        <v>0</v>
      </c>
      <c r="I44" s="121">
        <v>3.0663699914717604E-3</v>
      </c>
      <c r="J44" s="121">
        <v>3.3713411015923126E-3</v>
      </c>
      <c r="K44" s="121">
        <v>6.0195646380416081E-3</v>
      </c>
      <c r="L44" s="121">
        <v>1.7085882153610673E-3</v>
      </c>
      <c r="M44" s="121">
        <v>0</v>
      </c>
      <c r="N44" s="121">
        <v>1.3064140278086912E-3</v>
      </c>
      <c r="O44" s="121">
        <v>1.3236748319721907E-3</v>
      </c>
      <c r="P44" s="121">
        <v>3.6642691120042661E-3</v>
      </c>
      <c r="Q44" s="121">
        <v>1.6386357760880443E-2</v>
      </c>
      <c r="R44" s="121">
        <v>1.6287173492822284E-3</v>
      </c>
      <c r="S44" s="121">
        <v>1.2872946250293879E-3</v>
      </c>
      <c r="T44" s="121">
        <v>3.1713776229332089E-3</v>
      </c>
      <c r="U44" s="121">
        <v>1.3229944107092583E-3</v>
      </c>
      <c r="V44" s="121">
        <v>4.4498583535098743E-3</v>
      </c>
      <c r="W44" s="121">
        <v>7.9401566330439884E-4</v>
      </c>
      <c r="X44" s="121">
        <v>2.1748259758711322E-3</v>
      </c>
      <c r="Y44" s="121">
        <v>1.9210487835647451E-3</v>
      </c>
      <c r="Z44" s="121">
        <v>1.6046691178435539E-3</v>
      </c>
      <c r="AA44" s="121">
        <v>4.9922757090307005E-3</v>
      </c>
      <c r="AB44" s="121">
        <v>4.5089769968956524E-3</v>
      </c>
      <c r="AC44" s="121">
        <v>1.6540525295360894E-4</v>
      </c>
      <c r="AD44" s="121">
        <v>7.4998230905027957E-4</v>
      </c>
      <c r="AE44" s="121">
        <v>4.1976933618056685E-3</v>
      </c>
      <c r="AF44" s="121">
        <v>4.7041130084100654E-3</v>
      </c>
      <c r="AG44" s="121">
        <v>4.5524260359525474E-3</v>
      </c>
      <c r="AH44" s="121">
        <v>4.2698544383144594E-3</v>
      </c>
      <c r="AI44" s="121">
        <v>2.2188256593420148E-3</v>
      </c>
      <c r="AJ44" s="121">
        <v>4.9372776768384207E-3</v>
      </c>
      <c r="AK44" s="121">
        <v>4.9149548103128039E-3</v>
      </c>
      <c r="AL44" s="121">
        <v>1.7985139223680837E-3</v>
      </c>
      <c r="AM44" s="121">
        <v>3.5495963057352851E-3</v>
      </c>
      <c r="AN44" s="121">
        <v>2.645603003131148E-3</v>
      </c>
      <c r="AO44" s="121">
        <v>1.9429288210680389E-3</v>
      </c>
      <c r="AP44" s="121">
        <v>9.5248310086011572E-3</v>
      </c>
      <c r="AQ44" s="121">
        <v>1.0331921447497905</v>
      </c>
      <c r="AR44" s="121">
        <v>5.1031584731470452E-2</v>
      </c>
      <c r="AS44" s="121">
        <v>5.7960377440515007E-2</v>
      </c>
      <c r="AT44" s="121">
        <v>4.9325254318130007E-2</v>
      </c>
      <c r="AU44" s="121">
        <v>2.9215218682982658E-2</v>
      </c>
      <c r="AV44" s="121">
        <v>4.7865839687671288E-2</v>
      </c>
      <c r="AW44" s="121">
        <v>3.0736299409648331E-2</v>
      </c>
      <c r="AX44" s="121">
        <v>7.2846940383331227E-2</v>
      </c>
      <c r="AY44" s="121">
        <v>8.2506845536466492E-2</v>
      </c>
      <c r="AZ44" s="121">
        <v>5.3433095372684439E-2</v>
      </c>
      <c r="BA44" s="121">
        <v>4.7745490812713891E-2</v>
      </c>
      <c r="BB44" s="121">
        <v>3.892922395403528E-2</v>
      </c>
      <c r="BC44" s="121">
        <v>6.4798878364653964E-2</v>
      </c>
      <c r="BD44" s="121">
        <v>3.8583162454866669E-2</v>
      </c>
      <c r="BE44" s="121">
        <v>4.6373688523010041E-2</v>
      </c>
      <c r="BF44" s="121">
        <v>4.5260373204884664E-2</v>
      </c>
      <c r="BG44" s="121">
        <v>6.0218869789402184E-2</v>
      </c>
      <c r="BH44" s="121">
        <v>4.0988548307331743E-2</v>
      </c>
      <c r="BI44" s="121">
        <v>2.6962884011213852E-2</v>
      </c>
      <c r="BJ44" s="121">
        <v>1.9992541004051068E-2</v>
      </c>
      <c r="BK44" s="121">
        <v>1.3993023818543813E-3</v>
      </c>
      <c r="BL44" s="121">
        <v>1.2993993438077268E-2</v>
      </c>
      <c r="BM44" s="121">
        <v>1.8907662692247789E-2</v>
      </c>
      <c r="BN44" s="121">
        <v>7.1732045225030997E-3</v>
      </c>
      <c r="BO44" s="121">
        <v>3.6474592441326219E-2</v>
      </c>
      <c r="BP44" s="121">
        <v>1.9379860943836977E-3</v>
      </c>
      <c r="BQ44" s="121">
        <v>1.5761643970988988E-3</v>
      </c>
      <c r="BR44" s="121">
        <v>3.5848673777338614E-3</v>
      </c>
      <c r="BS44" s="121">
        <v>1.3253914779486251E-3</v>
      </c>
      <c r="BT44" s="121">
        <v>9.042191030718546E-4</v>
      </c>
      <c r="BU44" s="121">
        <v>6.9162475033540509E-4</v>
      </c>
      <c r="BV44" s="121">
        <v>4.6486160097029263E-4</v>
      </c>
      <c r="BW44" s="121">
        <v>6.6212694899422454E-4</v>
      </c>
      <c r="BX44" s="121">
        <v>3.8947322801167816E-4</v>
      </c>
      <c r="BY44" s="121">
        <v>2.9592719835014793E-3</v>
      </c>
      <c r="BZ44" s="121">
        <v>1.109475083423103E-3</v>
      </c>
      <c r="CA44" s="121">
        <v>6.3022042277842121E-3</v>
      </c>
      <c r="CB44" s="121">
        <v>2.0942686743969739E-3</v>
      </c>
      <c r="CC44" s="121">
        <v>5.1165963518141995E-3</v>
      </c>
      <c r="CD44" s="121">
        <v>7.5748541712606829E-4</v>
      </c>
      <c r="CE44" s="121">
        <v>1.0605410414801515E-3</v>
      </c>
      <c r="CF44" s="121">
        <v>1.6161342884650765E-3</v>
      </c>
      <c r="CG44" s="121">
        <v>5.1180353488064251E-4</v>
      </c>
      <c r="CH44" s="121">
        <v>1.1068355852493186E-3</v>
      </c>
      <c r="CI44" s="121">
        <v>1.4404438803367477E-3</v>
      </c>
      <c r="CJ44" s="121">
        <v>1.2540871349308023E-3</v>
      </c>
      <c r="CK44" s="121">
        <v>1.0893954492463267E-3</v>
      </c>
      <c r="CL44" s="121">
        <v>2.0586079701928853E-3</v>
      </c>
      <c r="CM44" s="121">
        <v>1.8070326667857964E-3</v>
      </c>
      <c r="CN44" s="121">
        <v>7.9094767569112216E-4</v>
      </c>
      <c r="CO44" s="121">
        <v>1.986302425010706E-3</v>
      </c>
      <c r="CP44" s="121">
        <v>4.9386819100587032E-3</v>
      </c>
      <c r="CQ44" s="121">
        <v>1.6679215603148544E-3</v>
      </c>
      <c r="CR44" s="121">
        <v>1.3069713204657744E-3</v>
      </c>
      <c r="CS44" s="121">
        <v>1.2136478262316148E-3</v>
      </c>
      <c r="CT44" s="121">
        <v>1.4973036043675364E-3</v>
      </c>
      <c r="CU44" s="121">
        <v>3.7225710066600888E-3</v>
      </c>
      <c r="CV44" s="121">
        <v>1.4122173743292973E-3</v>
      </c>
      <c r="CW44" s="121">
        <v>2.4605285020109533E-2</v>
      </c>
      <c r="CX44" s="121">
        <v>6.0775536523090051E-4</v>
      </c>
      <c r="CY44" s="121">
        <v>2.3653053332787291E-3</v>
      </c>
      <c r="CZ44" s="121">
        <v>2.0333968836074275E-3</v>
      </c>
      <c r="DA44" s="121">
        <v>2.1874033973579049E-3</v>
      </c>
      <c r="DB44" s="121">
        <v>1.351613914597516E-3</v>
      </c>
      <c r="DC44" s="121">
        <v>1.3480994132476841E-3</v>
      </c>
      <c r="DD44" s="121">
        <v>1.5889814225281801E-3</v>
      </c>
      <c r="DE44" s="121">
        <v>8.2359826162535562E-3</v>
      </c>
      <c r="DF44" s="124">
        <v>2.2068218698692785E-3</v>
      </c>
      <c r="DG44" s="124">
        <f t="shared" si="0"/>
        <v>2.2452901744037193</v>
      </c>
      <c r="DH44" s="145">
        <f t="shared" si="1"/>
        <v>1.0570073697398563</v>
      </c>
      <c r="DI44" s="123"/>
    </row>
    <row r="45" spans="1:113" s="82" customFormat="1" ht="17" customHeight="1" x14ac:dyDescent="0.2">
      <c r="A45" s="73" t="s">
        <v>41</v>
      </c>
      <c r="B45" s="74" t="s">
        <v>167</v>
      </c>
      <c r="C45" s="121">
        <v>9.6015701448224212E-4</v>
      </c>
      <c r="D45" s="121">
        <v>9.7886503820811071E-4</v>
      </c>
      <c r="E45" s="121">
        <v>1.2212324847401708E-3</v>
      </c>
      <c r="F45" s="121">
        <v>2.963527339840214E-4</v>
      </c>
      <c r="G45" s="121">
        <v>9.8250816968550262E-4</v>
      </c>
      <c r="H45" s="121">
        <v>0</v>
      </c>
      <c r="I45" s="121">
        <v>1.0768991612527504E-3</v>
      </c>
      <c r="J45" s="121">
        <v>7.0217356610351937E-4</v>
      </c>
      <c r="K45" s="121">
        <v>6.2888377238396625E-4</v>
      </c>
      <c r="L45" s="121">
        <v>6.7422427925845714E-4</v>
      </c>
      <c r="M45" s="121">
        <v>0</v>
      </c>
      <c r="N45" s="121">
        <v>1.2674340431515713E-3</v>
      </c>
      <c r="O45" s="121">
        <v>9.7157652380161475E-4</v>
      </c>
      <c r="P45" s="121">
        <v>1.183050178100299E-3</v>
      </c>
      <c r="Q45" s="121">
        <v>2.202388963530848E-3</v>
      </c>
      <c r="R45" s="121">
        <v>2.1817706761130136E-3</v>
      </c>
      <c r="S45" s="121">
        <v>1.3543650944462023E-3</v>
      </c>
      <c r="T45" s="121">
        <v>7.2843841487776071E-4</v>
      </c>
      <c r="U45" s="121">
        <v>9.4712840176409887E-4</v>
      </c>
      <c r="V45" s="121">
        <v>1.2845649045599612E-3</v>
      </c>
      <c r="W45" s="121">
        <v>6.7865521340614878E-4</v>
      </c>
      <c r="X45" s="121">
        <v>1.4579298514437807E-3</v>
      </c>
      <c r="Y45" s="121">
        <v>1.7500195024243304E-3</v>
      </c>
      <c r="Z45" s="121">
        <v>2.004232674975829E-3</v>
      </c>
      <c r="AA45" s="121">
        <v>8.6313191672467929E-4</v>
      </c>
      <c r="AB45" s="121">
        <v>1.1188655965910946E-3</v>
      </c>
      <c r="AC45" s="121">
        <v>8.6469149770921144E-5</v>
      </c>
      <c r="AD45" s="121">
        <v>5.9476881916662697E-4</v>
      </c>
      <c r="AE45" s="121">
        <v>1.2722386395574419E-3</v>
      </c>
      <c r="AF45" s="121">
        <v>9.8326916827528839E-4</v>
      </c>
      <c r="AG45" s="121">
        <v>7.862329309854814E-4</v>
      </c>
      <c r="AH45" s="121">
        <v>1.0924166754302776E-3</v>
      </c>
      <c r="AI45" s="121">
        <v>1.4325714541795554E-3</v>
      </c>
      <c r="AJ45" s="121">
        <v>1.2400114222458846E-3</v>
      </c>
      <c r="AK45" s="121">
        <v>1.4701370248683906E-3</v>
      </c>
      <c r="AL45" s="121">
        <v>1.7840452957335507E-3</v>
      </c>
      <c r="AM45" s="121">
        <v>1.7346105933793298E-3</v>
      </c>
      <c r="AN45" s="121">
        <v>1.6702637796467757E-3</v>
      </c>
      <c r="AO45" s="121">
        <v>1.1919756867997862E-3</v>
      </c>
      <c r="AP45" s="121">
        <v>1.748197581375274E-3</v>
      </c>
      <c r="AQ45" s="121">
        <v>1.7313821978991327E-3</v>
      </c>
      <c r="AR45" s="121">
        <v>1.0243548837895295</v>
      </c>
      <c r="AS45" s="121">
        <v>2.4750124245380106E-3</v>
      </c>
      <c r="AT45" s="121">
        <v>1.2673538642662642E-3</v>
      </c>
      <c r="AU45" s="121">
        <v>1.0555552565140963E-3</v>
      </c>
      <c r="AV45" s="121">
        <v>8.9727771415071831E-4</v>
      </c>
      <c r="AW45" s="121">
        <v>8.4621790971390666E-4</v>
      </c>
      <c r="AX45" s="121">
        <v>1.4257652712620556E-3</v>
      </c>
      <c r="AY45" s="121">
        <v>1.1197633589319551E-3</v>
      </c>
      <c r="AZ45" s="121">
        <v>9.163248505220877E-4</v>
      </c>
      <c r="BA45" s="121">
        <v>9.4248279713964912E-4</v>
      </c>
      <c r="BB45" s="121">
        <v>1.1054901777397552E-3</v>
      </c>
      <c r="BC45" s="121">
        <v>1.1390746825638109E-3</v>
      </c>
      <c r="BD45" s="121">
        <v>1.0426349032808184E-3</v>
      </c>
      <c r="BE45" s="121">
        <v>8.5438809214119537E-4</v>
      </c>
      <c r="BF45" s="121">
        <v>8.8205715809326927E-4</v>
      </c>
      <c r="BG45" s="121">
        <v>8.6506398257100753E-4</v>
      </c>
      <c r="BH45" s="121">
        <v>1.6491827983563044E-2</v>
      </c>
      <c r="BI45" s="121">
        <v>2.8759488810893128E-3</v>
      </c>
      <c r="BJ45" s="121">
        <v>1.1146221373908485E-2</v>
      </c>
      <c r="BK45" s="121">
        <v>6.1486345383879142E-4</v>
      </c>
      <c r="BL45" s="121">
        <v>7.4988869985206125E-2</v>
      </c>
      <c r="BM45" s="121">
        <v>9.7316418870782573E-2</v>
      </c>
      <c r="BN45" s="121">
        <v>3.2791424128042104E-2</v>
      </c>
      <c r="BO45" s="121">
        <v>6.2732103447435808E-2</v>
      </c>
      <c r="BP45" s="121">
        <v>2.1269146964227378E-3</v>
      </c>
      <c r="BQ45" s="121">
        <v>5.4691099711593758E-3</v>
      </c>
      <c r="BR45" s="121">
        <v>5.1752538106981929E-3</v>
      </c>
      <c r="BS45" s="121">
        <v>7.8620007134572439E-4</v>
      </c>
      <c r="BT45" s="121">
        <v>7.1943779218188808E-4</v>
      </c>
      <c r="BU45" s="121">
        <v>6.7894175445600729E-4</v>
      </c>
      <c r="BV45" s="121">
        <v>7.8756492507851654E-4</v>
      </c>
      <c r="BW45" s="121">
        <v>2.0003510493889062E-3</v>
      </c>
      <c r="BX45" s="121">
        <v>1.6144975173729016E-3</v>
      </c>
      <c r="BY45" s="121">
        <v>2.6036099085649019E-3</v>
      </c>
      <c r="BZ45" s="121">
        <v>2.7822768760389969E-4</v>
      </c>
      <c r="CA45" s="121">
        <v>2.6251255733750747E-3</v>
      </c>
      <c r="CB45" s="121">
        <v>1.5972611404217159E-3</v>
      </c>
      <c r="CC45" s="121">
        <v>1.2125117418940871E-3</v>
      </c>
      <c r="CD45" s="121">
        <v>6.2415365283643141E-4</v>
      </c>
      <c r="CE45" s="121">
        <v>1.6113376594174378E-3</v>
      </c>
      <c r="CF45" s="121">
        <v>2.1420692154631871E-3</v>
      </c>
      <c r="CG45" s="121">
        <v>3.5333934070383996E-4</v>
      </c>
      <c r="CH45" s="121">
        <v>1.1351408212234874E-3</v>
      </c>
      <c r="CI45" s="121">
        <v>1.4049486711716446E-3</v>
      </c>
      <c r="CJ45" s="121">
        <v>5.2696208213149948E-4</v>
      </c>
      <c r="CK45" s="121">
        <v>1.389843788924787E-3</v>
      </c>
      <c r="CL45" s="121">
        <v>7.2620445210730379E-4</v>
      </c>
      <c r="CM45" s="121">
        <v>1.1617490835650948E-3</v>
      </c>
      <c r="CN45" s="121">
        <v>1.3253575919154829E-3</v>
      </c>
      <c r="CO45" s="121">
        <v>9.624033673424308E-4</v>
      </c>
      <c r="CP45" s="121">
        <v>6.7613500432226403E-4</v>
      </c>
      <c r="CQ45" s="121">
        <v>7.8236381614658424E-4</v>
      </c>
      <c r="CR45" s="121">
        <v>7.8807398737723751E-4</v>
      </c>
      <c r="CS45" s="121">
        <v>5.4821702322574157E-4</v>
      </c>
      <c r="CT45" s="121">
        <v>5.5538538253762618E-4</v>
      </c>
      <c r="CU45" s="121">
        <v>7.7790589818745785E-4</v>
      </c>
      <c r="CV45" s="121">
        <v>1.0008203113590112E-3</v>
      </c>
      <c r="CW45" s="121">
        <v>8.8829448881828032E-4</v>
      </c>
      <c r="CX45" s="121">
        <v>3.8127492016989175E-4</v>
      </c>
      <c r="CY45" s="121">
        <v>1.0791852467201789E-3</v>
      </c>
      <c r="CZ45" s="121">
        <v>7.7681200767076711E-4</v>
      </c>
      <c r="DA45" s="121">
        <v>8.2677082879235658E-4</v>
      </c>
      <c r="DB45" s="121">
        <v>9.9809141429487401E-4</v>
      </c>
      <c r="DC45" s="121">
        <v>3.822525674215746E-4</v>
      </c>
      <c r="DD45" s="121">
        <v>7.3898731250962081E-4</v>
      </c>
      <c r="DE45" s="121">
        <v>2.4992698532976861E-3</v>
      </c>
      <c r="DF45" s="124">
        <v>2.0384514684880402E-3</v>
      </c>
      <c r="DG45" s="124">
        <f t="shared" si="0"/>
        <v>1.4432572718502539</v>
      </c>
      <c r="DH45" s="145">
        <f t="shared" si="1"/>
        <v>0.67943715701757468</v>
      </c>
      <c r="DI45" s="123"/>
    </row>
    <row r="46" spans="1:113" s="82" customFormat="1" ht="17" customHeight="1" x14ac:dyDescent="0.2">
      <c r="A46" s="73" t="s">
        <v>42</v>
      </c>
      <c r="B46" s="74" t="s">
        <v>168</v>
      </c>
      <c r="C46" s="121">
        <v>8.0327582413868125E-3</v>
      </c>
      <c r="D46" s="121">
        <v>5.7986075742922855E-3</v>
      </c>
      <c r="E46" s="121">
        <v>4.3935156118726218E-3</v>
      </c>
      <c r="F46" s="121">
        <v>3.4504542659064543E-3</v>
      </c>
      <c r="G46" s="121">
        <v>5.4725750305906866E-3</v>
      </c>
      <c r="H46" s="121">
        <v>0</v>
      </c>
      <c r="I46" s="121">
        <v>1.1842909131271621E-2</v>
      </c>
      <c r="J46" s="121">
        <v>9.0685959748825554E-3</v>
      </c>
      <c r="K46" s="121">
        <v>6.8033474503422064E-2</v>
      </c>
      <c r="L46" s="121">
        <v>5.8423595570024998E-3</v>
      </c>
      <c r="M46" s="121">
        <v>0</v>
      </c>
      <c r="N46" s="121">
        <v>5.1001954442186108E-3</v>
      </c>
      <c r="O46" s="121">
        <v>5.9798720667887705E-3</v>
      </c>
      <c r="P46" s="121">
        <v>2.2064956657648131E-2</v>
      </c>
      <c r="Q46" s="121">
        <v>6.5734473030541626E-2</v>
      </c>
      <c r="R46" s="121">
        <v>6.818763408434605E-3</v>
      </c>
      <c r="S46" s="121">
        <v>5.8773336966463068E-3</v>
      </c>
      <c r="T46" s="121">
        <v>3.8283975113618369E-3</v>
      </c>
      <c r="U46" s="121">
        <v>4.0786947604522922E-3</v>
      </c>
      <c r="V46" s="121">
        <v>2.2467441201368992E-2</v>
      </c>
      <c r="W46" s="121">
        <v>3.3446073732347685E-3</v>
      </c>
      <c r="X46" s="121">
        <v>1.8360644805474266E-2</v>
      </c>
      <c r="Y46" s="121">
        <v>1.4979870111183846E-2</v>
      </c>
      <c r="Z46" s="121">
        <v>8.6174737715597333E-3</v>
      </c>
      <c r="AA46" s="121">
        <v>3.1346584772781447E-2</v>
      </c>
      <c r="AB46" s="121">
        <v>3.197736054209583E-2</v>
      </c>
      <c r="AC46" s="121">
        <v>7.6138041056333732E-4</v>
      </c>
      <c r="AD46" s="121">
        <v>3.2096198112502982E-3</v>
      </c>
      <c r="AE46" s="121">
        <v>8.6704333246317659E-3</v>
      </c>
      <c r="AF46" s="121">
        <v>3.4227666108994283E-2</v>
      </c>
      <c r="AG46" s="121">
        <v>2.499741473344446E-2</v>
      </c>
      <c r="AH46" s="121">
        <v>2.0302304436588887E-2</v>
      </c>
      <c r="AI46" s="121">
        <v>1.4941330564580231E-2</v>
      </c>
      <c r="AJ46" s="121">
        <v>2.4183488670543738E-2</v>
      </c>
      <c r="AK46" s="121">
        <v>1.47578250401851E-2</v>
      </c>
      <c r="AL46" s="121">
        <v>5.6634726532631165E-3</v>
      </c>
      <c r="AM46" s="121">
        <v>5.1215846235990424E-3</v>
      </c>
      <c r="AN46" s="121">
        <v>1.8430648613700962E-2</v>
      </c>
      <c r="AO46" s="121">
        <v>3.4554340368056326E-3</v>
      </c>
      <c r="AP46" s="121">
        <v>1.2529680451547887E-2</v>
      </c>
      <c r="AQ46" s="121">
        <v>1.4206418786385892E-2</v>
      </c>
      <c r="AR46" s="121">
        <v>5.5194279648340797E-2</v>
      </c>
      <c r="AS46" s="121">
        <v>1.1138611017748206</v>
      </c>
      <c r="AT46" s="121">
        <v>4.0595186987036187E-2</v>
      </c>
      <c r="AU46" s="121">
        <v>4.5087444354595045E-2</v>
      </c>
      <c r="AV46" s="121">
        <v>7.3854098720312455E-2</v>
      </c>
      <c r="AW46" s="121">
        <v>2.4139521279993199E-2</v>
      </c>
      <c r="AX46" s="121">
        <v>5.1207163270760615E-2</v>
      </c>
      <c r="AY46" s="121">
        <v>5.8908416734944506E-2</v>
      </c>
      <c r="AZ46" s="121">
        <v>4.5802002011497915E-2</v>
      </c>
      <c r="BA46" s="121">
        <v>3.8262214737529436E-2</v>
      </c>
      <c r="BB46" s="121">
        <v>4.2198477824006306E-2</v>
      </c>
      <c r="BC46" s="121">
        <v>4.8065184996287799E-2</v>
      </c>
      <c r="BD46" s="121">
        <v>6.8378753225480524E-2</v>
      </c>
      <c r="BE46" s="121">
        <v>2.6465929116312497E-2</v>
      </c>
      <c r="BF46" s="121">
        <v>2.7754213381593014E-2</v>
      </c>
      <c r="BG46" s="121">
        <v>2.9103687751160449E-2</v>
      </c>
      <c r="BH46" s="121">
        <v>7.4687696621867569E-2</v>
      </c>
      <c r="BI46" s="121">
        <v>2.0779807695349692E-2</v>
      </c>
      <c r="BJ46" s="121">
        <v>3.9089440610385578E-2</v>
      </c>
      <c r="BK46" s="121">
        <v>3.9419570569968121E-3</v>
      </c>
      <c r="BL46" s="121">
        <v>2.6736143170660687E-2</v>
      </c>
      <c r="BM46" s="121">
        <v>8.5700343283319866E-2</v>
      </c>
      <c r="BN46" s="121">
        <v>1.2722486211637039E-2</v>
      </c>
      <c r="BO46" s="121">
        <v>1.3801112086530183E-2</v>
      </c>
      <c r="BP46" s="121">
        <v>3.7387974046876001E-3</v>
      </c>
      <c r="BQ46" s="121">
        <v>7.8719705851572567E-3</v>
      </c>
      <c r="BR46" s="121">
        <v>8.812653599632795E-3</v>
      </c>
      <c r="BS46" s="121">
        <v>3.5299361163033723E-3</v>
      </c>
      <c r="BT46" s="121">
        <v>5.0149745332518309E-3</v>
      </c>
      <c r="BU46" s="121">
        <v>1.7678468916167147E-3</v>
      </c>
      <c r="BV46" s="121">
        <v>1.3003261703249328E-3</v>
      </c>
      <c r="BW46" s="121">
        <v>2.5354967802162349E-3</v>
      </c>
      <c r="BX46" s="121">
        <v>1.9457849022819942E-3</v>
      </c>
      <c r="BY46" s="121">
        <v>4.9130872952787433E-3</v>
      </c>
      <c r="BZ46" s="121">
        <v>3.3050782451717626E-3</v>
      </c>
      <c r="CA46" s="121">
        <v>1.0461804793031595E-2</v>
      </c>
      <c r="CB46" s="121">
        <v>6.1865961729648143E-3</v>
      </c>
      <c r="CC46" s="121">
        <v>7.2412630303394778E-3</v>
      </c>
      <c r="CD46" s="121">
        <v>2.9477995198083631E-3</v>
      </c>
      <c r="CE46" s="121">
        <v>5.486354455597281E-3</v>
      </c>
      <c r="CF46" s="121">
        <v>1.0143356836016117E-2</v>
      </c>
      <c r="CG46" s="121">
        <v>1.1579723305748151E-3</v>
      </c>
      <c r="CH46" s="121">
        <v>3.3952899905434295E-3</v>
      </c>
      <c r="CI46" s="121">
        <v>3.0335022226053447E-3</v>
      </c>
      <c r="CJ46" s="121">
        <v>2.516697094672882E-3</v>
      </c>
      <c r="CK46" s="121">
        <v>3.1881836933057035E-3</v>
      </c>
      <c r="CL46" s="121">
        <v>3.3516478330466162E-3</v>
      </c>
      <c r="CM46" s="121">
        <v>6.1313486900376121E-3</v>
      </c>
      <c r="CN46" s="121">
        <v>2.5041107186988122E-3</v>
      </c>
      <c r="CO46" s="121">
        <v>4.2385588581330715E-3</v>
      </c>
      <c r="CP46" s="121">
        <v>1.0024856659176008E-2</v>
      </c>
      <c r="CQ46" s="121">
        <v>4.5513530557625709E-3</v>
      </c>
      <c r="CR46" s="121">
        <v>3.859611493128422E-3</v>
      </c>
      <c r="CS46" s="121">
        <v>2.9220838700879546E-3</v>
      </c>
      <c r="CT46" s="121">
        <v>5.51485452133804E-3</v>
      </c>
      <c r="CU46" s="121">
        <v>6.6699876713625728E-3</v>
      </c>
      <c r="CV46" s="121">
        <v>2.9728673969781653E-3</v>
      </c>
      <c r="CW46" s="121">
        <v>2.6500366707516931E-2</v>
      </c>
      <c r="CX46" s="121">
        <v>1.5434127047744745E-3</v>
      </c>
      <c r="CY46" s="121">
        <v>6.6899611791825016E-3</v>
      </c>
      <c r="CZ46" s="121">
        <v>1.0971049284337515E-2</v>
      </c>
      <c r="DA46" s="121">
        <v>8.348502864810774E-3</v>
      </c>
      <c r="DB46" s="121">
        <v>3.2301343972268161E-3</v>
      </c>
      <c r="DC46" s="121">
        <v>5.1401663525971119E-3</v>
      </c>
      <c r="DD46" s="121">
        <v>8.3413911334818437E-3</v>
      </c>
      <c r="DE46" s="121">
        <v>1.4092031358854912E-2</v>
      </c>
      <c r="DF46" s="124">
        <v>6.2309744326749291E-3</v>
      </c>
      <c r="DG46" s="124">
        <f t="shared" si="0"/>
        <v>2.8886313277085134</v>
      </c>
      <c r="DH46" s="145">
        <f t="shared" si="1"/>
        <v>1.3598708250082594</v>
      </c>
      <c r="DI46" s="123"/>
    </row>
    <row r="47" spans="1:113" s="82" customFormat="1" ht="17" customHeight="1" x14ac:dyDescent="0.2">
      <c r="A47" s="73" t="s">
        <v>43</v>
      </c>
      <c r="B47" s="74" t="s">
        <v>169</v>
      </c>
      <c r="C47" s="121">
        <v>3.4611227960483141E-3</v>
      </c>
      <c r="D47" s="121">
        <v>2.4732456944535812E-3</v>
      </c>
      <c r="E47" s="121">
        <v>6.2352429735723722E-3</v>
      </c>
      <c r="F47" s="121">
        <v>1.8736500956166335E-3</v>
      </c>
      <c r="G47" s="121">
        <v>2.3658768367462875E-3</v>
      </c>
      <c r="H47" s="121">
        <v>0</v>
      </c>
      <c r="I47" s="121">
        <v>9.1622321344118594E-3</v>
      </c>
      <c r="J47" s="121">
        <v>2.086740443839104E-3</v>
      </c>
      <c r="K47" s="121">
        <v>1.7743120843020798E-3</v>
      </c>
      <c r="L47" s="121">
        <v>2.0221145037326231E-3</v>
      </c>
      <c r="M47" s="121">
        <v>0</v>
      </c>
      <c r="N47" s="121">
        <v>1.9824836738601085E-3</v>
      </c>
      <c r="O47" s="121">
        <v>1.4540470888428092E-3</v>
      </c>
      <c r="P47" s="121">
        <v>2.487482599823228E-3</v>
      </c>
      <c r="Q47" s="121">
        <v>2.4566012844765613E-3</v>
      </c>
      <c r="R47" s="121">
        <v>2.1289166517757E-3</v>
      </c>
      <c r="S47" s="121">
        <v>1.3876433841356099E-3</v>
      </c>
      <c r="T47" s="121">
        <v>1.171977970620358E-3</v>
      </c>
      <c r="U47" s="121">
        <v>2.3355106837133783E-3</v>
      </c>
      <c r="V47" s="121">
        <v>3.2977855683452807E-3</v>
      </c>
      <c r="W47" s="121">
        <v>1.4031375244486334E-3</v>
      </c>
      <c r="X47" s="121">
        <v>2.4818617903870975E-3</v>
      </c>
      <c r="Y47" s="121">
        <v>2.1611594175115624E-3</v>
      </c>
      <c r="Z47" s="121">
        <v>1.9050655285214172E-3</v>
      </c>
      <c r="AA47" s="121">
        <v>2.0014707999625649E-3</v>
      </c>
      <c r="AB47" s="121">
        <v>1.853815128453954E-3</v>
      </c>
      <c r="AC47" s="121">
        <v>2.6088457438189173E-4</v>
      </c>
      <c r="AD47" s="121">
        <v>1.3145037616779391E-3</v>
      </c>
      <c r="AE47" s="121">
        <v>2.6849599240516379E-3</v>
      </c>
      <c r="AF47" s="121">
        <v>2.4996167469080476E-3</v>
      </c>
      <c r="AG47" s="121">
        <v>1.7648993358360884E-3</v>
      </c>
      <c r="AH47" s="121">
        <v>5.2472587002040348E-3</v>
      </c>
      <c r="AI47" s="121">
        <v>2.8025970808659233E-3</v>
      </c>
      <c r="AJ47" s="121">
        <v>7.68926765529506E-3</v>
      </c>
      <c r="AK47" s="121">
        <v>4.4600964998393793E-3</v>
      </c>
      <c r="AL47" s="121">
        <v>3.5779277741977093E-3</v>
      </c>
      <c r="AM47" s="121">
        <v>2.8719872133779936E-3</v>
      </c>
      <c r="AN47" s="121">
        <v>4.6070931875433849E-3</v>
      </c>
      <c r="AO47" s="121">
        <v>1.7943538676816143E-3</v>
      </c>
      <c r="AP47" s="121">
        <v>4.3806690580367553E-3</v>
      </c>
      <c r="AQ47" s="121">
        <v>4.028297378819299E-3</v>
      </c>
      <c r="AR47" s="121">
        <v>3.5146456245894234E-3</v>
      </c>
      <c r="AS47" s="121">
        <v>3.8257653599867423E-3</v>
      </c>
      <c r="AT47" s="121">
        <v>1.2116236187652669</v>
      </c>
      <c r="AU47" s="121">
        <v>5.0850496648880479E-2</v>
      </c>
      <c r="AV47" s="121">
        <v>3.4394268980756738E-2</v>
      </c>
      <c r="AW47" s="121">
        <v>5.1745406466344101E-3</v>
      </c>
      <c r="AX47" s="121">
        <v>6.2506779859521754E-3</v>
      </c>
      <c r="AY47" s="121">
        <v>3.0369882610545858E-2</v>
      </c>
      <c r="AZ47" s="121">
        <v>3.1341159234098519E-2</v>
      </c>
      <c r="BA47" s="121">
        <v>6.7055316103743073E-3</v>
      </c>
      <c r="BB47" s="121">
        <v>2.7786570093526904E-3</v>
      </c>
      <c r="BC47" s="121">
        <v>8.7531512869135318E-3</v>
      </c>
      <c r="BD47" s="121">
        <v>4.844728089901231E-3</v>
      </c>
      <c r="BE47" s="121">
        <v>1.6203355115122619E-2</v>
      </c>
      <c r="BF47" s="121">
        <v>1.5400218015740227E-2</v>
      </c>
      <c r="BG47" s="121">
        <v>2.3689677520760968E-2</v>
      </c>
      <c r="BH47" s="121">
        <v>5.7362466664692628E-2</v>
      </c>
      <c r="BI47" s="121">
        <v>2.5448548643700813E-2</v>
      </c>
      <c r="BJ47" s="121">
        <v>2.4367801089269841E-3</v>
      </c>
      <c r="BK47" s="121">
        <v>2.9735126803616292E-3</v>
      </c>
      <c r="BL47" s="121">
        <v>1.3468447078026819E-2</v>
      </c>
      <c r="BM47" s="121">
        <v>3.3081654456647365E-3</v>
      </c>
      <c r="BN47" s="121">
        <v>8.6531502173541972E-3</v>
      </c>
      <c r="BO47" s="121">
        <v>9.6209212059296129E-3</v>
      </c>
      <c r="BP47" s="121">
        <v>2.9225263709294152E-3</v>
      </c>
      <c r="BQ47" s="121">
        <v>1.0597443156196468E-3</v>
      </c>
      <c r="BR47" s="121">
        <v>2.2187708460424935E-2</v>
      </c>
      <c r="BS47" s="121">
        <v>2.6605941669136301E-3</v>
      </c>
      <c r="BT47" s="121">
        <v>1.1641424668710901E-3</v>
      </c>
      <c r="BU47" s="121">
        <v>9.4506757471009176E-4</v>
      </c>
      <c r="BV47" s="121">
        <v>6.1341329412454941E-4</v>
      </c>
      <c r="BW47" s="121">
        <v>5.2481722544479728E-4</v>
      </c>
      <c r="BX47" s="121">
        <v>1.4901590747579826E-4</v>
      </c>
      <c r="BY47" s="121">
        <v>3.1472096372163671E-3</v>
      </c>
      <c r="BZ47" s="121">
        <v>2.7745748766640575E-3</v>
      </c>
      <c r="CA47" s="121">
        <v>1.7672422785526425E-2</v>
      </c>
      <c r="CB47" s="121">
        <v>2.5371344312663234E-3</v>
      </c>
      <c r="CC47" s="121">
        <v>5.9244753245048555E-3</v>
      </c>
      <c r="CD47" s="121">
        <v>1.3439236679012481E-3</v>
      </c>
      <c r="CE47" s="121">
        <v>1.4026484538488045E-3</v>
      </c>
      <c r="CF47" s="121">
        <v>2.144271336458559E-3</v>
      </c>
      <c r="CG47" s="121">
        <v>9.1726327662743328E-4</v>
      </c>
      <c r="CH47" s="121">
        <v>1.8174509145315598E-3</v>
      </c>
      <c r="CI47" s="121">
        <v>1.7255587176551624E-3</v>
      </c>
      <c r="CJ47" s="121">
        <v>2.0815186736452399E-3</v>
      </c>
      <c r="CK47" s="121">
        <v>1.5444490893642931E-3</v>
      </c>
      <c r="CL47" s="121">
        <v>1.4604708126891169E-3</v>
      </c>
      <c r="CM47" s="121">
        <v>2.3634407992397456E-3</v>
      </c>
      <c r="CN47" s="121">
        <v>9.7200436992571696E-4</v>
      </c>
      <c r="CO47" s="121">
        <v>2.3380011469838775E-3</v>
      </c>
      <c r="CP47" s="121">
        <v>1.7616494373632603E-3</v>
      </c>
      <c r="CQ47" s="121">
        <v>2.4064085772726421E-3</v>
      </c>
      <c r="CR47" s="121">
        <v>1.3665751214862831E-3</v>
      </c>
      <c r="CS47" s="121">
        <v>1.0397360684384228E-3</v>
      </c>
      <c r="CT47" s="121">
        <v>1.3848383258362371E-3</v>
      </c>
      <c r="CU47" s="121">
        <v>9.6045655106483125E-3</v>
      </c>
      <c r="CV47" s="121">
        <v>1.5904537425800245E-3</v>
      </c>
      <c r="CW47" s="121">
        <v>7.7529272583462039E-2</v>
      </c>
      <c r="CX47" s="121">
        <v>9.271188087145401E-4</v>
      </c>
      <c r="CY47" s="121">
        <v>2.4843615853392593E-3</v>
      </c>
      <c r="CZ47" s="121">
        <v>1.4764971665966646E-3</v>
      </c>
      <c r="DA47" s="121">
        <v>1.643786333584209E-3</v>
      </c>
      <c r="DB47" s="121">
        <v>1.8299731483121659E-3</v>
      </c>
      <c r="DC47" s="121">
        <v>1.1858123207478621E-3</v>
      </c>
      <c r="DD47" s="121">
        <v>1.3185564102556496E-3</v>
      </c>
      <c r="DE47" s="121">
        <v>2.6525205447117239E-3</v>
      </c>
      <c r="DF47" s="124">
        <v>8.9067167507945251E-4</v>
      </c>
      <c r="DG47" s="124">
        <f t="shared" si="0"/>
        <v>1.8864269214228424</v>
      </c>
      <c r="DH47" s="145">
        <f t="shared" si="1"/>
        <v>0.88806657649457277</v>
      </c>
      <c r="DI47" s="123"/>
    </row>
    <row r="48" spans="1:113" s="82" customFormat="1" ht="17" customHeight="1" x14ac:dyDescent="0.2">
      <c r="A48" s="73" t="s">
        <v>44</v>
      </c>
      <c r="B48" s="74" t="s">
        <v>170</v>
      </c>
      <c r="C48" s="121">
        <v>4.6246602788687155E-3</v>
      </c>
      <c r="D48" s="121">
        <v>3.202658945868546E-3</v>
      </c>
      <c r="E48" s="121">
        <v>8.2642619534076082E-3</v>
      </c>
      <c r="F48" s="121">
        <v>2.6689851291328216E-3</v>
      </c>
      <c r="G48" s="121">
        <v>1.5918627908205296E-3</v>
      </c>
      <c r="H48" s="121">
        <v>0</v>
      </c>
      <c r="I48" s="121">
        <v>7.6810210840949295E-3</v>
      </c>
      <c r="J48" s="121">
        <v>2.6954323567702347E-3</v>
      </c>
      <c r="K48" s="121">
        <v>2.2688673691972582E-3</v>
      </c>
      <c r="L48" s="121">
        <v>2.6313569668577536E-3</v>
      </c>
      <c r="M48" s="121">
        <v>0</v>
      </c>
      <c r="N48" s="121">
        <v>2.4804067977510906E-3</v>
      </c>
      <c r="O48" s="121">
        <v>1.8447298196279471E-3</v>
      </c>
      <c r="P48" s="121">
        <v>3.6202133693831713E-3</v>
      </c>
      <c r="Q48" s="121">
        <v>2.7095629105624098E-3</v>
      </c>
      <c r="R48" s="121">
        <v>2.5699742391133511E-3</v>
      </c>
      <c r="S48" s="121">
        <v>1.7582857564653292E-3</v>
      </c>
      <c r="T48" s="121">
        <v>1.6137110009157949E-3</v>
      </c>
      <c r="U48" s="121">
        <v>2.924690997974275E-3</v>
      </c>
      <c r="V48" s="121">
        <v>4.0693858781561121E-3</v>
      </c>
      <c r="W48" s="121">
        <v>1.7763916837623512E-3</v>
      </c>
      <c r="X48" s="121">
        <v>3.0946489566696916E-3</v>
      </c>
      <c r="Y48" s="121">
        <v>2.6535397926649332E-3</v>
      </c>
      <c r="Z48" s="121">
        <v>2.321935143555861E-3</v>
      </c>
      <c r="AA48" s="121">
        <v>2.6293396765515974E-3</v>
      </c>
      <c r="AB48" s="121">
        <v>2.3104834413629079E-3</v>
      </c>
      <c r="AC48" s="121">
        <v>3.3903505390890128E-4</v>
      </c>
      <c r="AD48" s="121">
        <v>1.5986394901515747E-3</v>
      </c>
      <c r="AE48" s="121">
        <v>7.2171548112454223E-3</v>
      </c>
      <c r="AF48" s="121">
        <v>3.3118831931800946E-3</v>
      </c>
      <c r="AG48" s="121">
        <v>2.5731654334424803E-3</v>
      </c>
      <c r="AH48" s="121">
        <v>3.2117745468085443E-3</v>
      </c>
      <c r="AI48" s="121">
        <v>3.5082061468621958E-3</v>
      </c>
      <c r="AJ48" s="121">
        <v>7.7609106481357553E-3</v>
      </c>
      <c r="AK48" s="121">
        <v>6.1378448567620579E-3</v>
      </c>
      <c r="AL48" s="121">
        <v>3.7164633008252572E-3</v>
      </c>
      <c r="AM48" s="121">
        <v>3.1582298442413715E-3</v>
      </c>
      <c r="AN48" s="121">
        <v>4.9720349597568922E-3</v>
      </c>
      <c r="AO48" s="121">
        <v>2.4724583204549272E-3</v>
      </c>
      <c r="AP48" s="121">
        <v>5.56396459009177E-3</v>
      </c>
      <c r="AQ48" s="121">
        <v>5.487321047761195E-3</v>
      </c>
      <c r="AR48" s="121">
        <v>2.9337306928841509E-3</v>
      </c>
      <c r="AS48" s="121">
        <v>3.755341579332831E-3</v>
      </c>
      <c r="AT48" s="121">
        <v>1.1066555355942205E-2</v>
      </c>
      <c r="AU48" s="121">
        <v>1.1420846950981627</v>
      </c>
      <c r="AV48" s="121">
        <v>7.4539806812366164E-3</v>
      </c>
      <c r="AW48" s="121">
        <v>8.9056884231647152E-3</v>
      </c>
      <c r="AX48" s="121">
        <v>7.1792274006337682E-3</v>
      </c>
      <c r="AY48" s="121">
        <v>5.9749640743894904E-3</v>
      </c>
      <c r="AZ48" s="121">
        <v>5.2655706964413679E-3</v>
      </c>
      <c r="BA48" s="121">
        <v>6.6853001908441538E-3</v>
      </c>
      <c r="BB48" s="121">
        <v>3.7794931202575514E-3</v>
      </c>
      <c r="BC48" s="121">
        <v>6.3499261630231337E-3</v>
      </c>
      <c r="BD48" s="121">
        <v>5.8201774647151216E-3</v>
      </c>
      <c r="BE48" s="121">
        <v>4.6255567901593193E-3</v>
      </c>
      <c r="BF48" s="121">
        <v>4.2731444638864627E-3</v>
      </c>
      <c r="BG48" s="121">
        <v>5.0355640855944787E-3</v>
      </c>
      <c r="BH48" s="121">
        <v>9.3799857735648012E-3</v>
      </c>
      <c r="BI48" s="121">
        <v>5.8133198565350356E-3</v>
      </c>
      <c r="BJ48" s="121">
        <v>3.1092280105163121E-3</v>
      </c>
      <c r="BK48" s="121">
        <v>3.6287301859751157E-3</v>
      </c>
      <c r="BL48" s="121">
        <v>2.4676029723310787E-3</v>
      </c>
      <c r="BM48" s="121">
        <v>2.9704042778626876E-3</v>
      </c>
      <c r="BN48" s="121">
        <v>2.9798074004713277E-3</v>
      </c>
      <c r="BO48" s="121">
        <v>2.7738401075502639E-3</v>
      </c>
      <c r="BP48" s="121">
        <v>3.8197443036879384E-3</v>
      </c>
      <c r="BQ48" s="121">
        <v>1.2500636320184738E-3</v>
      </c>
      <c r="BR48" s="121">
        <v>5.5984487463313299E-3</v>
      </c>
      <c r="BS48" s="121">
        <v>3.1939082744576962E-3</v>
      </c>
      <c r="BT48" s="121">
        <v>1.3684528047822175E-3</v>
      </c>
      <c r="BU48" s="121">
        <v>1.1412669322234624E-3</v>
      </c>
      <c r="BV48" s="121">
        <v>7.1918320413814441E-4</v>
      </c>
      <c r="BW48" s="121">
        <v>6.2967413412253457E-4</v>
      </c>
      <c r="BX48" s="121">
        <v>1.6563764911447774E-4</v>
      </c>
      <c r="BY48" s="121">
        <v>1.4110674739217606E-3</v>
      </c>
      <c r="BZ48" s="121">
        <v>3.6338604929653418E-3</v>
      </c>
      <c r="CA48" s="121">
        <v>2.3207197346166993E-2</v>
      </c>
      <c r="CB48" s="121">
        <v>1.2529115683945998E-3</v>
      </c>
      <c r="CC48" s="121">
        <v>3.3737054763523172E-3</v>
      </c>
      <c r="CD48" s="121">
        <v>1.6172698722438559E-3</v>
      </c>
      <c r="CE48" s="121">
        <v>1.7009630622991938E-3</v>
      </c>
      <c r="CF48" s="121">
        <v>2.141398561630549E-3</v>
      </c>
      <c r="CG48" s="121">
        <v>1.0379648937599794E-3</v>
      </c>
      <c r="CH48" s="121">
        <v>2.1743988853917496E-3</v>
      </c>
      <c r="CI48" s="121">
        <v>2.1340959956694951E-3</v>
      </c>
      <c r="CJ48" s="121">
        <v>2.7241092335408882E-3</v>
      </c>
      <c r="CK48" s="121">
        <v>1.9250875431406458E-3</v>
      </c>
      <c r="CL48" s="121">
        <v>1.7058113700504616E-3</v>
      </c>
      <c r="CM48" s="121">
        <v>2.2949060521773807E-3</v>
      </c>
      <c r="CN48" s="121">
        <v>1.0448133041157835E-3</v>
      </c>
      <c r="CO48" s="121">
        <v>2.8552301576016425E-3</v>
      </c>
      <c r="CP48" s="121">
        <v>1.5530759477664963E-3</v>
      </c>
      <c r="CQ48" s="121">
        <v>2.6387460956106379E-3</v>
      </c>
      <c r="CR48" s="121">
        <v>1.5100908335795025E-3</v>
      </c>
      <c r="CS48" s="121">
        <v>1.0257960508068752E-3</v>
      </c>
      <c r="CT48" s="121">
        <v>1.699430298767898E-3</v>
      </c>
      <c r="CU48" s="121">
        <v>1.2910950546854569E-2</v>
      </c>
      <c r="CV48" s="121">
        <v>1.9700245746758715E-3</v>
      </c>
      <c r="CW48" s="121">
        <v>0.10369138106606657</v>
      </c>
      <c r="CX48" s="121">
        <v>9.7269011189749736E-4</v>
      </c>
      <c r="CY48" s="121">
        <v>2.8380379167274746E-3</v>
      </c>
      <c r="CZ48" s="121">
        <v>1.6385954002007563E-3</v>
      </c>
      <c r="DA48" s="121">
        <v>1.7731817759216336E-3</v>
      </c>
      <c r="DB48" s="121">
        <v>2.0349877307202719E-3</v>
      </c>
      <c r="DC48" s="121">
        <v>1.1388520104178761E-3</v>
      </c>
      <c r="DD48" s="121">
        <v>1.4087923074807807E-3</v>
      </c>
      <c r="DE48" s="121">
        <v>2.5890074060005465E-3</v>
      </c>
      <c r="DF48" s="124">
        <v>9.9986840484905023E-4</v>
      </c>
      <c r="DG48" s="124">
        <f t="shared" si="0"/>
        <v>1.6158620068972818</v>
      </c>
      <c r="DH48" s="145">
        <f t="shared" si="1"/>
        <v>0.76069368193206843</v>
      </c>
      <c r="DI48" s="123"/>
    </row>
    <row r="49" spans="1:113" s="82" customFormat="1" ht="17" customHeight="1" x14ac:dyDescent="0.2">
      <c r="A49" s="73" t="s">
        <v>45</v>
      </c>
      <c r="B49" s="74" t="s">
        <v>171</v>
      </c>
      <c r="C49" s="121">
        <v>1.4776091118150455E-3</v>
      </c>
      <c r="D49" s="121">
        <v>1.1793364121456208E-3</v>
      </c>
      <c r="E49" s="121">
        <v>2.7229887212085599E-3</v>
      </c>
      <c r="F49" s="121">
        <v>9.3311561956098096E-4</v>
      </c>
      <c r="G49" s="121">
        <v>6.31731522892244E-4</v>
      </c>
      <c r="H49" s="121">
        <v>0</v>
      </c>
      <c r="I49" s="121">
        <v>2.19977003574947E-3</v>
      </c>
      <c r="J49" s="121">
        <v>9.9681019067760814E-4</v>
      </c>
      <c r="K49" s="121">
        <v>7.5624547766530727E-4</v>
      </c>
      <c r="L49" s="121">
        <v>9.7917848242070607E-4</v>
      </c>
      <c r="M49" s="121">
        <v>0</v>
      </c>
      <c r="N49" s="121">
        <v>9.0658645529678218E-4</v>
      </c>
      <c r="O49" s="121">
        <v>7.6124074745305198E-4</v>
      </c>
      <c r="P49" s="121">
        <v>1.105422088992927E-3</v>
      </c>
      <c r="Q49" s="121">
        <v>7.7187235531317477E-4</v>
      </c>
      <c r="R49" s="121">
        <v>1.0123009968418077E-3</v>
      </c>
      <c r="S49" s="121">
        <v>7.0762652484606997E-4</v>
      </c>
      <c r="T49" s="121">
        <v>5.9094611548040981E-4</v>
      </c>
      <c r="U49" s="121">
        <v>9.3710621586171159E-4</v>
      </c>
      <c r="V49" s="121">
        <v>1.2459356789649783E-3</v>
      </c>
      <c r="W49" s="121">
        <v>5.6054627738276344E-4</v>
      </c>
      <c r="X49" s="121">
        <v>1.0086030209720423E-3</v>
      </c>
      <c r="Y49" s="121">
        <v>8.9352321721881468E-4</v>
      </c>
      <c r="Z49" s="121">
        <v>8.2108083272026716E-4</v>
      </c>
      <c r="AA49" s="121">
        <v>8.6985647399080073E-4</v>
      </c>
      <c r="AB49" s="121">
        <v>8.4034956268415014E-4</v>
      </c>
      <c r="AC49" s="121">
        <v>1.0846005221388312E-4</v>
      </c>
      <c r="AD49" s="121">
        <v>4.9863699572667885E-4</v>
      </c>
      <c r="AE49" s="121">
        <v>8.3825997295771434E-4</v>
      </c>
      <c r="AF49" s="121">
        <v>1.0281011909878219E-3</v>
      </c>
      <c r="AG49" s="121">
        <v>8.7643567354511037E-4</v>
      </c>
      <c r="AH49" s="121">
        <v>7.9251224827680449E-4</v>
      </c>
      <c r="AI49" s="121">
        <v>1.0893620096421124E-3</v>
      </c>
      <c r="AJ49" s="121">
        <v>9.7209718905001219E-4</v>
      </c>
      <c r="AK49" s="121">
        <v>1.2707725075019694E-3</v>
      </c>
      <c r="AL49" s="121">
        <v>1.1195763990437934E-3</v>
      </c>
      <c r="AM49" s="121">
        <v>9.7540375785705631E-4</v>
      </c>
      <c r="AN49" s="121">
        <v>9.5197477562423353E-4</v>
      </c>
      <c r="AO49" s="121">
        <v>7.0421470651015441E-4</v>
      </c>
      <c r="AP49" s="121">
        <v>1.5745552092823667E-3</v>
      </c>
      <c r="AQ49" s="121">
        <v>1.5298454604649912E-3</v>
      </c>
      <c r="AR49" s="121">
        <v>8.8535697743092527E-4</v>
      </c>
      <c r="AS49" s="121">
        <v>8.4155593403343633E-4</v>
      </c>
      <c r="AT49" s="121">
        <v>5.6195064433911179E-3</v>
      </c>
      <c r="AU49" s="121">
        <v>5.9409585693850336E-3</v>
      </c>
      <c r="AV49" s="121">
        <v>1.1174404117227816</v>
      </c>
      <c r="AW49" s="121">
        <v>1.0908307960592297E-3</v>
      </c>
      <c r="AX49" s="121">
        <v>1.1553183118929999E-3</v>
      </c>
      <c r="AY49" s="121">
        <v>2.0146203683727164E-3</v>
      </c>
      <c r="AZ49" s="121">
        <v>9.3832475982169117E-4</v>
      </c>
      <c r="BA49" s="121">
        <v>1.6218479435213507E-3</v>
      </c>
      <c r="BB49" s="121">
        <v>9.188370545273228E-4</v>
      </c>
      <c r="BC49" s="121">
        <v>2.2355828461558553E-3</v>
      </c>
      <c r="BD49" s="121">
        <v>2.4184888138725062E-3</v>
      </c>
      <c r="BE49" s="121">
        <v>1.5107630927859951E-3</v>
      </c>
      <c r="BF49" s="121">
        <v>1.4737488056349264E-3</v>
      </c>
      <c r="BG49" s="121">
        <v>1.6035272338650419E-3</v>
      </c>
      <c r="BH49" s="121">
        <v>3.830387426122352E-3</v>
      </c>
      <c r="BI49" s="121">
        <v>1.5189542518942037E-3</v>
      </c>
      <c r="BJ49" s="121">
        <v>1.311330078072076E-3</v>
      </c>
      <c r="BK49" s="121">
        <v>1.309339798561443E-3</v>
      </c>
      <c r="BL49" s="121">
        <v>1.2749078429930803E-3</v>
      </c>
      <c r="BM49" s="121">
        <v>9.3475408879982328E-4</v>
      </c>
      <c r="BN49" s="121">
        <v>1.119176043590643E-3</v>
      </c>
      <c r="BO49" s="121">
        <v>1.0171990440094962E-3</v>
      </c>
      <c r="BP49" s="121">
        <v>1.1272106870759825E-3</v>
      </c>
      <c r="BQ49" s="121">
        <v>4.2381500973537512E-4</v>
      </c>
      <c r="BR49" s="121">
        <v>1.7475366020423522E-3</v>
      </c>
      <c r="BS49" s="121">
        <v>1.0906530492899461E-3</v>
      </c>
      <c r="BT49" s="121">
        <v>1.7611079416758298E-3</v>
      </c>
      <c r="BU49" s="121">
        <v>5.4094680204316153E-4</v>
      </c>
      <c r="BV49" s="121">
        <v>3.1258076533501153E-4</v>
      </c>
      <c r="BW49" s="121">
        <v>2.676561308044182E-4</v>
      </c>
      <c r="BX49" s="121">
        <v>6.7318320785000933E-5</v>
      </c>
      <c r="BY49" s="121">
        <v>5.1749368775987645E-4</v>
      </c>
      <c r="BZ49" s="121">
        <v>1.1238540126451834E-3</v>
      </c>
      <c r="CA49" s="121">
        <v>7.1523880912773771E-3</v>
      </c>
      <c r="CB49" s="121">
        <v>5.2494157386909635E-4</v>
      </c>
      <c r="CC49" s="121">
        <v>1.246466622249723E-3</v>
      </c>
      <c r="CD49" s="121">
        <v>1.0965296489628357E-3</v>
      </c>
      <c r="CE49" s="121">
        <v>8.1537613282125858E-4</v>
      </c>
      <c r="CF49" s="121">
        <v>9.1153922622961116E-4</v>
      </c>
      <c r="CG49" s="121">
        <v>4.7065157796842197E-4</v>
      </c>
      <c r="CH49" s="121">
        <v>8.8561190935604187E-4</v>
      </c>
      <c r="CI49" s="121">
        <v>1.4023189944887965E-3</v>
      </c>
      <c r="CJ49" s="121">
        <v>9.0499294122256112E-4</v>
      </c>
      <c r="CK49" s="121">
        <v>1.0284913750629962E-3</v>
      </c>
      <c r="CL49" s="121">
        <v>2.157382481891981E-3</v>
      </c>
      <c r="CM49" s="121">
        <v>3.7680177475562259E-3</v>
      </c>
      <c r="CN49" s="121">
        <v>4.1332676351012008E-4</v>
      </c>
      <c r="CO49" s="121">
        <v>1.1483027805448318E-3</v>
      </c>
      <c r="CP49" s="121">
        <v>1.9347148093247869E-2</v>
      </c>
      <c r="CQ49" s="121">
        <v>1.1159164853653078E-2</v>
      </c>
      <c r="CR49" s="121">
        <v>4.3706872669888675E-3</v>
      </c>
      <c r="CS49" s="121">
        <v>3.2091601361404569E-3</v>
      </c>
      <c r="CT49" s="121">
        <v>7.5401283625072598E-4</v>
      </c>
      <c r="CU49" s="121">
        <v>6.1356914505594634E-3</v>
      </c>
      <c r="CV49" s="121">
        <v>1.3515328777933379E-3</v>
      </c>
      <c r="CW49" s="121">
        <v>2.8979172620745598E-2</v>
      </c>
      <c r="CX49" s="121">
        <v>6.2934691880162531E-4</v>
      </c>
      <c r="CY49" s="121">
        <v>1.148736037855343E-3</v>
      </c>
      <c r="CZ49" s="121">
        <v>7.2893706348719893E-4</v>
      </c>
      <c r="DA49" s="121">
        <v>7.6791678763360059E-4</v>
      </c>
      <c r="DB49" s="121">
        <v>6.4063107270134001E-3</v>
      </c>
      <c r="DC49" s="121">
        <v>1.098818934047887E-2</v>
      </c>
      <c r="DD49" s="121">
        <v>1.0125152972074807E-3</v>
      </c>
      <c r="DE49" s="121">
        <v>2.7310126804408679E-2</v>
      </c>
      <c r="DF49" s="124">
        <v>6.6665305231018105E-4</v>
      </c>
      <c r="DG49" s="124">
        <f t="shared" si="0"/>
        <v>1.3571375315751941</v>
      </c>
      <c r="DH49" s="145">
        <f t="shared" si="1"/>
        <v>0.63889486934867912</v>
      </c>
      <c r="DI49" s="123"/>
    </row>
    <row r="50" spans="1:113" s="82" customFormat="1" ht="17" customHeight="1" x14ac:dyDescent="0.2">
      <c r="A50" s="73" t="s">
        <v>46</v>
      </c>
      <c r="B50" s="74" t="s">
        <v>172</v>
      </c>
      <c r="C50" s="121">
        <v>1.6944807176659871E-3</v>
      </c>
      <c r="D50" s="121">
        <v>1.224128307196403E-3</v>
      </c>
      <c r="E50" s="121">
        <v>3.0517770851780906E-3</v>
      </c>
      <c r="F50" s="121">
        <v>9.5211980353438733E-4</v>
      </c>
      <c r="G50" s="121">
        <v>7.7073134789635005E-4</v>
      </c>
      <c r="H50" s="121">
        <v>0</v>
      </c>
      <c r="I50" s="121">
        <v>2.7159158601059584E-3</v>
      </c>
      <c r="J50" s="121">
        <v>1.0227257961711366E-3</v>
      </c>
      <c r="K50" s="121">
        <v>9.3221764953852024E-4</v>
      </c>
      <c r="L50" s="121">
        <v>1.0009508433160535E-3</v>
      </c>
      <c r="M50" s="121">
        <v>0</v>
      </c>
      <c r="N50" s="121">
        <v>9.6313493788740547E-4</v>
      </c>
      <c r="O50" s="121">
        <v>7.6991369460301898E-4</v>
      </c>
      <c r="P50" s="121">
        <v>1.2448253416520228E-3</v>
      </c>
      <c r="Q50" s="121">
        <v>9.7898657475010086E-4</v>
      </c>
      <c r="R50" s="121">
        <v>1.0131521935227141E-3</v>
      </c>
      <c r="S50" s="121">
        <v>6.7522559641878675E-4</v>
      </c>
      <c r="T50" s="121">
        <v>6.1251502439620457E-4</v>
      </c>
      <c r="U50" s="121">
        <v>1.0794275735677681E-3</v>
      </c>
      <c r="V50" s="121">
        <v>1.5136259317252059E-3</v>
      </c>
      <c r="W50" s="121">
        <v>6.6946450612126484E-4</v>
      </c>
      <c r="X50" s="121">
        <v>1.1939602053523926E-3</v>
      </c>
      <c r="Y50" s="121">
        <v>1.0332629317364147E-3</v>
      </c>
      <c r="Z50" s="121">
        <v>9.0105725942511944E-4</v>
      </c>
      <c r="AA50" s="121">
        <v>9.7715175090681491E-4</v>
      </c>
      <c r="AB50" s="121">
        <v>9.0726215169727219E-4</v>
      </c>
      <c r="AC50" s="121">
        <v>1.2582812894636108E-4</v>
      </c>
      <c r="AD50" s="121">
        <v>5.9416544665899247E-4</v>
      </c>
      <c r="AE50" s="121">
        <v>9.6356457337785819E-4</v>
      </c>
      <c r="AF50" s="121">
        <v>1.2491872527175907E-3</v>
      </c>
      <c r="AG50" s="121">
        <v>8.9800391783880862E-4</v>
      </c>
      <c r="AH50" s="121">
        <v>9.4185510421154815E-4</v>
      </c>
      <c r="AI50" s="121">
        <v>1.2974599303889173E-3</v>
      </c>
      <c r="AJ50" s="121">
        <v>1.1930328804183796E-3</v>
      </c>
      <c r="AK50" s="121">
        <v>1.5212918490641431E-3</v>
      </c>
      <c r="AL50" s="121">
        <v>1.3519818193391995E-3</v>
      </c>
      <c r="AM50" s="121">
        <v>1.1739935214303775E-3</v>
      </c>
      <c r="AN50" s="121">
        <v>1.1765073110025948E-3</v>
      </c>
      <c r="AO50" s="121">
        <v>7.7854473512659333E-4</v>
      </c>
      <c r="AP50" s="121">
        <v>1.8563471436889411E-3</v>
      </c>
      <c r="AQ50" s="121">
        <v>1.7981616859653242E-3</v>
      </c>
      <c r="AR50" s="121">
        <v>1.1019902270074427E-3</v>
      </c>
      <c r="AS50" s="121">
        <v>3.009047379516887E-3</v>
      </c>
      <c r="AT50" s="121">
        <v>8.3570559363346248E-3</v>
      </c>
      <c r="AU50" s="121">
        <v>1.7282568400724868E-2</v>
      </c>
      <c r="AV50" s="121">
        <v>0.11187264392768907</v>
      </c>
      <c r="AW50" s="121">
        <v>1.1858695895181508</v>
      </c>
      <c r="AX50" s="121">
        <v>7.9147768907362873E-2</v>
      </c>
      <c r="AY50" s="121">
        <v>5.3075366099101517E-2</v>
      </c>
      <c r="AZ50" s="121">
        <v>0.17979435259835638</v>
      </c>
      <c r="BA50" s="121">
        <v>0.31601816792681781</v>
      </c>
      <c r="BB50" s="121">
        <v>9.3400673035502688E-2</v>
      </c>
      <c r="BC50" s="121">
        <v>0.21274432050697378</v>
      </c>
      <c r="BD50" s="121">
        <v>0.2689274617256433</v>
      </c>
      <c r="BE50" s="121">
        <v>2.1662504193171749E-2</v>
      </c>
      <c r="BF50" s="121">
        <v>1.6979704158418568E-2</v>
      </c>
      <c r="BG50" s="121">
        <v>2.4899611752582537E-2</v>
      </c>
      <c r="BH50" s="121">
        <v>7.1777589466632298E-3</v>
      </c>
      <c r="BI50" s="121">
        <v>9.4156382715774936E-3</v>
      </c>
      <c r="BJ50" s="121">
        <v>5.1091394439837694E-3</v>
      </c>
      <c r="BK50" s="121">
        <v>1.4538964119061896E-3</v>
      </c>
      <c r="BL50" s="121">
        <v>2.5794093335750417E-3</v>
      </c>
      <c r="BM50" s="121">
        <v>1.8541141486642378E-3</v>
      </c>
      <c r="BN50" s="121">
        <v>2.0610885672233794E-3</v>
      </c>
      <c r="BO50" s="121">
        <v>2.5995935134552847E-3</v>
      </c>
      <c r="BP50" s="121">
        <v>1.4292683529998347E-3</v>
      </c>
      <c r="BQ50" s="121">
        <v>5.1816393373553668E-4</v>
      </c>
      <c r="BR50" s="121">
        <v>2.0234995570037237E-3</v>
      </c>
      <c r="BS50" s="121">
        <v>1.2322365641421955E-3</v>
      </c>
      <c r="BT50" s="121">
        <v>7.5211406897941833E-4</v>
      </c>
      <c r="BU50" s="121">
        <v>5.3094755565780377E-4</v>
      </c>
      <c r="BV50" s="121">
        <v>3.6456604882306975E-4</v>
      </c>
      <c r="BW50" s="121">
        <v>3.0706213514673244E-4</v>
      </c>
      <c r="BX50" s="121">
        <v>8.318001658854106E-5</v>
      </c>
      <c r="BY50" s="121">
        <v>1.193652874597657E-3</v>
      </c>
      <c r="BZ50" s="121">
        <v>1.3861920485289518E-3</v>
      </c>
      <c r="CA50" s="121">
        <v>8.6454216622013028E-3</v>
      </c>
      <c r="CB50" s="121">
        <v>6.250489976380193E-4</v>
      </c>
      <c r="CC50" s="121">
        <v>2.433740329789956E-3</v>
      </c>
      <c r="CD50" s="121">
        <v>7.2120148344699173E-4</v>
      </c>
      <c r="CE50" s="121">
        <v>6.9705020444547569E-4</v>
      </c>
      <c r="CF50" s="121">
        <v>9.0026914392552697E-4</v>
      </c>
      <c r="CG50" s="121">
        <v>4.3985673166200049E-4</v>
      </c>
      <c r="CH50" s="121">
        <v>9.4870771254081869E-4</v>
      </c>
      <c r="CI50" s="121">
        <v>1.2341831433335269E-3</v>
      </c>
      <c r="CJ50" s="121">
        <v>1.2156500938559367E-3</v>
      </c>
      <c r="CK50" s="121">
        <v>8.9378736306167908E-4</v>
      </c>
      <c r="CL50" s="121">
        <v>1.2526782926915981E-3</v>
      </c>
      <c r="CM50" s="121">
        <v>1.8959320986004669E-3</v>
      </c>
      <c r="CN50" s="121">
        <v>5.24380242810436E-4</v>
      </c>
      <c r="CO50" s="121">
        <v>1.5464805307873757E-3</v>
      </c>
      <c r="CP50" s="121">
        <v>2.4775069522344436E-3</v>
      </c>
      <c r="CQ50" s="121">
        <v>2.0494179894647081E-3</v>
      </c>
      <c r="CR50" s="121">
        <v>9.9869471154657888E-4</v>
      </c>
      <c r="CS50" s="121">
        <v>7.0758397271173496E-4</v>
      </c>
      <c r="CT50" s="121">
        <v>7.4103279495815245E-4</v>
      </c>
      <c r="CU50" s="121">
        <v>5.5969209238944592E-3</v>
      </c>
      <c r="CV50" s="121">
        <v>1.0935670450202592E-3</v>
      </c>
      <c r="CW50" s="121">
        <v>3.7494031050795774E-2</v>
      </c>
      <c r="CX50" s="121">
        <v>5.8683465933587219E-4</v>
      </c>
      <c r="CY50" s="121">
        <v>1.1466579329142538E-3</v>
      </c>
      <c r="CZ50" s="121">
        <v>6.9975322581102028E-4</v>
      </c>
      <c r="DA50" s="121">
        <v>7.5193184484473059E-4</v>
      </c>
      <c r="DB50" s="121">
        <v>1.5097644503898374E-3</v>
      </c>
      <c r="DC50" s="121">
        <v>1.5024366870821074E-3</v>
      </c>
      <c r="DD50" s="121">
        <v>6.5512818026450704E-4</v>
      </c>
      <c r="DE50" s="121">
        <v>6.4935683458330097E-3</v>
      </c>
      <c r="DF50" s="124">
        <v>5.3733549949426713E-4</v>
      </c>
      <c r="DG50" s="124">
        <f t="shared" si="0"/>
        <v>2.7700488407685335</v>
      </c>
      <c r="DH50" s="145">
        <f t="shared" si="1"/>
        <v>1.3040461641040508</v>
      </c>
      <c r="DI50" s="123"/>
    </row>
    <row r="51" spans="1:113" s="82" customFormat="1" ht="17" customHeight="1" x14ac:dyDescent="0.2">
      <c r="A51" s="73" t="s">
        <v>47</v>
      </c>
      <c r="B51" s="74" t="s">
        <v>173</v>
      </c>
      <c r="C51" s="121">
        <v>5.2024481497076891E-3</v>
      </c>
      <c r="D51" s="121">
        <v>3.7192279336289015E-3</v>
      </c>
      <c r="E51" s="121">
        <v>9.3602980881744378E-3</v>
      </c>
      <c r="F51" s="121">
        <v>2.9742977315622005E-3</v>
      </c>
      <c r="G51" s="121">
        <v>2.0769576395815478E-3</v>
      </c>
      <c r="H51" s="121">
        <v>0</v>
      </c>
      <c r="I51" s="121">
        <v>8.2866950835248573E-3</v>
      </c>
      <c r="J51" s="121">
        <v>3.1548222114340541E-3</v>
      </c>
      <c r="K51" s="121">
        <v>3.266034474331696E-3</v>
      </c>
      <c r="L51" s="121">
        <v>3.0509609416681668E-3</v>
      </c>
      <c r="M51" s="121">
        <v>0</v>
      </c>
      <c r="N51" s="121">
        <v>2.9470838032827421E-3</v>
      </c>
      <c r="O51" s="121">
        <v>2.2606691518583587E-3</v>
      </c>
      <c r="P51" s="121">
        <v>3.8936422732040702E-3</v>
      </c>
      <c r="Q51" s="121">
        <v>3.2496106652711541E-3</v>
      </c>
      <c r="R51" s="121">
        <v>3.0581685485229111E-3</v>
      </c>
      <c r="S51" s="121">
        <v>2.0498943995255988E-3</v>
      </c>
      <c r="T51" s="121">
        <v>2.0018909102554154E-3</v>
      </c>
      <c r="U51" s="121">
        <v>3.3601477038786415E-3</v>
      </c>
      <c r="V51" s="121">
        <v>4.7781361032410985E-3</v>
      </c>
      <c r="W51" s="121">
        <v>2.0641257593110355E-3</v>
      </c>
      <c r="X51" s="121">
        <v>3.7351413673690609E-3</v>
      </c>
      <c r="Y51" s="121">
        <v>3.2202436870141828E-3</v>
      </c>
      <c r="Z51" s="121">
        <v>2.7661045430072027E-3</v>
      </c>
      <c r="AA51" s="121">
        <v>3.1905092558696668E-3</v>
      </c>
      <c r="AB51" s="121">
        <v>2.980861191978441E-3</v>
      </c>
      <c r="AC51" s="121">
        <v>3.8494969917106955E-4</v>
      </c>
      <c r="AD51" s="121">
        <v>1.7933495074244827E-3</v>
      </c>
      <c r="AE51" s="121">
        <v>2.8022074154734461E-3</v>
      </c>
      <c r="AF51" s="121">
        <v>4.0063637616783313E-3</v>
      </c>
      <c r="AG51" s="121">
        <v>2.8519546039758085E-3</v>
      </c>
      <c r="AH51" s="121">
        <v>2.8933279126101084E-3</v>
      </c>
      <c r="AI51" s="121">
        <v>4.0199435604834563E-3</v>
      </c>
      <c r="AJ51" s="121">
        <v>3.6459071399617803E-3</v>
      </c>
      <c r="AK51" s="121">
        <v>4.6255481832418758E-3</v>
      </c>
      <c r="AL51" s="121">
        <v>4.1235051583229949E-3</v>
      </c>
      <c r="AM51" s="121">
        <v>3.5649717711833217E-3</v>
      </c>
      <c r="AN51" s="121">
        <v>3.5958900668825265E-3</v>
      </c>
      <c r="AO51" s="121">
        <v>2.3554490094118909E-3</v>
      </c>
      <c r="AP51" s="121">
        <v>5.6806916433520165E-3</v>
      </c>
      <c r="AQ51" s="121">
        <v>5.5660649763724611E-3</v>
      </c>
      <c r="AR51" s="121">
        <v>3.6104632901064627E-3</v>
      </c>
      <c r="AS51" s="121">
        <v>1.60000548723844E-2</v>
      </c>
      <c r="AT51" s="121">
        <v>3.1896768080210601E-2</v>
      </c>
      <c r="AU51" s="121">
        <v>1.9186013379877711E-2</v>
      </c>
      <c r="AV51" s="121">
        <v>7.4721872941888895E-2</v>
      </c>
      <c r="AW51" s="121">
        <v>0.17956987147530623</v>
      </c>
      <c r="AX51" s="121">
        <v>1.3434304007858164</v>
      </c>
      <c r="AY51" s="121">
        <v>4.3762482069666313E-2</v>
      </c>
      <c r="AZ51" s="121">
        <v>7.5346844681874053E-2</v>
      </c>
      <c r="BA51" s="121">
        <v>0.3195836500560954</v>
      </c>
      <c r="BB51" s="121">
        <v>9.417317339702673E-2</v>
      </c>
      <c r="BC51" s="121">
        <v>0.23653737286260704</v>
      </c>
      <c r="BD51" s="121">
        <v>0.22529592790439171</v>
      </c>
      <c r="BE51" s="121">
        <v>2.6689956398547519E-2</v>
      </c>
      <c r="BF51" s="121">
        <v>2.1945710188220613E-2</v>
      </c>
      <c r="BG51" s="121">
        <v>3.0750430408220383E-2</v>
      </c>
      <c r="BH51" s="121">
        <v>1.6830010889931166E-2</v>
      </c>
      <c r="BI51" s="121">
        <v>1.0060533565623494E-2</v>
      </c>
      <c r="BJ51" s="121">
        <v>5.8901127673928648E-3</v>
      </c>
      <c r="BK51" s="121">
        <v>4.2903446228801248E-3</v>
      </c>
      <c r="BL51" s="121">
        <v>5.1521903393489674E-3</v>
      </c>
      <c r="BM51" s="121">
        <v>4.9085053665944211E-3</v>
      </c>
      <c r="BN51" s="121">
        <v>4.5171520411395761E-3</v>
      </c>
      <c r="BO51" s="121">
        <v>4.857554650520588E-3</v>
      </c>
      <c r="BP51" s="121">
        <v>4.3925109958803093E-3</v>
      </c>
      <c r="BQ51" s="121">
        <v>1.5626514901220883E-3</v>
      </c>
      <c r="BR51" s="121">
        <v>6.2156688535879761E-3</v>
      </c>
      <c r="BS51" s="121">
        <v>3.8094344307293341E-3</v>
      </c>
      <c r="BT51" s="121">
        <v>1.9482887496705273E-3</v>
      </c>
      <c r="BU51" s="121">
        <v>1.737066267480433E-3</v>
      </c>
      <c r="BV51" s="121">
        <v>1.0656401510539238E-3</v>
      </c>
      <c r="BW51" s="121">
        <v>9.1492277299785429E-4</v>
      </c>
      <c r="BX51" s="121">
        <v>2.5117239000503497E-4</v>
      </c>
      <c r="BY51" s="121">
        <v>2.1695901017271093E-3</v>
      </c>
      <c r="BZ51" s="121">
        <v>4.2471337656218178E-3</v>
      </c>
      <c r="CA51" s="121">
        <v>2.6296817056352235E-2</v>
      </c>
      <c r="CB51" s="121">
        <v>1.7419253815347795E-3</v>
      </c>
      <c r="CC51" s="121">
        <v>4.5094161935431785E-3</v>
      </c>
      <c r="CD51" s="121">
        <v>2.146518276343204E-3</v>
      </c>
      <c r="CE51" s="121">
        <v>2.1348189674498795E-3</v>
      </c>
      <c r="CF51" s="121">
        <v>2.6530349934546639E-3</v>
      </c>
      <c r="CG51" s="121">
        <v>1.3808733314724323E-3</v>
      </c>
      <c r="CH51" s="121">
        <v>3.3142291040250105E-3</v>
      </c>
      <c r="CI51" s="121">
        <v>5.8166181361135917E-3</v>
      </c>
      <c r="CJ51" s="121">
        <v>4.1627830786241278E-3</v>
      </c>
      <c r="CK51" s="121">
        <v>3.0507652447319274E-3</v>
      </c>
      <c r="CL51" s="121">
        <v>6.1650369490988495E-3</v>
      </c>
      <c r="CM51" s="121">
        <v>5.3490442936299804E-3</v>
      </c>
      <c r="CN51" s="121">
        <v>1.4624039456450685E-3</v>
      </c>
      <c r="CO51" s="121">
        <v>8.0457771810860026E-3</v>
      </c>
      <c r="CP51" s="121">
        <v>3.0842650888658891E-3</v>
      </c>
      <c r="CQ51" s="121">
        <v>3.9667458625982539E-3</v>
      </c>
      <c r="CR51" s="121">
        <v>2.2627312932544394E-3</v>
      </c>
      <c r="CS51" s="121">
        <v>1.619246336618184E-3</v>
      </c>
      <c r="CT51" s="121">
        <v>2.3763523842820202E-3</v>
      </c>
      <c r="CU51" s="121">
        <v>1.5131193799582748E-2</v>
      </c>
      <c r="CV51" s="121">
        <v>4.2982292291768353E-3</v>
      </c>
      <c r="CW51" s="121">
        <v>0.11609750703038411</v>
      </c>
      <c r="CX51" s="121">
        <v>1.5020267725914345E-3</v>
      </c>
      <c r="CY51" s="121">
        <v>3.5205677808690158E-3</v>
      </c>
      <c r="CZ51" s="121">
        <v>2.1303047220016936E-3</v>
      </c>
      <c r="DA51" s="121">
        <v>2.4216441328638988E-3</v>
      </c>
      <c r="DB51" s="121">
        <v>3.0023540561899915E-3</v>
      </c>
      <c r="DC51" s="121">
        <v>2.1568224896697493E-3</v>
      </c>
      <c r="DD51" s="121">
        <v>2.0155739359397273E-3</v>
      </c>
      <c r="DE51" s="121">
        <v>4.7547015660898875E-2</v>
      </c>
      <c r="DF51" s="124">
        <v>1.5794526083477581E-3</v>
      </c>
      <c r="DG51" s="124">
        <f t="shared" si="0"/>
        <v>3.2588216683485367</v>
      </c>
      <c r="DH51" s="145">
        <f t="shared" si="1"/>
        <v>1.5341440315290729</v>
      </c>
      <c r="DI51" s="123"/>
    </row>
    <row r="52" spans="1:113" s="82" customFormat="1" ht="17" customHeight="1" x14ac:dyDescent="0.2">
      <c r="A52" s="73" t="s">
        <v>48</v>
      </c>
      <c r="B52" s="74" t="s">
        <v>174</v>
      </c>
      <c r="C52" s="121">
        <v>1.9131648711136916E-3</v>
      </c>
      <c r="D52" s="121">
        <v>1.4024205278280553E-3</v>
      </c>
      <c r="E52" s="121">
        <v>3.4697967639172912E-3</v>
      </c>
      <c r="F52" s="121">
        <v>1.0070693494093445E-3</v>
      </c>
      <c r="G52" s="121">
        <v>1.8100086766474133E-3</v>
      </c>
      <c r="H52" s="121">
        <v>0</v>
      </c>
      <c r="I52" s="121">
        <v>3.381941352863157E-3</v>
      </c>
      <c r="J52" s="121">
        <v>1.1301400505124145E-3</v>
      </c>
      <c r="K52" s="121">
        <v>9.0414975021417781E-4</v>
      </c>
      <c r="L52" s="121">
        <v>1.1112073989496248E-3</v>
      </c>
      <c r="M52" s="121">
        <v>0</v>
      </c>
      <c r="N52" s="121">
        <v>1.0846809458157911E-3</v>
      </c>
      <c r="O52" s="121">
        <v>7.8739000343550189E-4</v>
      </c>
      <c r="P52" s="121">
        <v>1.3429994687370319E-3</v>
      </c>
      <c r="Q52" s="121">
        <v>1.1500362240847012E-3</v>
      </c>
      <c r="R52" s="121">
        <v>1.1660422710379975E-3</v>
      </c>
      <c r="S52" s="121">
        <v>7.6199087509036729E-4</v>
      </c>
      <c r="T52" s="121">
        <v>6.4001590501058792E-4</v>
      </c>
      <c r="U52" s="121">
        <v>1.2320754388663918E-3</v>
      </c>
      <c r="V52" s="121">
        <v>1.7200413968101794E-3</v>
      </c>
      <c r="W52" s="121">
        <v>7.724792621421981E-4</v>
      </c>
      <c r="X52" s="121">
        <v>1.3495006417242955E-3</v>
      </c>
      <c r="Y52" s="121">
        <v>1.1861761426152459E-3</v>
      </c>
      <c r="Z52" s="121">
        <v>1.0500439006997599E-3</v>
      </c>
      <c r="AA52" s="121">
        <v>1.0084064797215191E-3</v>
      </c>
      <c r="AB52" s="121">
        <v>9.6294377169157442E-4</v>
      </c>
      <c r="AC52" s="121">
        <v>1.4246631943938564E-4</v>
      </c>
      <c r="AD52" s="121">
        <v>6.83544636090095E-4</v>
      </c>
      <c r="AE52" s="121">
        <v>1.1639403188437782E-3</v>
      </c>
      <c r="AF52" s="121">
        <v>1.3656684129914136E-3</v>
      </c>
      <c r="AG52" s="121">
        <v>9.3757205749407549E-4</v>
      </c>
      <c r="AH52" s="121">
        <v>1.0896513793431067E-3</v>
      </c>
      <c r="AI52" s="121">
        <v>1.4750185153881463E-3</v>
      </c>
      <c r="AJ52" s="121">
        <v>1.4883914465351337E-3</v>
      </c>
      <c r="AK52" s="121">
        <v>1.7616414906663224E-3</v>
      </c>
      <c r="AL52" s="121">
        <v>1.6478543326531121E-3</v>
      </c>
      <c r="AM52" s="121">
        <v>1.4021485827529294E-3</v>
      </c>
      <c r="AN52" s="121">
        <v>1.4132272307016854E-3</v>
      </c>
      <c r="AO52" s="121">
        <v>9.1480309898165214E-4</v>
      </c>
      <c r="AP52" s="121">
        <v>2.1664750327856867E-3</v>
      </c>
      <c r="AQ52" s="121">
        <v>2.0710097404181577E-3</v>
      </c>
      <c r="AR52" s="121">
        <v>1.7251193457869607E-3</v>
      </c>
      <c r="AS52" s="121">
        <v>1.617448985574628E-3</v>
      </c>
      <c r="AT52" s="121">
        <v>3.6878432304351873E-2</v>
      </c>
      <c r="AU52" s="121">
        <v>3.1666600552630937E-2</v>
      </c>
      <c r="AV52" s="121">
        <v>2.1876796209325342E-2</v>
      </c>
      <c r="AW52" s="121">
        <v>1.7723942724286249E-3</v>
      </c>
      <c r="AX52" s="121">
        <v>3.334985903934079E-3</v>
      </c>
      <c r="AY52" s="121">
        <v>1.3101864375121515</v>
      </c>
      <c r="AZ52" s="121">
        <v>2.0214515788957905E-2</v>
      </c>
      <c r="BA52" s="121">
        <v>1.9692851451271459E-2</v>
      </c>
      <c r="BB52" s="121">
        <v>1.3120088284456396E-2</v>
      </c>
      <c r="BC52" s="121">
        <v>1.3159052608106332E-2</v>
      </c>
      <c r="BD52" s="121">
        <v>1.408350567953591E-2</v>
      </c>
      <c r="BE52" s="121">
        <v>0.10549305270986177</v>
      </c>
      <c r="BF52" s="121">
        <v>6.6435253203517883E-2</v>
      </c>
      <c r="BG52" s="121">
        <v>0.10037210854470972</v>
      </c>
      <c r="BH52" s="121">
        <v>2.9884307582589607E-2</v>
      </c>
      <c r="BI52" s="121">
        <v>2.1171177957018381E-2</v>
      </c>
      <c r="BJ52" s="121">
        <v>1.1797334010297184E-3</v>
      </c>
      <c r="BK52" s="121">
        <v>1.6184785360875869E-3</v>
      </c>
      <c r="BL52" s="121">
        <v>3.9370820799941343E-3</v>
      </c>
      <c r="BM52" s="121">
        <v>5.9627234383150002E-3</v>
      </c>
      <c r="BN52" s="121">
        <v>3.4021345024105331E-3</v>
      </c>
      <c r="BO52" s="121">
        <v>6.6319997304704051E-3</v>
      </c>
      <c r="BP52" s="121">
        <v>1.6902369981472013E-3</v>
      </c>
      <c r="BQ52" s="121">
        <v>7.6935773762377578E-4</v>
      </c>
      <c r="BR52" s="121">
        <v>2.80690193031485E-3</v>
      </c>
      <c r="BS52" s="121">
        <v>1.3899782205094879E-3</v>
      </c>
      <c r="BT52" s="121">
        <v>6.344020108722012E-4</v>
      </c>
      <c r="BU52" s="121">
        <v>5.2406421655028636E-4</v>
      </c>
      <c r="BV52" s="121">
        <v>3.4469169698933674E-4</v>
      </c>
      <c r="BW52" s="121">
        <v>3.5631992831035108E-4</v>
      </c>
      <c r="BX52" s="121">
        <v>1.4753508280844973E-4</v>
      </c>
      <c r="BY52" s="121">
        <v>2.3102343674779669E-3</v>
      </c>
      <c r="BZ52" s="121">
        <v>1.5193583524880617E-3</v>
      </c>
      <c r="CA52" s="121">
        <v>9.7590957253487869E-3</v>
      </c>
      <c r="CB52" s="121">
        <v>1.3267765754933713E-3</v>
      </c>
      <c r="CC52" s="121">
        <v>4.2399780203057173E-3</v>
      </c>
      <c r="CD52" s="121">
        <v>6.9793766230041984E-4</v>
      </c>
      <c r="CE52" s="121">
        <v>7.6561622794856096E-4</v>
      </c>
      <c r="CF52" s="121">
        <v>9.6506954256632849E-4</v>
      </c>
      <c r="CG52" s="121">
        <v>5.0551492269668348E-4</v>
      </c>
      <c r="CH52" s="121">
        <v>9.711393081208011E-4</v>
      </c>
      <c r="CI52" s="121">
        <v>9.8757715489871853E-4</v>
      </c>
      <c r="CJ52" s="121">
        <v>1.1437285139126591E-3</v>
      </c>
      <c r="CK52" s="121">
        <v>8.677149103570802E-4</v>
      </c>
      <c r="CL52" s="121">
        <v>7.9801640539366398E-4</v>
      </c>
      <c r="CM52" s="121">
        <v>1.2311108568247671E-3</v>
      </c>
      <c r="CN52" s="121">
        <v>5.1913116249152082E-4</v>
      </c>
      <c r="CO52" s="121">
        <v>1.2208117182383072E-3</v>
      </c>
      <c r="CP52" s="121">
        <v>9.6877664060548627E-4</v>
      </c>
      <c r="CQ52" s="121">
        <v>1.3098439292419544E-3</v>
      </c>
      <c r="CR52" s="121">
        <v>7.2751691095456362E-4</v>
      </c>
      <c r="CS52" s="121">
        <v>4.9950728920355244E-4</v>
      </c>
      <c r="CT52" s="121">
        <v>7.4253116407155218E-4</v>
      </c>
      <c r="CU52" s="121">
        <v>5.3483210876262965E-3</v>
      </c>
      <c r="CV52" s="121">
        <v>8.8741116738051662E-4</v>
      </c>
      <c r="CW52" s="121">
        <v>4.2925030601145067E-2</v>
      </c>
      <c r="CX52" s="121">
        <v>4.3818824559180411E-4</v>
      </c>
      <c r="CY52" s="121">
        <v>1.2374653242928878E-3</v>
      </c>
      <c r="CZ52" s="121">
        <v>7.2190353977615658E-4</v>
      </c>
      <c r="DA52" s="121">
        <v>7.7598615578359218E-4</v>
      </c>
      <c r="DB52" s="121">
        <v>9.8849964230305937E-4</v>
      </c>
      <c r="DC52" s="121">
        <v>6.5994609944558698E-4</v>
      </c>
      <c r="DD52" s="121">
        <v>6.5350275512407018E-4</v>
      </c>
      <c r="DE52" s="121">
        <v>1.4855577027928714E-3</v>
      </c>
      <c r="DF52" s="124">
        <v>5.8095354368095425E-4</v>
      </c>
      <c r="DG52" s="124">
        <f t="shared" si="0"/>
        <v>1.9869276556965489</v>
      </c>
      <c r="DH52" s="145">
        <f t="shared" si="1"/>
        <v>0.93537895420084682</v>
      </c>
      <c r="DI52" s="123"/>
    </row>
    <row r="53" spans="1:113" s="82" customFormat="1" ht="17" customHeight="1" x14ac:dyDescent="0.2">
      <c r="A53" s="73" t="s">
        <v>49</v>
      </c>
      <c r="B53" s="74" t="s">
        <v>175</v>
      </c>
      <c r="C53" s="121">
        <v>4.4034937169259368E-4</v>
      </c>
      <c r="D53" s="121">
        <v>3.1016407685628531E-4</v>
      </c>
      <c r="E53" s="121">
        <v>8.0554009422742609E-4</v>
      </c>
      <c r="F53" s="121">
        <v>2.3352947744245998E-4</v>
      </c>
      <c r="G53" s="121">
        <v>1.4557045238575093E-4</v>
      </c>
      <c r="H53" s="121">
        <v>0</v>
      </c>
      <c r="I53" s="121">
        <v>6.8744605000531681E-4</v>
      </c>
      <c r="J53" s="121">
        <v>2.5332367214224108E-4</v>
      </c>
      <c r="K53" s="121">
        <v>2.0483645148743917E-4</v>
      </c>
      <c r="L53" s="121">
        <v>2.5206033315311813E-4</v>
      </c>
      <c r="M53" s="121">
        <v>0</v>
      </c>
      <c r="N53" s="121">
        <v>2.4074480991414954E-4</v>
      </c>
      <c r="O53" s="121">
        <v>1.7626049156990574E-4</v>
      </c>
      <c r="P53" s="121">
        <v>3.052405555926772E-4</v>
      </c>
      <c r="Q53" s="121">
        <v>1.8232712766770269E-4</v>
      </c>
      <c r="R53" s="121">
        <v>2.4701530928337143E-4</v>
      </c>
      <c r="S53" s="121">
        <v>1.6239290177477177E-4</v>
      </c>
      <c r="T53" s="121">
        <v>1.4152247081153358E-4</v>
      </c>
      <c r="U53" s="121">
        <v>2.8022575815062696E-4</v>
      </c>
      <c r="V53" s="121">
        <v>3.8435411439084955E-4</v>
      </c>
      <c r="W53" s="121">
        <v>1.7305352469423467E-4</v>
      </c>
      <c r="X53" s="121">
        <v>2.9863255748086573E-4</v>
      </c>
      <c r="Y53" s="121">
        <v>2.5589189760771071E-4</v>
      </c>
      <c r="Z53" s="121">
        <v>2.2291848959054682E-4</v>
      </c>
      <c r="AA53" s="121">
        <v>2.2828045255493824E-4</v>
      </c>
      <c r="AB53" s="121">
        <v>2.1375866484375192E-4</v>
      </c>
      <c r="AC53" s="121">
        <v>3.1701273999080417E-5</v>
      </c>
      <c r="AD53" s="121">
        <v>1.4943109262929299E-4</v>
      </c>
      <c r="AE53" s="121">
        <v>2.262191548232126E-4</v>
      </c>
      <c r="AF53" s="121">
        <v>3.0806832324371515E-4</v>
      </c>
      <c r="AG53" s="121">
        <v>2.0697771095611899E-4</v>
      </c>
      <c r="AH53" s="121">
        <v>2.1012753627176411E-4</v>
      </c>
      <c r="AI53" s="121">
        <v>3.2736853959676676E-4</v>
      </c>
      <c r="AJ53" s="121">
        <v>2.6385728029807272E-4</v>
      </c>
      <c r="AK53" s="121">
        <v>3.7198357966875841E-4</v>
      </c>
      <c r="AL53" s="121">
        <v>3.4479190195512262E-4</v>
      </c>
      <c r="AM53" s="121">
        <v>2.9790288307911836E-4</v>
      </c>
      <c r="AN53" s="121">
        <v>2.8101956090963458E-4</v>
      </c>
      <c r="AO53" s="121">
        <v>1.9310995610818322E-4</v>
      </c>
      <c r="AP53" s="121">
        <v>4.7041056257173138E-4</v>
      </c>
      <c r="AQ53" s="121">
        <v>4.5167278050426508E-4</v>
      </c>
      <c r="AR53" s="121">
        <v>2.409455796870163E-4</v>
      </c>
      <c r="AS53" s="121">
        <v>2.3399366720128987E-4</v>
      </c>
      <c r="AT53" s="121">
        <v>2.7190595974128169E-4</v>
      </c>
      <c r="AU53" s="121">
        <v>1.9898917834877322E-4</v>
      </c>
      <c r="AV53" s="121">
        <v>2.7094005314405638E-4</v>
      </c>
      <c r="AW53" s="121">
        <v>2.7421401367693567E-4</v>
      </c>
      <c r="AX53" s="121">
        <v>2.8854829296829314E-4</v>
      </c>
      <c r="AY53" s="121">
        <v>2.4084061247772582E-4</v>
      </c>
      <c r="AZ53" s="121">
        <v>1.0818344701362919</v>
      </c>
      <c r="BA53" s="121">
        <v>2.1763854755897709E-4</v>
      </c>
      <c r="BB53" s="121">
        <v>2.2729365090533356E-4</v>
      </c>
      <c r="BC53" s="121">
        <v>2.1781539453213022E-4</v>
      </c>
      <c r="BD53" s="121">
        <v>2.4121115159405184E-4</v>
      </c>
      <c r="BE53" s="121">
        <v>2.3509070121164902E-4</v>
      </c>
      <c r="BF53" s="121">
        <v>2.2610253958052105E-4</v>
      </c>
      <c r="BG53" s="121">
        <v>2.3574340310522542E-4</v>
      </c>
      <c r="BH53" s="121">
        <v>6.293368739117819E-4</v>
      </c>
      <c r="BI53" s="121">
        <v>7.6869572571869067E-4</v>
      </c>
      <c r="BJ53" s="121">
        <v>2.4648672941011903E-4</v>
      </c>
      <c r="BK53" s="121">
        <v>3.6877052251468271E-4</v>
      </c>
      <c r="BL53" s="121">
        <v>4.2420221965943899E-3</v>
      </c>
      <c r="BM53" s="121">
        <v>2.5140218051844456E-4</v>
      </c>
      <c r="BN53" s="121">
        <v>2.6654630209168358E-4</v>
      </c>
      <c r="BO53" s="121">
        <v>2.5342264079487934E-4</v>
      </c>
      <c r="BP53" s="121">
        <v>3.7456463512952089E-4</v>
      </c>
      <c r="BQ53" s="121">
        <v>1.1808109536418454E-4</v>
      </c>
      <c r="BR53" s="121">
        <v>4.7133474257005743E-4</v>
      </c>
      <c r="BS53" s="121">
        <v>3.129582512116131E-4</v>
      </c>
      <c r="BT53" s="121">
        <v>1.3564835870722767E-4</v>
      </c>
      <c r="BU53" s="121">
        <v>1.1941884201130493E-4</v>
      </c>
      <c r="BV53" s="121">
        <v>7.5873051759387233E-5</v>
      </c>
      <c r="BW53" s="121">
        <v>6.5353327080724168E-5</v>
      </c>
      <c r="BX53" s="121">
        <v>1.6026829286098886E-5</v>
      </c>
      <c r="BY53" s="121">
        <v>1.5054270446754258E-4</v>
      </c>
      <c r="BZ53" s="121">
        <v>3.7465968896484373E-4</v>
      </c>
      <c r="CA53" s="121">
        <v>2.2895666137495259E-3</v>
      </c>
      <c r="CB53" s="121">
        <v>1.0652623420734071E-4</v>
      </c>
      <c r="CC53" s="121">
        <v>3.6610642128781046E-4</v>
      </c>
      <c r="CD53" s="121">
        <v>1.5580652874419814E-4</v>
      </c>
      <c r="CE53" s="121">
        <v>1.6026824570685618E-4</v>
      </c>
      <c r="CF53" s="121">
        <v>2.1496045689583992E-4</v>
      </c>
      <c r="CG53" s="121">
        <v>1.0173547169076323E-4</v>
      </c>
      <c r="CH53" s="121">
        <v>2.2272204069503167E-4</v>
      </c>
      <c r="CI53" s="121">
        <v>3.2576249617165254E-4</v>
      </c>
      <c r="CJ53" s="121">
        <v>2.7026060045683603E-4</v>
      </c>
      <c r="CK53" s="121">
        <v>2.0310585735303598E-4</v>
      </c>
      <c r="CL53" s="121">
        <v>6.602858715302742E-4</v>
      </c>
      <c r="CM53" s="121">
        <v>7.3391172730158079E-4</v>
      </c>
      <c r="CN53" s="121">
        <v>1.0423346490351493E-4</v>
      </c>
      <c r="CO53" s="121">
        <v>2.8168814986984461E-4</v>
      </c>
      <c r="CP53" s="121">
        <v>1.398120258876365E-4</v>
      </c>
      <c r="CQ53" s="121">
        <v>2.585287961649378E-4</v>
      </c>
      <c r="CR53" s="121">
        <v>1.506004351085626E-4</v>
      </c>
      <c r="CS53" s="121">
        <v>1.0032314036180747E-4</v>
      </c>
      <c r="CT53" s="121">
        <v>1.76228665052423E-4</v>
      </c>
      <c r="CU53" s="121">
        <v>1.3726982002275894E-3</v>
      </c>
      <c r="CV53" s="121">
        <v>3.2407771070163354E-4</v>
      </c>
      <c r="CW53" s="121">
        <v>1.0145065052133631E-2</v>
      </c>
      <c r="CX53" s="121">
        <v>1.1854941840298853E-4</v>
      </c>
      <c r="CY53" s="121">
        <v>2.8098704302629895E-4</v>
      </c>
      <c r="CZ53" s="121">
        <v>1.5912697353574144E-4</v>
      </c>
      <c r="DA53" s="121">
        <v>1.7805469280935418E-4</v>
      </c>
      <c r="DB53" s="121">
        <v>4.3937705805849244E-4</v>
      </c>
      <c r="DC53" s="121">
        <v>1.0711885237349146E-4</v>
      </c>
      <c r="DD53" s="121">
        <v>1.4483227900024474E-4</v>
      </c>
      <c r="DE53" s="121">
        <v>2.0062062211425845E-4</v>
      </c>
      <c r="DF53" s="124">
        <v>1.4996007449045171E-4</v>
      </c>
      <c r="DG53" s="124">
        <f t="shared" si="0"/>
        <v>1.1263198700420807</v>
      </c>
      <c r="DH53" s="145">
        <f t="shared" si="1"/>
        <v>0.53023364948144602</v>
      </c>
      <c r="DI53" s="123"/>
    </row>
    <row r="54" spans="1:113" s="82" customFormat="1" ht="17" customHeight="1" x14ac:dyDescent="0.2">
      <c r="A54" s="73" t="s">
        <v>50</v>
      </c>
      <c r="B54" s="74" t="s">
        <v>176</v>
      </c>
      <c r="C54" s="121">
        <v>1.9388751201378793E-4</v>
      </c>
      <c r="D54" s="121">
        <v>1.383403436224874E-4</v>
      </c>
      <c r="E54" s="121">
        <v>3.5244581628719539E-4</v>
      </c>
      <c r="F54" s="121">
        <v>1.0384972889087615E-4</v>
      </c>
      <c r="G54" s="121">
        <v>1.8884672433435839E-4</v>
      </c>
      <c r="H54" s="121">
        <v>0</v>
      </c>
      <c r="I54" s="121">
        <v>3.0945292504432433E-4</v>
      </c>
      <c r="J54" s="121">
        <v>1.1670901011895018E-4</v>
      </c>
      <c r="K54" s="121">
        <v>9.1179707316209091E-5</v>
      </c>
      <c r="L54" s="121">
        <v>1.1420221358440766E-4</v>
      </c>
      <c r="M54" s="121">
        <v>0</v>
      </c>
      <c r="N54" s="121">
        <v>1.0755833327967829E-4</v>
      </c>
      <c r="O54" s="121">
        <v>8.0426187440877237E-5</v>
      </c>
      <c r="P54" s="121">
        <v>1.385731112756242E-4</v>
      </c>
      <c r="Q54" s="121">
        <v>9.0856792026284536E-5</v>
      </c>
      <c r="R54" s="121">
        <v>1.1327547407058883E-4</v>
      </c>
      <c r="S54" s="121">
        <v>7.4894613742448524E-5</v>
      </c>
      <c r="T54" s="121">
        <v>6.5955965160424077E-5</v>
      </c>
      <c r="U54" s="121">
        <v>1.2469588620317215E-4</v>
      </c>
      <c r="V54" s="121">
        <v>1.7212689552887608E-4</v>
      </c>
      <c r="W54" s="121">
        <v>7.7690182512911966E-5</v>
      </c>
      <c r="X54" s="121">
        <v>1.3372317379590357E-4</v>
      </c>
      <c r="Y54" s="121">
        <v>1.1538676557409509E-4</v>
      </c>
      <c r="Z54" s="121">
        <v>1.0162849118100662E-4</v>
      </c>
      <c r="AA54" s="121">
        <v>1.0225423571121978E-4</v>
      </c>
      <c r="AB54" s="121">
        <v>9.6452083641479584E-5</v>
      </c>
      <c r="AC54" s="121">
        <v>1.510650261191979E-5</v>
      </c>
      <c r="AD54" s="121">
        <v>7.0010411736277182E-5</v>
      </c>
      <c r="AE54" s="121">
        <v>1.3530115151171254E-4</v>
      </c>
      <c r="AF54" s="121">
        <v>1.3776195279527155E-4</v>
      </c>
      <c r="AG54" s="121">
        <v>9.6848788014430515E-5</v>
      </c>
      <c r="AH54" s="121">
        <v>1.0917104776466878E-4</v>
      </c>
      <c r="AI54" s="121">
        <v>1.5018411685419224E-4</v>
      </c>
      <c r="AJ54" s="121">
        <v>1.5915429390401614E-4</v>
      </c>
      <c r="AK54" s="121">
        <v>1.8465398592582046E-4</v>
      </c>
      <c r="AL54" s="121">
        <v>1.5714990430203588E-4</v>
      </c>
      <c r="AM54" s="121">
        <v>1.3518636706687026E-4</v>
      </c>
      <c r="AN54" s="121">
        <v>1.447846781052072E-4</v>
      </c>
      <c r="AO54" s="121">
        <v>9.1792940859612745E-5</v>
      </c>
      <c r="AP54" s="121">
        <v>2.1841778290228187E-4</v>
      </c>
      <c r="AQ54" s="121">
        <v>2.0974856258797181E-4</v>
      </c>
      <c r="AR54" s="121">
        <v>1.149342141001545E-4</v>
      </c>
      <c r="AS54" s="121">
        <v>1.1860598994208148E-4</v>
      </c>
      <c r="AT54" s="121">
        <v>1.5661966144592397E-3</v>
      </c>
      <c r="AU54" s="121">
        <v>8.0054585580481789E-3</v>
      </c>
      <c r="AV54" s="121">
        <v>3.4528629587193857E-3</v>
      </c>
      <c r="AW54" s="121">
        <v>3.241468060753982E-4</v>
      </c>
      <c r="AX54" s="121">
        <v>1.7896111835254871E-4</v>
      </c>
      <c r="AY54" s="121">
        <v>3.0260316512667226E-3</v>
      </c>
      <c r="AZ54" s="121">
        <v>2.0983900354321389E-4</v>
      </c>
      <c r="BA54" s="121">
        <v>1.060278200971053</v>
      </c>
      <c r="BB54" s="121">
        <v>1.5089343549704319E-4</v>
      </c>
      <c r="BC54" s="121">
        <v>4.9211927049658125E-4</v>
      </c>
      <c r="BD54" s="121">
        <v>3.8920012449228115E-4</v>
      </c>
      <c r="BE54" s="121">
        <v>3.9447666475741399E-4</v>
      </c>
      <c r="BF54" s="121">
        <v>2.8176206396016997E-4</v>
      </c>
      <c r="BG54" s="121">
        <v>3.7324389958455945E-4</v>
      </c>
      <c r="BH54" s="121">
        <v>5.7599553513099939E-3</v>
      </c>
      <c r="BI54" s="121">
        <v>2.665565215642191E-4</v>
      </c>
      <c r="BJ54" s="121">
        <v>1.1332470289757803E-4</v>
      </c>
      <c r="BK54" s="121">
        <v>1.7723224271430914E-4</v>
      </c>
      <c r="BL54" s="121">
        <v>2.8795908175553866E-4</v>
      </c>
      <c r="BM54" s="121">
        <v>1.796617796327761E-4</v>
      </c>
      <c r="BN54" s="121">
        <v>6.0357625119595378E-4</v>
      </c>
      <c r="BO54" s="121">
        <v>1.0264388722647684E-3</v>
      </c>
      <c r="BP54" s="121">
        <v>1.6749868939063684E-4</v>
      </c>
      <c r="BQ54" s="121">
        <v>5.8430495290135505E-5</v>
      </c>
      <c r="BR54" s="121">
        <v>2.4485558087157983E-4</v>
      </c>
      <c r="BS54" s="121">
        <v>1.3973362772036498E-4</v>
      </c>
      <c r="BT54" s="121">
        <v>6.6875346726036363E-5</v>
      </c>
      <c r="BU54" s="121">
        <v>5.7304082184896718E-5</v>
      </c>
      <c r="BV54" s="121">
        <v>3.6317312417072462E-5</v>
      </c>
      <c r="BW54" s="121">
        <v>3.224072669594275E-5</v>
      </c>
      <c r="BX54" s="121">
        <v>8.6294534233710388E-6</v>
      </c>
      <c r="BY54" s="121">
        <v>8.2031491080819999E-5</v>
      </c>
      <c r="BZ54" s="121">
        <v>1.5662114129628632E-4</v>
      </c>
      <c r="CA54" s="121">
        <v>9.8831326180793557E-4</v>
      </c>
      <c r="CB54" s="121">
        <v>2.194051442918342E-4</v>
      </c>
      <c r="CC54" s="121">
        <v>1.4894329519748114E-4</v>
      </c>
      <c r="CD54" s="121">
        <v>7.3993709507060981E-5</v>
      </c>
      <c r="CE54" s="121">
        <v>8.026977304034021E-5</v>
      </c>
      <c r="CF54" s="121">
        <v>9.8670820212247245E-5</v>
      </c>
      <c r="CG54" s="121">
        <v>4.5103722127723495E-5</v>
      </c>
      <c r="CH54" s="121">
        <v>1.0562583389599363E-4</v>
      </c>
      <c r="CI54" s="121">
        <v>1.0194239638103579E-4</v>
      </c>
      <c r="CJ54" s="121">
        <v>1.3400665749278915E-4</v>
      </c>
      <c r="CK54" s="121">
        <v>9.8326452576945951E-5</v>
      </c>
      <c r="CL54" s="121">
        <v>8.1195424532993325E-5</v>
      </c>
      <c r="CM54" s="121">
        <v>6.4882637226810255E-4</v>
      </c>
      <c r="CN54" s="121">
        <v>4.9823604549914036E-5</v>
      </c>
      <c r="CO54" s="121">
        <v>1.2955360428705775E-4</v>
      </c>
      <c r="CP54" s="121">
        <v>1.901367713651633E-4</v>
      </c>
      <c r="CQ54" s="121">
        <v>1.482846292829647E-4</v>
      </c>
      <c r="CR54" s="121">
        <v>7.9288989395339017E-5</v>
      </c>
      <c r="CS54" s="121">
        <v>5.4215848068599214E-5</v>
      </c>
      <c r="CT54" s="121">
        <v>7.8209204065413706E-5</v>
      </c>
      <c r="CU54" s="121">
        <v>5.5213293912574981E-4</v>
      </c>
      <c r="CV54" s="121">
        <v>9.5396832914800749E-5</v>
      </c>
      <c r="CW54" s="121">
        <v>4.3892588423785324E-3</v>
      </c>
      <c r="CX54" s="121">
        <v>1.1111712237149423E-4</v>
      </c>
      <c r="CY54" s="121">
        <v>1.2677650405616616E-4</v>
      </c>
      <c r="CZ54" s="121">
        <v>7.3328799259853559E-5</v>
      </c>
      <c r="DA54" s="121">
        <v>7.9460897537354851E-5</v>
      </c>
      <c r="DB54" s="121">
        <v>1.0487558098736338E-4</v>
      </c>
      <c r="DC54" s="121">
        <v>7.9452213561691901E-5</v>
      </c>
      <c r="DD54" s="121">
        <v>6.1966499719273973E-5</v>
      </c>
      <c r="DE54" s="121">
        <v>1.7383944845232921E-4</v>
      </c>
      <c r="DF54" s="124">
        <v>1.0171017815530788E-4</v>
      </c>
      <c r="DG54" s="124">
        <f t="shared" si="0"/>
        <v>1.1035453121269472</v>
      </c>
      <c r="DH54" s="145">
        <f t="shared" si="1"/>
        <v>0.51951215083806623</v>
      </c>
      <c r="DI54" s="123"/>
    </row>
    <row r="55" spans="1:113" s="82" customFormat="1" ht="17" customHeight="1" x14ac:dyDescent="0.2">
      <c r="A55" s="73" t="s">
        <v>51</v>
      </c>
      <c r="B55" s="74" t="s">
        <v>177</v>
      </c>
      <c r="C55" s="121">
        <v>5.2239840428237774E-4</v>
      </c>
      <c r="D55" s="121">
        <v>4.560319320873946E-4</v>
      </c>
      <c r="E55" s="121">
        <v>8.0926788048591954E-4</v>
      </c>
      <c r="F55" s="121">
        <v>2.510545771754407E-4</v>
      </c>
      <c r="G55" s="121">
        <v>6.2879083968541826E-4</v>
      </c>
      <c r="H55" s="121">
        <v>0</v>
      </c>
      <c r="I55" s="121">
        <v>1.1782584907996398E-3</v>
      </c>
      <c r="J55" s="121">
        <v>3.4786312604310251E-4</v>
      </c>
      <c r="K55" s="121">
        <v>3.1856484520301101E-4</v>
      </c>
      <c r="L55" s="121">
        <v>3.3637425022982771E-4</v>
      </c>
      <c r="M55" s="121">
        <v>0</v>
      </c>
      <c r="N55" s="121">
        <v>3.3141648407005153E-4</v>
      </c>
      <c r="O55" s="121">
        <v>2.7970569904186079E-4</v>
      </c>
      <c r="P55" s="121">
        <v>3.7072657800536296E-4</v>
      </c>
      <c r="Q55" s="121">
        <v>9.506335043738246E-4</v>
      </c>
      <c r="R55" s="121">
        <v>4.086076509019265E-4</v>
      </c>
      <c r="S55" s="121">
        <v>2.7486931791633205E-4</v>
      </c>
      <c r="T55" s="121">
        <v>4.5405372609133316E-4</v>
      </c>
      <c r="U55" s="121">
        <v>3.3753076391654824E-4</v>
      </c>
      <c r="V55" s="121">
        <v>4.7304736509497073E-4</v>
      </c>
      <c r="W55" s="121">
        <v>2.0594266686239118E-4</v>
      </c>
      <c r="X55" s="121">
        <v>3.895325085830324E-4</v>
      </c>
      <c r="Y55" s="121">
        <v>3.6645080291356277E-4</v>
      </c>
      <c r="Z55" s="121">
        <v>3.505090788776692E-4</v>
      </c>
      <c r="AA55" s="121">
        <v>3.5516840138679451E-4</v>
      </c>
      <c r="AB55" s="121">
        <v>3.3502105549555814E-4</v>
      </c>
      <c r="AC55" s="121">
        <v>3.8002850974089582E-5</v>
      </c>
      <c r="AD55" s="121">
        <v>1.9314897822847227E-4</v>
      </c>
      <c r="AE55" s="121">
        <v>3.5719275818040105E-4</v>
      </c>
      <c r="AF55" s="121">
        <v>3.8436736302408843E-4</v>
      </c>
      <c r="AG55" s="121">
        <v>3.0982779330329663E-4</v>
      </c>
      <c r="AH55" s="121">
        <v>3.4125558849038522E-4</v>
      </c>
      <c r="AI55" s="121">
        <v>4.1828300385184282E-4</v>
      </c>
      <c r="AJ55" s="121">
        <v>4.0060722541189562E-4</v>
      </c>
      <c r="AK55" s="121">
        <v>5.4712909814759426E-4</v>
      </c>
      <c r="AL55" s="121">
        <v>5.3036629375578673E-4</v>
      </c>
      <c r="AM55" s="121">
        <v>4.4268717682246735E-4</v>
      </c>
      <c r="AN55" s="121">
        <v>4.091629307288021E-4</v>
      </c>
      <c r="AO55" s="121">
        <v>2.9508765029244606E-4</v>
      </c>
      <c r="AP55" s="121">
        <v>6.3564094654412003E-4</v>
      </c>
      <c r="AQ55" s="121">
        <v>5.9685894954867777E-4</v>
      </c>
      <c r="AR55" s="121">
        <v>3.7450556356146151E-4</v>
      </c>
      <c r="AS55" s="121">
        <v>1.136910217424885E-3</v>
      </c>
      <c r="AT55" s="121">
        <v>2.756265379505718E-3</v>
      </c>
      <c r="AU55" s="121">
        <v>1.8092790857867204E-3</v>
      </c>
      <c r="AV55" s="121">
        <v>8.2446640007171855E-3</v>
      </c>
      <c r="AW55" s="121">
        <v>9.1035698210110531E-3</v>
      </c>
      <c r="AX55" s="121">
        <v>1.0704826300713337E-2</v>
      </c>
      <c r="AY55" s="121">
        <v>9.0270966605325402E-3</v>
      </c>
      <c r="AZ55" s="121">
        <v>1.3358470801576601E-2</v>
      </c>
      <c r="BA55" s="121">
        <v>7.5865177512452796E-3</v>
      </c>
      <c r="BB55" s="121">
        <v>1.0993686592899996</v>
      </c>
      <c r="BC55" s="121">
        <v>1.5707654602059997E-2</v>
      </c>
      <c r="BD55" s="121">
        <v>5.8752601283869983E-3</v>
      </c>
      <c r="BE55" s="121">
        <v>2.0719509785835699E-2</v>
      </c>
      <c r="BF55" s="121">
        <v>1.0884651593313227E-2</v>
      </c>
      <c r="BG55" s="121">
        <v>6.4070205037132042E-3</v>
      </c>
      <c r="BH55" s="121">
        <v>2.5753278491044999E-3</v>
      </c>
      <c r="BI55" s="121">
        <v>1.0187096052831362E-2</v>
      </c>
      <c r="BJ55" s="121">
        <v>1.8228090953738643E-3</v>
      </c>
      <c r="BK55" s="121">
        <v>4.2197945319666087E-4</v>
      </c>
      <c r="BL55" s="121">
        <v>5.237217918613841E-3</v>
      </c>
      <c r="BM55" s="121">
        <v>4.9631011945154204E-3</v>
      </c>
      <c r="BN55" s="121">
        <v>1.6981247108863462E-3</v>
      </c>
      <c r="BO55" s="121">
        <v>2.3576742091771311E-3</v>
      </c>
      <c r="BP55" s="121">
        <v>4.587324407013979E-4</v>
      </c>
      <c r="BQ55" s="121">
        <v>4.0398994515449303E-4</v>
      </c>
      <c r="BR55" s="121">
        <v>1.1294644069326073E-3</v>
      </c>
      <c r="BS55" s="121">
        <v>3.7413831281864706E-4</v>
      </c>
      <c r="BT55" s="121">
        <v>4.4967277774576235E-4</v>
      </c>
      <c r="BU55" s="121">
        <v>2.0882513441440779E-4</v>
      </c>
      <c r="BV55" s="121">
        <v>2.2181461924791233E-4</v>
      </c>
      <c r="BW55" s="121">
        <v>2.2489445452905326E-4</v>
      </c>
      <c r="BX55" s="121">
        <v>1.00650264822808E-4</v>
      </c>
      <c r="BY55" s="121">
        <v>1.4218257617577886E-3</v>
      </c>
      <c r="BZ55" s="121">
        <v>3.7445377385320863E-4</v>
      </c>
      <c r="CA55" s="121">
        <v>2.3900930463014772E-3</v>
      </c>
      <c r="CB55" s="121">
        <v>4.1517401636369841E-4</v>
      </c>
      <c r="CC55" s="121">
        <v>2.0272879403904218E-3</v>
      </c>
      <c r="CD55" s="121">
        <v>3.2273450675938188E-4</v>
      </c>
      <c r="CE55" s="121">
        <v>3.3683299139759717E-4</v>
      </c>
      <c r="CF55" s="121">
        <v>8.9847185499640774E-4</v>
      </c>
      <c r="CG55" s="121">
        <v>1.6752593164914042E-4</v>
      </c>
      <c r="CH55" s="121">
        <v>3.286712082822106E-4</v>
      </c>
      <c r="CI55" s="121">
        <v>1.1395837335187744E-3</v>
      </c>
      <c r="CJ55" s="121">
        <v>3.7999602551305988E-4</v>
      </c>
      <c r="CK55" s="121">
        <v>3.3852403426609532E-4</v>
      </c>
      <c r="CL55" s="121">
        <v>9.4632810471925114E-4</v>
      </c>
      <c r="CM55" s="121">
        <v>8.300762971350439E-4</v>
      </c>
      <c r="CN55" s="121">
        <v>1.1130621822882949E-3</v>
      </c>
      <c r="CO55" s="121">
        <v>5.0177924713252966E-4</v>
      </c>
      <c r="CP55" s="121">
        <v>3.8281928188907524E-4</v>
      </c>
      <c r="CQ55" s="121">
        <v>4.63588701425534E-4</v>
      </c>
      <c r="CR55" s="121">
        <v>2.4823820326089831E-4</v>
      </c>
      <c r="CS55" s="121">
        <v>1.758907846830386E-4</v>
      </c>
      <c r="CT55" s="121">
        <v>2.7045611740416606E-4</v>
      </c>
      <c r="CU55" s="121">
        <v>1.291365634561948E-3</v>
      </c>
      <c r="CV55" s="121">
        <v>6.6678620974728513E-4</v>
      </c>
      <c r="CW55" s="121">
        <v>8.8644177274409715E-3</v>
      </c>
      <c r="CX55" s="121">
        <v>2.5331721856413427E-4</v>
      </c>
      <c r="CY55" s="121">
        <v>4.7331761152588484E-4</v>
      </c>
      <c r="CZ55" s="121">
        <v>3.0057698801270875E-4</v>
      </c>
      <c r="DA55" s="121">
        <v>2.799863450201686E-4</v>
      </c>
      <c r="DB55" s="121">
        <v>7.0455775223465539E-4</v>
      </c>
      <c r="DC55" s="121">
        <v>2.3187151523799618E-4</v>
      </c>
      <c r="DD55" s="121">
        <v>2.9410941381946901E-4</v>
      </c>
      <c r="DE55" s="121">
        <v>1.0682198563294737E-3</v>
      </c>
      <c r="DF55" s="124">
        <v>4.8218758355764781E-4</v>
      </c>
      <c r="DG55" s="124">
        <f t="shared" si="0"/>
        <v>1.3029159404833166</v>
      </c>
      <c r="DH55" s="145">
        <f t="shared" si="1"/>
        <v>0.61336916134153652</v>
      </c>
      <c r="DI55" s="123"/>
    </row>
    <row r="56" spans="1:113" s="82" customFormat="1" ht="17" customHeight="1" x14ac:dyDescent="0.2">
      <c r="A56" s="73" t="s">
        <v>52</v>
      </c>
      <c r="B56" s="74" t="s">
        <v>178</v>
      </c>
      <c r="C56" s="121">
        <v>1.5673420932150537E-4</v>
      </c>
      <c r="D56" s="121">
        <v>1.4828639596332655E-4</v>
      </c>
      <c r="E56" s="121">
        <v>2.3102063479284952E-4</v>
      </c>
      <c r="F56" s="121">
        <v>2.0163049937556727E-4</v>
      </c>
      <c r="G56" s="121">
        <v>3.8163428025127238E-4</v>
      </c>
      <c r="H56" s="121">
        <v>0</v>
      </c>
      <c r="I56" s="121">
        <v>2.2919646797735173E-4</v>
      </c>
      <c r="J56" s="121">
        <v>1.7323011754927312E-4</v>
      </c>
      <c r="K56" s="121">
        <v>1.6593875194634007E-4</v>
      </c>
      <c r="L56" s="121">
        <v>1.4849861663656408E-4</v>
      </c>
      <c r="M56" s="121">
        <v>0</v>
      </c>
      <c r="N56" s="121">
        <v>1.3936601708320573E-4</v>
      </c>
      <c r="O56" s="121">
        <v>1.3576528751763688E-4</v>
      </c>
      <c r="P56" s="121">
        <v>1.5816837311382229E-4</v>
      </c>
      <c r="Q56" s="121">
        <v>1.467511740699783E-4</v>
      </c>
      <c r="R56" s="121">
        <v>1.759029047034965E-4</v>
      </c>
      <c r="S56" s="121">
        <v>1.2733450899743583E-4</v>
      </c>
      <c r="T56" s="121">
        <v>1.0539649852405768E-4</v>
      </c>
      <c r="U56" s="121">
        <v>1.2961500253360215E-4</v>
      </c>
      <c r="V56" s="121">
        <v>1.5767508457491686E-4</v>
      </c>
      <c r="W56" s="121">
        <v>8.2666356421575533E-5</v>
      </c>
      <c r="X56" s="121">
        <v>1.4785803378010169E-4</v>
      </c>
      <c r="Y56" s="121">
        <v>1.4873813067791829E-4</v>
      </c>
      <c r="Z56" s="121">
        <v>1.3327865304426704E-4</v>
      </c>
      <c r="AA56" s="121">
        <v>2.7011540987534192E-4</v>
      </c>
      <c r="AB56" s="121">
        <v>1.5378080273545976E-4</v>
      </c>
      <c r="AC56" s="121">
        <v>2.6115086683935508E-5</v>
      </c>
      <c r="AD56" s="121">
        <v>1.2261725363669544E-4</v>
      </c>
      <c r="AE56" s="121">
        <v>1.4073405128913391E-4</v>
      </c>
      <c r="AF56" s="121">
        <v>1.5586689008106986E-4</v>
      </c>
      <c r="AG56" s="121">
        <v>1.8594067049466332E-4</v>
      </c>
      <c r="AH56" s="121">
        <v>2.6073056443812344E-4</v>
      </c>
      <c r="AI56" s="121">
        <v>1.8803873826946414E-4</v>
      </c>
      <c r="AJ56" s="121">
        <v>1.469791209546849E-4</v>
      </c>
      <c r="AK56" s="121">
        <v>1.8556564362399972E-4</v>
      </c>
      <c r="AL56" s="121">
        <v>1.5108279235976981E-4</v>
      </c>
      <c r="AM56" s="121">
        <v>1.4016229551653579E-4</v>
      </c>
      <c r="AN56" s="121">
        <v>1.4628339938642506E-4</v>
      </c>
      <c r="AO56" s="121">
        <v>1.1230338314167717E-4</v>
      </c>
      <c r="AP56" s="121">
        <v>2.3894595005595888E-4</v>
      </c>
      <c r="AQ56" s="121">
        <v>2.263319682984936E-4</v>
      </c>
      <c r="AR56" s="121">
        <v>2.075554253199562E-4</v>
      </c>
      <c r="AS56" s="121">
        <v>1.3945061654430332E-4</v>
      </c>
      <c r="AT56" s="121">
        <v>2.6653205925384308E-3</v>
      </c>
      <c r="AU56" s="121">
        <v>4.0306577854927646E-4</v>
      </c>
      <c r="AV56" s="121">
        <v>2.589274935023347E-4</v>
      </c>
      <c r="AW56" s="121">
        <v>2.5061604316206534E-4</v>
      </c>
      <c r="AX56" s="121">
        <v>2.1638589270865861E-4</v>
      </c>
      <c r="AY56" s="121">
        <v>2.6026779128675455E-4</v>
      </c>
      <c r="AZ56" s="121">
        <v>2.1893840902828066E-4</v>
      </c>
      <c r="BA56" s="121">
        <v>2.1687238933618144E-4</v>
      </c>
      <c r="BB56" s="121">
        <v>1.6088811138607444E-4</v>
      </c>
      <c r="BC56" s="121">
        <v>1.0097521441243511</v>
      </c>
      <c r="BD56" s="121">
        <v>2.6951310417021188E-4</v>
      </c>
      <c r="BE56" s="121">
        <v>1.7314325664654785E-2</v>
      </c>
      <c r="BF56" s="121">
        <v>9.8772791151227144E-3</v>
      </c>
      <c r="BG56" s="121">
        <v>2.1949484451640791E-4</v>
      </c>
      <c r="BH56" s="121">
        <v>1.0799451736685438E-2</v>
      </c>
      <c r="BI56" s="121">
        <v>7.9904283245935397E-4</v>
      </c>
      <c r="BJ56" s="121">
        <v>1.5661785113189273E-4</v>
      </c>
      <c r="BK56" s="121">
        <v>3.4279112838360237E-4</v>
      </c>
      <c r="BL56" s="121">
        <v>1.5747514877609051E-3</v>
      </c>
      <c r="BM56" s="121">
        <v>5.3707978924498023E-4</v>
      </c>
      <c r="BN56" s="121">
        <v>3.0082542236835688E-3</v>
      </c>
      <c r="BO56" s="121">
        <v>4.3442733626577607E-3</v>
      </c>
      <c r="BP56" s="121">
        <v>1.5710691950130825E-4</v>
      </c>
      <c r="BQ56" s="121">
        <v>1.2608742925317688E-4</v>
      </c>
      <c r="BR56" s="121">
        <v>3.1891093229992096E-4</v>
      </c>
      <c r="BS56" s="121">
        <v>1.6168890653781799E-4</v>
      </c>
      <c r="BT56" s="121">
        <v>3.4714893166836987E-4</v>
      </c>
      <c r="BU56" s="121">
        <v>2.5308093930339465E-4</v>
      </c>
      <c r="BV56" s="121">
        <v>3.1137428783477203E-4</v>
      </c>
      <c r="BW56" s="121">
        <v>2.0194518491903105E-4</v>
      </c>
      <c r="BX56" s="121">
        <v>3.3822839075003064E-5</v>
      </c>
      <c r="BY56" s="121">
        <v>2.4799094267199468E-4</v>
      </c>
      <c r="BZ56" s="121">
        <v>2.7891774246639511E-4</v>
      </c>
      <c r="CA56" s="121">
        <v>5.9873900568990313E-4</v>
      </c>
      <c r="CB56" s="121">
        <v>5.1328214486454614E-4</v>
      </c>
      <c r="CC56" s="121">
        <v>3.050775982841083E-4</v>
      </c>
      <c r="CD56" s="121">
        <v>2.6148842493726098E-4</v>
      </c>
      <c r="CE56" s="121">
        <v>1.8781799674862446E-4</v>
      </c>
      <c r="CF56" s="121">
        <v>2.7347927325189808E-4</v>
      </c>
      <c r="CG56" s="121">
        <v>6.9491702136081646E-5</v>
      </c>
      <c r="CH56" s="121">
        <v>2.0949889391619087E-4</v>
      </c>
      <c r="CI56" s="121">
        <v>3.0383516965681471E-4</v>
      </c>
      <c r="CJ56" s="121">
        <v>4.8275790305019544E-4</v>
      </c>
      <c r="CK56" s="121">
        <v>2.7178508510457402E-4</v>
      </c>
      <c r="CL56" s="121">
        <v>3.3691591307288458E-4</v>
      </c>
      <c r="CM56" s="121">
        <v>1.5044259903022814E-3</v>
      </c>
      <c r="CN56" s="121">
        <v>1.1591229996841303E-4</v>
      </c>
      <c r="CO56" s="121">
        <v>4.5154567334587507E-4</v>
      </c>
      <c r="CP56" s="121">
        <v>1.6274717139096425E-4</v>
      </c>
      <c r="CQ56" s="121">
        <v>1.6738664965148647E-4</v>
      </c>
      <c r="CR56" s="121">
        <v>1.2377675800412515E-4</v>
      </c>
      <c r="CS56" s="121">
        <v>7.5966212342869265E-5</v>
      </c>
      <c r="CT56" s="121">
        <v>1.9017324862397338E-4</v>
      </c>
      <c r="CU56" s="121">
        <v>4.473629328062092E-4</v>
      </c>
      <c r="CV56" s="121">
        <v>4.9945701404135795E-4</v>
      </c>
      <c r="CW56" s="121">
        <v>2.0885205142048328E-3</v>
      </c>
      <c r="CX56" s="121">
        <v>6.6356097282481625E-4</v>
      </c>
      <c r="CY56" s="121">
        <v>1.7931720169441111E-4</v>
      </c>
      <c r="CZ56" s="121">
        <v>2.3254582404762884E-4</v>
      </c>
      <c r="DA56" s="121">
        <v>1.3463571846301787E-4</v>
      </c>
      <c r="DB56" s="121">
        <v>4.2728869096260181E-4</v>
      </c>
      <c r="DC56" s="121">
        <v>1.5239428529443297E-4</v>
      </c>
      <c r="DD56" s="121">
        <v>1.1751005326640185E-4</v>
      </c>
      <c r="DE56" s="121">
        <v>2.0656166065557871E-4</v>
      </c>
      <c r="DF56" s="124">
        <v>2.3183315737616183E-4</v>
      </c>
      <c r="DG56" s="124">
        <f t="shared" si="0"/>
        <v>1.0848947540233933</v>
      </c>
      <c r="DH56" s="145">
        <f t="shared" si="1"/>
        <v>0.51073209310211987</v>
      </c>
      <c r="DI56" s="123"/>
    </row>
    <row r="57" spans="1:113" s="82" customFormat="1" ht="17" customHeight="1" x14ac:dyDescent="0.2">
      <c r="A57" s="73" t="s">
        <v>53</v>
      </c>
      <c r="B57" s="74" t="s">
        <v>179</v>
      </c>
      <c r="C57" s="121">
        <v>1.2607489826489294E-4</v>
      </c>
      <c r="D57" s="121">
        <v>9.3125310976088061E-5</v>
      </c>
      <c r="E57" s="121">
        <v>1.8184367950721447E-4</v>
      </c>
      <c r="F57" s="121">
        <v>8.9453934573131515E-5</v>
      </c>
      <c r="G57" s="121">
        <v>4.3867561457384991E-5</v>
      </c>
      <c r="H57" s="121">
        <v>0</v>
      </c>
      <c r="I57" s="121">
        <v>2.5334344680289118E-4</v>
      </c>
      <c r="J57" s="121">
        <v>7.6627449864866276E-5</v>
      </c>
      <c r="K57" s="121">
        <v>6.3458024468077454E-5</v>
      </c>
      <c r="L57" s="121">
        <v>7.4667059441978312E-5</v>
      </c>
      <c r="M57" s="121">
        <v>0</v>
      </c>
      <c r="N57" s="121">
        <v>7.1432072303781943E-5</v>
      </c>
      <c r="O57" s="121">
        <v>5.4610602385680712E-5</v>
      </c>
      <c r="P57" s="121">
        <v>1.0273392406130703E-4</v>
      </c>
      <c r="Q57" s="121">
        <v>6.5900533271431194E-5</v>
      </c>
      <c r="R57" s="121">
        <v>7.6606056135699257E-5</v>
      </c>
      <c r="S57" s="121">
        <v>5.1890879237999057E-5</v>
      </c>
      <c r="T57" s="121">
        <v>5.7836031770215114E-5</v>
      </c>
      <c r="U57" s="121">
        <v>7.3309922937384557E-5</v>
      </c>
      <c r="V57" s="121">
        <v>1.0674039963482558E-4</v>
      </c>
      <c r="W57" s="121">
        <v>4.4586060941593145E-5</v>
      </c>
      <c r="X57" s="121">
        <v>7.6558096974644306E-5</v>
      </c>
      <c r="Y57" s="121">
        <v>6.6613009435112123E-5</v>
      </c>
      <c r="Z57" s="121">
        <v>6.3317476883146149E-5</v>
      </c>
      <c r="AA57" s="121">
        <v>6.3266864947800205E-5</v>
      </c>
      <c r="AB57" s="121">
        <v>6.207233041647803E-5</v>
      </c>
      <c r="AC57" s="121">
        <v>7.5690892961069652E-6</v>
      </c>
      <c r="AD57" s="121">
        <v>5.2596228164478755E-5</v>
      </c>
      <c r="AE57" s="121">
        <v>6.2520537168384471E-5</v>
      </c>
      <c r="AF57" s="121">
        <v>8.1944757209416439E-5</v>
      </c>
      <c r="AG57" s="121">
        <v>6.3596324445362739E-5</v>
      </c>
      <c r="AH57" s="121">
        <v>6.5062755117957036E-5</v>
      </c>
      <c r="AI57" s="121">
        <v>1.011589355886156E-4</v>
      </c>
      <c r="AJ57" s="121">
        <v>7.5915563625582628E-5</v>
      </c>
      <c r="AK57" s="121">
        <v>1.2027963497727709E-4</v>
      </c>
      <c r="AL57" s="121">
        <v>1.111067428447641E-4</v>
      </c>
      <c r="AM57" s="121">
        <v>9.1831259833394257E-5</v>
      </c>
      <c r="AN57" s="121">
        <v>8.3449380193344655E-5</v>
      </c>
      <c r="AO57" s="121">
        <v>6.380556019382998E-5</v>
      </c>
      <c r="AP57" s="121">
        <v>1.6200422295783502E-4</v>
      </c>
      <c r="AQ57" s="121">
        <v>1.4636025760433256E-4</v>
      </c>
      <c r="AR57" s="121">
        <v>7.0507243597610258E-5</v>
      </c>
      <c r="AS57" s="121">
        <v>7.1744766587556586E-5</v>
      </c>
      <c r="AT57" s="121">
        <v>8.517857615096311E-5</v>
      </c>
      <c r="AU57" s="121">
        <v>1.2546273057329423E-4</v>
      </c>
      <c r="AV57" s="121">
        <v>8.1525764500479757E-5</v>
      </c>
      <c r="AW57" s="121">
        <v>9.1277036725399943E-5</v>
      </c>
      <c r="AX57" s="121">
        <v>8.5539425696471924E-5</v>
      </c>
      <c r="AY57" s="121">
        <v>8.5820752381794496E-5</v>
      </c>
      <c r="AZ57" s="121">
        <v>6.6033970740194428E-5</v>
      </c>
      <c r="BA57" s="121">
        <v>7.0076563719694281E-5</v>
      </c>
      <c r="BB57" s="121">
        <v>9.6543376500469216E-5</v>
      </c>
      <c r="BC57" s="121">
        <v>1.4979798940403959E-4</v>
      </c>
      <c r="BD57" s="121">
        <v>1.0548565419477718</v>
      </c>
      <c r="BE57" s="121">
        <v>7.7386725258724869E-5</v>
      </c>
      <c r="BF57" s="121">
        <v>7.1971679345470685E-5</v>
      </c>
      <c r="BG57" s="121">
        <v>7.4093064182650985E-5</v>
      </c>
      <c r="BH57" s="121">
        <v>9.0380710057429329E-5</v>
      </c>
      <c r="BI57" s="121">
        <v>1.0339488045362779E-4</v>
      </c>
      <c r="BJ57" s="121">
        <v>9.0007037388390934E-5</v>
      </c>
      <c r="BK57" s="121">
        <v>2.2828363914824257E-4</v>
      </c>
      <c r="BL57" s="121">
        <v>1.1724709633247234E-4</v>
      </c>
      <c r="BM57" s="121">
        <v>1.0256438769415929E-4</v>
      </c>
      <c r="BN57" s="121">
        <v>1.6462799424633523E-4</v>
      </c>
      <c r="BO57" s="121">
        <v>1.9905666370101832E-4</v>
      </c>
      <c r="BP57" s="121">
        <v>8.9739350026361861E-5</v>
      </c>
      <c r="BQ57" s="121">
        <v>4.337688286049562E-5</v>
      </c>
      <c r="BR57" s="121">
        <v>1.1500412824232625E-4</v>
      </c>
      <c r="BS57" s="121">
        <v>8.8069341401368479E-5</v>
      </c>
      <c r="BT57" s="121">
        <v>6.1179001243346739E-5</v>
      </c>
      <c r="BU57" s="121">
        <v>4.3800469795155883E-5</v>
      </c>
      <c r="BV57" s="121">
        <v>2.5628266634269981E-5</v>
      </c>
      <c r="BW57" s="121">
        <v>2.2148399238919365E-5</v>
      </c>
      <c r="BX57" s="121">
        <v>6.0485188001637317E-6</v>
      </c>
      <c r="BY57" s="121">
        <v>3.7360524111537781E-5</v>
      </c>
      <c r="BZ57" s="121">
        <v>8.8646657064094287E-5</v>
      </c>
      <c r="CA57" s="121">
        <v>9.272477316422435E-4</v>
      </c>
      <c r="CB57" s="121">
        <v>3.6505459215073991E-5</v>
      </c>
      <c r="CC57" s="121">
        <v>2.2727194325857831E-4</v>
      </c>
      <c r="CD57" s="121">
        <v>5.279049149249651E-5</v>
      </c>
      <c r="CE57" s="121">
        <v>5.2953960460671891E-5</v>
      </c>
      <c r="CF57" s="121">
        <v>5.8318010267702839E-5</v>
      </c>
      <c r="CG57" s="121">
        <v>3.4731949239759729E-5</v>
      </c>
      <c r="CH57" s="121">
        <v>1.3939870213431271E-4</v>
      </c>
      <c r="CI57" s="121">
        <v>1.3862855402935179E-4</v>
      </c>
      <c r="CJ57" s="121">
        <v>7.8094253621794642E-5</v>
      </c>
      <c r="CK57" s="121">
        <v>1.52918563119598E-4</v>
      </c>
      <c r="CL57" s="121">
        <v>6.4112276046436142E-5</v>
      </c>
      <c r="CM57" s="121">
        <v>6.8534027530255505E-5</v>
      </c>
      <c r="CN57" s="121">
        <v>3.2968378363314218E-5</v>
      </c>
      <c r="CO57" s="121">
        <v>7.3756617070514264E-5</v>
      </c>
      <c r="CP57" s="121">
        <v>5.7421384214169369E-5</v>
      </c>
      <c r="CQ57" s="121">
        <v>8.853878430917163E-5</v>
      </c>
      <c r="CR57" s="121">
        <v>4.907848955131626E-5</v>
      </c>
      <c r="CS57" s="121">
        <v>5.7151203458117238E-5</v>
      </c>
      <c r="CT57" s="121">
        <v>5.2850493871937382E-5</v>
      </c>
      <c r="CU57" s="121">
        <v>2.7649928799615329E-3</v>
      </c>
      <c r="CV57" s="121">
        <v>1.0625347239304241E-4</v>
      </c>
      <c r="CW57" s="121">
        <v>2.0683647417457222E-3</v>
      </c>
      <c r="CX57" s="121">
        <v>4.3399565387564466E-5</v>
      </c>
      <c r="CY57" s="121">
        <v>1.1415815435666658E-4</v>
      </c>
      <c r="CZ57" s="121">
        <v>5.2616879668683916E-5</v>
      </c>
      <c r="DA57" s="121">
        <v>5.8319400210851718E-5</v>
      </c>
      <c r="DB57" s="121">
        <v>6.7308286386253078E-5</v>
      </c>
      <c r="DC57" s="121">
        <v>3.7093706219020694E-5</v>
      </c>
      <c r="DD57" s="121">
        <v>4.9552201568327685E-5</v>
      </c>
      <c r="DE57" s="121">
        <v>6.7091121198067599E-5</v>
      </c>
      <c r="DF57" s="124">
        <v>3.4931938478758106E-5</v>
      </c>
      <c r="DG57" s="124">
        <f t="shared" si="0"/>
        <v>1.0691125560579613</v>
      </c>
      <c r="DH57" s="145">
        <f t="shared" si="1"/>
        <v>0.50330236319445432</v>
      </c>
      <c r="DI57" s="123"/>
    </row>
    <row r="58" spans="1:113" s="82" customFormat="1" ht="17" customHeight="1" x14ac:dyDescent="0.2">
      <c r="A58" s="73" t="s">
        <v>54</v>
      </c>
      <c r="B58" s="74" t="s">
        <v>180</v>
      </c>
      <c r="C58" s="121">
        <v>0</v>
      </c>
      <c r="D58" s="121">
        <v>0</v>
      </c>
      <c r="E58" s="121"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0</v>
      </c>
      <c r="L58" s="121">
        <v>0</v>
      </c>
      <c r="M58" s="121">
        <v>0</v>
      </c>
      <c r="N58" s="121">
        <v>0</v>
      </c>
      <c r="O58" s="121">
        <v>0</v>
      </c>
      <c r="P58" s="121">
        <v>0</v>
      </c>
      <c r="Q58" s="121">
        <v>0</v>
      </c>
      <c r="R58" s="121">
        <v>0</v>
      </c>
      <c r="S58" s="121">
        <v>0</v>
      </c>
      <c r="T58" s="121">
        <v>0</v>
      </c>
      <c r="U58" s="121">
        <v>0</v>
      </c>
      <c r="V58" s="121">
        <v>0</v>
      </c>
      <c r="W58" s="121">
        <v>0</v>
      </c>
      <c r="X58" s="121">
        <v>0</v>
      </c>
      <c r="Y58" s="121">
        <v>0</v>
      </c>
      <c r="Z58" s="121">
        <v>0</v>
      </c>
      <c r="AA58" s="121">
        <v>0</v>
      </c>
      <c r="AB58" s="121">
        <v>0</v>
      </c>
      <c r="AC58" s="121">
        <v>0</v>
      </c>
      <c r="AD58" s="121">
        <v>0</v>
      </c>
      <c r="AE58" s="121">
        <v>0</v>
      </c>
      <c r="AF58" s="121">
        <v>0</v>
      </c>
      <c r="AG58" s="121"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v>0</v>
      </c>
      <c r="AN58" s="121">
        <v>0</v>
      </c>
      <c r="AO58" s="121">
        <v>0</v>
      </c>
      <c r="AP58" s="121">
        <v>0</v>
      </c>
      <c r="AQ58" s="121">
        <v>0</v>
      </c>
      <c r="AR58" s="121">
        <v>0</v>
      </c>
      <c r="AS58" s="121">
        <v>0</v>
      </c>
      <c r="AT58" s="121">
        <v>0</v>
      </c>
      <c r="AU58" s="121">
        <v>0</v>
      </c>
      <c r="AV58" s="121">
        <v>0</v>
      </c>
      <c r="AW58" s="121">
        <v>0</v>
      </c>
      <c r="AX58" s="121">
        <v>0</v>
      </c>
      <c r="AY58" s="121">
        <v>0</v>
      </c>
      <c r="AZ58" s="121">
        <v>0</v>
      </c>
      <c r="BA58" s="121">
        <v>0</v>
      </c>
      <c r="BB58" s="121">
        <v>0</v>
      </c>
      <c r="BC58" s="121">
        <v>0</v>
      </c>
      <c r="BD58" s="121">
        <v>0</v>
      </c>
      <c r="BE58" s="121">
        <v>1</v>
      </c>
      <c r="BF58" s="121">
        <v>0</v>
      </c>
      <c r="BG58" s="121">
        <v>0</v>
      </c>
      <c r="BH58" s="121">
        <v>0</v>
      </c>
      <c r="BI58" s="121">
        <v>0</v>
      </c>
      <c r="BJ58" s="121">
        <v>0</v>
      </c>
      <c r="BK58" s="121">
        <v>0</v>
      </c>
      <c r="BL58" s="121">
        <v>0</v>
      </c>
      <c r="BM58" s="121">
        <v>0</v>
      </c>
      <c r="BN58" s="121">
        <v>0</v>
      </c>
      <c r="BO58" s="121">
        <v>0</v>
      </c>
      <c r="BP58" s="121">
        <v>0</v>
      </c>
      <c r="BQ58" s="121">
        <v>0</v>
      </c>
      <c r="BR58" s="121">
        <v>0</v>
      </c>
      <c r="BS58" s="121">
        <v>0</v>
      </c>
      <c r="BT58" s="121">
        <v>0</v>
      </c>
      <c r="BU58" s="121">
        <v>0</v>
      </c>
      <c r="BV58" s="121">
        <v>0</v>
      </c>
      <c r="BW58" s="121">
        <v>0</v>
      </c>
      <c r="BX58" s="121">
        <v>0</v>
      </c>
      <c r="BY58" s="121">
        <v>0</v>
      </c>
      <c r="BZ58" s="121">
        <v>0</v>
      </c>
      <c r="CA58" s="121">
        <v>0</v>
      </c>
      <c r="CB58" s="121">
        <v>0</v>
      </c>
      <c r="CC58" s="121">
        <v>0</v>
      </c>
      <c r="CD58" s="121">
        <v>0</v>
      </c>
      <c r="CE58" s="121">
        <v>0</v>
      </c>
      <c r="CF58" s="121">
        <v>0</v>
      </c>
      <c r="CG58" s="121">
        <v>0</v>
      </c>
      <c r="CH58" s="121">
        <v>0</v>
      </c>
      <c r="CI58" s="121">
        <v>0</v>
      </c>
      <c r="CJ58" s="121">
        <v>0</v>
      </c>
      <c r="CK58" s="121">
        <v>0</v>
      </c>
      <c r="CL58" s="121">
        <v>0</v>
      </c>
      <c r="CM58" s="121">
        <v>0</v>
      </c>
      <c r="CN58" s="121">
        <v>0</v>
      </c>
      <c r="CO58" s="121">
        <v>0</v>
      </c>
      <c r="CP58" s="121">
        <v>0</v>
      </c>
      <c r="CQ58" s="121">
        <v>0</v>
      </c>
      <c r="CR58" s="121">
        <v>0</v>
      </c>
      <c r="CS58" s="121">
        <v>0</v>
      </c>
      <c r="CT58" s="121">
        <v>0</v>
      </c>
      <c r="CU58" s="121">
        <v>0</v>
      </c>
      <c r="CV58" s="121">
        <v>0</v>
      </c>
      <c r="CW58" s="121">
        <v>0</v>
      </c>
      <c r="CX58" s="121">
        <v>0</v>
      </c>
      <c r="CY58" s="121">
        <v>0</v>
      </c>
      <c r="CZ58" s="121">
        <v>0</v>
      </c>
      <c r="DA58" s="121">
        <v>0</v>
      </c>
      <c r="DB58" s="121">
        <v>0</v>
      </c>
      <c r="DC58" s="121">
        <v>0</v>
      </c>
      <c r="DD58" s="121">
        <v>0</v>
      </c>
      <c r="DE58" s="121">
        <v>0</v>
      </c>
      <c r="DF58" s="124">
        <v>0</v>
      </c>
      <c r="DG58" s="124">
        <f t="shared" si="0"/>
        <v>1</v>
      </c>
      <c r="DH58" s="145">
        <f t="shared" si="1"/>
        <v>0.4707664879086576</v>
      </c>
      <c r="DI58" s="123"/>
    </row>
    <row r="59" spans="1:113" s="82" customFormat="1" ht="17" customHeight="1" x14ac:dyDescent="0.2">
      <c r="A59" s="73" t="s">
        <v>55</v>
      </c>
      <c r="B59" s="74" t="s">
        <v>181</v>
      </c>
      <c r="C59" s="121">
        <v>1.1526699592783086E-4</v>
      </c>
      <c r="D59" s="121">
        <v>8.0528173503583109E-5</v>
      </c>
      <c r="E59" s="121">
        <v>2.1201512076318848E-4</v>
      </c>
      <c r="F59" s="121">
        <v>6.0461606272190989E-5</v>
      </c>
      <c r="G59" s="121">
        <v>3.5088975985575066E-5</v>
      </c>
      <c r="H59" s="121">
        <v>0</v>
      </c>
      <c r="I59" s="121">
        <v>1.7911920959758499E-4</v>
      </c>
      <c r="J59" s="121">
        <v>6.5186274434006047E-5</v>
      </c>
      <c r="K59" s="121">
        <v>5.119471360062544E-5</v>
      </c>
      <c r="L59" s="121">
        <v>6.525185770822705E-5</v>
      </c>
      <c r="M59" s="121">
        <v>0</v>
      </c>
      <c r="N59" s="121">
        <v>6.238355192048947E-5</v>
      </c>
      <c r="O59" s="121">
        <v>4.4883974107247478E-5</v>
      </c>
      <c r="P59" s="121">
        <v>7.9165221427702825E-5</v>
      </c>
      <c r="Q59" s="121">
        <v>4.6309864819351216E-5</v>
      </c>
      <c r="R59" s="121">
        <v>6.3579535371225727E-5</v>
      </c>
      <c r="S59" s="121">
        <v>4.1502752066138996E-5</v>
      </c>
      <c r="T59" s="121">
        <v>3.5887415209693983E-5</v>
      </c>
      <c r="U59" s="121">
        <v>7.2151792892124374E-5</v>
      </c>
      <c r="V59" s="121">
        <v>1.002148512681544E-4</v>
      </c>
      <c r="W59" s="121">
        <v>4.5142911093337116E-5</v>
      </c>
      <c r="X59" s="121">
        <v>7.7911173894150158E-5</v>
      </c>
      <c r="Y59" s="121">
        <v>6.6572232550601171E-5</v>
      </c>
      <c r="Z59" s="121">
        <v>5.7738737273721094E-5</v>
      </c>
      <c r="AA59" s="121">
        <v>5.6400604786858135E-5</v>
      </c>
      <c r="AB59" s="121">
        <v>5.3706964412147117E-5</v>
      </c>
      <c r="AC59" s="121">
        <v>8.2361017307693151E-6</v>
      </c>
      <c r="AD59" s="121">
        <v>3.8719653463560945E-5</v>
      </c>
      <c r="AE59" s="121">
        <v>5.6964624059340003E-5</v>
      </c>
      <c r="AF59" s="121">
        <v>8.0176713340758315E-5</v>
      </c>
      <c r="AG59" s="121">
        <v>5.3139371651684221E-5</v>
      </c>
      <c r="AH59" s="121">
        <v>5.4131666853996821E-5</v>
      </c>
      <c r="AI59" s="121">
        <v>8.5015080153949936E-5</v>
      </c>
      <c r="AJ59" s="121">
        <v>6.8121953616517546E-5</v>
      </c>
      <c r="AK59" s="121">
        <v>9.6722828352756532E-5</v>
      </c>
      <c r="AL59" s="121">
        <v>8.9796344264929707E-5</v>
      </c>
      <c r="AM59" s="121">
        <v>7.7589398931980039E-5</v>
      </c>
      <c r="AN59" s="121">
        <v>7.3156510816838172E-5</v>
      </c>
      <c r="AO59" s="121">
        <v>5.0042667117574954E-5</v>
      </c>
      <c r="AP59" s="121">
        <v>1.2159724558531724E-4</v>
      </c>
      <c r="AQ59" s="121">
        <v>1.1697866756275057E-4</v>
      </c>
      <c r="AR59" s="121">
        <v>6.2554379304119781E-5</v>
      </c>
      <c r="AS59" s="121">
        <v>6.0653116955170622E-5</v>
      </c>
      <c r="AT59" s="121">
        <v>7.0423977644104032E-5</v>
      </c>
      <c r="AU59" s="121">
        <v>5.1249986710521696E-5</v>
      </c>
      <c r="AV59" s="121">
        <v>7.0005261124886733E-5</v>
      </c>
      <c r="AW59" s="121">
        <v>7.081339132144709E-5</v>
      </c>
      <c r="AX59" s="121">
        <v>7.4474536013807659E-5</v>
      </c>
      <c r="AY59" s="121">
        <v>6.1826026653103241E-5</v>
      </c>
      <c r="AZ59" s="121">
        <v>5.0445246325035736E-5</v>
      </c>
      <c r="BA59" s="121">
        <v>5.5824192073789321E-5</v>
      </c>
      <c r="BB59" s="121">
        <v>5.7224713407756101E-5</v>
      </c>
      <c r="BC59" s="121">
        <v>5.5523629502037042E-5</v>
      </c>
      <c r="BD59" s="121">
        <v>6.1624701070369745E-5</v>
      </c>
      <c r="BE59" s="121">
        <v>6.0079181695164297E-5</v>
      </c>
      <c r="BF59" s="121">
        <v>1.0521414628674366</v>
      </c>
      <c r="BG59" s="121">
        <v>6.0559968044174844E-5</v>
      </c>
      <c r="BH59" s="121">
        <v>5.2967876294573332E-5</v>
      </c>
      <c r="BI59" s="121">
        <v>5.1014559873971786E-5</v>
      </c>
      <c r="BJ59" s="121">
        <v>6.0697261980050797E-5</v>
      </c>
      <c r="BK59" s="121">
        <v>9.1156954611563089E-5</v>
      </c>
      <c r="BL59" s="121">
        <v>5.3921950077609576E-5</v>
      </c>
      <c r="BM59" s="121">
        <v>6.4772856186066973E-5</v>
      </c>
      <c r="BN59" s="121">
        <v>6.7421656475168771E-5</v>
      </c>
      <c r="BO59" s="121">
        <v>6.3845621787327216E-5</v>
      </c>
      <c r="BP59" s="121">
        <v>9.8186327941077707E-5</v>
      </c>
      <c r="BQ59" s="121">
        <v>2.9658920061860181E-5</v>
      </c>
      <c r="BR59" s="121">
        <v>1.2210491756427008E-4</v>
      </c>
      <c r="BS59" s="121">
        <v>8.1175824353956781E-5</v>
      </c>
      <c r="BT59" s="121">
        <v>3.3791628090539589E-5</v>
      </c>
      <c r="BU59" s="121">
        <v>2.8542603759840536E-5</v>
      </c>
      <c r="BV59" s="121">
        <v>1.8274319023262802E-5</v>
      </c>
      <c r="BW59" s="121">
        <v>1.5657079821795308E-5</v>
      </c>
      <c r="BX59" s="121">
        <v>3.9436347663992227E-6</v>
      </c>
      <c r="BY59" s="121">
        <v>2.6814047475120821E-5</v>
      </c>
      <c r="BZ59" s="121">
        <v>9.2983074026221555E-5</v>
      </c>
      <c r="CA59" s="121">
        <v>5.9740348116436208E-4</v>
      </c>
      <c r="CB59" s="121">
        <v>2.292952243615421E-5</v>
      </c>
      <c r="CC59" s="121">
        <v>6.8045747667736835E-5</v>
      </c>
      <c r="CD59" s="121">
        <v>3.9241665017153195E-5</v>
      </c>
      <c r="CE59" s="121">
        <v>4.0410754288100344E-5</v>
      </c>
      <c r="CF59" s="121">
        <v>4.7685751087877123E-5</v>
      </c>
      <c r="CG59" s="121">
        <v>2.4948282844560852E-5</v>
      </c>
      <c r="CH59" s="121">
        <v>5.5175511975882187E-5</v>
      </c>
      <c r="CI59" s="121">
        <v>5.3704387870399806E-5</v>
      </c>
      <c r="CJ59" s="121">
        <v>6.8477556862264988E-5</v>
      </c>
      <c r="CK59" s="121">
        <v>4.8019322056671759E-5</v>
      </c>
      <c r="CL59" s="121">
        <v>4.1625981684401672E-5</v>
      </c>
      <c r="CM59" s="121">
        <v>2.8230898641037341E-4</v>
      </c>
      <c r="CN59" s="121">
        <v>2.6206390831603097E-5</v>
      </c>
      <c r="CO59" s="121">
        <v>7.037750476391565E-5</v>
      </c>
      <c r="CP59" s="121">
        <v>3.4707931653530275E-5</v>
      </c>
      <c r="CQ59" s="121">
        <v>6.6083942531035191E-5</v>
      </c>
      <c r="CR59" s="121">
        <v>3.756158983378815E-5</v>
      </c>
      <c r="CS59" s="121">
        <v>2.5182086519181841E-5</v>
      </c>
      <c r="CT59" s="121">
        <v>4.2343725828016083E-5</v>
      </c>
      <c r="CU59" s="121">
        <v>3.2624526847376467E-4</v>
      </c>
      <c r="CV59" s="121">
        <v>4.8774752890110354E-5</v>
      </c>
      <c r="CW59" s="121">
        <v>2.6846354630282211E-3</v>
      </c>
      <c r="CX59" s="121">
        <v>2.417881071976005E-5</v>
      </c>
      <c r="CY59" s="121">
        <v>7.1446623583686769E-5</v>
      </c>
      <c r="CZ59" s="121">
        <v>3.9879554947362588E-5</v>
      </c>
      <c r="DA59" s="121">
        <v>4.4316894017333519E-5</v>
      </c>
      <c r="DB59" s="121">
        <v>4.9936554837046218E-5</v>
      </c>
      <c r="DC59" s="121">
        <v>2.6720104672579491E-5</v>
      </c>
      <c r="DD59" s="121">
        <v>3.3705813721158987E-5</v>
      </c>
      <c r="DE59" s="121">
        <v>5.0708687739295868E-5</v>
      </c>
      <c r="DF59" s="124">
        <v>4.7216038826266756E-5</v>
      </c>
      <c r="DG59" s="124">
        <f t="shared" si="0"/>
        <v>1.0620999343186255</v>
      </c>
      <c r="DH59" s="145">
        <f t="shared" si="1"/>
        <v>0.50000105588719523</v>
      </c>
      <c r="DI59" s="123"/>
    </row>
    <row r="60" spans="1:113" s="82" customFormat="1" ht="17" customHeight="1" x14ac:dyDescent="0.2">
      <c r="A60" s="73" t="s">
        <v>56</v>
      </c>
      <c r="B60" s="74" t="s">
        <v>182</v>
      </c>
      <c r="C60" s="121">
        <v>7.1457338011881796E-3</v>
      </c>
      <c r="D60" s="121">
        <v>5.0061449096652421E-3</v>
      </c>
      <c r="E60" s="121">
        <v>1.3114231782838886E-2</v>
      </c>
      <c r="F60" s="121">
        <v>3.7649713696797189E-3</v>
      </c>
      <c r="G60" s="121">
        <v>2.1812099514300384E-3</v>
      </c>
      <c r="H60" s="121">
        <v>0</v>
      </c>
      <c r="I60" s="121">
        <v>1.1233893667542679E-2</v>
      </c>
      <c r="J60" s="121">
        <v>4.0670813899312368E-3</v>
      </c>
      <c r="K60" s="121">
        <v>3.1927218056884187E-3</v>
      </c>
      <c r="L60" s="121">
        <v>4.0632444614932357E-3</v>
      </c>
      <c r="M60" s="121">
        <v>0</v>
      </c>
      <c r="N60" s="121">
        <v>3.9122452764283472E-3</v>
      </c>
      <c r="O60" s="121">
        <v>2.8348233538219155E-3</v>
      </c>
      <c r="P60" s="121">
        <v>4.9271486665837501E-3</v>
      </c>
      <c r="Q60" s="121">
        <v>2.919817094691485E-3</v>
      </c>
      <c r="R60" s="121">
        <v>4.0109002324745296E-3</v>
      </c>
      <c r="S60" s="121">
        <v>2.6299678932814874E-3</v>
      </c>
      <c r="T60" s="121">
        <v>2.2797167629143738E-3</v>
      </c>
      <c r="U60" s="121">
        <v>4.5001644558700189E-3</v>
      </c>
      <c r="V60" s="121">
        <v>6.2377251547913268E-3</v>
      </c>
      <c r="W60" s="121">
        <v>2.8160094050625542E-3</v>
      </c>
      <c r="X60" s="121">
        <v>4.8567549882985814E-3</v>
      </c>
      <c r="Y60" s="121">
        <v>4.1904642156782336E-3</v>
      </c>
      <c r="Z60" s="121">
        <v>3.6033835433575538E-3</v>
      </c>
      <c r="AA60" s="121">
        <v>3.6122462481540715E-3</v>
      </c>
      <c r="AB60" s="121">
        <v>3.3886114114156899E-3</v>
      </c>
      <c r="AC60" s="121">
        <v>5.1260713056056311E-4</v>
      </c>
      <c r="AD60" s="121">
        <v>2.3978242190864905E-3</v>
      </c>
      <c r="AE60" s="121">
        <v>3.5867440440161846E-3</v>
      </c>
      <c r="AF60" s="121">
        <v>4.9891057817534707E-3</v>
      </c>
      <c r="AG60" s="121">
        <v>3.3428774480808712E-3</v>
      </c>
      <c r="AH60" s="121">
        <v>3.372048815497975E-3</v>
      </c>
      <c r="AI60" s="121">
        <v>5.2909692179271359E-3</v>
      </c>
      <c r="AJ60" s="121">
        <v>4.263400070233069E-3</v>
      </c>
      <c r="AK60" s="121">
        <v>6.0306682408578956E-3</v>
      </c>
      <c r="AL60" s="121">
        <v>5.5977727856672361E-3</v>
      </c>
      <c r="AM60" s="121">
        <v>4.8423831956634078E-3</v>
      </c>
      <c r="AN60" s="121">
        <v>4.5485125577720891E-3</v>
      </c>
      <c r="AO60" s="121">
        <v>3.1215212514992961E-3</v>
      </c>
      <c r="AP60" s="121">
        <v>7.5987695227083315E-3</v>
      </c>
      <c r="AQ60" s="121">
        <v>7.3003265827163814E-3</v>
      </c>
      <c r="AR60" s="121">
        <v>3.9356460082956195E-3</v>
      </c>
      <c r="AS60" s="121">
        <v>3.7930986748518887E-3</v>
      </c>
      <c r="AT60" s="121">
        <v>4.3997753585189054E-3</v>
      </c>
      <c r="AU60" s="121">
        <v>3.400366979580243E-3</v>
      </c>
      <c r="AV60" s="121">
        <v>4.388375034947373E-3</v>
      </c>
      <c r="AW60" s="121">
        <v>4.4313760661671368E-3</v>
      </c>
      <c r="AX60" s="121">
        <v>4.6722294557219029E-3</v>
      </c>
      <c r="AY60" s="121">
        <v>3.8798894880775385E-3</v>
      </c>
      <c r="AZ60" s="121">
        <v>3.1746716883050939E-3</v>
      </c>
      <c r="BA60" s="121">
        <v>3.5379786898981111E-3</v>
      </c>
      <c r="BB60" s="121">
        <v>3.5785687850841902E-3</v>
      </c>
      <c r="BC60" s="121">
        <v>3.5454352059926288E-3</v>
      </c>
      <c r="BD60" s="121">
        <v>3.8857157816354067E-3</v>
      </c>
      <c r="BE60" s="121">
        <v>0.911117726600982</v>
      </c>
      <c r="BF60" s="121">
        <v>0.85000702757175717</v>
      </c>
      <c r="BG60" s="121">
        <v>1.5781772090698354</v>
      </c>
      <c r="BH60" s="121">
        <v>3.3185466790280776E-3</v>
      </c>
      <c r="BI60" s="121">
        <v>0.15667107076182099</v>
      </c>
      <c r="BJ60" s="121">
        <v>3.8251889217387112E-3</v>
      </c>
      <c r="BK60" s="121">
        <v>5.6863820002338557E-3</v>
      </c>
      <c r="BL60" s="121">
        <v>3.3775690047900689E-3</v>
      </c>
      <c r="BM60" s="121">
        <v>4.03962245174586E-3</v>
      </c>
      <c r="BN60" s="121">
        <v>4.1970496274667006E-3</v>
      </c>
      <c r="BO60" s="121">
        <v>3.9751717137880647E-3</v>
      </c>
      <c r="BP60" s="121">
        <v>6.0873010023908278E-3</v>
      </c>
      <c r="BQ60" s="121">
        <v>1.8635152827921634E-3</v>
      </c>
      <c r="BR60" s="121">
        <v>7.6274784843431628E-3</v>
      </c>
      <c r="BS60" s="121">
        <v>5.2721706334621426E-3</v>
      </c>
      <c r="BT60" s="121">
        <v>2.2170552535910487E-3</v>
      </c>
      <c r="BU60" s="121">
        <v>1.9179243432313987E-3</v>
      </c>
      <c r="BV60" s="121">
        <v>1.1562069092027568E-3</v>
      </c>
      <c r="BW60" s="121">
        <v>9.8751785576919253E-4</v>
      </c>
      <c r="BX60" s="121">
        <v>2.5601471695260426E-4</v>
      </c>
      <c r="BY60" s="121">
        <v>1.3566416213131113E-2</v>
      </c>
      <c r="BZ60" s="121">
        <v>5.7726749716650134E-3</v>
      </c>
      <c r="CA60" s="121">
        <v>3.7159287806258705E-2</v>
      </c>
      <c r="CB60" s="121">
        <v>1.4678583237089813E-3</v>
      </c>
      <c r="CC60" s="121">
        <v>2.7424669705937488E-2</v>
      </c>
      <c r="CD60" s="121">
        <v>2.5226083935746516E-3</v>
      </c>
      <c r="CE60" s="121">
        <v>2.5301953270119434E-3</v>
      </c>
      <c r="CF60" s="121">
        <v>3.1739337654413686E-3</v>
      </c>
      <c r="CG60" s="121">
        <v>2.1239368641891945E-3</v>
      </c>
      <c r="CH60" s="121">
        <v>3.4789827517199387E-3</v>
      </c>
      <c r="CI60" s="121">
        <v>3.4623189812860115E-3</v>
      </c>
      <c r="CJ60" s="121">
        <v>4.3176548295610039E-3</v>
      </c>
      <c r="CK60" s="121">
        <v>3.0378961926875374E-3</v>
      </c>
      <c r="CL60" s="121">
        <v>2.8130564862784476E-3</v>
      </c>
      <c r="CM60" s="121">
        <v>4.5095617186301194E-3</v>
      </c>
      <c r="CN60" s="121">
        <v>1.6920676159906797E-3</v>
      </c>
      <c r="CO60" s="121">
        <v>4.471808344001519E-3</v>
      </c>
      <c r="CP60" s="121">
        <v>2.2181581924615558E-3</v>
      </c>
      <c r="CQ60" s="121">
        <v>4.1554643787131921E-3</v>
      </c>
      <c r="CR60" s="121">
        <v>2.35205787770865E-3</v>
      </c>
      <c r="CS60" s="121">
        <v>1.5784853291198645E-3</v>
      </c>
      <c r="CT60" s="121">
        <v>2.7735748483571038E-3</v>
      </c>
      <c r="CU60" s="121">
        <v>2.0193743300634177E-2</v>
      </c>
      <c r="CV60" s="121">
        <v>3.1743504174801904E-3</v>
      </c>
      <c r="CW60" s="121">
        <v>0.16565854487494494</v>
      </c>
      <c r="CX60" s="121">
        <v>1.5538963838048299E-3</v>
      </c>
      <c r="CY60" s="121">
        <v>4.4636155249585538E-3</v>
      </c>
      <c r="CZ60" s="121">
        <v>2.518110681271207E-3</v>
      </c>
      <c r="DA60" s="121">
        <v>2.7801568107505312E-3</v>
      </c>
      <c r="DB60" s="121">
        <v>3.1562321466089235E-3</v>
      </c>
      <c r="DC60" s="121">
        <v>1.6969449515575634E-3</v>
      </c>
      <c r="DD60" s="121">
        <v>2.1942096963024609E-3</v>
      </c>
      <c r="DE60" s="121">
        <v>3.2225110001525312E-3</v>
      </c>
      <c r="DF60" s="124">
        <v>1.6906028100639641E-3</v>
      </c>
      <c r="DG60" s="124">
        <f t="shared" si="0"/>
        <v>4.1285912063242849</v>
      </c>
      <c r="DH60" s="145">
        <f t="shared" si="1"/>
        <v>1.9436023822118516</v>
      </c>
      <c r="DI60" s="123"/>
    </row>
    <row r="61" spans="1:113" s="82" customFormat="1" ht="17" customHeight="1" x14ac:dyDescent="0.2">
      <c r="A61" s="73" t="s">
        <v>57</v>
      </c>
      <c r="B61" s="74" t="s">
        <v>183</v>
      </c>
      <c r="C61" s="121">
        <v>1.5120393022537596E-4</v>
      </c>
      <c r="D61" s="121">
        <v>3.8339914621521613E-4</v>
      </c>
      <c r="E61" s="121">
        <v>1.0093764109776222E-4</v>
      </c>
      <c r="F61" s="121">
        <v>8.3979459229305086E-5</v>
      </c>
      <c r="G61" s="121">
        <v>2.5364734973421451E-2</v>
      </c>
      <c r="H61" s="121">
        <v>0</v>
      </c>
      <c r="I61" s="121">
        <v>3.0580374461377499E-4</v>
      </c>
      <c r="J61" s="121">
        <v>6.2799725234332791E-4</v>
      </c>
      <c r="K61" s="121">
        <v>1.476485771385985E-4</v>
      </c>
      <c r="L61" s="121">
        <v>4.5373112207758613E-4</v>
      </c>
      <c r="M61" s="121">
        <v>0</v>
      </c>
      <c r="N61" s="121">
        <v>1.1028269228465637E-4</v>
      </c>
      <c r="O61" s="121">
        <v>8.2877446439129262E-5</v>
      </c>
      <c r="P61" s="121">
        <v>1.7052490837072466E-4</v>
      </c>
      <c r="Q61" s="121">
        <v>1.4981155997076298E-4</v>
      </c>
      <c r="R61" s="121">
        <v>4.0420385388667817E-4</v>
      </c>
      <c r="S61" s="121">
        <v>2.049928063539116E-4</v>
      </c>
      <c r="T61" s="121">
        <v>1.0369722520404243E-4</v>
      </c>
      <c r="U61" s="121">
        <v>3.1098106887386239E-4</v>
      </c>
      <c r="V61" s="121">
        <v>3.1667606601826719E-4</v>
      </c>
      <c r="W61" s="121">
        <v>2.9350309702060246E-4</v>
      </c>
      <c r="X61" s="121">
        <v>2.4554304893158874E-4</v>
      </c>
      <c r="Y61" s="121">
        <v>2.3717139138669085E-4</v>
      </c>
      <c r="Z61" s="121">
        <v>2.5097660512257908E-4</v>
      </c>
      <c r="AA61" s="121">
        <v>1.3922490587383598E-4</v>
      </c>
      <c r="AB61" s="121">
        <v>2.1533268440408643E-4</v>
      </c>
      <c r="AC61" s="121">
        <v>1.8737895391973938E-4</v>
      </c>
      <c r="AD61" s="121">
        <v>7.591581587580885E-4</v>
      </c>
      <c r="AE61" s="121">
        <v>1.3097634529974863E-4</v>
      </c>
      <c r="AF61" s="121">
        <v>1.0594952435106933E-4</v>
      </c>
      <c r="AG61" s="121">
        <v>1.1633755066931862E-4</v>
      </c>
      <c r="AH61" s="121">
        <v>2.0408358923484096E-4</v>
      </c>
      <c r="AI61" s="121">
        <v>4.0275800450149696E-4</v>
      </c>
      <c r="AJ61" s="121">
        <v>2.3946707854644885E-4</v>
      </c>
      <c r="AK61" s="121">
        <v>2.7999660125517891E-4</v>
      </c>
      <c r="AL61" s="121">
        <v>6.4870457396665052E-4</v>
      </c>
      <c r="AM61" s="121">
        <v>4.67645559781623E-4</v>
      </c>
      <c r="AN61" s="121">
        <v>4.874969585617034E-4</v>
      </c>
      <c r="AO61" s="121">
        <v>3.8963632266096479E-4</v>
      </c>
      <c r="AP61" s="121">
        <v>1.2843113474274145E-3</v>
      </c>
      <c r="AQ61" s="121">
        <v>9.2723985438351007E-4</v>
      </c>
      <c r="AR61" s="121">
        <v>2.6617988199043551E-4</v>
      </c>
      <c r="AS61" s="121">
        <v>2.6088389536987357E-4</v>
      </c>
      <c r="AT61" s="121">
        <v>1.7088612399921501E-4</v>
      </c>
      <c r="AU61" s="121">
        <v>1.5252857412601114E-4</v>
      </c>
      <c r="AV61" s="121">
        <v>1.5426673034616578E-4</v>
      </c>
      <c r="AW61" s="121">
        <v>1.2694756773411737E-4</v>
      </c>
      <c r="AX61" s="121">
        <v>1.9431459515185427E-4</v>
      </c>
      <c r="AY61" s="121">
        <v>2.138047805820486E-4</v>
      </c>
      <c r="AZ61" s="121">
        <v>1.65479658525328E-4</v>
      </c>
      <c r="BA61" s="121">
        <v>1.2848839482527047E-4</v>
      </c>
      <c r="BB61" s="121">
        <v>1.5965842858414755E-4</v>
      </c>
      <c r="BC61" s="121">
        <v>1.5138528310600584E-4</v>
      </c>
      <c r="BD61" s="121">
        <v>1.2875945278229182E-4</v>
      </c>
      <c r="BE61" s="121">
        <v>2.9607085721674009E-4</v>
      </c>
      <c r="BF61" s="121">
        <v>2.9677415698019124E-4</v>
      </c>
      <c r="BG61" s="121">
        <v>2.3868929620898038E-4</v>
      </c>
      <c r="BH61" s="121">
        <v>1.1372366333122914</v>
      </c>
      <c r="BI61" s="121">
        <v>1.7544561384417431E-4</v>
      </c>
      <c r="BJ61" s="121">
        <v>1.8648092637580185E-4</v>
      </c>
      <c r="BK61" s="121">
        <v>4.355238688862454E-3</v>
      </c>
      <c r="BL61" s="121">
        <v>1.301282012288795E-4</v>
      </c>
      <c r="BM61" s="121">
        <v>1.3903785729653991E-4</v>
      </c>
      <c r="BN61" s="121">
        <v>1.6459559455638816E-4</v>
      </c>
      <c r="BO61" s="121">
        <v>1.8952581788790317E-4</v>
      </c>
      <c r="BP61" s="121">
        <v>2.6737009786616006E-4</v>
      </c>
      <c r="BQ61" s="121">
        <v>2.143591344667937E-4</v>
      </c>
      <c r="BR61" s="121">
        <v>8.5405326297427838E-5</v>
      </c>
      <c r="BS61" s="121">
        <v>7.8197537611747326E-5</v>
      </c>
      <c r="BT61" s="121">
        <v>4.3893436676217336E-5</v>
      </c>
      <c r="BU61" s="121">
        <v>3.3740917732982808E-5</v>
      </c>
      <c r="BV61" s="121">
        <v>2.1390607870029262E-5</v>
      </c>
      <c r="BW61" s="121">
        <v>1.907932915856317E-5</v>
      </c>
      <c r="BX61" s="121">
        <v>6.0795167828301932E-6</v>
      </c>
      <c r="BY61" s="121">
        <v>4.688609020062444E-5</v>
      </c>
      <c r="BZ61" s="121">
        <v>2.5735485540077013E-4</v>
      </c>
      <c r="CA61" s="121">
        <v>4.2928615372729833E-4</v>
      </c>
      <c r="CB61" s="121">
        <v>3.5228957097980046E-2</v>
      </c>
      <c r="CC61" s="121">
        <v>3.5045507948029101E-4</v>
      </c>
      <c r="CD61" s="121">
        <v>5.878918287273602E-5</v>
      </c>
      <c r="CE61" s="121">
        <v>4.7034572674304222E-5</v>
      </c>
      <c r="CF61" s="121">
        <v>7.5832554485862676E-4</v>
      </c>
      <c r="CG61" s="121">
        <v>9.0498389825555692E-5</v>
      </c>
      <c r="CH61" s="121">
        <v>3.384058911769131E-5</v>
      </c>
      <c r="CI61" s="121">
        <v>4.2754301200175421E-5</v>
      </c>
      <c r="CJ61" s="121">
        <v>4.1945853716132902E-5</v>
      </c>
      <c r="CK61" s="121">
        <v>3.4006222627342064E-5</v>
      </c>
      <c r="CL61" s="121">
        <v>8.5063570165544385E-5</v>
      </c>
      <c r="CM61" s="121">
        <v>1.0415104447282254E-3</v>
      </c>
      <c r="CN61" s="121">
        <v>1.6672487023835318E-4</v>
      </c>
      <c r="CO61" s="121">
        <v>8.7948455028598316E-5</v>
      </c>
      <c r="CP61" s="121">
        <v>6.7326020675406983E-5</v>
      </c>
      <c r="CQ61" s="121">
        <v>6.6538401857350028E-5</v>
      </c>
      <c r="CR61" s="121">
        <v>5.8764173613452419E-5</v>
      </c>
      <c r="CS61" s="121">
        <v>7.133685548515347E-5</v>
      </c>
      <c r="CT61" s="121">
        <v>5.1915573716353098E-5</v>
      </c>
      <c r="CU61" s="121">
        <v>5.6926815162607184E-5</v>
      </c>
      <c r="CV61" s="121">
        <v>5.1143053311424104E-5</v>
      </c>
      <c r="CW61" s="121">
        <v>1.3211014649774745E-4</v>
      </c>
      <c r="CX61" s="121">
        <v>2.2608001944143869E-5</v>
      </c>
      <c r="CY61" s="121">
        <v>2.8932626325203986E-4</v>
      </c>
      <c r="CZ61" s="121">
        <v>3.4531196662370708E-4</v>
      </c>
      <c r="DA61" s="121">
        <v>4.9506103219310903E-5</v>
      </c>
      <c r="DB61" s="121">
        <v>7.5193773842697031E-5</v>
      </c>
      <c r="DC61" s="121">
        <v>4.6306895182141345E-5</v>
      </c>
      <c r="DD61" s="121">
        <v>6.0588719200200171E-5</v>
      </c>
      <c r="DE61" s="121">
        <v>2.9082470051346231E-4</v>
      </c>
      <c r="DF61" s="124">
        <v>1.5268325615201586E-4</v>
      </c>
      <c r="DG61" s="124">
        <f t="shared" si="0"/>
        <v>1.2246278872182492</v>
      </c>
      <c r="DH61" s="145">
        <f t="shared" si="1"/>
        <v>0.57651376946073485</v>
      </c>
      <c r="DI61" s="123"/>
    </row>
    <row r="62" spans="1:113" s="82" customFormat="1" ht="17" customHeight="1" x14ac:dyDescent="0.2">
      <c r="A62" s="73" t="s">
        <v>58</v>
      </c>
      <c r="B62" s="74" t="s">
        <v>184</v>
      </c>
      <c r="C62" s="121">
        <v>7.9221448941511278E-4</v>
      </c>
      <c r="D62" s="121">
        <v>6.6900602902406092E-4</v>
      </c>
      <c r="E62" s="121">
        <v>1.1760636857413628E-3</v>
      </c>
      <c r="F62" s="121">
        <v>5.1368410202401764E-4</v>
      </c>
      <c r="G62" s="121">
        <v>4.4174692082452131E-4</v>
      </c>
      <c r="H62" s="121">
        <v>0</v>
      </c>
      <c r="I62" s="121">
        <v>2.0401523605873832E-3</v>
      </c>
      <c r="J62" s="121">
        <v>7.3252765373255123E-4</v>
      </c>
      <c r="K62" s="121">
        <v>5.9781600581922838E-4</v>
      </c>
      <c r="L62" s="121">
        <v>6.5909737504770468E-4</v>
      </c>
      <c r="M62" s="121">
        <v>0</v>
      </c>
      <c r="N62" s="121">
        <v>8.4699033881745071E-4</v>
      </c>
      <c r="O62" s="121">
        <v>8.0621590453164933E-4</v>
      </c>
      <c r="P62" s="121">
        <v>7.7074934673071547E-4</v>
      </c>
      <c r="Q62" s="121">
        <v>7.9018190770973197E-4</v>
      </c>
      <c r="R62" s="121">
        <v>1.0912122353867564E-3</v>
      </c>
      <c r="S62" s="121">
        <v>8.2728573756380027E-4</v>
      </c>
      <c r="T62" s="121">
        <v>7.5125162225396426E-4</v>
      </c>
      <c r="U62" s="121">
        <v>7.5071274465843849E-4</v>
      </c>
      <c r="V62" s="121">
        <v>9.3582174466928575E-4</v>
      </c>
      <c r="W62" s="121">
        <v>4.6442763504660385E-4</v>
      </c>
      <c r="X62" s="121">
        <v>7.7644368987452592E-4</v>
      </c>
      <c r="Y62" s="121">
        <v>1.0356542527462328E-3</v>
      </c>
      <c r="Z62" s="121">
        <v>7.0944731391340762E-4</v>
      </c>
      <c r="AA62" s="121">
        <v>1.4274146416138615E-3</v>
      </c>
      <c r="AB62" s="121">
        <v>9.1821649135815416E-4</v>
      </c>
      <c r="AC62" s="121">
        <v>7.9892123686295364E-5</v>
      </c>
      <c r="AD62" s="121">
        <v>3.5005019363248068E-4</v>
      </c>
      <c r="AE62" s="121">
        <v>9.0503950914441614E-4</v>
      </c>
      <c r="AF62" s="121">
        <v>7.9079194800282619E-4</v>
      </c>
      <c r="AG62" s="121">
        <v>8.4010880334503286E-4</v>
      </c>
      <c r="AH62" s="121">
        <v>7.3938079952268209E-4</v>
      </c>
      <c r="AI62" s="121">
        <v>8.3014053846687194E-4</v>
      </c>
      <c r="AJ62" s="121">
        <v>8.358250630098855E-4</v>
      </c>
      <c r="AK62" s="121">
        <v>1.0536138603309971E-3</v>
      </c>
      <c r="AL62" s="121">
        <v>9.4566530659072475E-4</v>
      </c>
      <c r="AM62" s="121">
        <v>9.1699613674835092E-4</v>
      </c>
      <c r="AN62" s="121">
        <v>8.2463890690108433E-4</v>
      </c>
      <c r="AO62" s="121">
        <v>6.5159337297272986E-4</v>
      </c>
      <c r="AP62" s="121">
        <v>1.4481976924752577E-3</v>
      </c>
      <c r="AQ62" s="121">
        <v>1.3105414169088004E-3</v>
      </c>
      <c r="AR62" s="121">
        <v>1.002246852121565E-3</v>
      </c>
      <c r="AS62" s="121">
        <v>8.0845848797572544E-4</v>
      </c>
      <c r="AT62" s="121">
        <v>9.0519027462563717E-4</v>
      </c>
      <c r="AU62" s="121">
        <v>8.0292129358828916E-4</v>
      </c>
      <c r="AV62" s="121">
        <v>9.3758672709597362E-4</v>
      </c>
      <c r="AW62" s="121">
        <v>8.56373052615212E-4</v>
      </c>
      <c r="AX62" s="121">
        <v>1.0221661865389793E-3</v>
      </c>
      <c r="AY62" s="121">
        <v>9.3803858300699845E-4</v>
      </c>
      <c r="AZ62" s="121">
        <v>7.890025251825394E-4</v>
      </c>
      <c r="BA62" s="121">
        <v>1.0896153378425217E-3</v>
      </c>
      <c r="BB62" s="121">
        <v>7.8939235725520478E-4</v>
      </c>
      <c r="BC62" s="121">
        <v>1.375796560004831E-3</v>
      </c>
      <c r="BD62" s="121">
        <v>1.0295110780001518E-3</v>
      </c>
      <c r="BE62" s="121">
        <v>8.8358096254458225E-4</v>
      </c>
      <c r="BF62" s="121">
        <v>7.8041979106980945E-4</v>
      </c>
      <c r="BG62" s="121">
        <v>8.4661537878557951E-4</v>
      </c>
      <c r="BH62" s="121">
        <v>7.6360251752105861E-4</v>
      </c>
      <c r="BI62" s="121">
        <v>1.3487226559262222</v>
      </c>
      <c r="BJ62" s="121">
        <v>9.3472279292734382E-4</v>
      </c>
      <c r="BK62" s="121">
        <v>9.8259916393836203E-4</v>
      </c>
      <c r="BL62" s="121">
        <v>8.385633497543267E-4</v>
      </c>
      <c r="BM62" s="121">
        <v>8.5944281310464251E-4</v>
      </c>
      <c r="BN62" s="121">
        <v>7.4409239051782296E-4</v>
      </c>
      <c r="BO62" s="121">
        <v>7.6339659684491904E-4</v>
      </c>
      <c r="BP62" s="121">
        <v>7.2299757553978788E-4</v>
      </c>
      <c r="BQ62" s="121">
        <v>4.573741166777351E-4</v>
      </c>
      <c r="BR62" s="121">
        <v>1.4517048829118188E-3</v>
      </c>
      <c r="BS62" s="121">
        <v>2.697007536917647E-3</v>
      </c>
      <c r="BT62" s="121">
        <v>1.3154932522010262E-3</v>
      </c>
      <c r="BU62" s="121">
        <v>1.6309888095967691E-3</v>
      </c>
      <c r="BV62" s="121">
        <v>4.7210424840285232E-4</v>
      </c>
      <c r="BW62" s="121">
        <v>3.734990946575901E-4</v>
      </c>
      <c r="BX62" s="121">
        <v>1.4313801721462969E-4</v>
      </c>
      <c r="BY62" s="121">
        <v>0.10480900097494637</v>
      </c>
      <c r="BZ62" s="121">
        <v>7.3442719939303296E-4</v>
      </c>
      <c r="CA62" s="121">
        <v>3.1673613080075757E-3</v>
      </c>
      <c r="CB62" s="121">
        <v>8.3612921618840704E-4</v>
      </c>
      <c r="CC62" s="121">
        <v>0.20436434445786592</v>
      </c>
      <c r="CD62" s="121">
        <v>1.1910251437744887E-3</v>
      </c>
      <c r="CE62" s="121">
        <v>5.6390844312237908E-4</v>
      </c>
      <c r="CF62" s="121">
        <v>2.3029188662699201E-3</v>
      </c>
      <c r="CG62" s="121">
        <v>5.2481035371360835E-3</v>
      </c>
      <c r="CH62" s="121">
        <v>9.8547255055079813E-4</v>
      </c>
      <c r="CI62" s="121">
        <v>1.6025512083285317E-3</v>
      </c>
      <c r="CJ62" s="121">
        <v>1.1092290055074673E-3</v>
      </c>
      <c r="CK62" s="121">
        <v>1.0452700855542573E-3</v>
      </c>
      <c r="CL62" s="121">
        <v>2.3662602241037081E-3</v>
      </c>
      <c r="CM62" s="121">
        <v>7.604036263108965E-3</v>
      </c>
      <c r="CN62" s="121">
        <v>8.5300252493186539E-4</v>
      </c>
      <c r="CO62" s="121">
        <v>1.4474851721470411E-3</v>
      </c>
      <c r="CP62" s="121">
        <v>8.4484402298899133E-4</v>
      </c>
      <c r="CQ62" s="121">
        <v>1.1851401452039854E-3</v>
      </c>
      <c r="CR62" s="121">
        <v>5.3636155378751482E-4</v>
      </c>
      <c r="CS62" s="121">
        <v>3.4943223433269783E-4</v>
      </c>
      <c r="CT62" s="121">
        <v>1.7363424094695233E-3</v>
      </c>
      <c r="CU62" s="121">
        <v>1.9819376440865402E-3</v>
      </c>
      <c r="CV62" s="121">
        <v>1.7135657543715676E-3</v>
      </c>
      <c r="CW62" s="121">
        <v>1.1400918972525905E-2</v>
      </c>
      <c r="CX62" s="121">
        <v>6.9155806254372562E-4</v>
      </c>
      <c r="CY62" s="121">
        <v>9.4049182757613328E-4</v>
      </c>
      <c r="CZ62" s="121">
        <v>7.0725797233695095E-4</v>
      </c>
      <c r="DA62" s="121">
        <v>6.7477841920651402E-4</v>
      </c>
      <c r="DB62" s="121">
        <v>8.3165512244425801E-4</v>
      </c>
      <c r="DC62" s="121">
        <v>5.493188079065209E-4</v>
      </c>
      <c r="DD62" s="121">
        <v>1.1677272288193332E-3</v>
      </c>
      <c r="DE62" s="121">
        <v>1.0716735005338641E-3</v>
      </c>
      <c r="DF62" s="124">
        <v>1.6275499319620655E-3</v>
      </c>
      <c r="DG62" s="124">
        <f t="shared" si="0"/>
        <v>1.7800181882250661</v>
      </c>
      <c r="DH62" s="145">
        <f t="shared" si="1"/>
        <v>0.83797291088424619</v>
      </c>
      <c r="DI62" s="123"/>
    </row>
    <row r="63" spans="1:113" s="82" customFormat="1" ht="17" customHeight="1" x14ac:dyDescent="0.2">
      <c r="A63" s="73" t="s">
        <v>59</v>
      </c>
      <c r="B63" s="74" t="s">
        <v>185</v>
      </c>
      <c r="C63" s="121">
        <v>1.005837748398287E-3</v>
      </c>
      <c r="D63" s="121">
        <v>1.0241425814791255E-3</v>
      </c>
      <c r="E63" s="121">
        <v>1.250480117758397E-3</v>
      </c>
      <c r="F63" s="121">
        <v>1.4549888749864005E-3</v>
      </c>
      <c r="G63" s="121">
        <v>4.7545290409399445E-3</v>
      </c>
      <c r="H63" s="121">
        <v>0</v>
      </c>
      <c r="I63" s="121">
        <v>2.6919048059618014E-3</v>
      </c>
      <c r="J63" s="121">
        <v>1.6635942687352975E-3</v>
      </c>
      <c r="K63" s="121">
        <v>2.9636407917831963E-3</v>
      </c>
      <c r="L63" s="121">
        <v>1.0732960752914949E-3</v>
      </c>
      <c r="M63" s="121">
        <v>0</v>
      </c>
      <c r="N63" s="121">
        <v>2.6109156563049701E-3</v>
      </c>
      <c r="O63" s="121">
        <v>1.3360440360450896E-2</v>
      </c>
      <c r="P63" s="121">
        <v>4.2071673694457001E-3</v>
      </c>
      <c r="Q63" s="121">
        <v>1.0360551474666425E-2</v>
      </c>
      <c r="R63" s="121">
        <v>2.7252138633221583E-3</v>
      </c>
      <c r="S63" s="121">
        <v>1.7024017358455315E-3</v>
      </c>
      <c r="T63" s="121">
        <v>1.0979927793278352E-3</v>
      </c>
      <c r="U63" s="121">
        <v>1.0992222853750545E-3</v>
      </c>
      <c r="V63" s="121">
        <v>1.1944812932106093E-3</v>
      </c>
      <c r="W63" s="121">
        <v>4.7105587323518702E-4</v>
      </c>
      <c r="X63" s="121">
        <v>2.605717216437208E-3</v>
      </c>
      <c r="Y63" s="121">
        <v>1.863307949044722E-3</v>
      </c>
      <c r="Z63" s="121">
        <v>2.354183141367329E-3</v>
      </c>
      <c r="AA63" s="121">
        <v>1.8924776273101312E-3</v>
      </c>
      <c r="AB63" s="121">
        <v>2.2069875737103419E-3</v>
      </c>
      <c r="AC63" s="121">
        <v>8.8999643655605234E-5</v>
      </c>
      <c r="AD63" s="121">
        <v>5.9465970745122964E-4</v>
      </c>
      <c r="AE63" s="121">
        <v>1.3905044790154591E-3</v>
      </c>
      <c r="AF63" s="121">
        <v>1.4853469750306459E-3</v>
      </c>
      <c r="AG63" s="121">
        <v>2.9287763520697754E-3</v>
      </c>
      <c r="AH63" s="121">
        <v>5.2902217161849953E-3</v>
      </c>
      <c r="AI63" s="121">
        <v>1.3147074134759501E-3</v>
      </c>
      <c r="AJ63" s="121">
        <v>5.846676483338328E-3</v>
      </c>
      <c r="AK63" s="121">
        <v>3.9340606757827376E-3</v>
      </c>
      <c r="AL63" s="121">
        <v>1.2004211250696325E-3</v>
      </c>
      <c r="AM63" s="121">
        <v>2.9401379610874134E-3</v>
      </c>
      <c r="AN63" s="121">
        <v>4.3899430716090784E-3</v>
      </c>
      <c r="AO63" s="121">
        <v>1.7882493237673027E-3</v>
      </c>
      <c r="AP63" s="121">
        <v>1.8503630561729732E-3</v>
      </c>
      <c r="AQ63" s="121">
        <v>3.629757318975059E-3</v>
      </c>
      <c r="AR63" s="121">
        <v>1.5938415738903067E-3</v>
      </c>
      <c r="AS63" s="121">
        <v>1.4597225497866425E-3</v>
      </c>
      <c r="AT63" s="121">
        <v>1.6768470622478813E-3</v>
      </c>
      <c r="AU63" s="121">
        <v>5.6213577608662784E-3</v>
      </c>
      <c r="AV63" s="121">
        <v>3.040047536877615E-3</v>
      </c>
      <c r="AW63" s="121">
        <v>1.9005876696483509E-3</v>
      </c>
      <c r="AX63" s="121">
        <v>3.769688742940141E-3</v>
      </c>
      <c r="AY63" s="121">
        <v>3.8005543718582801E-3</v>
      </c>
      <c r="AZ63" s="121">
        <v>1.895355942005975E-3</v>
      </c>
      <c r="BA63" s="121">
        <v>2.8614885551633486E-3</v>
      </c>
      <c r="BB63" s="121">
        <v>2.4918767829403754E-3</v>
      </c>
      <c r="BC63" s="121">
        <v>3.70896855635458E-3</v>
      </c>
      <c r="BD63" s="121">
        <v>3.2627758581819247E-3</v>
      </c>
      <c r="BE63" s="121">
        <v>2.6339372933476307E-3</v>
      </c>
      <c r="BF63" s="121">
        <v>2.4512598262442908E-3</v>
      </c>
      <c r="BG63" s="121">
        <v>2.2846454281031307E-3</v>
      </c>
      <c r="BH63" s="121">
        <v>2.9729278013344287E-3</v>
      </c>
      <c r="BI63" s="121">
        <v>2.100878505188212E-3</v>
      </c>
      <c r="BJ63" s="121">
        <v>1.0245186239042714</v>
      </c>
      <c r="BK63" s="121">
        <v>1.6055001781373056E-3</v>
      </c>
      <c r="BL63" s="121">
        <v>3.1677575445622263E-3</v>
      </c>
      <c r="BM63" s="121">
        <v>5.9858436149398467E-3</v>
      </c>
      <c r="BN63" s="121">
        <v>4.5430208086464337E-3</v>
      </c>
      <c r="BO63" s="121">
        <v>4.7680439997312817E-3</v>
      </c>
      <c r="BP63" s="121">
        <v>8.4498426201306523E-4</v>
      </c>
      <c r="BQ63" s="121">
        <v>1.1055789912471192E-3</v>
      </c>
      <c r="BR63" s="121">
        <v>3.3853734441036017E-3</v>
      </c>
      <c r="BS63" s="121">
        <v>2.1149375415918316E-3</v>
      </c>
      <c r="BT63" s="121">
        <v>1.6356071925009627E-3</v>
      </c>
      <c r="BU63" s="121">
        <v>2.2647302102010002E-3</v>
      </c>
      <c r="BV63" s="121">
        <v>9.7324794858886577E-4</v>
      </c>
      <c r="BW63" s="121">
        <v>8.9858780661917061E-4</v>
      </c>
      <c r="BX63" s="121">
        <v>2.8729358554814246E-4</v>
      </c>
      <c r="BY63" s="121">
        <v>1.3353589529206094E-3</v>
      </c>
      <c r="BZ63" s="121">
        <v>9.7781145264391918E-4</v>
      </c>
      <c r="CA63" s="121">
        <v>3.3447656866339862E-3</v>
      </c>
      <c r="CB63" s="121">
        <v>1.4095058269855641E-3</v>
      </c>
      <c r="CC63" s="121">
        <v>2.1257628793736908E-3</v>
      </c>
      <c r="CD63" s="121">
        <v>1.4971233658069079E-3</v>
      </c>
      <c r="CE63" s="121">
        <v>1.5967702690671856E-3</v>
      </c>
      <c r="CF63" s="121">
        <v>2.0947974686815218E-3</v>
      </c>
      <c r="CG63" s="121">
        <v>9.2334289917338252E-4</v>
      </c>
      <c r="CH63" s="121">
        <v>4.0856850334517036E-3</v>
      </c>
      <c r="CI63" s="121">
        <v>5.3184150575461588E-3</v>
      </c>
      <c r="CJ63" s="121">
        <v>1.5489132549077475E-2</v>
      </c>
      <c r="CK63" s="121">
        <v>3.8932395091455167E-3</v>
      </c>
      <c r="CL63" s="121">
        <v>7.5740897165419924E-3</v>
      </c>
      <c r="CM63" s="121">
        <v>2.5688199984959482E-3</v>
      </c>
      <c r="CN63" s="121">
        <v>3.5811150752027604E-3</v>
      </c>
      <c r="CO63" s="121">
        <v>1.4178196726940973E-2</v>
      </c>
      <c r="CP63" s="121">
        <v>1.6323332378769368E-3</v>
      </c>
      <c r="CQ63" s="121">
        <v>2.3577633883166242E-3</v>
      </c>
      <c r="CR63" s="121">
        <v>4.904622007461318E-3</v>
      </c>
      <c r="CS63" s="121">
        <v>3.0962629748287006E-3</v>
      </c>
      <c r="CT63" s="121">
        <v>7.1273181760865599E-3</v>
      </c>
      <c r="CU63" s="121">
        <v>1.0313990002576849E-2</v>
      </c>
      <c r="CV63" s="121">
        <v>6.3447965932664488E-3</v>
      </c>
      <c r="CW63" s="121">
        <v>2.9324961654580276E-3</v>
      </c>
      <c r="CX63" s="121">
        <v>3.5783203437781109E-3</v>
      </c>
      <c r="CY63" s="121">
        <v>4.4778686985458803E-3</v>
      </c>
      <c r="CZ63" s="121">
        <v>3.3665652349478947E-3</v>
      </c>
      <c r="DA63" s="121">
        <v>6.6627395436313352E-3</v>
      </c>
      <c r="DB63" s="121">
        <v>8.3208200416182657E-3</v>
      </c>
      <c r="DC63" s="121">
        <v>1.1771673725479894E-3</v>
      </c>
      <c r="DD63" s="121">
        <v>8.3775777360492951E-3</v>
      </c>
      <c r="DE63" s="121">
        <v>0.13382131516832874</v>
      </c>
      <c r="DF63" s="124">
        <v>1.3042939520346527E-3</v>
      </c>
      <c r="DG63" s="124">
        <f t="shared" si="0"/>
        <v>1.4957234317617989</v>
      </c>
      <c r="DH63" s="145">
        <f t="shared" si="1"/>
        <v>0.70413646685318676</v>
      </c>
      <c r="DI63" s="123"/>
    </row>
    <row r="64" spans="1:113" s="82" customFormat="1" ht="17" customHeight="1" x14ac:dyDescent="0.2">
      <c r="A64" s="73" t="s">
        <v>60</v>
      </c>
      <c r="B64" s="74" t="s">
        <v>186</v>
      </c>
      <c r="C64" s="121">
        <v>2.9012969563954501E-3</v>
      </c>
      <c r="D64" s="121">
        <v>3.5170966028513998E-3</v>
      </c>
      <c r="E64" s="121">
        <v>1.8053663043117087E-3</v>
      </c>
      <c r="F64" s="121">
        <v>2.5863833739835731E-3</v>
      </c>
      <c r="G64" s="121">
        <v>1.2979103452665436E-3</v>
      </c>
      <c r="H64" s="121">
        <v>0</v>
      </c>
      <c r="I64" s="121">
        <v>1.1881824743223851E-3</v>
      </c>
      <c r="J64" s="121">
        <v>2.078790862105293E-3</v>
      </c>
      <c r="K64" s="121">
        <v>6.5966532947756389E-3</v>
      </c>
      <c r="L64" s="121">
        <v>2.5671615942029582E-3</v>
      </c>
      <c r="M64" s="121">
        <v>0</v>
      </c>
      <c r="N64" s="121">
        <v>2.5264082874029595E-3</v>
      </c>
      <c r="O64" s="121">
        <v>1.7771408413962545E-3</v>
      </c>
      <c r="P64" s="121">
        <v>6.3401779431038943E-3</v>
      </c>
      <c r="Q64" s="121">
        <v>5.5189362811556555E-3</v>
      </c>
      <c r="R64" s="121">
        <v>3.1704081661728147E-2</v>
      </c>
      <c r="S64" s="121">
        <v>1.0273046057645084E-2</v>
      </c>
      <c r="T64" s="121">
        <v>4.2867556658722885E-3</v>
      </c>
      <c r="U64" s="121">
        <v>3.4009256974994455E-2</v>
      </c>
      <c r="V64" s="121">
        <v>1.8151890487399611E-2</v>
      </c>
      <c r="W64" s="121">
        <v>7.8914108710894976E-4</v>
      </c>
      <c r="X64" s="121">
        <v>5.8509480260576846E-3</v>
      </c>
      <c r="Y64" s="121">
        <v>3.9445197470799305E-3</v>
      </c>
      <c r="Z64" s="121">
        <v>6.4241152673193639E-3</v>
      </c>
      <c r="AA64" s="121">
        <v>3.6002682744734043E-3</v>
      </c>
      <c r="AB64" s="121">
        <v>4.402053011518383E-3</v>
      </c>
      <c r="AC64" s="121">
        <v>1.6202699020527437E-4</v>
      </c>
      <c r="AD64" s="121">
        <v>9.010070094856746E-3</v>
      </c>
      <c r="AE64" s="121">
        <v>8.6247492987234029E-3</v>
      </c>
      <c r="AF64" s="121">
        <v>3.0603961148448996E-3</v>
      </c>
      <c r="AG64" s="121">
        <v>2.4047881156255006E-3</v>
      </c>
      <c r="AH64" s="121">
        <v>1.2652576680092504E-2</v>
      </c>
      <c r="AI64" s="121">
        <v>3.3791386759778048E-3</v>
      </c>
      <c r="AJ64" s="121">
        <v>1.9027361469471076E-2</v>
      </c>
      <c r="AK64" s="121">
        <v>6.6003262650292131E-3</v>
      </c>
      <c r="AL64" s="121">
        <v>3.7979243726417353E-2</v>
      </c>
      <c r="AM64" s="121">
        <v>2.8477074295713001E-2</v>
      </c>
      <c r="AN64" s="121">
        <v>1.6912917301335442E-2</v>
      </c>
      <c r="AO64" s="121">
        <v>1.3507356108651654E-2</v>
      </c>
      <c r="AP64" s="121">
        <v>0.21120510476119123</v>
      </c>
      <c r="AQ64" s="121">
        <v>0.15177717733496413</v>
      </c>
      <c r="AR64" s="121">
        <v>1.3459677734517457E-2</v>
      </c>
      <c r="AS64" s="121">
        <v>1.6884011793051719E-2</v>
      </c>
      <c r="AT64" s="121">
        <v>1.0419005494645138E-2</v>
      </c>
      <c r="AU64" s="121">
        <v>7.7638607441133309E-3</v>
      </c>
      <c r="AV64" s="121">
        <v>1.120222948413413E-2</v>
      </c>
      <c r="AW64" s="121">
        <v>9.9158362160614664E-3</v>
      </c>
      <c r="AX64" s="121">
        <v>1.9280909734124042E-2</v>
      </c>
      <c r="AY64" s="121">
        <v>1.8875449144119948E-2</v>
      </c>
      <c r="AZ64" s="121">
        <v>1.1791582835396545E-2</v>
      </c>
      <c r="BA64" s="121">
        <v>1.0828845817773443E-2</v>
      </c>
      <c r="BB64" s="121">
        <v>1.1938825377781227E-2</v>
      </c>
      <c r="BC64" s="121">
        <v>1.3338285582545377E-2</v>
      </c>
      <c r="BD64" s="121">
        <v>9.2394207795221308E-3</v>
      </c>
      <c r="BE64" s="121">
        <v>1.226123299933665E-2</v>
      </c>
      <c r="BF64" s="121">
        <v>1.1783518384008802E-2</v>
      </c>
      <c r="BG64" s="121">
        <v>1.4835980180948682E-2</v>
      </c>
      <c r="BH64" s="121">
        <v>1.3355867513303133E-2</v>
      </c>
      <c r="BI64" s="121">
        <v>7.2706857265430721E-3</v>
      </c>
      <c r="BJ64" s="121">
        <v>9.258945125370014E-3</v>
      </c>
      <c r="BK64" s="121">
        <v>1.0009275884107538</v>
      </c>
      <c r="BL64" s="121">
        <v>4.2202852148639641E-3</v>
      </c>
      <c r="BM64" s="121">
        <v>5.1990151546955242E-3</v>
      </c>
      <c r="BN64" s="121">
        <v>2.9053169558700331E-3</v>
      </c>
      <c r="BO64" s="121">
        <v>7.3156873494679186E-3</v>
      </c>
      <c r="BP64" s="121">
        <v>7.8892091145721134E-3</v>
      </c>
      <c r="BQ64" s="121">
        <v>5.1781777091819657E-3</v>
      </c>
      <c r="BR64" s="121">
        <v>2.0137555253333596E-3</v>
      </c>
      <c r="BS64" s="121">
        <v>1.1953459022747005E-3</v>
      </c>
      <c r="BT64" s="121">
        <v>6.002482057184264E-4</v>
      </c>
      <c r="BU64" s="121">
        <v>4.8275281957787581E-4</v>
      </c>
      <c r="BV64" s="121">
        <v>3.372175536304586E-4</v>
      </c>
      <c r="BW64" s="121">
        <v>3.3448656439017451E-4</v>
      </c>
      <c r="BX64" s="121">
        <v>1.3859472833627109E-4</v>
      </c>
      <c r="BY64" s="121">
        <v>1.239502742125032E-3</v>
      </c>
      <c r="BZ64" s="121">
        <v>6.2232410813208656E-4</v>
      </c>
      <c r="CA64" s="121">
        <v>1.9029803642829288E-3</v>
      </c>
      <c r="CB64" s="121">
        <v>8.5466287209694301E-4</v>
      </c>
      <c r="CC64" s="121">
        <v>1.764723882580385E-3</v>
      </c>
      <c r="CD64" s="121">
        <v>4.4388994413956307E-4</v>
      </c>
      <c r="CE64" s="121">
        <v>9.737399161543652E-4</v>
      </c>
      <c r="CF64" s="121">
        <v>1.3981779439307775E-3</v>
      </c>
      <c r="CG64" s="121">
        <v>2.9813295698241069E-4</v>
      </c>
      <c r="CH64" s="121">
        <v>6.1494304614321247E-4</v>
      </c>
      <c r="CI64" s="121">
        <v>1.0721720492333476E-3</v>
      </c>
      <c r="CJ64" s="121">
        <v>7.643117904082955E-4</v>
      </c>
      <c r="CK64" s="121">
        <v>5.7485040846323222E-4</v>
      </c>
      <c r="CL64" s="121">
        <v>2.9967637974444654E-3</v>
      </c>
      <c r="CM64" s="121">
        <v>6.9705380505099429E-4</v>
      </c>
      <c r="CN64" s="121">
        <v>5.4977671398737387E-4</v>
      </c>
      <c r="CO64" s="121">
        <v>1.4271197267657196E-3</v>
      </c>
      <c r="CP64" s="121">
        <v>1.6998769300659801E-3</v>
      </c>
      <c r="CQ64" s="121">
        <v>1.4390468865648216E-3</v>
      </c>
      <c r="CR64" s="121">
        <v>8.1795873424164603E-4</v>
      </c>
      <c r="CS64" s="121">
        <v>6.7653990672351895E-4</v>
      </c>
      <c r="CT64" s="121">
        <v>8.7595253594334856E-4</v>
      </c>
      <c r="CU64" s="121">
        <v>1.142323549108801E-3</v>
      </c>
      <c r="CV64" s="121">
        <v>1.3025580275805599E-3</v>
      </c>
      <c r="CW64" s="121">
        <v>6.2104543451426703E-3</v>
      </c>
      <c r="CX64" s="121">
        <v>4.1262145667410343E-4</v>
      </c>
      <c r="CY64" s="121">
        <v>1.4832648498843395E-3</v>
      </c>
      <c r="CZ64" s="121">
        <v>1.5633256323655882E-3</v>
      </c>
      <c r="DA64" s="121">
        <v>1.023588234436862E-3</v>
      </c>
      <c r="DB64" s="121">
        <v>9.1319110831790753E-4</v>
      </c>
      <c r="DC64" s="121">
        <v>8.3369215902544204E-4</v>
      </c>
      <c r="DD64" s="121">
        <v>7.5457758868136622E-4</v>
      </c>
      <c r="DE64" s="121">
        <v>9.9766103028022957E-3</v>
      </c>
      <c r="DF64" s="124">
        <v>9.5419434812875749E-4</v>
      </c>
      <c r="DG64" s="124">
        <f t="shared" si="0"/>
        <v>2.0116346431951428</v>
      </c>
      <c r="DH64" s="145">
        <f t="shared" si="1"/>
        <v>0.94701017593236303</v>
      </c>
      <c r="DI64" s="123"/>
    </row>
    <row r="65" spans="1:113" s="82" customFormat="1" ht="17" customHeight="1" x14ac:dyDescent="0.2">
      <c r="A65" s="73" t="s">
        <v>61</v>
      </c>
      <c r="B65" s="74" t="s">
        <v>187</v>
      </c>
      <c r="C65" s="121">
        <v>0</v>
      </c>
      <c r="D65" s="121">
        <v>0</v>
      </c>
      <c r="E65" s="121"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  <c r="L65" s="121">
        <v>0</v>
      </c>
      <c r="M65" s="121">
        <v>0</v>
      </c>
      <c r="N65" s="121">
        <v>0</v>
      </c>
      <c r="O65" s="121">
        <v>0</v>
      </c>
      <c r="P65" s="121">
        <v>0</v>
      </c>
      <c r="Q65" s="121">
        <v>0</v>
      </c>
      <c r="R65" s="121">
        <v>0</v>
      </c>
      <c r="S65" s="121">
        <v>0</v>
      </c>
      <c r="T65" s="121">
        <v>0</v>
      </c>
      <c r="U65" s="121">
        <v>0</v>
      </c>
      <c r="V65" s="121">
        <v>0</v>
      </c>
      <c r="W65" s="121">
        <v>0</v>
      </c>
      <c r="X65" s="121">
        <v>0</v>
      </c>
      <c r="Y65" s="121">
        <v>0</v>
      </c>
      <c r="Z65" s="121">
        <v>0</v>
      </c>
      <c r="AA65" s="121">
        <v>0</v>
      </c>
      <c r="AB65" s="121">
        <v>0</v>
      </c>
      <c r="AC65" s="121">
        <v>0</v>
      </c>
      <c r="AD65" s="121">
        <v>0</v>
      </c>
      <c r="AE65" s="121">
        <v>0</v>
      </c>
      <c r="AF65" s="121">
        <v>0</v>
      </c>
      <c r="AG65" s="121">
        <v>0</v>
      </c>
      <c r="AH65" s="121">
        <v>0</v>
      </c>
      <c r="AI65" s="121">
        <v>0</v>
      </c>
      <c r="AJ65" s="121">
        <v>0</v>
      </c>
      <c r="AK65" s="121">
        <v>0</v>
      </c>
      <c r="AL65" s="121">
        <v>0</v>
      </c>
      <c r="AM65" s="121">
        <v>0</v>
      </c>
      <c r="AN65" s="121">
        <v>0</v>
      </c>
      <c r="AO65" s="121">
        <v>0</v>
      </c>
      <c r="AP65" s="121">
        <v>0</v>
      </c>
      <c r="AQ65" s="121">
        <v>0</v>
      </c>
      <c r="AR65" s="121">
        <v>0</v>
      </c>
      <c r="AS65" s="121">
        <v>0</v>
      </c>
      <c r="AT65" s="121">
        <v>0</v>
      </c>
      <c r="AU65" s="121">
        <v>0</v>
      </c>
      <c r="AV65" s="121">
        <v>0</v>
      </c>
      <c r="AW65" s="121">
        <v>0</v>
      </c>
      <c r="AX65" s="121">
        <v>0</v>
      </c>
      <c r="AY65" s="121">
        <v>0</v>
      </c>
      <c r="AZ65" s="121">
        <v>0</v>
      </c>
      <c r="BA65" s="121">
        <v>0</v>
      </c>
      <c r="BB65" s="121">
        <v>0</v>
      </c>
      <c r="BC65" s="121">
        <v>0</v>
      </c>
      <c r="BD65" s="121">
        <v>0</v>
      </c>
      <c r="BE65" s="121">
        <v>0</v>
      </c>
      <c r="BF65" s="121">
        <v>0</v>
      </c>
      <c r="BG65" s="121">
        <v>0</v>
      </c>
      <c r="BH65" s="121">
        <v>0</v>
      </c>
      <c r="BI65" s="121">
        <v>0</v>
      </c>
      <c r="BJ65" s="121">
        <v>0</v>
      </c>
      <c r="BK65" s="121">
        <v>0</v>
      </c>
      <c r="BL65" s="121">
        <v>1</v>
      </c>
      <c r="BM65" s="121">
        <v>0</v>
      </c>
      <c r="BN65" s="121">
        <v>0</v>
      </c>
      <c r="BO65" s="121">
        <v>0</v>
      </c>
      <c r="BP65" s="121">
        <v>0</v>
      </c>
      <c r="BQ65" s="121">
        <v>0</v>
      </c>
      <c r="BR65" s="121">
        <v>0</v>
      </c>
      <c r="BS65" s="121">
        <v>0</v>
      </c>
      <c r="BT65" s="121">
        <v>0</v>
      </c>
      <c r="BU65" s="121">
        <v>0</v>
      </c>
      <c r="BV65" s="121">
        <v>0</v>
      </c>
      <c r="BW65" s="121">
        <v>0</v>
      </c>
      <c r="BX65" s="121">
        <v>0</v>
      </c>
      <c r="BY65" s="121">
        <v>0</v>
      </c>
      <c r="BZ65" s="121">
        <v>0</v>
      </c>
      <c r="CA65" s="121">
        <v>0</v>
      </c>
      <c r="CB65" s="121">
        <v>0</v>
      </c>
      <c r="CC65" s="121">
        <v>0</v>
      </c>
      <c r="CD65" s="121">
        <v>0</v>
      </c>
      <c r="CE65" s="121">
        <v>0</v>
      </c>
      <c r="CF65" s="121">
        <v>0</v>
      </c>
      <c r="CG65" s="121">
        <v>0</v>
      </c>
      <c r="CH65" s="121">
        <v>0</v>
      </c>
      <c r="CI65" s="121">
        <v>0</v>
      </c>
      <c r="CJ65" s="121">
        <v>0</v>
      </c>
      <c r="CK65" s="121">
        <v>0</v>
      </c>
      <c r="CL65" s="121">
        <v>0</v>
      </c>
      <c r="CM65" s="121">
        <v>0</v>
      </c>
      <c r="CN65" s="121">
        <v>0</v>
      </c>
      <c r="CO65" s="121">
        <v>0</v>
      </c>
      <c r="CP65" s="121">
        <v>0</v>
      </c>
      <c r="CQ65" s="121">
        <v>0</v>
      </c>
      <c r="CR65" s="121">
        <v>0</v>
      </c>
      <c r="CS65" s="121">
        <v>0</v>
      </c>
      <c r="CT65" s="121">
        <v>0</v>
      </c>
      <c r="CU65" s="121">
        <v>0</v>
      </c>
      <c r="CV65" s="121">
        <v>0</v>
      </c>
      <c r="CW65" s="121">
        <v>0</v>
      </c>
      <c r="CX65" s="121">
        <v>0</v>
      </c>
      <c r="CY65" s="121">
        <v>0</v>
      </c>
      <c r="CZ65" s="121">
        <v>0</v>
      </c>
      <c r="DA65" s="121">
        <v>0</v>
      </c>
      <c r="DB65" s="121">
        <v>0</v>
      </c>
      <c r="DC65" s="121">
        <v>0</v>
      </c>
      <c r="DD65" s="121">
        <v>0</v>
      </c>
      <c r="DE65" s="121">
        <v>0</v>
      </c>
      <c r="DF65" s="124">
        <v>0</v>
      </c>
      <c r="DG65" s="124">
        <f t="shared" si="0"/>
        <v>1</v>
      </c>
      <c r="DH65" s="145">
        <f t="shared" si="1"/>
        <v>0.4707664879086576</v>
      </c>
      <c r="DI65" s="123"/>
    </row>
    <row r="66" spans="1:113" s="82" customFormat="1" ht="17" customHeight="1" x14ac:dyDescent="0.2">
      <c r="A66" s="73" t="s">
        <v>62</v>
      </c>
      <c r="B66" s="74" t="s">
        <v>188</v>
      </c>
      <c r="C66" s="121">
        <v>9.5606960111394943E-3</v>
      </c>
      <c r="D66" s="121">
        <v>9.7428892246670482E-3</v>
      </c>
      <c r="E66" s="121">
        <v>1.2262569073641347E-2</v>
      </c>
      <c r="F66" s="121">
        <v>2.6025588123280222E-3</v>
      </c>
      <c r="G66" s="121">
        <v>4.3081760545766656E-3</v>
      </c>
      <c r="H66" s="121">
        <v>0</v>
      </c>
      <c r="I66" s="121">
        <v>1.0425231942348651E-2</v>
      </c>
      <c r="J66" s="121">
        <v>6.7397087666880764E-3</v>
      </c>
      <c r="K66" s="121">
        <v>5.2211263100724646E-3</v>
      </c>
      <c r="L66" s="121">
        <v>6.5933038888459673E-3</v>
      </c>
      <c r="M66" s="121">
        <v>0</v>
      </c>
      <c r="N66" s="121">
        <v>1.2659538642089083E-2</v>
      </c>
      <c r="O66" s="121">
        <v>8.4889481670259309E-3</v>
      </c>
      <c r="P66" s="121">
        <v>6.5742140346430541E-3</v>
      </c>
      <c r="Q66" s="121">
        <v>8.5223532519109312E-3</v>
      </c>
      <c r="R66" s="121">
        <v>2.1772325739149504E-2</v>
      </c>
      <c r="S66" s="121">
        <v>1.3556746898396949E-2</v>
      </c>
      <c r="T66" s="121">
        <v>7.2579404986802326E-3</v>
      </c>
      <c r="U66" s="121">
        <v>9.4769396914762775E-3</v>
      </c>
      <c r="V66" s="121">
        <v>1.269993641331572E-2</v>
      </c>
      <c r="W66" s="121">
        <v>6.8261769781738707E-3</v>
      </c>
      <c r="X66" s="121">
        <v>1.4458871235356949E-2</v>
      </c>
      <c r="Y66" s="121">
        <v>1.7603619617879124E-2</v>
      </c>
      <c r="Z66" s="121">
        <v>2.0247087662194067E-2</v>
      </c>
      <c r="AA66" s="121">
        <v>8.1981314242533746E-3</v>
      </c>
      <c r="AB66" s="121">
        <v>1.081760197035294E-2</v>
      </c>
      <c r="AC66" s="121">
        <v>8.2411066778576925E-4</v>
      </c>
      <c r="AD66" s="121">
        <v>5.8132709546285938E-3</v>
      </c>
      <c r="AE66" s="121">
        <v>1.2792436223561096E-2</v>
      </c>
      <c r="AF66" s="121">
        <v>9.455961743901278E-3</v>
      </c>
      <c r="AG66" s="121">
        <v>7.3791408156963379E-3</v>
      </c>
      <c r="AH66" s="121">
        <v>1.0273982879186076E-2</v>
      </c>
      <c r="AI66" s="121">
        <v>1.1822503235017524E-2</v>
      </c>
      <c r="AJ66" s="121">
        <v>1.1596935808414532E-2</v>
      </c>
      <c r="AK66" s="121">
        <v>1.4386649612439443E-2</v>
      </c>
      <c r="AL66" s="121">
        <v>1.8007402085986644E-2</v>
      </c>
      <c r="AM66" s="121">
        <v>1.7372032774571999E-2</v>
      </c>
      <c r="AN66" s="121">
        <v>1.5920996887120127E-2</v>
      </c>
      <c r="AO66" s="121">
        <v>1.1930288457342933E-2</v>
      </c>
      <c r="AP66" s="121">
        <v>1.7267829198233355E-2</v>
      </c>
      <c r="AQ66" s="121">
        <v>1.6964174193074145E-2</v>
      </c>
      <c r="AR66" s="121">
        <v>1.2481216538797583E-2</v>
      </c>
      <c r="AS66" s="121">
        <v>1.1281642450170628E-2</v>
      </c>
      <c r="AT66" s="121">
        <v>8.017557074737957E-3</v>
      </c>
      <c r="AU66" s="121">
        <v>7.2072357372645343E-3</v>
      </c>
      <c r="AV66" s="121">
        <v>7.7460418919738823E-3</v>
      </c>
      <c r="AW66" s="121">
        <v>8.0509979736724524E-3</v>
      </c>
      <c r="AX66" s="121">
        <v>1.3137460903773292E-2</v>
      </c>
      <c r="AY66" s="121">
        <v>1.0168071428518232E-2</v>
      </c>
      <c r="AZ66" s="121">
        <v>8.44748232325385E-3</v>
      </c>
      <c r="BA66" s="121">
        <v>8.7297658071750321E-3</v>
      </c>
      <c r="BB66" s="121">
        <v>1.0462649763460926E-2</v>
      </c>
      <c r="BC66" s="121">
        <v>9.4633446783513962E-3</v>
      </c>
      <c r="BD66" s="121">
        <v>9.3674145732544779E-3</v>
      </c>
      <c r="BE66" s="121">
        <v>7.9784952514990754E-3</v>
      </c>
      <c r="BF66" s="121">
        <v>8.284339754415615E-3</v>
      </c>
      <c r="BG66" s="121">
        <v>8.0922309739275017E-3</v>
      </c>
      <c r="BH66" s="121">
        <v>1.0225293766374412E-2</v>
      </c>
      <c r="BI66" s="121">
        <v>8.3028424338121246E-3</v>
      </c>
      <c r="BJ66" s="121">
        <v>8.6239381508562522E-3</v>
      </c>
      <c r="BK66" s="121">
        <v>4.9958434593732172E-3</v>
      </c>
      <c r="BL66" s="121">
        <v>6.0421161688088403E-3</v>
      </c>
      <c r="BM66" s="121">
        <v>1.0071830825422812</v>
      </c>
      <c r="BN66" s="121">
        <v>4.9845659895364292E-3</v>
      </c>
      <c r="BO66" s="121">
        <v>5.2080163330068714E-3</v>
      </c>
      <c r="BP66" s="121">
        <v>2.171953448328677E-2</v>
      </c>
      <c r="BQ66" s="121">
        <v>5.6381799932995899E-2</v>
      </c>
      <c r="BR66" s="121">
        <v>5.2889684558669832E-2</v>
      </c>
      <c r="BS66" s="121">
        <v>7.681234594545212E-3</v>
      </c>
      <c r="BT66" s="121">
        <v>7.1117054739069929E-3</v>
      </c>
      <c r="BU66" s="121">
        <v>6.6339605578750425E-3</v>
      </c>
      <c r="BV66" s="121">
        <v>7.9658552178714006E-3</v>
      </c>
      <c r="BW66" s="121">
        <v>1.9595652105133206E-2</v>
      </c>
      <c r="BX66" s="121">
        <v>1.6601616196996398E-2</v>
      </c>
      <c r="BY66" s="121">
        <v>2.4426590037646165E-2</v>
      </c>
      <c r="BZ66" s="121">
        <v>2.5801488320180374E-3</v>
      </c>
      <c r="CA66" s="121">
        <v>2.5993505614274791E-2</v>
      </c>
      <c r="CB66" s="121">
        <v>8.1680445995343937E-3</v>
      </c>
      <c r="CC66" s="121">
        <v>8.8279641009885671E-3</v>
      </c>
      <c r="CD66" s="121">
        <v>6.1564580096696462E-3</v>
      </c>
      <c r="CE66" s="121">
        <v>1.635070237051937E-2</v>
      </c>
      <c r="CF66" s="121">
        <v>2.1445686261627489E-2</v>
      </c>
      <c r="CG66" s="121">
        <v>3.4133921579042616E-3</v>
      </c>
      <c r="CH66" s="121">
        <v>1.1141931987260828E-2</v>
      </c>
      <c r="CI66" s="121">
        <v>1.3832445428509975E-2</v>
      </c>
      <c r="CJ66" s="121">
        <v>3.6925188563958276E-3</v>
      </c>
      <c r="CK66" s="121">
        <v>1.3768371836715696E-2</v>
      </c>
      <c r="CL66" s="121">
        <v>6.5284163578229176E-3</v>
      </c>
      <c r="CM66" s="121">
        <v>1.1300407872953949E-2</v>
      </c>
      <c r="CN66" s="121">
        <v>1.3204593160069744E-2</v>
      </c>
      <c r="CO66" s="121">
        <v>8.267376998278014E-3</v>
      </c>
      <c r="CP66" s="121">
        <v>6.5952942864806541E-3</v>
      </c>
      <c r="CQ66" s="121">
        <v>7.6320562692285664E-3</v>
      </c>
      <c r="CR66" s="121">
        <v>7.4427331060259528E-3</v>
      </c>
      <c r="CS66" s="121">
        <v>5.2153873046370475E-3</v>
      </c>
      <c r="CT66" s="121">
        <v>4.6349318876339621E-3</v>
      </c>
      <c r="CU66" s="121">
        <v>5.7929539462046658E-3</v>
      </c>
      <c r="CV66" s="121">
        <v>9.5245924138479664E-3</v>
      </c>
      <c r="CW66" s="121">
        <v>6.5525742086502458E-3</v>
      </c>
      <c r="CX66" s="121">
        <v>3.4774180707101473E-3</v>
      </c>
      <c r="CY66" s="121">
        <v>1.0386021330558569E-2</v>
      </c>
      <c r="CZ66" s="121">
        <v>7.3809673955823841E-3</v>
      </c>
      <c r="DA66" s="121">
        <v>7.665656155204697E-3</v>
      </c>
      <c r="DB66" s="121">
        <v>9.2919535705965374E-3</v>
      </c>
      <c r="DC66" s="121">
        <v>3.7089351349360623E-3</v>
      </c>
      <c r="DD66" s="121">
        <v>6.5626150050311196E-3</v>
      </c>
      <c r="DE66" s="121">
        <v>1.159524154324937E-2</v>
      </c>
      <c r="DF66" s="124">
        <v>1.8030402314879169E-2</v>
      </c>
      <c r="DG66" s="124">
        <f t="shared" si="0"/>
        <v>2.160075385361389</v>
      </c>
      <c r="DH66" s="145">
        <f t="shared" si="1"/>
        <v>1.0168911027845213</v>
      </c>
      <c r="DI66" s="123"/>
    </row>
    <row r="67" spans="1:113" s="82" customFormat="1" ht="17" customHeight="1" x14ac:dyDescent="0.2">
      <c r="A67" s="73" t="s">
        <v>63</v>
      </c>
      <c r="B67" s="74" t="s">
        <v>189</v>
      </c>
      <c r="C67" s="121">
        <v>0</v>
      </c>
      <c r="D67" s="121">
        <v>0</v>
      </c>
      <c r="E67" s="121"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v>0</v>
      </c>
      <c r="M67" s="121">
        <v>0</v>
      </c>
      <c r="N67" s="121">
        <v>0</v>
      </c>
      <c r="O67" s="121">
        <v>0</v>
      </c>
      <c r="P67" s="121">
        <v>0</v>
      </c>
      <c r="Q67" s="121">
        <v>0</v>
      </c>
      <c r="R67" s="121">
        <v>0</v>
      </c>
      <c r="S67" s="121">
        <v>0</v>
      </c>
      <c r="T67" s="121">
        <v>0</v>
      </c>
      <c r="U67" s="121">
        <v>0</v>
      </c>
      <c r="V67" s="121">
        <v>0</v>
      </c>
      <c r="W67" s="121">
        <v>0</v>
      </c>
      <c r="X67" s="121">
        <v>0</v>
      </c>
      <c r="Y67" s="121">
        <v>0</v>
      </c>
      <c r="Z67" s="121">
        <v>0</v>
      </c>
      <c r="AA67" s="121">
        <v>0</v>
      </c>
      <c r="AB67" s="121">
        <v>0</v>
      </c>
      <c r="AC67" s="121">
        <v>0</v>
      </c>
      <c r="AD67" s="121">
        <v>0</v>
      </c>
      <c r="AE67" s="121">
        <v>0</v>
      </c>
      <c r="AF67" s="121">
        <v>0</v>
      </c>
      <c r="AG67" s="121">
        <v>0</v>
      </c>
      <c r="AH67" s="121">
        <v>0</v>
      </c>
      <c r="AI67" s="121">
        <v>0</v>
      </c>
      <c r="AJ67" s="121">
        <v>0</v>
      </c>
      <c r="AK67" s="121">
        <v>0</v>
      </c>
      <c r="AL67" s="121">
        <v>0</v>
      </c>
      <c r="AM67" s="121">
        <v>0</v>
      </c>
      <c r="AN67" s="121">
        <v>0</v>
      </c>
      <c r="AO67" s="121">
        <v>0</v>
      </c>
      <c r="AP67" s="121">
        <v>0</v>
      </c>
      <c r="AQ67" s="121">
        <v>0</v>
      </c>
      <c r="AR67" s="121">
        <v>0</v>
      </c>
      <c r="AS67" s="121">
        <v>0</v>
      </c>
      <c r="AT67" s="121">
        <v>0</v>
      </c>
      <c r="AU67" s="121">
        <v>0</v>
      </c>
      <c r="AV67" s="121">
        <v>0</v>
      </c>
      <c r="AW67" s="121">
        <v>0</v>
      </c>
      <c r="AX67" s="121">
        <v>0</v>
      </c>
      <c r="AY67" s="121">
        <v>0</v>
      </c>
      <c r="AZ67" s="121">
        <v>0</v>
      </c>
      <c r="BA67" s="121">
        <v>0</v>
      </c>
      <c r="BB67" s="121">
        <v>0</v>
      </c>
      <c r="BC67" s="121">
        <v>0</v>
      </c>
      <c r="BD67" s="121">
        <v>0</v>
      </c>
      <c r="BE67" s="121">
        <v>0</v>
      </c>
      <c r="BF67" s="121">
        <v>0</v>
      </c>
      <c r="BG67" s="121">
        <v>0</v>
      </c>
      <c r="BH67" s="121">
        <v>0</v>
      </c>
      <c r="BI67" s="121">
        <v>0</v>
      </c>
      <c r="BJ67" s="121">
        <v>0</v>
      </c>
      <c r="BK67" s="121">
        <v>0</v>
      </c>
      <c r="BL67" s="121">
        <v>0</v>
      </c>
      <c r="BM67" s="121">
        <v>0</v>
      </c>
      <c r="BN67" s="121">
        <v>1</v>
      </c>
      <c r="BO67" s="121">
        <v>0</v>
      </c>
      <c r="BP67" s="121">
        <v>0</v>
      </c>
      <c r="BQ67" s="121">
        <v>0</v>
      </c>
      <c r="BR67" s="121">
        <v>0</v>
      </c>
      <c r="BS67" s="121">
        <v>0</v>
      </c>
      <c r="BT67" s="121">
        <v>0</v>
      </c>
      <c r="BU67" s="121">
        <v>0</v>
      </c>
      <c r="BV67" s="121">
        <v>0</v>
      </c>
      <c r="BW67" s="121">
        <v>0</v>
      </c>
      <c r="BX67" s="121">
        <v>0</v>
      </c>
      <c r="BY67" s="121">
        <v>0</v>
      </c>
      <c r="BZ67" s="121">
        <v>0</v>
      </c>
      <c r="CA67" s="121">
        <v>0</v>
      </c>
      <c r="CB67" s="121">
        <v>0</v>
      </c>
      <c r="CC67" s="121">
        <v>0</v>
      </c>
      <c r="CD67" s="121">
        <v>0</v>
      </c>
      <c r="CE67" s="121">
        <v>0</v>
      </c>
      <c r="CF67" s="121">
        <v>0</v>
      </c>
      <c r="CG67" s="121">
        <v>0</v>
      </c>
      <c r="CH67" s="121">
        <v>0</v>
      </c>
      <c r="CI67" s="121">
        <v>0</v>
      </c>
      <c r="CJ67" s="121">
        <v>0</v>
      </c>
      <c r="CK67" s="121">
        <v>0</v>
      </c>
      <c r="CL67" s="121">
        <v>0</v>
      </c>
      <c r="CM67" s="121">
        <v>0</v>
      </c>
      <c r="CN67" s="121">
        <v>0</v>
      </c>
      <c r="CO67" s="121">
        <v>0</v>
      </c>
      <c r="CP67" s="121">
        <v>0</v>
      </c>
      <c r="CQ67" s="121">
        <v>0</v>
      </c>
      <c r="CR67" s="121">
        <v>0</v>
      </c>
      <c r="CS67" s="121">
        <v>0</v>
      </c>
      <c r="CT67" s="121">
        <v>0</v>
      </c>
      <c r="CU67" s="121">
        <v>0</v>
      </c>
      <c r="CV67" s="121">
        <v>0</v>
      </c>
      <c r="CW67" s="121">
        <v>0</v>
      </c>
      <c r="CX67" s="121">
        <v>0</v>
      </c>
      <c r="CY67" s="121">
        <v>0</v>
      </c>
      <c r="CZ67" s="121">
        <v>0</v>
      </c>
      <c r="DA67" s="121">
        <v>0</v>
      </c>
      <c r="DB67" s="121">
        <v>0</v>
      </c>
      <c r="DC67" s="121">
        <v>0</v>
      </c>
      <c r="DD67" s="121">
        <v>0</v>
      </c>
      <c r="DE67" s="121">
        <v>0</v>
      </c>
      <c r="DF67" s="124">
        <v>0</v>
      </c>
      <c r="DG67" s="124">
        <f t="shared" si="0"/>
        <v>1</v>
      </c>
      <c r="DH67" s="145">
        <f t="shared" si="1"/>
        <v>0.4707664879086576</v>
      </c>
      <c r="DI67" s="123"/>
    </row>
    <row r="68" spans="1:113" s="82" customFormat="1" ht="17" customHeight="1" x14ac:dyDescent="0.2">
      <c r="A68" s="73" t="s">
        <v>64</v>
      </c>
      <c r="B68" s="74" t="s">
        <v>190</v>
      </c>
      <c r="C68" s="121">
        <v>0</v>
      </c>
      <c r="D68" s="121">
        <v>0</v>
      </c>
      <c r="E68" s="121">
        <v>0</v>
      </c>
      <c r="F68" s="121">
        <v>0</v>
      </c>
      <c r="G68" s="121">
        <v>0</v>
      </c>
      <c r="H68" s="121">
        <v>0</v>
      </c>
      <c r="I68" s="121">
        <v>0</v>
      </c>
      <c r="J68" s="121">
        <v>0</v>
      </c>
      <c r="K68" s="121">
        <v>0</v>
      </c>
      <c r="L68" s="121">
        <v>0</v>
      </c>
      <c r="M68" s="121">
        <v>0</v>
      </c>
      <c r="N68" s="121">
        <v>0</v>
      </c>
      <c r="O68" s="121">
        <v>0</v>
      </c>
      <c r="P68" s="121">
        <v>0</v>
      </c>
      <c r="Q68" s="121">
        <v>0</v>
      </c>
      <c r="R68" s="121">
        <v>0</v>
      </c>
      <c r="S68" s="121">
        <v>0</v>
      </c>
      <c r="T68" s="121">
        <v>0</v>
      </c>
      <c r="U68" s="121">
        <v>0</v>
      </c>
      <c r="V68" s="121">
        <v>0</v>
      </c>
      <c r="W68" s="121">
        <v>0</v>
      </c>
      <c r="X68" s="121">
        <v>0</v>
      </c>
      <c r="Y68" s="121">
        <v>0</v>
      </c>
      <c r="Z68" s="121">
        <v>0</v>
      </c>
      <c r="AA68" s="121">
        <v>0</v>
      </c>
      <c r="AB68" s="121">
        <v>0</v>
      </c>
      <c r="AC68" s="121">
        <v>0</v>
      </c>
      <c r="AD68" s="121">
        <v>0</v>
      </c>
      <c r="AE68" s="121">
        <v>0</v>
      </c>
      <c r="AF68" s="121">
        <v>0</v>
      </c>
      <c r="AG68" s="121">
        <v>0</v>
      </c>
      <c r="AH68" s="121">
        <v>0</v>
      </c>
      <c r="AI68" s="121">
        <v>0</v>
      </c>
      <c r="AJ68" s="121">
        <v>0</v>
      </c>
      <c r="AK68" s="121">
        <v>0</v>
      </c>
      <c r="AL68" s="121">
        <v>0</v>
      </c>
      <c r="AM68" s="121">
        <v>0</v>
      </c>
      <c r="AN68" s="121">
        <v>0</v>
      </c>
      <c r="AO68" s="121">
        <v>0</v>
      </c>
      <c r="AP68" s="121">
        <v>0</v>
      </c>
      <c r="AQ68" s="121">
        <v>0</v>
      </c>
      <c r="AR68" s="121">
        <v>0</v>
      </c>
      <c r="AS68" s="121">
        <v>0</v>
      </c>
      <c r="AT68" s="121">
        <v>0</v>
      </c>
      <c r="AU68" s="121">
        <v>0</v>
      </c>
      <c r="AV68" s="121">
        <v>0</v>
      </c>
      <c r="AW68" s="121">
        <v>0</v>
      </c>
      <c r="AX68" s="121">
        <v>0</v>
      </c>
      <c r="AY68" s="121">
        <v>0</v>
      </c>
      <c r="AZ68" s="121">
        <v>0</v>
      </c>
      <c r="BA68" s="121">
        <v>0</v>
      </c>
      <c r="BB68" s="121">
        <v>0</v>
      </c>
      <c r="BC68" s="121">
        <v>0</v>
      </c>
      <c r="BD68" s="121">
        <v>0</v>
      </c>
      <c r="BE68" s="121">
        <v>0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21">
        <v>0</v>
      </c>
      <c r="BL68" s="121">
        <v>0</v>
      </c>
      <c r="BM68" s="121">
        <v>0</v>
      </c>
      <c r="BN68" s="121">
        <v>0</v>
      </c>
      <c r="BO68" s="121">
        <v>1</v>
      </c>
      <c r="BP68" s="121">
        <v>0</v>
      </c>
      <c r="BQ68" s="121">
        <v>0</v>
      </c>
      <c r="BR68" s="121">
        <v>0</v>
      </c>
      <c r="BS68" s="121">
        <v>0</v>
      </c>
      <c r="BT68" s="121">
        <v>0</v>
      </c>
      <c r="BU68" s="121">
        <v>0</v>
      </c>
      <c r="BV68" s="121">
        <v>0</v>
      </c>
      <c r="BW68" s="121">
        <v>0</v>
      </c>
      <c r="BX68" s="121">
        <v>0</v>
      </c>
      <c r="BY68" s="121">
        <v>0</v>
      </c>
      <c r="BZ68" s="121">
        <v>0</v>
      </c>
      <c r="CA68" s="121">
        <v>0</v>
      </c>
      <c r="CB68" s="121">
        <v>0</v>
      </c>
      <c r="CC68" s="121">
        <v>0</v>
      </c>
      <c r="CD68" s="121">
        <v>0</v>
      </c>
      <c r="CE68" s="121">
        <v>0</v>
      </c>
      <c r="CF68" s="121">
        <v>0</v>
      </c>
      <c r="CG68" s="121">
        <v>0</v>
      </c>
      <c r="CH68" s="121">
        <v>0</v>
      </c>
      <c r="CI68" s="121">
        <v>0</v>
      </c>
      <c r="CJ68" s="121">
        <v>0</v>
      </c>
      <c r="CK68" s="121">
        <v>0</v>
      </c>
      <c r="CL68" s="121">
        <v>0</v>
      </c>
      <c r="CM68" s="121">
        <v>0</v>
      </c>
      <c r="CN68" s="121">
        <v>0</v>
      </c>
      <c r="CO68" s="121">
        <v>0</v>
      </c>
      <c r="CP68" s="121">
        <v>0</v>
      </c>
      <c r="CQ68" s="121">
        <v>0</v>
      </c>
      <c r="CR68" s="121">
        <v>0</v>
      </c>
      <c r="CS68" s="121">
        <v>0</v>
      </c>
      <c r="CT68" s="121">
        <v>0</v>
      </c>
      <c r="CU68" s="121">
        <v>0</v>
      </c>
      <c r="CV68" s="121">
        <v>0</v>
      </c>
      <c r="CW68" s="121">
        <v>0</v>
      </c>
      <c r="CX68" s="121">
        <v>0</v>
      </c>
      <c r="CY68" s="121">
        <v>0</v>
      </c>
      <c r="CZ68" s="121">
        <v>0</v>
      </c>
      <c r="DA68" s="121">
        <v>0</v>
      </c>
      <c r="DB68" s="121">
        <v>0</v>
      </c>
      <c r="DC68" s="121">
        <v>0</v>
      </c>
      <c r="DD68" s="121">
        <v>0</v>
      </c>
      <c r="DE68" s="121">
        <v>0</v>
      </c>
      <c r="DF68" s="124">
        <v>0</v>
      </c>
      <c r="DG68" s="124">
        <f t="shared" si="0"/>
        <v>1</v>
      </c>
      <c r="DH68" s="145">
        <f t="shared" si="1"/>
        <v>0.4707664879086576</v>
      </c>
      <c r="DI68" s="123"/>
    </row>
    <row r="69" spans="1:113" s="82" customFormat="1" ht="17" customHeight="1" x14ac:dyDescent="0.2">
      <c r="A69" s="73" t="s">
        <v>65</v>
      </c>
      <c r="B69" s="74" t="s">
        <v>191</v>
      </c>
      <c r="C69" s="121">
        <v>3.771391844238603E-2</v>
      </c>
      <c r="D69" s="121">
        <v>3.8380109206560431E-2</v>
      </c>
      <c r="E69" s="121">
        <v>7.023257256598775E-2</v>
      </c>
      <c r="F69" s="121">
        <v>1.2635153754887676E-2</v>
      </c>
      <c r="G69" s="121">
        <v>4.6876682998490543E-2</v>
      </c>
      <c r="H69" s="121">
        <v>0</v>
      </c>
      <c r="I69" s="121">
        <v>3.9912720464285893E-2</v>
      </c>
      <c r="J69" s="121">
        <v>3.7571897525801361E-2</v>
      </c>
      <c r="K69" s="121">
        <v>2.7460569052865636E-2</v>
      </c>
      <c r="L69" s="121">
        <v>3.0562180093008783E-2</v>
      </c>
      <c r="M69" s="121">
        <v>0</v>
      </c>
      <c r="N69" s="121">
        <v>6.7994546501103953E-2</v>
      </c>
      <c r="O69" s="121">
        <v>4.2279543198823391E-2</v>
      </c>
      <c r="P69" s="121">
        <v>4.0791263837392303E-2</v>
      </c>
      <c r="Q69" s="121">
        <v>3.6172718797220331E-2</v>
      </c>
      <c r="R69" s="121">
        <v>0.15100363051487839</v>
      </c>
      <c r="S69" s="121">
        <v>6.8493716948181946E-2</v>
      </c>
      <c r="T69" s="121">
        <v>4.9631055561677163E-2</v>
      </c>
      <c r="U69" s="121">
        <v>9.0262229243983694E-2</v>
      </c>
      <c r="V69" s="121">
        <v>0.17773730427978829</v>
      </c>
      <c r="W69" s="121">
        <v>2.099902886458203E-2</v>
      </c>
      <c r="X69" s="121">
        <v>7.1515851601301292E-2</v>
      </c>
      <c r="Y69" s="121">
        <v>5.9090639499054E-2</v>
      </c>
      <c r="Z69" s="121">
        <v>9.7550287707397779E-2</v>
      </c>
      <c r="AA69" s="121">
        <v>4.0586077089752176E-2</v>
      </c>
      <c r="AB69" s="121">
        <v>4.754814858927299E-2</v>
      </c>
      <c r="AC69" s="121">
        <v>8.0619512097265776E-3</v>
      </c>
      <c r="AD69" s="121">
        <v>1.9421806046584892E-2</v>
      </c>
      <c r="AE69" s="121">
        <v>5.4935927033579107E-2</v>
      </c>
      <c r="AF69" s="121">
        <v>5.3415768151543197E-2</v>
      </c>
      <c r="AG69" s="121">
        <v>4.7953787978283098E-2</v>
      </c>
      <c r="AH69" s="121">
        <v>5.0118827112201544E-2</v>
      </c>
      <c r="AI69" s="121">
        <v>5.7345259338642228E-2</v>
      </c>
      <c r="AJ69" s="121">
        <v>6.0313151450405757E-2</v>
      </c>
      <c r="AK69" s="121">
        <v>6.2413992068197102E-2</v>
      </c>
      <c r="AL69" s="121">
        <v>0.13045721185203879</v>
      </c>
      <c r="AM69" s="121">
        <v>0.12026089613641371</v>
      </c>
      <c r="AN69" s="121">
        <v>0.16128766753249518</v>
      </c>
      <c r="AO69" s="121">
        <v>7.2755183548771279E-2</v>
      </c>
      <c r="AP69" s="121">
        <v>0.11613387396042474</v>
      </c>
      <c r="AQ69" s="121">
        <v>0.10133881397813183</v>
      </c>
      <c r="AR69" s="121">
        <v>4.6807718428047464E-2</v>
      </c>
      <c r="AS69" s="121">
        <v>5.7282973949148462E-2</v>
      </c>
      <c r="AT69" s="121">
        <v>3.9971275705652717E-2</v>
      </c>
      <c r="AU69" s="121">
        <v>3.8595619517786547E-2</v>
      </c>
      <c r="AV69" s="121">
        <v>3.6169525883824369E-2</v>
      </c>
      <c r="AW69" s="121">
        <v>6.6746856909635804E-2</v>
      </c>
      <c r="AX69" s="121">
        <v>7.2810399608718143E-2</v>
      </c>
      <c r="AY69" s="121">
        <v>4.3001735580717203E-2</v>
      </c>
      <c r="AZ69" s="121">
        <v>4.2643023225816076E-2</v>
      </c>
      <c r="BA69" s="121">
        <v>4.421213339772672E-2</v>
      </c>
      <c r="BB69" s="121">
        <v>4.7968059640655425E-2</v>
      </c>
      <c r="BC69" s="121">
        <v>4.4664977371552554E-2</v>
      </c>
      <c r="BD69" s="121">
        <v>4.4444332689154868E-2</v>
      </c>
      <c r="BE69" s="121">
        <v>4.9797245321576131E-2</v>
      </c>
      <c r="BF69" s="121">
        <v>4.6304033355976965E-2</v>
      </c>
      <c r="BG69" s="121">
        <v>5.2525672567809871E-2</v>
      </c>
      <c r="BH69" s="121">
        <v>6.6208567839259533E-2</v>
      </c>
      <c r="BI69" s="121">
        <v>4.641715005503326E-2</v>
      </c>
      <c r="BJ69" s="121">
        <v>4.0567507790687019E-2</v>
      </c>
      <c r="BK69" s="121">
        <v>4.3529756937885217E-2</v>
      </c>
      <c r="BL69" s="121">
        <v>2.2871024690221977E-2</v>
      </c>
      <c r="BM69" s="121">
        <v>2.3620724263392415E-2</v>
      </c>
      <c r="BN69" s="121">
        <v>1.7759142615978805E-2</v>
      </c>
      <c r="BO69" s="121">
        <v>2.3152836276592547E-2</v>
      </c>
      <c r="BP69" s="121">
        <v>1.1133844887829163</v>
      </c>
      <c r="BQ69" s="121">
        <v>3.276771996554196E-2</v>
      </c>
      <c r="BR69" s="121">
        <v>8.2085965992349824E-2</v>
      </c>
      <c r="BS69" s="121">
        <v>8.2241178762987727E-2</v>
      </c>
      <c r="BT69" s="121">
        <v>2.5805748834602869E-2</v>
      </c>
      <c r="BU69" s="121">
        <v>1.2029251071990012E-2</v>
      </c>
      <c r="BV69" s="121">
        <v>1.9376513800031619E-2</v>
      </c>
      <c r="BW69" s="121">
        <v>1.1995700716838644E-2</v>
      </c>
      <c r="BX69" s="121">
        <v>1.6997716238993459E-3</v>
      </c>
      <c r="BY69" s="121">
        <v>5.7206862302744889E-2</v>
      </c>
      <c r="BZ69" s="121">
        <v>9.4182302192494689E-3</v>
      </c>
      <c r="CA69" s="121">
        <v>2.1488933804274586E-2</v>
      </c>
      <c r="CB69" s="121">
        <v>1.129237281996132E-2</v>
      </c>
      <c r="CC69" s="121">
        <v>2.0385445883460224E-2</v>
      </c>
      <c r="CD69" s="121">
        <v>9.4510739132340534E-3</v>
      </c>
      <c r="CE69" s="121">
        <v>6.0148943202941452E-2</v>
      </c>
      <c r="CF69" s="121">
        <v>2.4481259512038372E-2</v>
      </c>
      <c r="CG69" s="121">
        <v>9.4585685339713416E-3</v>
      </c>
      <c r="CH69" s="121">
        <v>2.2120916681551556E-2</v>
      </c>
      <c r="CI69" s="121">
        <v>1.754910186243535E-2</v>
      </c>
      <c r="CJ69" s="121">
        <v>9.9263736820754313E-3</v>
      </c>
      <c r="CK69" s="121">
        <v>1.3581119348530084E-2</v>
      </c>
      <c r="CL69" s="121">
        <v>2.648086312404117E-2</v>
      </c>
      <c r="CM69" s="121">
        <v>1.7449403696768128E-2</v>
      </c>
      <c r="CN69" s="121">
        <v>2.0419246891403411E-2</v>
      </c>
      <c r="CO69" s="121">
        <v>2.0575084440733631E-2</v>
      </c>
      <c r="CP69" s="121">
        <v>2.3172557268671623E-2</v>
      </c>
      <c r="CQ69" s="121">
        <v>3.5673193393402025E-2</v>
      </c>
      <c r="CR69" s="121">
        <v>2.5384803940402864E-2</v>
      </c>
      <c r="CS69" s="121">
        <v>2.0307793385944434E-2</v>
      </c>
      <c r="CT69" s="121">
        <v>1.2896889862115176E-2</v>
      </c>
      <c r="CU69" s="121">
        <v>1.4684941457716661E-2</v>
      </c>
      <c r="CV69" s="121">
        <v>2.0683762114662198E-2</v>
      </c>
      <c r="CW69" s="121">
        <v>3.1053846542210533E-2</v>
      </c>
      <c r="CX69" s="121">
        <v>8.6218103455397918E-3</v>
      </c>
      <c r="CY69" s="121">
        <v>6.5171911873035754E-2</v>
      </c>
      <c r="CZ69" s="121">
        <v>3.7348020776314737E-2</v>
      </c>
      <c r="DA69" s="121">
        <v>3.097224757064572E-2</v>
      </c>
      <c r="DB69" s="121">
        <v>4.3425939668822973E-2</v>
      </c>
      <c r="DC69" s="121">
        <v>1.649552344119885E-2</v>
      </c>
      <c r="DD69" s="121">
        <v>2.4531445337831321E-2</v>
      </c>
      <c r="DE69" s="121">
        <v>6.0072762899430976E-2</v>
      </c>
      <c r="DF69" s="124">
        <v>1.0630210606153835E-2</v>
      </c>
      <c r="DG69" s="124">
        <f t="shared" ref="DG69:DG111" si="2">SUM(C69:DF69)</f>
        <v>5.8112360573136446</v>
      </c>
      <c r="DH69" s="145">
        <f t="shared" ref="DH69:DH111" si="3">DG69/AVERAGE(DG$4:DG$111)</f>
        <v>2.735735189109699</v>
      </c>
      <c r="DI69" s="123"/>
    </row>
    <row r="70" spans="1:113" s="82" customFormat="1" ht="17" customHeight="1" x14ac:dyDescent="0.2">
      <c r="A70" s="73" t="s">
        <v>66</v>
      </c>
      <c r="B70" s="74" t="s">
        <v>192</v>
      </c>
      <c r="C70" s="121">
        <v>2.2913520722304816E-3</v>
      </c>
      <c r="D70" s="121">
        <v>2.3753997603550335E-3</v>
      </c>
      <c r="E70" s="121">
        <v>2.1636478065108901E-3</v>
      </c>
      <c r="F70" s="121">
        <v>9.9783214772912856E-4</v>
      </c>
      <c r="G70" s="121">
        <v>1.9288490285433993E-3</v>
      </c>
      <c r="H70" s="121">
        <v>0</v>
      </c>
      <c r="I70" s="121">
        <v>1.5585913875347682E-3</v>
      </c>
      <c r="J70" s="121">
        <v>7.2075745637410604E-3</v>
      </c>
      <c r="K70" s="121">
        <v>6.30201266428548E-3</v>
      </c>
      <c r="L70" s="121">
        <v>3.5375608058381791E-3</v>
      </c>
      <c r="M70" s="121">
        <v>0</v>
      </c>
      <c r="N70" s="121">
        <v>1.3883138490074453E-2</v>
      </c>
      <c r="O70" s="121">
        <v>6.3710387496997752E-3</v>
      </c>
      <c r="P70" s="121">
        <v>1.9542483545137287E-3</v>
      </c>
      <c r="Q70" s="121">
        <v>2.9338260180617384E-3</v>
      </c>
      <c r="R70" s="121">
        <v>7.2734401993630399E-3</v>
      </c>
      <c r="S70" s="121">
        <v>4.0878530269402519E-3</v>
      </c>
      <c r="T70" s="121">
        <v>2.6862220810968214E-3</v>
      </c>
      <c r="U70" s="121">
        <v>2.0181618169397994E-2</v>
      </c>
      <c r="V70" s="121">
        <v>6.2056404233624103E-3</v>
      </c>
      <c r="W70" s="121">
        <v>9.4809720336140233E-4</v>
      </c>
      <c r="X70" s="121">
        <v>5.3589443985378902E-3</v>
      </c>
      <c r="Y70" s="121">
        <v>5.6877517875371601E-3</v>
      </c>
      <c r="Z70" s="121">
        <v>4.7365020746281145E-3</v>
      </c>
      <c r="AA70" s="121">
        <v>5.7477456176706293E-3</v>
      </c>
      <c r="AB70" s="121">
        <v>5.204218884736116E-3</v>
      </c>
      <c r="AC70" s="121">
        <v>2.9112873983247277E-4</v>
      </c>
      <c r="AD70" s="121">
        <v>1.5246782946777792E-3</v>
      </c>
      <c r="AE70" s="121">
        <v>5.9987503769991209E-3</v>
      </c>
      <c r="AF70" s="121">
        <v>6.6191700372139331E-3</v>
      </c>
      <c r="AG70" s="121">
        <v>3.4890187509239892E-3</v>
      </c>
      <c r="AH70" s="121">
        <v>1.3588514299067805E-2</v>
      </c>
      <c r="AI70" s="121">
        <v>2.5177660395198469E-3</v>
      </c>
      <c r="AJ70" s="121">
        <v>1.835722151267357E-2</v>
      </c>
      <c r="AK70" s="121">
        <v>9.0118267717231946E-3</v>
      </c>
      <c r="AL70" s="121">
        <v>5.4651835312050749E-3</v>
      </c>
      <c r="AM70" s="121">
        <v>1.0572889204845139E-2</v>
      </c>
      <c r="AN70" s="121">
        <v>1.8967121389040491E-2</v>
      </c>
      <c r="AO70" s="121">
        <v>6.6377684476283966E-3</v>
      </c>
      <c r="AP70" s="121">
        <v>5.2038890416761293E-3</v>
      </c>
      <c r="AQ70" s="121">
        <v>7.4893265317050742E-3</v>
      </c>
      <c r="AR70" s="121">
        <v>5.7262808937324459E-3</v>
      </c>
      <c r="AS70" s="121">
        <v>6.4088789407326279E-3</v>
      </c>
      <c r="AT70" s="121">
        <v>4.4879473547614337E-3</v>
      </c>
      <c r="AU70" s="121">
        <v>3.839828355242068E-3</v>
      </c>
      <c r="AV70" s="121">
        <v>4.3745812601548133E-3</v>
      </c>
      <c r="AW70" s="121">
        <v>5.6513870779535784E-3</v>
      </c>
      <c r="AX70" s="121">
        <v>5.6483746257721245E-3</v>
      </c>
      <c r="AY70" s="121">
        <v>4.3712100299242839E-3</v>
      </c>
      <c r="AZ70" s="121">
        <v>3.5336175447145319E-3</v>
      </c>
      <c r="BA70" s="121">
        <v>3.636200416299975E-3</v>
      </c>
      <c r="BB70" s="121">
        <v>4.5297877212321161E-3</v>
      </c>
      <c r="BC70" s="121">
        <v>4.0073529287711594E-3</v>
      </c>
      <c r="BD70" s="121">
        <v>4.0293846117954186E-3</v>
      </c>
      <c r="BE70" s="121">
        <v>7.6179944114313156E-3</v>
      </c>
      <c r="BF70" s="121">
        <v>1.0337728025883485E-2</v>
      </c>
      <c r="BG70" s="121">
        <v>8.2186075655897254E-3</v>
      </c>
      <c r="BH70" s="121">
        <v>6.1921662187378506E-3</v>
      </c>
      <c r="BI70" s="121">
        <v>7.26500567803597E-3</v>
      </c>
      <c r="BJ70" s="121">
        <v>3.561179192583299E-3</v>
      </c>
      <c r="BK70" s="121">
        <v>4.0254632225356747E-3</v>
      </c>
      <c r="BL70" s="121">
        <v>2.8001360196491629E-3</v>
      </c>
      <c r="BM70" s="121">
        <v>3.1435842586402291E-3</v>
      </c>
      <c r="BN70" s="121">
        <v>2.0381217382610685E-3</v>
      </c>
      <c r="BO70" s="121">
        <v>2.5793904151633395E-3</v>
      </c>
      <c r="BP70" s="121">
        <v>1.7338221567306085E-2</v>
      </c>
      <c r="BQ70" s="121">
        <v>1.0106348018013704</v>
      </c>
      <c r="BR70" s="121">
        <v>3.6186021810557314E-3</v>
      </c>
      <c r="BS70" s="121">
        <v>4.8565319806420206E-3</v>
      </c>
      <c r="BT70" s="121">
        <v>3.7350200226689725E-3</v>
      </c>
      <c r="BU70" s="121">
        <v>1.6342634062230176E-3</v>
      </c>
      <c r="BV70" s="121">
        <v>2.4319099574935999E-3</v>
      </c>
      <c r="BW70" s="121">
        <v>1.0522065770583113E-3</v>
      </c>
      <c r="BX70" s="121">
        <v>2.2427206030879655E-4</v>
      </c>
      <c r="BY70" s="121">
        <v>2.5337880747601086E-3</v>
      </c>
      <c r="BZ70" s="121">
        <v>1.1086006122313812E-3</v>
      </c>
      <c r="CA70" s="121">
        <v>2.5340609691134395E-3</v>
      </c>
      <c r="CB70" s="121">
        <v>1.3138972970510128E-3</v>
      </c>
      <c r="CC70" s="121">
        <v>2.3826194744587656E-3</v>
      </c>
      <c r="CD70" s="121">
        <v>1.0154414827630122E-3</v>
      </c>
      <c r="CE70" s="121">
        <v>1.9984275820169998E-3</v>
      </c>
      <c r="CF70" s="121">
        <v>2.0497646519335665E-3</v>
      </c>
      <c r="CG70" s="121">
        <v>1.274566167710513E-3</v>
      </c>
      <c r="CH70" s="121">
        <v>2.2224770598121301E-3</v>
      </c>
      <c r="CI70" s="121">
        <v>2.0968527322378968E-3</v>
      </c>
      <c r="CJ70" s="121">
        <v>1.1279033596082488E-3</v>
      </c>
      <c r="CK70" s="121">
        <v>2.1090248663094618E-3</v>
      </c>
      <c r="CL70" s="121">
        <v>2.166688250453529E-3</v>
      </c>
      <c r="CM70" s="121">
        <v>3.3819205657826027E-3</v>
      </c>
      <c r="CN70" s="121">
        <v>3.4986896401237679E-3</v>
      </c>
      <c r="CO70" s="121">
        <v>1.7624215962712129E-3</v>
      </c>
      <c r="CP70" s="121">
        <v>3.6651788729961427E-3</v>
      </c>
      <c r="CQ70" s="121">
        <v>6.8861303319182939E-3</v>
      </c>
      <c r="CR70" s="121">
        <v>6.6983625906525089E-3</v>
      </c>
      <c r="CS70" s="121">
        <v>5.5660789198731008E-3</v>
      </c>
      <c r="CT70" s="121">
        <v>2.1820651216785244E-3</v>
      </c>
      <c r="CU70" s="121">
        <v>1.5623977265689321E-3</v>
      </c>
      <c r="CV70" s="121">
        <v>1.9811573826324404E-3</v>
      </c>
      <c r="CW70" s="121">
        <v>5.1742371979358092E-3</v>
      </c>
      <c r="CX70" s="121">
        <v>1.8882450764743006E-3</v>
      </c>
      <c r="CY70" s="121">
        <v>1.8927913146557552E-2</v>
      </c>
      <c r="CZ70" s="121">
        <v>1.5910497059582317E-2</v>
      </c>
      <c r="DA70" s="121">
        <v>7.0898156437670347E-3</v>
      </c>
      <c r="DB70" s="121">
        <v>2.7250160744536176E-3</v>
      </c>
      <c r="DC70" s="121">
        <v>3.4732551245982945E-3</v>
      </c>
      <c r="DD70" s="121">
        <v>3.8619136841237735E-3</v>
      </c>
      <c r="DE70" s="121">
        <v>4.501967417392767E-3</v>
      </c>
      <c r="DF70" s="124">
        <v>1.1507199690837641E-3</v>
      </c>
      <c r="DG70" s="124">
        <f t="shared" si="2"/>
        <v>1.5287294924691333</v>
      </c>
      <c r="DH70" s="145">
        <f t="shared" si="3"/>
        <v>0.71967461413207856</v>
      </c>
      <c r="DI70" s="123"/>
    </row>
    <row r="71" spans="1:113" s="82" customFormat="1" ht="17" customHeight="1" x14ac:dyDescent="0.2">
      <c r="A71" s="73" t="s">
        <v>67</v>
      </c>
      <c r="B71" s="74" t="s">
        <v>193</v>
      </c>
      <c r="C71" s="121">
        <v>2.7337106859428922E-3</v>
      </c>
      <c r="D71" s="121">
        <v>3.7605635522141791E-3</v>
      </c>
      <c r="E71" s="121">
        <v>2.702243320790837E-3</v>
      </c>
      <c r="F71" s="121">
        <v>1.3643539933434297E-3</v>
      </c>
      <c r="G71" s="121">
        <v>3.3233615953602688E-3</v>
      </c>
      <c r="H71" s="121">
        <v>0</v>
      </c>
      <c r="I71" s="121">
        <v>5.319742897926377E-3</v>
      </c>
      <c r="J71" s="121">
        <v>4.950987287452956E-3</v>
      </c>
      <c r="K71" s="121">
        <v>4.4604299056147552E-3</v>
      </c>
      <c r="L71" s="121">
        <v>2.8373149399652442E-3</v>
      </c>
      <c r="M71" s="121">
        <v>0</v>
      </c>
      <c r="N71" s="121">
        <v>6.2300196234290608E-3</v>
      </c>
      <c r="O71" s="121">
        <v>4.1516749309649329E-3</v>
      </c>
      <c r="P71" s="121">
        <v>2.3362311173367881E-3</v>
      </c>
      <c r="Q71" s="121">
        <v>2.5140354124283263E-3</v>
      </c>
      <c r="R71" s="121">
        <v>9.7247669566208478E-3</v>
      </c>
      <c r="S71" s="121">
        <v>5.3018679131291878E-3</v>
      </c>
      <c r="T71" s="121">
        <v>2.4561131103981114E-3</v>
      </c>
      <c r="U71" s="121">
        <v>7.7012577519488942E-3</v>
      </c>
      <c r="V71" s="121">
        <v>6.2254221146800931E-3</v>
      </c>
      <c r="W71" s="121">
        <v>3.2185333047469863E-3</v>
      </c>
      <c r="X71" s="121">
        <v>6.9515899795403614E-3</v>
      </c>
      <c r="Y71" s="121">
        <v>7.348948050318529E-3</v>
      </c>
      <c r="Z71" s="121">
        <v>8.0561909190451173E-3</v>
      </c>
      <c r="AA71" s="121">
        <v>7.0893435341210084E-3</v>
      </c>
      <c r="AB71" s="121">
        <v>4.4438483056931689E-3</v>
      </c>
      <c r="AC71" s="121">
        <v>6.9874660805437723E-4</v>
      </c>
      <c r="AD71" s="121">
        <v>2.6970189868565277E-3</v>
      </c>
      <c r="AE71" s="121">
        <v>3.4690091083982863E-3</v>
      </c>
      <c r="AF71" s="121">
        <v>2.5746004638971197E-3</v>
      </c>
      <c r="AG71" s="121">
        <v>2.7632292654409351E-3</v>
      </c>
      <c r="AH71" s="121">
        <v>3.1948918616856855E-3</v>
      </c>
      <c r="AI71" s="121">
        <v>2.9460459833899055E-3</v>
      </c>
      <c r="AJ71" s="121">
        <v>3.0273812747282003E-3</v>
      </c>
      <c r="AK71" s="121">
        <v>3.2006372292172017E-3</v>
      </c>
      <c r="AL71" s="121">
        <v>2.7466139484832366E-3</v>
      </c>
      <c r="AM71" s="121">
        <v>6.2111331051029972E-3</v>
      </c>
      <c r="AN71" s="121">
        <v>3.1793603918759323E-3</v>
      </c>
      <c r="AO71" s="121">
        <v>3.7098645688856124E-3</v>
      </c>
      <c r="AP71" s="121">
        <v>3.9333578688934365E-3</v>
      </c>
      <c r="AQ71" s="121">
        <v>3.8307312689340985E-3</v>
      </c>
      <c r="AR71" s="121">
        <v>2.6235389775624879E-3</v>
      </c>
      <c r="AS71" s="121">
        <v>2.9910177199511936E-3</v>
      </c>
      <c r="AT71" s="121">
        <v>2.3883067273261596E-3</v>
      </c>
      <c r="AU71" s="121">
        <v>2.3164513768728582E-3</v>
      </c>
      <c r="AV71" s="121">
        <v>3.1553087845883586E-3</v>
      </c>
      <c r="AW71" s="121">
        <v>3.0314485424537936E-3</v>
      </c>
      <c r="AX71" s="121">
        <v>4.6855762725217763E-3</v>
      </c>
      <c r="AY71" s="121">
        <v>2.5901282002679226E-3</v>
      </c>
      <c r="AZ71" s="121">
        <v>2.8345783080319649E-3</v>
      </c>
      <c r="BA71" s="121">
        <v>2.7662326521178558E-3</v>
      </c>
      <c r="BB71" s="121">
        <v>3.3060728365063483E-3</v>
      </c>
      <c r="BC71" s="121">
        <v>2.7449692606135111E-3</v>
      </c>
      <c r="BD71" s="121">
        <v>2.7107403163232255E-3</v>
      </c>
      <c r="BE71" s="121">
        <v>2.8088621906688506E-3</v>
      </c>
      <c r="BF71" s="121">
        <v>2.6786571282978022E-3</v>
      </c>
      <c r="BG71" s="121">
        <v>2.6127976773058104E-3</v>
      </c>
      <c r="BH71" s="121">
        <v>3.5795400472594129E-3</v>
      </c>
      <c r="BI71" s="121">
        <v>2.5719821055835011E-3</v>
      </c>
      <c r="BJ71" s="121">
        <v>3.1402037327826473E-3</v>
      </c>
      <c r="BK71" s="121">
        <v>3.4512770087492921E-3</v>
      </c>
      <c r="BL71" s="121">
        <v>2.6595051270050657E-3</v>
      </c>
      <c r="BM71" s="121">
        <v>3.5364278032800843E-3</v>
      </c>
      <c r="BN71" s="121">
        <v>2.5020705570843421E-3</v>
      </c>
      <c r="BO71" s="121">
        <v>2.8419883357450656E-3</v>
      </c>
      <c r="BP71" s="121">
        <v>1.4192856979734945E-3</v>
      </c>
      <c r="BQ71" s="121">
        <v>4.9272624465783099E-3</v>
      </c>
      <c r="BR71" s="121">
        <v>1.0702087256859445</v>
      </c>
      <c r="BS71" s="121">
        <v>1.3002957093542291E-2</v>
      </c>
      <c r="BT71" s="121">
        <v>4.376582987399247E-3</v>
      </c>
      <c r="BU71" s="121">
        <v>2.7533789823964991E-3</v>
      </c>
      <c r="BV71" s="121">
        <v>2.9885740385503803E-3</v>
      </c>
      <c r="BW71" s="121">
        <v>1.3565266159474719E-3</v>
      </c>
      <c r="BX71" s="121">
        <v>3.2851699575945259E-4</v>
      </c>
      <c r="BY71" s="121">
        <v>1.231941361081079E-2</v>
      </c>
      <c r="BZ71" s="121">
        <v>2.0058505633135594E-3</v>
      </c>
      <c r="CA71" s="121">
        <v>1.4889524073860889E-2</v>
      </c>
      <c r="CB71" s="121">
        <v>2.3118335600186028E-3</v>
      </c>
      <c r="CC71" s="121">
        <v>3.1070120121252588E-3</v>
      </c>
      <c r="CD71" s="121">
        <v>1.9381196974448667E-3</v>
      </c>
      <c r="CE71" s="121">
        <v>3.2945337833808811E-3</v>
      </c>
      <c r="CF71" s="121">
        <v>6.801357850984833E-3</v>
      </c>
      <c r="CG71" s="121">
        <v>1.3219287327355118E-3</v>
      </c>
      <c r="CH71" s="121">
        <v>8.375840767483541E-3</v>
      </c>
      <c r="CI71" s="121">
        <v>2.6761367243715857E-3</v>
      </c>
      <c r="CJ71" s="121">
        <v>1.3994031909010508E-3</v>
      </c>
      <c r="CK71" s="121">
        <v>3.5806368684220759E-3</v>
      </c>
      <c r="CL71" s="121">
        <v>3.407615898444738E-3</v>
      </c>
      <c r="CM71" s="121">
        <v>5.5718783458564144E-3</v>
      </c>
      <c r="CN71" s="121">
        <v>8.7537677318148734E-3</v>
      </c>
      <c r="CO71" s="121">
        <v>1.0156594516449149E-2</v>
      </c>
      <c r="CP71" s="121">
        <v>6.9969916348325252E-3</v>
      </c>
      <c r="CQ71" s="121">
        <v>6.751604567004809E-3</v>
      </c>
      <c r="CR71" s="121">
        <v>6.6173947398706209E-3</v>
      </c>
      <c r="CS71" s="121">
        <v>1.096042160879486E-2</v>
      </c>
      <c r="CT71" s="121">
        <v>4.0211671563684138E-3</v>
      </c>
      <c r="CU71" s="121">
        <v>2.041745439578298E-3</v>
      </c>
      <c r="CV71" s="121">
        <v>2.9412555134264049E-3</v>
      </c>
      <c r="CW71" s="121">
        <v>3.2214724632130733E-3</v>
      </c>
      <c r="CX71" s="121">
        <v>1.7739805208765985E-3</v>
      </c>
      <c r="CY71" s="121">
        <v>1.8690815516944129E-2</v>
      </c>
      <c r="CZ71" s="121">
        <v>1.3038949843211932E-2</v>
      </c>
      <c r="DA71" s="121">
        <v>1.7286836835450469E-2</v>
      </c>
      <c r="DB71" s="121">
        <v>8.3949475018282593E-3</v>
      </c>
      <c r="DC71" s="121">
        <v>3.3371704974106695E-3</v>
      </c>
      <c r="DD71" s="121">
        <v>8.0890235905231433E-3</v>
      </c>
      <c r="DE71" s="121">
        <v>4.9854659887394268E-3</v>
      </c>
      <c r="DF71" s="124">
        <v>2.5125942736416301E-3</v>
      </c>
      <c r="DG71" s="124">
        <f t="shared" si="2"/>
        <v>1.5488479509899811</v>
      </c>
      <c r="DH71" s="145">
        <f t="shared" si="3"/>
        <v>0.72914571019207408</v>
      </c>
      <c r="DI71" s="123"/>
    </row>
    <row r="72" spans="1:113" s="82" customFormat="1" ht="17" customHeight="1" x14ac:dyDescent="0.2">
      <c r="A72" s="73" t="s">
        <v>68</v>
      </c>
      <c r="B72" s="74" t="s">
        <v>194</v>
      </c>
      <c r="C72" s="121">
        <v>2.7107279697112909E-3</v>
      </c>
      <c r="D72" s="121">
        <v>3.2013750227213702E-3</v>
      </c>
      <c r="E72" s="121">
        <v>3.3872678788418346E-3</v>
      </c>
      <c r="F72" s="121">
        <v>1.2546133278979578E-3</v>
      </c>
      <c r="G72" s="121">
        <v>2.5114562854748521E-3</v>
      </c>
      <c r="H72" s="121">
        <v>0</v>
      </c>
      <c r="I72" s="121">
        <v>4.4347824478304463E-3</v>
      </c>
      <c r="J72" s="121">
        <v>4.2420437786976099E-3</v>
      </c>
      <c r="K72" s="121">
        <v>3.2949972398146924E-3</v>
      </c>
      <c r="L72" s="121">
        <v>2.9135316859200239E-3</v>
      </c>
      <c r="M72" s="121">
        <v>0</v>
      </c>
      <c r="N72" s="121">
        <v>4.4274117526896199E-3</v>
      </c>
      <c r="O72" s="121">
        <v>3.4923628285206888E-3</v>
      </c>
      <c r="P72" s="121">
        <v>2.5334246693643602E-3</v>
      </c>
      <c r="Q72" s="121">
        <v>2.8237180098893608E-3</v>
      </c>
      <c r="R72" s="121">
        <v>8.4975497515741138E-3</v>
      </c>
      <c r="S72" s="121">
        <v>4.7767844385394557E-3</v>
      </c>
      <c r="T72" s="121">
        <v>3.4513580030001668E-3</v>
      </c>
      <c r="U72" s="121">
        <v>1.6102071969470819E-2</v>
      </c>
      <c r="V72" s="121">
        <v>1.2711968903935214E-2</v>
      </c>
      <c r="W72" s="121">
        <v>7.390194161812279E-3</v>
      </c>
      <c r="X72" s="121">
        <v>5.6160855758148071E-3</v>
      </c>
      <c r="Y72" s="121">
        <v>5.5831222526287949E-3</v>
      </c>
      <c r="Z72" s="121">
        <v>1.1499868030738773E-2</v>
      </c>
      <c r="AA72" s="121">
        <v>7.2453018339535295E-3</v>
      </c>
      <c r="AB72" s="121">
        <v>8.2212449385556489E-3</v>
      </c>
      <c r="AC72" s="121">
        <v>3.5573014577577151E-4</v>
      </c>
      <c r="AD72" s="121">
        <v>1.4906679583714562E-3</v>
      </c>
      <c r="AE72" s="121">
        <v>3.0649749160425689E-3</v>
      </c>
      <c r="AF72" s="121">
        <v>3.0373513048041825E-3</v>
      </c>
      <c r="AG72" s="121">
        <v>3.0531406522405716E-3</v>
      </c>
      <c r="AH72" s="121">
        <v>5.6736322051049014E-3</v>
      </c>
      <c r="AI72" s="121">
        <v>7.5237793952616198E-3</v>
      </c>
      <c r="AJ72" s="121">
        <v>3.5178634641782865E-3</v>
      </c>
      <c r="AK72" s="121">
        <v>6.8443877878125422E-3</v>
      </c>
      <c r="AL72" s="121">
        <v>4.997406440038603E-3</v>
      </c>
      <c r="AM72" s="121">
        <v>4.3135357303053495E-3</v>
      </c>
      <c r="AN72" s="121">
        <v>4.9181669186900978E-3</v>
      </c>
      <c r="AO72" s="121">
        <v>2.8974096317928278E-3</v>
      </c>
      <c r="AP72" s="121">
        <v>5.4445020851390915E-3</v>
      </c>
      <c r="AQ72" s="121">
        <v>4.724648668281632E-3</v>
      </c>
      <c r="AR72" s="121">
        <v>2.5170903802134098E-3</v>
      </c>
      <c r="AS72" s="121">
        <v>2.6686701937056112E-3</v>
      </c>
      <c r="AT72" s="121">
        <v>2.7460833700301084E-3</v>
      </c>
      <c r="AU72" s="121">
        <v>2.0980906898274781E-3</v>
      </c>
      <c r="AV72" s="121">
        <v>4.0248426773647388E-3</v>
      </c>
      <c r="AW72" s="121">
        <v>4.5487674201835793E-3</v>
      </c>
      <c r="AX72" s="121">
        <v>4.2748935664658682E-3</v>
      </c>
      <c r="AY72" s="121">
        <v>2.8977596216582017E-3</v>
      </c>
      <c r="AZ72" s="121">
        <v>2.7566253305130592E-3</v>
      </c>
      <c r="BA72" s="121">
        <v>3.2309596049976772E-3</v>
      </c>
      <c r="BB72" s="121">
        <v>3.8109698093355881E-3</v>
      </c>
      <c r="BC72" s="121">
        <v>3.3886484404113426E-3</v>
      </c>
      <c r="BD72" s="121">
        <v>3.5867681639846034E-3</v>
      </c>
      <c r="BE72" s="121">
        <v>2.8834942655325685E-3</v>
      </c>
      <c r="BF72" s="121">
        <v>2.745189064513071E-3</v>
      </c>
      <c r="BG72" s="121">
        <v>2.8025088981465888E-3</v>
      </c>
      <c r="BH72" s="121">
        <v>5.1685265002455946E-3</v>
      </c>
      <c r="BI72" s="121">
        <v>4.7446960984041664E-3</v>
      </c>
      <c r="BJ72" s="121">
        <v>3.0305136377359872E-3</v>
      </c>
      <c r="BK72" s="121">
        <v>4.6696159382403433E-3</v>
      </c>
      <c r="BL72" s="121">
        <v>3.2350106588354493E-3</v>
      </c>
      <c r="BM72" s="121">
        <v>3.0934329644964277E-3</v>
      </c>
      <c r="BN72" s="121">
        <v>7.4661435659082211E-3</v>
      </c>
      <c r="BO72" s="121">
        <v>8.9530046651587567E-3</v>
      </c>
      <c r="BP72" s="121">
        <v>2.173257203766318E-2</v>
      </c>
      <c r="BQ72" s="121">
        <v>4.8415145188676675E-3</v>
      </c>
      <c r="BR72" s="121">
        <v>5.7187339340780043E-3</v>
      </c>
      <c r="BS72" s="121">
        <v>1.0034851397237874</v>
      </c>
      <c r="BT72" s="121">
        <v>3.4992979761701974E-3</v>
      </c>
      <c r="BU72" s="121">
        <v>6.896667903066085E-3</v>
      </c>
      <c r="BV72" s="121">
        <v>1.8778453203206176E-3</v>
      </c>
      <c r="BW72" s="121">
        <v>1.5154037418947828E-3</v>
      </c>
      <c r="BX72" s="121">
        <v>5.9332885163866005E-4</v>
      </c>
      <c r="BY72" s="121">
        <v>4.9552746024945887E-2</v>
      </c>
      <c r="BZ72" s="121">
        <v>4.4366355652935459E-3</v>
      </c>
      <c r="CA72" s="121">
        <v>4.9001609130459364E-3</v>
      </c>
      <c r="CB72" s="121">
        <v>8.5580003075586986E-3</v>
      </c>
      <c r="CC72" s="121">
        <v>7.9421589150571494E-3</v>
      </c>
      <c r="CD72" s="121">
        <v>5.5709412653382447E-3</v>
      </c>
      <c r="CE72" s="121">
        <v>5.6391275672660274E-3</v>
      </c>
      <c r="CF72" s="121">
        <v>1.8093803105617177E-2</v>
      </c>
      <c r="CG72" s="121">
        <v>3.2487353227493515E-3</v>
      </c>
      <c r="CH72" s="121">
        <v>1.9265605143670751E-2</v>
      </c>
      <c r="CI72" s="121">
        <v>8.5486228387513675E-3</v>
      </c>
      <c r="CJ72" s="121">
        <v>1.8953977461165091E-3</v>
      </c>
      <c r="CK72" s="121">
        <v>7.6205801012444365E-3</v>
      </c>
      <c r="CL72" s="121">
        <v>5.0879536637042904E-3</v>
      </c>
      <c r="CM72" s="121">
        <v>3.6113044956546422E-2</v>
      </c>
      <c r="CN72" s="121">
        <v>1.0607924890317196E-2</v>
      </c>
      <c r="CO72" s="121">
        <v>6.7337032155433E-3</v>
      </c>
      <c r="CP72" s="121">
        <v>7.7490877463144972E-3</v>
      </c>
      <c r="CQ72" s="121">
        <v>2.0316521177232469E-2</v>
      </c>
      <c r="CR72" s="121">
        <v>6.8552968919959496E-3</v>
      </c>
      <c r="CS72" s="121">
        <v>6.4507117032260152E-3</v>
      </c>
      <c r="CT72" s="121">
        <v>2.1039147672002136E-3</v>
      </c>
      <c r="CU72" s="121">
        <v>3.0037028641090361E-3</v>
      </c>
      <c r="CV72" s="121">
        <v>6.0769990604433652E-3</v>
      </c>
      <c r="CW72" s="121">
        <v>5.0227104171031104E-3</v>
      </c>
      <c r="CX72" s="121">
        <v>2.715758945586874E-3</v>
      </c>
      <c r="CY72" s="121">
        <v>6.1067434869796301E-2</v>
      </c>
      <c r="CZ72" s="121">
        <v>2.3463124311685256E-2</v>
      </c>
      <c r="DA72" s="121">
        <v>1.1438720561269411E-2</v>
      </c>
      <c r="DB72" s="121">
        <v>2.0731945476092264E-2</v>
      </c>
      <c r="DC72" s="121">
        <v>2.2475917048722801E-3</v>
      </c>
      <c r="DD72" s="121">
        <v>1.7966221451074436E-2</v>
      </c>
      <c r="DE72" s="121">
        <v>4.6659711353887069E-3</v>
      </c>
      <c r="DF72" s="124">
        <v>1.7872646328319315E-2</v>
      </c>
      <c r="DG72" s="124">
        <f t="shared" si="2"/>
        <v>1.7592467705491077</v>
      </c>
      <c r="DH72" s="145">
        <f t="shared" si="3"/>
        <v>0.82819442353605144</v>
      </c>
      <c r="DI72" s="123"/>
    </row>
    <row r="73" spans="1:113" s="82" customFormat="1" ht="17" customHeight="1" x14ac:dyDescent="0.2">
      <c r="A73" s="73" t="s">
        <v>69</v>
      </c>
      <c r="B73" s="74" t="s">
        <v>195</v>
      </c>
      <c r="C73" s="121">
        <v>0.11578511919261246</v>
      </c>
      <c r="D73" s="121">
        <v>0.1158346061518918</v>
      </c>
      <c r="E73" s="121">
        <v>7.011700116726656E-2</v>
      </c>
      <c r="F73" s="121">
        <v>3.293996418746574E-2</v>
      </c>
      <c r="G73" s="121">
        <v>9.0540403656287544E-2</v>
      </c>
      <c r="H73" s="121">
        <v>0</v>
      </c>
      <c r="I73" s="121">
        <v>4.7824239053009268E-2</v>
      </c>
      <c r="J73" s="121">
        <v>0.13444184047882382</v>
      </c>
      <c r="K73" s="121">
        <v>7.4938935717621447E-2</v>
      </c>
      <c r="L73" s="121">
        <v>0.14411311738304164</v>
      </c>
      <c r="M73" s="121">
        <v>0</v>
      </c>
      <c r="N73" s="121">
        <v>0.11028726867629809</v>
      </c>
      <c r="O73" s="121">
        <v>0.13017845102153408</v>
      </c>
      <c r="P73" s="121">
        <v>9.6473783294325016E-2</v>
      </c>
      <c r="Q73" s="121">
        <v>0.11246906856205577</v>
      </c>
      <c r="R73" s="121">
        <v>0.17328271357800681</v>
      </c>
      <c r="S73" s="121">
        <v>0.13686973061560753</v>
      </c>
      <c r="T73" s="121">
        <v>8.4011160852920166E-2</v>
      </c>
      <c r="U73" s="121">
        <v>4.6847293124401695E-2</v>
      </c>
      <c r="V73" s="121">
        <v>5.3352891491944776E-2</v>
      </c>
      <c r="W73" s="121">
        <v>2.8252158693542702E-2</v>
      </c>
      <c r="X73" s="121">
        <v>8.3412062762280942E-2</v>
      </c>
      <c r="Y73" s="121">
        <v>8.2573892350713884E-2</v>
      </c>
      <c r="Z73" s="121">
        <v>9.3715236876876815E-2</v>
      </c>
      <c r="AA73" s="121">
        <v>9.6004472790399448E-2</v>
      </c>
      <c r="AB73" s="121">
        <v>0.11168385519851783</v>
      </c>
      <c r="AC73" s="121">
        <v>7.8143188150961752E-3</v>
      </c>
      <c r="AD73" s="121">
        <v>2.5056494481135005E-2</v>
      </c>
      <c r="AE73" s="121">
        <v>0.10312434175095064</v>
      </c>
      <c r="AF73" s="121">
        <v>7.5165868009437864E-2</v>
      </c>
      <c r="AG73" s="121">
        <v>0.14097107158861424</v>
      </c>
      <c r="AH73" s="121">
        <v>6.0541454536338524E-2</v>
      </c>
      <c r="AI73" s="121">
        <v>5.1186924382817196E-2</v>
      </c>
      <c r="AJ73" s="121">
        <v>6.6058570299118324E-2</v>
      </c>
      <c r="AK73" s="121">
        <v>6.5620264949522181E-2</v>
      </c>
      <c r="AL73" s="121">
        <v>4.6203759583411941E-2</v>
      </c>
      <c r="AM73" s="121">
        <v>4.7613282593166044E-2</v>
      </c>
      <c r="AN73" s="121">
        <v>5.4594387080415016E-2</v>
      </c>
      <c r="AO73" s="121">
        <v>6.6653584693874737E-2</v>
      </c>
      <c r="AP73" s="121">
        <v>7.2702463496796155E-2</v>
      </c>
      <c r="AQ73" s="121">
        <v>9.2085392270494296E-2</v>
      </c>
      <c r="AR73" s="121">
        <v>5.8648454264328055E-2</v>
      </c>
      <c r="AS73" s="121">
        <v>6.080847747600239E-2</v>
      </c>
      <c r="AT73" s="121">
        <v>7.4753352266576478E-2</v>
      </c>
      <c r="AU73" s="121">
        <v>6.8713347627818805E-2</v>
      </c>
      <c r="AV73" s="121">
        <v>9.8564525849639539E-2</v>
      </c>
      <c r="AW73" s="121">
        <v>8.9593577725524801E-2</v>
      </c>
      <c r="AX73" s="121">
        <v>8.9166911363688747E-2</v>
      </c>
      <c r="AY73" s="121">
        <v>0.10208037166835257</v>
      </c>
      <c r="AZ73" s="121">
        <v>0.107938350546554</v>
      </c>
      <c r="BA73" s="121">
        <v>9.3540170777562159E-2</v>
      </c>
      <c r="BB73" s="121">
        <v>0.10971167647083543</v>
      </c>
      <c r="BC73" s="121">
        <v>0.10091753680362521</v>
      </c>
      <c r="BD73" s="121">
        <v>9.5782435409663941E-2</v>
      </c>
      <c r="BE73" s="121">
        <v>0.10571187352140647</v>
      </c>
      <c r="BF73" s="121">
        <v>9.0089475858637427E-2</v>
      </c>
      <c r="BG73" s="121">
        <v>0.11758524729959191</v>
      </c>
      <c r="BH73" s="121">
        <v>0.10719810877596843</v>
      </c>
      <c r="BI73" s="121">
        <v>7.7697298557468458E-2</v>
      </c>
      <c r="BJ73" s="121">
        <v>0.1139564930134513</v>
      </c>
      <c r="BK73" s="121">
        <v>2.6435027738663047E-2</v>
      </c>
      <c r="BL73" s="121">
        <v>8.3427713015238894E-2</v>
      </c>
      <c r="BM73" s="121">
        <v>9.1690601070638811E-2</v>
      </c>
      <c r="BN73" s="121">
        <v>5.9742694565461447E-2</v>
      </c>
      <c r="BO73" s="121">
        <v>5.6076457092516047E-2</v>
      </c>
      <c r="BP73" s="121">
        <v>1.6556289966975102E-2</v>
      </c>
      <c r="BQ73" s="121">
        <v>2.2192480581411603E-2</v>
      </c>
      <c r="BR73" s="121">
        <v>4.8748576447717101E-2</v>
      </c>
      <c r="BS73" s="121">
        <v>3.4195878600395496E-2</v>
      </c>
      <c r="BT73" s="121">
        <v>1.0219883726691434</v>
      </c>
      <c r="BU73" s="121">
        <v>1.7248501687920699E-2</v>
      </c>
      <c r="BV73" s="121">
        <v>8.161718469015998E-3</v>
      </c>
      <c r="BW73" s="121">
        <v>1.151110784928003E-2</v>
      </c>
      <c r="BX73" s="121">
        <v>3.7426515261523097E-3</v>
      </c>
      <c r="BY73" s="121">
        <v>1.7925026157228227E-2</v>
      </c>
      <c r="BZ73" s="121">
        <v>2.0453846276510357E-2</v>
      </c>
      <c r="CA73" s="121">
        <v>0.12701051885661599</v>
      </c>
      <c r="CB73" s="121">
        <v>2.0937290609772508E-2</v>
      </c>
      <c r="CC73" s="121">
        <v>3.0865656394660462E-2</v>
      </c>
      <c r="CD73" s="121">
        <v>1.7335293102295493E-2</v>
      </c>
      <c r="CE73" s="121">
        <v>1.9561989191385507E-2</v>
      </c>
      <c r="CF73" s="121">
        <v>3.2273535588730987E-2</v>
      </c>
      <c r="CG73" s="121">
        <v>1.1060561901864831E-2</v>
      </c>
      <c r="CH73" s="121">
        <v>1.944851210491062E-2</v>
      </c>
      <c r="CI73" s="121">
        <v>2.7223637575975193E-2</v>
      </c>
      <c r="CJ73" s="121">
        <v>2.5369716110019543E-2</v>
      </c>
      <c r="CK73" s="121">
        <v>2.0459071025082168E-2</v>
      </c>
      <c r="CL73" s="121">
        <v>5.9127495754477559E-2</v>
      </c>
      <c r="CM73" s="121">
        <v>2.1527065410164054E-2</v>
      </c>
      <c r="CN73" s="121">
        <v>2.0041306028129806E-2</v>
      </c>
      <c r="CO73" s="121">
        <v>5.8884296406012865E-2</v>
      </c>
      <c r="CP73" s="121">
        <v>8.4037802948283225E-2</v>
      </c>
      <c r="CQ73" s="121">
        <v>5.0296136567065053E-2</v>
      </c>
      <c r="CR73" s="121">
        <v>4.256585619905965E-2</v>
      </c>
      <c r="CS73" s="121">
        <v>3.5965902235054241E-2</v>
      </c>
      <c r="CT73" s="121">
        <v>5.4866555638407123E-2</v>
      </c>
      <c r="CU73" s="121">
        <v>3.8908880321996665E-2</v>
      </c>
      <c r="CV73" s="121">
        <v>3.5521609130351094E-2</v>
      </c>
      <c r="CW73" s="121">
        <v>0.11682149024688621</v>
      </c>
      <c r="CX73" s="121">
        <v>1.6613052225227208E-2</v>
      </c>
      <c r="CY73" s="121">
        <v>9.4638416211094742E-2</v>
      </c>
      <c r="CZ73" s="121">
        <v>0.14179080677556247</v>
      </c>
      <c r="DA73" s="121">
        <v>6.2516609463664538E-2</v>
      </c>
      <c r="DB73" s="121">
        <v>3.7982930702805208E-2</v>
      </c>
      <c r="DC73" s="121">
        <v>5.3486728145017835E-2</v>
      </c>
      <c r="DD73" s="121">
        <v>3.8882839253612293E-2</v>
      </c>
      <c r="DE73" s="121">
        <v>0.33720661216957343</v>
      </c>
      <c r="DF73" s="124">
        <v>1.4529785653075082E-2</v>
      </c>
      <c r="DG73" s="124">
        <f t="shared" si="2"/>
        <v>8.3116540343464322</v>
      </c>
      <c r="DH73" s="145">
        <f t="shared" si="3"/>
        <v>3.9128481784610951</v>
      </c>
      <c r="DI73" s="123"/>
    </row>
    <row r="74" spans="1:113" s="82" customFormat="1" ht="17" customHeight="1" x14ac:dyDescent="0.2">
      <c r="A74" s="73" t="s">
        <v>70</v>
      </c>
      <c r="B74" s="74" t="s">
        <v>196</v>
      </c>
      <c r="C74" s="121">
        <v>2.1820273372132805E-2</v>
      </c>
      <c r="D74" s="121">
        <v>2.443861516573341E-2</v>
      </c>
      <c r="E74" s="121">
        <v>2.4577278468872459E-2</v>
      </c>
      <c r="F74" s="121">
        <v>2.3066810488510191E-2</v>
      </c>
      <c r="G74" s="121">
        <v>2.7331304066534966E-2</v>
      </c>
      <c r="H74" s="121">
        <v>0</v>
      </c>
      <c r="I74" s="121">
        <v>7.9547485570366921E-2</v>
      </c>
      <c r="J74" s="121">
        <v>2.348451528318949E-2</v>
      </c>
      <c r="K74" s="121">
        <v>3.0159757764645901E-2</v>
      </c>
      <c r="L74" s="121">
        <v>2.2906613277546891E-2</v>
      </c>
      <c r="M74" s="121">
        <v>0</v>
      </c>
      <c r="N74" s="121">
        <v>4.4087839574681875E-2</v>
      </c>
      <c r="O74" s="121">
        <v>3.6646476046705512E-2</v>
      </c>
      <c r="P74" s="121">
        <v>2.497861663332784E-2</v>
      </c>
      <c r="Q74" s="121">
        <v>3.5646774747217676E-2</v>
      </c>
      <c r="R74" s="121">
        <v>3.5727740817625267E-2</v>
      </c>
      <c r="S74" s="121">
        <v>2.8180725911276551E-2</v>
      </c>
      <c r="T74" s="121">
        <v>2.559016293436631E-2</v>
      </c>
      <c r="U74" s="121">
        <v>2.9035693896698085E-2</v>
      </c>
      <c r="V74" s="121">
        <v>2.7278534055197579E-2</v>
      </c>
      <c r="W74" s="121">
        <v>1.7833093457382918E-2</v>
      </c>
      <c r="X74" s="121">
        <v>2.6399309246829036E-2</v>
      </c>
      <c r="Y74" s="121">
        <v>2.6410014843017651E-2</v>
      </c>
      <c r="Z74" s="121">
        <v>2.4010659808069035E-2</v>
      </c>
      <c r="AA74" s="121">
        <v>2.5913435550232695E-2</v>
      </c>
      <c r="AB74" s="121">
        <v>2.5137776665019353E-2</v>
      </c>
      <c r="AC74" s="121">
        <v>6.0047310380945884E-3</v>
      </c>
      <c r="AD74" s="121">
        <v>1.1916560168844433E-2</v>
      </c>
      <c r="AE74" s="121">
        <v>1.9606676845082785E-2</v>
      </c>
      <c r="AF74" s="121">
        <v>2.0371689023027648E-2</v>
      </c>
      <c r="AG74" s="121">
        <v>2.4698505468791262E-2</v>
      </c>
      <c r="AH74" s="121">
        <v>2.5042132726035754E-2</v>
      </c>
      <c r="AI74" s="121">
        <v>2.718170442921827E-2</v>
      </c>
      <c r="AJ74" s="121">
        <v>3.7377032308015208E-2</v>
      </c>
      <c r="AK74" s="121">
        <v>3.2744781981490473E-2</v>
      </c>
      <c r="AL74" s="121">
        <v>3.5506161121920357E-2</v>
      </c>
      <c r="AM74" s="121">
        <v>3.0940785227650761E-2</v>
      </c>
      <c r="AN74" s="121">
        <v>2.828384633730463E-2</v>
      </c>
      <c r="AO74" s="121">
        <v>2.6504739564964699E-2</v>
      </c>
      <c r="AP74" s="121">
        <v>6.6209620954351969E-2</v>
      </c>
      <c r="AQ74" s="121">
        <v>5.3113770943452425E-2</v>
      </c>
      <c r="AR74" s="121">
        <v>3.227611609667546E-2</v>
      </c>
      <c r="AS74" s="121">
        <v>3.1612706230173843E-2</v>
      </c>
      <c r="AT74" s="121">
        <v>2.2540654143620196E-2</v>
      </c>
      <c r="AU74" s="121">
        <v>2.3253674205279708E-2</v>
      </c>
      <c r="AV74" s="121">
        <v>2.9682524786645698E-2</v>
      </c>
      <c r="AW74" s="121">
        <v>2.4232455028915231E-2</v>
      </c>
      <c r="AX74" s="121">
        <v>2.9470848112916451E-2</v>
      </c>
      <c r="AY74" s="121">
        <v>2.7442839141700939E-2</v>
      </c>
      <c r="AZ74" s="121">
        <v>2.6872701830921334E-2</v>
      </c>
      <c r="BA74" s="121">
        <v>3.0635181739123486E-2</v>
      </c>
      <c r="BB74" s="121">
        <v>2.4958122809707921E-2</v>
      </c>
      <c r="BC74" s="121">
        <v>2.9875438437402743E-2</v>
      </c>
      <c r="BD74" s="121">
        <v>3.0398854900175045E-2</v>
      </c>
      <c r="BE74" s="121">
        <v>2.6982056677541291E-2</v>
      </c>
      <c r="BF74" s="121">
        <v>2.4133668103418979E-2</v>
      </c>
      <c r="BG74" s="121">
        <v>2.4858489450586774E-2</v>
      </c>
      <c r="BH74" s="121">
        <v>4.1440343025132387E-2</v>
      </c>
      <c r="BI74" s="121">
        <v>2.9146206800146013E-2</v>
      </c>
      <c r="BJ74" s="121">
        <v>6.3769890748265667E-2</v>
      </c>
      <c r="BK74" s="121">
        <v>3.1621280353573623E-2</v>
      </c>
      <c r="BL74" s="121">
        <v>2.8253643010213169E-2</v>
      </c>
      <c r="BM74" s="121">
        <v>2.3372852160638346E-2</v>
      </c>
      <c r="BN74" s="121">
        <v>3.1814167502475031E-2</v>
      </c>
      <c r="BO74" s="121">
        <v>3.3097100829177571E-2</v>
      </c>
      <c r="BP74" s="121">
        <v>3.2002956874096461E-2</v>
      </c>
      <c r="BQ74" s="121">
        <v>1.7948070779261777E-2</v>
      </c>
      <c r="BR74" s="121">
        <v>3.6845304149934116E-2</v>
      </c>
      <c r="BS74" s="121">
        <v>4.9029568445059332E-2</v>
      </c>
      <c r="BT74" s="121">
        <v>3.3654528833860942E-2</v>
      </c>
      <c r="BU74" s="121">
        <v>1.0973668571777087</v>
      </c>
      <c r="BV74" s="121">
        <v>0.12328014308348159</v>
      </c>
      <c r="BW74" s="121">
        <v>0.10389402269903431</v>
      </c>
      <c r="BX74" s="121">
        <v>8.0201644637065916E-2</v>
      </c>
      <c r="BY74" s="121">
        <v>8.1744524094510274E-2</v>
      </c>
      <c r="BZ74" s="121">
        <v>2.3182352224359298E-2</v>
      </c>
      <c r="CA74" s="121">
        <v>8.3830670526594764E-2</v>
      </c>
      <c r="CB74" s="121">
        <v>6.8331720421528394E-2</v>
      </c>
      <c r="CC74" s="121">
        <v>4.7192010818198592E-2</v>
      </c>
      <c r="CD74" s="121">
        <v>2.9595835507665057E-2</v>
      </c>
      <c r="CE74" s="121">
        <v>2.6920871774530203E-2</v>
      </c>
      <c r="CF74" s="121">
        <v>2.3781308789602967E-2</v>
      </c>
      <c r="CG74" s="121">
        <v>8.2690585517997701E-3</v>
      </c>
      <c r="CH74" s="121">
        <v>2.4082394197402712E-2</v>
      </c>
      <c r="CI74" s="121">
        <v>1.839147443734555E-2</v>
      </c>
      <c r="CJ74" s="121">
        <v>1.5342273013246081E-2</v>
      </c>
      <c r="CK74" s="121">
        <v>2.4498036632384059E-2</v>
      </c>
      <c r="CL74" s="121">
        <v>2.0780539798270464E-2</v>
      </c>
      <c r="CM74" s="121">
        <v>2.5008900769375526E-2</v>
      </c>
      <c r="CN74" s="121">
        <v>1.983691876899208E-2</v>
      </c>
      <c r="CO74" s="121">
        <v>1.7270011610721607E-2</v>
      </c>
      <c r="CP74" s="121">
        <v>2.0003028112929915E-2</v>
      </c>
      <c r="CQ74" s="121">
        <v>3.7788445627501145E-2</v>
      </c>
      <c r="CR74" s="121">
        <v>2.5434557316393516E-2</v>
      </c>
      <c r="CS74" s="121">
        <v>1.8551148562077013E-2</v>
      </c>
      <c r="CT74" s="121">
        <v>3.9622999624334763E-2</v>
      </c>
      <c r="CU74" s="121">
        <v>7.5420122839591361E-2</v>
      </c>
      <c r="CV74" s="121">
        <v>2.0960233927813259E-2</v>
      </c>
      <c r="CW74" s="121">
        <v>2.6516402311087546E-2</v>
      </c>
      <c r="CX74" s="121">
        <v>1.1077211053399566E-2</v>
      </c>
      <c r="CY74" s="121">
        <v>5.3736547477378348E-2</v>
      </c>
      <c r="CZ74" s="121">
        <v>3.3408859901142368E-2</v>
      </c>
      <c r="DA74" s="121">
        <v>1.8668703516811675E-2</v>
      </c>
      <c r="DB74" s="121">
        <v>3.0556018855056693E-2</v>
      </c>
      <c r="DC74" s="121">
        <v>3.0866579696622157E-2</v>
      </c>
      <c r="DD74" s="121">
        <v>2.098723740189341E-2</v>
      </c>
      <c r="DE74" s="121">
        <v>3.4929195429865841E-2</v>
      </c>
      <c r="DF74" s="124">
        <v>4.8064310124322197E-2</v>
      </c>
      <c r="DG74" s="124">
        <f t="shared" si="2"/>
        <v>4.5563276623021052</v>
      </c>
      <c r="DH74" s="145">
        <f t="shared" si="3"/>
        <v>2.1449663713430263</v>
      </c>
      <c r="DI74" s="123"/>
    </row>
    <row r="75" spans="1:113" s="82" customFormat="1" ht="17" customHeight="1" x14ac:dyDescent="0.2">
      <c r="A75" s="73" t="s">
        <v>71</v>
      </c>
      <c r="B75" s="74" t="s">
        <v>197</v>
      </c>
      <c r="C75" s="121">
        <v>1.3023036442503496E-2</v>
      </c>
      <c r="D75" s="121">
        <v>1.5656426869803335E-2</v>
      </c>
      <c r="E75" s="121">
        <v>1.1706800274539735E-2</v>
      </c>
      <c r="F75" s="121">
        <v>7.7443689377440878E-3</v>
      </c>
      <c r="G75" s="121">
        <v>1.301274108425161E-2</v>
      </c>
      <c r="H75" s="121">
        <v>0</v>
      </c>
      <c r="I75" s="121">
        <v>2.111523348259009E-2</v>
      </c>
      <c r="J75" s="121">
        <v>2.0065266833589484E-2</v>
      </c>
      <c r="K75" s="121">
        <v>1.3660055129619578E-2</v>
      </c>
      <c r="L75" s="121">
        <v>2.0350121633192844E-2</v>
      </c>
      <c r="M75" s="121">
        <v>0</v>
      </c>
      <c r="N75" s="121">
        <v>1.5331286402465429E-2</v>
      </c>
      <c r="O75" s="121">
        <v>1.7779978591470506E-2</v>
      </c>
      <c r="P75" s="121">
        <v>1.4319680734243011E-2</v>
      </c>
      <c r="Q75" s="121">
        <v>1.8509203304328786E-2</v>
      </c>
      <c r="R75" s="121">
        <v>2.0490023917496224E-2</v>
      </c>
      <c r="S75" s="121">
        <v>1.5676049241864103E-2</v>
      </c>
      <c r="T75" s="121">
        <v>1.5909600295770921E-2</v>
      </c>
      <c r="U75" s="121">
        <v>1.2057862886463372E-2</v>
      </c>
      <c r="V75" s="121">
        <v>1.3112938664541314E-2</v>
      </c>
      <c r="W75" s="121">
        <v>1.0387142721725516E-2</v>
      </c>
      <c r="X75" s="121">
        <v>1.388471589215092E-2</v>
      </c>
      <c r="Y75" s="121">
        <v>1.4978178260505412E-2</v>
      </c>
      <c r="Z75" s="121">
        <v>1.5205915765102853E-2</v>
      </c>
      <c r="AA75" s="121">
        <v>2.0800123812957701E-2</v>
      </c>
      <c r="AB75" s="121">
        <v>1.5552694499978042E-2</v>
      </c>
      <c r="AC75" s="121">
        <v>3.0359161261235531E-3</v>
      </c>
      <c r="AD75" s="121">
        <v>8.2251734585379391E-3</v>
      </c>
      <c r="AE75" s="121">
        <v>1.6617018720071621E-2</v>
      </c>
      <c r="AF75" s="121">
        <v>1.2955712264805892E-2</v>
      </c>
      <c r="AG75" s="121">
        <v>1.6826749634770977E-2</v>
      </c>
      <c r="AH75" s="121">
        <v>1.3860360080410281E-2</v>
      </c>
      <c r="AI75" s="121">
        <v>1.7728653662723668E-2</v>
      </c>
      <c r="AJ75" s="121">
        <v>1.562428110943718E-2</v>
      </c>
      <c r="AK75" s="121">
        <v>1.6434013324297305E-2</v>
      </c>
      <c r="AL75" s="121">
        <v>1.3876262502707929E-2</v>
      </c>
      <c r="AM75" s="121">
        <v>1.3487528728210475E-2</v>
      </c>
      <c r="AN75" s="121">
        <v>1.4917854821700651E-2</v>
      </c>
      <c r="AO75" s="121">
        <v>1.2351715655783579E-2</v>
      </c>
      <c r="AP75" s="121">
        <v>2.252446810278258E-2</v>
      </c>
      <c r="AQ75" s="121">
        <v>2.2547673459101077E-2</v>
      </c>
      <c r="AR75" s="121">
        <v>1.709310514543461E-2</v>
      </c>
      <c r="AS75" s="121">
        <v>1.4290923703382613E-2</v>
      </c>
      <c r="AT75" s="121">
        <v>1.5230037571711156E-2</v>
      </c>
      <c r="AU75" s="121">
        <v>1.3245840870054568E-2</v>
      </c>
      <c r="AV75" s="121">
        <v>1.4488551896385092E-2</v>
      </c>
      <c r="AW75" s="121">
        <v>1.2370987714290085E-2</v>
      </c>
      <c r="AX75" s="121">
        <v>1.4592297597046826E-2</v>
      </c>
      <c r="AY75" s="121">
        <v>1.5375217731576855E-2</v>
      </c>
      <c r="AZ75" s="121">
        <v>1.7282835119521622E-2</v>
      </c>
      <c r="BA75" s="121">
        <v>1.3510934223621355E-2</v>
      </c>
      <c r="BB75" s="121">
        <v>1.4160224890402766E-2</v>
      </c>
      <c r="BC75" s="121">
        <v>1.608756628641041E-2</v>
      </c>
      <c r="BD75" s="121">
        <v>1.6716621165499213E-2</v>
      </c>
      <c r="BE75" s="121">
        <v>1.5250888330872294E-2</v>
      </c>
      <c r="BF75" s="121">
        <v>1.3510530552952208E-2</v>
      </c>
      <c r="BG75" s="121">
        <v>1.4107638256940905E-2</v>
      </c>
      <c r="BH75" s="121">
        <v>1.6397638885584591E-2</v>
      </c>
      <c r="BI75" s="121">
        <v>1.3663494182376319E-2</v>
      </c>
      <c r="BJ75" s="121">
        <v>1.6511540520934453E-2</v>
      </c>
      <c r="BK75" s="121">
        <v>3.1274089682019487E-2</v>
      </c>
      <c r="BL75" s="121">
        <v>2.1318914061046065E-2</v>
      </c>
      <c r="BM75" s="121">
        <v>1.5511329136348673E-2</v>
      </c>
      <c r="BN75" s="121">
        <v>1.4024437374713936E-2</v>
      </c>
      <c r="BO75" s="121">
        <v>1.4226033447050014E-2</v>
      </c>
      <c r="BP75" s="121">
        <v>1.3166298643286199E-2</v>
      </c>
      <c r="BQ75" s="121">
        <v>2.7082918345829692E-2</v>
      </c>
      <c r="BR75" s="121">
        <v>1.358247168122536E-2</v>
      </c>
      <c r="BS75" s="121">
        <v>9.8662690318667094E-3</v>
      </c>
      <c r="BT75" s="121">
        <v>4.51962144128129E-2</v>
      </c>
      <c r="BU75" s="121">
        <v>2.9296016830918113E-2</v>
      </c>
      <c r="BV75" s="121">
        <v>1.060190434984561</v>
      </c>
      <c r="BW75" s="121">
        <v>0.19136241713416069</v>
      </c>
      <c r="BX75" s="121">
        <v>2.1746266420213097E-2</v>
      </c>
      <c r="BY75" s="121">
        <v>8.6949409990424251E-3</v>
      </c>
      <c r="BZ75" s="121">
        <v>1.9113241935734871E-2</v>
      </c>
      <c r="CA75" s="121">
        <v>4.9904464311444949E-2</v>
      </c>
      <c r="CB75" s="121">
        <v>0.11272535597114056</v>
      </c>
      <c r="CC75" s="121">
        <v>2.4097979536084075E-2</v>
      </c>
      <c r="CD75" s="121">
        <v>9.5430265458478894E-2</v>
      </c>
      <c r="CE75" s="121">
        <v>0.10985729118740972</v>
      </c>
      <c r="CF75" s="121">
        <v>4.1790912971633135E-2</v>
      </c>
      <c r="CG75" s="121">
        <v>2.3449300532589392E-2</v>
      </c>
      <c r="CH75" s="121">
        <v>3.0749940119580522E-2</v>
      </c>
      <c r="CI75" s="121">
        <v>2.7230552661951096E-2</v>
      </c>
      <c r="CJ75" s="121">
        <v>4.6459915228264981E-2</v>
      </c>
      <c r="CK75" s="121">
        <v>9.0914008105172223E-2</v>
      </c>
      <c r="CL75" s="121">
        <v>3.8608588443461093E-2</v>
      </c>
      <c r="CM75" s="121">
        <v>1.0008700194437658E-2</v>
      </c>
      <c r="CN75" s="121">
        <v>7.3304399060353269E-3</v>
      </c>
      <c r="CO75" s="121">
        <v>3.7702919561529553E-2</v>
      </c>
      <c r="CP75" s="121">
        <v>3.8484689885910146E-2</v>
      </c>
      <c r="CQ75" s="121">
        <v>2.2808119434793505E-2</v>
      </c>
      <c r="CR75" s="121">
        <v>1.4175360048842159E-2</v>
      </c>
      <c r="CS75" s="121">
        <v>1.6184268478886002E-2</v>
      </c>
      <c r="CT75" s="121">
        <v>2.7969660791471292E-2</v>
      </c>
      <c r="CU75" s="121">
        <v>4.1718021869891327E-2</v>
      </c>
      <c r="CV75" s="121">
        <v>4.0758482920725848E-2</v>
      </c>
      <c r="CW75" s="121">
        <v>1.635554568469021E-2</v>
      </c>
      <c r="CX75" s="121">
        <v>1.9736050258180125E-2</v>
      </c>
      <c r="CY75" s="121">
        <v>3.1501460510945864E-2</v>
      </c>
      <c r="CZ75" s="121">
        <v>7.6692860173707092E-2</v>
      </c>
      <c r="DA75" s="121">
        <v>4.6441225829175682E-2</v>
      </c>
      <c r="DB75" s="121">
        <v>1.6086225818548277E-2</v>
      </c>
      <c r="DC75" s="121">
        <v>3.5943926719398417E-2</v>
      </c>
      <c r="DD75" s="121">
        <v>2.8600613349198792E-2</v>
      </c>
      <c r="DE75" s="121">
        <v>2.4811707133420451E-2</v>
      </c>
      <c r="DF75" s="124">
        <v>2.8283161805633075E-2</v>
      </c>
      <c r="DG75" s="124">
        <f t="shared" si="2"/>
        <v>3.6836940109988228</v>
      </c>
      <c r="DH75" s="145">
        <f t="shared" si="3"/>
        <v>1.7341596920880717</v>
      </c>
      <c r="DI75" s="123"/>
    </row>
    <row r="76" spans="1:113" s="82" customFormat="1" ht="17" customHeight="1" x14ac:dyDescent="0.2">
      <c r="A76" s="73" t="s">
        <v>72</v>
      </c>
      <c r="B76" s="74" t="s">
        <v>198</v>
      </c>
      <c r="C76" s="121">
        <v>0</v>
      </c>
      <c r="D76" s="121">
        <v>0</v>
      </c>
      <c r="E76" s="121">
        <v>0</v>
      </c>
      <c r="F76" s="121">
        <v>0</v>
      </c>
      <c r="G76" s="121">
        <v>0</v>
      </c>
      <c r="H76" s="121">
        <v>0</v>
      </c>
      <c r="I76" s="121">
        <v>0</v>
      </c>
      <c r="J76" s="121">
        <v>0</v>
      </c>
      <c r="K76" s="121">
        <v>0</v>
      </c>
      <c r="L76" s="121">
        <v>0</v>
      </c>
      <c r="M76" s="121">
        <v>0</v>
      </c>
      <c r="N76" s="121">
        <v>0</v>
      </c>
      <c r="O76" s="121">
        <v>0</v>
      </c>
      <c r="P76" s="121">
        <v>0</v>
      </c>
      <c r="Q76" s="121">
        <v>0</v>
      </c>
      <c r="R76" s="121">
        <v>0</v>
      </c>
      <c r="S76" s="121">
        <v>0</v>
      </c>
      <c r="T76" s="121">
        <v>0</v>
      </c>
      <c r="U76" s="121">
        <v>0</v>
      </c>
      <c r="V76" s="121">
        <v>0</v>
      </c>
      <c r="W76" s="121">
        <v>0</v>
      </c>
      <c r="X76" s="121">
        <v>0</v>
      </c>
      <c r="Y76" s="121">
        <v>0</v>
      </c>
      <c r="Z76" s="121">
        <v>0</v>
      </c>
      <c r="AA76" s="121">
        <v>0</v>
      </c>
      <c r="AB76" s="121">
        <v>0</v>
      </c>
      <c r="AC76" s="121">
        <v>0</v>
      </c>
      <c r="AD76" s="121">
        <v>0</v>
      </c>
      <c r="AE76" s="121">
        <v>0</v>
      </c>
      <c r="AF76" s="121">
        <v>0</v>
      </c>
      <c r="AG76" s="121">
        <v>0</v>
      </c>
      <c r="AH76" s="121">
        <v>0</v>
      </c>
      <c r="AI76" s="121">
        <v>0</v>
      </c>
      <c r="AJ76" s="121">
        <v>0</v>
      </c>
      <c r="AK76" s="121">
        <v>0</v>
      </c>
      <c r="AL76" s="121">
        <v>0</v>
      </c>
      <c r="AM76" s="121">
        <v>0</v>
      </c>
      <c r="AN76" s="121">
        <v>0</v>
      </c>
      <c r="AO76" s="121">
        <v>0</v>
      </c>
      <c r="AP76" s="121">
        <v>0</v>
      </c>
      <c r="AQ76" s="121">
        <v>0</v>
      </c>
      <c r="AR76" s="121">
        <v>0</v>
      </c>
      <c r="AS76" s="121">
        <v>0</v>
      </c>
      <c r="AT76" s="121">
        <v>0</v>
      </c>
      <c r="AU76" s="121">
        <v>0</v>
      </c>
      <c r="AV76" s="121">
        <v>0</v>
      </c>
      <c r="AW76" s="121">
        <v>0</v>
      </c>
      <c r="AX76" s="121">
        <v>0</v>
      </c>
      <c r="AY76" s="121">
        <v>0</v>
      </c>
      <c r="AZ76" s="121">
        <v>0</v>
      </c>
      <c r="BA76" s="121">
        <v>0</v>
      </c>
      <c r="BB76" s="121">
        <v>0</v>
      </c>
      <c r="BC76" s="121">
        <v>0</v>
      </c>
      <c r="BD76" s="121">
        <v>0</v>
      </c>
      <c r="BE76" s="121">
        <v>0</v>
      </c>
      <c r="BF76" s="121">
        <v>0</v>
      </c>
      <c r="BG76" s="121">
        <v>0</v>
      </c>
      <c r="BH76" s="121">
        <v>0</v>
      </c>
      <c r="BI76" s="121">
        <v>0</v>
      </c>
      <c r="BJ76" s="121">
        <v>0</v>
      </c>
      <c r="BK76" s="121">
        <v>0</v>
      </c>
      <c r="BL76" s="121">
        <v>0</v>
      </c>
      <c r="BM76" s="121">
        <v>0</v>
      </c>
      <c r="BN76" s="121">
        <v>0</v>
      </c>
      <c r="BO76" s="121">
        <v>0</v>
      </c>
      <c r="BP76" s="121">
        <v>0</v>
      </c>
      <c r="BQ76" s="121">
        <v>0</v>
      </c>
      <c r="BR76" s="121">
        <v>0</v>
      </c>
      <c r="BS76" s="121">
        <v>0</v>
      </c>
      <c r="BT76" s="121">
        <v>0</v>
      </c>
      <c r="BU76" s="121">
        <v>0</v>
      </c>
      <c r="BV76" s="121">
        <v>0</v>
      </c>
      <c r="BW76" s="121">
        <v>1</v>
      </c>
      <c r="BX76" s="121">
        <v>0</v>
      </c>
      <c r="BY76" s="121">
        <v>0</v>
      </c>
      <c r="BZ76" s="121">
        <v>0</v>
      </c>
      <c r="CA76" s="121">
        <v>0</v>
      </c>
      <c r="CB76" s="121">
        <v>0</v>
      </c>
      <c r="CC76" s="121">
        <v>0</v>
      </c>
      <c r="CD76" s="121">
        <v>0</v>
      </c>
      <c r="CE76" s="121">
        <v>0</v>
      </c>
      <c r="CF76" s="121">
        <v>0</v>
      </c>
      <c r="CG76" s="121">
        <v>0</v>
      </c>
      <c r="CH76" s="121">
        <v>0</v>
      </c>
      <c r="CI76" s="121">
        <v>0</v>
      </c>
      <c r="CJ76" s="121">
        <v>0</v>
      </c>
      <c r="CK76" s="121">
        <v>0</v>
      </c>
      <c r="CL76" s="121">
        <v>0</v>
      </c>
      <c r="CM76" s="121">
        <v>0</v>
      </c>
      <c r="CN76" s="121">
        <v>0</v>
      </c>
      <c r="CO76" s="121">
        <v>0</v>
      </c>
      <c r="CP76" s="121">
        <v>0</v>
      </c>
      <c r="CQ76" s="121">
        <v>0</v>
      </c>
      <c r="CR76" s="121">
        <v>0</v>
      </c>
      <c r="CS76" s="121">
        <v>0</v>
      </c>
      <c r="CT76" s="121">
        <v>0</v>
      </c>
      <c r="CU76" s="121">
        <v>0</v>
      </c>
      <c r="CV76" s="121">
        <v>0</v>
      </c>
      <c r="CW76" s="121">
        <v>0</v>
      </c>
      <c r="CX76" s="121">
        <v>0</v>
      </c>
      <c r="CY76" s="121">
        <v>0</v>
      </c>
      <c r="CZ76" s="121">
        <v>0</v>
      </c>
      <c r="DA76" s="121">
        <v>0</v>
      </c>
      <c r="DB76" s="121">
        <v>0</v>
      </c>
      <c r="DC76" s="121">
        <v>0</v>
      </c>
      <c r="DD76" s="121">
        <v>0</v>
      </c>
      <c r="DE76" s="121">
        <v>0</v>
      </c>
      <c r="DF76" s="124">
        <v>0</v>
      </c>
      <c r="DG76" s="124">
        <f t="shared" si="2"/>
        <v>1</v>
      </c>
      <c r="DH76" s="145">
        <f t="shared" si="3"/>
        <v>0.4707664879086576</v>
      </c>
      <c r="DI76" s="123"/>
    </row>
    <row r="77" spans="1:113" s="82" customFormat="1" ht="17" customHeight="1" x14ac:dyDescent="0.2">
      <c r="A77" s="73" t="s">
        <v>73</v>
      </c>
      <c r="B77" s="74" t="s">
        <v>199</v>
      </c>
      <c r="C77" s="121">
        <v>0</v>
      </c>
      <c r="D77" s="121">
        <v>0</v>
      </c>
      <c r="E77" s="121">
        <v>0</v>
      </c>
      <c r="F77" s="121">
        <v>0</v>
      </c>
      <c r="G77" s="121">
        <v>0</v>
      </c>
      <c r="H77" s="121">
        <v>0</v>
      </c>
      <c r="I77" s="121">
        <v>0</v>
      </c>
      <c r="J77" s="121">
        <v>0</v>
      </c>
      <c r="K77" s="121">
        <v>0</v>
      </c>
      <c r="L77" s="121">
        <v>0</v>
      </c>
      <c r="M77" s="121">
        <v>0</v>
      </c>
      <c r="N77" s="121">
        <v>0</v>
      </c>
      <c r="O77" s="121">
        <v>0</v>
      </c>
      <c r="P77" s="121">
        <v>0</v>
      </c>
      <c r="Q77" s="121">
        <v>0</v>
      </c>
      <c r="R77" s="121">
        <v>0</v>
      </c>
      <c r="S77" s="121">
        <v>0</v>
      </c>
      <c r="T77" s="121">
        <v>0</v>
      </c>
      <c r="U77" s="121">
        <v>0</v>
      </c>
      <c r="V77" s="121">
        <v>0</v>
      </c>
      <c r="W77" s="121">
        <v>0</v>
      </c>
      <c r="X77" s="121">
        <v>0</v>
      </c>
      <c r="Y77" s="121">
        <v>0</v>
      </c>
      <c r="Z77" s="121">
        <v>0</v>
      </c>
      <c r="AA77" s="121">
        <v>0</v>
      </c>
      <c r="AB77" s="121">
        <v>0</v>
      </c>
      <c r="AC77" s="121">
        <v>0</v>
      </c>
      <c r="AD77" s="121">
        <v>0</v>
      </c>
      <c r="AE77" s="121">
        <v>0</v>
      </c>
      <c r="AF77" s="121">
        <v>0</v>
      </c>
      <c r="AG77" s="121">
        <v>0</v>
      </c>
      <c r="AH77" s="121">
        <v>0</v>
      </c>
      <c r="AI77" s="121">
        <v>0</v>
      </c>
      <c r="AJ77" s="121">
        <v>0</v>
      </c>
      <c r="AK77" s="121">
        <v>0</v>
      </c>
      <c r="AL77" s="121">
        <v>0</v>
      </c>
      <c r="AM77" s="121">
        <v>0</v>
      </c>
      <c r="AN77" s="121">
        <v>0</v>
      </c>
      <c r="AO77" s="121">
        <v>0</v>
      </c>
      <c r="AP77" s="121">
        <v>0</v>
      </c>
      <c r="AQ77" s="121">
        <v>0</v>
      </c>
      <c r="AR77" s="121">
        <v>0</v>
      </c>
      <c r="AS77" s="121">
        <v>0</v>
      </c>
      <c r="AT77" s="121">
        <v>0</v>
      </c>
      <c r="AU77" s="121">
        <v>0</v>
      </c>
      <c r="AV77" s="121">
        <v>0</v>
      </c>
      <c r="AW77" s="121">
        <v>0</v>
      </c>
      <c r="AX77" s="121">
        <v>0</v>
      </c>
      <c r="AY77" s="121">
        <v>0</v>
      </c>
      <c r="AZ77" s="121">
        <v>0</v>
      </c>
      <c r="BA77" s="121">
        <v>0</v>
      </c>
      <c r="BB77" s="121">
        <v>0</v>
      </c>
      <c r="BC77" s="121">
        <v>0</v>
      </c>
      <c r="BD77" s="121">
        <v>0</v>
      </c>
      <c r="BE77" s="121">
        <v>0</v>
      </c>
      <c r="BF77" s="121">
        <v>0</v>
      </c>
      <c r="BG77" s="121">
        <v>0</v>
      </c>
      <c r="BH77" s="121">
        <v>0</v>
      </c>
      <c r="BI77" s="121">
        <v>0</v>
      </c>
      <c r="BJ77" s="121">
        <v>0</v>
      </c>
      <c r="BK77" s="121">
        <v>0</v>
      </c>
      <c r="BL77" s="121">
        <v>0</v>
      </c>
      <c r="BM77" s="121">
        <v>0</v>
      </c>
      <c r="BN77" s="121">
        <v>0</v>
      </c>
      <c r="BO77" s="121">
        <v>0</v>
      </c>
      <c r="BP77" s="121">
        <v>0</v>
      </c>
      <c r="BQ77" s="121">
        <v>0</v>
      </c>
      <c r="BR77" s="121">
        <v>0</v>
      </c>
      <c r="BS77" s="121">
        <v>0</v>
      </c>
      <c r="BT77" s="121">
        <v>0</v>
      </c>
      <c r="BU77" s="121">
        <v>0</v>
      </c>
      <c r="BV77" s="121">
        <v>0</v>
      </c>
      <c r="BW77" s="121">
        <v>0</v>
      </c>
      <c r="BX77" s="121">
        <v>1</v>
      </c>
      <c r="BY77" s="121">
        <v>0</v>
      </c>
      <c r="BZ77" s="121">
        <v>0</v>
      </c>
      <c r="CA77" s="121">
        <v>0</v>
      </c>
      <c r="CB77" s="121">
        <v>0</v>
      </c>
      <c r="CC77" s="121">
        <v>0</v>
      </c>
      <c r="CD77" s="121">
        <v>0</v>
      </c>
      <c r="CE77" s="121">
        <v>0</v>
      </c>
      <c r="CF77" s="121">
        <v>0</v>
      </c>
      <c r="CG77" s="121">
        <v>0</v>
      </c>
      <c r="CH77" s="121">
        <v>0</v>
      </c>
      <c r="CI77" s="121">
        <v>0</v>
      </c>
      <c r="CJ77" s="121">
        <v>0</v>
      </c>
      <c r="CK77" s="121">
        <v>0</v>
      </c>
      <c r="CL77" s="121">
        <v>0</v>
      </c>
      <c r="CM77" s="121">
        <v>0</v>
      </c>
      <c r="CN77" s="121">
        <v>0</v>
      </c>
      <c r="CO77" s="121">
        <v>0</v>
      </c>
      <c r="CP77" s="121">
        <v>0</v>
      </c>
      <c r="CQ77" s="121">
        <v>0</v>
      </c>
      <c r="CR77" s="121">
        <v>0</v>
      </c>
      <c r="CS77" s="121">
        <v>0</v>
      </c>
      <c r="CT77" s="121">
        <v>0</v>
      </c>
      <c r="CU77" s="121">
        <v>0</v>
      </c>
      <c r="CV77" s="121">
        <v>0</v>
      </c>
      <c r="CW77" s="121">
        <v>0</v>
      </c>
      <c r="CX77" s="121">
        <v>0</v>
      </c>
      <c r="CY77" s="121">
        <v>0</v>
      </c>
      <c r="CZ77" s="121">
        <v>0</v>
      </c>
      <c r="DA77" s="121">
        <v>0</v>
      </c>
      <c r="DB77" s="121">
        <v>0</v>
      </c>
      <c r="DC77" s="121">
        <v>0</v>
      </c>
      <c r="DD77" s="121">
        <v>0</v>
      </c>
      <c r="DE77" s="121">
        <v>0</v>
      </c>
      <c r="DF77" s="124">
        <v>0</v>
      </c>
      <c r="DG77" s="124">
        <f t="shared" si="2"/>
        <v>1</v>
      </c>
      <c r="DH77" s="145">
        <f t="shared" si="3"/>
        <v>0.4707664879086576</v>
      </c>
      <c r="DI77" s="123"/>
    </row>
    <row r="78" spans="1:113" s="82" customFormat="1" ht="17" customHeight="1" x14ac:dyDescent="0.2">
      <c r="A78" s="73" t="s">
        <v>74</v>
      </c>
      <c r="B78" s="74" t="s">
        <v>200</v>
      </c>
      <c r="C78" s="121">
        <v>1.6815084215634211E-3</v>
      </c>
      <c r="D78" s="121">
        <v>1.8361332269076424E-3</v>
      </c>
      <c r="E78" s="121">
        <v>1.4131300384564811E-3</v>
      </c>
      <c r="F78" s="121">
        <v>1.6013304937363526E-3</v>
      </c>
      <c r="G78" s="121">
        <v>1.5581820846089121E-3</v>
      </c>
      <c r="H78" s="121">
        <v>0</v>
      </c>
      <c r="I78" s="121">
        <v>5.2877803837979211E-3</v>
      </c>
      <c r="J78" s="121">
        <v>2.6198302274860808E-3</v>
      </c>
      <c r="K78" s="121">
        <v>1.8655323167436203E-3</v>
      </c>
      <c r="L78" s="121">
        <v>2.2115134641150017E-3</v>
      </c>
      <c r="M78" s="121">
        <v>0</v>
      </c>
      <c r="N78" s="121">
        <v>3.0617786587601283E-3</v>
      </c>
      <c r="O78" s="121">
        <v>3.1688830574914204E-3</v>
      </c>
      <c r="P78" s="121">
        <v>2.2503465782040323E-3</v>
      </c>
      <c r="Q78" s="121">
        <v>2.8941321580231499E-3</v>
      </c>
      <c r="R78" s="121">
        <v>5.6196176161194484E-3</v>
      </c>
      <c r="S78" s="121">
        <v>4.1895691200503279E-3</v>
      </c>
      <c r="T78" s="121">
        <v>3.2668687523779117E-3</v>
      </c>
      <c r="U78" s="121">
        <v>2.4954949223690999E-3</v>
      </c>
      <c r="V78" s="121">
        <v>2.8587593377240776E-3</v>
      </c>
      <c r="W78" s="121">
        <v>2.0132411037692226E-3</v>
      </c>
      <c r="X78" s="121">
        <v>2.8910046439767933E-3</v>
      </c>
      <c r="Y78" s="121">
        <v>3.3646379666045657E-3</v>
      </c>
      <c r="Z78" s="121">
        <v>2.8231063287326693E-3</v>
      </c>
      <c r="AA78" s="121">
        <v>3.2156714409416142E-3</v>
      </c>
      <c r="AB78" s="121">
        <v>3.520168920373355E-3</v>
      </c>
      <c r="AC78" s="121">
        <v>2.8746744539852418E-4</v>
      </c>
      <c r="AD78" s="121">
        <v>9.7202893061363324E-4</v>
      </c>
      <c r="AE78" s="121">
        <v>3.9380830487290713E-3</v>
      </c>
      <c r="AF78" s="121">
        <v>2.2530752046667152E-3</v>
      </c>
      <c r="AG78" s="121">
        <v>3.1169852216597696E-3</v>
      </c>
      <c r="AH78" s="121">
        <v>2.4333270730128231E-3</v>
      </c>
      <c r="AI78" s="121">
        <v>2.5162197461654516E-3</v>
      </c>
      <c r="AJ78" s="121">
        <v>2.8377435321944658E-3</v>
      </c>
      <c r="AK78" s="121">
        <v>3.7748132968144043E-3</v>
      </c>
      <c r="AL78" s="121">
        <v>2.9720338654087002E-3</v>
      </c>
      <c r="AM78" s="121">
        <v>2.680316449914304E-3</v>
      </c>
      <c r="AN78" s="121">
        <v>2.7875823649592814E-3</v>
      </c>
      <c r="AO78" s="121">
        <v>1.931658105330076E-3</v>
      </c>
      <c r="AP78" s="121">
        <v>5.3642878235245547E-3</v>
      </c>
      <c r="AQ78" s="121">
        <v>4.6612851336758033E-3</v>
      </c>
      <c r="AR78" s="121">
        <v>3.7849427965759618E-3</v>
      </c>
      <c r="AS78" s="121">
        <v>2.5333635132597171E-3</v>
      </c>
      <c r="AT78" s="121">
        <v>2.6770744228508552E-3</v>
      </c>
      <c r="AU78" s="121">
        <v>2.6969423831162513E-3</v>
      </c>
      <c r="AV78" s="121">
        <v>3.2886058219267402E-3</v>
      </c>
      <c r="AW78" s="121">
        <v>3.4296469942916878E-3</v>
      </c>
      <c r="AX78" s="121">
        <v>3.8961637076320981E-3</v>
      </c>
      <c r="AY78" s="121">
        <v>3.436714913472058E-3</v>
      </c>
      <c r="AZ78" s="121">
        <v>3.0406744537142521E-3</v>
      </c>
      <c r="BA78" s="121">
        <v>5.383192028911802E-3</v>
      </c>
      <c r="BB78" s="121">
        <v>2.4458722926083191E-3</v>
      </c>
      <c r="BC78" s="121">
        <v>7.5869710793969149E-3</v>
      </c>
      <c r="BD78" s="121">
        <v>4.7999756501959055E-3</v>
      </c>
      <c r="BE78" s="121">
        <v>3.1031347649774928E-3</v>
      </c>
      <c r="BF78" s="121">
        <v>2.5238450861116857E-3</v>
      </c>
      <c r="BG78" s="121">
        <v>2.7554622541675409E-3</v>
      </c>
      <c r="BH78" s="121">
        <v>2.882669191604095E-3</v>
      </c>
      <c r="BI78" s="121">
        <v>2.8231478584698553E-3</v>
      </c>
      <c r="BJ78" s="121">
        <v>3.8144974893701924E-3</v>
      </c>
      <c r="BK78" s="121">
        <v>4.091778151236976E-3</v>
      </c>
      <c r="BL78" s="121">
        <v>3.8016553140691762E-3</v>
      </c>
      <c r="BM78" s="121">
        <v>3.3957209820703656E-3</v>
      </c>
      <c r="BN78" s="121">
        <v>2.4988249704881614E-3</v>
      </c>
      <c r="BO78" s="121">
        <v>2.5268591771609736E-3</v>
      </c>
      <c r="BP78" s="121">
        <v>1.8319875700225853E-3</v>
      </c>
      <c r="BQ78" s="121">
        <v>1.7791753250955638E-3</v>
      </c>
      <c r="BR78" s="121">
        <v>4.5564834025773066E-3</v>
      </c>
      <c r="BS78" s="121">
        <v>1.3847235350130462E-2</v>
      </c>
      <c r="BT78" s="121">
        <v>6.242452130277837E-3</v>
      </c>
      <c r="BU78" s="121">
        <v>1.0589681666452896E-2</v>
      </c>
      <c r="BV78" s="121">
        <v>2.3078824468428824E-3</v>
      </c>
      <c r="BW78" s="121">
        <v>1.5944075262880346E-3</v>
      </c>
      <c r="BX78" s="121">
        <v>8.5762859164688614E-4</v>
      </c>
      <c r="BY78" s="121">
        <v>1.0022454473842426</v>
      </c>
      <c r="BZ78" s="121">
        <v>2.1111346498919525E-3</v>
      </c>
      <c r="CA78" s="121">
        <v>2.8684095676960401E-3</v>
      </c>
      <c r="CB78" s="121">
        <v>3.4813403112613148E-3</v>
      </c>
      <c r="CC78" s="121">
        <v>2.2474822258820235E-3</v>
      </c>
      <c r="CD78" s="121">
        <v>6.2141672888143783E-3</v>
      </c>
      <c r="CE78" s="121">
        <v>1.9935972989995479E-3</v>
      </c>
      <c r="CF78" s="121">
        <v>2.3193886132284128E-3</v>
      </c>
      <c r="CG78" s="121">
        <v>1.668347331388339E-3</v>
      </c>
      <c r="CH78" s="121">
        <v>3.0268048967722339E-3</v>
      </c>
      <c r="CI78" s="121">
        <v>3.7415191950193267E-3</v>
      </c>
      <c r="CJ78" s="121">
        <v>1.6879195297245257E-3</v>
      </c>
      <c r="CK78" s="121">
        <v>3.3210164855159794E-3</v>
      </c>
      <c r="CL78" s="121">
        <v>3.2673826749243804E-3</v>
      </c>
      <c r="CM78" s="121">
        <v>7.2686004012332993E-3</v>
      </c>
      <c r="CN78" s="121">
        <v>3.5887181794304439E-3</v>
      </c>
      <c r="CO78" s="121">
        <v>5.864710456914138E-3</v>
      </c>
      <c r="CP78" s="121">
        <v>3.1682905726603929E-3</v>
      </c>
      <c r="CQ78" s="121">
        <v>6.5053464425714304E-3</v>
      </c>
      <c r="CR78" s="121">
        <v>2.1873971521746802E-3</v>
      </c>
      <c r="CS78" s="121">
        <v>1.2185045963518312E-3</v>
      </c>
      <c r="CT78" s="121">
        <v>5.6312097874758448E-3</v>
      </c>
      <c r="CU78" s="121">
        <v>2.463397830523606E-3</v>
      </c>
      <c r="CV78" s="121">
        <v>3.2778358192350554E-3</v>
      </c>
      <c r="CW78" s="121">
        <v>2.734182623928441E-3</v>
      </c>
      <c r="CX78" s="121">
        <v>1.4733877532475917E-3</v>
      </c>
      <c r="CY78" s="121">
        <v>2.7568782332674994E-3</v>
      </c>
      <c r="CZ78" s="121">
        <v>3.0000224014008299E-3</v>
      </c>
      <c r="DA78" s="121">
        <v>2.0580768177179479E-3</v>
      </c>
      <c r="DB78" s="121">
        <v>2.5119776663705008E-3</v>
      </c>
      <c r="DC78" s="121">
        <v>1.4166750440866769E-3</v>
      </c>
      <c r="DD78" s="121">
        <v>2.7178302640753524E-3</v>
      </c>
      <c r="DE78" s="121">
        <v>5.2727480024350008E-3</v>
      </c>
      <c r="DF78" s="124">
        <v>2.0846501901947674E-3</v>
      </c>
      <c r="DG78" s="124">
        <f t="shared" si="2"/>
        <v>1.3444541955006704</v>
      </c>
      <c r="DH78" s="145">
        <f t="shared" si="3"/>
        <v>0.63292397976991033</v>
      </c>
      <c r="DI78" s="123"/>
    </row>
    <row r="79" spans="1:113" s="82" customFormat="1" ht="17" customHeight="1" x14ac:dyDescent="0.2">
      <c r="A79" s="73" t="s">
        <v>75</v>
      </c>
      <c r="B79" s="74" t="s">
        <v>201</v>
      </c>
      <c r="C79" s="121">
        <v>2.112091452327083E-2</v>
      </c>
      <c r="D79" s="121">
        <v>6.6944721596622389E-2</v>
      </c>
      <c r="E79" s="121">
        <v>1.9183361158883323E-2</v>
      </c>
      <c r="F79" s="121">
        <v>4.6619583675205085E-2</v>
      </c>
      <c r="G79" s="121">
        <v>2.5872239507843148E-2</v>
      </c>
      <c r="H79" s="121">
        <v>0</v>
      </c>
      <c r="I79" s="121">
        <v>2.056513641125688E-2</v>
      </c>
      <c r="J79" s="121">
        <v>4.5352414826819024E-2</v>
      </c>
      <c r="K79" s="121">
        <v>2.7137043575570674E-2</v>
      </c>
      <c r="L79" s="121">
        <v>5.3568984402206823E-2</v>
      </c>
      <c r="M79" s="121">
        <v>0</v>
      </c>
      <c r="N79" s="121">
        <v>2.5004106698866976E-2</v>
      </c>
      <c r="O79" s="121">
        <v>2.2984513019777303E-2</v>
      </c>
      <c r="P79" s="121">
        <v>4.1040629188485167E-2</v>
      </c>
      <c r="Q79" s="121">
        <v>3.7797529953103925E-2</v>
      </c>
      <c r="R79" s="121">
        <v>7.9888552912802085E-2</v>
      </c>
      <c r="S79" s="121">
        <v>5.2580418668577808E-2</v>
      </c>
      <c r="T79" s="121">
        <v>2.670202398238217E-2</v>
      </c>
      <c r="U79" s="121">
        <v>3.6713127702951188E-2</v>
      </c>
      <c r="V79" s="121">
        <v>2.9129355819820801E-2</v>
      </c>
      <c r="W79" s="121">
        <v>2.818119808819294E-2</v>
      </c>
      <c r="X79" s="121">
        <v>3.3177588235012143E-2</v>
      </c>
      <c r="Y79" s="121">
        <v>3.3588026211393361E-2</v>
      </c>
      <c r="Z79" s="121">
        <v>3.4432110333836419E-2</v>
      </c>
      <c r="AA79" s="121">
        <v>2.9431413485332653E-2</v>
      </c>
      <c r="AB79" s="121">
        <v>3.7173293399474526E-2</v>
      </c>
      <c r="AC79" s="121">
        <v>3.299941583301129E-3</v>
      </c>
      <c r="AD79" s="121">
        <v>3.2954847862375951E-2</v>
      </c>
      <c r="AE79" s="121">
        <v>2.6435509785213532E-2</v>
      </c>
      <c r="AF79" s="121">
        <v>2.017349206835465E-2</v>
      </c>
      <c r="AG79" s="121">
        <v>2.7120250942167135E-2</v>
      </c>
      <c r="AH79" s="121">
        <v>3.2280529501301905E-2</v>
      </c>
      <c r="AI79" s="121">
        <v>5.1607783643813784E-2</v>
      </c>
      <c r="AJ79" s="121">
        <v>4.1262908126440595E-2</v>
      </c>
      <c r="AK79" s="121">
        <v>3.3775452736725262E-2</v>
      </c>
      <c r="AL79" s="121">
        <v>4.5389774052198115E-2</v>
      </c>
      <c r="AM79" s="121">
        <v>3.8327572316470944E-2</v>
      </c>
      <c r="AN79" s="121">
        <v>5.0367454608322475E-2</v>
      </c>
      <c r="AO79" s="121">
        <v>3.6775536692453793E-2</v>
      </c>
      <c r="AP79" s="121">
        <v>0.13475495413440311</v>
      </c>
      <c r="AQ79" s="121">
        <v>0.11247424852856924</v>
      </c>
      <c r="AR79" s="121">
        <v>3.1748738392737126E-2</v>
      </c>
      <c r="AS79" s="121">
        <v>3.2393767170874013E-2</v>
      </c>
      <c r="AT79" s="121">
        <v>2.5774004139500702E-2</v>
      </c>
      <c r="AU79" s="121">
        <v>2.2192043514516403E-2</v>
      </c>
      <c r="AV79" s="121">
        <v>2.8623533130056337E-2</v>
      </c>
      <c r="AW79" s="121">
        <v>2.5474235067611008E-2</v>
      </c>
      <c r="AX79" s="121">
        <v>3.3747974666757781E-2</v>
      </c>
      <c r="AY79" s="121">
        <v>3.2704456272503235E-2</v>
      </c>
      <c r="AZ79" s="121">
        <v>2.9825961145191617E-2</v>
      </c>
      <c r="BA79" s="121">
        <v>2.5922087758218009E-2</v>
      </c>
      <c r="BB79" s="121">
        <v>2.9079449516753265E-2</v>
      </c>
      <c r="BC79" s="121">
        <v>2.9133194579367867E-2</v>
      </c>
      <c r="BD79" s="121">
        <v>3.2660752674287044E-2</v>
      </c>
      <c r="BE79" s="121">
        <v>4.0770303516468993E-2</v>
      </c>
      <c r="BF79" s="121">
        <v>3.8903056743969648E-2</v>
      </c>
      <c r="BG79" s="121">
        <v>3.4170968013156527E-2</v>
      </c>
      <c r="BH79" s="121">
        <v>4.0596053330219817E-2</v>
      </c>
      <c r="BI79" s="121">
        <v>2.4805173867369617E-2</v>
      </c>
      <c r="BJ79" s="121">
        <v>3.4387646890139748E-2</v>
      </c>
      <c r="BK79" s="121">
        <v>0.51255919348972778</v>
      </c>
      <c r="BL79" s="121">
        <v>3.3032167867777976E-2</v>
      </c>
      <c r="BM79" s="121">
        <v>3.4097700457941263E-2</v>
      </c>
      <c r="BN79" s="121">
        <v>2.9157962831159207E-2</v>
      </c>
      <c r="BO79" s="121">
        <v>3.1928932807551547E-2</v>
      </c>
      <c r="BP79" s="121">
        <v>1.7872326545340572E-2</v>
      </c>
      <c r="BQ79" s="121">
        <v>3.0982625678486673E-2</v>
      </c>
      <c r="BR79" s="121">
        <v>2.2640279040452991E-2</v>
      </c>
      <c r="BS79" s="121">
        <v>4.184516689829041E-2</v>
      </c>
      <c r="BT79" s="121">
        <v>9.2026474559052454E-3</v>
      </c>
      <c r="BU79" s="121">
        <v>1.4681497422591873E-2</v>
      </c>
      <c r="BV79" s="121">
        <v>4.7032613749146039E-3</v>
      </c>
      <c r="BW79" s="121">
        <v>4.6278228438206177E-3</v>
      </c>
      <c r="BX79" s="121">
        <v>1.7906749397639931E-3</v>
      </c>
      <c r="BY79" s="121">
        <v>8.9669760164553178E-3</v>
      </c>
      <c r="BZ79" s="121">
        <v>1.0063303995652173</v>
      </c>
      <c r="CA79" s="121">
        <v>1.5322664271533084E-2</v>
      </c>
      <c r="CB79" s="121">
        <v>9.6826170361009566E-3</v>
      </c>
      <c r="CC79" s="121">
        <v>1.4312636469154634E-2</v>
      </c>
      <c r="CD79" s="121">
        <v>9.0771389892252401E-3</v>
      </c>
      <c r="CE79" s="121">
        <v>7.4067258810128055E-3</v>
      </c>
      <c r="CF79" s="121">
        <v>1.3570387122448095E-2</v>
      </c>
      <c r="CG79" s="121">
        <v>8.5158446818872385E-2</v>
      </c>
      <c r="CH79" s="121">
        <v>1.280427310014378E-2</v>
      </c>
      <c r="CI79" s="121">
        <v>1.3350526503397523E-2</v>
      </c>
      <c r="CJ79" s="121">
        <v>1.2080959766783932E-2</v>
      </c>
      <c r="CK79" s="121">
        <v>1.438280751973566E-2</v>
      </c>
      <c r="CL79" s="121">
        <v>2.8207845259155057E-2</v>
      </c>
      <c r="CM79" s="121">
        <v>1.1803320177317595E-2</v>
      </c>
      <c r="CN79" s="121">
        <v>7.3553861303062131E-3</v>
      </c>
      <c r="CO79" s="121">
        <v>1.9573663596747393E-2</v>
      </c>
      <c r="CP79" s="121">
        <v>1.9061970975298645E-2</v>
      </c>
      <c r="CQ79" s="121">
        <v>1.5543233885166345E-2</v>
      </c>
      <c r="CR79" s="121">
        <v>1.0618543380050678E-2</v>
      </c>
      <c r="CS79" s="121">
        <v>8.5967749948843691E-3</v>
      </c>
      <c r="CT79" s="121">
        <v>1.9032741101236733E-2</v>
      </c>
      <c r="CU79" s="121">
        <v>9.6014104240293129E-3</v>
      </c>
      <c r="CV79" s="121">
        <v>1.700023009631757E-2</v>
      </c>
      <c r="CW79" s="121">
        <v>2.540671360641009E-2</v>
      </c>
      <c r="CX79" s="121">
        <v>6.1153093802739323E-3</v>
      </c>
      <c r="CY79" s="121">
        <v>2.095685867939959E-2</v>
      </c>
      <c r="CZ79" s="121">
        <v>2.7649915840544055E-2</v>
      </c>
      <c r="DA79" s="121">
        <v>1.007307057189152E-2</v>
      </c>
      <c r="DB79" s="121">
        <v>9.6687871545329436E-3</v>
      </c>
      <c r="DC79" s="121">
        <v>1.199072691291665E-2</v>
      </c>
      <c r="DD79" s="121">
        <v>2.059813947464131E-2</v>
      </c>
      <c r="DE79" s="121">
        <v>8.4363154507731047E-2</v>
      </c>
      <c r="DF79" s="124">
        <v>3.1335178826130121E-2</v>
      </c>
      <c r="DG79" s="124">
        <f t="shared" si="2"/>
        <v>4.580223738038284</v>
      </c>
      <c r="DH79" s="145">
        <f t="shared" si="3"/>
        <v>2.1562158429921463</v>
      </c>
      <c r="DI79" s="123"/>
    </row>
    <row r="80" spans="1:113" s="82" customFormat="1" ht="17" customHeight="1" x14ac:dyDescent="0.2">
      <c r="A80" s="73" t="s">
        <v>76</v>
      </c>
      <c r="B80" s="74" t="s">
        <v>202</v>
      </c>
      <c r="C80" s="121">
        <v>6.7487874792149863E-2</v>
      </c>
      <c r="D80" s="121">
        <v>3.6021699396419249E-2</v>
      </c>
      <c r="E80" s="121">
        <v>2.2691839358423969E-2</v>
      </c>
      <c r="F80" s="121">
        <v>3.606136652870752E-2</v>
      </c>
      <c r="G80" s="121">
        <v>2.295727440840617E-2</v>
      </c>
      <c r="H80" s="121">
        <v>0</v>
      </c>
      <c r="I80" s="121">
        <v>0.21714176670384555</v>
      </c>
      <c r="J80" s="121">
        <v>2.6917231920481403E-2</v>
      </c>
      <c r="K80" s="121">
        <v>1.7246794230998445E-2</v>
      </c>
      <c r="L80" s="121">
        <v>3.1046058009884987E-2</v>
      </c>
      <c r="M80" s="121">
        <v>0</v>
      </c>
      <c r="N80" s="121">
        <v>2.3953962217923876E-2</v>
      </c>
      <c r="O80" s="121">
        <v>1.8058464417739614E-2</v>
      </c>
      <c r="P80" s="121">
        <v>3.0088293184589703E-2</v>
      </c>
      <c r="Q80" s="121">
        <v>2.0340335285958754E-2</v>
      </c>
      <c r="R80" s="121">
        <v>1.9803410435215732E-2</v>
      </c>
      <c r="S80" s="121">
        <v>1.388275055441923E-2</v>
      </c>
      <c r="T80" s="121">
        <v>1.7054505464625804E-2</v>
      </c>
      <c r="U80" s="121">
        <v>1.1892816260150204E-2</v>
      </c>
      <c r="V80" s="121">
        <v>1.9967443303232097E-2</v>
      </c>
      <c r="W80" s="121">
        <v>7.0831142877362373E-3</v>
      </c>
      <c r="X80" s="121">
        <v>1.2977760135608753E-2</v>
      </c>
      <c r="Y80" s="121">
        <v>1.1884253742929632E-2</v>
      </c>
      <c r="Z80" s="121">
        <v>1.3321047699219846E-2</v>
      </c>
      <c r="AA80" s="121">
        <v>1.1785768544462923E-2</v>
      </c>
      <c r="AB80" s="121">
        <v>1.293357150874536E-2</v>
      </c>
      <c r="AC80" s="121">
        <v>8.8045105782303551E-4</v>
      </c>
      <c r="AD80" s="121">
        <v>7.2897959664373381E-3</v>
      </c>
      <c r="AE80" s="121">
        <v>9.2945047194883373E-3</v>
      </c>
      <c r="AF80" s="121">
        <v>1.1070638167603668E-2</v>
      </c>
      <c r="AG80" s="121">
        <v>2.5298255892338691E-2</v>
      </c>
      <c r="AH80" s="121">
        <v>2.3490962511804141E-2</v>
      </c>
      <c r="AI80" s="121">
        <v>4.7479252174520918E-2</v>
      </c>
      <c r="AJ80" s="121">
        <v>2.2243122903014702E-2</v>
      </c>
      <c r="AK80" s="121">
        <v>5.2941919261995207E-2</v>
      </c>
      <c r="AL80" s="121">
        <v>5.6476141494792263E-2</v>
      </c>
      <c r="AM80" s="121">
        <v>3.8593899242931731E-2</v>
      </c>
      <c r="AN80" s="121">
        <v>2.1226572249221764E-2</v>
      </c>
      <c r="AO80" s="121">
        <v>2.3749260212616707E-2</v>
      </c>
      <c r="AP80" s="121">
        <v>4.9761225288340268E-2</v>
      </c>
      <c r="AQ80" s="121">
        <v>3.7505590696320132E-2</v>
      </c>
      <c r="AR80" s="121">
        <v>2.2241452227266527E-2</v>
      </c>
      <c r="AS80" s="121">
        <v>2.2696869303095377E-2</v>
      </c>
      <c r="AT80" s="121">
        <v>1.6577993969809943E-2</v>
      </c>
      <c r="AU80" s="121">
        <v>1.5933510832263201E-2</v>
      </c>
      <c r="AV80" s="121">
        <v>2.2918980363765263E-2</v>
      </c>
      <c r="AW80" s="121">
        <v>1.3862454948004206E-2</v>
      </c>
      <c r="AX80" s="121">
        <v>1.3005773318944831E-2</v>
      </c>
      <c r="AY80" s="121">
        <v>1.5850227969827019E-2</v>
      </c>
      <c r="AZ80" s="121">
        <v>1.5435904607412931E-2</v>
      </c>
      <c r="BA80" s="121">
        <v>1.3743230306024926E-2</v>
      </c>
      <c r="BB80" s="121">
        <v>1.364256290516901E-2</v>
      </c>
      <c r="BC80" s="121">
        <v>1.1685721564423926E-2</v>
      </c>
      <c r="BD80" s="121">
        <v>1.4907154246444719E-2</v>
      </c>
      <c r="BE80" s="121">
        <v>1.4270116859250236E-2</v>
      </c>
      <c r="BF80" s="121">
        <v>1.3325417097848399E-2</v>
      </c>
      <c r="BG80" s="121">
        <v>1.4023500655447572E-2</v>
      </c>
      <c r="BH80" s="121">
        <v>1.8576278518342204E-2</v>
      </c>
      <c r="BI80" s="121">
        <v>1.0361084302699712E-2</v>
      </c>
      <c r="BJ80" s="121">
        <v>4.7531376947466307E-2</v>
      </c>
      <c r="BK80" s="121">
        <v>1.8388215079010659E-2</v>
      </c>
      <c r="BL80" s="121">
        <v>2.9871037565539396E-2</v>
      </c>
      <c r="BM80" s="121">
        <v>2.9074668760432149E-2</v>
      </c>
      <c r="BN80" s="121">
        <v>3.0705973225967596E-2</v>
      </c>
      <c r="BO80" s="121">
        <v>2.1722036739437893E-2</v>
      </c>
      <c r="BP80" s="121">
        <v>7.8084042689017946E-3</v>
      </c>
      <c r="BQ80" s="121">
        <v>1.0087424901438734E-2</v>
      </c>
      <c r="BR80" s="121">
        <v>1.6757057731843602E-2</v>
      </c>
      <c r="BS80" s="121">
        <v>2.5707778543728337E-2</v>
      </c>
      <c r="BT80" s="121">
        <v>3.539400569804977E-2</v>
      </c>
      <c r="BU80" s="121">
        <v>1.2572887419351168E-2</v>
      </c>
      <c r="BV80" s="121">
        <v>6.6678329318251061E-3</v>
      </c>
      <c r="BW80" s="121">
        <v>6.4921018028375951E-3</v>
      </c>
      <c r="BX80" s="121">
        <v>2.2596744193904418E-3</v>
      </c>
      <c r="BY80" s="121">
        <v>8.0676295757624861E-3</v>
      </c>
      <c r="BZ80" s="121">
        <v>4.3454549303354037E-3</v>
      </c>
      <c r="CA80" s="121">
        <v>1.0118552094307847</v>
      </c>
      <c r="CB80" s="121">
        <v>9.8092104049195706E-3</v>
      </c>
      <c r="CC80" s="121">
        <v>9.1177011698385831E-3</v>
      </c>
      <c r="CD80" s="121">
        <v>5.9124461736459397E-3</v>
      </c>
      <c r="CE80" s="121">
        <v>1.1556246560811148E-2</v>
      </c>
      <c r="CF80" s="121">
        <v>9.6094695716205589E-3</v>
      </c>
      <c r="CG80" s="121">
        <v>9.5392442258968556E-3</v>
      </c>
      <c r="CH80" s="121">
        <v>1.3261116056873901E-2</v>
      </c>
      <c r="CI80" s="121">
        <v>1.6537466464992656E-2</v>
      </c>
      <c r="CJ80" s="121">
        <v>1.5886022054958142E-2</v>
      </c>
      <c r="CK80" s="121">
        <v>7.5278862675403711E-3</v>
      </c>
      <c r="CL80" s="121">
        <v>2.1637075457970181E-2</v>
      </c>
      <c r="CM80" s="121">
        <v>1.5795801990694254E-2</v>
      </c>
      <c r="CN80" s="121">
        <v>1.5485730069143654E-2</v>
      </c>
      <c r="CO80" s="121">
        <v>1.3104400313554969E-2</v>
      </c>
      <c r="CP80" s="121">
        <v>1.1158069913726747E-2</v>
      </c>
      <c r="CQ80" s="121">
        <v>1.5085568913951533E-2</v>
      </c>
      <c r="CR80" s="121">
        <v>1.027860133468338E-2</v>
      </c>
      <c r="CS80" s="121">
        <v>1.0142865480761404E-2</v>
      </c>
      <c r="CT80" s="121">
        <v>1.7192706753624609E-2</v>
      </c>
      <c r="CU80" s="121">
        <v>1.454568596091866E-2</v>
      </c>
      <c r="CV80" s="121">
        <v>2.027546076818498E-2</v>
      </c>
      <c r="CW80" s="121">
        <v>1.542208394989756E-2</v>
      </c>
      <c r="CX80" s="121">
        <v>8.2611203414505816E-3</v>
      </c>
      <c r="CY80" s="121">
        <v>5.8622825809884663E-2</v>
      </c>
      <c r="CZ80" s="121">
        <v>1.7885791860476619E-2</v>
      </c>
      <c r="DA80" s="121">
        <v>2.0938284836217239E-2</v>
      </c>
      <c r="DB80" s="121">
        <v>3.8371084164852388E-2</v>
      </c>
      <c r="DC80" s="121">
        <v>1.5684278820543584E-2</v>
      </c>
      <c r="DD80" s="121">
        <v>3.1838932431651604E-2</v>
      </c>
      <c r="DE80" s="121">
        <v>2.3971400158810368E-2</v>
      </c>
      <c r="DF80" s="124">
        <v>1.1737702579092625E-2</v>
      </c>
      <c r="DG80" s="124">
        <f t="shared" si="2"/>
        <v>3.274460279060456</v>
      </c>
      <c r="DH80" s="145">
        <f t="shared" si="3"/>
        <v>1.5415061653696938</v>
      </c>
      <c r="DI80" s="123"/>
    </row>
    <row r="81" spans="1:113" s="82" customFormat="1" ht="17" customHeight="1" x14ac:dyDescent="0.2">
      <c r="A81" s="73" t="s">
        <v>77</v>
      </c>
      <c r="B81" s="74" t="s">
        <v>203</v>
      </c>
      <c r="C81" s="121">
        <v>6.9866374737468382E-3</v>
      </c>
      <c r="D81" s="121">
        <v>1.5631852779414819E-2</v>
      </c>
      <c r="E81" s="121">
        <v>4.4862078896596444E-3</v>
      </c>
      <c r="F81" s="121">
        <v>3.6273142370249435E-3</v>
      </c>
      <c r="G81" s="121">
        <v>7.6444489949868757E-3</v>
      </c>
      <c r="H81" s="121">
        <v>0</v>
      </c>
      <c r="I81" s="121">
        <v>5.8990202089934671E-3</v>
      </c>
      <c r="J81" s="121">
        <v>7.9392203936328384E-3</v>
      </c>
      <c r="K81" s="121">
        <v>5.3444431713767331E-3</v>
      </c>
      <c r="L81" s="121">
        <v>1.4067449757238351E-2</v>
      </c>
      <c r="M81" s="121">
        <v>0</v>
      </c>
      <c r="N81" s="121">
        <v>5.1922566464290927E-3</v>
      </c>
      <c r="O81" s="121">
        <v>3.6915680008991741E-3</v>
      </c>
      <c r="P81" s="121">
        <v>8.1022583976282005E-3</v>
      </c>
      <c r="Q81" s="121">
        <v>7.089794611337864E-3</v>
      </c>
      <c r="R81" s="121">
        <v>1.9523596053396316E-2</v>
      </c>
      <c r="S81" s="121">
        <v>9.8878344308821215E-3</v>
      </c>
      <c r="T81" s="121">
        <v>4.8530150334244026E-3</v>
      </c>
      <c r="U81" s="121">
        <v>1.4986311538888296E-2</v>
      </c>
      <c r="V81" s="121">
        <v>1.5184055039194944E-2</v>
      </c>
      <c r="W81" s="121">
        <v>1.4564086339910782E-2</v>
      </c>
      <c r="X81" s="121">
        <v>1.1730647078415738E-2</v>
      </c>
      <c r="Y81" s="121">
        <v>1.1435202178651753E-2</v>
      </c>
      <c r="Z81" s="121">
        <v>1.2150054918026079E-2</v>
      </c>
      <c r="AA81" s="121">
        <v>6.0972612146359528E-3</v>
      </c>
      <c r="AB81" s="121">
        <v>1.0002030620455035E-2</v>
      </c>
      <c r="AC81" s="121">
        <v>9.3598524850660725E-3</v>
      </c>
      <c r="AD81" s="121">
        <v>3.7639340561002779E-2</v>
      </c>
      <c r="AE81" s="121">
        <v>6.2301770421079039E-3</v>
      </c>
      <c r="AF81" s="121">
        <v>4.9914097890854346E-3</v>
      </c>
      <c r="AG81" s="121">
        <v>4.8521415510571929E-3</v>
      </c>
      <c r="AH81" s="121">
        <v>9.0586875774328682E-3</v>
      </c>
      <c r="AI81" s="121">
        <v>1.9462109131001635E-2</v>
      </c>
      <c r="AJ81" s="121">
        <v>1.1102087122655162E-2</v>
      </c>
      <c r="AK81" s="121">
        <v>1.322291768293813E-2</v>
      </c>
      <c r="AL81" s="121">
        <v>3.0220738511570984E-2</v>
      </c>
      <c r="AM81" s="121">
        <v>2.1936857392786918E-2</v>
      </c>
      <c r="AN81" s="121">
        <v>2.3670760803730165E-2</v>
      </c>
      <c r="AO81" s="121">
        <v>1.8679819316040579E-2</v>
      </c>
      <c r="AP81" s="121">
        <v>6.2469489191972483E-2</v>
      </c>
      <c r="AQ81" s="121">
        <v>4.5131471583074588E-2</v>
      </c>
      <c r="AR81" s="121">
        <v>1.2800033428693281E-2</v>
      </c>
      <c r="AS81" s="121">
        <v>1.2496596838366616E-2</v>
      </c>
      <c r="AT81" s="121">
        <v>8.1201165592521395E-3</v>
      </c>
      <c r="AU81" s="121">
        <v>7.2539318237049254E-3</v>
      </c>
      <c r="AV81" s="121">
        <v>7.3244105141144194E-3</v>
      </c>
      <c r="AW81" s="121">
        <v>6.0635672373842691E-3</v>
      </c>
      <c r="AX81" s="121">
        <v>9.3233776119143064E-3</v>
      </c>
      <c r="AY81" s="121">
        <v>9.9660264391826375E-3</v>
      </c>
      <c r="AZ81" s="121">
        <v>7.9052328503669382E-3</v>
      </c>
      <c r="BA81" s="121">
        <v>6.0602198956703265E-3</v>
      </c>
      <c r="BB81" s="121">
        <v>7.5436011849226046E-3</v>
      </c>
      <c r="BC81" s="121">
        <v>7.2033004953725565E-3</v>
      </c>
      <c r="BD81" s="121">
        <v>6.0486315223227116E-3</v>
      </c>
      <c r="BE81" s="121">
        <v>1.4354099385776385E-2</v>
      </c>
      <c r="BF81" s="121">
        <v>1.4396231954572014E-2</v>
      </c>
      <c r="BG81" s="121">
        <v>1.1484145720523222E-2</v>
      </c>
      <c r="BH81" s="121">
        <v>1.4264083552853303E-2</v>
      </c>
      <c r="BI81" s="121">
        <v>8.4106935749487782E-3</v>
      </c>
      <c r="BJ81" s="121">
        <v>7.2367042647799654E-3</v>
      </c>
      <c r="BK81" s="121">
        <v>0.21710480527752082</v>
      </c>
      <c r="BL81" s="121">
        <v>6.0566449489980988E-3</v>
      </c>
      <c r="BM81" s="121">
        <v>6.488964266062186E-3</v>
      </c>
      <c r="BN81" s="121">
        <v>7.7771269881888455E-3</v>
      </c>
      <c r="BO81" s="121">
        <v>9.0099523910620646E-3</v>
      </c>
      <c r="BP81" s="121">
        <v>1.3237969324056855E-2</v>
      </c>
      <c r="BQ81" s="121">
        <v>1.0551968401344588E-2</v>
      </c>
      <c r="BR81" s="121">
        <v>3.9967961171754104E-3</v>
      </c>
      <c r="BS81" s="121">
        <v>3.6125373755554278E-3</v>
      </c>
      <c r="BT81" s="121">
        <v>1.7359141457547879E-3</v>
      </c>
      <c r="BU81" s="121">
        <v>1.4761416333816655E-3</v>
      </c>
      <c r="BV81" s="121">
        <v>9.3045517180923205E-4</v>
      </c>
      <c r="BW81" s="121">
        <v>8.2813609363050508E-4</v>
      </c>
      <c r="BX81" s="121">
        <v>2.7373271391628828E-4</v>
      </c>
      <c r="BY81" s="121">
        <v>2.054027005085782E-3</v>
      </c>
      <c r="BZ81" s="121">
        <v>1.1906688612442878E-2</v>
      </c>
      <c r="CA81" s="121">
        <v>1.6586192551346045E-2</v>
      </c>
      <c r="CB81" s="121">
        <v>1.761610742199071</v>
      </c>
      <c r="CC81" s="121">
        <v>7.0271413515913079E-3</v>
      </c>
      <c r="CD81" s="121">
        <v>1.2466538063427006E-3</v>
      </c>
      <c r="CE81" s="121">
        <v>1.7188856315079391E-3</v>
      </c>
      <c r="CF81" s="121">
        <v>2.4170052316035188E-3</v>
      </c>
      <c r="CG81" s="121">
        <v>4.1102616864150295E-3</v>
      </c>
      <c r="CH81" s="121">
        <v>1.4188932009422616E-3</v>
      </c>
      <c r="CI81" s="121">
        <v>1.7933904906492909E-3</v>
      </c>
      <c r="CJ81" s="121">
        <v>1.8554940554601526E-3</v>
      </c>
      <c r="CK81" s="121">
        <v>1.3769079105349193E-3</v>
      </c>
      <c r="CL81" s="121">
        <v>3.7572783911616831E-3</v>
      </c>
      <c r="CM81" s="121">
        <v>1.5721526596717214E-3</v>
      </c>
      <c r="CN81" s="121">
        <v>1.398416226368543E-3</v>
      </c>
      <c r="CO81" s="121">
        <v>2.6921908172183773E-3</v>
      </c>
      <c r="CP81" s="121">
        <v>2.7424611015754588E-3</v>
      </c>
      <c r="CQ81" s="121">
        <v>3.0203222770202542E-3</v>
      </c>
      <c r="CR81" s="121">
        <v>1.6926151224738516E-3</v>
      </c>
      <c r="CS81" s="121">
        <v>1.4996241034986244E-3</v>
      </c>
      <c r="CT81" s="121">
        <v>2.2580135785344665E-3</v>
      </c>
      <c r="CU81" s="121">
        <v>1.7430240678306568E-3</v>
      </c>
      <c r="CV81" s="121">
        <v>2.1747745123045607E-3</v>
      </c>
      <c r="CW81" s="121">
        <v>6.2815226313784108E-3</v>
      </c>
      <c r="CX81" s="121">
        <v>9.1134979850167048E-4</v>
      </c>
      <c r="CY81" s="121">
        <v>4.2598068801799173E-3</v>
      </c>
      <c r="CZ81" s="121">
        <v>3.805799105536454E-3</v>
      </c>
      <c r="DA81" s="121">
        <v>2.2098341376476653E-3</v>
      </c>
      <c r="DB81" s="121">
        <v>2.3171669896857369E-3</v>
      </c>
      <c r="DC81" s="121">
        <v>2.0224486356624442E-3</v>
      </c>
      <c r="DD81" s="121">
        <v>2.2107945089204933E-3</v>
      </c>
      <c r="DE81" s="121">
        <v>1.3851630301358563E-2</v>
      </c>
      <c r="DF81" s="124">
        <v>1.8193485392288429E-3</v>
      </c>
      <c r="DG81" s="124">
        <f t="shared" si="2"/>
        <v>2.8848434345717013</v>
      </c>
      <c r="DH81" s="145">
        <f t="shared" si="3"/>
        <v>1.3580876118596692</v>
      </c>
      <c r="DI81" s="123"/>
    </row>
    <row r="82" spans="1:113" s="82" customFormat="1" ht="17" customHeight="1" x14ac:dyDescent="0.2">
      <c r="A82" s="73" t="s">
        <v>78</v>
      </c>
      <c r="B82" s="74" t="s">
        <v>204</v>
      </c>
      <c r="C82" s="121">
        <v>6.1774645261575452E-4</v>
      </c>
      <c r="D82" s="121">
        <v>6.5605778819674196E-4</v>
      </c>
      <c r="E82" s="121">
        <v>7.9127119329791475E-4</v>
      </c>
      <c r="F82" s="121">
        <v>4.430732037331761E-4</v>
      </c>
      <c r="G82" s="121">
        <v>5.7205343233564861E-4</v>
      </c>
      <c r="H82" s="121">
        <v>0</v>
      </c>
      <c r="I82" s="121">
        <v>3.488514217265354E-3</v>
      </c>
      <c r="J82" s="121">
        <v>8.7022745972082239E-4</v>
      </c>
      <c r="K82" s="121">
        <v>8.921604375389349E-4</v>
      </c>
      <c r="L82" s="121">
        <v>7.0831098163490972E-4</v>
      </c>
      <c r="M82" s="121">
        <v>0</v>
      </c>
      <c r="N82" s="121">
        <v>1.2883915333464497E-3</v>
      </c>
      <c r="O82" s="121">
        <v>1.3820670359663886E-3</v>
      </c>
      <c r="P82" s="121">
        <v>9.7096169618174594E-4</v>
      </c>
      <c r="Q82" s="121">
        <v>1.4009554185689887E-3</v>
      </c>
      <c r="R82" s="121">
        <v>1.0940183153921295E-3</v>
      </c>
      <c r="S82" s="121">
        <v>1.0203263673692377E-3</v>
      </c>
      <c r="T82" s="121">
        <v>1.2332627391130359E-3</v>
      </c>
      <c r="U82" s="121">
        <v>8.8704127049343752E-4</v>
      </c>
      <c r="V82" s="121">
        <v>1.0665396058751251E-3</v>
      </c>
      <c r="W82" s="121">
        <v>3.2191241222489901E-4</v>
      </c>
      <c r="X82" s="121">
        <v>7.3408029030656548E-4</v>
      </c>
      <c r="Y82" s="121">
        <v>1.988455588414431E-3</v>
      </c>
      <c r="Z82" s="121">
        <v>8.0692063821564996E-4</v>
      </c>
      <c r="AA82" s="121">
        <v>4.1966410739179612E-3</v>
      </c>
      <c r="AB82" s="121">
        <v>1.5727534634247928E-3</v>
      </c>
      <c r="AC82" s="121">
        <v>7.126927985064404E-5</v>
      </c>
      <c r="AD82" s="121">
        <v>3.8538141668513178E-4</v>
      </c>
      <c r="AE82" s="121">
        <v>1.2332796514810734E-3</v>
      </c>
      <c r="AF82" s="121">
        <v>1.0751086851373088E-3</v>
      </c>
      <c r="AG82" s="121">
        <v>1.397743769503836E-3</v>
      </c>
      <c r="AH82" s="121">
        <v>1.1109182025749438E-3</v>
      </c>
      <c r="AI82" s="121">
        <v>9.8009614579418636E-4</v>
      </c>
      <c r="AJ82" s="121">
        <v>1.1885989638964656E-3</v>
      </c>
      <c r="AK82" s="121">
        <v>1.1877194770404079E-3</v>
      </c>
      <c r="AL82" s="121">
        <v>1.2085377243448534E-3</v>
      </c>
      <c r="AM82" s="121">
        <v>1.4465197076980849E-3</v>
      </c>
      <c r="AN82" s="121">
        <v>1.0528719907008835E-3</v>
      </c>
      <c r="AO82" s="121">
        <v>1.1050377096775042E-3</v>
      </c>
      <c r="AP82" s="121">
        <v>1.7460459455966193E-3</v>
      </c>
      <c r="AQ82" s="121">
        <v>1.551191861011087E-3</v>
      </c>
      <c r="AR82" s="121">
        <v>1.6639959579219463E-3</v>
      </c>
      <c r="AS82" s="121">
        <v>1.374742212174689E-3</v>
      </c>
      <c r="AT82" s="121">
        <v>1.5874571744522957E-3</v>
      </c>
      <c r="AU82" s="121">
        <v>1.4726017449489543E-3</v>
      </c>
      <c r="AV82" s="121">
        <v>1.4569930108541821E-3</v>
      </c>
      <c r="AW82" s="121">
        <v>9.9209909180578279E-4</v>
      </c>
      <c r="AX82" s="121">
        <v>1.4826706634274353E-3</v>
      </c>
      <c r="AY82" s="121">
        <v>1.4722889399047339E-3</v>
      </c>
      <c r="AZ82" s="121">
        <v>1.2535027510037291E-3</v>
      </c>
      <c r="BA82" s="121">
        <v>1.4158494600874012E-3</v>
      </c>
      <c r="BB82" s="121">
        <v>1.3967347837790106E-3</v>
      </c>
      <c r="BC82" s="121">
        <v>1.6979827691824413E-3</v>
      </c>
      <c r="BD82" s="121">
        <v>1.2957848842017406E-3</v>
      </c>
      <c r="BE82" s="121">
        <v>1.4732396858116034E-3</v>
      </c>
      <c r="BF82" s="121">
        <v>1.3093437027905813E-3</v>
      </c>
      <c r="BG82" s="121">
        <v>1.4609917168946017E-3</v>
      </c>
      <c r="BH82" s="121">
        <v>1.1293434096343688E-3</v>
      </c>
      <c r="BI82" s="121">
        <v>1.0780349252147066E-3</v>
      </c>
      <c r="BJ82" s="121">
        <v>1.3244789875767038E-3</v>
      </c>
      <c r="BK82" s="121">
        <v>6.5202212059135172E-4</v>
      </c>
      <c r="BL82" s="121">
        <v>9.8960002196116963E-4</v>
      </c>
      <c r="BM82" s="121">
        <v>1.0792691384581725E-3</v>
      </c>
      <c r="BN82" s="121">
        <v>9.3013933932392775E-4</v>
      </c>
      <c r="BO82" s="121">
        <v>1.0865442009319053E-3</v>
      </c>
      <c r="BP82" s="121">
        <v>6.2327864733798574E-4</v>
      </c>
      <c r="BQ82" s="121">
        <v>7.0143830003316008E-4</v>
      </c>
      <c r="BR82" s="121">
        <v>2.2975242610815188E-3</v>
      </c>
      <c r="BS82" s="121">
        <v>4.4852469822899812E-3</v>
      </c>
      <c r="BT82" s="121">
        <v>2.4870252341188978E-3</v>
      </c>
      <c r="BU82" s="121">
        <v>1.9569317447698047E-3</v>
      </c>
      <c r="BV82" s="121">
        <v>7.1991349396215935E-4</v>
      </c>
      <c r="BW82" s="121">
        <v>6.6013408902078536E-4</v>
      </c>
      <c r="BX82" s="121">
        <v>1.7583051237056975E-4</v>
      </c>
      <c r="BY82" s="121">
        <v>7.0747042452454906E-4</v>
      </c>
      <c r="BZ82" s="121">
        <v>4.5100535679580252E-4</v>
      </c>
      <c r="CA82" s="121">
        <v>1.1377682179096922E-3</v>
      </c>
      <c r="CB82" s="121">
        <v>9.0995509733421463E-4</v>
      </c>
      <c r="CC82" s="121">
        <v>1.0037677906059839</v>
      </c>
      <c r="CD82" s="121">
        <v>1.4857196070803432E-3</v>
      </c>
      <c r="CE82" s="121">
        <v>7.874617936000529E-4</v>
      </c>
      <c r="CF82" s="121">
        <v>1.0140172600245064E-3</v>
      </c>
      <c r="CG82" s="121">
        <v>2.4446136124996659E-2</v>
      </c>
      <c r="CH82" s="121">
        <v>2.1345404146611438E-3</v>
      </c>
      <c r="CI82" s="121">
        <v>4.8297178715175706E-3</v>
      </c>
      <c r="CJ82" s="121">
        <v>3.1841810548962606E-3</v>
      </c>
      <c r="CK82" s="121">
        <v>2.4040452385855663E-3</v>
      </c>
      <c r="CL82" s="121">
        <v>9.0509213733438419E-3</v>
      </c>
      <c r="CM82" s="121">
        <v>1.3660455413996972E-3</v>
      </c>
      <c r="CN82" s="121">
        <v>1.7743479648431107E-3</v>
      </c>
      <c r="CO82" s="121">
        <v>2.659232043871643E-3</v>
      </c>
      <c r="CP82" s="121">
        <v>1.7991082667431679E-3</v>
      </c>
      <c r="CQ82" s="121">
        <v>1.0849193920973565E-3</v>
      </c>
      <c r="CR82" s="121">
        <v>7.233791022853382E-4</v>
      </c>
      <c r="CS82" s="121">
        <v>5.6114867611896965E-4</v>
      </c>
      <c r="CT82" s="121">
        <v>4.7315245893867104E-3</v>
      </c>
      <c r="CU82" s="121">
        <v>1.9115557964725805E-3</v>
      </c>
      <c r="CV82" s="121">
        <v>5.7032984001419993E-3</v>
      </c>
      <c r="CW82" s="121">
        <v>1.2799512557865565E-3</v>
      </c>
      <c r="CX82" s="121">
        <v>2.0593515657624704E-3</v>
      </c>
      <c r="CY82" s="121">
        <v>1.4563363080506053E-3</v>
      </c>
      <c r="CZ82" s="121">
        <v>1.0624577441929956E-3</v>
      </c>
      <c r="DA82" s="121">
        <v>1.3141936605354564E-3</v>
      </c>
      <c r="DB82" s="121">
        <v>1.7144636548841019E-3</v>
      </c>
      <c r="DC82" s="121">
        <v>1.4035401216096202E-3</v>
      </c>
      <c r="DD82" s="121">
        <v>1.341677285555841E-3</v>
      </c>
      <c r="DE82" s="121">
        <v>1.4517502860586923E-3</v>
      </c>
      <c r="DF82" s="124">
        <v>3.1395573317233956E-3</v>
      </c>
      <c r="DG82" s="124">
        <f t="shared" si="2"/>
        <v>1.1857756665328361</v>
      </c>
      <c r="DH82" s="145">
        <f t="shared" si="3"/>
        <v>0.55822344598121076</v>
      </c>
      <c r="DI82" s="123"/>
    </row>
    <row r="83" spans="1:113" s="82" customFormat="1" ht="17" customHeight="1" x14ac:dyDescent="0.2">
      <c r="A83" s="73" t="s">
        <v>79</v>
      </c>
      <c r="B83" s="74" t="s">
        <v>205</v>
      </c>
      <c r="C83" s="121">
        <v>1.3772038614578827E-3</v>
      </c>
      <c r="D83" s="121">
        <v>4.0056679294933895E-3</v>
      </c>
      <c r="E83" s="121">
        <v>1.1235716428264612E-3</v>
      </c>
      <c r="F83" s="121">
        <v>5.4272240857098026E-4</v>
      </c>
      <c r="G83" s="121">
        <v>1.7796910344297892E-3</v>
      </c>
      <c r="H83" s="121">
        <v>0</v>
      </c>
      <c r="I83" s="121">
        <v>7.2135367407742017E-4</v>
      </c>
      <c r="J83" s="121">
        <v>3.0837466734892349E-3</v>
      </c>
      <c r="K83" s="121">
        <v>1.5863818260232934E-3</v>
      </c>
      <c r="L83" s="121">
        <v>3.3422036740458631E-3</v>
      </c>
      <c r="M83" s="121">
        <v>0</v>
      </c>
      <c r="N83" s="121">
        <v>1.4571700867712053E-3</v>
      </c>
      <c r="O83" s="121">
        <v>1.3325082326020644E-3</v>
      </c>
      <c r="P83" s="121">
        <v>2.0079029300345071E-3</v>
      </c>
      <c r="Q83" s="121">
        <v>1.9898908676547582E-3</v>
      </c>
      <c r="R83" s="121">
        <v>5.7112310727733401E-3</v>
      </c>
      <c r="S83" s="121">
        <v>3.7504466929147158E-3</v>
      </c>
      <c r="T83" s="121">
        <v>2.1207329890885829E-3</v>
      </c>
      <c r="U83" s="121">
        <v>1.5177933347014533E-3</v>
      </c>
      <c r="V83" s="121">
        <v>1.4175587784110621E-3</v>
      </c>
      <c r="W83" s="121">
        <v>2.5662855986063921E-3</v>
      </c>
      <c r="X83" s="121">
        <v>2.3154337542181914E-3</v>
      </c>
      <c r="Y83" s="121">
        <v>2.4189219194991878E-3</v>
      </c>
      <c r="Z83" s="121">
        <v>2.3431163368811498E-3</v>
      </c>
      <c r="AA83" s="121">
        <v>1.743407889104618E-3</v>
      </c>
      <c r="AB83" s="121">
        <v>2.502452434689567E-3</v>
      </c>
      <c r="AC83" s="121">
        <v>5.9886914118117713E-4</v>
      </c>
      <c r="AD83" s="121">
        <v>1.7555841532339326E-3</v>
      </c>
      <c r="AE83" s="121">
        <v>1.3981496098952272E-3</v>
      </c>
      <c r="AF83" s="121">
        <v>1.1735992605106311E-3</v>
      </c>
      <c r="AG83" s="121">
        <v>1.5150272387362122E-3</v>
      </c>
      <c r="AH83" s="121">
        <v>1.7419352444439549E-3</v>
      </c>
      <c r="AI83" s="121">
        <v>3.7033736427361454E-3</v>
      </c>
      <c r="AJ83" s="121">
        <v>2.0262332833206505E-3</v>
      </c>
      <c r="AK83" s="121">
        <v>2.2847890772290155E-3</v>
      </c>
      <c r="AL83" s="121">
        <v>1.9566896469691629E-3</v>
      </c>
      <c r="AM83" s="121">
        <v>1.6557945776224628E-3</v>
      </c>
      <c r="AN83" s="121">
        <v>2.7454324135714561E-3</v>
      </c>
      <c r="AO83" s="121">
        <v>1.8839639201067096E-3</v>
      </c>
      <c r="AP83" s="121">
        <v>2.1764178581509751E-3</v>
      </c>
      <c r="AQ83" s="121">
        <v>2.4174473625551232E-3</v>
      </c>
      <c r="AR83" s="121">
        <v>1.4900840383939796E-3</v>
      </c>
      <c r="AS83" s="121">
        <v>1.458863741211195E-3</v>
      </c>
      <c r="AT83" s="121">
        <v>1.2099523138331793E-3</v>
      </c>
      <c r="AU83" s="121">
        <v>1.0761381580893445E-3</v>
      </c>
      <c r="AV83" s="121">
        <v>1.3527729911513681E-3</v>
      </c>
      <c r="AW83" s="121">
        <v>1.1434109502102508E-3</v>
      </c>
      <c r="AX83" s="121">
        <v>1.405332886801566E-3</v>
      </c>
      <c r="AY83" s="121">
        <v>1.3619997577668753E-3</v>
      </c>
      <c r="AZ83" s="121">
        <v>1.4653177785680801E-3</v>
      </c>
      <c r="BA83" s="121">
        <v>1.2582018612823267E-3</v>
      </c>
      <c r="BB83" s="121">
        <v>1.4069659613017526E-3</v>
      </c>
      <c r="BC83" s="121">
        <v>1.3839402838099603E-3</v>
      </c>
      <c r="BD83" s="121">
        <v>1.3400622344065421E-3</v>
      </c>
      <c r="BE83" s="121">
        <v>2.3467334771439322E-3</v>
      </c>
      <c r="BF83" s="121">
        <v>2.2546874786604663E-3</v>
      </c>
      <c r="BG83" s="121">
        <v>1.709652693859167E-3</v>
      </c>
      <c r="BH83" s="121">
        <v>2.0071763991210551E-3</v>
      </c>
      <c r="BI83" s="121">
        <v>1.3294186801673226E-3</v>
      </c>
      <c r="BJ83" s="121">
        <v>1.76224084273295E-3</v>
      </c>
      <c r="BK83" s="121">
        <v>2.6459271914791868E-3</v>
      </c>
      <c r="BL83" s="121">
        <v>1.6173876458775605E-3</v>
      </c>
      <c r="BM83" s="121">
        <v>1.7043492208869777E-3</v>
      </c>
      <c r="BN83" s="121">
        <v>1.5210401334790882E-3</v>
      </c>
      <c r="BO83" s="121">
        <v>1.5567192375928861E-3</v>
      </c>
      <c r="BP83" s="121">
        <v>9.2682042493819549E-4</v>
      </c>
      <c r="BQ83" s="121">
        <v>1.8486967556846589E-3</v>
      </c>
      <c r="BR83" s="121">
        <v>8.0985879217560267E-4</v>
      </c>
      <c r="BS83" s="121">
        <v>5.6503320880991212E-4</v>
      </c>
      <c r="BT83" s="121">
        <v>3.7765633232519159E-4</v>
      </c>
      <c r="BU83" s="121">
        <v>4.6756634196351625E-4</v>
      </c>
      <c r="BV83" s="121">
        <v>2.4473702035808812E-4</v>
      </c>
      <c r="BW83" s="121">
        <v>2.44432014409075E-4</v>
      </c>
      <c r="BX83" s="121">
        <v>7.3275113387187788E-5</v>
      </c>
      <c r="BY83" s="121">
        <v>9.5093954477152307E-4</v>
      </c>
      <c r="BZ83" s="121">
        <v>1.2163026035972861E-3</v>
      </c>
      <c r="CA83" s="121">
        <v>1.2566950818575771E-3</v>
      </c>
      <c r="CB83" s="121">
        <v>8.6842890676387295E-4</v>
      </c>
      <c r="CC83" s="121">
        <v>1.2490729841599744E-3</v>
      </c>
      <c r="CD83" s="121">
        <v>1.0039233888659649</v>
      </c>
      <c r="CE83" s="121">
        <v>3.6250383574443353E-4</v>
      </c>
      <c r="CF83" s="121">
        <v>6.8833982878521932E-4</v>
      </c>
      <c r="CG83" s="121">
        <v>8.6248610497039954E-3</v>
      </c>
      <c r="CH83" s="121">
        <v>4.2467650458759336E-4</v>
      </c>
      <c r="CI83" s="121">
        <v>6.5160916924239868E-4</v>
      </c>
      <c r="CJ83" s="121">
        <v>6.8929918922281568E-4</v>
      </c>
      <c r="CK83" s="121">
        <v>4.6968339722649251E-4</v>
      </c>
      <c r="CL83" s="121">
        <v>1.7239768306498004E-3</v>
      </c>
      <c r="CM83" s="121">
        <v>3.6336463299342929E-4</v>
      </c>
      <c r="CN83" s="121">
        <v>3.7257426525423619E-4</v>
      </c>
      <c r="CO83" s="121">
        <v>9.5889914828804486E-4</v>
      </c>
      <c r="CP83" s="121">
        <v>1.1595678671881481E-3</v>
      </c>
      <c r="CQ83" s="121">
        <v>9.2576439276365757E-4</v>
      </c>
      <c r="CR83" s="121">
        <v>6.2362929354972988E-4</v>
      </c>
      <c r="CS83" s="121">
        <v>5.2414590902316431E-4</v>
      </c>
      <c r="CT83" s="121">
        <v>8.4937369144043903E-4</v>
      </c>
      <c r="CU83" s="121">
        <v>4.5404783940245061E-4</v>
      </c>
      <c r="CV83" s="121">
        <v>1.402135987075562E-3</v>
      </c>
      <c r="CW83" s="121">
        <v>1.3442590770907439E-3</v>
      </c>
      <c r="CX83" s="121">
        <v>2.9058212222181378E-4</v>
      </c>
      <c r="CY83" s="121">
        <v>1.2744536478282254E-3</v>
      </c>
      <c r="CZ83" s="121">
        <v>1.6892734900007707E-3</v>
      </c>
      <c r="DA83" s="121">
        <v>6.1728441242632568E-4</v>
      </c>
      <c r="DB83" s="121">
        <v>4.6823444673413367E-4</v>
      </c>
      <c r="DC83" s="121">
        <v>7.3700434276864092E-4</v>
      </c>
      <c r="DD83" s="121">
        <v>4.8005188163115632E-4</v>
      </c>
      <c r="DE83" s="121">
        <v>5.5901696378333563E-3</v>
      </c>
      <c r="DF83" s="124">
        <v>3.1566249529917605E-4</v>
      </c>
      <c r="DG83" s="124">
        <f t="shared" si="2"/>
        <v>1.1686974104075969</v>
      </c>
      <c r="DH83" s="145">
        <f t="shared" si="3"/>
        <v>0.55018357532552742</v>
      </c>
      <c r="DI83" s="123"/>
    </row>
    <row r="84" spans="1:113" s="82" customFormat="1" ht="17" customHeight="1" x14ac:dyDescent="0.2">
      <c r="A84" s="73" t="s">
        <v>80</v>
      </c>
      <c r="B84" s="74" t="s">
        <v>206</v>
      </c>
      <c r="C84" s="121">
        <v>6.6983875432834791E-3</v>
      </c>
      <c r="D84" s="121">
        <v>2.7562011414979794E-2</v>
      </c>
      <c r="E84" s="121">
        <v>6.2092467513264922E-3</v>
      </c>
      <c r="F84" s="121">
        <v>2.1064425105639414E-3</v>
      </c>
      <c r="G84" s="121">
        <v>1.1120736789614396E-2</v>
      </c>
      <c r="H84" s="121">
        <v>0</v>
      </c>
      <c r="I84" s="121">
        <v>3.4455469983273724E-3</v>
      </c>
      <c r="J84" s="121">
        <v>2.095776278457543E-2</v>
      </c>
      <c r="K84" s="121">
        <v>7.9103696992223055E-3</v>
      </c>
      <c r="L84" s="121">
        <v>5.0773825806762304E-2</v>
      </c>
      <c r="M84" s="121">
        <v>0</v>
      </c>
      <c r="N84" s="121">
        <v>7.8282912319828039E-3</v>
      </c>
      <c r="O84" s="121">
        <v>7.2013938340832013E-3</v>
      </c>
      <c r="P84" s="121">
        <v>6.2262891548768035E-3</v>
      </c>
      <c r="Q84" s="121">
        <v>6.8004313403591801E-3</v>
      </c>
      <c r="R84" s="121">
        <v>1.9550293118701829E-2</v>
      </c>
      <c r="S84" s="121">
        <v>1.2503282098590675E-2</v>
      </c>
      <c r="T84" s="121">
        <v>6.7468198946364589E-3</v>
      </c>
      <c r="U84" s="121">
        <v>1.2083424419739376E-2</v>
      </c>
      <c r="V84" s="121">
        <v>8.1285436941790114E-3</v>
      </c>
      <c r="W84" s="121">
        <v>1.0112248731365844E-2</v>
      </c>
      <c r="X84" s="121">
        <v>7.8091084147314839E-3</v>
      </c>
      <c r="Y84" s="121">
        <v>7.4224454600376839E-3</v>
      </c>
      <c r="Z84" s="121">
        <v>1.0432373195806184E-2</v>
      </c>
      <c r="AA84" s="121">
        <v>6.6773867995787509E-3</v>
      </c>
      <c r="AB84" s="121">
        <v>8.9015682228285112E-3</v>
      </c>
      <c r="AC84" s="121">
        <v>1.0262739669500887E-2</v>
      </c>
      <c r="AD84" s="121">
        <v>7.3798919395656757E-3</v>
      </c>
      <c r="AE84" s="121">
        <v>6.8324830619267696E-3</v>
      </c>
      <c r="AF84" s="121">
        <v>5.1406837830770494E-3</v>
      </c>
      <c r="AG84" s="121">
        <v>1.0099930940041975E-2</v>
      </c>
      <c r="AH84" s="121">
        <v>1.1129637369741336E-2</v>
      </c>
      <c r="AI84" s="121">
        <v>8.8250745641438467E-3</v>
      </c>
      <c r="AJ84" s="121">
        <v>1.2312333576647121E-2</v>
      </c>
      <c r="AK84" s="121">
        <v>1.0893737653254906E-2</v>
      </c>
      <c r="AL84" s="121">
        <v>7.9151041646288115E-3</v>
      </c>
      <c r="AM84" s="121">
        <v>7.5922856646044945E-3</v>
      </c>
      <c r="AN84" s="121">
        <v>1.1391154687508519E-2</v>
      </c>
      <c r="AO84" s="121">
        <v>7.8171242988667473E-3</v>
      </c>
      <c r="AP84" s="121">
        <v>1.7826454470974237E-2</v>
      </c>
      <c r="AQ84" s="121">
        <v>2.1768232813820902E-2</v>
      </c>
      <c r="AR84" s="121">
        <v>6.6657131751060132E-3</v>
      </c>
      <c r="AS84" s="121">
        <v>7.6684169578895255E-3</v>
      </c>
      <c r="AT84" s="121">
        <v>5.9456548322590593E-3</v>
      </c>
      <c r="AU84" s="121">
        <v>5.1926710239539329E-3</v>
      </c>
      <c r="AV84" s="121">
        <v>6.3711552641512702E-3</v>
      </c>
      <c r="AW84" s="121">
        <v>5.938449153166216E-3</v>
      </c>
      <c r="AX84" s="121">
        <v>7.3441654890162291E-3</v>
      </c>
      <c r="AY84" s="121">
        <v>7.6625254709362144E-3</v>
      </c>
      <c r="AZ84" s="121">
        <v>7.1808848139694459E-3</v>
      </c>
      <c r="BA84" s="121">
        <v>6.3479891822922525E-3</v>
      </c>
      <c r="BB84" s="121">
        <v>8.9621661063749806E-3</v>
      </c>
      <c r="BC84" s="121">
        <v>7.029994895896929E-3</v>
      </c>
      <c r="BD84" s="121">
        <v>6.7667822065013115E-3</v>
      </c>
      <c r="BE84" s="121">
        <v>8.7363173863420768E-3</v>
      </c>
      <c r="BF84" s="121">
        <v>8.1619575975108837E-3</v>
      </c>
      <c r="BG84" s="121">
        <v>7.5137275220806083E-3</v>
      </c>
      <c r="BH84" s="121">
        <v>8.4354399164923086E-3</v>
      </c>
      <c r="BI84" s="121">
        <v>5.9278869353417635E-3</v>
      </c>
      <c r="BJ84" s="121">
        <v>7.458594621771987E-3</v>
      </c>
      <c r="BK84" s="121">
        <v>2.9544638091903781E-2</v>
      </c>
      <c r="BL84" s="121">
        <v>5.0116053281548415E-3</v>
      </c>
      <c r="BM84" s="121">
        <v>5.5653667101048659E-3</v>
      </c>
      <c r="BN84" s="121">
        <v>4.6884491243481185E-3</v>
      </c>
      <c r="BO84" s="121">
        <v>5.3139559047336972E-3</v>
      </c>
      <c r="BP84" s="121">
        <v>1.1353904861388982E-2</v>
      </c>
      <c r="BQ84" s="121">
        <v>2.82691266654462E-2</v>
      </c>
      <c r="BR84" s="121">
        <v>3.7306004127757911E-3</v>
      </c>
      <c r="BS84" s="121">
        <v>2.5925889866305354E-3</v>
      </c>
      <c r="BT84" s="121">
        <v>1.6892898108053938E-3</v>
      </c>
      <c r="BU84" s="121">
        <v>1.6373178941075969E-3</v>
      </c>
      <c r="BV84" s="121">
        <v>1.2619515927683826E-3</v>
      </c>
      <c r="BW84" s="121">
        <v>1.1032803381896615E-3</v>
      </c>
      <c r="BX84" s="121">
        <v>2.5461774591700585E-4</v>
      </c>
      <c r="BY84" s="121">
        <v>1.942290287687306E-3</v>
      </c>
      <c r="BZ84" s="121">
        <v>1.3078364524577589E-3</v>
      </c>
      <c r="CA84" s="121">
        <v>6.3783598921614455E-3</v>
      </c>
      <c r="CB84" s="121">
        <v>3.3677686052124953E-3</v>
      </c>
      <c r="CC84" s="121">
        <v>5.056818734475727E-3</v>
      </c>
      <c r="CD84" s="121">
        <v>1.3907973699914143E-3</v>
      </c>
      <c r="CE84" s="121">
        <v>1.0017623545296725</v>
      </c>
      <c r="CF84" s="121">
        <v>2.6764089641997464E-3</v>
      </c>
      <c r="CG84" s="121">
        <v>8.6533835656552472E-4</v>
      </c>
      <c r="CH84" s="121">
        <v>1.8516368819079907E-3</v>
      </c>
      <c r="CI84" s="121">
        <v>2.8083582511602588E-3</v>
      </c>
      <c r="CJ84" s="121">
        <v>2.3487088091407554E-3</v>
      </c>
      <c r="CK84" s="121">
        <v>2.1059662996367893E-3</v>
      </c>
      <c r="CL84" s="121">
        <v>5.8793943300357128E-3</v>
      </c>
      <c r="CM84" s="121">
        <v>3.6967524916079551E-3</v>
      </c>
      <c r="CN84" s="121">
        <v>1.7455799697204928E-3</v>
      </c>
      <c r="CO84" s="121">
        <v>3.5497538336578143E-3</v>
      </c>
      <c r="CP84" s="121">
        <v>3.5020055036678066E-3</v>
      </c>
      <c r="CQ84" s="121">
        <v>3.8356676643401559E-3</v>
      </c>
      <c r="CR84" s="121">
        <v>2.6150656234565431E-3</v>
      </c>
      <c r="CS84" s="121">
        <v>2.2736239600003529E-3</v>
      </c>
      <c r="CT84" s="121">
        <v>3.232548022458712E-3</v>
      </c>
      <c r="CU84" s="121">
        <v>1.7363664812564601E-3</v>
      </c>
      <c r="CV84" s="121">
        <v>3.3302547196437668E-3</v>
      </c>
      <c r="CW84" s="121">
        <v>5.4083695521182831E-3</v>
      </c>
      <c r="CX84" s="121">
        <v>1.0775757616706563E-3</v>
      </c>
      <c r="CY84" s="121">
        <v>6.6905411116442298E-3</v>
      </c>
      <c r="CZ84" s="121">
        <v>8.2885303229560756E-3</v>
      </c>
      <c r="DA84" s="121">
        <v>2.5560208807715672E-3</v>
      </c>
      <c r="DB84" s="121">
        <v>2.0781807650148854E-3</v>
      </c>
      <c r="DC84" s="121">
        <v>2.6611206812579618E-3</v>
      </c>
      <c r="DD84" s="121">
        <v>1.9671100010911326E-3</v>
      </c>
      <c r="DE84" s="121">
        <v>1.628954004101291E-2</v>
      </c>
      <c r="DF84" s="124">
        <v>1.4254287684934734E-3</v>
      </c>
      <c r="DG84" s="124">
        <f t="shared" si="2"/>
        <v>1.7874243585069309</v>
      </c>
      <c r="DH84" s="145">
        <f t="shared" si="3"/>
        <v>0.84145948765669321</v>
      </c>
      <c r="DI84" s="123"/>
    </row>
    <row r="85" spans="1:113" s="82" customFormat="1" ht="17" customHeight="1" x14ac:dyDescent="0.2">
      <c r="A85" s="73" t="s">
        <v>81</v>
      </c>
      <c r="B85" s="74" t="s">
        <v>207</v>
      </c>
      <c r="C85" s="121">
        <v>1.1460398539837813E-2</v>
      </c>
      <c r="D85" s="121">
        <v>9.3004875053379951E-3</v>
      </c>
      <c r="E85" s="121">
        <v>4.9135236923375757E-3</v>
      </c>
      <c r="F85" s="121">
        <v>6.6685530607201102E-3</v>
      </c>
      <c r="G85" s="121">
        <v>7.1968326869228617E-3</v>
      </c>
      <c r="H85" s="121">
        <v>0</v>
      </c>
      <c r="I85" s="121">
        <v>3.1576259470045394E-2</v>
      </c>
      <c r="J85" s="121">
        <v>8.0043487455393868E-3</v>
      </c>
      <c r="K85" s="121">
        <v>5.6914594029471612E-3</v>
      </c>
      <c r="L85" s="121">
        <v>9.1524509832459581E-3</v>
      </c>
      <c r="M85" s="121">
        <v>0</v>
      </c>
      <c r="N85" s="121">
        <v>6.2635445196071726E-3</v>
      </c>
      <c r="O85" s="121">
        <v>5.8889187886232439E-3</v>
      </c>
      <c r="P85" s="121">
        <v>7.9641767299618114E-3</v>
      </c>
      <c r="Q85" s="121">
        <v>7.3909638173233197E-3</v>
      </c>
      <c r="R85" s="121">
        <v>1.3098706325290059E-2</v>
      </c>
      <c r="S85" s="121">
        <v>7.2039242728610987E-3</v>
      </c>
      <c r="T85" s="121">
        <v>7.2696310678203261E-3</v>
      </c>
      <c r="U85" s="121">
        <v>9.8863418814706099E-3</v>
      </c>
      <c r="V85" s="121">
        <v>7.4359442015515982E-3</v>
      </c>
      <c r="W85" s="121">
        <v>3.389948807451036E-3</v>
      </c>
      <c r="X85" s="121">
        <v>5.4038985771185828E-3</v>
      </c>
      <c r="Y85" s="121">
        <v>5.9791731015675399E-3</v>
      </c>
      <c r="Z85" s="121">
        <v>6.8777486829921528E-3</v>
      </c>
      <c r="AA85" s="121">
        <v>6.2875793521657329E-3</v>
      </c>
      <c r="AB85" s="121">
        <v>6.9681485305010489E-3</v>
      </c>
      <c r="AC85" s="121">
        <v>1.0362923662793574E-3</v>
      </c>
      <c r="AD85" s="121">
        <v>4.9814486719129795E-3</v>
      </c>
      <c r="AE85" s="121">
        <v>6.4186602909998801E-3</v>
      </c>
      <c r="AF85" s="121">
        <v>5.1244742096572798E-3</v>
      </c>
      <c r="AG85" s="121">
        <v>6.9302935592973217E-3</v>
      </c>
      <c r="AH85" s="121">
        <v>1.689320461974167E-2</v>
      </c>
      <c r="AI85" s="121">
        <v>1.010961110753298E-2</v>
      </c>
      <c r="AJ85" s="121">
        <v>1.1504788785685534E-2</v>
      </c>
      <c r="AK85" s="121">
        <v>1.0937872539325126E-2</v>
      </c>
      <c r="AL85" s="121">
        <v>1.1783132010687911E-2</v>
      </c>
      <c r="AM85" s="121">
        <v>1.3375768051447662E-2</v>
      </c>
      <c r="AN85" s="121">
        <v>7.6199040933603371E-3</v>
      </c>
      <c r="AO85" s="121">
        <v>8.9916562643442936E-3</v>
      </c>
      <c r="AP85" s="121">
        <v>2.0592404953671782E-2</v>
      </c>
      <c r="AQ85" s="121">
        <v>1.7471716027704323E-2</v>
      </c>
      <c r="AR85" s="121">
        <v>7.0450314452172452E-3</v>
      </c>
      <c r="AS85" s="121">
        <v>7.7944086898447795E-3</v>
      </c>
      <c r="AT85" s="121">
        <v>6.5164833589118109E-3</v>
      </c>
      <c r="AU85" s="121">
        <v>5.7783029511029524E-3</v>
      </c>
      <c r="AV85" s="121">
        <v>6.9173643585253202E-3</v>
      </c>
      <c r="AW85" s="121">
        <v>4.9394874473036449E-3</v>
      </c>
      <c r="AX85" s="121">
        <v>6.067915697899471E-3</v>
      </c>
      <c r="AY85" s="121">
        <v>1.453539150194756E-2</v>
      </c>
      <c r="AZ85" s="121">
        <v>5.9734461817875072E-3</v>
      </c>
      <c r="BA85" s="121">
        <v>6.8888314380948605E-3</v>
      </c>
      <c r="BB85" s="121">
        <v>7.1701302913998273E-3</v>
      </c>
      <c r="BC85" s="121">
        <v>5.5812175945753094E-3</v>
      </c>
      <c r="BD85" s="121">
        <v>7.6879805942364488E-3</v>
      </c>
      <c r="BE85" s="121">
        <v>8.2760882605337639E-3</v>
      </c>
      <c r="BF85" s="121">
        <v>7.9960796586970168E-3</v>
      </c>
      <c r="BG85" s="121">
        <v>8.358741720811174E-3</v>
      </c>
      <c r="BH85" s="121">
        <v>7.6153667443207944E-3</v>
      </c>
      <c r="BI85" s="121">
        <v>5.3046243922187488E-3</v>
      </c>
      <c r="BJ85" s="121">
        <v>1.1568605363857301E-2</v>
      </c>
      <c r="BK85" s="121">
        <v>3.0522124294325492E-2</v>
      </c>
      <c r="BL85" s="121">
        <v>6.9912750708848821E-3</v>
      </c>
      <c r="BM85" s="121">
        <v>7.0987678795722447E-3</v>
      </c>
      <c r="BN85" s="121">
        <v>6.7308028337871402E-3</v>
      </c>
      <c r="BO85" s="121">
        <v>6.0638833872893871E-3</v>
      </c>
      <c r="BP85" s="121">
        <v>2.9709560752230902E-3</v>
      </c>
      <c r="BQ85" s="121">
        <v>3.7668341834102589E-3</v>
      </c>
      <c r="BR85" s="121">
        <v>4.6070311361913422E-3</v>
      </c>
      <c r="BS85" s="121">
        <v>6.5467301414292335E-3</v>
      </c>
      <c r="BT85" s="121">
        <v>1.1264253969882879E-2</v>
      </c>
      <c r="BU85" s="121">
        <v>3.2324962151151237E-3</v>
      </c>
      <c r="BV85" s="121">
        <v>1.6106987893685339E-3</v>
      </c>
      <c r="BW85" s="121">
        <v>1.5480270966421882E-3</v>
      </c>
      <c r="BX85" s="121">
        <v>4.9192877148097934E-4</v>
      </c>
      <c r="BY85" s="121">
        <v>5.2870944068601575E-3</v>
      </c>
      <c r="BZ85" s="121">
        <v>2.7278718405956838E-2</v>
      </c>
      <c r="CA85" s="121">
        <v>0.13454213855902275</v>
      </c>
      <c r="CB85" s="121">
        <v>0.11114595543783691</v>
      </c>
      <c r="CC85" s="121">
        <v>0.29695130519620228</v>
      </c>
      <c r="CD85" s="121">
        <v>4.5917102811804111E-2</v>
      </c>
      <c r="CE85" s="121">
        <v>1.6048942947172486E-2</v>
      </c>
      <c r="CF85" s="121">
        <v>1.0135193350646112</v>
      </c>
      <c r="CG85" s="121">
        <v>1.1379790566116403E-2</v>
      </c>
      <c r="CH85" s="121">
        <v>3.2841830522588652E-3</v>
      </c>
      <c r="CI85" s="121">
        <v>5.2418210581340512E-3</v>
      </c>
      <c r="CJ85" s="121">
        <v>3.9099061855524314E-3</v>
      </c>
      <c r="CK85" s="121">
        <v>2.9016297047055658E-3</v>
      </c>
      <c r="CL85" s="121">
        <v>1.0078715462884393E-2</v>
      </c>
      <c r="CM85" s="121">
        <v>3.3826863752262925E-3</v>
      </c>
      <c r="CN85" s="121">
        <v>3.2652328208669125E-3</v>
      </c>
      <c r="CO85" s="121">
        <v>4.0809941710007397E-3</v>
      </c>
      <c r="CP85" s="121">
        <v>3.7856705985564146E-3</v>
      </c>
      <c r="CQ85" s="121">
        <v>3.9556737971644471E-3</v>
      </c>
      <c r="CR85" s="121">
        <v>2.6138149259495374E-3</v>
      </c>
      <c r="CS85" s="121">
        <v>2.3850644315236516E-3</v>
      </c>
      <c r="CT85" s="121">
        <v>5.2095392546682743E-3</v>
      </c>
      <c r="CU85" s="121">
        <v>7.5389543541955761E-3</v>
      </c>
      <c r="CV85" s="121">
        <v>6.366261437859142E-3</v>
      </c>
      <c r="CW85" s="121">
        <v>5.6153801872935579E-3</v>
      </c>
      <c r="CX85" s="121">
        <v>2.2312089506202636E-3</v>
      </c>
      <c r="CY85" s="121">
        <v>3.3487568128852188E-2</v>
      </c>
      <c r="CZ85" s="121">
        <v>8.235839454014366E-3</v>
      </c>
      <c r="DA85" s="121">
        <v>4.3215173830250678E-3</v>
      </c>
      <c r="DB85" s="121">
        <v>8.3239063517098442E-3</v>
      </c>
      <c r="DC85" s="121">
        <v>3.5721203798987689E-3</v>
      </c>
      <c r="DD85" s="121">
        <v>5.7228530408204832E-3</v>
      </c>
      <c r="DE85" s="121">
        <v>1.0842286613058427E-2</v>
      </c>
      <c r="DF85" s="124">
        <v>1.8374812425257084E-2</v>
      </c>
      <c r="DG85" s="124">
        <f t="shared" si="2"/>
        <v>2.4213035217714562</v>
      </c>
      <c r="DH85" s="145">
        <f t="shared" si="3"/>
        <v>1.1398685551052123</v>
      </c>
      <c r="DI85" s="123"/>
    </row>
    <row r="86" spans="1:113" s="82" customFormat="1" ht="17" customHeight="1" x14ac:dyDescent="0.2">
      <c r="A86" s="73" t="s">
        <v>82</v>
      </c>
      <c r="B86" s="74" t="s">
        <v>208</v>
      </c>
      <c r="C86" s="121">
        <v>8.1388472556011727E-4</v>
      </c>
      <c r="D86" s="121">
        <v>9.5454701871583447E-4</v>
      </c>
      <c r="E86" s="121">
        <v>8.6708113870657716E-4</v>
      </c>
      <c r="F86" s="121">
        <v>6.6384326334574984E-4</v>
      </c>
      <c r="G86" s="121">
        <v>8.3844903672781481E-4</v>
      </c>
      <c r="H86" s="121">
        <v>0</v>
      </c>
      <c r="I86" s="121">
        <v>2.0643290793217486E-3</v>
      </c>
      <c r="J86" s="121">
        <v>9.4328542788060343E-4</v>
      </c>
      <c r="K86" s="121">
        <v>1.0178425452103631E-3</v>
      </c>
      <c r="L86" s="121">
        <v>8.4310491315235561E-4</v>
      </c>
      <c r="M86" s="121">
        <v>0</v>
      </c>
      <c r="N86" s="121">
        <v>1.1480406108984322E-3</v>
      </c>
      <c r="O86" s="121">
        <v>1.1459076604234941E-3</v>
      </c>
      <c r="P86" s="121">
        <v>9.0453560902996972E-4</v>
      </c>
      <c r="Q86" s="121">
        <v>1.2374653821419627E-3</v>
      </c>
      <c r="R86" s="121">
        <v>1.342374282903574E-3</v>
      </c>
      <c r="S86" s="121">
        <v>1.0679620049535055E-3</v>
      </c>
      <c r="T86" s="121">
        <v>9.8463502158601616E-4</v>
      </c>
      <c r="U86" s="121">
        <v>9.9340691757442211E-4</v>
      </c>
      <c r="V86" s="121">
        <v>1.0399166956212155E-3</v>
      </c>
      <c r="W86" s="121">
        <v>4.1326719455163699E-4</v>
      </c>
      <c r="X86" s="121">
        <v>8.6496224532368003E-4</v>
      </c>
      <c r="Y86" s="121">
        <v>8.9103481271460608E-4</v>
      </c>
      <c r="Z86" s="121">
        <v>9.9219399611713403E-4</v>
      </c>
      <c r="AA86" s="121">
        <v>1.2345737298882584E-3</v>
      </c>
      <c r="AB86" s="121">
        <v>1.2268812472446165E-3</v>
      </c>
      <c r="AC86" s="121">
        <v>1.3029833130310121E-4</v>
      </c>
      <c r="AD86" s="121">
        <v>5.1659776233175603E-4</v>
      </c>
      <c r="AE86" s="121">
        <v>9.6532141903730019E-4</v>
      </c>
      <c r="AF86" s="121">
        <v>8.6696353824639895E-4</v>
      </c>
      <c r="AG86" s="121">
        <v>9.5554398006321222E-4</v>
      </c>
      <c r="AH86" s="121">
        <v>9.5944456518661588E-4</v>
      </c>
      <c r="AI86" s="121">
        <v>9.9241594418741485E-4</v>
      </c>
      <c r="AJ86" s="121">
        <v>1.0670535804015292E-3</v>
      </c>
      <c r="AK86" s="121">
        <v>1.0627178981854051E-3</v>
      </c>
      <c r="AL86" s="121">
        <v>1.1001362096645494E-3</v>
      </c>
      <c r="AM86" s="121">
        <v>1.0058174108367901E-3</v>
      </c>
      <c r="AN86" s="121">
        <v>1.042521506233273E-3</v>
      </c>
      <c r="AO86" s="121">
        <v>8.7818401613319066E-4</v>
      </c>
      <c r="AP86" s="121">
        <v>1.6360300807940103E-3</v>
      </c>
      <c r="AQ86" s="121">
        <v>1.4569923284640446E-3</v>
      </c>
      <c r="AR86" s="121">
        <v>9.1956563427506987E-4</v>
      </c>
      <c r="AS86" s="121">
        <v>1.0835359426178055E-3</v>
      </c>
      <c r="AT86" s="121">
        <v>9.50899084741863E-4</v>
      </c>
      <c r="AU86" s="121">
        <v>9.6759614980228693E-4</v>
      </c>
      <c r="AV86" s="121">
        <v>1.218557069392318E-3</v>
      </c>
      <c r="AW86" s="121">
        <v>8.2699765426123113E-4</v>
      </c>
      <c r="AX86" s="121">
        <v>1.0553473239582152E-3</v>
      </c>
      <c r="AY86" s="121">
        <v>1.0646597486186191E-3</v>
      </c>
      <c r="AZ86" s="121">
        <v>1.1770284111225487E-3</v>
      </c>
      <c r="BA86" s="121">
        <v>9.0086647295913513E-4</v>
      </c>
      <c r="BB86" s="121">
        <v>9.399603858384764E-4</v>
      </c>
      <c r="BC86" s="121">
        <v>1.122452669515252E-3</v>
      </c>
      <c r="BD86" s="121">
        <v>1.0074884714855706E-3</v>
      </c>
      <c r="BE86" s="121">
        <v>1.0902817955725096E-3</v>
      </c>
      <c r="BF86" s="121">
        <v>9.7093126367279808E-4</v>
      </c>
      <c r="BG86" s="121">
        <v>1.0329350814707234E-3</v>
      </c>
      <c r="BH86" s="121">
        <v>1.0860351148984646E-3</v>
      </c>
      <c r="BI86" s="121">
        <v>1.1817062281732514E-3</v>
      </c>
      <c r="BJ86" s="121">
        <v>1.3314798459412018E-3</v>
      </c>
      <c r="BK86" s="121">
        <v>2.0777649486213487E-3</v>
      </c>
      <c r="BL86" s="121">
        <v>1.1246753630042299E-3</v>
      </c>
      <c r="BM86" s="121">
        <v>1.7014129400191214E-3</v>
      </c>
      <c r="BN86" s="121">
        <v>1.395283111684879E-3</v>
      </c>
      <c r="BO86" s="121">
        <v>1.3534200776030478E-3</v>
      </c>
      <c r="BP86" s="121">
        <v>1.9125918142388252E-3</v>
      </c>
      <c r="BQ86" s="121">
        <v>4.6274296440628792E-3</v>
      </c>
      <c r="BR86" s="121">
        <v>1.7420707913237252E-3</v>
      </c>
      <c r="BS86" s="121">
        <v>2.2691539538837627E-3</v>
      </c>
      <c r="BT86" s="121">
        <v>2.1153556034026145E-3</v>
      </c>
      <c r="BU86" s="121">
        <v>8.7768258194722195E-3</v>
      </c>
      <c r="BV86" s="121">
        <v>1.7223450957022388E-3</v>
      </c>
      <c r="BW86" s="121">
        <v>1.6095343585573576E-3</v>
      </c>
      <c r="BX86" s="121">
        <v>6.8564962450088133E-4</v>
      </c>
      <c r="BY86" s="121">
        <v>1.9825290122556989E-3</v>
      </c>
      <c r="BZ86" s="121">
        <v>8.0835918293304385E-4</v>
      </c>
      <c r="CA86" s="121">
        <v>1.8668205262263532E-3</v>
      </c>
      <c r="CB86" s="121">
        <v>2.0645598326381924E-3</v>
      </c>
      <c r="CC86" s="121">
        <v>1.8205665771749242E-3</v>
      </c>
      <c r="CD86" s="121">
        <v>3.8138246434771318E-3</v>
      </c>
      <c r="CE86" s="121">
        <v>1.699963460175492E-3</v>
      </c>
      <c r="CF86" s="121">
        <v>1.6646612755142765E-3</v>
      </c>
      <c r="CG86" s="121">
        <v>1.0171165832836835</v>
      </c>
      <c r="CH86" s="121">
        <v>4.7931591666178219E-3</v>
      </c>
      <c r="CI86" s="121">
        <v>3.9985931057032525E-3</v>
      </c>
      <c r="CJ86" s="121">
        <v>1.7676528956850426E-3</v>
      </c>
      <c r="CK86" s="121">
        <v>3.5471601086382977E-3</v>
      </c>
      <c r="CL86" s="121">
        <v>4.6362973926497202E-3</v>
      </c>
      <c r="CM86" s="121">
        <v>4.6851384036397225E-3</v>
      </c>
      <c r="CN86" s="121">
        <v>1.6558419755413063E-3</v>
      </c>
      <c r="CO86" s="121">
        <v>9.8141116477016635E-3</v>
      </c>
      <c r="CP86" s="121">
        <v>1.1930915181319079E-3</v>
      </c>
      <c r="CQ86" s="121">
        <v>6.9321453920518665E-3</v>
      </c>
      <c r="CR86" s="121">
        <v>4.4645455532067325E-3</v>
      </c>
      <c r="CS86" s="121">
        <v>2.226592187624827E-3</v>
      </c>
      <c r="CT86" s="121">
        <v>6.7507757915404283E-3</v>
      </c>
      <c r="CU86" s="121">
        <v>2.8335933837044143E-3</v>
      </c>
      <c r="CV86" s="121">
        <v>3.2399318528357852E-3</v>
      </c>
      <c r="CW86" s="121">
        <v>1.9158926988499532E-3</v>
      </c>
      <c r="CX86" s="121">
        <v>1.9269391935200981E-3</v>
      </c>
      <c r="CY86" s="121">
        <v>2.7438700899539751E-3</v>
      </c>
      <c r="CZ86" s="121">
        <v>1.6971825787944254E-3</v>
      </c>
      <c r="DA86" s="121">
        <v>2.6860798182177371E-3</v>
      </c>
      <c r="DB86" s="121">
        <v>1.4907050229100102E-3</v>
      </c>
      <c r="DC86" s="121">
        <v>2.5070565703738871E-3</v>
      </c>
      <c r="DD86" s="121">
        <v>2.8584703973913669E-3</v>
      </c>
      <c r="DE86" s="121">
        <v>1.3919169398600381E-3</v>
      </c>
      <c r="DF86" s="124">
        <v>1.4385087807143918E-3</v>
      </c>
      <c r="DG86" s="124">
        <f t="shared" si="2"/>
        <v>1.2082045208849943</v>
      </c>
      <c r="DH86" s="145">
        <f t="shared" si="3"/>
        <v>0.56878219897239113</v>
      </c>
      <c r="DI86" s="123"/>
    </row>
    <row r="87" spans="1:113" s="82" customFormat="1" ht="17" customHeight="1" x14ac:dyDescent="0.2">
      <c r="A87" s="73" t="s">
        <v>83</v>
      </c>
      <c r="B87" s="74" t="s">
        <v>209</v>
      </c>
      <c r="C87" s="121">
        <v>4.6583843267808704E-3</v>
      </c>
      <c r="D87" s="121">
        <v>5.0432411848121859E-3</v>
      </c>
      <c r="E87" s="121">
        <v>4.7830716939556645E-3</v>
      </c>
      <c r="F87" s="121">
        <v>4.7141622951703986E-3</v>
      </c>
      <c r="G87" s="121">
        <v>6.4935855275104386E-3</v>
      </c>
      <c r="H87" s="121">
        <v>0</v>
      </c>
      <c r="I87" s="121">
        <v>7.1681077474345821E-3</v>
      </c>
      <c r="J87" s="121">
        <v>6.4533872012460429E-3</v>
      </c>
      <c r="K87" s="121">
        <v>5.9476816033848497E-3</v>
      </c>
      <c r="L87" s="121">
        <v>5.5954688731637992E-3</v>
      </c>
      <c r="M87" s="121">
        <v>0</v>
      </c>
      <c r="N87" s="121">
        <v>5.8313563334814484E-3</v>
      </c>
      <c r="O87" s="121">
        <v>6.5738434848268742E-3</v>
      </c>
      <c r="P87" s="121">
        <v>5.4050691600702654E-3</v>
      </c>
      <c r="Q87" s="121">
        <v>6.9250915869639258E-3</v>
      </c>
      <c r="R87" s="121">
        <v>7.2522314792403788E-3</v>
      </c>
      <c r="S87" s="121">
        <v>6.2385784013873615E-3</v>
      </c>
      <c r="T87" s="121">
        <v>5.786502685189261E-3</v>
      </c>
      <c r="U87" s="121">
        <v>4.2022824001239252E-3</v>
      </c>
      <c r="V87" s="121">
        <v>4.338895982172312E-3</v>
      </c>
      <c r="W87" s="121">
        <v>2.0072350223574158E-3</v>
      </c>
      <c r="X87" s="121">
        <v>4.5890885607743409E-3</v>
      </c>
      <c r="Y87" s="121">
        <v>4.8111579494854589E-3</v>
      </c>
      <c r="Z87" s="121">
        <v>5.2661911109724924E-3</v>
      </c>
      <c r="AA87" s="121">
        <v>1.6826643393344283E-2</v>
      </c>
      <c r="AB87" s="121">
        <v>8.0025198286695787E-3</v>
      </c>
      <c r="AC87" s="121">
        <v>6.0842174788833204E-4</v>
      </c>
      <c r="AD87" s="121">
        <v>2.9137147583640486E-3</v>
      </c>
      <c r="AE87" s="121">
        <v>5.5890060827234874E-3</v>
      </c>
      <c r="AF87" s="121">
        <v>5.0964022262511184E-3</v>
      </c>
      <c r="AG87" s="121">
        <v>6.0041723647034839E-3</v>
      </c>
      <c r="AH87" s="121">
        <v>5.9898516686094343E-3</v>
      </c>
      <c r="AI87" s="121">
        <v>5.4288209543873695E-3</v>
      </c>
      <c r="AJ87" s="121">
        <v>5.1406254935363613E-3</v>
      </c>
      <c r="AK87" s="121">
        <v>5.4659754567167665E-3</v>
      </c>
      <c r="AL87" s="121">
        <v>4.2786413779256367E-3</v>
      </c>
      <c r="AM87" s="121">
        <v>4.2428677312212849E-3</v>
      </c>
      <c r="AN87" s="121">
        <v>4.4483917606314705E-3</v>
      </c>
      <c r="AO87" s="121">
        <v>4.4749774109902087E-3</v>
      </c>
      <c r="AP87" s="121">
        <v>6.4508981560051038E-3</v>
      </c>
      <c r="AQ87" s="121">
        <v>6.6360954047644709E-3</v>
      </c>
      <c r="AR87" s="121">
        <v>4.8247022680018067E-3</v>
      </c>
      <c r="AS87" s="121">
        <v>5.8492688353579516E-3</v>
      </c>
      <c r="AT87" s="121">
        <v>5.6723048179641777E-3</v>
      </c>
      <c r="AU87" s="121">
        <v>5.6519721863215041E-3</v>
      </c>
      <c r="AV87" s="121">
        <v>6.37307971097535E-3</v>
      </c>
      <c r="AW87" s="121">
        <v>4.4393092833731997E-3</v>
      </c>
      <c r="AX87" s="121">
        <v>5.6427579918302854E-3</v>
      </c>
      <c r="AY87" s="121">
        <v>6.3917247798366819E-3</v>
      </c>
      <c r="AZ87" s="121">
        <v>6.7645333335409653E-3</v>
      </c>
      <c r="BA87" s="121">
        <v>4.9351834785199234E-3</v>
      </c>
      <c r="BB87" s="121">
        <v>5.5661888121235608E-3</v>
      </c>
      <c r="BC87" s="121">
        <v>6.7145257169485802E-3</v>
      </c>
      <c r="BD87" s="121">
        <v>6.1812167073244054E-3</v>
      </c>
      <c r="BE87" s="121">
        <v>6.5673178681364885E-3</v>
      </c>
      <c r="BF87" s="121">
        <v>5.9247355804135041E-3</v>
      </c>
      <c r="BG87" s="121">
        <v>6.1364502123466376E-3</v>
      </c>
      <c r="BH87" s="121">
        <v>5.7675726454309564E-3</v>
      </c>
      <c r="BI87" s="121">
        <v>5.5419784523634439E-3</v>
      </c>
      <c r="BJ87" s="121">
        <v>7.1674489056091154E-3</v>
      </c>
      <c r="BK87" s="121">
        <v>6.3121695916281773E-3</v>
      </c>
      <c r="BL87" s="121">
        <v>1.0991182749584105E-2</v>
      </c>
      <c r="BM87" s="121">
        <v>1.077126325038545E-2</v>
      </c>
      <c r="BN87" s="121">
        <v>1.0116078274501897E-2</v>
      </c>
      <c r="BO87" s="121">
        <v>1.039053204220731E-2</v>
      </c>
      <c r="BP87" s="121">
        <v>3.0833634832364044E-3</v>
      </c>
      <c r="BQ87" s="121">
        <v>4.6413905028805666E-3</v>
      </c>
      <c r="BR87" s="121">
        <v>7.2643199180517874E-3</v>
      </c>
      <c r="BS87" s="121">
        <v>9.7374222894296997E-3</v>
      </c>
      <c r="BT87" s="121">
        <v>1.8717367998582295E-2</v>
      </c>
      <c r="BU87" s="121">
        <v>2.059373519438228E-2</v>
      </c>
      <c r="BV87" s="121">
        <v>9.9541543361219998E-3</v>
      </c>
      <c r="BW87" s="121">
        <v>8.1846945745524813E-3</v>
      </c>
      <c r="BX87" s="121">
        <v>1.8463506381572821E-3</v>
      </c>
      <c r="BY87" s="121">
        <v>8.3239738341599895E-3</v>
      </c>
      <c r="BZ87" s="121">
        <v>5.2786578352222039E-3</v>
      </c>
      <c r="CA87" s="121">
        <v>7.867482468268865E-3</v>
      </c>
      <c r="CB87" s="121">
        <v>1.4736085710834106E-2</v>
      </c>
      <c r="CC87" s="121">
        <v>8.5632739759302044E-3</v>
      </c>
      <c r="CD87" s="121">
        <v>1.0298428976778889E-2</v>
      </c>
      <c r="CE87" s="121">
        <v>5.6853782982590941E-3</v>
      </c>
      <c r="CF87" s="121">
        <v>6.9740813372076689E-3</v>
      </c>
      <c r="CG87" s="121">
        <v>5.2394365054962387E-3</v>
      </c>
      <c r="CH87" s="121">
        <v>1.3087236651398138</v>
      </c>
      <c r="CI87" s="121">
        <v>5.8356000328202748E-2</v>
      </c>
      <c r="CJ87" s="121">
        <v>2.3472555832223147E-2</v>
      </c>
      <c r="CK87" s="121">
        <v>5.3113465453182865E-2</v>
      </c>
      <c r="CL87" s="121">
        <v>1.7380442592608177E-2</v>
      </c>
      <c r="CM87" s="121">
        <v>1.0904194446093333E-2</v>
      </c>
      <c r="CN87" s="121">
        <v>3.0546829934932477E-3</v>
      </c>
      <c r="CO87" s="121">
        <v>2.9519939598777578E-2</v>
      </c>
      <c r="CP87" s="121">
        <v>9.0895502501185631E-3</v>
      </c>
      <c r="CQ87" s="121">
        <v>1.269963103047105E-2</v>
      </c>
      <c r="CR87" s="121">
        <v>1.2616026879759035E-2</v>
      </c>
      <c r="CS87" s="121">
        <v>5.7952812249686082E-3</v>
      </c>
      <c r="CT87" s="121">
        <v>1.9581134016690573E-2</v>
      </c>
      <c r="CU87" s="121">
        <v>1.005690795439456E-2</v>
      </c>
      <c r="CV87" s="121">
        <v>3.8167227307325774E-2</v>
      </c>
      <c r="CW87" s="121">
        <v>8.6677726345062971E-3</v>
      </c>
      <c r="CX87" s="121">
        <v>7.7992640300545597E-3</v>
      </c>
      <c r="CY87" s="121">
        <v>1.3989753980851224E-2</v>
      </c>
      <c r="CZ87" s="121">
        <v>1.3502342787512894E-2</v>
      </c>
      <c r="DA87" s="121">
        <v>1.5462851101103327E-2</v>
      </c>
      <c r="DB87" s="121">
        <v>6.2009498676946877E-3</v>
      </c>
      <c r="DC87" s="121">
        <v>1.1634058620562979E-2</v>
      </c>
      <c r="DD87" s="121">
        <v>8.2706529722923541E-3</v>
      </c>
      <c r="DE87" s="121">
        <v>9.4204312898737708E-3</v>
      </c>
      <c r="DF87" s="124">
        <v>2.2110723956941306E-2</v>
      </c>
      <c r="DG87" s="124">
        <f t="shared" si="2"/>
        <v>2.2649552420890293</v>
      </c>
      <c r="DH87" s="145">
        <f t="shared" si="3"/>
        <v>1.0662650245885557</v>
      </c>
      <c r="DI87" s="123"/>
    </row>
    <row r="88" spans="1:113" s="82" customFormat="1" ht="17" customHeight="1" x14ac:dyDescent="0.2">
      <c r="A88" s="73" t="s">
        <v>84</v>
      </c>
      <c r="B88" s="74" t="s">
        <v>210</v>
      </c>
      <c r="C88" s="121">
        <v>2.1238355519359758E-3</v>
      </c>
      <c r="D88" s="121">
        <v>2.267727962297128E-3</v>
      </c>
      <c r="E88" s="121">
        <v>1.64241451122622E-3</v>
      </c>
      <c r="F88" s="121">
        <v>1.4468194960222582E-3</v>
      </c>
      <c r="G88" s="121">
        <v>2.1098416804059589E-3</v>
      </c>
      <c r="H88" s="121">
        <v>0</v>
      </c>
      <c r="I88" s="121">
        <v>2.676981125803606E-3</v>
      </c>
      <c r="J88" s="121">
        <v>4.5359380862691713E-3</v>
      </c>
      <c r="K88" s="121">
        <v>1.747724040787688E-2</v>
      </c>
      <c r="L88" s="121">
        <v>2.5877331253750589E-3</v>
      </c>
      <c r="M88" s="121">
        <v>0</v>
      </c>
      <c r="N88" s="121">
        <v>2.5167706645826955E-3</v>
      </c>
      <c r="O88" s="121">
        <v>4.5614665380945534E-3</v>
      </c>
      <c r="P88" s="121">
        <v>2.7237894786403868E-3</v>
      </c>
      <c r="Q88" s="121">
        <v>4.3004149969302673E-3</v>
      </c>
      <c r="R88" s="121">
        <v>2.9270975982645209E-3</v>
      </c>
      <c r="S88" s="121">
        <v>2.9756539636578861E-3</v>
      </c>
      <c r="T88" s="121">
        <v>2.3063254038555372E-3</v>
      </c>
      <c r="U88" s="121">
        <v>2.9276058111390568E-3</v>
      </c>
      <c r="V88" s="121">
        <v>2.8145547171186968E-3</v>
      </c>
      <c r="W88" s="121">
        <v>1.0464426439631843E-3</v>
      </c>
      <c r="X88" s="121">
        <v>2.2480565473454264E-3</v>
      </c>
      <c r="Y88" s="121">
        <v>2.215131651413179E-3</v>
      </c>
      <c r="Z88" s="121">
        <v>3.0271541843326661E-3</v>
      </c>
      <c r="AA88" s="121">
        <v>2.2369516726277461E-2</v>
      </c>
      <c r="AB88" s="121">
        <v>1.418352520070465E-2</v>
      </c>
      <c r="AC88" s="121">
        <v>2.8299935458235185E-4</v>
      </c>
      <c r="AD88" s="121">
        <v>9.5467097997669617E-4</v>
      </c>
      <c r="AE88" s="121">
        <v>3.9271611068539729E-3</v>
      </c>
      <c r="AF88" s="121">
        <v>3.6178526181248364E-3</v>
      </c>
      <c r="AG88" s="121">
        <v>3.2703681400159199E-3</v>
      </c>
      <c r="AH88" s="121">
        <v>2.8303808937643633E-3</v>
      </c>
      <c r="AI88" s="121">
        <v>1.9282025981422718E-3</v>
      </c>
      <c r="AJ88" s="121">
        <v>4.0216385209558289E-3</v>
      </c>
      <c r="AK88" s="121">
        <v>2.7680267969708199E-3</v>
      </c>
      <c r="AL88" s="121">
        <v>1.7760424052717049E-3</v>
      </c>
      <c r="AM88" s="121">
        <v>1.8764558174939252E-3</v>
      </c>
      <c r="AN88" s="121">
        <v>1.9669088866097208E-3</v>
      </c>
      <c r="AO88" s="121">
        <v>1.6620760190695051E-3</v>
      </c>
      <c r="AP88" s="121">
        <v>3.5940762379229542E-3</v>
      </c>
      <c r="AQ88" s="121">
        <v>3.2811304804107769E-3</v>
      </c>
      <c r="AR88" s="121">
        <v>2.238868968649832E-3</v>
      </c>
      <c r="AS88" s="121">
        <v>2.4380405292581957E-3</v>
      </c>
      <c r="AT88" s="121">
        <v>3.3318289441741731E-3</v>
      </c>
      <c r="AU88" s="121">
        <v>2.9559831667362187E-3</v>
      </c>
      <c r="AV88" s="121">
        <v>4.0824299521539419E-3</v>
      </c>
      <c r="AW88" s="121">
        <v>3.6828357497204057E-3</v>
      </c>
      <c r="AX88" s="121">
        <v>3.2822359145268667E-3</v>
      </c>
      <c r="AY88" s="121">
        <v>3.6680762198105952E-3</v>
      </c>
      <c r="AZ88" s="121">
        <v>5.7329584450082731E-3</v>
      </c>
      <c r="BA88" s="121">
        <v>3.4480907672655298E-3</v>
      </c>
      <c r="BB88" s="121">
        <v>5.4142514879835174E-3</v>
      </c>
      <c r="BC88" s="121">
        <v>5.4079318956892046E-3</v>
      </c>
      <c r="BD88" s="121">
        <v>5.0627566888288905E-3</v>
      </c>
      <c r="BE88" s="121">
        <v>6.039218079729184E-3</v>
      </c>
      <c r="BF88" s="121">
        <v>5.9196717256629798E-3</v>
      </c>
      <c r="BG88" s="121">
        <v>4.5168595972975836E-3</v>
      </c>
      <c r="BH88" s="121">
        <v>3.026654493879787E-3</v>
      </c>
      <c r="BI88" s="121">
        <v>4.0665994844417512E-3</v>
      </c>
      <c r="BJ88" s="121">
        <v>5.7775390563573779E-3</v>
      </c>
      <c r="BK88" s="121">
        <v>2.5757503701823148E-3</v>
      </c>
      <c r="BL88" s="121">
        <v>3.2529193283452594E-3</v>
      </c>
      <c r="BM88" s="121">
        <v>2.2136980666678779E-3</v>
      </c>
      <c r="BN88" s="121">
        <v>2.5609744077826685E-3</v>
      </c>
      <c r="BO88" s="121">
        <v>2.443128657236426E-3</v>
      </c>
      <c r="BP88" s="121">
        <v>2.087990152097899E-3</v>
      </c>
      <c r="BQ88" s="121">
        <v>5.6125093906140913E-3</v>
      </c>
      <c r="BR88" s="121">
        <v>6.4022566340564586E-3</v>
      </c>
      <c r="BS88" s="121">
        <v>2.3668940435255014E-3</v>
      </c>
      <c r="BT88" s="121">
        <v>5.0964206439239402E-3</v>
      </c>
      <c r="BU88" s="121">
        <v>1.2254502826557155E-2</v>
      </c>
      <c r="BV88" s="121">
        <v>9.1219311017854913E-3</v>
      </c>
      <c r="BW88" s="121">
        <v>8.3675860250040455E-3</v>
      </c>
      <c r="BX88" s="121">
        <v>1.087948927726739E-3</v>
      </c>
      <c r="BY88" s="121">
        <v>3.7209472498540897E-3</v>
      </c>
      <c r="BZ88" s="121">
        <v>2.1897015391451743E-3</v>
      </c>
      <c r="CA88" s="121">
        <v>4.2412900206845357E-3</v>
      </c>
      <c r="CB88" s="121">
        <v>3.4019980291954337E-3</v>
      </c>
      <c r="CC88" s="121">
        <v>6.7194881942646114E-3</v>
      </c>
      <c r="CD88" s="121">
        <v>3.1572165475059577E-3</v>
      </c>
      <c r="CE88" s="121">
        <v>2.6359724130175055E-3</v>
      </c>
      <c r="CF88" s="121">
        <v>5.5799483758211159E-3</v>
      </c>
      <c r="CG88" s="121">
        <v>1.271489111351759E-3</v>
      </c>
      <c r="CH88" s="121">
        <v>1.1697042973155493E-2</v>
      </c>
      <c r="CI88" s="121">
        <v>1.0511820812507655</v>
      </c>
      <c r="CJ88" s="121">
        <v>6.9516717961474704E-3</v>
      </c>
      <c r="CK88" s="121">
        <v>1.4597679373354404E-2</v>
      </c>
      <c r="CL88" s="121">
        <v>1.3849666589165133E-2</v>
      </c>
      <c r="CM88" s="121">
        <v>1.9684201317480199E-3</v>
      </c>
      <c r="CN88" s="121">
        <v>2.7625602876457261E-3</v>
      </c>
      <c r="CO88" s="121">
        <v>3.5576954799459151E-3</v>
      </c>
      <c r="CP88" s="121">
        <v>6.882076685688473E-3</v>
      </c>
      <c r="CQ88" s="121">
        <v>4.5000250433902033E-3</v>
      </c>
      <c r="CR88" s="121">
        <v>2.2655029616701979E-3</v>
      </c>
      <c r="CS88" s="121">
        <v>2.1147050218127328E-3</v>
      </c>
      <c r="CT88" s="121">
        <v>4.1346169232742026E-3</v>
      </c>
      <c r="CU88" s="121">
        <v>7.350211562027008E-3</v>
      </c>
      <c r="CV88" s="121">
        <v>0.2955494347682231</v>
      </c>
      <c r="CW88" s="121">
        <v>3.4579183439413233E-3</v>
      </c>
      <c r="CX88" s="121">
        <v>6.4493268626292137E-3</v>
      </c>
      <c r="CY88" s="121">
        <v>8.4048211781591487E-3</v>
      </c>
      <c r="CZ88" s="121">
        <v>1.0084524174444593E-2</v>
      </c>
      <c r="DA88" s="121">
        <v>1.3852238220942887E-2</v>
      </c>
      <c r="DB88" s="121">
        <v>6.4291047122883782E-3</v>
      </c>
      <c r="DC88" s="121">
        <v>4.7833220079323896E-3</v>
      </c>
      <c r="DD88" s="121">
        <v>4.7519621046335373E-3</v>
      </c>
      <c r="DE88" s="121">
        <v>3.9848962690737927E-3</v>
      </c>
      <c r="DF88" s="124">
        <v>8.5500234724552801E-3</v>
      </c>
      <c r="DG88" s="124">
        <f t="shared" si="2"/>
        <v>1.8263369503477325</v>
      </c>
      <c r="DH88" s="145">
        <f t="shared" si="3"/>
        <v>0.85977823185301039</v>
      </c>
      <c r="DI88" s="123"/>
    </row>
    <row r="89" spans="1:113" s="82" customFormat="1" ht="17" customHeight="1" x14ac:dyDescent="0.2">
      <c r="A89" s="73" t="s">
        <v>85</v>
      </c>
      <c r="B89" s="74" t="s">
        <v>211</v>
      </c>
      <c r="C89" s="121">
        <v>9.431459765635827E-3</v>
      </c>
      <c r="D89" s="121">
        <v>1.0431568617045847E-2</v>
      </c>
      <c r="E89" s="121">
        <v>1.3475439871167167E-2</v>
      </c>
      <c r="F89" s="121">
        <v>3.267015811751896E-3</v>
      </c>
      <c r="G89" s="121">
        <v>6.0984898021357358E-3</v>
      </c>
      <c r="H89" s="121">
        <v>0</v>
      </c>
      <c r="I89" s="121">
        <v>1.0144073906670215E-2</v>
      </c>
      <c r="J89" s="121">
        <v>1.0761738570879937E-2</v>
      </c>
      <c r="K89" s="121">
        <v>1.1412930265322696E-2</v>
      </c>
      <c r="L89" s="121">
        <v>9.3444721240405846E-3</v>
      </c>
      <c r="M89" s="121">
        <v>0</v>
      </c>
      <c r="N89" s="121">
        <v>9.2251015877095246E-3</v>
      </c>
      <c r="O89" s="121">
        <v>9.5597014656924606E-3</v>
      </c>
      <c r="P89" s="121">
        <v>7.5752243995061584E-3</v>
      </c>
      <c r="Q89" s="121">
        <v>9.0374355338853837E-3</v>
      </c>
      <c r="R89" s="121">
        <v>1.4677912068729825E-2</v>
      </c>
      <c r="S89" s="121">
        <v>9.8329588923200591E-3</v>
      </c>
      <c r="T89" s="121">
        <v>7.8619011047896502E-3</v>
      </c>
      <c r="U89" s="121">
        <v>1.1886998839543483E-2</v>
      </c>
      <c r="V89" s="121">
        <v>1.1248052140539772E-2</v>
      </c>
      <c r="W89" s="121">
        <v>5.6008675017742851E-3</v>
      </c>
      <c r="X89" s="121">
        <v>1.6855342377025042E-2</v>
      </c>
      <c r="Y89" s="121">
        <v>1.328112566738834E-2</v>
      </c>
      <c r="Z89" s="121">
        <v>9.655740019422163E-3</v>
      </c>
      <c r="AA89" s="121">
        <v>1.9250437828707005E-2</v>
      </c>
      <c r="AB89" s="121">
        <v>1.4879469189907407E-2</v>
      </c>
      <c r="AC89" s="121">
        <v>1.2834989135906501E-3</v>
      </c>
      <c r="AD89" s="121">
        <v>3.214679277644994E-3</v>
      </c>
      <c r="AE89" s="121">
        <v>1.0049768118635637E-2</v>
      </c>
      <c r="AF89" s="121">
        <v>8.0046814524519557E-3</v>
      </c>
      <c r="AG89" s="121">
        <v>1.6876018577952314E-2</v>
      </c>
      <c r="AH89" s="121">
        <v>1.0277221598557469E-2</v>
      </c>
      <c r="AI89" s="121">
        <v>8.402021117957046E-3</v>
      </c>
      <c r="AJ89" s="121">
        <v>1.3509449073241227E-2</v>
      </c>
      <c r="AK89" s="121">
        <v>1.0722103902232496E-2</v>
      </c>
      <c r="AL89" s="121">
        <v>9.1367434324681682E-3</v>
      </c>
      <c r="AM89" s="121">
        <v>9.407451597546029E-3</v>
      </c>
      <c r="AN89" s="121">
        <v>1.1585569728589935E-2</v>
      </c>
      <c r="AO89" s="121">
        <v>1.0089031150884024E-2</v>
      </c>
      <c r="AP89" s="121">
        <v>1.3198664259457555E-2</v>
      </c>
      <c r="AQ89" s="121">
        <v>1.2917539823892172E-2</v>
      </c>
      <c r="AR89" s="121">
        <v>1.7069462027615036E-2</v>
      </c>
      <c r="AS89" s="121">
        <v>9.0037393300272228E-3</v>
      </c>
      <c r="AT89" s="121">
        <v>1.2653990730232892E-2</v>
      </c>
      <c r="AU89" s="121">
        <v>1.1893917805049233E-2</v>
      </c>
      <c r="AV89" s="121">
        <v>1.4772919505596295E-2</v>
      </c>
      <c r="AW89" s="121">
        <v>1.322097795874712E-2</v>
      </c>
      <c r="AX89" s="121">
        <v>1.4091524208586172E-2</v>
      </c>
      <c r="AY89" s="121">
        <v>1.9591501579697402E-2</v>
      </c>
      <c r="AZ89" s="121">
        <v>9.2694791178394437E-3</v>
      </c>
      <c r="BA89" s="121">
        <v>1.6035068171677418E-2</v>
      </c>
      <c r="BB89" s="121">
        <v>1.1521755934882701E-2</v>
      </c>
      <c r="BC89" s="121">
        <v>2.0120157204860871E-2</v>
      </c>
      <c r="BD89" s="121">
        <v>5.1222505991362827E-2</v>
      </c>
      <c r="BE89" s="121">
        <v>1.2005709109456971E-2</v>
      </c>
      <c r="BF89" s="121">
        <v>1.0304033548191538E-2</v>
      </c>
      <c r="BG89" s="121">
        <v>1.1130191726682193E-2</v>
      </c>
      <c r="BH89" s="121">
        <v>1.232309144874187E-2</v>
      </c>
      <c r="BI89" s="121">
        <v>1.1114435057306025E-2</v>
      </c>
      <c r="BJ89" s="121">
        <v>1.267988532040434E-2</v>
      </c>
      <c r="BK89" s="121">
        <v>8.4226257054229696E-3</v>
      </c>
      <c r="BL89" s="121">
        <v>9.5291466866469048E-3</v>
      </c>
      <c r="BM89" s="121">
        <v>9.4974905562268484E-3</v>
      </c>
      <c r="BN89" s="121">
        <v>9.7082157621171047E-3</v>
      </c>
      <c r="BO89" s="121">
        <v>1.0343999915276405E-2</v>
      </c>
      <c r="BP89" s="121">
        <v>1.6160116378639046E-2</v>
      </c>
      <c r="BQ89" s="121">
        <v>1.7946262422555273E-2</v>
      </c>
      <c r="BR89" s="121">
        <v>5.2162176370378406E-2</v>
      </c>
      <c r="BS89" s="121">
        <v>9.6181064712111807E-3</v>
      </c>
      <c r="BT89" s="121">
        <v>2.0219119646762714E-2</v>
      </c>
      <c r="BU89" s="121">
        <v>4.8718881339479027E-2</v>
      </c>
      <c r="BV89" s="121">
        <v>1.1792942893315341E-2</v>
      </c>
      <c r="BW89" s="121">
        <v>1.076335805893427E-2</v>
      </c>
      <c r="BX89" s="121">
        <v>3.8687903575649945E-3</v>
      </c>
      <c r="BY89" s="121">
        <v>7.9616879084897663E-3</v>
      </c>
      <c r="BZ89" s="121">
        <v>6.5423597594217982E-3</v>
      </c>
      <c r="CA89" s="121">
        <v>1.5118235689780343E-2</v>
      </c>
      <c r="CB89" s="121">
        <v>1.3158840133663405E-2</v>
      </c>
      <c r="CC89" s="121">
        <v>1.745501293117489E-2</v>
      </c>
      <c r="CD89" s="121">
        <v>9.3454412722379001E-3</v>
      </c>
      <c r="CE89" s="121">
        <v>1.6311908227237468E-2</v>
      </c>
      <c r="CF89" s="121">
        <v>2.5796568282055718E-2</v>
      </c>
      <c r="CG89" s="121">
        <v>4.8056664994653806E-3</v>
      </c>
      <c r="CH89" s="121">
        <v>3.8736608974182934E-2</v>
      </c>
      <c r="CI89" s="121">
        <v>1.8295888005207851E-2</v>
      </c>
      <c r="CJ89" s="121">
        <v>1.0361415206106457</v>
      </c>
      <c r="CK89" s="121">
        <v>7.3209286147387781E-2</v>
      </c>
      <c r="CL89" s="121">
        <v>2.9069047440664433E-2</v>
      </c>
      <c r="CM89" s="121">
        <v>1.8243835383698118E-2</v>
      </c>
      <c r="CN89" s="121">
        <v>9.1460658058031778E-3</v>
      </c>
      <c r="CO89" s="121">
        <v>4.4239389673293994E-2</v>
      </c>
      <c r="CP89" s="121">
        <v>1.4562530989712913E-2</v>
      </c>
      <c r="CQ89" s="121">
        <v>2.0797584282453693E-2</v>
      </c>
      <c r="CR89" s="121">
        <v>1.0383592941839334E-2</v>
      </c>
      <c r="CS89" s="121">
        <v>4.9568545526263398E-3</v>
      </c>
      <c r="CT89" s="121">
        <v>3.6821993683848683E-2</v>
      </c>
      <c r="CU89" s="121">
        <v>2.1036151038483965E-2</v>
      </c>
      <c r="CV89" s="121">
        <v>3.2781670399283598E-2</v>
      </c>
      <c r="CW89" s="121">
        <v>1.1637954974183464E-2</v>
      </c>
      <c r="CX89" s="121">
        <v>1.8194688836106566E-2</v>
      </c>
      <c r="CY89" s="121">
        <v>2.5142203987878545E-2</v>
      </c>
      <c r="CZ89" s="121">
        <v>1.0224697311932335E-2</v>
      </c>
      <c r="DA89" s="121">
        <v>7.0906145320239356E-3</v>
      </c>
      <c r="DB89" s="121">
        <v>1.5414076795924686E-2</v>
      </c>
      <c r="DC89" s="121">
        <v>6.7737531850940178E-3</v>
      </c>
      <c r="DD89" s="121">
        <v>1.0062059207122052E-2</v>
      </c>
      <c r="DE89" s="121">
        <v>1.3468960347503415E-2</v>
      </c>
      <c r="DF89" s="124">
        <v>1.1013547454960321E-2</v>
      </c>
      <c r="DG89" s="124">
        <f t="shared" si="2"/>
        <v>2.5861857749835679</v>
      </c>
      <c r="DH89" s="145">
        <f t="shared" si="3"/>
        <v>1.2174895943683441</v>
      </c>
      <c r="DI89" s="123"/>
    </row>
    <row r="90" spans="1:113" s="82" customFormat="1" ht="17" customHeight="1" x14ac:dyDescent="0.2">
      <c r="A90" s="73" t="s">
        <v>86</v>
      </c>
      <c r="B90" s="74" t="s">
        <v>212</v>
      </c>
      <c r="C90" s="121">
        <v>4.9928646735882473E-3</v>
      </c>
      <c r="D90" s="121">
        <v>5.2848748030092044E-3</v>
      </c>
      <c r="E90" s="121">
        <v>4.2663557785257737E-3</v>
      </c>
      <c r="F90" s="121">
        <v>2.6586297375515151E-3</v>
      </c>
      <c r="G90" s="121">
        <v>4.5956018645043114E-3</v>
      </c>
      <c r="H90" s="121">
        <v>0</v>
      </c>
      <c r="I90" s="121">
        <v>5.283975043610562E-3</v>
      </c>
      <c r="J90" s="121">
        <v>8.8963203407922981E-3</v>
      </c>
      <c r="K90" s="121">
        <v>1.9036990228665531E-2</v>
      </c>
      <c r="L90" s="121">
        <v>6.2192390767824941E-3</v>
      </c>
      <c r="M90" s="121">
        <v>0</v>
      </c>
      <c r="N90" s="121">
        <v>5.3786556968914512E-3</v>
      </c>
      <c r="O90" s="121">
        <v>7.7298033754931187E-3</v>
      </c>
      <c r="P90" s="121">
        <v>5.5332217219754443E-3</v>
      </c>
      <c r="Q90" s="121">
        <v>7.6737235763264851E-3</v>
      </c>
      <c r="R90" s="121">
        <v>8.2702940957710899E-3</v>
      </c>
      <c r="S90" s="121">
        <v>6.6217690042989835E-3</v>
      </c>
      <c r="T90" s="121">
        <v>5.1932559720912338E-3</v>
      </c>
      <c r="U90" s="121">
        <v>5.3425739397780607E-3</v>
      </c>
      <c r="V90" s="121">
        <v>5.354304707721089E-3</v>
      </c>
      <c r="W90" s="121">
        <v>2.5360307742842004E-3</v>
      </c>
      <c r="X90" s="121">
        <v>5.9203505999882141E-3</v>
      </c>
      <c r="Y90" s="121">
        <v>6.5885144974890224E-3</v>
      </c>
      <c r="Z90" s="121">
        <v>6.0221658058148067E-3</v>
      </c>
      <c r="AA90" s="121">
        <v>2.7378460975347588E-2</v>
      </c>
      <c r="AB90" s="121">
        <v>1.7147963501794865E-2</v>
      </c>
      <c r="AC90" s="121">
        <v>6.9317897105623631E-4</v>
      </c>
      <c r="AD90" s="121">
        <v>2.2056571056342142E-3</v>
      </c>
      <c r="AE90" s="121">
        <v>7.4256646192394481E-3</v>
      </c>
      <c r="AF90" s="121">
        <v>6.4638373998406615E-3</v>
      </c>
      <c r="AG90" s="121">
        <v>6.7241825704104736E-3</v>
      </c>
      <c r="AH90" s="121">
        <v>6.1721075981921777E-3</v>
      </c>
      <c r="AI90" s="121">
        <v>4.7868449368402479E-3</v>
      </c>
      <c r="AJ90" s="121">
        <v>8.8791876514858932E-3</v>
      </c>
      <c r="AK90" s="121">
        <v>6.0646270177727047E-3</v>
      </c>
      <c r="AL90" s="121">
        <v>3.8943989213559281E-3</v>
      </c>
      <c r="AM90" s="121">
        <v>4.0573941486230494E-3</v>
      </c>
      <c r="AN90" s="121">
        <v>4.4587648277348577E-3</v>
      </c>
      <c r="AO90" s="121">
        <v>3.9982984033023758E-3</v>
      </c>
      <c r="AP90" s="121">
        <v>6.6974170230771728E-3</v>
      </c>
      <c r="AQ90" s="121">
        <v>6.5471334495382826E-3</v>
      </c>
      <c r="AR90" s="121">
        <v>4.708566364511807E-3</v>
      </c>
      <c r="AS90" s="121">
        <v>4.924092184156916E-3</v>
      </c>
      <c r="AT90" s="121">
        <v>8.269220306890205E-3</v>
      </c>
      <c r="AU90" s="121">
        <v>6.0470609174812038E-3</v>
      </c>
      <c r="AV90" s="121">
        <v>7.2539177057045715E-3</v>
      </c>
      <c r="AW90" s="121">
        <v>6.5523197753181587E-3</v>
      </c>
      <c r="AX90" s="121">
        <v>6.8418646298174235E-3</v>
      </c>
      <c r="AY90" s="121">
        <v>7.2073921846245847E-3</v>
      </c>
      <c r="AZ90" s="121">
        <v>9.164791107383061E-3</v>
      </c>
      <c r="BA90" s="121">
        <v>6.5809784186960166E-3</v>
      </c>
      <c r="BB90" s="121">
        <v>8.5440092595375078E-3</v>
      </c>
      <c r="BC90" s="121">
        <v>8.8090396524910918E-3</v>
      </c>
      <c r="BD90" s="121">
        <v>9.0677787000080206E-3</v>
      </c>
      <c r="BE90" s="121">
        <v>9.2532940617639416E-3</v>
      </c>
      <c r="BF90" s="121">
        <v>9.1288467115205694E-3</v>
      </c>
      <c r="BG90" s="121">
        <v>7.8025212496579963E-3</v>
      </c>
      <c r="BH90" s="121">
        <v>7.1637797436599022E-3</v>
      </c>
      <c r="BI90" s="121">
        <v>7.0105990583568508E-3</v>
      </c>
      <c r="BJ90" s="121">
        <v>9.6113617441441514E-3</v>
      </c>
      <c r="BK90" s="121">
        <v>5.3814020211454452E-3</v>
      </c>
      <c r="BL90" s="121">
        <v>6.947935404880006E-3</v>
      </c>
      <c r="BM90" s="121">
        <v>5.5951963660635902E-3</v>
      </c>
      <c r="BN90" s="121">
        <v>6.4878760240630398E-3</v>
      </c>
      <c r="BO90" s="121">
        <v>5.7003842064272114E-3</v>
      </c>
      <c r="BP90" s="121">
        <v>3.7531789697013971E-3</v>
      </c>
      <c r="BQ90" s="121">
        <v>7.126980700536383E-3</v>
      </c>
      <c r="BR90" s="121">
        <v>1.1340916271556751E-2</v>
      </c>
      <c r="BS90" s="121">
        <v>4.8425431472206666E-3</v>
      </c>
      <c r="BT90" s="121">
        <v>2.0282531439220295E-2</v>
      </c>
      <c r="BU90" s="121">
        <v>1.9002428187588707E-2</v>
      </c>
      <c r="BV90" s="121">
        <v>1.0781703716516768E-2</v>
      </c>
      <c r="BW90" s="121">
        <v>1.0550588157998655E-2</v>
      </c>
      <c r="BX90" s="121">
        <v>1.6856394752361103E-3</v>
      </c>
      <c r="BY90" s="121">
        <v>6.8644625337200794E-3</v>
      </c>
      <c r="BZ90" s="121">
        <v>4.484819961878099E-3</v>
      </c>
      <c r="CA90" s="121">
        <v>9.5724640277489517E-3</v>
      </c>
      <c r="CB90" s="121">
        <v>6.294546047241543E-3</v>
      </c>
      <c r="CC90" s="121">
        <v>9.6456327733806854E-3</v>
      </c>
      <c r="CD90" s="121">
        <v>8.0621464707556819E-3</v>
      </c>
      <c r="CE90" s="121">
        <v>6.3328860955020111E-3</v>
      </c>
      <c r="CF90" s="121">
        <v>9.1619657073506305E-3</v>
      </c>
      <c r="CG90" s="121">
        <v>4.4111585664177184E-3</v>
      </c>
      <c r="CH90" s="121">
        <v>5.1189451935820592E-2</v>
      </c>
      <c r="CI90" s="121">
        <v>3.2250078049732733E-2</v>
      </c>
      <c r="CJ90" s="121">
        <v>3.2953202484438358E-2</v>
      </c>
      <c r="CK90" s="121">
        <v>1.1571810233251882</v>
      </c>
      <c r="CL90" s="121">
        <v>2.7185201462242004E-2</v>
      </c>
      <c r="CM90" s="121">
        <v>7.2079639331005928E-3</v>
      </c>
      <c r="CN90" s="121">
        <v>4.4249374760078133E-3</v>
      </c>
      <c r="CO90" s="121">
        <v>1.0332620881524208E-2</v>
      </c>
      <c r="CP90" s="121">
        <v>1.0010224018490887E-2</v>
      </c>
      <c r="CQ90" s="121">
        <v>8.9015507869857416E-3</v>
      </c>
      <c r="CR90" s="121">
        <v>5.5670571834917576E-3</v>
      </c>
      <c r="CS90" s="121">
        <v>3.7604799337283344E-3</v>
      </c>
      <c r="CT90" s="121">
        <v>8.1827611979109049E-3</v>
      </c>
      <c r="CU90" s="121">
        <v>1.6306871990607017E-2</v>
      </c>
      <c r="CV90" s="121">
        <v>0.27766327666925544</v>
      </c>
      <c r="CW90" s="121">
        <v>1.0068650326380869E-2</v>
      </c>
      <c r="CX90" s="121">
        <v>1.9398050064662001E-2</v>
      </c>
      <c r="CY90" s="121">
        <v>1.5790814463294802E-2</v>
      </c>
      <c r="CZ90" s="121">
        <v>2.0047405843374336E-2</v>
      </c>
      <c r="DA90" s="121">
        <v>1.6008016393597651E-2</v>
      </c>
      <c r="DB90" s="121">
        <v>8.4204313025507387E-3</v>
      </c>
      <c r="DC90" s="121">
        <v>1.0858608789204957E-2</v>
      </c>
      <c r="DD90" s="121">
        <v>7.3014716607710788E-3</v>
      </c>
      <c r="DE90" s="121">
        <v>1.0518073760177736E-2</v>
      </c>
      <c r="DF90" s="124">
        <v>3.0030794488101767E-2</v>
      </c>
      <c r="DG90" s="124">
        <f t="shared" si="2"/>
        <v>2.3928044729047149</v>
      </c>
      <c r="DH90" s="145">
        <f t="shared" si="3"/>
        <v>1.1264521579614792</v>
      </c>
      <c r="DI90" s="123"/>
    </row>
    <row r="91" spans="1:113" s="82" customFormat="1" ht="17" customHeight="1" x14ac:dyDescent="0.2">
      <c r="A91" s="73" t="s">
        <v>87</v>
      </c>
      <c r="B91" s="74" t="s">
        <v>213</v>
      </c>
      <c r="C91" s="121">
        <v>3.8236002740392131E-3</v>
      </c>
      <c r="D91" s="121">
        <v>4.2837217956944243E-3</v>
      </c>
      <c r="E91" s="121">
        <v>4.8937999972488051E-3</v>
      </c>
      <c r="F91" s="121">
        <v>2.9509267775369146E-3</v>
      </c>
      <c r="G91" s="121">
        <v>3.8236643512605797E-3</v>
      </c>
      <c r="H91" s="121">
        <v>0</v>
      </c>
      <c r="I91" s="121">
        <v>4.929601329951701E-3</v>
      </c>
      <c r="J91" s="121">
        <v>6.7177540285235475E-3</v>
      </c>
      <c r="K91" s="121">
        <v>1.7697679206887897E-2</v>
      </c>
      <c r="L91" s="121">
        <v>4.4589878912274427E-3</v>
      </c>
      <c r="M91" s="121">
        <v>0</v>
      </c>
      <c r="N91" s="121">
        <v>4.9415681824691009E-3</v>
      </c>
      <c r="O91" s="121">
        <v>7.6419069106905858E-3</v>
      </c>
      <c r="P91" s="121">
        <v>4.5353122209884945E-3</v>
      </c>
      <c r="Q91" s="121">
        <v>6.5213298965888875E-3</v>
      </c>
      <c r="R91" s="121">
        <v>4.6159554987908183E-3</v>
      </c>
      <c r="S91" s="121">
        <v>4.7732581052416902E-3</v>
      </c>
      <c r="T91" s="121">
        <v>4.701195804821639E-3</v>
      </c>
      <c r="U91" s="121">
        <v>1.0077437582415031E-2</v>
      </c>
      <c r="V91" s="121">
        <v>4.8889389498794006E-3</v>
      </c>
      <c r="W91" s="121">
        <v>1.6896268196857672E-3</v>
      </c>
      <c r="X91" s="121">
        <v>3.5407753729613154E-3</v>
      </c>
      <c r="Y91" s="121">
        <v>3.641806081811352E-3</v>
      </c>
      <c r="Z91" s="121">
        <v>4.5226665398335718E-3</v>
      </c>
      <c r="AA91" s="121">
        <v>2.3873321468875518E-2</v>
      </c>
      <c r="AB91" s="121">
        <v>1.540400642547673E-2</v>
      </c>
      <c r="AC91" s="121">
        <v>5.1717383492514454E-4</v>
      </c>
      <c r="AD91" s="121">
        <v>1.7842731128408307E-3</v>
      </c>
      <c r="AE91" s="121">
        <v>5.1213056064907912E-3</v>
      </c>
      <c r="AF91" s="121">
        <v>5.466397497939029E-3</v>
      </c>
      <c r="AG91" s="121">
        <v>5.7016602634484556E-3</v>
      </c>
      <c r="AH91" s="121">
        <v>4.0528547403974689E-3</v>
      </c>
      <c r="AI91" s="121">
        <v>3.2761853873637648E-3</v>
      </c>
      <c r="AJ91" s="121">
        <v>6.5262569614990985E-3</v>
      </c>
      <c r="AK91" s="121">
        <v>4.3199754644503751E-3</v>
      </c>
      <c r="AL91" s="121">
        <v>3.2959796435859802E-3</v>
      </c>
      <c r="AM91" s="121">
        <v>3.0806389027218271E-3</v>
      </c>
      <c r="AN91" s="121">
        <v>3.087386781088147E-3</v>
      </c>
      <c r="AO91" s="121">
        <v>2.845643197906843E-3</v>
      </c>
      <c r="AP91" s="121">
        <v>6.03216293888411E-3</v>
      </c>
      <c r="AQ91" s="121">
        <v>5.7307086245990888E-3</v>
      </c>
      <c r="AR91" s="121">
        <v>3.7314389720926348E-3</v>
      </c>
      <c r="AS91" s="121">
        <v>3.9415572849606532E-3</v>
      </c>
      <c r="AT91" s="121">
        <v>4.9922644829471065E-3</v>
      </c>
      <c r="AU91" s="121">
        <v>4.5240605032893406E-3</v>
      </c>
      <c r="AV91" s="121">
        <v>6.003416706849795E-3</v>
      </c>
      <c r="AW91" s="121">
        <v>5.3731981004377337E-3</v>
      </c>
      <c r="AX91" s="121">
        <v>6.1535811695833751E-3</v>
      </c>
      <c r="AY91" s="121">
        <v>5.8732111817554038E-3</v>
      </c>
      <c r="AZ91" s="121">
        <v>7.7740386454018019E-3</v>
      </c>
      <c r="BA91" s="121">
        <v>5.9088899311084903E-3</v>
      </c>
      <c r="BB91" s="121">
        <v>7.309115563871307E-3</v>
      </c>
      <c r="BC91" s="121">
        <v>7.9462036311079703E-3</v>
      </c>
      <c r="BD91" s="121">
        <v>8.8307710969424656E-3</v>
      </c>
      <c r="BE91" s="121">
        <v>7.4182159780805503E-3</v>
      </c>
      <c r="BF91" s="121">
        <v>7.1680727138757738E-3</v>
      </c>
      <c r="BG91" s="121">
        <v>5.9197849087835961E-3</v>
      </c>
      <c r="BH91" s="121">
        <v>5.1508607301286678E-3</v>
      </c>
      <c r="BI91" s="121">
        <v>5.879820830856748E-3</v>
      </c>
      <c r="BJ91" s="121">
        <v>8.8036944657040317E-3</v>
      </c>
      <c r="BK91" s="121">
        <v>5.5542228556006105E-3</v>
      </c>
      <c r="BL91" s="121">
        <v>5.9008812583452221E-3</v>
      </c>
      <c r="BM91" s="121">
        <v>4.6345882449636043E-3</v>
      </c>
      <c r="BN91" s="121">
        <v>5.2492321123805349E-3</v>
      </c>
      <c r="BO91" s="121">
        <v>4.6449912922968944E-3</v>
      </c>
      <c r="BP91" s="121">
        <v>2.9400864162225093E-3</v>
      </c>
      <c r="BQ91" s="121">
        <v>6.4193380517086236E-3</v>
      </c>
      <c r="BR91" s="121">
        <v>9.576564677181338E-3</v>
      </c>
      <c r="BS91" s="121">
        <v>4.2201088816073836E-3</v>
      </c>
      <c r="BT91" s="121">
        <v>7.8695344525124798E-3</v>
      </c>
      <c r="BU91" s="121">
        <v>1.5843457358410914E-2</v>
      </c>
      <c r="BV91" s="121">
        <v>1.0333373955016894E-2</v>
      </c>
      <c r="BW91" s="121">
        <v>9.347551294285503E-3</v>
      </c>
      <c r="BX91" s="121">
        <v>1.4131469203436629E-3</v>
      </c>
      <c r="BY91" s="121">
        <v>6.5427871034187662E-3</v>
      </c>
      <c r="BZ91" s="121">
        <v>3.8400500779821379E-3</v>
      </c>
      <c r="CA91" s="121">
        <v>5.7226745828067669E-3</v>
      </c>
      <c r="CB91" s="121">
        <v>4.9698022370387963E-3</v>
      </c>
      <c r="CC91" s="121">
        <v>9.3331782005944049E-3</v>
      </c>
      <c r="CD91" s="121">
        <v>7.0484013395297734E-3</v>
      </c>
      <c r="CE91" s="121">
        <v>6.2657126226862946E-3</v>
      </c>
      <c r="CF91" s="121">
        <v>7.2936420438804985E-3</v>
      </c>
      <c r="CG91" s="121">
        <v>4.9172801156142096E-3</v>
      </c>
      <c r="CH91" s="121">
        <v>1.7532661034609567E-2</v>
      </c>
      <c r="CI91" s="121">
        <v>0.22974533840316977</v>
      </c>
      <c r="CJ91" s="121">
        <v>1.3332136238285537E-2</v>
      </c>
      <c r="CK91" s="121">
        <v>2.3115328108793045E-2</v>
      </c>
      <c r="CL91" s="121">
        <v>1.0786155720378499</v>
      </c>
      <c r="CM91" s="121">
        <v>8.8775673753776832E-3</v>
      </c>
      <c r="CN91" s="121">
        <v>6.3558740367586179E-3</v>
      </c>
      <c r="CO91" s="121">
        <v>2.3015691570914862E-2</v>
      </c>
      <c r="CP91" s="121">
        <v>1.0780929003477413E-2</v>
      </c>
      <c r="CQ91" s="121">
        <v>1.0071339401028844E-2</v>
      </c>
      <c r="CR91" s="121">
        <v>1.3140322459986538E-2</v>
      </c>
      <c r="CS91" s="121">
        <v>4.4513610653491376E-3</v>
      </c>
      <c r="CT91" s="121">
        <v>2.7297943837120399E-2</v>
      </c>
      <c r="CU91" s="121">
        <v>8.9059076365219474E-3</v>
      </c>
      <c r="CV91" s="121">
        <v>0.27375772533281012</v>
      </c>
      <c r="CW91" s="121">
        <v>5.2533261576680297E-3</v>
      </c>
      <c r="CX91" s="121">
        <v>1.0893618572769093E-2</v>
      </c>
      <c r="CY91" s="121">
        <v>1.0955218963523626E-2</v>
      </c>
      <c r="CZ91" s="121">
        <v>1.0994612685659115E-2</v>
      </c>
      <c r="DA91" s="121">
        <v>1.6613038002346769E-2</v>
      </c>
      <c r="DB91" s="121">
        <v>2.6658161398920303E-2</v>
      </c>
      <c r="DC91" s="121">
        <v>8.6673294892154924E-3</v>
      </c>
      <c r="DD91" s="121">
        <v>7.4990715041582598E-3</v>
      </c>
      <c r="DE91" s="121">
        <v>6.1976323544173971E-3</v>
      </c>
      <c r="DF91" s="124">
        <v>5.7183613536180306E-3</v>
      </c>
      <c r="DG91" s="124">
        <f t="shared" si="2"/>
        <v>2.3468163154875965</v>
      </c>
      <c r="DH91" s="145">
        <f t="shared" si="3"/>
        <v>1.1048024746088321</v>
      </c>
      <c r="DI91" s="123"/>
    </row>
    <row r="92" spans="1:113" s="82" customFormat="1" ht="17" customHeight="1" x14ac:dyDescent="0.2">
      <c r="A92" s="73" t="s">
        <v>88</v>
      </c>
      <c r="B92" s="74" t="s">
        <v>214</v>
      </c>
      <c r="C92" s="121">
        <v>1.2712208157445468E-3</v>
      </c>
      <c r="D92" s="121">
        <v>6.416761466370457E-4</v>
      </c>
      <c r="E92" s="121">
        <v>4.3076853586378872E-4</v>
      </c>
      <c r="F92" s="121">
        <v>2.695997365998797E-4</v>
      </c>
      <c r="G92" s="121">
        <v>1.6681825510569826E-3</v>
      </c>
      <c r="H92" s="121">
        <v>0</v>
      </c>
      <c r="I92" s="121">
        <v>1.1007578626612525E-3</v>
      </c>
      <c r="J92" s="121">
        <v>1.0005031457692483E-3</v>
      </c>
      <c r="K92" s="121">
        <v>1.0131296033489068E-3</v>
      </c>
      <c r="L92" s="121">
        <v>1.0316071991742794E-3</v>
      </c>
      <c r="M92" s="121">
        <v>0</v>
      </c>
      <c r="N92" s="121">
        <v>6.7593911201630082E-4</v>
      </c>
      <c r="O92" s="121">
        <v>6.7564324220657172E-4</v>
      </c>
      <c r="P92" s="121">
        <v>1.0706403148224926E-3</v>
      </c>
      <c r="Q92" s="121">
        <v>7.5878783980477653E-4</v>
      </c>
      <c r="R92" s="121">
        <v>7.8126974356517126E-4</v>
      </c>
      <c r="S92" s="121">
        <v>6.2331325062842796E-4</v>
      </c>
      <c r="T92" s="121">
        <v>5.1488450491016583E-4</v>
      </c>
      <c r="U92" s="121">
        <v>4.1586420721010639E-4</v>
      </c>
      <c r="V92" s="121">
        <v>6.78395646109479E-4</v>
      </c>
      <c r="W92" s="121">
        <v>1.7952213842398041E-4</v>
      </c>
      <c r="X92" s="121">
        <v>3.5773149444488382E-4</v>
      </c>
      <c r="Y92" s="121">
        <v>4.5352066027557538E-4</v>
      </c>
      <c r="Z92" s="121">
        <v>1.1443103853528002E-3</v>
      </c>
      <c r="AA92" s="121">
        <v>4.5962437952228144E-4</v>
      </c>
      <c r="AB92" s="121">
        <v>5.3025403870079547E-4</v>
      </c>
      <c r="AC92" s="121">
        <v>7.0663544684508052E-5</v>
      </c>
      <c r="AD92" s="121">
        <v>1.0552705113751934E-3</v>
      </c>
      <c r="AE92" s="121">
        <v>5.1238185065624478E-4</v>
      </c>
      <c r="AF92" s="121">
        <v>9.1342173096252443E-4</v>
      </c>
      <c r="AG92" s="121">
        <v>8.9380479517533443E-4</v>
      </c>
      <c r="AH92" s="121">
        <v>2.3452648683870325E-3</v>
      </c>
      <c r="AI92" s="121">
        <v>1.4392859363119642E-3</v>
      </c>
      <c r="AJ92" s="121">
        <v>6.2725397047348026E-4</v>
      </c>
      <c r="AK92" s="121">
        <v>1.7449396536652025E-3</v>
      </c>
      <c r="AL92" s="121">
        <v>1.5236190875483014E-3</v>
      </c>
      <c r="AM92" s="121">
        <v>1.5701291554725471E-3</v>
      </c>
      <c r="AN92" s="121">
        <v>2.1781553650657539E-3</v>
      </c>
      <c r="AO92" s="121">
        <v>1.6225408528217039E-3</v>
      </c>
      <c r="AP92" s="121">
        <v>1.6594805031995619E-3</v>
      </c>
      <c r="AQ92" s="121">
        <v>1.4546138154997617E-3</v>
      </c>
      <c r="AR92" s="121">
        <v>9.9968303386201119E-4</v>
      </c>
      <c r="AS92" s="121">
        <v>1.3165337118688394E-3</v>
      </c>
      <c r="AT92" s="121">
        <v>1.4841550497644239E-3</v>
      </c>
      <c r="AU92" s="121">
        <v>1.0882902134844378E-3</v>
      </c>
      <c r="AV92" s="121">
        <v>7.749063049460065E-4</v>
      </c>
      <c r="AW92" s="121">
        <v>4.369090624934384E-4</v>
      </c>
      <c r="AX92" s="121">
        <v>5.6075972039513263E-4</v>
      </c>
      <c r="AY92" s="121">
        <v>1.2109677935359174E-3</v>
      </c>
      <c r="AZ92" s="121">
        <v>5.7331257473546211E-4</v>
      </c>
      <c r="BA92" s="121">
        <v>5.7792647515129427E-4</v>
      </c>
      <c r="BB92" s="121">
        <v>1.3462701302824865E-3</v>
      </c>
      <c r="BC92" s="121">
        <v>1.0327066010388023E-3</v>
      </c>
      <c r="BD92" s="121">
        <v>6.2615968174925822E-4</v>
      </c>
      <c r="BE92" s="121">
        <v>7.2900302485736637E-4</v>
      </c>
      <c r="BF92" s="121">
        <v>7.090490818242633E-4</v>
      </c>
      <c r="BG92" s="121">
        <v>6.8944655534815074E-4</v>
      </c>
      <c r="BH92" s="121">
        <v>1.2364414818393423E-3</v>
      </c>
      <c r="BI92" s="121">
        <v>1.341051043807181E-3</v>
      </c>
      <c r="BJ92" s="121">
        <v>6.2433127181078893E-4</v>
      </c>
      <c r="BK92" s="121">
        <v>8.0360243899854373E-4</v>
      </c>
      <c r="BL92" s="121">
        <v>1.9253272153415086E-3</v>
      </c>
      <c r="BM92" s="121">
        <v>2.2568178994135666E-3</v>
      </c>
      <c r="BN92" s="121">
        <v>1.668452428359583E-3</v>
      </c>
      <c r="BO92" s="121">
        <v>1.8930553750715539E-3</v>
      </c>
      <c r="BP92" s="121">
        <v>6.1882938009140171E-4</v>
      </c>
      <c r="BQ92" s="121">
        <v>4.9869281939514604E-4</v>
      </c>
      <c r="BR92" s="121">
        <v>1.3102644009090818E-3</v>
      </c>
      <c r="BS92" s="121">
        <v>8.0081785178696182E-4</v>
      </c>
      <c r="BT92" s="121">
        <v>7.1647228943168761E-4</v>
      </c>
      <c r="BU92" s="121">
        <v>1.3363081878019988E-3</v>
      </c>
      <c r="BV92" s="121">
        <v>1.3159196611525672E-3</v>
      </c>
      <c r="BW92" s="121">
        <v>1.1090735210483858E-3</v>
      </c>
      <c r="BX92" s="121">
        <v>1.6547853639472458E-4</v>
      </c>
      <c r="BY92" s="121">
        <v>7.7513089486873441E-4</v>
      </c>
      <c r="BZ92" s="121">
        <v>3.6664402658352245E-4</v>
      </c>
      <c r="CA92" s="121">
        <v>7.0437919694220743E-4</v>
      </c>
      <c r="CB92" s="121">
        <v>2.4591000307123845E-3</v>
      </c>
      <c r="CC92" s="121">
        <v>9.0029977273700711E-4</v>
      </c>
      <c r="CD92" s="121">
        <v>1.2468966970135996E-3</v>
      </c>
      <c r="CE92" s="121">
        <v>7.9864429795107337E-4</v>
      </c>
      <c r="CF92" s="121">
        <v>7.449390735010025E-4</v>
      </c>
      <c r="CG92" s="121">
        <v>2.4167272825384735E-4</v>
      </c>
      <c r="CH92" s="121">
        <v>1.0613897174118945E-3</v>
      </c>
      <c r="CI92" s="121">
        <v>8.855838869795521E-4</v>
      </c>
      <c r="CJ92" s="121">
        <v>3.6239461247160033E-4</v>
      </c>
      <c r="CK92" s="121">
        <v>1.6800815662664937E-3</v>
      </c>
      <c r="CL92" s="121">
        <v>7.2911689292056402E-4</v>
      </c>
      <c r="CM92" s="121">
        <v>1.000233154682187</v>
      </c>
      <c r="CN92" s="121">
        <v>9.625791075613617E-4</v>
      </c>
      <c r="CO92" s="121">
        <v>3.668829073183864E-4</v>
      </c>
      <c r="CP92" s="121">
        <v>4.1587267501053674E-4</v>
      </c>
      <c r="CQ92" s="121">
        <v>2.1291263406486623E-3</v>
      </c>
      <c r="CR92" s="121">
        <v>8.1704666457576647E-4</v>
      </c>
      <c r="CS92" s="121">
        <v>3.991454711661347E-4</v>
      </c>
      <c r="CT92" s="121">
        <v>1.5124599587716715E-3</v>
      </c>
      <c r="CU92" s="121">
        <v>7.5091961943118848E-4</v>
      </c>
      <c r="CV92" s="121">
        <v>8.5924784568963892E-4</v>
      </c>
      <c r="CW92" s="121">
        <v>1.07811343547961E-3</v>
      </c>
      <c r="CX92" s="121">
        <v>5.2254649263802459E-4</v>
      </c>
      <c r="CY92" s="121">
        <v>2.2961009040666572E-3</v>
      </c>
      <c r="CZ92" s="121">
        <v>6.0228937069235831E-4</v>
      </c>
      <c r="DA92" s="121">
        <v>1.0884493561681525E-3</v>
      </c>
      <c r="DB92" s="121">
        <v>3.4429082892633878E-4</v>
      </c>
      <c r="DC92" s="121">
        <v>3.8018824471399261E-4</v>
      </c>
      <c r="DD92" s="121">
        <v>7.1368289636119543E-4</v>
      </c>
      <c r="DE92" s="121">
        <v>7.1956889955451125E-4</v>
      </c>
      <c r="DF92" s="124">
        <v>0.101768950759242</v>
      </c>
      <c r="DG92" s="124">
        <f t="shared" si="2"/>
        <v>1.202051876868957</v>
      </c>
      <c r="DH92" s="145">
        <f t="shared" si="3"/>
        <v>0.56588574035760908</v>
      </c>
      <c r="DI92" s="123"/>
    </row>
    <row r="93" spans="1:113" s="82" customFormat="1" ht="17" customHeight="1" x14ac:dyDescent="0.2">
      <c r="A93" s="73" t="s">
        <v>89</v>
      </c>
      <c r="B93" s="74" t="s">
        <v>215</v>
      </c>
      <c r="C93" s="121">
        <v>3.8092295910623568E-4</v>
      </c>
      <c r="D93" s="121">
        <v>5.2023494272834217E-4</v>
      </c>
      <c r="E93" s="121">
        <v>3.6884967993691594E-4</v>
      </c>
      <c r="F93" s="121">
        <v>1.0557259435322827E-3</v>
      </c>
      <c r="G93" s="121">
        <v>3.9281830573265845E-4</v>
      </c>
      <c r="H93" s="121">
        <v>0</v>
      </c>
      <c r="I93" s="121">
        <v>1.0135520934227472E-3</v>
      </c>
      <c r="J93" s="121">
        <v>7.4168134216219149E-4</v>
      </c>
      <c r="K93" s="121">
        <v>5.966525372494908E-4</v>
      </c>
      <c r="L93" s="121">
        <v>8.4438676712880354E-4</v>
      </c>
      <c r="M93" s="121">
        <v>0</v>
      </c>
      <c r="N93" s="121">
        <v>4.4656814288330404E-4</v>
      </c>
      <c r="O93" s="121">
        <v>4.6037727304015086E-4</v>
      </c>
      <c r="P93" s="121">
        <v>5.4772855188126805E-4</v>
      </c>
      <c r="Q93" s="121">
        <v>8.4710120193470827E-4</v>
      </c>
      <c r="R93" s="121">
        <v>7.9657146361712845E-4</v>
      </c>
      <c r="S93" s="121">
        <v>5.6750589633685342E-4</v>
      </c>
      <c r="T93" s="121">
        <v>3.8913877522756923E-4</v>
      </c>
      <c r="U93" s="121">
        <v>5.2180707922761796E-4</v>
      </c>
      <c r="V93" s="121">
        <v>6.6225888113382409E-4</v>
      </c>
      <c r="W93" s="121">
        <v>2.9648013164237951E-4</v>
      </c>
      <c r="X93" s="121">
        <v>5.8373288566644491E-4</v>
      </c>
      <c r="Y93" s="121">
        <v>8.9509949664604059E-4</v>
      </c>
      <c r="Z93" s="121">
        <v>8.518517075621504E-4</v>
      </c>
      <c r="AA93" s="121">
        <v>1.0276134749385847E-3</v>
      </c>
      <c r="AB93" s="121">
        <v>1.1512552353526843E-3</v>
      </c>
      <c r="AC93" s="121">
        <v>5.0646157974186767E-5</v>
      </c>
      <c r="AD93" s="121">
        <v>2.3268676338182733E-4</v>
      </c>
      <c r="AE93" s="121">
        <v>6.9663422117588871E-4</v>
      </c>
      <c r="AF93" s="121">
        <v>4.4248660229011553E-4</v>
      </c>
      <c r="AG93" s="121">
        <v>4.5915580579883759E-4</v>
      </c>
      <c r="AH93" s="121">
        <v>5.0257153427577504E-4</v>
      </c>
      <c r="AI93" s="121">
        <v>7.161187623507052E-4</v>
      </c>
      <c r="AJ93" s="121">
        <v>2.209544425125649E-3</v>
      </c>
      <c r="AK93" s="121">
        <v>7.1016456000904272E-4</v>
      </c>
      <c r="AL93" s="121">
        <v>5.264547582089251E-4</v>
      </c>
      <c r="AM93" s="121">
        <v>5.2759580564046098E-4</v>
      </c>
      <c r="AN93" s="121">
        <v>1.0730045530292838E-3</v>
      </c>
      <c r="AO93" s="121">
        <v>3.9170741559410929E-4</v>
      </c>
      <c r="AP93" s="121">
        <v>6.3715931255239726E-4</v>
      </c>
      <c r="AQ93" s="121">
        <v>6.5397962587996348E-4</v>
      </c>
      <c r="AR93" s="121">
        <v>1.3066317009153838E-3</v>
      </c>
      <c r="AS93" s="121">
        <v>6.3847476089931208E-4</v>
      </c>
      <c r="AT93" s="121">
        <v>1.6471598416117215E-3</v>
      </c>
      <c r="AU93" s="121">
        <v>9.0773609867371625E-4</v>
      </c>
      <c r="AV93" s="121">
        <v>1.1894924636555084E-3</v>
      </c>
      <c r="AW93" s="121">
        <v>1.9561393599934512E-3</v>
      </c>
      <c r="AX93" s="121">
        <v>3.046948689514706E-3</v>
      </c>
      <c r="AY93" s="121">
        <v>1.9534799532402794E-3</v>
      </c>
      <c r="AZ93" s="121">
        <v>3.3825697930786459E-3</v>
      </c>
      <c r="BA93" s="121">
        <v>2.3076455820248134E-3</v>
      </c>
      <c r="BB93" s="121">
        <v>1.2013959272314273E-3</v>
      </c>
      <c r="BC93" s="121">
        <v>3.7150101721843366E-3</v>
      </c>
      <c r="BD93" s="121">
        <v>1.8077068780919081E-3</v>
      </c>
      <c r="BE93" s="121">
        <v>1.0588425407137693E-3</v>
      </c>
      <c r="BF93" s="121">
        <v>1.0082142575705165E-3</v>
      </c>
      <c r="BG93" s="121">
        <v>1.0436433443051314E-3</v>
      </c>
      <c r="BH93" s="121">
        <v>1.3403255676661451E-3</v>
      </c>
      <c r="BI93" s="121">
        <v>6.7460830514309833E-4</v>
      </c>
      <c r="BJ93" s="121">
        <v>6.4172936119069222E-4</v>
      </c>
      <c r="BK93" s="121">
        <v>5.5020938824494364E-4</v>
      </c>
      <c r="BL93" s="121">
        <v>8.4892019667900682E-4</v>
      </c>
      <c r="BM93" s="121">
        <v>6.0012345578333733E-4</v>
      </c>
      <c r="BN93" s="121">
        <v>6.8020525274911409E-4</v>
      </c>
      <c r="BO93" s="121">
        <v>7.2826386712918339E-4</v>
      </c>
      <c r="BP93" s="121">
        <v>9.5110381275456527E-4</v>
      </c>
      <c r="BQ93" s="121">
        <v>1.0356116280632345E-3</v>
      </c>
      <c r="BR93" s="121">
        <v>8.7243438780258069E-4</v>
      </c>
      <c r="BS93" s="121">
        <v>6.9228213523190544E-4</v>
      </c>
      <c r="BT93" s="121">
        <v>8.2225732441301345E-4</v>
      </c>
      <c r="BU93" s="121">
        <v>1.0222079024116786E-3</v>
      </c>
      <c r="BV93" s="121">
        <v>4.0220773772756287E-4</v>
      </c>
      <c r="BW93" s="121">
        <v>3.5514554758021778E-4</v>
      </c>
      <c r="BX93" s="121">
        <v>9.3324262225027909E-5</v>
      </c>
      <c r="BY93" s="121">
        <v>6.845947334099124E-3</v>
      </c>
      <c r="BZ93" s="121">
        <v>4.3364739266411574E-4</v>
      </c>
      <c r="CA93" s="121">
        <v>1.1862658892319077E-3</v>
      </c>
      <c r="CB93" s="121">
        <v>6.3406739425293833E-4</v>
      </c>
      <c r="CC93" s="121">
        <v>6.5887336290917876E-4</v>
      </c>
      <c r="CD93" s="121">
        <v>9.8709389787559536E-4</v>
      </c>
      <c r="CE93" s="121">
        <v>7.6593639644428663E-4</v>
      </c>
      <c r="CF93" s="121">
        <v>8.1976956326114945E-4</v>
      </c>
      <c r="CG93" s="121">
        <v>4.7050137343862948E-4</v>
      </c>
      <c r="CH93" s="121">
        <v>9.7941220496314679E-3</v>
      </c>
      <c r="CI93" s="121">
        <v>2.1609799567699813E-3</v>
      </c>
      <c r="CJ93" s="121">
        <v>5.4343506076193994E-3</v>
      </c>
      <c r="CK93" s="121">
        <v>1.0601226129359381E-2</v>
      </c>
      <c r="CL93" s="121">
        <v>2.0737773471205352E-3</v>
      </c>
      <c r="CM93" s="121">
        <v>5.3624848919584466E-4</v>
      </c>
      <c r="CN93" s="121">
        <v>1.0002756643451929</v>
      </c>
      <c r="CO93" s="121">
        <v>8.0069658521850651E-4</v>
      </c>
      <c r="CP93" s="121">
        <v>6.3974410391530218E-4</v>
      </c>
      <c r="CQ93" s="121">
        <v>5.9016231342769057E-4</v>
      </c>
      <c r="CR93" s="121">
        <v>4.5456242573188382E-4</v>
      </c>
      <c r="CS93" s="121">
        <v>2.8002810589652292E-4</v>
      </c>
      <c r="CT93" s="121">
        <v>6.3843812018840726E-4</v>
      </c>
      <c r="CU93" s="121">
        <v>1.3684344699597616E-3</v>
      </c>
      <c r="CV93" s="121">
        <v>3.6994162491701906E-3</v>
      </c>
      <c r="CW93" s="121">
        <v>9.3829354415795685E-4</v>
      </c>
      <c r="CX93" s="121">
        <v>1.1337476270162697E-3</v>
      </c>
      <c r="CY93" s="121">
        <v>9.9385315077585518E-4</v>
      </c>
      <c r="CZ93" s="121">
        <v>1.2479524014265971E-3</v>
      </c>
      <c r="DA93" s="121">
        <v>1.8830782593893156E-3</v>
      </c>
      <c r="DB93" s="121">
        <v>5.7784727771649112E-4</v>
      </c>
      <c r="DC93" s="121">
        <v>1.1302681035872484E-3</v>
      </c>
      <c r="DD93" s="121">
        <v>8.1617303370661227E-4</v>
      </c>
      <c r="DE93" s="121">
        <v>7.6986428192481573E-4</v>
      </c>
      <c r="DF93" s="124">
        <v>3.0667271223234682E-3</v>
      </c>
      <c r="DG93" s="124">
        <f t="shared" si="2"/>
        <v>1.1309796352724768</v>
      </c>
      <c r="DH93" s="145">
        <f t="shared" si="3"/>
        <v>0.53242731079343841</v>
      </c>
      <c r="DI93" s="123"/>
    </row>
    <row r="94" spans="1:113" s="82" customFormat="1" ht="17" customHeight="1" x14ac:dyDescent="0.2">
      <c r="A94" s="73" t="s">
        <v>90</v>
      </c>
      <c r="B94" s="74" t="s">
        <v>216</v>
      </c>
      <c r="C94" s="121">
        <v>0</v>
      </c>
      <c r="D94" s="121">
        <v>0</v>
      </c>
      <c r="E94" s="121">
        <v>0</v>
      </c>
      <c r="F94" s="121">
        <v>0</v>
      </c>
      <c r="G94" s="121">
        <v>0</v>
      </c>
      <c r="H94" s="121">
        <v>0</v>
      </c>
      <c r="I94" s="121">
        <v>0</v>
      </c>
      <c r="J94" s="121">
        <v>0</v>
      </c>
      <c r="K94" s="121">
        <v>0</v>
      </c>
      <c r="L94" s="121">
        <v>0</v>
      </c>
      <c r="M94" s="121">
        <v>0</v>
      </c>
      <c r="N94" s="121">
        <v>0</v>
      </c>
      <c r="O94" s="121">
        <v>0</v>
      </c>
      <c r="P94" s="121">
        <v>0</v>
      </c>
      <c r="Q94" s="121">
        <v>0</v>
      </c>
      <c r="R94" s="121">
        <v>0</v>
      </c>
      <c r="S94" s="121">
        <v>0</v>
      </c>
      <c r="T94" s="121">
        <v>0</v>
      </c>
      <c r="U94" s="121">
        <v>0</v>
      </c>
      <c r="V94" s="121">
        <v>0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121">
        <v>0</v>
      </c>
      <c r="AI94" s="121">
        <v>0</v>
      </c>
      <c r="AJ94" s="121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121">
        <v>0</v>
      </c>
      <c r="AV94" s="121">
        <v>0</v>
      </c>
      <c r="AW94" s="121">
        <v>0</v>
      </c>
      <c r="AX94" s="121">
        <v>0</v>
      </c>
      <c r="AY94" s="121">
        <v>0</v>
      </c>
      <c r="AZ94" s="121">
        <v>0</v>
      </c>
      <c r="BA94" s="121">
        <v>0</v>
      </c>
      <c r="BB94" s="121">
        <v>0</v>
      </c>
      <c r="BC94" s="121">
        <v>0</v>
      </c>
      <c r="BD94" s="121">
        <v>0</v>
      </c>
      <c r="BE94" s="121">
        <v>0</v>
      </c>
      <c r="BF94" s="121">
        <v>0</v>
      </c>
      <c r="BG94" s="121">
        <v>0</v>
      </c>
      <c r="BH94" s="121">
        <v>0</v>
      </c>
      <c r="BI94" s="121">
        <v>0</v>
      </c>
      <c r="BJ94" s="121">
        <v>0</v>
      </c>
      <c r="BK94" s="121">
        <v>0</v>
      </c>
      <c r="BL94" s="121">
        <v>0</v>
      </c>
      <c r="BM94" s="121">
        <v>0</v>
      </c>
      <c r="BN94" s="121">
        <v>0</v>
      </c>
      <c r="BO94" s="121">
        <v>0</v>
      </c>
      <c r="BP94" s="121">
        <v>0</v>
      </c>
      <c r="BQ94" s="121">
        <v>0</v>
      </c>
      <c r="BR94" s="121">
        <v>0</v>
      </c>
      <c r="BS94" s="121">
        <v>0</v>
      </c>
      <c r="BT94" s="121">
        <v>0</v>
      </c>
      <c r="BU94" s="121">
        <v>0</v>
      </c>
      <c r="BV94" s="121">
        <v>0</v>
      </c>
      <c r="BW94" s="121">
        <v>0</v>
      </c>
      <c r="BX94" s="121">
        <v>0</v>
      </c>
      <c r="BY94" s="121">
        <v>0</v>
      </c>
      <c r="BZ94" s="121">
        <v>0</v>
      </c>
      <c r="CA94" s="121">
        <v>0</v>
      </c>
      <c r="CB94" s="121">
        <v>0</v>
      </c>
      <c r="CC94" s="121">
        <v>0</v>
      </c>
      <c r="CD94" s="121">
        <v>0</v>
      </c>
      <c r="CE94" s="121">
        <v>0</v>
      </c>
      <c r="CF94" s="121">
        <v>0</v>
      </c>
      <c r="CG94" s="121">
        <v>0</v>
      </c>
      <c r="CH94" s="121">
        <v>0</v>
      </c>
      <c r="CI94" s="121">
        <v>0</v>
      </c>
      <c r="CJ94" s="121">
        <v>0</v>
      </c>
      <c r="CK94" s="121">
        <v>0</v>
      </c>
      <c r="CL94" s="121">
        <v>0</v>
      </c>
      <c r="CM94" s="121">
        <v>0</v>
      </c>
      <c r="CN94" s="121">
        <v>0</v>
      </c>
      <c r="CO94" s="121">
        <v>1</v>
      </c>
      <c r="CP94" s="121">
        <v>0</v>
      </c>
      <c r="CQ94" s="121">
        <v>0</v>
      </c>
      <c r="CR94" s="121">
        <v>0</v>
      </c>
      <c r="CS94" s="121">
        <v>0</v>
      </c>
      <c r="CT94" s="121">
        <v>0</v>
      </c>
      <c r="CU94" s="121">
        <v>0</v>
      </c>
      <c r="CV94" s="121">
        <v>0</v>
      </c>
      <c r="CW94" s="121">
        <v>0</v>
      </c>
      <c r="CX94" s="121">
        <v>0</v>
      </c>
      <c r="CY94" s="121">
        <v>0</v>
      </c>
      <c r="CZ94" s="121">
        <v>0</v>
      </c>
      <c r="DA94" s="121">
        <v>0</v>
      </c>
      <c r="DB94" s="121">
        <v>0</v>
      </c>
      <c r="DC94" s="121">
        <v>0</v>
      </c>
      <c r="DD94" s="121">
        <v>0</v>
      </c>
      <c r="DE94" s="121">
        <v>0</v>
      </c>
      <c r="DF94" s="124">
        <v>0</v>
      </c>
      <c r="DG94" s="124">
        <f t="shared" si="2"/>
        <v>1</v>
      </c>
      <c r="DH94" s="145">
        <f t="shared" si="3"/>
        <v>0.4707664879086576</v>
      </c>
      <c r="DI94" s="123"/>
    </row>
    <row r="95" spans="1:113" s="82" customFormat="1" ht="17" customHeight="1" x14ac:dyDescent="0.2">
      <c r="A95" s="73" t="s">
        <v>91</v>
      </c>
      <c r="B95" s="74" t="s">
        <v>217</v>
      </c>
      <c r="C95" s="121">
        <v>0</v>
      </c>
      <c r="D95" s="121">
        <v>0</v>
      </c>
      <c r="E95" s="121">
        <v>0</v>
      </c>
      <c r="F95" s="121">
        <v>0</v>
      </c>
      <c r="G95" s="121">
        <v>0</v>
      </c>
      <c r="H95" s="121">
        <v>0</v>
      </c>
      <c r="I95" s="121">
        <v>0</v>
      </c>
      <c r="J95" s="121">
        <v>0</v>
      </c>
      <c r="K95" s="121">
        <v>0</v>
      </c>
      <c r="L95" s="121">
        <v>0</v>
      </c>
      <c r="M95" s="121">
        <v>0</v>
      </c>
      <c r="N95" s="121">
        <v>0</v>
      </c>
      <c r="O95" s="121">
        <v>0</v>
      </c>
      <c r="P95" s="121">
        <v>0</v>
      </c>
      <c r="Q95" s="121">
        <v>0</v>
      </c>
      <c r="R95" s="121">
        <v>0</v>
      </c>
      <c r="S95" s="121">
        <v>0</v>
      </c>
      <c r="T95" s="121">
        <v>0</v>
      </c>
      <c r="U95" s="121">
        <v>0</v>
      </c>
      <c r="V95" s="121">
        <v>0</v>
      </c>
      <c r="W95" s="121">
        <v>0</v>
      </c>
      <c r="X95" s="121">
        <v>0</v>
      </c>
      <c r="Y95" s="121">
        <v>0</v>
      </c>
      <c r="Z95" s="121">
        <v>0</v>
      </c>
      <c r="AA95" s="121">
        <v>0</v>
      </c>
      <c r="AB95" s="121">
        <v>0</v>
      </c>
      <c r="AC95" s="121">
        <v>0</v>
      </c>
      <c r="AD95" s="121">
        <v>0</v>
      </c>
      <c r="AE95" s="121">
        <v>0</v>
      </c>
      <c r="AF95" s="121">
        <v>0</v>
      </c>
      <c r="AG95" s="121">
        <v>0</v>
      </c>
      <c r="AH95" s="121">
        <v>0</v>
      </c>
      <c r="AI95" s="121">
        <v>0</v>
      </c>
      <c r="AJ95" s="121">
        <v>0</v>
      </c>
      <c r="AK95" s="121">
        <v>0</v>
      </c>
      <c r="AL95" s="121">
        <v>0</v>
      </c>
      <c r="AM95" s="121">
        <v>0</v>
      </c>
      <c r="AN95" s="121">
        <v>0</v>
      </c>
      <c r="AO95" s="121">
        <v>0</v>
      </c>
      <c r="AP95" s="121">
        <v>0</v>
      </c>
      <c r="AQ95" s="121">
        <v>0</v>
      </c>
      <c r="AR95" s="121">
        <v>0</v>
      </c>
      <c r="AS95" s="121">
        <v>0</v>
      </c>
      <c r="AT95" s="121">
        <v>0</v>
      </c>
      <c r="AU95" s="121">
        <v>0</v>
      </c>
      <c r="AV95" s="121">
        <v>0</v>
      </c>
      <c r="AW95" s="121">
        <v>0</v>
      </c>
      <c r="AX95" s="121">
        <v>0</v>
      </c>
      <c r="AY95" s="121">
        <v>0</v>
      </c>
      <c r="AZ95" s="121">
        <v>0</v>
      </c>
      <c r="BA95" s="121">
        <v>0</v>
      </c>
      <c r="BB95" s="121">
        <v>0</v>
      </c>
      <c r="BC95" s="121">
        <v>0</v>
      </c>
      <c r="BD95" s="121">
        <v>0</v>
      </c>
      <c r="BE95" s="121">
        <v>0</v>
      </c>
      <c r="BF95" s="121">
        <v>0</v>
      </c>
      <c r="BG95" s="121">
        <v>0</v>
      </c>
      <c r="BH95" s="121">
        <v>0</v>
      </c>
      <c r="BI95" s="121">
        <v>0</v>
      </c>
      <c r="BJ95" s="121">
        <v>0</v>
      </c>
      <c r="BK95" s="121">
        <v>0</v>
      </c>
      <c r="BL95" s="121">
        <v>0</v>
      </c>
      <c r="BM95" s="121">
        <v>0</v>
      </c>
      <c r="BN95" s="121">
        <v>0</v>
      </c>
      <c r="BO95" s="121">
        <v>0</v>
      </c>
      <c r="BP95" s="121">
        <v>0</v>
      </c>
      <c r="BQ95" s="121">
        <v>0</v>
      </c>
      <c r="BR95" s="121">
        <v>0</v>
      </c>
      <c r="BS95" s="121">
        <v>0</v>
      </c>
      <c r="BT95" s="121">
        <v>0</v>
      </c>
      <c r="BU95" s="121">
        <v>0</v>
      </c>
      <c r="BV95" s="121">
        <v>0</v>
      </c>
      <c r="BW95" s="121">
        <v>0</v>
      </c>
      <c r="BX95" s="121">
        <v>0</v>
      </c>
      <c r="BY95" s="121">
        <v>0</v>
      </c>
      <c r="BZ95" s="121">
        <v>0</v>
      </c>
      <c r="CA95" s="121">
        <v>0</v>
      </c>
      <c r="CB95" s="121">
        <v>0</v>
      </c>
      <c r="CC95" s="121">
        <v>0</v>
      </c>
      <c r="CD95" s="121">
        <v>0</v>
      </c>
      <c r="CE95" s="121">
        <v>0</v>
      </c>
      <c r="CF95" s="121">
        <v>0</v>
      </c>
      <c r="CG95" s="121">
        <v>0</v>
      </c>
      <c r="CH95" s="121">
        <v>0</v>
      </c>
      <c r="CI95" s="121">
        <v>0</v>
      </c>
      <c r="CJ95" s="121">
        <v>0</v>
      </c>
      <c r="CK95" s="121">
        <v>0</v>
      </c>
      <c r="CL95" s="121">
        <v>0</v>
      </c>
      <c r="CM95" s="121">
        <v>0</v>
      </c>
      <c r="CN95" s="121">
        <v>0</v>
      </c>
      <c r="CO95" s="121">
        <v>0</v>
      </c>
      <c r="CP95" s="121">
        <v>1.0116344154087689</v>
      </c>
      <c r="CQ95" s="121">
        <v>0</v>
      </c>
      <c r="CR95" s="121">
        <v>0</v>
      </c>
      <c r="CS95" s="121">
        <v>4.7586818669670693E-4</v>
      </c>
      <c r="CT95" s="121">
        <v>0</v>
      </c>
      <c r="CU95" s="121">
        <v>0</v>
      </c>
      <c r="CV95" s="121">
        <v>0</v>
      </c>
      <c r="CW95" s="121">
        <v>0</v>
      </c>
      <c r="CX95" s="121">
        <v>0</v>
      </c>
      <c r="CY95" s="121">
        <v>0</v>
      </c>
      <c r="CZ95" s="121">
        <v>0</v>
      </c>
      <c r="DA95" s="121">
        <v>0</v>
      </c>
      <c r="DB95" s="121">
        <v>0</v>
      </c>
      <c r="DC95" s="121">
        <v>0</v>
      </c>
      <c r="DD95" s="121">
        <v>0</v>
      </c>
      <c r="DE95" s="121">
        <v>0</v>
      </c>
      <c r="DF95" s="124">
        <v>0</v>
      </c>
      <c r="DG95" s="124">
        <f t="shared" si="2"/>
        <v>1.0121102835954656</v>
      </c>
      <c r="DH95" s="145">
        <f t="shared" si="3"/>
        <v>0.47646760358447282</v>
      </c>
      <c r="DI95" s="123"/>
    </row>
    <row r="96" spans="1:113" s="82" customFormat="1" ht="17" customHeight="1" x14ac:dyDescent="0.2">
      <c r="A96" s="73" t="s">
        <v>92</v>
      </c>
      <c r="B96" s="74" t="s">
        <v>218</v>
      </c>
      <c r="C96" s="121">
        <v>9.627593858512532E-5</v>
      </c>
      <c r="D96" s="121">
        <v>3.5599162333725611E-4</v>
      </c>
      <c r="E96" s="121">
        <v>8.7671325946944709E-5</v>
      </c>
      <c r="F96" s="121">
        <v>3.6692914555567244E-5</v>
      </c>
      <c r="G96" s="121">
        <v>1.4594901679671447E-4</v>
      </c>
      <c r="H96" s="121">
        <v>0</v>
      </c>
      <c r="I96" s="121">
        <v>7.632138893368405E-5</v>
      </c>
      <c r="J96" s="121">
        <v>2.6312053600733275E-4</v>
      </c>
      <c r="K96" s="121">
        <v>1.1958871188909277E-4</v>
      </c>
      <c r="L96" s="121">
        <v>5.9796591418124676E-4</v>
      </c>
      <c r="M96" s="121">
        <v>0</v>
      </c>
      <c r="N96" s="121">
        <v>1.1011541423845918E-4</v>
      </c>
      <c r="O96" s="121">
        <v>1.0507412344279535E-4</v>
      </c>
      <c r="P96" s="121">
        <v>9.0160503985017271E-5</v>
      </c>
      <c r="Q96" s="121">
        <v>1.0119279538199362E-4</v>
      </c>
      <c r="R96" s="121">
        <v>2.5500457891238404E-4</v>
      </c>
      <c r="S96" s="121">
        <v>1.6633770491149237E-4</v>
      </c>
      <c r="T96" s="121">
        <v>1.0617373886297264E-4</v>
      </c>
      <c r="U96" s="121">
        <v>1.5720481564528128E-4</v>
      </c>
      <c r="V96" s="121">
        <v>1.1111770299528116E-4</v>
      </c>
      <c r="W96" s="121">
        <v>1.2414331231376744E-4</v>
      </c>
      <c r="X96" s="121">
        <v>1.0711293651341258E-4</v>
      </c>
      <c r="Y96" s="121">
        <v>1.0284528836463146E-4</v>
      </c>
      <c r="Z96" s="121">
        <v>1.3870694679749714E-4</v>
      </c>
      <c r="AA96" s="121">
        <v>1.352514111308361E-4</v>
      </c>
      <c r="AB96" s="121">
        <v>1.3146998277095779E-4</v>
      </c>
      <c r="AC96" s="121">
        <v>1.1939664621966652E-4</v>
      </c>
      <c r="AD96" s="121">
        <v>9.5203003087893456E-5</v>
      </c>
      <c r="AE96" s="121">
        <v>9.8062835533292724E-5</v>
      </c>
      <c r="AF96" s="121">
        <v>7.6452812020918584E-5</v>
      </c>
      <c r="AG96" s="121">
        <v>1.3740650704428893E-4</v>
      </c>
      <c r="AH96" s="121">
        <v>1.533569081370942E-4</v>
      </c>
      <c r="AI96" s="121">
        <v>1.2212823786591289E-4</v>
      </c>
      <c r="AJ96" s="121">
        <v>1.6361402953636033E-4</v>
      </c>
      <c r="AK96" s="121">
        <v>1.4757753490860228E-4</v>
      </c>
      <c r="AL96" s="121">
        <v>1.1100569685490967E-4</v>
      </c>
      <c r="AM96" s="121">
        <v>1.1203335311031375E-4</v>
      </c>
      <c r="AN96" s="121">
        <v>1.5007756223001499E-4</v>
      </c>
      <c r="AO96" s="121">
        <v>1.098493834149073E-4</v>
      </c>
      <c r="AP96" s="121">
        <v>2.3783229594166673E-4</v>
      </c>
      <c r="AQ96" s="121">
        <v>2.7908230737829041E-4</v>
      </c>
      <c r="AR96" s="121">
        <v>9.5972811344269E-5</v>
      </c>
      <c r="AS96" s="121">
        <v>1.0815332032068162E-4</v>
      </c>
      <c r="AT96" s="121">
        <v>8.8986481209290817E-5</v>
      </c>
      <c r="AU96" s="121">
        <v>7.8052187839867159E-5</v>
      </c>
      <c r="AV96" s="121">
        <v>9.4934974629710199E-5</v>
      </c>
      <c r="AW96" s="121">
        <v>8.6015873377557323E-5</v>
      </c>
      <c r="AX96" s="121">
        <v>1.0526234739584462E-4</v>
      </c>
      <c r="AY96" s="121">
        <v>1.1410537444744566E-4</v>
      </c>
      <c r="AZ96" s="121">
        <v>1.0468602377464772E-4</v>
      </c>
      <c r="BA96" s="121">
        <v>9.3644445216620135E-5</v>
      </c>
      <c r="BB96" s="121">
        <v>1.2507658182880275E-4</v>
      </c>
      <c r="BC96" s="121">
        <v>1.0479539195336597E-4</v>
      </c>
      <c r="BD96" s="121">
        <v>1.0505327883973852E-4</v>
      </c>
      <c r="BE96" s="121">
        <v>1.2412124515071384E-4</v>
      </c>
      <c r="BF96" s="121">
        <v>1.1586120709547177E-4</v>
      </c>
      <c r="BG96" s="121">
        <v>1.0837054290450474E-4</v>
      </c>
      <c r="BH96" s="121">
        <v>1.2030583082945613E-4</v>
      </c>
      <c r="BI96" s="121">
        <v>8.8683828674231859E-5</v>
      </c>
      <c r="BJ96" s="121">
        <v>1.1492387164864139E-4</v>
      </c>
      <c r="BK96" s="121">
        <v>3.7504374663568474E-4</v>
      </c>
      <c r="BL96" s="121">
        <v>8.4981087224517748E-5</v>
      </c>
      <c r="BM96" s="121">
        <v>8.9856204324047077E-5</v>
      </c>
      <c r="BN96" s="121">
        <v>8.1768850115234535E-5</v>
      </c>
      <c r="BO96" s="121">
        <v>8.7925181994524549E-5</v>
      </c>
      <c r="BP96" s="121">
        <v>1.4385457147997129E-4</v>
      </c>
      <c r="BQ96" s="121">
        <v>3.4333122886753066E-4</v>
      </c>
      <c r="BR96" s="121">
        <v>1.770706907696102E-4</v>
      </c>
      <c r="BS96" s="121">
        <v>5.4245674441930682E-5</v>
      </c>
      <c r="BT96" s="121">
        <v>7.561151247306235E-5</v>
      </c>
      <c r="BU96" s="121">
        <v>1.8001823033221914E-4</v>
      </c>
      <c r="BV96" s="121">
        <v>7.7609048835055447E-5</v>
      </c>
      <c r="BW96" s="121">
        <v>7.7990069543940326E-5</v>
      </c>
      <c r="BX96" s="121">
        <v>1.6129491161135523E-5</v>
      </c>
      <c r="BY96" s="121">
        <v>9.3137371446378809E-5</v>
      </c>
      <c r="BZ96" s="121">
        <v>4.1770060218227609E-5</v>
      </c>
      <c r="CA96" s="121">
        <v>1.6265756779179847E-4</v>
      </c>
      <c r="CB96" s="121">
        <v>1.8686558637283886E-4</v>
      </c>
      <c r="CC96" s="121">
        <v>2.1416643084733921E-4</v>
      </c>
      <c r="CD96" s="121">
        <v>5.9329033347157799E-5</v>
      </c>
      <c r="CE96" s="121">
        <v>1.1390503836181017E-2</v>
      </c>
      <c r="CF96" s="121">
        <v>5.0530012570524274E-4</v>
      </c>
      <c r="CG96" s="121">
        <v>7.037869826579456E-5</v>
      </c>
      <c r="CH96" s="121">
        <v>9.0019963359944978E-4</v>
      </c>
      <c r="CI96" s="121">
        <v>4.7838844559050075E-4</v>
      </c>
      <c r="CJ96" s="121">
        <v>1.7383679047619621E-4</v>
      </c>
      <c r="CK96" s="121">
        <v>3.1790126542732448E-4</v>
      </c>
      <c r="CL96" s="121">
        <v>2.3547162074902733E-4</v>
      </c>
      <c r="CM96" s="121">
        <v>8.0389132638625607E-5</v>
      </c>
      <c r="CN96" s="121">
        <v>4.7152250337358168E-5</v>
      </c>
      <c r="CO96" s="121">
        <v>1.1069188878826316E-4</v>
      </c>
      <c r="CP96" s="121">
        <v>9.6192882670171845E-3</v>
      </c>
      <c r="CQ96" s="121">
        <v>1.0476209429087684</v>
      </c>
      <c r="CR96" s="121">
        <v>1.8282214693032266E-3</v>
      </c>
      <c r="CS96" s="121">
        <v>1.0327819065443018E-3</v>
      </c>
      <c r="CT96" s="121">
        <v>8.1273801509366994E-5</v>
      </c>
      <c r="CU96" s="121">
        <v>5.5223209715295249E-5</v>
      </c>
      <c r="CV96" s="121">
        <v>2.8584541431248217E-4</v>
      </c>
      <c r="CW96" s="121">
        <v>8.6071558411589643E-5</v>
      </c>
      <c r="CX96" s="121">
        <v>6.8821674553100088E-5</v>
      </c>
      <c r="CY96" s="121">
        <v>1.3048801667546347E-4</v>
      </c>
      <c r="CZ96" s="121">
        <v>6.1083712060644511E-4</v>
      </c>
      <c r="DA96" s="121">
        <v>6.3152157472985817E-5</v>
      </c>
      <c r="DB96" s="121">
        <v>1.5327168403315885E-4</v>
      </c>
      <c r="DC96" s="121">
        <v>3.7995506029602686E-3</v>
      </c>
      <c r="DD96" s="121">
        <v>1.4146494632725302E-4</v>
      </c>
      <c r="DE96" s="121">
        <v>2.1910456657530408E-4</v>
      </c>
      <c r="DF96" s="124">
        <v>1.960456167596285E-4</v>
      </c>
      <c r="DG96" s="124">
        <f t="shared" si="2"/>
        <v>1.0907375336057912</v>
      </c>
      <c r="DH96" s="145">
        <f t="shared" si="3"/>
        <v>0.51348267792574975</v>
      </c>
      <c r="DI96" s="123"/>
    </row>
    <row r="97" spans="1:113" s="82" customFormat="1" ht="17" customHeight="1" x14ac:dyDescent="0.2">
      <c r="A97" s="73" t="s">
        <v>93</v>
      </c>
      <c r="B97" s="74" t="s">
        <v>219</v>
      </c>
      <c r="C97" s="121">
        <v>0</v>
      </c>
      <c r="D97" s="121">
        <v>0</v>
      </c>
      <c r="E97" s="121">
        <v>0</v>
      </c>
      <c r="F97" s="121">
        <v>0</v>
      </c>
      <c r="G97" s="121">
        <v>0</v>
      </c>
      <c r="H97" s="121">
        <v>0</v>
      </c>
      <c r="I97" s="121">
        <v>0</v>
      </c>
      <c r="J97" s="121">
        <v>0</v>
      </c>
      <c r="K97" s="121">
        <v>0</v>
      </c>
      <c r="L97" s="121">
        <v>0</v>
      </c>
      <c r="M97" s="121">
        <v>0</v>
      </c>
      <c r="N97" s="121">
        <v>0</v>
      </c>
      <c r="O97" s="121">
        <v>0</v>
      </c>
      <c r="P97" s="121">
        <v>0</v>
      </c>
      <c r="Q97" s="121">
        <v>0</v>
      </c>
      <c r="R97" s="121">
        <v>0</v>
      </c>
      <c r="S97" s="121">
        <v>0</v>
      </c>
      <c r="T97" s="121">
        <v>0</v>
      </c>
      <c r="U97" s="121">
        <v>0</v>
      </c>
      <c r="V97" s="121">
        <v>0</v>
      </c>
      <c r="W97" s="121">
        <v>0</v>
      </c>
      <c r="X97" s="121">
        <v>0</v>
      </c>
      <c r="Y97" s="121">
        <v>0</v>
      </c>
      <c r="Z97" s="121">
        <v>0</v>
      </c>
      <c r="AA97" s="121">
        <v>0</v>
      </c>
      <c r="AB97" s="121">
        <v>0</v>
      </c>
      <c r="AC97" s="121">
        <v>0</v>
      </c>
      <c r="AD97" s="121">
        <v>0</v>
      </c>
      <c r="AE97" s="121">
        <v>0</v>
      </c>
      <c r="AF97" s="121">
        <v>0</v>
      </c>
      <c r="AG97" s="121">
        <v>0</v>
      </c>
      <c r="AH97" s="121">
        <v>0</v>
      </c>
      <c r="AI97" s="121">
        <v>0</v>
      </c>
      <c r="AJ97" s="121">
        <v>0</v>
      </c>
      <c r="AK97" s="121">
        <v>0</v>
      </c>
      <c r="AL97" s="121">
        <v>0</v>
      </c>
      <c r="AM97" s="121">
        <v>0</v>
      </c>
      <c r="AN97" s="121">
        <v>0</v>
      </c>
      <c r="AO97" s="121">
        <v>0</v>
      </c>
      <c r="AP97" s="121">
        <v>0</v>
      </c>
      <c r="AQ97" s="121">
        <v>0</v>
      </c>
      <c r="AR97" s="121">
        <v>0</v>
      </c>
      <c r="AS97" s="121">
        <v>0</v>
      </c>
      <c r="AT97" s="121">
        <v>0</v>
      </c>
      <c r="AU97" s="121">
        <v>0</v>
      </c>
      <c r="AV97" s="121">
        <v>0</v>
      </c>
      <c r="AW97" s="121">
        <v>0</v>
      </c>
      <c r="AX97" s="121">
        <v>0</v>
      </c>
      <c r="AY97" s="121">
        <v>0</v>
      </c>
      <c r="AZ97" s="121">
        <v>0</v>
      </c>
      <c r="BA97" s="121">
        <v>0</v>
      </c>
      <c r="BB97" s="121">
        <v>0</v>
      </c>
      <c r="BC97" s="121">
        <v>0</v>
      </c>
      <c r="BD97" s="121">
        <v>0</v>
      </c>
      <c r="BE97" s="121">
        <v>0</v>
      </c>
      <c r="BF97" s="121">
        <v>0</v>
      </c>
      <c r="BG97" s="121">
        <v>0</v>
      </c>
      <c r="BH97" s="121">
        <v>0</v>
      </c>
      <c r="BI97" s="121">
        <v>0</v>
      </c>
      <c r="BJ97" s="121">
        <v>0</v>
      </c>
      <c r="BK97" s="121">
        <v>0</v>
      </c>
      <c r="BL97" s="121">
        <v>0</v>
      </c>
      <c r="BM97" s="121">
        <v>0</v>
      </c>
      <c r="BN97" s="121">
        <v>0</v>
      </c>
      <c r="BO97" s="121">
        <v>0</v>
      </c>
      <c r="BP97" s="121">
        <v>0</v>
      </c>
      <c r="BQ97" s="121">
        <v>0</v>
      </c>
      <c r="BR97" s="121">
        <v>0</v>
      </c>
      <c r="BS97" s="121">
        <v>0</v>
      </c>
      <c r="BT97" s="121">
        <v>0</v>
      </c>
      <c r="BU97" s="121">
        <v>0</v>
      </c>
      <c r="BV97" s="121">
        <v>0</v>
      </c>
      <c r="BW97" s="121">
        <v>0</v>
      </c>
      <c r="BX97" s="121">
        <v>0</v>
      </c>
      <c r="BY97" s="121">
        <v>0</v>
      </c>
      <c r="BZ97" s="121">
        <v>0</v>
      </c>
      <c r="CA97" s="121">
        <v>0</v>
      </c>
      <c r="CB97" s="121">
        <v>0</v>
      </c>
      <c r="CC97" s="121">
        <v>0</v>
      </c>
      <c r="CD97" s="121">
        <v>0</v>
      </c>
      <c r="CE97" s="121">
        <v>0</v>
      </c>
      <c r="CF97" s="121">
        <v>0</v>
      </c>
      <c r="CG97" s="121">
        <v>0</v>
      </c>
      <c r="CH97" s="121">
        <v>0</v>
      </c>
      <c r="CI97" s="121">
        <v>0</v>
      </c>
      <c r="CJ97" s="121">
        <v>0</v>
      </c>
      <c r="CK97" s="121">
        <v>0</v>
      </c>
      <c r="CL97" s="121">
        <v>0</v>
      </c>
      <c r="CM97" s="121">
        <v>0</v>
      </c>
      <c r="CN97" s="121">
        <v>0</v>
      </c>
      <c r="CO97" s="121">
        <v>0</v>
      </c>
      <c r="CP97" s="121">
        <v>0</v>
      </c>
      <c r="CQ97" s="121">
        <v>0</v>
      </c>
      <c r="CR97" s="121">
        <v>1</v>
      </c>
      <c r="CS97" s="121">
        <v>0</v>
      </c>
      <c r="CT97" s="121">
        <v>0</v>
      </c>
      <c r="CU97" s="121">
        <v>0</v>
      </c>
      <c r="CV97" s="121">
        <v>0</v>
      </c>
      <c r="CW97" s="121">
        <v>0</v>
      </c>
      <c r="CX97" s="121">
        <v>0</v>
      </c>
      <c r="CY97" s="121">
        <v>0</v>
      </c>
      <c r="CZ97" s="121">
        <v>0</v>
      </c>
      <c r="DA97" s="121">
        <v>0</v>
      </c>
      <c r="DB97" s="121">
        <v>0</v>
      </c>
      <c r="DC97" s="121">
        <v>0</v>
      </c>
      <c r="DD97" s="121">
        <v>0</v>
      </c>
      <c r="DE97" s="121">
        <v>0</v>
      </c>
      <c r="DF97" s="124">
        <v>0</v>
      </c>
      <c r="DG97" s="124">
        <f t="shared" si="2"/>
        <v>1</v>
      </c>
      <c r="DH97" s="145">
        <f t="shared" si="3"/>
        <v>0.4707664879086576</v>
      </c>
      <c r="DI97" s="123"/>
    </row>
    <row r="98" spans="1:113" s="82" customFormat="1" ht="17" customHeight="1" x14ac:dyDescent="0.2">
      <c r="A98" s="73" t="s">
        <v>94</v>
      </c>
      <c r="B98" s="74" t="s">
        <v>220</v>
      </c>
      <c r="C98" s="121">
        <v>0</v>
      </c>
      <c r="D98" s="121">
        <v>0</v>
      </c>
      <c r="E98" s="121">
        <v>0</v>
      </c>
      <c r="F98" s="121">
        <v>0</v>
      </c>
      <c r="G98" s="121">
        <v>0</v>
      </c>
      <c r="H98" s="121">
        <v>0</v>
      </c>
      <c r="I98" s="121">
        <v>0</v>
      </c>
      <c r="J98" s="121">
        <v>0</v>
      </c>
      <c r="K98" s="121">
        <v>0</v>
      </c>
      <c r="L98" s="121">
        <v>0</v>
      </c>
      <c r="M98" s="121">
        <v>0</v>
      </c>
      <c r="N98" s="121">
        <v>0</v>
      </c>
      <c r="O98" s="121">
        <v>0</v>
      </c>
      <c r="P98" s="121">
        <v>0</v>
      </c>
      <c r="Q98" s="121">
        <v>0</v>
      </c>
      <c r="R98" s="121">
        <v>0</v>
      </c>
      <c r="S98" s="121">
        <v>0</v>
      </c>
      <c r="T98" s="121">
        <v>0</v>
      </c>
      <c r="U98" s="121">
        <v>0</v>
      </c>
      <c r="V98" s="121">
        <v>0</v>
      </c>
      <c r="W98" s="121">
        <v>0</v>
      </c>
      <c r="X98" s="121">
        <v>0</v>
      </c>
      <c r="Y98" s="121">
        <v>0</v>
      </c>
      <c r="Z98" s="121">
        <v>0</v>
      </c>
      <c r="AA98" s="121">
        <v>0</v>
      </c>
      <c r="AB98" s="121">
        <v>0</v>
      </c>
      <c r="AC98" s="121">
        <v>0</v>
      </c>
      <c r="AD98" s="121">
        <v>0</v>
      </c>
      <c r="AE98" s="121">
        <v>0</v>
      </c>
      <c r="AF98" s="121">
        <v>0</v>
      </c>
      <c r="AG98" s="121">
        <v>0</v>
      </c>
      <c r="AH98" s="121">
        <v>0</v>
      </c>
      <c r="AI98" s="121">
        <v>0</v>
      </c>
      <c r="AJ98" s="121">
        <v>0</v>
      </c>
      <c r="AK98" s="121">
        <v>0</v>
      </c>
      <c r="AL98" s="121">
        <v>0</v>
      </c>
      <c r="AM98" s="121">
        <v>0</v>
      </c>
      <c r="AN98" s="121">
        <v>0</v>
      </c>
      <c r="AO98" s="121">
        <v>0</v>
      </c>
      <c r="AP98" s="121">
        <v>0</v>
      </c>
      <c r="AQ98" s="121">
        <v>0</v>
      </c>
      <c r="AR98" s="121">
        <v>0</v>
      </c>
      <c r="AS98" s="121">
        <v>0</v>
      </c>
      <c r="AT98" s="121">
        <v>0</v>
      </c>
      <c r="AU98" s="121">
        <v>0</v>
      </c>
      <c r="AV98" s="121">
        <v>0</v>
      </c>
      <c r="AW98" s="121">
        <v>0</v>
      </c>
      <c r="AX98" s="121">
        <v>0</v>
      </c>
      <c r="AY98" s="121">
        <v>0</v>
      </c>
      <c r="AZ98" s="121">
        <v>0</v>
      </c>
      <c r="BA98" s="121">
        <v>0</v>
      </c>
      <c r="BB98" s="121">
        <v>0</v>
      </c>
      <c r="BC98" s="121">
        <v>0</v>
      </c>
      <c r="BD98" s="121">
        <v>0</v>
      </c>
      <c r="BE98" s="121">
        <v>0</v>
      </c>
      <c r="BF98" s="121">
        <v>0</v>
      </c>
      <c r="BG98" s="121">
        <v>0</v>
      </c>
      <c r="BH98" s="121">
        <v>0</v>
      </c>
      <c r="BI98" s="121">
        <v>0</v>
      </c>
      <c r="BJ98" s="121">
        <v>0</v>
      </c>
      <c r="BK98" s="121">
        <v>0</v>
      </c>
      <c r="BL98" s="121">
        <v>0</v>
      </c>
      <c r="BM98" s="121">
        <v>0</v>
      </c>
      <c r="BN98" s="121">
        <v>0</v>
      </c>
      <c r="BO98" s="121">
        <v>0</v>
      </c>
      <c r="BP98" s="121">
        <v>0</v>
      </c>
      <c r="BQ98" s="121">
        <v>0</v>
      </c>
      <c r="BR98" s="121">
        <v>0</v>
      </c>
      <c r="BS98" s="121">
        <v>0</v>
      </c>
      <c r="BT98" s="121">
        <v>0</v>
      </c>
      <c r="BU98" s="121">
        <v>0</v>
      </c>
      <c r="BV98" s="121">
        <v>0</v>
      </c>
      <c r="BW98" s="121">
        <v>0</v>
      </c>
      <c r="BX98" s="121">
        <v>0</v>
      </c>
      <c r="BY98" s="121">
        <v>0</v>
      </c>
      <c r="BZ98" s="121">
        <v>0</v>
      </c>
      <c r="CA98" s="121">
        <v>0</v>
      </c>
      <c r="CB98" s="121">
        <v>0</v>
      </c>
      <c r="CC98" s="121">
        <v>0</v>
      </c>
      <c r="CD98" s="121">
        <v>0</v>
      </c>
      <c r="CE98" s="121">
        <v>0</v>
      </c>
      <c r="CF98" s="121">
        <v>0</v>
      </c>
      <c r="CG98" s="121">
        <v>0</v>
      </c>
      <c r="CH98" s="121">
        <v>0</v>
      </c>
      <c r="CI98" s="121">
        <v>0</v>
      </c>
      <c r="CJ98" s="121">
        <v>0</v>
      </c>
      <c r="CK98" s="121">
        <v>0</v>
      </c>
      <c r="CL98" s="121">
        <v>0</v>
      </c>
      <c r="CM98" s="121">
        <v>0</v>
      </c>
      <c r="CN98" s="121">
        <v>0</v>
      </c>
      <c r="CO98" s="121">
        <v>0</v>
      </c>
      <c r="CP98" s="121">
        <v>0</v>
      </c>
      <c r="CQ98" s="121">
        <v>0</v>
      </c>
      <c r="CR98" s="121">
        <v>0</v>
      </c>
      <c r="CS98" s="121">
        <v>1</v>
      </c>
      <c r="CT98" s="121">
        <v>0</v>
      </c>
      <c r="CU98" s="121">
        <v>0</v>
      </c>
      <c r="CV98" s="121">
        <v>0</v>
      </c>
      <c r="CW98" s="121">
        <v>0</v>
      </c>
      <c r="CX98" s="121">
        <v>0</v>
      </c>
      <c r="CY98" s="121">
        <v>0</v>
      </c>
      <c r="CZ98" s="121">
        <v>0</v>
      </c>
      <c r="DA98" s="121">
        <v>0</v>
      </c>
      <c r="DB98" s="121">
        <v>0</v>
      </c>
      <c r="DC98" s="121">
        <v>0</v>
      </c>
      <c r="DD98" s="121">
        <v>0</v>
      </c>
      <c r="DE98" s="121">
        <v>0</v>
      </c>
      <c r="DF98" s="124">
        <v>0</v>
      </c>
      <c r="DG98" s="124">
        <f t="shared" si="2"/>
        <v>1</v>
      </c>
      <c r="DH98" s="145">
        <f t="shared" si="3"/>
        <v>0.4707664879086576</v>
      </c>
      <c r="DI98" s="123"/>
    </row>
    <row r="99" spans="1:113" s="82" customFormat="1" ht="17" customHeight="1" x14ac:dyDescent="0.2">
      <c r="A99" s="73" t="s">
        <v>95</v>
      </c>
      <c r="B99" s="74" t="s">
        <v>221</v>
      </c>
      <c r="C99" s="121">
        <v>3.451020462116307E-3</v>
      </c>
      <c r="D99" s="121">
        <v>3.8109434193767259E-3</v>
      </c>
      <c r="E99" s="121">
        <v>1.1057662703359255E-3</v>
      </c>
      <c r="F99" s="121">
        <v>2.2870305538871252E-3</v>
      </c>
      <c r="G99" s="121">
        <v>7.0257434067064568E-3</v>
      </c>
      <c r="H99" s="121">
        <v>0</v>
      </c>
      <c r="I99" s="121">
        <v>3.1680959363547378E-3</v>
      </c>
      <c r="J99" s="121">
        <v>3.3592289958989659E-3</v>
      </c>
      <c r="K99" s="121">
        <v>2.2069510594430472E-3</v>
      </c>
      <c r="L99" s="121">
        <v>3.2154895841206943E-3</v>
      </c>
      <c r="M99" s="121">
        <v>0</v>
      </c>
      <c r="N99" s="121">
        <v>1.4938874765365632E-3</v>
      </c>
      <c r="O99" s="121">
        <v>2.8205113936805911E-3</v>
      </c>
      <c r="P99" s="121">
        <v>1.9151349992390472E-3</v>
      </c>
      <c r="Q99" s="121">
        <v>1.6743923424881344E-3</v>
      </c>
      <c r="R99" s="121">
        <v>2.0432160878179357E-3</v>
      </c>
      <c r="S99" s="121">
        <v>1.4093007219384863E-3</v>
      </c>
      <c r="T99" s="121">
        <v>1.3544412622800922E-3</v>
      </c>
      <c r="U99" s="121">
        <v>2.5232582648136255E-3</v>
      </c>
      <c r="V99" s="121">
        <v>3.8778346951818007E-3</v>
      </c>
      <c r="W99" s="121">
        <v>8.5119412738580004E-4</v>
      </c>
      <c r="X99" s="121">
        <v>1.8944251161837073E-3</v>
      </c>
      <c r="Y99" s="121">
        <v>1.8803895612885804E-3</v>
      </c>
      <c r="Z99" s="121">
        <v>2.0377993277269132E-3</v>
      </c>
      <c r="AA99" s="121">
        <v>3.0709372901347306E-3</v>
      </c>
      <c r="AB99" s="121">
        <v>1.7778841507302163E-3</v>
      </c>
      <c r="AC99" s="121">
        <v>3.0332541989365751E-4</v>
      </c>
      <c r="AD99" s="121">
        <v>8.4651927533596475E-4</v>
      </c>
      <c r="AE99" s="121">
        <v>1.5208631366283364E-3</v>
      </c>
      <c r="AF99" s="121">
        <v>1.5392645868051117E-3</v>
      </c>
      <c r="AG99" s="121">
        <v>1.0973622824458468E-3</v>
      </c>
      <c r="AH99" s="121">
        <v>1.3048501503227015E-3</v>
      </c>
      <c r="AI99" s="121">
        <v>2.4304428641276923E-3</v>
      </c>
      <c r="AJ99" s="121">
        <v>1.5889115986005757E-3</v>
      </c>
      <c r="AK99" s="121">
        <v>1.6142465984264123E-3</v>
      </c>
      <c r="AL99" s="121">
        <v>2.4407639904062113E-3</v>
      </c>
      <c r="AM99" s="121">
        <v>2.4631334790244973E-3</v>
      </c>
      <c r="AN99" s="121">
        <v>1.5733790154985456E-3</v>
      </c>
      <c r="AO99" s="121">
        <v>2.0245408392516439E-3</v>
      </c>
      <c r="AP99" s="121">
        <v>3.0433167928514506E-3</v>
      </c>
      <c r="AQ99" s="121">
        <v>3.5553326940783669E-3</v>
      </c>
      <c r="AR99" s="121">
        <v>1.5046158157504806E-3</v>
      </c>
      <c r="AS99" s="121">
        <v>1.4234943654196448E-3</v>
      </c>
      <c r="AT99" s="121">
        <v>3.5301660581662886E-3</v>
      </c>
      <c r="AU99" s="121">
        <v>1.5837683789920391E-3</v>
      </c>
      <c r="AV99" s="121">
        <v>1.6797389320974908E-3</v>
      </c>
      <c r="AW99" s="121">
        <v>1.2770719163052004E-3</v>
      </c>
      <c r="AX99" s="121">
        <v>1.6313802508731814E-3</v>
      </c>
      <c r="AY99" s="121">
        <v>1.5636709276445979E-3</v>
      </c>
      <c r="AZ99" s="121">
        <v>1.3430137310961154E-3</v>
      </c>
      <c r="BA99" s="121">
        <v>1.2947692425024477E-3</v>
      </c>
      <c r="BB99" s="121">
        <v>2.054982906121194E-3</v>
      </c>
      <c r="BC99" s="121">
        <v>1.3598238521064117E-3</v>
      </c>
      <c r="BD99" s="121">
        <v>1.3041317941121498E-3</v>
      </c>
      <c r="BE99" s="121">
        <v>1.3455013310978935E-3</v>
      </c>
      <c r="BF99" s="121">
        <v>1.3807218098294634E-3</v>
      </c>
      <c r="BG99" s="121">
        <v>1.3125642361371441E-3</v>
      </c>
      <c r="BH99" s="121">
        <v>2.248872689941275E-3</v>
      </c>
      <c r="BI99" s="121">
        <v>1.3722641408971806E-3</v>
      </c>
      <c r="BJ99" s="121">
        <v>2.2219258305072472E-3</v>
      </c>
      <c r="BK99" s="121">
        <v>3.8063603247999182E-3</v>
      </c>
      <c r="BL99" s="121">
        <v>1.7516622913525967E-3</v>
      </c>
      <c r="BM99" s="121">
        <v>2.4760328423575856E-3</v>
      </c>
      <c r="BN99" s="121">
        <v>1.8783726059337787E-3</v>
      </c>
      <c r="BO99" s="121">
        <v>1.9444366419437062E-3</v>
      </c>
      <c r="BP99" s="121">
        <v>1.8875847267830672E-3</v>
      </c>
      <c r="BQ99" s="121">
        <v>6.5232363315616548E-3</v>
      </c>
      <c r="BR99" s="121">
        <v>8.0867849632970598E-3</v>
      </c>
      <c r="BS99" s="121">
        <v>2.8268452272696021E-3</v>
      </c>
      <c r="BT99" s="121">
        <v>1.2353751735913795E-3</v>
      </c>
      <c r="BU99" s="121">
        <v>4.3450255008039796E-3</v>
      </c>
      <c r="BV99" s="121">
        <v>1.3954983753842994E-3</v>
      </c>
      <c r="BW99" s="121">
        <v>1.4459648292444137E-3</v>
      </c>
      <c r="BX99" s="121">
        <v>3.8053731056573932E-4</v>
      </c>
      <c r="BY99" s="121">
        <v>1.5711332651403185E-3</v>
      </c>
      <c r="BZ99" s="121">
        <v>1.9742012876404328E-3</v>
      </c>
      <c r="CA99" s="121">
        <v>2.1588537117848156E-3</v>
      </c>
      <c r="CB99" s="121">
        <v>2.8540483780153977E-3</v>
      </c>
      <c r="CC99" s="121">
        <v>1.8052946860735327E-3</v>
      </c>
      <c r="CD99" s="121">
        <v>1.4904029759966399E-3</v>
      </c>
      <c r="CE99" s="121">
        <v>4.385199822661375E-3</v>
      </c>
      <c r="CF99" s="121">
        <v>3.4773825085912683E-3</v>
      </c>
      <c r="CG99" s="121">
        <v>4.8732326234218401E-4</v>
      </c>
      <c r="CH99" s="121">
        <v>2.4177182893402229E-3</v>
      </c>
      <c r="CI99" s="121">
        <v>5.2661420297111039E-3</v>
      </c>
      <c r="CJ99" s="121">
        <v>1.0413137806393781E-3</v>
      </c>
      <c r="CK99" s="121">
        <v>1.9403538376996862E-3</v>
      </c>
      <c r="CL99" s="121">
        <v>4.2575186938317265E-3</v>
      </c>
      <c r="CM99" s="121">
        <v>6.9066322719536343E-4</v>
      </c>
      <c r="CN99" s="121">
        <v>1.1021362749935493E-3</v>
      </c>
      <c r="CO99" s="121">
        <v>6.6567466801710521E-3</v>
      </c>
      <c r="CP99" s="121">
        <v>2.7392551906189485E-3</v>
      </c>
      <c r="CQ99" s="121">
        <v>1.4462923759962494E-3</v>
      </c>
      <c r="CR99" s="121">
        <v>7.4265178870826167E-4</v>
      </c>
      <c r="CS99" s="121">
        <v>9.2937309830178928E-4</v>
      </c>
      <c r="CT99" s="121">
        <v>1.0008519263079543</v>
      </c>
      <c r="CU99" s="121">
        <v>2.900125252480179E-3</v>
      </c>
      <c r="CV99" s="121">
        <v>3.3361157710212583E-3</v>
      </c>
      <c r="CW99" s="121">
        <v>2.8937559793909581E-3</v>
      </c>
      <c r="CX99" s="121">
        <v>2.6844087410561202E-3</v>
      </c>
      <c r="CY99" s="121">
        <v>2.9195632103330795E-3</v>
      </c>
      <c r="CZ99" s="121">
        <v>2.612971575087027E-3</v>
      </c>
      <c r="DA99" s="121">
        <v>2.1248005928428044E-3</v>
      </c>
      <c r="DB99" s="121">
        <v>8.8002935302925432E-3</v>
      </c>
      <c r="DC99" s="121">
        <v>3.1679044336468628E-3</v>
      </c>
      <c r="DD99" s="121">
        <v>2.9467150003848509E-3</v>
      </c>
      <c r="DE99" s="121">
        <v>1.6390980115436804E-3</v>
      </c>
      <c r="DF99" s="124">
        <v>9.4457053565158075E-4</v>
      </c>
      <c r="DG99" s="124">
        <f t="shared" si="2"/>
        <v>1.2462735786909878</v>
      </c>
      <c r="DH99" s="145">
        <f t="shared" si="3"/>
        <v>0.58670383561371031</v>
      </c>
      <c r="DI99" s="123"/>
    </row>
    <row r="100" spans="1:113" s="82" customFormat="1" ht="17" customHeight="1" x14ac:dyDescent="0.2">
      <c r="A100" s="73" t="s">
        <v>96</v>
      </c>
      <c r="B100" s="74" t="s">
        <v>222</v>
      </c>
      <c r="C100" s="121">
        <v>1.5454743797452325E-2</v>
      </c>
      <c r="D100" s="121">
        <v>1.2751957362637525E-2</v>
      </c>
      <c r="E100" s="121">
        <v>8.3592634916709822E-3</v>
      </c>
      <c r="F100" s="121">
        <v>1.7370852311550302E-2</v>
      </c>
      <c r="G100" s="121">
        <v>6.8527206795599999E-3</v>
      </c>
      <c r="H100" s="121">
        <v>0</v>
      </c>
      <c r="I100" s="121">
        <v>4.6980950456783528E-2</v>
      </c>
      <c r="J100" s="121">
        <v>1.0749966187086256E-2</v>
      </c>
      <c r="K100" s="121">
        <v>9.4702674016285213E-3</v>
      </c>
      <c r="L100" s="121">
        <v>1.000457785782858E-2</v>
      </c>
      <c r="M100" s="121">
        <v>0</v>
      </c>
      <c r="N100" s="121">
        <v>9.5534205073729474E-3</v>
      </c>
      <c r="O100" s="121">
        <v>8.0722295962732948E-3</v>
      </c>
      <c r="P100" s="121">
        <v>1.7021855341353503E-2</v>
      </c>
      <c r="Q100" s="121">
        <v>1.2152621206579256E-2</v>
      </c>
      <c r="R100" s="121">
        <v>1.1232348950751763E-2</v>
      </c>
      <c r="S100" s="121">
        <v>8.0435368664505107E-3</v>
      </c>
      <c r="T100" s="121">
        <v>1.2147446113013157E-2</v>
      </c>
      <c r="U100" s="121">
        <v>7.3414356142894174E-3</v>
      </c>
      <c r="V100" s="121">
        <v>1.2229471762144763E-2</v>
      </c>
      <c r="W100" s="121">
        <v>4.1028826672582647E-3</v>
      </c>
      <c r="X100" s="121">
        <v>6.8956287738144804E-3</v>
      </c>
      <c r="Y100" s="121">
        <v>6.3574707482579509E-3</v>
      </c>
      <c r="Z100" s="121">
        <v>7.7443045048806074E-3</v>
      </c>
      <c r="AA100" s="121">
        <v>7.4635660512425359E-3</v>
      </c>
      <c r="AB100" s="121">
        <v>8.1472676757603033E-3</v>
      </c>
      <c r="AC100" s="121">
        <v>5.1733937710634356E-4</v>
      </c>
      <c r="AD100" s="121">
        <v>9.3079609057990474E-3</v>
      </c>
      <c r="AE100" s="121">
        <v>7.4971918429089799E-3</v>
      </c>
      <c r="AF100" s="121">
        <v>8.3650314862913477E-3</v>
      </c>
      <c r="AG100" s="121">
        <v>9.2077781059826322E-3</v>
      </c>
      <c r="AH100" s="121">
        <v>9.5888219709682355E-3</v>
      </c>
      <c r="AI100" s="121">
        <v>1.4659308135194487E-2</v>
      </c>
      <c r="AJ100" s="121">
        <v>9.4867039011235273E-3</v>
      </c>
      <c r="AK100" s="121">
        <v>1.8726784336562292E-2</v>
      </c>
      <c r="AL100" s="121">
        <v>1.7225116043464824E-2</v>
      </c>
      <c r="AM100" s="121">
        <v>1.3212081764268871E-2</v>
      </c>
      <c r="AN100" s="121">
        <v>1.1196641164689845E-2</v>
      </c>
      <c r="AO100" s="121">
        <v>1.0346386569712866E-2</v>
      </c>
      <c r="AP100" s="121">
        <v>2.78791769237412E-2</v>
      </c>
      <c r="AQ100" s="121">
        <v>2.2999434337273507E-2</v>
      </c>
      <c r="AR100" s="121">
        <v>9.1672049005085826E-3</v>
      </c>
      <c r="AS100" s="121">
        <v>1.0224239856489148E-2</v>
      </c>
      <c r="AT100" s="121">
        <v>1.2424281287870355E-2</v>
      </c>
      <c r="AU100" s="121">
        <v>1.2660768720751324E-2</v>
      </c>
      <c r="AV100" s="121">
        <v>1.1154155563006495E-2</v>
      </c>
      <c r="AW100" s="121">
        <v>1.4811763645571237E-2</v>
      </c>
      <c r="AX100" s="121">
        <v>1.1429861870621531E-2</v>
      </c>
      <c r="AY100" s="121">
        <v>1.5421400446841342E-2</v>
      </c>
      <c r="AZ100" s="121">
        <v>1.0862360385577882E-2</v>
      </c>
      <c r="BA100" s="121">
        <v>1.0906240892294325E-2</v>
      </c>
      <c r="BB100" s="121">
        <v>2.1149089446187121E-2</v>
      </c>
      <c r="BC100" s="121">
        <v>1.2124780386014031E-2</v>
      </c>
      <c r="BD100" s="121">
        <v>1.0125341320596927E-2</v>
      </c>
      <c r="BE100" s="121">
        <v>1.1991875822975367E-2</v>
      </c>
      <c r="BF100" s="121">
        <v>1.073373261663488E-2</v>
      </c>
      <c r="BG100" s="121">
        <v>1.1075668426517431E-2</v>
      </c>
      <c r="BH100" s="121">
        <v>1.9573228649029249E-2</v>
      </c>
      <c r="BI100" s="121">
        <v>2.5746559730174076E-2</v>
      </c>
      <c r="BJ100" s="121">
        <v>1.7401937142744812E-2</v>
      </c>
      <c r="BK100" s="121">
        <v>6.3672118940331632E-2</v>
      </c>
      <c r="BL100" s="121">
        <v>3.0413433507460206E-2</v>
      </c>
      <c r="BM100" s="121">
        <v>2.1308120137039976E-2</v>
      </c>
      <c r="BN100" s="121">
        <v>4.5271791158430469E-2</v>
      </c>
      <c r="BO100" s="121">
        <v>6.0132494594878537E-2</v>
      </c>
      <c r="BP100" s="121">
        <v>6.0679934156737695E-3</v>
      </c>
      <c r="BQ100" s="121">
        <v>8.1950998766422804E-3</v>
      </c>
      <c r="BR100" s="121">
        <v>8.7853060224596328E-3</v>
      </c>
      <c r="BS100" s="121">
        <v>1.0449203056410982E-2</v>
      </c>
      <c r="BT100" s="121">
        <v>1.3826582478652134E-2</v>
      </c>
      <c r="BU100" s="121">
        <v>8.318421763514874E-3</v>
      </c>
      <c r="BV100" s="121">
        <v>4.4264265941253069E-3</v>
      </c>
      <c r="BW100" s="121">
        <v>3.863739227759413E-3</v>
      </c>
      <c r="BX100" s="121">
        <v>1.178396971468868E-3</v>
      </c>
      <c r="BY100" s="121">
        <v>6.6305488211517716E-3</v>
      </c>
      <c r="BZ100" s="121">
        <v>7.1481451510372589E-3</v>
      </c>
      <c r="CA100" s="121">
        <v>0.18992728927305325</v>
      </c>
      <c r="CB100" s="121">
        <v>7.4631745807700435E-3</v>
      </c>
      <c r="CC100" s="121">
        <v>7.0159337399631858E-2</v>
      </c>
      <c r="CD100" s="121">
        <v>9.0471306785321511E-3</v>
      </c>
      <c r="CE100" s="121">
        <v>8.8281831941816168E-3</v>
      </c>
      <c r="CF100" s="121">
        <v>8.6746803463590098E-3</v>
      </c>
      <c r="CG100" s="121">
        <v>4.82624910597309E-3</v>
      </c>
      <c r="CH100" s="121">
        <v>1.4631812472047234E-2</v>
      </c>
      <c r="CI100" s="121">
        <v>1.7625055480860612E-2</v>
      </c>
      <c r="CJ100" s="121">
        <v>9.9044517363254987E-3</v>
      </c>
      <c r="CK100" s="121">
        <v>4.4662033846230138E-2</v>
      </c>
      <c r="CL100" s="121">
        <v>1.2467099864965248E-2</v>
      </c>
      <c r="CM100" s="121">
        <v>1.0005448223219174E-2</v>
      </c>
      <c r="CN100" s="121">
        <v>5.1968750438700709E-3</v>
      </c>
      <c r="CO100" s="121">
        <v>7.5487571161139159E-3</v>
      </c>
      <c r="CP100" s="121">
        <v>1.2176751830482526E-2</v>
      </c>
      <c r="CQ100" s="121">
        <v>1.5207466753846186E-2</v>
      </c>
      <c r="CR100" s="121">
        <v>8.0208011318453291E-3</v>
      </c>
      <c r="CS100" s="121">
        <v>1.5125304029881095E-2</v>
      </c>
      <c r="CT100" s="121">
        <v>7.9542222715456613E-3</v>
      </c>
      <c r="CU100" s="121">
        <v>1.0088560165393214</v>
      </c>
      <c r="CV100" s="121">
        <v>2.1108459354700879E-2</v>
      </c>
      <c r="CW100" s="121">
        <v>1.3054409246807282E-2</v>
      </c>
      <c r="CX100" s="121">
        <v>9.7755145998666207E-3</v>
      </c>
      <c r="CY100" s="121">
        <v>2.3758545700337998E-2</v>
      </c>
      <c r="CZ100" s="121">
        <v>8.5395146332112905E-3</v>
      </c>
      <c r="DA100" s="121">
        <v>9.4054884662455179E-3</v>
      </c>
      <c r="DB100" s="121">
        <v>1.1564481011705841E-2</v>
      </c>
      <c r="DC100" s="121">
        <v>6.4473096532401989E-3</v>
      </c>
      <c r="DD100" s="121">
        <v>9.4074078672615885E-3</v>
      </c>
      <c r="DE100" s="121">
        <v>1.1251788463110231E-2</v>
      </c>
      <c r="DF100" s="124">
        <v>6.0260027325385202E-3</v>
      </c>
      <c r="DG100" s="124">
        <f t="shared" si="2"/>
        <v>2.6440359182662534</v>
      </c>
      <c r="DH100" s="145">
        <f t="shared" si="3"/>
        <v>1.2447235031465467</v>
      </c>
      <c r="DI100" s="123"/>
    </row>
    <row r="101" spans="1:113" s="82" customFormat="1" ht="17" customHeight="1" x14ac:dyDescent="0.2">
      <c r="A101" s="73" t="s">
        <v>97</v>
      </c>
      <c r="B101" s="74" t="s">
        <v>223</v>
      </c>
      <c r="C101" s="121">
        <v>6.881509803669447E-3</v>
      </c>
      <c r="D101" s="121">
        <v>7.5753652491620162E-3</v>
      </c>
      <c r="E101" s="121">
        <v>5.5177245032780389E-3</v>
      </c>
      <c r="F101" s="121">
        <v>4.8093914060604375E-3</v>
      </c>
      <c r="G101" s="121">
        <v>6.9309643410572193E-3</v>
      </c>
      <c r="H101" s="121">
        <v>0</v>
      </c>
      <c r="I101" s="121">
        <v>8.553821578286238E-3</v>
      </c>
      <c r="J101" s="121">
        <v>1.5456048173357545E-2</v>
      </c>
      <c r="K101" s="121">
        <v>6.0839109045580923E-2</v>
      </c>
      <c r="L101" s="121">
        <v>8.6411780861312473E-3</v>
      </c>
      <c r="M101" s="121">
        <v>0</v>
      </c>
      <c r="N101" s="121">
        <v>8.3893482463409472E-3</v>
      </c>
      <c r="O101" s="121">
        <v>1.5553245302362528E-2</v>
      </c>
      <c r="P101" s="121">
        <v>9.1093495769026499E-3</v>
      </c>
      <c r="Q101" s="121">
        <v>1.4664440326372218E-2</v>
      </c>
      <c r="R101" s="121">
        <v>9.8254915317267013E-3</v>
      </c>
      <c r="S101" s="121">
        <v>1.0092932221118527E-2</v>
      </c>
      <c r="T101" s="121">
        <v>7.7401460339350976E-3</v>
      </c>
      <c r="U101" s="121">
        <v>9.9957951572944102E-3</v>
      </c>
      <c r="V101" s="121">
        <v>9.5378714611856225E-3</v>
      </c>
      <c r="W101" s="121">
        <v>3.5241080880529688E-3</v>
      </c>
      <c r="X101" s="121">
        <v>7.6401982899563792E-3</v>
      </c>
      <c r="Y101" s="121">
        <v>7.5029070505865554E-3</v>
      </c>
      <c r="Z101" s="121">
        <v>1.0132386275597569E-2</v>
      </c>
      <c r="AA101" s="121">
        <v>7.8066522870015781E-2</v>
      </c>
      <c r="AB101" s="121">
        <v>4.9380499014088294E-2</v>
      </c>
      <c r="AC101" s="121">
        <v>9.5469340650812648E-4</v>
      </c>
      <c r="AD101" s="121">
        <v>3.0112585643184732E-3</v>
      </c>
      <c r="AE101" s="121">
        <v>1.3447941251556643E-2</v>
      </c>
      <c r="AF101" s="121">
        <v>1.2299971771845037E-2</v>
      </c>
      <c r="AG101" s="121">
        <v>1.1003293848741699E-2</v>
      </c>
      <c r="AH101" s="121">
        <v>9.264703751106643E-3</v>
      </c>
      <c r="AI101" s="121">
        <v>6.2674506140107718E-3</v>
      </c>
      <c r="AJ101" s="121">
        <v>1.3726374033529805E-2</v>
      </c>
      <c r="AK101" s="121">
        <v>9.1183307542777731E-3</v>
      </c>
      <c r="AL101" s="121">
        <v>5.6671276655406409E-3</v>
      </c>
      <c r="AM101" s="121">
        <v>6.0477639234925648E-3</v>
      </c>
      <c r="AN101" s="121">
        <v>6.294158681676083E-3</v>
      </c>
      <c r="AO101" s="121">
        <v>5.333635422464668E-3</v>
      </c>
      <c r="AP101" s="121">
        <v>1.1860144485310987E-2</v>
      </c>
      <c r="AQ101" s="121">
        <v>1.0856968173872106E-2</v>
      </c>
      <c r="AR101" s="121">
        <v>7.4287038259259683E-3</v>
      </c>
      <c r="AS101" s="121">
        <v>8.0601486241020179E-3</v>
      </c>
      <c r="AT101" s="121">
        <v>1.1180239831983791E-2</v>
      </c>
      <c r="AU101" s="121">
        <v>9.945630194586141E-3</v>
      </c>
      <c r="AV101" s="121">
        <v>1.3956334857386631E-2</v>
      </c>
      <c r="AW101" s="121">
        <v>1.2631847424733984E-2</v>
      </c>
      <c r="AX101" s="121">
        <v>1.1207470980874188E-2</v>
      </c>
      <c r="AY101" s="121">
        <v>1.2404268813460495E-2</v>
      </c>
      <c r="AZ101" s="121">
        <v>1.9635470448256118E-2</v>
      </c>
      <c r="BA101" s="121">
        <v>1.1789315486617572E-2</v>
      </c>
      <c r="BB101" s="121">
        <v>1.8490147923347348E-2</v>
      </c>
      <c r="BC101" s="121">
        <v>1.8539288054310297E-2</v>
      </c>
      <c r="BD101" s="121">
        <v>1.7379742005361996E-2</v>
      </c>
      <c r="BE101" s="121">
        <v>2.0816957505237384E-2</v>
      </c>
      <c r="BF101" s="121">
        <v>2.0389345781727648E-2</v>
      </c>
      <c r="BG101" s="121">
        <v>1.5507793127737021E-2</v>
      </c>
      <c r="BH101" s="121">
        <v>1.008821508634245E-2</v>
      </c>
      <c r="BI101" s="121">
        <v>1.3732761622998298E-2</v>
      </c>
      <c r="BJ101" s="121">
        <v>1.9802289171282537E-2</v>
      </c>
      <c r="BK101" s="121">
        <v>8.2548922048334347E-3</v>
      </c>
      <c r="BL101" s="121">
        <v>1.0773173878983449E-2</v>
      </c>
      <c r="BM101" s="121">
        <v>7.1001079148459703E-3</v>
      </c>
      <c r="BN101" s="121">
        <v>8.3630616569061837E-3</v>
      </c>
      <c r="BO101" s="121">
        <v>7.7304477121929588E-3</v>
      </c>
      <c r="BP101" s="121">
        <v>7.0716235441624364E-3</v>
      </c>
      <c r="BQ101" s="121">
        <v>1.9439584871605138E-2</v>
      </c>
      <c r="BR101" s="121">
        <v>2.19927605058674E-2</v>
      </c>
      <c r="BS101" s="121">
        <v>7.2168936283862296E-3</v>
      </c>
      <c r="BT101" s="121">
        <v>1.7266011962908247E-2</v>
      </c>
      <c r="BU101" s="121">
        <v>4.1389975569507888E-2</v>
      </c>
      <c r="BV101" s="121">
        <v>3.129787439500966E-2</v>
      </c>
      <c r="BW101" s="121">
        <v>2.888417072792844E-2</v>
      </c>
      <c r="BX101" s="121">
        <v>3.6761657879219515E-3</v>
      </c>
      <c r="BY101" s="121">
        <v>1.1401056645376148E-2</v>
      </c>
      <c r="BZ101" s="121">
        <v>7.4008852037656513E-3</v>
      </c>
      <c r="CA101" s="121">
        <v>1.3660691850063104E-2</v>
      </c>
      <c r="CB101" s="121">
        <v>1.0608250113126569E-2</v>
      </c>
      <c r="CC101" s="121">
        <v>2.2338495829492856E-2</v>
      </c>
      <c r="CD101" s="121">
        <v>1.043961282024824E-2</v>
      </c>
      <c r="CE101" s="121">
        <v>8.8398200790314064E-3</v>
      </c>
      <c r="CF101" s="121">
        <v>1.7028684080767256E-2</v>
      </c>
      <c r="CG101" s="121">
        <v>4.0511151537593404E-3</v>
      </c>
      <c r="CH101" s="121">
        <v>4.0576663230976792E-2</v>
      </c>
      <c r="CI101" s="121">
        <v>3.8772477396568472E-2</v>
      </c>
      <c r="CJ101" s="121">
        <v>2.4095230214341064E-2</v>
      </c>
      <c r="CK101" s="121">
        <v>5.0495869912176451E-2</v>
      </c>
      <c r="CL101" s="121">
        <v>4.7919690278275341E-2</v>
      </c>
      <c r="CM101" s="121">
        <v>6.6889627655039308E-3</v>
      </c>
      <c r="CN101" s="121">
        <v>8.9118196711650572E-3</v>
      </c>
      <c r="CO101" s="121">
        <v>1.2209101875725244E-2</v>
      </c>
      <c r="CP101" s="121">
        <v>2.3497689477174635E-2</v>
      </c>
      <c r="CQ101" s="121">
        <v>1.4891736933647242E-2</v>
      </c>
      <c r="CR101" s="121">
        <v>7.0625710876870001E-3</v>
      </c>
      <c r="CS101" s="121">
        <v>6.4858098400401793E-3</v>
      </c>
      <c r="CT101" s="121">
        <v>1.2883217468124548E-2</v>
      </c>
      <c r="CU101" s="121">
        <v>2.2469722828735349E-2</v>
      </c>
      <c r="CV101" s="121">
        <v>1.0345712659787489</v>
      </c>
      <c r="CW101" s="121">
        <v>1.1622280710835174E-2</v>
      </c>
      <c r="CX101" s="121">
        <v>2.2294834915580108E-2</v>
      </c>
      <c r="CY101" s="121">
        <v>1.4912391362694856E-2</v>
      </c>
      <c r="CZ101" s="121">
        <v>2.4097796994003974E-2</v>
      </c>
      <c r="DA101" s="121">
        <v>3.0911969478593086E-2</v>
      </c>
      <c r="DB101" s="121">
        <v>1.7081707996596373E-2</v>
      </c>
      <c r="DC101" s="121">
        <v>1.5965800078665087E-2</v>
      </c>
      <c r="DD101" s="121">
        <v>1.5858263419988496E-2</v>
      </c>
      <c r="DE101" s="121">
        <v>1.3527572466321237E-2</v>
      </c>
      <c r="DF101" s="124">
        <v>1.0217615483181694E-2</v>
      </c>
      <c r="DG101" s="124">
        <f t="shared" si="2"/>
        <v>2.6287475587486844</v>
      </c>
      <c r="DH101" s="145">
        <f t="shared" si="3"/>
        <v>1.2375262558305757</v>
      </c>
      <c r="DI101" s="123"/>
    </row>
    <row r="102" spans="1:113" s="82" customFormat="1" ht="17" customHeight="1" x14ac:dyDescent="0.2">
      <c r="A102" s="73" t="s">
        <v>98</v>
      </c>
      <c r="B102" s="74" t="s">
        <v>224</v>
      </c>
      <c r="C102" s="121">
        <v>4.4986278115377448E-2</v>
      </c>
      <c r="D102" s="121">
        <v>3.1450215949702993E-2</v>
      </c>
      <c r="E102" s="121">
        <v>8.2913521350343355E-2</v>
      </c>
      <c r="F102" s="121">
        <v>2.3631976073245547E-2</v>
      </c>
      <c r="G102" s="121">
        <v>1.358131465448476E-2</v>
      </c>
      <c r="H102" s="121">
        <v>0</v>
      </c>
      <c r="I102" s="121">
        <v>6.998371196414481E-2</v>
      </c>
      <c r="J102" s="121">
        <v>2.5415954106534626E-2</v>
      </c>
      <c r="K102" s="121">
        <v>1.9940597270776489E-2</v>
      </c>
      <c r="L102" s="121">
        <v>2.5438866246022873E-2</v>
      </c>
      <c r="M102" s="121">
        <v>0</v>
      </c>
      <c r="N102" s="121">
        <v>2.4348050014407943E-2</v>
      </c>
      <c r="O102" s="121">
        <v>1.7501312142890701E-2</v>
      </c>
      <c r="P102" s="121">
        <v>3.0879064964979799E-2</v>
      </c>
      <c r="Q102" s="121">
        <v>1.8051851873401453E-2</v>
      </c>
      <c r="R102" s="121">
        <v>2.4806678054301562E-2</v>
      </c>
      <c r="S102" s="121">
        <v>1.6183021023426558E-2</v>
      </c>
      <c r="T102" s="121">
        <v>1.3995580945326476E-2</v>
      </c>
      <c r="U102" s="121">
        <v>2.8192877782491639E-2</v>
      </c>
      <c r="V102" s="121">
        <v>3.9149446034842196E-2</v>
      </c>
      <c r="W102" s="121">
        <v>1.7646445990155642E-2</v>
      </c>
      <c r="X102" s="121">
        <v>3.0451388480162111E-2</v>
      </c>
      <c r="Y102" s="121">
        <v>2.6006531207978346E-2</v>
      </c>
      <c r="Z102" s="121">
        <v>2.2489379182074502E-2</v>
      </c>
      <c r="AA102" s="121">
        <v>2.2026311188238858E-2</v>
      </c>
      <c r="AB102" s="121">
        <v>2.0966177109140886E-2</v>
      </c>
      <c r="AC102" s="121">
        <v>3.2161583702546709E-3</v>
      </c>
      <c r="AD102" s="121">
        <v>1.5055968923315269E-2</v>
      </c>
      <c r="AE102" s="121">
        <v>2.2242325240423667E-2</v>
      </c>
      <c r="AF102" s="121">
        <v>3.1288701923885075E-2</v>
      </c>
      <c r="AG102" s="121">
        <v>2.0711991093392716E-2</v>
      </c>
      <c r="AH102" s="121">
        <v>2.0972017594936068E-2</v>
      </c>
      <c r="AI102" s="121">
        <v>3.3135276669382006E-2</v>
      </c>
      <c r="AJ102" s="121">
        <v>2.6597517959732437E-2</v>
      </c>
      <c r="AK102" s="121">
        <v>3.7688970043357202E-2</v>
      </c>
      <c r="AL102" s="121">
        <v>3.4998511643360805E-2</v>
      </c>
      <c r="AM102" s="121">
        <v>3.021839810148055E-2</v>
      </c>
      <c r="AN102" s="121">
        <v>2.8430308017686885E-2</v>
      </c>
      <c r="AO102" s="121">
        <v>1.9436024289657267E-2</v>
      </c>
      <c r="AP102" s="121">
        <v>4.7428711686533141E-2</v>
      </c>
      <c r="AQ102" s="121">
        <v>4.5639775257734702E-2</v>
      </c>
      <c r="AR102" s="121">
        <v>2.438628943042348E-2</v>
      </c>
      <c r="AS102" s="121">
        <v>2.3614426224447604E-2</v>
      </c>
      <c r="AT102" s="121">
        <v>2.7422499200240719E-2</v>
      </c>
      <c r="AU102" s="121">
        <v>1.9955583871244409E-2</v>
      </c>
      <c r="AV102" s="121">
        <v>2.7321325255297298E-2</v>
      </c>
      <c r="AW102" s="121">
        <v>2.7667365064848421E-2</v>
      </c>
      <c r="AX102" s="121">
        <v>2.9088859141234717E-2</v>
      </c>
      <c r="AY102" s="121">
        <v>2.4082655747843486E-2</v>
      </c>
      <c r="AZ102" s="121">
        <v>1.9686216310721431E-2</v>
      </c>
      <c r="BA102" s="121">
        <v>2.1790337930305034E-2</v>
      </c>
      <c r="BB102" s="121">
        <v>2.2270426008422144E-2</v>
      </c>
      <c r="BC102" s="121">
        <v>2.1632569723373362E-2</v>
      </c>
      <c r="BD102" s="121">
        <v>2.4055544444389659E-2</v>
      </c>
      <c r="BE102" s="121">
        <v>2.34417707246794E-2</v>
      </c>
      <c r="BF102" s="121">
        <v>2.2584398897475412E-2</v>
      </c>
      <c r="BG102" s="121">
        <v>2.3633374020812874E-2</v>
      </c>
      <c r="BH102" s="121">
        <v>2.0614626819294365E-2</v>
      </c>
      <c r="BI102" s="121">
        <v>1.9841145227124581E-2</v>
      </c>
      <c r="BJ102" s="121">
        <v>2.3692842537745271E-2</v>
      </c>
      <c r="BK102" s="121">
        <v>3.5594456007410707E-2</v>
      </c>
      <c r="BL102" s="121">
        <v>2.0927059680768061E-2</v>
      </c>
      <c r="BM102" s="121">
        <v>2.5143228672528026E-2</v>
      </c>
      <c r="BN102" s="121">
        <v>2.6231552174625625E-2</v>
      </c>
      <c r="BO102" s="121">
        <v>2.4812577639653187E-2</v>
      </c>
      <c r="BP102" s="121">
        <v>3.8361041678914395E-2</v>
      </c>
      <c r="BQ102" s="121">
        <v>1.1560093195190744E-2</v>
      </c>
      <c r="BR102" s="121">
        <v>4.7658187285530687E-2</v>
      </c>
      <c r="BS102" s="121">
        <v>3.1689553859103062E-2</v>
      </c>
      <c r="BT102" s="121">
        <v>1.3157790857397249E-2</v>
      </c>
      <c r="BU102" s="121">
        <v>1.1049341764869061E-2</v>
      </c>
      <c r="BV102" s="121">
        <v>7.0336445492640278E-3</v>
      </c>
      <c r="BW102" s="121">
        <v>6.0279129826442419E-3</v>
      </c>
      <c r="BX102" s="121">
        <v>1.5283420701245431E-3</v>
      </c>
      <c r="BY102" s="121">
        <v>1.0422609335081628E-2</v>
      </c>
      <c r="BZ102" s="121">
        <v>3.6347528804554545E-2</v>
      </c>
      <c r="CA102" s="121">
        <v>0.23367374181015074</v>
      </c>
      <c r="CB102" s="121">
        <v>8.7540265537259122E-3</v>
      </c>
      <c r="CC102" s="121">
        <v>2.654358314510839E-2</v>
      </c>
      <c r="CD102" s="121">
        <v>1.5243280611680954E-2</v>
      </c>
      <c r="CE102" s="121">
        <v>1.5740285964252195E-2</v>
      </c>
      <c r="CF102" s="121">
        <v>1.8591394941799642E-2</v>
      </c>
      <c r="CG102" s="121">
        <v>9.739745196830827E-3</v>
      </c>
      <c r="CH102" s="121">
        <v>2.1493833992737386E-2</v>
      </c>
      <c r="CI102" s="121">
        <v>2.0933781617409136E-2</v>
      </c>
      <c r="CJ102" s="121">
        <v>2.6760044697374263E-2</v>
      </c>
      <c r="CK102" s="121">
        <v>1.8639301515711883E-2</v>
      </c>
      <c r="CL102" s="121">
        <v>1.6221889022058986E-2</v>
      </c>
      <c r="CM102" s="121">
        <v>2.2100500086036149E-2</v>
      </c>
      <c r="CN102" s="121">
        <v>1.0168303896919148E-2</v>
      </c>
      <c r="CO102" s="121">
        <v>2.7503008731747432E-2</v>
      </c>
      <c r="CP102" s="121">
        <v>1.3542850380497547E-2</v>
      </c>
      <c r="CQ102" s="121">
        <v>2.5667474664890156E-2</v>
      </c>
      <c r="CR102" s="121">
        <v>1.4623916009729288E-2</v>
      </c>
      <c r="CS102" s="121">
        <v>9.8173115419701081E-3</v>
      </c>
      <c r="CT102" s="121">
        <v>1.6433513464747626E-2</v>
      </c>
      <c r="CU102" s="121">
        <v>0.12757814039420229</v>
      </c>
      <c r="CV102" s="121">
        <v>1.900737301282833E-2</v>
      </c>
      <c r="CW102" s="121">
        <v>1.0502767046698751</v>
      </c>
      <c r="CX102" s="121">
        <v>9.4138763754430775E-3</v>
      </c>
      <c r="CY102" s="121">
        <v>2.7750890839759478E-2</v>
      </c>
      <c r="CZ102" s="121">
        <v>1.5549797230452094E-2</v>
      </c>
      <c r="DA102" s="121">
        <v>1.7242975829229717E-2</v>
      </c>
      <c r="DB102" s="121">
        <v>1.9507419407631586E-2</v>
      </c>
      <c r="DC102" s="121">
        <v>1.0420740458840843E-2</v>
      </c>
      <c r="DD102" s="121">
        <v>1.3124462115585579E-2</v>
      </c>
      <c r="DE102" s="121">
        <v>1.9776369295030471E-2</v>
      </c>
      <c r="DF102" s="124">
        <v>9.4838473948700569E-3</v>
      </c>
      <c r="DG102" s="124">
        <f t="shared" si="2"/>
        <v>3.8127487705462944</v>
      </c>
      <c r="DH102" s="145">
        <f t="shared" si="3"/>
        <v>1.7949143479881313</v>
      </c>
      <c r="DI102" s="123"/>
    </row>
    <row r="103" spans="1:113" s="82" customFormat="1" ht="17" customHeight="1" x14ac:dyDescent="0.2">
      <c r="A103" s="73" t="s">
        <v>99</v>
      </c>
      <c r="B103" s="74" t="s">
        <v>225</v>
      </c>
      <c r="C103" s="121">
        <v>3.2073304867964295E-2</v>
      </c>
      <c r="D103" s="121">
        <v>3.8459999613609047E-2</v>
      </c>
      <c r="E103" s="121">
        <v>4.9097826267544886E-2</v>
      </c>
      <c r="F103" s="121">
        <v>1.8771239678331476E-2</v>
      </c>
      <c r="G103" s="121">
        <v>3.2262646620780468E-2</v>
      </c>
      <c r="H103" s="121">
        <v>0</v>
      </c>
      <c r="I103" s="121">
        <v>5.2523940337157106E-2</v>
      </c>
      <c r="J103" s="121">
        <v>6.7724355588543755E-2</v>
      </c>
      <c r="K103" s="121">
        <v>5.2210655129424986E-2</v>
      </c>
      <c r="L103" s="121">
        <v>4.8797067167931855E-2</v>
      </c>
      <c r="M103" s="121">
        <v>0</v>
      </c>
      <c r="N103" s="121">
        <v>4.4580423108245483E-2</v>
      </c>
      <c r="O103" s="121">
        <v>6.8749443616404934E-2</v>
      </c>
      <c r="P103" s="121">
        <v>4.74398558678987E-2</v>
      </c>
      <c r="Q103" s="121">
        <v>7.6518337087964072E-2</v>
      </c>
      <c r="R103" s="121">
        <v>6.0051180765330295E-2</v>
      </c>
      <c r="S103" s="121">
        <v>4.8236354549814169E-2</v>
      </c>
      <c r="T103" s="121">
        <v>6.3468688866200162E-2</v>
      </c>
      <c r="U103" s="121">
        <v>4.7238599623619031E-2</v>
      </c>
      <c r="V103" s="121">
        <v>5.8623777206218516E-2</v>
      </c>
      <c r="W103" s="121">
        <v>2.4070676339924608E-2</v>
      </c>
      <c r="X103" s="121">
        <v>4.6175949857268618E-2</v>
      </c>
      <c r="Y103" s="121">
        <v>4.592243594498778E-2</v>
      </c>
      <c r="Z103" s="121">
        <v>4.9439150806216137E-2</v>
      </c>
      <c r="AA103" s="121">
        <v>7.0092007355287617E-2</v>
      </c>
      <c r="AB103" s="121">
        <v>6.539057847191232E-2</v>
      </c>
      <c r="AC103" s="121">
        <v>7.2174347042871156E-3</v>
      </c>
      <c r="AD103" s="121">
        <v>2.0484259744002271E-2</v>
      </c>
      <c r="AE103" s="121">
        <v>6.9721464366473446E-2</v>
      </c>
      <c r="AF103" s="121">
        <v>5.3675227786063102E-2</v>
      </c>
      <c r="AG103" s="121">
        <v>6.4065633315975951E-2</v>
      </c>
      <c r="AH103" s="121">
        <v>9.805928758003353E-2</v>
      </c>
      <c r="AI103" s="121">
        <v>9.5842125291835403E-2</v>
      </c>
      <c r="AJ103" s="121">
        <v>5.277307482661886E-2</v>
      </c>
      <c r="AK103" s="121">
        <v>7.9625790965359544E-2</v>
      </c>
      <c r="AL103" s="121">
        <v>3.8895394821952478E-2</v>
      </c>
      <c r="AM103" s="121">
        <v>3.8491254287156856E-2</v>
      </c>
      <c r="AN103" s="121">
        <v>5.2884828645672538E-2</v>
      </c>
      <c r="AO103" s="121">
        <v>3.8198448704358665E-2</v>
      </c>
      <c r="AP103" s="121">
        <v>6.8146541130083699E-2</v>
      </c>
      <c r="AQ103" s="121">
        <v>7.245835585260732E-2</v>
      </c>
      <c r="AR103" s="121">
        <v>4.6962423802958994E-2</v>
      </c>
      <c r="AS103" s="121">
        <v>5.3589311684856436E-2</v>
      </c>
      <c r="AT103" s="121">
        <v>7.7291990142789521E-2</v>
      </c>
      <c r="AU103" s="121">
        <v>5.7589456315977727E-2</v>
      </c>
      <c r="AV103" s="121">
        <v>7.053895278035438E-2</v>
      </c>
      <c r="AW103" s="121">
        <v>7.5025860314724746E-2</v>
      </c>
      <c r="AX103" s="121">
        <v>9.6899003919017013E-2</v>
      </c>
      <c r="AY103" s="121">
        <v>7.7197622982421998E-2</v>
      </c>
      <c r="AZ103" s="121">
        <v>7.5365108293283939E-2</v>
      </c>
      <c r="BA103" s="121">
        <v>8.8848539379324853E-2</v>
      </c>
      <c r="BB103" s="121">
        <v>7.0241613285109111E-2</v>
      </c>
      <c r="BC103" s="121">
        <v>8.6130544637986611E-2</v>
      </c>
      <c r="BD103" s="121">
        <v>9.2243159581428105E-2</v>
      </c>
      <c r="BE103" s="121">
        <v>8.1804950152768868E-2</v>
      </c>
      <c r="BF103" s="121">
        <v>7.4418914202751374E-2</v>
      </c>
      <c r="BG103" s="121">
        <v>7.7362336959877709E-2</v>
      </c>
      <c r="BH103" s="121">
        <v>5.8320371201651511E-2</v>
      </c>
      <c r="BI103" s="121">
        <v>7.6047944519779143E-2</v>
      </c>
      <c r="BJ103" s="121">
        <v>6.1785283025176323E-2</v>
      </c>
      <c r="BK103" s="121">
        <v>7.2650396648709134E-2</v>
      </c>
      <c r="BL103" s="121">
        <v>0.11699762925778838</v>
      </c>
      <c r="BM103" s="121">
        <v>7.0681321966907462E-2</v>
      </c>
      <c r="BN103" s="121">
        <v>0.16643731649038629</v>
      </c>
      <c r="BO103" s="121">
        <v>9.3182014028631022E-2</v>
      </c>
      <c r="BP103" s="121">
        <v>6.2769315659331359E-2</v>
      </c>
      <c r="BQ103" s="121">
        <v>6.4811502077381247E-2</v>
      </c>
      <c r="BR103" s="121">
        <v>0.20817155642986979</v>
      </c>
      <c r="BS103" s="121">
        <v>7.1259102836394306E-2</v>
      </c>
      <c r="BT103" s="121">
        <v>9.5273859402583302E-2</v>
      </c>
      <c r="BU103" s="121">
        <v>0.13348532798360266</v>
      </c>
      <c r="BV103" s="121">
        <v>8.0470693832529985E-2</v>
      </c>
      <c r="BW103" s="121">
        <v>7.3443799427947959E-2</v>
      </c>
      <c r="BX103" s="121">
        <v>1.3771409154544778E-2</v>
      </c>
      <c r="BY103" s="121">
        <v>6.2694783863687015E-2</v>
      </c>
      <c r="BZ103" s="121">
        <v>4.0492690628303137E-2</v>
      </c>
      <c r="CA103" s="121">
        <v>9.1122091013698364E-2</v>
      </c>
      <c r="CB103" s="121">
        <v>5.5970076845787871E-2</v>
      </c>
      <c r="CC103" s="121">
        <v>9.7386876157708149E-2</v>
      </c>
      <c r="CD103" s="121">
        <v>9.6310041399155819E-2</v>
      </c>
      <c r="CE103" s="121">
        <v>0.17299649168990136</v>
      </c>
      <c r="CF103" s="121">
        <v>0.18543978705999808</v>
      </c>
      <c r="CG103" s="121">
        <v>3.0278740938615184E-2</v>
      </c>
      <c r="CH103" s="121">
        <v>0.21124482443453416</v>
      </c>
      <c r="CI103" s="121">
        <v>0.15993525315810248</v>
      </c>
      <c r="CJ103" s="121">
        <v>0.18651511083327246</v>
      </c>
      <c r="CK103" s="121">
        <v>0.26164460264941741</v>
      </c>
      <c r="CL103" s="121">
        <v>9.4209660794053587E-2</v>
      </c>
      <c r="CM103" s="121">
        <v>9.7016444045319269E-2</v>
      </c>
      <c r="CN103" s="121">
        <v>6.8500912106712053E-2</v>
      </c>
      <c r="CO103" s="121">
        <v>0.17607886126874064</v>
      </c>
      <c r="CP103" s="121">
        <v>7.0163597074959255E-2</v>
      </c>
      <c r="CQ103" s="121">
        <v>0.11820462425728563</v>
      </c>
      <c r="CR103" s="121">
        <v>7.6172253035541412E-2</v>
      </c>
      <c r="CS103" s="121">
        <v>4.8729693470032372E-2</v>
      </c>
      <c r="CT103" s="121">
        <v>0.10235552356293365</v>
      </c>
      <c r="CU103" s="121">
        <v>0.13282497396057188</v>
      </c>
      <c r="CV103" s="121">
        <v>0.18309477172155394</v>
      </c>
      <c r="CW103" s="121">
        <v>9.7371027216176409E-2</v>
      </c>
      <c r="CX103" s="121">
        <v>1.1703436439842512</v>
      </c>
      <c r="CY103" s="121">
        <v>8.4823850154992997E-2</v>
      </c>
      <c r="CZ103" s="121">
        <v>6.3117314031052918E-2</v>
      </c>
      <c r="DA103" s="121">
        <v>7.2095022773934703E-2</v>
      </c>
      <c r="DB103" s="121">
        <v>6.0924815449690362E-2</v>
      </c>
      <c r="DC103" s="121">
        <v>4.4577468577161362E-2</v>
      </c>
      <c r="DD103" s="121">
        <v>4.5429696139755386E-2</v>
      </c>
      <c r="DE103" s="121">
        <v>6.6775003613386646E-2</v>
      </c>
      <c r="DF103" s="124">
        <v>6.3461851695516339E-2</v>
      </c>
      <c r="DG103" s="124">
        <f t="shared" si="2"/>
        <v>9.3678286287457109</v>
      </c>
      <c r="DH103" s="145">
        <f t="shared" si="3"/>
        <v>4.4100597828847947</v>
      </c>
      <c r="DI103" s="123"/>
    </row>
    <row r="104" spans="1:113" s="82" customFormat="1" ht="17" customHeight="1" x14ac:dyDescent="0.2">
      <c r="A104" s="73" t="s">
        <v>100</v>
      </c>
      <c r="B104" s="74" t="s">
        <v>226</v>
      </c>
      <c r="C104" s="121">
        <v>0</v>
      </c>
      <c r="D104" s="121">
        <v>0</v>
      </c>
      <c r="E104" s="121">
        <v>0</v>
      </c>
      <c r="F104" s="121">
        <v>0</v>
      </c>
      <c r="G104" s="121">
        <v>0</v>
      </c>
      <c r="H104" s="121">
        <v>0</v>
      </c>
      <c r="I104" s="121">
        <v>0</v>
      </c>
      <c r="J104" s="121">
        <v>0</v>
      </c>
      <c r="K104" s="121">
        <v>0</v>
      </c>
      <c r="L104" s="121">
        <v>0</v>
      </c>
      <c r="M104" s="121">
        <v>0</v>
      </c>
      <c r="N104" s="121">
        <v>0</v>
      </c>
      <c r="O104" s="121">
        <v>0</v>
      </c>
      <c r="P104" s="121">
        <v>0</v>
      </c>
      <c r="Q104" s="121">
        <v>0</v>
      </c>
      <c r="R104" s="121">
        <v>0</v>
      </c>
      <c r="S104" s="121">
        <v>0</v>
      </c>
      <c r="T104" s="121">
        <v>0</v>
      </c>
      <c r="U104" s="121">
        <v>0</v>
      </c>
      <c r="V104" s="121">
        <v>0</v>
      </c>
      <c r="W104" s="121">
        <v>0</v>
      </c>
      <c r="X104" s="121">
        <v>0</v>
      </c>
      <c r="Y104" s="121">
        <v>0</v>
      </c>
      <c r="Z104" s="121">
        <v>0</v>
      </c>
      <c r="AA104" s="121">
        <v>0</v>
      </c>
      <c r="AB104" s="121">
        <v>0</v>
      </c>
      <c r="AC104" s="121">
        <v>0</v>
      </c>
      <c r="AD104" s="121">
        <v>0</v>
      </c>
      <c r="AE104" s="121">
        <v>0</v>
      </c>
      <c r="AF104" s="121">
        <v>0</v>
      </c>
      <c r="AG104" s="121">
        <v>0</v>
      </c>
      <c r="AH104" s="121">
        <v>0</v>
      </c>
      <c r="AI104" s="121">
        <v>0</v>
      </c>
      <c r="AJ104" s="121">
        <v>0</v>
      </c>
      <c r="AK104" s="121">
        <v>0</v>
      </c>
      <c r="AL104" s="121">
        <v>0</v>
      </c>
      <c r="AM104" s="121">
        <v>0</v>
      </c>
      <c r="AN104" s="121">
        <v>0</v>
      </c>
      <c r="AO104" s="121">
        <v>0</v>
      </c>
      <c r="AP104" s="121">
        <v>0</v>
      </c>
      <c r="AQ104" s="121">
        <v>0</v>
      </c>
      <c r="AR104" s="121">
        <v>0</v>
      </c>
      <c r="AS104" s="121">
        <v>0</v>
      </c>
      <c r="AT104" s="121">
        <v>0</v>
      </c>
      <c r="AU104" s="121">
        <v>0</v>
      </c>
      <c r="AV104" s="121">
        <v>0</v>
      </c>
      <c r="AW104" s="121">
        <v>0</v>
      </c>
      <c r="AX104" s="121">
        <v>0</v>
      </c>
      <c r="AY104" s="121">
        <v>0</v>
      </c>
      <c r="AZ104" s="121">
        <v>0</v>
      </c>
      <c r="BA104" s="121">
        <v>0</v>
      </c>
      <c r="BB104" s="121">
        <v>0</v>
      </c>
      <c r="BC104" s="121">
        <v>0</v>
      </c>
      <c r="BD104" s="121">
        <v>0</v>
      </c>
      <c r="BE104" s="121">
        <v>0</v>
      </c>
      <c r="BF104" s="121">
        <v>0</v>
      </c>
      <c r="BG104" s="121">
        <v>0</v>
      </c>
      <c r="BH104" s="121">
        <v>0</v>
      </c>
      <c r="BI104" s="121">
        <v>0</v>
      </c>
      <c r="BJ104" s="121">
        <v>0</v>
      </c>
      <c r="BK104" s="121">
        <v>0</v>
      </c>
      <c r="BL104" s="121">
        <v>0</v>
      </c>
      <c r="BM104" s="121">
        <v>0</v>
      </c>
      <c r="BN104" s="121">
        <v>0</v>
      </c>
      <c r="BO104" s="121">
        <v>0</v>
      </c>
      <c r="BP104" s="121">
        <v>0</v>
      </c>
      <c r="BQ104" s="121">
        <v>0</v>
      </c>
      <c r="BR104" s="121">
        <v>0</v>
      </c>
      <c r="BS104" s="121">
        <v>0</v>
      </c>
      <c r="BT104" s="121">
        <v>0</v>
      </c>
      <c r="BU104" s="121">
        <v>0</v>
      </c>
      <c r="BV104" s="121">
        <v>0</v>
      </c>
      <c r="BW104" s="121">
        <v>0</v>
      </c>
      <c r="BX104" s="121">
        <v>0</v>
      </c>
      <c r="BY104" s="121">
        <v>0</v>
      </c>
      <c r="BZ104" s="121">
        <v>0</v>
      </c>
      <c r="CA104" s="121">
        <v>0</v>
      </c>
      <c r="CB104" s="121">
        <v>0</v>
      </c>
      <c r="CC104" s="121">
        <v>0</v>
      </c>
      <c r="CD104" s="121">
        <v>0</v>
      </c>
      <c r="CE104" s="121">
        <v>0</v>
      </c>
      <c r="CF104" s="121">
        <v>0</v>
      </c>
      <c r="CG104" s="121">
        <v>0</v>
      </c>
      <c r="CH104" s="121">
        <v>0</v>
      </c>
      <c r="CI104" s="121">
        <v>0</v>
      </c>
      <c r="CJ104" s="121">
        <v>0</v>
      </c>
      <c r="CK104" s="121">
        <v>0</v>
      </c>
      <c r="CL104" s="121">
        <v>0</v>
      </c>
      <c r="CM104" s="121">
        <v>0</v>
      </c>
      <c r="CN104" s="121">
        <v>0</v>
      </c>
      <c r="CO104" s="121">
        <v>0</v>
      </c>
      <c r="CP104" s="121">
        <v>0</v>
      </c>
      <c r="CQ104" s="121">
        <v>0</v>
      </c>
      <c r="CR104" s="121">
        <v>0</v>
      </c>
      <c r="CS104" s="121">
        <v>0</v>
      </c>
      <c r="CT104" s="121">
        <v>0</v>
      </c>
      <c r="CU104" s="121">
        <v>0</v>
      </c>
      <c r="CV104" s="121">
        <v>0</v>
      </c>
      <c r="CW104" s="121">
        <v>0</v>
      </c>
      <c r="CX104" s="121">
        <v>0</v>
      </c>
      <c r="CY104" s="121">
        <v>1.0012295747614317</v>
      </c>
      <c r="CZ104" s="121">
        <v>0</v>
      </c>
      <c r="DA104" s="121">
        <v>0</v>
      </c>
      <c r="DB104" s="121">
        <v>0</v>
      </c>
      <c r="DC104" s="121">
        <v>0</v>
      </c>
      <c r="DD104" s="121">
        <v>0</v>
      </c>
      <c r="DE104" s="121">
        <v>0</v>
      </c>
      <c r="DF104" s="124">
        <v>0</v>
      </c>
      <c r="DG104" s="124">
        <f t="shared" si="2"/>
        <v>1.0012295747614317</v>
      </c>
      <c r="DH104" s="145">
        <f t="shared" si="3"/>
        <v>0.47134533050071797</v>
      </c>
      <c r="DI104" s="123"/>
    </row>
    <row r="105" spans="1:113" s="82" customFormat="1" ht="17" customHeight="1" x14ac:dyDescent="0.2">
      <c r="A105" s="73" t="s">
        <v>101</v>
      </c>
      <c r="B105" s="74" t="s">
        <v>227</v>
      </c>
      <c r="C105" s="121">
        <v>4.562171544803012E-6</v>
      </c>
      <c r="D105" s="121">
        <v>6.2306589707698584E-6</v>
      </c>
      <c r="E105" s="121">
        <v>4.4175744041949224E-6</v>
      </c>
      <c r="F105" s="121">
        <v>1.2644034032482788E-5</v>
      </c>
      <c r="G105" s="121">
        <v>4.704637654018286E-6</v>
      </c>
      <c r="H105" s="121">
        <v>0</v>
      </c>
      <c r="I105" s="121">
        <v>1.2138933632769541E-5</v>
      </c>
      <c r="J105" s="121">
        <v>8.88283951816089E-6</v>
      </c>
      <c r="K105" s="121">
        <v>7.1458838657582655E-6</v>
      </c>
      <c r="L105" s="121">
        <v>1.0112903908028504E-5</v>
      </c>
      <c r="M105" s="121">
        <v>0</v>
      </c>
      <c r="N105" s="121">
        <v>5.3483793128613866E-6</v>
      </c>
      <c r="O105" s="121">
        <v>5.5137660903028542E-6</v>
      </c>
      <c r="P105" s="121">
        <v>6.5599396254085635E-6</v>
      </c>
      <c r="Q105" s="121">
        <v>1.0145413676567475E-5</v>
      </c>
      <c r="R105" s="121">
        <v>9.5402379348382529E-6</v>
      </c>
      <c r="S105" s="121">
        <v>6.7968054691443718E-6</v>
      </c>
      <c r="T105" s="121">
        <v>4.6605692959231482E-6</v>
      </c>
      <c r="U105" s="121">
        <v>6.2494878605232356E-6</v>
      </c>
      <c r="V105" s="121">
        <v>7.9316264629751324E-6</v>
      </c>
      <c r="W105" s="121">
        <v>3.5508314420110604E-6</v>
      </c>
      <c r="X105" s="121">
        <v>6.9911500398968984E-6</v>
      </c>
      <c r="Y105" s="121">
        <v>1.072027126678702E-5</v>
      </c>
      <c r="Z105" s="121">
        <v>1.0202308702395782E-5</v>
      </c>
      <c r="AA105" s="121">
        <v>1.2307341530216023E-5</v>
      </c>
      <c r="AB105" s="121">
        <v>1.3788152564641599E-5</v>
      </c>
      <c r="AC105" s="121">
        <v>6.0657005633255514E-7</v>
      </c>
      <c r="AD105" s="121">
        <v>2.7868021744964606E-6</v>
      </c>
      <c r="AE105" s="121">
        <v>8.3433270298057519E-6</v>
      </c>
      <c r="AF105" s="121">
        <v>5.2994962305791002E-6</v>
      </c>
      <c r="AG105" s="121">
        <v>5.4991370348521032E-6</v>
      </c>
      <c r="AH105" s="121">
        <v>6.0191109464249651E-6</v>
      </c>
      <c r="AI105" s="121">
        <v>8.5766860783647003E-6</v>
      </c>
      <c r="AJ105" s="121">
        <v>2.6462885636869842E-5</v>
      </c>
      <c r="AK105" s="121">
        <v>8.5053748280298076E-6</v>
      </c>
      <c r="AL105" s="121">
        <v>6.3051513701411595E-6</v>
      </c>
      <c r="AM105" s="121">
        <v>6.3188172676644749E-6</v>
      </c>
      <c r="AN105" s="121">
        <v>1.285097346392566E-5</v>
      </c>
      <c r="AO105" s="121">
        <v>4.6913329390927726E-6</v>
      </c>
      <c r="AP105" s="121">
        <v>7.6310183351854854E-6</v>
      </c>
      <c r="AQ105" s="121">
        <v>7.8324689251361214E-6</v>
      </c>
      <c r="AR105" s="121">
        <v>1.5649038271256412E-5</v>
      </c>
      <c r="AS105" s="121">
        <v>7.6467729671221744E-6</v>
      </c>
      <c r="AT105" s="121">
        <v>1.9727416212388169E-5</v>
      </c>
      <c r="AU105" s="121">
        <v>1.087161511418579E-5</v>
      </c>
      <c r="AV105" s="121">
        <v>1.4246105520075378E-5</v>
      </c>
      <c r="AW105" s="121">
        <v>2.3427948125705942E-5</v>
      </c>
      <c r="AX105" s="121">
        <v>3.6492162726012118E-5</v>
      </c>
      <c r="AY105" s="121">
        <v>2.3396097407534889E-5</v>
      </c>
      <c r="AZ105" s="121">
        <v>4.0511770922134966E-5</v>
      </c>
      <c r="BA105" s="121">
        <v>2.7637806433368241E-5</v>
      </c>
      <c r="BB105" s="121">
        <v>1.4388668842953253E-5</v>
      </c>
      <c r="BC105" s="121">
        <v>4.4493284773277058E-5</v>
      </c>
      <c r="BD105" s="121">
        <v>2.1650227909406653E-5</v>
      </c>
      <c r="BE105" s="121">
        <v>1.2681360349099014E-5</v>
      </c>
      <c r="BF105" s="121">
        <v>1.2075004372918647E-5</v>
      </c>
      <c r="BG105" s="121">
        <v>1.2499325269034394E-5</v>
      </c>
      <c r="BH105" s="121">
        <v>1.6052577087833332E-5</v>
      </c>
      <c r="BI105" s="121">
        <v>8.0795308868565637E-6</v>
      </c>
      <c r="BJ105" s="121">
        <v>7.6857520952741784E-6</v>
      </c>
      <c r="BK105" s="121">
        <v>6.5896516729370935E-6</v>
      </c>
      <c r="BL105" s="121">
        <v>1.0167199095020738E-5</v>
      </c>
      <c r="BM105" s="121">
        <v>7.1874537564432453E-6</v>
      </c>
      <c r="BN105" s="121">
        <v>8.146563431090254E-6</v>
      </c>
      <c r="BO105" s="121">
        <v>8.7221434473797635E-6</v>
      </c>
      <c r="BP105" s="121">
        <v>1.139101397532827E-5</v>
      </c>
      <c r="BQ105" s="121">
        <v>1.2403132413185815E-5</v>
      </c>
      <c r="BR105" s="121">
        <v>1.0448819751057673E-5</v>
      </c>
      <c r="BS105" s="121">
        <v>8.2912037272335905E-6</v>
      </c>
      <c r="BT105" s="121">
        <v>9.8478678647897232E-6</v>
      </c>
      <c r="BU105" s="121">
        <v>1.2242601013594287E-5</v>
      </c>
      <c r="BV105" s="121">
        <v>4.8170913626882039E-6</v>
      </c>
      <c r="BW105" s="121">
        <v>4.2534451460619002E-6</v>
      </c>
      <c r="BX105" s="121">
        <v>1.1177097189461248E-6</v>
      </c>
      <c r="BY105" s="121">
        <v>8.1991345961734624E-5</v>
      </c>
      <c r="BZ105" s="121">
        <v>5.1936323290466152E-6</v>
      </c>
      <c r="CA105" s="121">
        <v>1.4207462047240136E-5</v>
      </c>
      <c r="CB105" s="121">
        <v>7.5939875882918256E-6</v>
      </c>
      <c r="CC105" s="121">
        <v>7.8910793797929351E-6</v>
      </c>
      <c r="CD105" s="121">
        <v>1.1822053738905263E-5</v>
      </c>
      <c r="CE105" s="121">
        <v>9.1733332146371063E-6</v>
      </c>
      <c r="CF105" s="121">
        <v>9.8180728816678603E-6</v>
      </c>
      <c r="CG105" s="121">
        <v>5.6350186471533001E-6</v>
      </c>
      <c r="CH105" s="121">
        <v>1.1730052981315554E-4</v>
      </c>
      <c r="CI105" s="121">
        <v>2.5881247197064178E-5</v>
      </c>
      <c r="CJ105" s="121">
        <v>6.5085180910951128E-5</v>
      </c>
      <c r="CK105" s="121">
        <v>1.2696691294445479E-4</v>
      </c>
      <c r="CL105" s="121">
        <v>2.483685421715898E-5</v>
      </c>
      <c r="CM105" s="121">
        <v>6.4224472163427518E-6</v>
      </c>
      <c r="CN105" s="121">
        <v>1.1979926816545264E-2</v>
      </c>
      <c r="CO105" s="121">
        <v>9.5896429705253047E-6</v>
      </c>
      <c r="CP105" s="121">
        <v>7.9856508941848984E-3</v>
      </c>
      <c r="CQ105" s="121">
        <v>7.0681528870094616E-6</v>
      </c>
      <c r="CR105" s="121">
        <v>1.50156528161211E-2</v>
      </c>
      <c r="CS105" s="121">
        <v>2.686331655215201E-2</v>
      </c>
      <c r="CT105" s="121">
        <v>7.646334135057382E-6</v>
      </c>
      <c r="CU105" s="121">
        <v>1.6389226877860352E-5</v>
      </c>
      <c r="CV105" s="121">
        <v>4.4306522200567055E-5</v>
      </c>
      <c r="CW105" s="121">
        <v>1.1237590188508346E-5</v>
      </c>
      <c r="CX105" s="121">
        <v>1.3578470499907685E-5</v>
      </c>
      <c r="CY105" s="121">
        <v>2.2134724254226175E-3</v>
      </c>
      <c r="CZ105" s="121">
        <v>1.0047601812132347</v>
      </c>
      <c r="DA105" s="121">
        <v>2.2552922700642983E-5</v>
      </c>
      <c r="DB105" s="121">
        <v>6.9206603188883621E-6</v>
      </c>
      <c r="DC105" s="121">
        <v>1.3536797551617556E-5</v>
      </c>
      <c r="DD105" s="121">
        <v>9.7749985948560278E-6</v>
      </c>
      <c r="DE105" s="121">
        <v>9.2203760272114908E-6</v>
      </c>
      <c r="DF105" s="124">
        <v>3.6729041604546123E-5</v>
      </c>
      <c r="DG105" s="124">
        <f t="shared" si="2"/>
        <v>1.0703402840450897</v>
      </c>
      <c r="DH105" s="145">
        <f t="shared" si="3"/>
        <v>0.50388033638706187</v>
      </c>
      <c r="DI105" s="123"/>
    </row>
    <row r="106" spans="1:113" s="82" customFormat="1" ht="17" customHeight="1" x14ac:dyDescent="0.2">
      <c r="A106" s="73" t="s">
        <v>102</v>
      </c>
      <c r="B106" s="74" t="s">
        <v>228</v>
      </c>
      <c r="C106" s="121">
        <v>1.083005954549135E-4</v>
      </c>
      <c r="D106" s="121">
        <v>1.3285148527458714E-4</v>
      </c>
      <c r="E106" s="121">
        <v>1.1399209403564048E-4</v>
      </c>
      <c r="F106" s="121">
        <v>6.013620812344044E-5</v>
      </c>
      <c r="G106" s="121">
        <v>1.448392607040671E-4</v>
      </c>
      <c r="H106" s="121">
        <v>0</v>
      </c>
      <c r="I106" s="121">
        <v>1.7559224351463887E-4</v>
      </c>
      <c r="J106" s="121">
        <v>3.0614117253756552E-4</v>
      </c>
      <c r="K106" s="121">
        <v>3.23849955855763E-4</v>
      </c>
      <c r="L106" s="121">
        <v>1.8980455909992219E-4</v>
      </c>
      <c r="M106" s="121">
        <v>0</v>
      </c>
      <c r="N106" s="121">
        <v>2.2571757078922595E-4</v>
      </c>
      <c r="O106" s="121">
        <v>2.6630762615189669E-4</v>
      </c>
      <c r="P106" s="121">
        <v>2.0408193421746432E-4</v>
      </c>
      <c r="Q106" s="121">
        <v>1.9965008240614173E-4</v>
      </c>
      <c r="R106" s="121">
        <v>2.6307054433701813E-4</v>
      </c>
      <c r="S106" s="121">
        <v>2.0649586874581783E-4</v>
      </c>
      <c r="T106" s="121">
        <v>1.8558203742137896E-4</v>
      </c>
      <c r="U106" s="121">
        <v>1.6346848743112378E-4</v>
      </c>
      <c r="V106" s="121">
        <v>2.0375161621415447E-4</v>
      </c>
      <c r="W106" s="121">
        <v>6.1642871031272775E-5</v>
      </c>
      <c r="X106" s="121">
        <v>1.5467968423454084E-4</v>
      </c>
      <c r="Y106" s="121">
        <v>1.4289580029948752E-4</v>
      </c>
      <c r="Z106" s="121">
        <v>2.0963157324591203E-4</v>
      </c>
      <c r="AA106" s="121">
        <v>3.5586771263367928E-4</v>
      </c>
      <c r="AB106" s="121">
        <v>2.1880077372985366E-4</v>
      </c>
      <c r="AC106" s="121">
        <v>2.1046023332227367E-5</v>
      </c>
      <c r="AD106" s="121">
        <v>8.085122755171158E-5</v>
      </c>
      <c r="AE106" s="121">
        <v>2.1043674614832435E-4</v>
      </c>
      <c r="AF106" s="121">
        <v>1.8174697240680673E-4</v>
      </c>
      <c r="AG106" s="121">
        <v>2.2207037990449962E-4</v>
      </c>
      <c r="AH106" s="121">
        <v>1.9503357298798762E-4</v>
      </c>
      <c r="AI106" s="121">
        <v>1.6762056655507171E-4</v>
      </c>
      <c r="AJ106" s="121">
        <v>1.4591440147663243E-4</v>
      </c>
      <c r="AK106" s="121">
        <v>1.8354007885312747E-4</v>
      </c>
      <c r="AL106" s="121">
        <v>1.5841635632287516E-4</v>
      </c>
      <c r="AM106" s="121">
        <v>1.6291937923918382E-4</v>
      </c>
      <c r="AN106" s="121">
        <v>1.5903351638114254E-4</v>
      </c>
      <c r="AO106" s="121">
        <v>1.6415146534734548E-4</v>
      </c>
      <c r="AP106" s="121">
        <v>3.3779698208522804E-4</v>
      </c>
      <c r="AQ106" s="121">
        <v>2.7541322381138199E-4</v>
      </c>
      <c r="AR106" s="121">
        <v>1.6849125992670047E-4</v>
      </c>
      <c r="AS106" s="121">
        <v>1.9004954251990598E-4</v>
      </c>
      <c r="AT106" s="121">
        <v>2.2177995069315033E-4</v>
      </c>
      <c r="AU106" s="121">
        <v>1.5277525248228425E-4</v>
      </c>
      <c r="AV106" s="121">
        <v>1.9558799520994169E-4</v>
      </c>
      <c r="AW106" s="121">
        <v>3.5707444694099905E-4</v>
      </c>
      <c r="AX106" s="121">
        <v>3.181004454635786E-4</v>
      </c>
      <c r="AY106" s="121">
        <v>2.0122102158664118E-4</v>
      </c>
      <c r="AZ106" s="121">
        <v>2.6525460510929436E-4</v>
      </c>
      <c r="BA106" s="121">
        <v>2.7536598196661443E-4</v>
      </c>
      <c r="BB106" s="121">
        <v>2.3241627616729177E-4</v>
      </c>
      <c r="BC106" s="121">
        <v>2.6834653979455544E-4</v>
      </c>
      <c r="BD106" s="121">
        <v>3.1905428624619167E-4</v>
      </c>
      <c r="BE106" s="121">
        <v>2.6802535549256407E-4</v>
      </c>
      <c r="BF106" s="121">
        <v>2.1909961393661845E-4</v>
      </c>
      <c r="BG106" s="121">
        <v>2.508554879619049E-4</v>
      </c>
      <c r="BH106" s="121">
        <v>2.6882957451172817E-4</v>
      </c>
      <c r="BI106" s="121">
        <v>2.3750735238741398E-4</v>
      </c>
      <c r="BJ106" s="121">
        <v>2.2151950045894958E-4</v>
      </c>
      <c r="BK106" s="121">
        <v>1.9088570842684807E-4</v>
      </c>
      <c r="BL106" s="121">
        <v>2.2898833789878589E-4</v>
      </c>
      <c r="BM106" s="121">
        <v>1.9406865097311486E-4</v>
      </c>
      <c r="BN106" s="121">
        <v>3.2261980340246821E-4</v>
      </c>
      <c r="BO106" s="121">
        <v>2.1626219500835888E-4</v>
      </c>
      <c r="BP106" s="121">
        <v>1.7991794960905711E-4</v>
      </c>
      <c r="BQ106" s="121">
        <v>1.4425250859734527E-4</v>
      </c>
      <c r="BR106" s="121">
        <v>3.5490241118517834E-4</v>
      </c>
      <c r="BS106" s="121">
        <v>2.3188188048666396E-4</v>
      </c>
      <c r="BT106" s="121">
        <v>2.5490768775311354E-4</v>
      </c>
      <c r="BU106" s="121">
        <v>3.4719988748008852E-4</v>
      </c>
      <c r="BV106" s="121">
        <v>2.3833770655880753E-4</v>
      </c>
      <c r="BW106" s="121">
        <v>2.0559399611730922E-4</v>
      </c>
      <c r="BX106" s="121">
        <v>3.5694881859572658E-5</v>
      </c>
      <c r="BY106" s="121">
        <v>2.3912606390561223E-3</v>
      </c>
      <c r="BZ106" s="121">
        <v>1.4738197084059282E-4</v>
      </c>
      <c r="CA106" s="121">
        <v>2.2108706812448196E-4</v>
      </c>
      <c r="CB106" s="121">
        <v>2.4847577162973115E-4</v>
      </c>
      <c r="CC106" s="121">
        <v>4.5696272400992021E-4</v>
      </c>
      <c r="CD106" s="121">
        <v>2.3319601650329005E-4</v>
      </c>
      <c r="CE106" s="121">
        <v>3.6926993153492589E-4</v>
      </c>
      <c r="CF106" s="121">
        <v>3.1560258915071905E-4</v>
      </c>
      <c r="CG106" s="121">
        <v>4.1416597491204695E-4</v>
      </c>
      <c r="CH106" s="121">
        <v>1.0049681680678797E-3</v>
      </c>
      <c r="CI106" s="121">
        <v>1.5581905514973869E-3</v>
      </c>
      <c r="CJ106" s="121">
        <v>3.2494726002345548E-4</v>
      </c>
      <c r="CK106" s="121">
        <v>1.0436525671375253E-3</v>
      </c>
      <c r="CL106" s="121">
        <v>1.6038599097917665E-3</v>
      </c>
      <c r="CM106" s="121">
        <v>2.7423598973897085E-4</v>
      </c>
      <c r="CN106" s="121">
        <v>3.9656124831917791E-4</v>
      </c>
      <c r="CO106" s="121">
        <v>3.2238122716520641E-4</v>
      </c>
      <c r="CP106" s="121">
        <v>1.1702322214116136E-2</v>
      </c>
      <c r="CQ106" s="121">
        <v>9.382809707576184E-3</v>
      </c>
      <c r="CR106" s="121">
        <v>1.3651118088879328E-2</v>
      </c>
      <c r="CS106" s="121">
        <v>1.0345653026589177E-2</v>
      </c>
      <c r="CT106" s="121">
        <v>3.0606276681285433E-4</v>
      </c>
      <c r="CU106" s="121">
        <v>3.1850821309947031E-4</v>
      </c>
      <c r="CV106" s="121">
        <v>1.693697275200267E-3</v>
      </c>
      <c r="CW106" s="121">
        <v>2.3192190240471931E-4</v>
      </c>
      <c r="CX106" s="121">
        <v>1.1773477181262978E-3</v>
      </c>
      <c r="CY106" s="121">
        <v>1.135028395879204E-2</v>
      </c>
      <c r="CZ106" s="121">
        <v>2.2464652079212553E-3</v>
      </c>
      <c r="DA106" s="121">
        <v>1.015999674107307</v>
      </c>
      <c r="DB106" s="121">
        <v>3.1790344997128671E-4</v>
      </c>
      <c r="DC106" s="121">
        <v>5.4170229865124666E-4</v>
      </c>
      <c r="DD106" s="121">
        <v>3.49868659112212E-3</v>
      </c>
      <c r="DE106" s="121">
        <v>2.3176642080967126E-4</v>
      </c>
      <c r="DF106" s="124">
        <v>1.7853612447239985E-3</v>
      </c>
      <c r="DG106" s="124">
        <f t="shared" si="2"/>
        <v>1.111167494543712</v>
      </c>
      <c r="DH106" s="145">
        <f t="shared" si="3"/>
        <v>0.52310041888460579</v>
      </c>
      <c r="DI106" s="123"/>
    </row>
    <row r="107" spans="1:113" s="82" customFormat="1" ht="17" customHeight="1" x14ac:dyDescent="0.2">
      <c r="A107" s="73" t="s">
        <v>103</v>
      </c>
      <c r="B107" s="74" t="s">
        <v>229</v>
      </c>
      <c r="C107" s="121">
        <v>3.5457915361172186E-4</v>
      </c>
      <c r="D107" s="121">
        <v>3.8720305703813016E-4</v>
      </c>
      <c r="E107" s="121">
        <v>3.5375205230164482E-4</v>
      </c>
      <c r="F107" s="121">
        <v>2.5398087236829864E-4</v>
      </c>
      <c r="G107" s="121">
        <v>3.5615192247148312E-4</v>
      </c>
      <c r="H107" s="121">
        <v>0</v>
      </c>
      <c r="I107" s="121">
        <v>4.4603100240657022E-4</v>
      </c>
      <c r="J107" s="121">
        <v>7.0303243418671092E-4</v>
      </c>
      <c r="K107" s="121">
        <v>2.3822775600188732E-3</v>
      </c>
      <c r="L107" s="121">
        <v>4.2628161781272658E-4</v>
      </c>
      <c r="M107" s="121">
        <v>0</v>
      </c>
      <c r="N107" s="121">
        <v>4.3614889784482569E-4</v>
      </c>
      <c r="O107" s="121">
        <v>7.4001566739174528E-4</v>
      </c>
      <c r="P107" s="121">
        <v>4.4127308870745067E-4</v>
      </c>
      <c r="Q107" s="121">
        <v>6.7144623093717034E-4</v>
      </c>
      <c r="R107" s="121">
        <v>4.6524698369540681E-4</v>
      </c>
      <c r="S107" s="121">
        <v>4.7573034559747571E-4</v>
      </c>
      <c r="T107" s="121">
        <v>4.066636071644694E-4</v>
      </c>
      <c r="U107" s="121">
        <v>6.7768753260004887E-4</v>
      </c>
      <c r="V107" s="121">
        <v>4.6359571200156504E-4</v>
      </c>
      <c r="W107" s="121">
        <v>1.670608074203465E-4</v>
      </c>
      <c r="X107" s="121">
        <v>3.5678150392607364E-4</v>
      </c>
      <c r="Y107" s="121">
        <v>3.5780197262365684E-4</v>
      </c>
      <c r="Z107" s="121">
        <v>4.6996403338820525E-4</v>
      </c>
      <c r="AA107" s="121">
        <v>3.0980503872741075E-3</v>
      </c>
      <c r="AB107" s="121">
        <v>1.9751210452348959E-3</v>
      </c>
      <c r="AC107" s="121">
        <v>4.7676946387331792E-5</v>
      </c>
      <c r="AD107" s="121">
        <v>1.6206610861535625E-4</v>
      </c>
      <c r="AE107" s="121">
        <v>5.8065103113789387E-4</v>
      </c>
      <c r="AF107" s="121">
        <v>5.6405906536448433E-4</v>
      </c>
      <c r="AG107" s="121">
        <v>5.3976965473417015E-4</v>
      </c>
      <c r="AH107" s="121">
        <v>4.3377937343773974E-4</v>
      </c>
      <c r="AI107" s="121">
        <v>3.1494043961720884E-4</v>
      </c>
      <c r="AJ107" s="121">
        <v>6.4666090588738113E-4</v>
      </c>
      <c r="AK107" s="121">
        <v>4.372344353500274E-4</v>
      </c>
      <c r="AL107" s="121">
        <v>2.9991181905574237E-4</v>
      </c>
      <c r="AM107" s="121">
        <v>3.0178540574747701E-4</v>
      </c>
      <c r="AN107" s="121">
        <v>3.122175862076659E-4</v>
      </c>
      <c r="AO107" s="121">
        <v>2.7288467001840777E-4</v>
      </c>
      <c r="AP107" s="121">
        <v>5.8182702471045432E-4</v>
      </c>
      <c r="AQ107" s="121">
        <v>5.4068733827611619E-4</v>
      </c>
      <c r="AR107" s="121">
        <v>3.6227973264323841E-4</v>
      </c>
      <c r="AS107" s="121">
        <v>3.8990569148687288E-4</v>
      </c>
      <c r="AT107" s="121">
        <v>5.1903267437461691E-4</v>
      </c>
      <c r="AU107" s="121">
        <v>4.6339072042203853E-4</v>
      </c>
      <c r="AV107" s="121">
        <v>6.3067626592953495E-4</v>
      </c>
      <c r="AW107" s="121">
        <v>5.6708368660317126E-4</v>
      </c>
      <c r="AX107" s="121">
        <v>5.5982238197017052E-4</v>
      </c>
      <c r="AY107" s="121">
        <v>5.8590701370628436E-4</v>
      </c>
      <c r="AZ107" s="121">
        <v>8.5789820806472566E-4</v>
      </c>
      <c r="BA107" s="121">
        <v>5.6580002786321161E-4</v>
      </c>
      <c r="BB107" s="121">
        <v>8.1071576611805229E-4</v>
      </c>
      <c r="BC107" s="121">
        <v>8.3543996555285381E-4</v>
      </c>
      <c r="BD107" s="121">
        <v>8.3579980356657008E-4</v>
      </c>
      <c r="BE107" s="121">
        <v>8.75193403474461E-4</v>
      </c>
      <c r="BF107" s="121">
        <v>8.533849765999101E-4</v>
      </c>
      <c r="BG107" s="121">
        <v>6.6976944990582859E-4</v>
      </c>
      <c r="BH107" s="121">
        <v>4.9495020107048694E-4</v>
      </c>
      <c r="BI107" s="121">
        <v>6.2323853766136045E-4</v>
      </c>
      <c r="BJ107" s="121">
        <v>9.0773272770801935E-4</v>
      </c>
      <c r="BK107" s="121">
        <v>4.6029816557515725E-4</v>
      </c>
      <c r="BL107" s="121">
        <v>5.4667072180202838E-4</v>
      </c>
      <c r="BM107" s="121">
        <v>3.9715805431106551E-4</v>
      </c>
      <c r="BN107" s="121">
        <v>4.5346550998122496E-4</v>
      </c>
      <c r="BO107" s="121">
        <v>4.1569488967976506E-4</v>
      </c>
      <c r="BP107" s="121">
        <v>3.1675523233343022E-4</v>
      </c>
      <c r="BQ107" s="121">
        <v>7.9370623349334134E-4</v>
      </c>
      <c r="BR107" s="121">
        <v>9.9559661770420534E-4</v>
      </c>
      <c r="BS107" s="121">
        <v>3.8299937022343315E-4</v>
      </c>
      <c r="BT107" s="121">
        <v>8.1700695232030422E-4</v>
      </c>
      <c r="BU107" s="121">
        <v>1.7905306466874506E-3</v>
      </c>
      <c r="BV107" s="121">
        <v>1.284247727561118E-3</v>
      </c>
      <c r="BW107" s="121">
        <v>1.1750594543243843E-3</v>
      </c>
      <c r="BX107" s="121">
        <v>1.5999539611172105E-4</v>
      </c>
      <c r="BY107" s="121">
        <v>5.9740168494229083E-4</v>
      </c>
      <c r="BZ107" s="121">
        <v>3.6126641457779636E-4</v>
      </c>
      <c r="CA107" s="121">
        <v>6.2379080672324999E-4</v>
      </c>
      <c r="CB107" s="121">
        <v>5.1539660411675163E-4</v>
      </c>
      <c r="CC107" s="121">
        <v>1.0028727911844172E-3</v>
      </c>
      <c r="CD107" s="121">
        <v>5.7925304013875956E-4</v>
      </c>
      <c r="CE107" s="121">
        <v>4.9963228502034138E-4</v>
      </c>
      <c r="CF107" s="121">
        <v>7.9362124624486803E-4</v>
      </c>
      <c r="CG107" s="121">
        <v>3.1233611467665026E-4</v>
      </c>
      <c r="CH107" s="121">
        <v>1.8642236812441888E-3</v>
      </c>
      <c r="CI107" s="121">
        <v>5.6958460138298701E-2</v>
      </c>
      <c r="CJ107" s="121">
        <v>1.2025982143556485E-3</v>
      </c>
      <c r="CK107" s="121">
        <v>2.6618964020759012E-3</v>
      </c>
      <c r="CL107" s="121">
        <v>4.3593068972116664E-2</v>
      </c>
      <c r="CM107" s="121">
        <v>5.386363318647747E-4</v>
      </c>
      <c r="CN107" s="121">
        <v>6.2588221790017915E-4</v>
      </c>
      <c r="CO107" s="121">
        <v>1.2525099000588642E-3</v>
      </c>
      <c r="CP107" s="121">
        <v>1.0844166120728806E-3</v>
      </c>
      <c r="CQ107" s="121">
        <v>8.2728637965253488E-4</v>
      </c>
      <c r="CR107" s="121">
        <v>7.2877327025872344E-4</v>
      </c>
      <c r="CS107" s="121">
        <v>3.7275528544693552E-4</v>
      </c>
      <c r="CT107" s="121">
        <v>1.4565841828939139E-3</v>
      </c>
      <c r="CU107" s="121">
        <v>1.0190763896186252E-3</v>
      </c>
      <c r="CV107" s="121">
        <v>3.9271167548127019E-2</v>
      </c>
      <c r="CW107" s="121">
        <v>5.417957753611212E-4</v>
      </c>
      <c r="CX107" s="121">
        <v>1.0530681430924438E-3</v>
      </c>
      <c r="CY107" s="121">
        <v>2.7517604756819238E-3</v>
      </c>
      <c r="CZ107" s="121">
        <v>1.4125563734437659E-3</v>
      </c>
      <c r="DA107" s="121">
        <v>1.7399773603101467E-3</v>
      </c>
      <c r="DB107" s="121">
        <v>1.0264910609627744</v>
      </c>
      <c r="DC107" s="121">
        <v>7.9656501039843293E-4</v>
      </c>
      <c r="DD107" s="121">
        <v>1.9329563554895989E-3</v>
      </c>
      <c r="DE107" s="121">
        <v>6.3294264490779714E-4</v>
      </c>
      <c r="DF107" s="124">
        <v>1.1278398231683046E-3</v>
      </c>
      <c r="DG107" s="124">
        <f t="shared" si="2"/>
        <v>1.2425226649376397</v>
      </c>
      <c r="DH107" s="145">
        <f t="shared" si="3"/>
        <v>0.58493803111959841</v>
      </c>
      <c r="DI107" s="123"/>
    </row>
    <row r="108" spans="1:113" s="82" customFormat="1" ht="17" customHeight="1" x14ac:dyDescent="0.2">
      <c r="A108" s="73" t="s">
        <v>104</v>
      </c>
      <c r="B108" s="74" t="s">
        <v>230</v>
      </c>
      <c r="C108" s="121">
        <v>2.7491763118394751E-5</v>
      </c>
      <c r="D108" s="121">
        <v>6.2132013848385341E-3</v>
      </c>
      <c r="E108" s="121">
        <v>2.1725775433038876E-4</v>
      </c>
      <c r="F108" s="121">
        <v>7.1292521406863721E-6</v>
      </c>
      <c r="G108" s="121">
        <v>2.0542166025573563E-5</v>
      </c>
      <c r="H108" s="121">
        <v>0</v>
      </c>
      <c r="I108" s="121">
        <v>9.2740049589522108E-7</v>
      </c>
      <c r="J108" s="121">
        <v>3.8679116325134874E-4</v>
      </c>
      <c r="K108" s="121">
        <v>3.1759522998084068E-5</v>
      </c>
      <c r="L108" s="121">
        <v>1.2018134252043216E-4</v>
      </c>
      <c r="M108" s="121">
        <v>0</v>
      </c>
      <c r="N108" s="121">
        <v>8.1700525407223981E-6</v>
      </c>
      <c r="O108" s="121">
        <v>7.1206993387302951E-6</v>
      </c>
      <c r="P108" s="121">
        <v>1.7977642840836703E-6</v>
      </c>
      <c r="Q108" s="121">
        <v>1.3579610754647368E-6</v>
      </c>
      <c r="R108" s="121">
        <v>3.8164414042751437E-6</v>
      </c>
      <c r="S108" s="121">
        <v>1.7844163342105866E-6</v>
      </c>
      <c r="T108" s="121">
        <v>1.0236730884558672E-6</v>
      </c>
      <c r="U108" s="121">
        <v>5.5142470941195558E-6</v>
      </c>
      <c r="V108" s="121">
        <v>9.1729740018139029E-7</v>
      </c>
      <c r="W108" s="121">
        <v>3.2692629917551242E-7</v>
      </c>
      <c r="X108" s="121">
        <v>5.6745888365378748E-6</v>
      </c>
      <c r="Y108" s="121">
        <v>3.3613989193209384E-6</v>
      </c>
      <c r="Z108" s="121">
        <v>2.0454006093360594E-6</v>
      </c>
      <c r="AA108" s="121">
        <v>8.1206029803651932E-6</v>
      </c>
      <c r="AB108" s="121">
        <v>9.0463934265336858E-6</v>
      </c>
      <c r="AC108" s="121">
        <v>5.8257684329138643E-8</v>
      </c>
      <c r="AD108" s="121">
        <v>3.359113307417314E-7</v>
      </c>
      <c r="AE108" s="121">
        <v>1.3537014986110271E-6</v>
      </c>
      <c r="AF108" s="121">
        <v>2.361517119451539E-6</v>
      </c>
      <c r="AG108" s="121">
        <v>1.6582143605390744E-4</v>
      </c>
      <c r="AH108" s="121">
        <v>7.6629721011538263E-7</v>
      </c>
      <c r="AI108" s="121">
        <v>5.575657039721851E-7</v>
      </c>
      <c r="AJ108" s="121">
        <v>1.70073208455539E-6</v>
      </c>
      <c r="AK108" s="121">
        <v>1.428005308958831E-6</v>
      </c>
      <c r="AL108" s="121">
        <v>4.6620625436918519E-7</v>
      </c>
      <c r="AM108" s="121">
        <v>4.5165782251299253E-7</v>
      </c>
      <c r="AN108" s="121">
        <v>6.5187364149464644E-7</v>
      </c>
      <c r="AO108" s="121">
        <v>3.5090516676229111E-7</v>
      </c>
      <c r="AP108" s="121">
        <v>7.4624924313533973E-7</v>
      </c>
      <c r="AQ108" s="121">
        <v>7.2320205377366152E-7</v>
      </c>
      <c r="AR108" s="121">
        <v>7.4911543039886063E-7</v>
      </c>
      <c r="AS108" s="121">
        <v>5.4092559912033827E-7</v>
      </c>
      <c r="AT108" s="121">
        <v>8.7665924061073983E-7</v>
      </c>
      <c r="AU108" s="121">
        <v>6.7821053672335716E-7</v>
      </c>
      <c r="AV108" s="121">
        <v>1.0954619455299596E-6</v>
      </c>
      <c r="AW108" s="121">
        <v>1.1069499055166389E-6</v>
      </c>
      <c r="AX108" s="121">
        <v>1.3990441470497727E-6</v>
      </c>
      <c r="AY108" s="121">
        <v>1.0689111120656774E-6</v>
      </c>
      <c r="AZ108" s="121">
        <v>1.6715460035818728E-6</v>
      </c>
      <c r="BA108" s="121">
        <v>1.1212637564840088E-6</v>
      </c>
      <c r="BB108" s="121">
        <v>1.0609873769716987E-6</v>
      </c>
      <c r="BC108" s="121">
        <v>1.7715479422967969E-6</v>
      </c>
      <c r="BD108" s="121">
        <v>1.2103648431895949E-6</v>
      </c>
      <c r="BE108" s="121">
        <v>1.168347912148548E-6</v>
      </c>
      <c r="BF108" s="121">
        <v>1.1176009712704076E-6</v>
      </c>
      <c r="BG108" s="121">
        <v>1.0495116402360056E-6</v>
      </c>
      <c r="BH108" s="121">
        <v>9.7830125403842937E-7</v>
      </c>
      <c r="BI108" s="121">
        <v>7.3012357085307553E-7</v>
      </c>
      <c r="BJ108" s="121">
        <v>3.4449457156268253E-6</v>
      </c>
      <c r="BK108" s="121">
        <v>5.2242152825037354E-7</v>
      </c>
      <c r="BL108" s="121">
        <v>8.2070331413805429E-7</v>
      </c>
      <c r="BM108" s="121">
        <v>6.3361052020009576E-7</v>
      </c>
      <c r="BN108" s="121">
        <v>6.4246771303198266E-7</v>
      </c>
      <c r="BO108" s="121">
        <v>6.1962405473871901E-7</v>
      </c>
      <c r="BP108" s="121">
        <v>4.9689442091837741E-7</v>
      </c>
      <c r="BQ108" s="121">
        <v>1.721374324079587E-6</v>
      </c>
      <c r="BR108" s="121">
        <v>9.7681678262390881E-7</v>
      </c>
      <c r="BS108" s="121">
        <v>6.140101861801085E-7</v>
      </c>
      <c r="BT108" s="121">
        <v>7.8399529800605705E-7</v>
      </c>
      <c r="BU108" s="121">
        <v>1.3689321440062465E-6</v>
      </c>
      <c r="BV108" s="121">
        <v>8.7173426902398063E-7</v>
      </c>
      <c r="BW108" s="121">
        <v>7.9476871085018983E-7</v>
      </c>
      <c r="BX108" s="121">
        <v>1.290515104846559E-7</v>
      </c>
      <c r="BY108" s="121">
        <v>2.1465246100285135E-6</v>
      </c>
      <c r="BZ108" s="121">
        <v>3.7475571545195044E-7</v>
      </c>
      <c r="CA108" s="121">
        <v>8.4201392858036862E-7</v>
      </c>
      <c r="CB108" s="121">
        <v>5.9063859586489564E-7</v>
      </c>
      <c r="CC108" s="121">
        <v>9.2414489195799116E-7</v>
      </c>
      <c r="CD108" s="121">
        <v>6.4537091991929234E-7</v>
      </c>
      <c r="CE108" s="121">
        <v>5.7605114836854224E-7</v>
      </c>
      <c r="CF108" s="121">
        <v>1.0467050247840485E-6</v>
      </c>
      <c r="CG108" s="121">
        <v>4.1019718923928218E-7</v>
      </c>
      <c r="CH108" s="121">
        <v>3.6702314606166987E-6</v>
      </c>
      <c r="CI108" s="121">
        <v>3.2908802853056332E-5</v>
      </c>
      <c r="CJ108" s="121">
        <v>2.1687989812461134E-6</v>
      </c>
      <c r="CK108" s="121">
        <v>4.2758839508583337E-6</v>
      </c>
      <c r="CL108" s="121">
        <v>2.5545235410749335E-5</v>
      </c>
      <c r="CM108" s="121">
        <v>8.4052000469583436E-7</v>
      </c>
      <c r="CN108" s="121">
        <v>2.4998891152601269E-4</v>
      </c>
      <c r="CO108" s="121">
        <v>9.0863888429619651E-6</v>
      </c>
      <c r="CP108" s="121">
        <v>4.4823466936558052E-6</v>
      </c>
      <c r="CQ108" s="121">
        <v>1.0861199988416522E-6</v>
      </c>
      <c r="CR108" s="121">
        <v>9.2099182359043668E-6</v>
      </c>
      <c r="CS108" s="121">
        <v>1.4097521668197027E-5</v>
      </c>
      <c r="CT108" s="121">
        <v>2.189052550455123E-6</v>
      </c>
      <c r="CU108" s="121">
        <v>1.1408592988281982E-6</v>
      </c>
      <c r="CV108" s="121">
        <v>2.3344852626576671E-5</v>
      </c>
      <c r="CW108" s="121">
        <v>8.0855165023934623E-7</v>
      </c>
      <c r="CX108" s="121">
        <v>9.9755352768203587E-7</v>
      </c>
      <c r="CY108" s="121">
        <v>4.3659783686371707E-5</v>
      </c>
      <c r="CZ108" s="121">
        <v>8.9673235936729308E-5</v>
      </c>
      <c r="DA108" s="121">
        <v>1.9145885610789936E-6</v>
      </c>
      <c r="DB108" s="121">
        <v>5.8014238752766292E-4</v>
      </c>
      <c r="DC108" s="121">
        <v>1.0023257932384606</v>
      </c>
      <c r="DD108" s="121">
        <v>4.8015534919854939E-6</v>
      </c>
      <c r="DE108" s="121">
        <v>2.0773604215673148E-6</v>
      </c>
      <c r="DF108" s="124">
        <v>1.6964028748751742E-6</v>
      </c>
      <c r="DG108" s="124">
        <f t="shared" si="2"/>
        <v>1.0107401258574733</v>
      </c>
      <c r="DH108" s="145">
        <f t="shared" si="3"/>
        <v>0.47582257923827731</v>
      </c>
      <c r="DI108" s="123"/>
    </row>
    <row r="109" spans="1:113" s="82" customFormat="1" ht="17" customHeight="1" x14ac:dyDescent="0.2">
      <c r="A109" s="73" t="s">
        <v>105</v>
      </c>
      <c r="B109" s="74" t="s">
        <v>231</v>
      </c>
      <c r="C109" s="121">
        <v>3.7883213038636881E-4</v>
      </c>
      <c r="D109" s="121">
        <v>4.2650925706955357E-4</v>
      </c>
      <c r="E109" s="121">
        <v>2.7327216761365018E-3</v>
      </c>
      <c r="F109" s="121">
        <v>2.5842023011152682E-4</v>
      </c>
      <c r="G109" s="121">
        <v>8.3266153347391332E-4</v>
      </c>
      <c r="H109" s="121">
        <v>0</v>
      </c>
      <c r="I109" s="121">
        <v>5.244797959384935E-4</v>
      </c>
      <c r="J109" s="121">
        <v>6.4931798954284757E-4</v>
      </c>
      <c r="K109" s="121">
        <v>5.1529381787564286E-4</v>
      </c>
      <c r="L109" s="121">
        <v>4.7010577325451799E-4</v>
      </c>
      <c r="M109" s="121">
        <v>0</v>
      </c>
      <c r="N109" s="121">
        <v>3.9615766410838141E-4</v>
      </c>
      <c r="O109" s="121">
        <v>4.301622043671102E-4</v>
      </c>
      <c r="P109" s="121">
        <v>3.5820402568139759E-4</v>
      </c>
      <c r="Q109" s="121">
        <v>4.8086874864392118E-4</v>
      </c>
      <c r="R109" s="121">
        <v>4.2444055873458691E-4</v>
      </c>
      <c r="S109" s="121">
        <v>3.451217536400624E-4</v>
      </c>
      <c r="T109" s="121">
        <v>3.6483339081343392E-4</v>
      </c>
      <c r="U109" s="121">
        <v>6.5884696471229869E-4</v>
      </c>
      <c r="V109" s="121">
        <v>5.7107876088975521E-4</v>
      </c>
      <c r="W109" s="121">
        <v>1.9286044854716265E-4</v>
      </c>
      <c r="X109" s="121">
        <v>3.6860344778778895E-4</v>
      </c>
      <c r="Y109" s="121">
        <v>3.6310754924411763E-4</v>
      </c>
      <c r="Z109" s="121">
        <v>4.9699524544355922E-4</v>
      </c>
      <c r="AA109" s="121">
        <v>6.0604398160213097E-4</v>
      </c>
      <c r="AB109" s="121">
        <v>7.9554711283833391E-4</v>
      </c>
      <c r="AC109" s="121">
        <v>8.0135258779432661E-5</v>
      </c>
      <c r="AD109" s="121">
        <v>1.9258100833243421E-4</v>
      </c>
      <c r="AE109" s="121">
        <v>3.5092392376767325E-4</v>
      </c>
      <c r="AF109" s="121">
        <v>3.4448125853374275E-4</v>
      </c>
      <c r="AG109" s="121">
        <v>3.7981451446839607E-4</v>
      </c>
      <c r="AH109" s="121">
        <v>5.4371497243318307E-4</v>
      </c>
      <c r="AI109" s="121">
        <v>4.116794718923012E-4</v>
      </c>
      <c r="AJ109" s="121">
        <v>2.2189564441654555E-3</v>
      </c>
      <c r="AK109" s="121">
        <v>5.4103620150247936E-4</v>
      </c>
      <c r="AL109" s="121">
        <v>3.620963822832553E-4</v>
      </c>
      <c r="AM109" s="121">
        <v>3.3899298340977542E-4</v>
      </c>
      <c r="AN109" s="121">
        <v>3.8139398811810226E-4</v>
      </c>
      <c r="AO109" s="121">
        <v>3.0605316272566723E-4</v>
      </c>
      <c r="AP109" s="121">
        <v>6.8754394752455165E-4</v>
      </c>
      <c r="AQ109" s="121">
        <v>5.9446315517520053E-4</v>
      </c>
      <c r="AR109" s="121">
        <v>3.3744389979864666E-4</v>
      </c>
      <c r="AS109" s="121">
        <v>3.5423582956874903E-4</v>
      </c>
      <c r="AT109" s="121">
        <v>4.510931723061977E-4</v>
      </c>
      <c r="AU109" s="121">
        <v>3.8137834225514185E-4</v>
      </c>
      <c r="AV109" s="121">
        <v>4.8316274811860063E-4</v>
      </c>
      <c r="AW109" s="121">
        <v>4.7375973903621745E-4</v>
      </c>
      <c r="AX109" s="121">
        <v>7.9802599372331647E-4</v>
      </c>
      <c r="AY109" s="121">
        <v>5.2623000178642966E-4</v>
      </c>
      <c r="AZ109" s="121">
        <v>5.9039940490862998E-4</v>
      </c>
      <c r="BA109" s="121">
        <v>4.8649288003142619E-4</v>
      </c>
      <c r="BB109" s="121">
        <v>4.8194401741060344E-4</v>
      </c>
      <c r="BC109" s="121">
        <v>6.2926966064530139E-4</v>
      </c>
      <c r="BD109" s="121">
        <v>5.3443343531063472E-4</v>
      </c>
      <c r="BE109" s="121">
        <v>4.8153810251668708E-4</v>
      </c>
      <c r="BF109" s="121">
        <v>4.9129315504457165E-4</v>
      </c>
      <c r="BG109" s="121">
        <v>4.433795043955854E-4</v>
      </c>
      <c r="BH109" s="121">
        <v>5.7755666484187547E-4</v>
      </c>
      <c r="BI109" s="121">
        <v>3.9120818590744378E-4</v>
      </c>
      <c r="BJ109" s="121">
        <v>5.6205319486586755E-4</v>
      </c>
      <c r="BK109" s="121">
        <v>6.643858245371962E-4</v>
      </c>
      <c r="BL109" s="121">
        <v>6.3239614271893207E-4</v>
      </c>
      <c r="BM109" s="121">
        <v>4.5999389035842133E-4</v>
      </c>
      <c r="BN109" s="121">
        <v>8.1235273534515306E-4</v>
      </c>
      <c r="BO109" s="121">
        <v>7.7779903700773978E-4</v>
      </c>
      <c r="BP109" s="121">
        <v>2.3297107651162576E-4</v>
      </c>
      <c r="BQ109" s="121">
        <v>3.5699669614519238E-4</v>
      </c>
      <c r="BR109" s="121">
        <v>9.2590634059902728E-4</v>
      </c>
      <c r="BS109" s="121">
        <v>2.4043557364540076E-4</v>
      </c>
      <c r="BT109" s="121">
        <v>9.0989165258691281E-4</v>
      </c>
      <c r="BU109" s="121">
        <v>6.3802101859015189E-4</v>
      </c>
      <c r="BV109" s="121">
        <v>1.8497476206472247E-3</v>
      </c>
      <c r="BW109" s="121">
        <v>1.4522092578037708E-3</v>
      </c>
      <c r="BX109" s="121">
        <v>5.2375138112171875E-4</v>
      </c>
      <c r="BY109" s="121">
        <v>4.7036832901488346E-4</v>
      </c>
      <c r="BZ109" s="121">
        <v>6.1991443699067948E-4</v>
      </c>
      <c r="CA109" s="121">
        <v>7.6458854060091133E-4</v>
      </c>
      <c r="CB109" s="121">
        <v>7.4986522959067314E-4</v>
      </c>
      <c r="CC109" s="121">
        <v>6.5799557568530637E-4</v>
      </c>
      <c r="CD109" s="121">
        <v>5.6647763873434267E-4</v>
      </c>
      <c r="CE109" s="121">
        <v>6.8440938657127681E-4</v>
      </c>
      <c r="CF109" s="121">
        <v>9.6954785338426361E-4</v>
      </c>
      <c r="CG109" s="121">
        <v>5.0638848216134566E-4</v>
      </c>
      <c r="CH109" s="121">
        <v>1.0149216733857202E-3</v>
      </c>
      <c r="CI109" s="121">
        <v>2.5752216807335194E-3</v>
      </c>
      <c r="CJ109" s="121">
        <v>1.3707017926805614E-3</v>
      </c>
      <c r="CK109" s="121">
        <v>8.6509788117139442E-4</v>
      </c>
      <c r="CL109" s="121">
        <v>3.902778226191974E-3</v>
      </c>
      <c r="CM109" s="121">
        <v>5.2653015539834804E-4</v>
      </c>
      <c r="CN109" s="121">
        <v>4.0575022997775146E-3</v>
      </c>
      <c r="CO109" s="121">
        <v>3.7684817142984162E-3</v>
      </c>
      <c r="CP109" s="121">
        <v>6.5212417917662083E-4</v>
      </c>
      <c r="CQ109" s="121">
        <v>6.3514792487825229E-4</v>
      </c>
      <c r="CR109" s="121">
        <v>4.7778665280248948E-4</v>
      </c>
      <c r="CS109" s="121">
        <v>4.6059902313238849E-4</v>
      </c>
      <c r="CT109" s="121">
        <v>2.7111727982284633E-3</v>
      </c>
      <c r="CU109" s="121">
        <v>1.3500741929724485E-3</v>
      </c>
      <c r="CV109" s="121">
        <v>3.2941278596589855E-3</v>
      </c>
      <c r="CW109" s="121">
        <v>9.5451532364031341E-4</v>
      </c>
      <c r="CX109" s="121">
        <v>1.0341371889368237E-3</v>
      </c>
      <c r="CY109" s="121">
        <v>2.2242078657075093E-3</v>
      </c>
      <c r="CZ109" s="121">
        <v>9.7786221551918813E-4</v>
      </c>
      <c r="DA109" s="121">
        <v>2.0432322917680631E-3</v>
      </c>
      <c r="DB109" s="121">
        <v>2.9899470685746444E-3</v>
      </c>
      <c r="DC109" s="121">
        <v>1.6978671360959232E-3</v>
      </c>
      <c r="DD109" s="121">
        <v>1.0040102875787391</v>
      </c>
      <c r="DE109" s="121">
        <v>5.6070298473865461E-4</v>
      </c>
      <c r="DF109" s="124">
        <v>1.7512305167011694E-3</v>
      </c>
      <c r="DG109" s="124">
        <f t="shared" si="2"/>
        <v>1.0932226506116878</v>
      </c>
      <c r="DH109" s="145">
        <f t="shared" si="3"/>
        <v>0.5146525877306577</v>
      </c>
      <c r="DI109" s="123"/>
    </row>
    <row r="110" spans="1:113" s="82" customFormat="1" ht="17" customHeight="1" x14ac:dyDescent="0.2">
      <c r="A110" s="73" t="s">
        <v>106</v>
      </c>
      <c r="B110" s="74" t="s">
        <v>232</v>
      </c>
      <c r="C110" s="121">
        <v>1.2018147313574076E-3</v>
      </c>
      <c r="D110" s="121">
        <v>1.5868092982084217E-3</v>
      </c>
      <c r="E110" s="121">
        <v>1.6243362471713306E-3</v>
      </c>
      <c r="F110" s="121">
        <v>5.3366435633682915E-3</v>
      </c>
      <c r="G110" s="121">
        <v>1.330156006760417E-3</v>
      </c>
      <c r="H110" s="121">
        <v>0</v>
      </c>
      <c r="I110" s="121">
        <v>2.3317010623238612E-3</v>
      </c>
      <c r="J110" s="121">
        <v>2.3728406605830719E-3</v>
      </c>
      <c r="K110" s="121">
        <v>1.3179333542500307E-3</v>
      </c>
      <c r="L110" s="121">
        <v>1.5222266563359888E-3</v>
      </c>
      <c r="M110" s="121">
        <v>0</v>
      </c>
      <c r="N110" s="121">
        <v>2.0825131264568704E-3</v>
      </c>
      <c r="O110" s="121">
        <v>2.3757229285448068E-3</v>
      </c>
      <c r="P110" s="121">
        <v>2.5216093673183873E-3</v>
      </c>
      <c r="Q110" s="121">
        <v>2.3288700444820329E-3</v>
      </c>
      <c r="R110" s="121">
        <v>2.0679051934796313E-3</v>
      </c>
      <c r="S110" s="121">
        <v>1.7840744182428402E-3</v>
      </c>
      <c r="T110" s="121">
        <v>1.7358314397880859E-3</v>
      </c>
      <c r="U110" s="121">
        <v>2.0277535978246853E-3</v>
      </c>
      <c r="V110" s="121">
        <v>1.813638132336777E-3</v>
      </c>
      <c r="W110" s="121">
        <v>7.1061635918413715E-4</v>
      </c>
      <c r="X110" s="121">
        <v>1.1836617900401198E-3</v>
      </c>
      <c r="Y110" s="121">
        <v>1.5023705732163707E-3</v>
      </c>
      <c r="Z110" s="121">
        <v>1.5473354567966152E-3</v>
      </c>
      <c r="AA110" s="121">
        <v>2.1132354517948882E-3</v>
      </c>
      <c r="AB110" s="121">
        <v>2.0405056885578841E-3</v>
      </c>
      <c r="AC110" s="121">
        <v>1.4417535690212384E-4</v>
      </c>
      <c r="AD110" s="121">
        <v>5.788551386679045E-4</v>
      </c>
      <c r="AE110" s="121">
        <v>1.0654563241617272E-3</v>
      </c>
      <c r="AF110" s="121">
        <v>1.1125900050168232E-3</v>
      </c>
      <c r="AG110" s="121">
        <v>2.9185099551031126E-3</v>
      </c>
      <c r="AH110" s="121">
        <v>2.1775776870313281E-3</v>
      </c>
      <c r="AI110" s="121">
        <v>1.6913092640251477E-3</v>
      </c>
      <c r="AJ110" s="121">
        <v>2.2960956452589827E-3</v>
      </c>
      <c r="AK110" s="121">
        <v>2.2356548984423627E-3</v>
      </c>
      <c r="AL110" s="121">
        <v>1.1991300048106086E-3</v>
      </c>
      <c r="AM110" s="121">
        <v>1.0508191645667664E-3</v>
      </c>
      <c r="AN110" s="121">
        <v>1.0845913167216222E-3</v>
      </c>
      <c r="AO110" s="121">
        <v>1.4013456735985166E-3</v>
      </c>
      <c r="AP110" s="121">
        <v>2.3727034079328974E-3</v>
      </c>
      <c r="AQ110" s="121">
        <v>2.1997901871024144E-3</v>
      </c>
      <c r="AR110" s="121">
        <v>1.8027581912126579E-3</v>
      </c>
      <c r="AS110" s="121">
        <v>1.2920841769976331E-3</v>
      </c>
      <c r="AT110" s="121">
        <v>2.3124408846990543E-3</v>
      </c>
      <c r="AU110" s="121">
        <v>2.1757672443233804E-3</v>
      </c>
      <c r="AV110" s="121">
        <v>1.8647722500932506E-3</v>
      </c>
      <c r="AW110" s="121">
        <v>2.1793864095864591E-3</v>
      </c>
      <c r="AX110" s="121">
        <v>5.4303525919615599E-3</v>
      </c>
      <c r="AY110" s="121">
        <v>2.5051940567060475E-3</v>
      </c>
      <c r="AZ110" s="121">
        <v>1.9551540182228939E-3</v>
      </c>
      <c r="BA110" s="121">
        <v>2.4955702812162668E-3</v>
      </c>
      <c r="BB110" s="121">
        <v>2.2564444810426712E-3</v>
      </c>
      <c r="BC110" s="121">
        <v>2.7218068902384622E-3</v>
      </c>
      <c r="BD110" s="121">
        <v>2.8656319980575021E-3</v>
      </c>
      <c r="BE110" s="121">
        <v>1.7009034919198767E-3</v>
      </c>
      <c r="BF110" s="121">
        <v>1.513435012897387E-3</v>
      </c>
      <c r="BG110" s="121">
        <v>1.7465235638948872E-3</v>
      </c>
      <c r="BH110" s="121">
        <v>1.9037611656388665E-3</v>
      </c>
      <c r="BI110" s="121">
        <v>2.5337111360175042E-3</v>
      </c>
      <c r="BJ110" s="121">
        <v>2.4106667837967906E-3</v>
      </c>
      <c r="BK110" s="121">
        <v>2.2714480139703259E-3</v>
      </c>
      <c r="BL110" s="121">
        <v>1.7622148455538416E-3</v>
      </c>
      <c r="BM110" s="121">
        <v>1.1056695825976037E-3</v>
      </c>
      <c r="BN110" s="121">
        <v>3.2476468422709052E-3</v>
      </c>
      <c r="BO110" s="121">
        <v>1.4824360309857534E-3</v>
      </c>
      <c r="BP110" s="121">
        <v>6.4797857593390322E-4</v>
      </c>
      <c r="BQ110" s="121">
        <v>8.2466848550435696E-4</v>
      </c>
      <c r="BR110" s="121">
        <v>2.3758579819438581E-3</v>
      </c>
      <c r="BS110" s="121">
        <v>3.6468215221265666E-3</v>
      </c>
      <c r="BT110" s="121">
        <v>2.6824829198683234E-3</v>
      </c>
      <c r="BU110" s="121">
        <v>4.3738920646708051E-3</v>
      </c>
      <c r="BV110" s="121">
        <v>2.0119568058983269E-3</v>
      </c>
      <c r="BW110" s="121">
        <v>1.4191441738166919E-3</v>
      </c>
      <c r="BX110" s="121">
        <v>3.733987514388643E-4</v>
      </c>
      <c r="BY110" s="121">
        <v>3.8747288617654047E-3</v>
      </c>
      <c r="BZ110" s="121">
        <v>2.3076081619256804E-3</v>
      </c>
      <c r="CA110" s="121">
        <v>3.1604839701934199E-3</v>
      </c>
      <c r="CB110" s="121">
        <v>2.9954898668209124E-3</v>
      </c>
      <c r="CC110" s="121">
        <v>3.5120971342618708E-3</v>
      </c>
      <c r="CD110" s="121">
        <v>5.6670652758918395E-3</v>
      </c>
      <c r="CE110" s="121">
        <v>4.0999559633771512E-3</v>
      </c>
      <c r="CF110" s="121">
        <v>4.4158805036652229E-3</v>
      </c>
      <c r="CG110" s="121">
        <v>3.8737800048024439E-3</v>
      </c>
      <c r="CH110" s="121">
        <v>4.5299897095637878E-3</v>
      </c>
      <c r="CI110" s="121">
        <v>3.7992244929400468E-3</v>
      </c>
      <c r="CJ110" s="121">
        <v>1.5482114033013973E-3</v>
      </c>
      <c r="CK110" s="121">
        <v>3.4102986537324748E-3</v>
      </c>
      <c r="CL110" s="121">
        <v>3.5071352157251762E-3</v>
      </c>
      <c r="CM110" s="121">
        <v>3.5313118104467328E-3</v>
      </c>
      <c r="CN110" s="121">
        <v>2.2514367546639939E-3</v>
      </c>
      <c r="CO110" s="121">
        <v>8.3690868857099789E-3</v>
      </c>
      <c r="CP110" s="121">
        <v>2.3901416472822032E-3</v>
      </c>
      <c r="CQ110" s="121">
        <v>6.3220280099489821E-3</v>
      </c>
      <c r="CR110" s="121">
        <v>4.9766787550418927E-3</v>
      </c>
      <c r="CS110" s="121">
        <v>5.5747564859276993E-3</v>
      </c>
      <c r="CT110" s="121">
        <v>5.4344246722050861E-3</v>
      </c>
      <c r="CU110" s="121">
        <v>2.7145373869679082E-3</v>
      </c>
      <c r="CV110" s="121">
        <v>3.9136844236764782E-3</v>
      </c>
      <c r="CW110" s="121">
        <v>2.7921492735876871E-3</v>
      </c>
      <c r="CX110" s="121">
        <v>2.3774359351472246E-3</v>
      </c>
      <c r="CY110" s="121">
        <v>3.8072123573062917E-3</v>
      </c>
      <c r="CZ110" s="121">
        <v>2.0034456633071722E-3</v>
      </c>
      <c r="DA110" s="121">
        <v>5.095032425449641E-3</v>
      </c>
      <c r="DB110" s="121">
        <v>2.9080768654636819E-3</v>
      </c>
      <c r="DC110" s="121">
        <v>3.7166220298527693E-3</v>
      </c>
      <c r="DD110" s="121">
        <v>3.3094792533143267E-3</v>
      </c>
      <c r="DE110" s="121">
        <v>1.0022724862961856</v>
      </c>
      <c r="DF110" s="124">
        <v>1.1918411885382544E-3</v>
      </c>
      <c r="DG110" s="124">
        <f t="shared" si="2"/>
        <v>1.2675345077408591</v>
      </c>
      <c r="DH110" s="145">
        <f t="shared" si="3"/>
        <v>0.59671276851219346</v>
      </c>
      <c r="DI110" s="123"/>
    </row>
    <row r="111" spans="1:113" s="82" customFormat="1" ht="17" customHeight="1" x14ac:dyDescent="0.2">
      <c r="A111" s="79" t="s">
        <v>107</v>
      </c>
      <c r="B111" s="80" t="s">
        <v>233</v>
      </c>
      <c r="C111" s="132">
        <v>1.2525244566086053E-2</v>
      </c>
      <c r="D111" s="132">
        <v>6.3223875579360937E-3</v>
      </c>
      <c r="E111" s="132">
        <v>4.2443304862882234E-3</v>
      </c>
      <c r="F111" s="132">
        <v>2.6563462413790795E-3</v>
      </c>
      <c r="G111" s="132">
        <v>1.6436479149870051E-2</v>
      </c>
      <c r="H111" s="132">
        <v>0</v>
      </c>
      <c r="I111" s="132">
        <v>1.0845685711808635E-2</v>
      </c>
      <c r="J111" s="132">
        <v>9.8578834099397779E-3</v>
      </c>
      <c r="K111" s="132">
        <v>9.9822909615073681E-3</v>
      </c>
      <c r="L111" s="132">
        <v>1.0164349344944498E-2</v>
      </c>
      <c r="M111" s="132">
        <v>0</v>
      </c>
      <c r="N111" s="132">
        <v>6.6599780187115154E-3</v>
      </c>
      <c r="O111" s="132">
        <v>6.6570628353848421E-3</v>
      </c>
      <c r="P111" s="132">
        <v>1.0548939743099554E-2</v>
      </c>
      <c r="Q111" s="132">
        <v>7.4762803988231664E-3</v>
      </c>
      <c r="R111" s="132">
        <v>7.6977929318328047E-3</v>
      </c>
      <c r="S111" s="132">
        <v>6.1414593033001482E-3</v>
      </c>
      <c r="T111" s="132">
        <v>5.0731189006772105E-3</v>
      </c>
      <c r="U111" s="132">
        <v>4.0974792397002278E-3</v>
      </c>
      <c r="V111" s="132">
        <v>6.6841820672299971E-3</v>
      </c>
      <c r="W111" s="132">
        <v>1.7688183366240276E-3</v>
      </c>
      <c r="X111" s="132">
        <v>3.5247019254395378E-3</v>
      </c>
      <c r="Y111" s="132">
        <v>4.4685054833667097E-3</v>
      </c>
      <c r="Z111" s="132">
        <v>1.1274805492908309E-2</v>
      </c>
      <c r="AA111" s="132">
        <v>4.5286449771358888E-3</v>
      </c>
      <c r="AB111" s="132">
        <v>5.2245537790320063E-3</v>
      </c>
      <c r="AC111" s="132">
        <v>6.9624267327752034E-4</v>
      </c>
      <c r="AD111" s="132">
        <v>1.0397502207837561E-2</v>
      </c>
      <c r="AE111" s="132">
        <v>5.0484604336300375E-3</v>
      </c>
      <c r="AF111" s="132">
        <v>8.9998766780596227E-3</v>
      </c>
      <c r="AG111" s="132">
        <v>8.8065924623446281E-3</v>
      </c>
      <c r="AH111" s="132">
        <v>2.3107721085885789E-2</v>
      </c>
      <c r="AI111" s="132">
        <v>1.4181177754139398E-2</v>
      </c>
      <c r="AJ111" s="132">
        <v>6.180286924130759E-3</v>
      </c>
      <c r="AK111" s="132">
        <v>1.7192761198153713E-2</v>
      </c>
      <c r="AL111" s="132">
        <v>1.5012106048564141E-2</v>
      </c>
      <c r="AM111" s="132">
        <v>1.5470366303841077E-2</v>
      </c>
      <c r="AN111" s="132">
        <v>2.1461203523797039E-2</v>
      </c>
      <c r="AO111" s="132">
        <v>1.5986774876837407E-2</v>
      </c>
      <c r="AP111" s="132">
        <v>1.6350738516700714E-2</v>
      </c>
      <c r="AQ111" s="132">
        <v>1.4332202212776932E-2</v>
      </c>
      <c r="AR111" s="132">
        <v>9.8498029080454734E-3</v>
      </c>
      <c r="AS111" s="132">
        <v>1.297170917626631E-2</v>
      </c>
      <c r="AT111" s="132">
        <v>1.4623269806515335E-2</v>
      </c>
      <c r="AU111" s="132">
        <v>1.072284288767481E-2</v>
      </c>
      <c r="AV111" s="132">
        <v>7.6350944423185076E-3</v>
      </c>
      <c r="AW111" s="132">
        <v>4.3048326404760305E-3</v>
      </c>
      <c r="AX111" s="132">
        <v>5.525124001879528E-3</v>
      </c>
      <c r="AY111" s="132">
        <v>1.1931575999884292E-2</v>
      </c>
      <c r="AZ111" s="132">
        <v>5.6488063461801871E-3</v>
      </c>
      <c r="BA111" s="132">
        <v>5.694266765326971E-3</v>
      </c>
      <c r="BB111" s="132">
        <v>1.3264699904971653E-2</v>
      </c>
      <c r="BC111" s="132">
        <v>1.0175181670107059E-2</v>
      </c>
      <c r="BD111" s="132">
        <v>6.1695049783609653E-3</v>
      </c>
      <c r="BE111" s="132">
        <v>7.182812822654326E-3</v>
      </c>
      <c r="BF111" s="132">
        <v>6.9862080995000859E-3</v>
      </c>
      <c r="BG111" s="132">
        <v>6.7930658576601556E-3</v>
      </c>
      <c r="BH111" s="132">
        <v>1.2182566364460542E-2</v>
      </c>
      <c r="BI111" s="132">
        <v>1.3213276632393734E-2</v>
      </c>
      <c r="BJ111" s="132">
        <v>6.1514897906274502E-3</v>
      </c>
      <c r="BK111" s="132">
        <v>7.9178353262448816E-3</v>
      </c>
      <c r="BL111" s="132">
        <v>1.8970106485999987E-2</v>
      </c>
      <c r="BM111" s="132">
        <v>2.2236259649917375E-2</v>
      </c>
      <c r="BN111" s="132">
        <v>1.6439138230948679E-2</v>
      </c>
      <c r="BO111" s="132">
        <v>1.8652134433487535E-2</v>
      </c>
      <c r="BP111" s="132">
        <v>6.097280058920778E-3</v>
      </c>
      <c r="BQ111" s="132">
        <v>4.9135834222607446E-3</v>
      </c>
      <c r="BR111" s="132">
        <v>1.290993811961018E-2</v>
      </c>
      <c r="BS111" s="132">
        <v>7.8903989946424672E-3</v>
      </c>
      <c r="BT111" s="132">
        <v>7.0593484143818578E-3</v>
      </c>
      <c r="BU111" s="132">
        <v>1.3166545623373998E-2</v>
      </c>
      <c r="BV111" s="132">
        <v>1.2965658980028149E-2</v>
      </c>
      <c r="BW111" s="132">
        <v>1.0927619278138625E-2</v>
      </c>
      <c r="BX111" s="132">
        <v>1.630447765731363E-3</v>
      </c>
      <c r="BY111" s="132">
        <v>7.6373073101966968E-3</v>
      </c>
      <c r="BZ111" s="132">
        <v>3.6125164446457613E-3</v>
      </c>
      <c r="CA111" s="132">
        <v>6.9401960695531411E-3</v>
      </c>
      <c r="CB111" s="132">
        <v>2.4229330511003684E-2</v>
      </c>
      <c r="CC111" s="132">
        <v>8.8705869953192504E-3</v>
      </c>
      <c r="CD111" s="132">
        <v>1.2285580825384019E-2</v>
      </c>
      <c r="CE111" s="132">
        <v>7.8689831296449193E-3</v>
      </c>
      <c r="CF111" s="132">
        <v>7.339829529906465E-3</v>
      </c>
      <c r="CG111" s="132">
        <v>2.381183496086626E-3</v>
      </c>
      <c r="CH111" s="132">
        <v>1.0457794291801794E-2</v>
      </c>
      <c r="CI111" s="132">
        <v>8.725592462633951E-3</v>
      </c>
      <c r="CJ111" s="132">
        <v>3.5706472820618966E-3</v>
      </c>
      <c r="CK111" s="132">
        <v>1.655371926563028E-2</v>
      </c>
      <c r="CL111" s="132">
        <v>7.1839347562493031E-3</v>
      </c>
      <c r="CM111" s="132">
        <v>2.29725581893377E-3</v>
      </c>
      <c r="CN111" s="132">
        <v>9.4842206696792181E-3</v>
      </c>
      <c r="CO111" s="132">
        <v>3.6148701188377192E-3</v>
      </c>
      <c r="CP111" s="132">
        <v>4.0975626723108441E-3</v>
      </c>
      <c r="CQ111" s="132">
        <v>2.0978124176719955E-2</v>
      </c>
      <c r="CR111" s="132">
        <v>8.0503002853383326E-3</v>
      </c>
      <c r="CS111" s="132">
        <v>3.9327507714490726E-3</v>
      </c>
      <c r="CT111" s="132">
        <v>1.4902155979039928E-2</v>
      </c>
      <c r="CU111" s="132">
        <v>7.3987554061087177E-3</v>
      </c>
      <c r="CV111" s="132">
        <v>8.4661053979374033E-3</v>
      </c>
      <c r="CW111" s="132">
        <v>1.0622571847563989E-2</v>
      </c>
      <c r="CX111" s="132">
        <v>5.1486118984044168E-3</v>
      </c>
      <c r="CY111" s="132">
        <v>2.2623312185933688E-2</v>
      </c>
      <c r="CZ111" s="132">
        <v>5.934312571067738E-3</v>
      </c>
      <c r="DA111" s="132">
        <v>1.0724410908753243E-2</v>
      </c>
      <c r="DB111" s="132">
        <v>3.3922720433406232E-3</v>
      </c>
      <c r="DC111" s="132">
        <v>3.7459666229621032E-3</v>
      </c>
      <c r="DD111" s="132">
        <v>7.0318647310074651E-3</v>
      </c>
      <c r="DE111" s="132">
        <v>7.0898590846240435E-3</v>
      </c>
      <c r="DF111" s="133">
        <v>1.0027219360366606</v>
      </c>
      <c r="DG111" s="146">
        <f t="shared" si="2"/>
        <v>1.9908021812387831</v>
      </c>
      <c r="DH111" s="146">
        <f t="shared" si="3"/>
        <v>0.93720295098267681</v>
      </c>
      <c r="DI111" s="123"/>
    </row>
    <row r="112" spans="1:113" s="82" customFormat="1" ht="17" customHeight="1" x14ac:dyDescent="0.2">
      <c r="A112" s="79"/>
      <c r="B112" s="80" t="s">
        <v>267</v>
      </c>
      <c r="C112" s="132">
        <f>SUM(C4:C111)</f>
        <v>1.9641812063592838</v>
      </c>
      <c r="D112" s="132">
        <f t="shared" ref="D112:BO112" si="4">SUM(D4:D111)</f>
        <v>2.5634968216775511</v>
      </c>
      <c r="E112" s="132">
        <f t="shared" si="4"/>
        <v>1.8271132096583664</v>
      </c>
      <c r="F112" s="132">
        <f t="shared" si="4"/>
        <v>1.6599713231895943</v>
      </c>
      <c r="G112" s="132">
        <f t="shared" si="4"/>
        <v>1.9153644122436699</v>
      </c>
      <c r="H112" s="132">
        <f t="shared" si="4"/>
        <v>1</v>
      </c>
      <c r="I112" s="132">
        <f t="shared" si="4"/>
        <v>2.027134196036819</v>
      </c>
      <c r="J112" s="132">
        <f t="shared" si="4"/>
        <v>2.4366713504376043</v>
      </c>
      <c r="K112" s="132">
        <f t="shared" si="4"/>
        <v>2.0094899054858075</v>
      </c>
      <c r="L112" s="132">
        <f t="shared" si="4"/>
        <v>2.5573613172171474</v>
      </c>
      <c r="M112" s="132">
        <f t="shared" si="4"/>
        <v>1</v>
      </c>
      <c r="N112" s="132">
        <f t="shared" si="4"/>
        <v>2.2032938521295256</v>
      </c>
      <c r="O112" s="132">
        <f t="shared" si="4"/>
        <v>2.1232186036143417</v>
      </c>
      <c r="P112" s="132">
        <f t="shared" si="4"/>
        <v>2.0544179095688264</v>
      </c>
      <c r="Q112" s="132">
        <f t="shared" si="4"/>
        <v>2.2238414109027564</v>
      </c>
      <c r="R112" s="132">
        <f t="shared" si="4"/>
        <v>2.7728378055532192</v>
      </c>
      <c r="S112" s="132">
        <f t="shared" si="4"/>
        <v>2.2889670701679887</v>
      </c>
      <c r="T112" s="132">
        <f t="shared" si="4"/>
        <v>1.8397204516537455</v>
      </c>
      <c r="U112" s="132">
        <f t="shared" si="4"/>
        <v>2.230412021023807</v>
      </c>
      <c r="V112" s="132">
        <f t="shared" si="4"/>
        <v>2.2034051897477784</v>
      </c>
      <c r="W112" s="132">
        <f t="shared" si="4"/>
        <v>2.805168671850871</v>
      </c>
      <c r="X112" s="132">
        <f t="shared" si="4"/>
        <v>2.5372823595923406</v>
      </c>
      <c r="Y112" s="132">
        <f t="shared" si="4"/>
        <v>2.6654135396493492</v>
      </c>
      <c r="Z112" s="132">
        <f t="shared" si="4"/>
        <v>2.3045629310828231</v>
      </c>
      <c r="AA112" s="132">
        <f t="shared" si="4"/>
        <v>2.2818509508132201</v>
      </c>
      <c r="AB112" s="132">
        <f t="shared" si="4"/>
        <v>2.534056783346553</v>
      </c>
      <c r="AC112" s="132">
        <f t="shared" si="4"/>
        <v>1.6611346709722243</v>
      </c>
      <c r="AD112" s="132">
        <f t="shared" si="4"/>
        <v>1.9472566267339213</v>
      </c>
      <c r="AE112" s="132">
        <f t="shared" si="4"/>
        <v>2.3086715835111953</v>
      </c>
      <c r="AF112" s="132">
        <f t="shared" si="4"/>
        <v>1.9898656960121859</v>
      </c>
      <c r="AG112" s="132">
        <f t="shared" si="4"/>
        <v>2.2369825012099205</v>
      </c>
      <c r="AH112" s="132">
        <f t="shared" si="4"/>
        <v>1.9538741298076181</v>
      </c>
      <c r="AI112" s="132">
        <f t="shared" si="4"/>
        <v>1.9278252979541748</v>
      </c>
      <c r="AJ112" s="132">
        <f t="shared" si="4"/>
        <v>2.0203862001843671</v>
      </c>
      <c r="AK112" s="132">
        <f t="shared" si="4"/>
        <v>2.0151586068736407</v>
      </c>
      <c r="AL112" s="132">
        <f t="shared" si="4"/>
        <v>2.7428366148271728</v>
      </c>
      <c r="AM112" s="132">
        <f t="shared" si="4"/>
        <v>3.0515093469658572</v>
      </c>
      <c r="AN112" s="132">
        <f t="shared" si="4"/>
        <v>2.3345604189457188</v>
      </c>
      <c r="AO112" s="132">
        <f t="shared" si="4"/>
        <v>2.6350444614697563</v>
      </c>
      <c r="AP112" s="132">
        <f t="shared" si="4"/>
        <v>3.2426056948421622</v>
      </c>
      <c r="AQ112" s="132">
        <f t="shared" si="4"/>
        <v>3.3214191308524628</v>
      </c>
      <c r="AR112" s="132">
        <f t="shared" si="4"/>
        <v>2.3010015582558072</v>
      </c>
      <c r="AS112" s="132">
        <f t="shared" si="4"/>
        <v>2.3300807003295181</v>
      </c>
      <c r="AT112" s="132">
        <f t="shared" si="4"/>
        <v>2.2621045501552635</v>
      </c>
      <c r="AU112" s="132">
        <f t="shared" si="4"/>
        <v>2.1159850613537805</v>
      </c>
      <c r="AV112" s="132">
        <f t="shared" si="4"/>
        <v>2.3694152492030582</v>
      </c>
      <c r="AW112" s="132">
        <f t="shared" si="4"/>
        <v>2.2256338426725124</v>
      </c>
      <c r="AX112" s="132">
        <f t="shared" si="4"/>
        <v>2.5678389923027796</v>
      </c>
      <c r="AY112" s="132">
        <f t="shared" si="4"/>
        <v>2.6006066375622772</v>
      </c>
      <c r="AZ112" s="132">
        <f t="shared" si="4"/>
        <v>2.4957067859643844</v>
      </c>
      <c r="BA112" s="132">
        <f t="shared" si="4"/>
        <v>2.562041392095745</v>
      </c>
      <c r="BB112" s="132">
        <f t="shared" si="4"/>
        <v>2.4594520767381609</v>
      </c>
      <c r="BC112" s="132">
        <f t="shared" si="4"/>
        <v>2.5202252263604046</v>
      </c>
      <c r="BD112" s="132">
        <f t="shared" si="4"/>
        <v>2.5735163010334499</v>
      </c>
      <c r="BE112" s="132">
        <f t="shared" si="4"/>
        <v>3.3092800886088249</v>
      </c>
      <c r="BF112" s="132">
        <f t="shared" si="4"/>
        <v>3.160200145306026</v>
      </c>
      <c r="BG112" s="132">
        <f t="shared" si="4"/>
        <v>2.9263565426921523</v>
      </c>
      <c r="BH112" s="132">
        <f t="shared" si="4"/>
        <v>2.797652720020583</v>
      </c>
      <c r="BI112" s="132">
        <f t="shared" si="4"/>
        <v>2.5197645666087385</v>
      </c>
      <c r="BJ112" s="132">
        <f t="shared" si="4"/>
        <v>2.267017700421484</v>
      </c>
      <c r="BK112" s="132">
        <f t="shared" si="4"/>
        <v>2.3842004543452204</v>
      </c>
      <c r="BL112" s="132">
        <f t="shared" si="4"/>
        <v>2.0589071591887245</v>
      </c>
      <c r="BM112" s="132">
        <f t="shared" si="4"/>
        <v>2.083452138998235</v>
      </c>
      <c r="BN112" s="132">
        <f t="shared" si="4"/>
        <v>1.9506774590530518</v>
      </c>
      <c r="BO112" s="132">
        <f t="shared" si="4"/>
        <v>1.9704565153619513</v>
      </c>
      <c r="BP112" s="132">
        <f t="shared" ref="BP112:DF112" si="5">SUM(BP4:BP111)</f>
        <v>1.843888036421647</v>
      </c>
      <c r="BQ112" s="132">
        <f t="shared" si="5"/>
        <v>2.0175886184457945</v>
      </c>
      <c r="BR112" s="132">
        <f t="shared" si="5"/>
        <v>2.0892365161058506</v>
      </c>
      <c r="BS112" s="132">
        <f t="shared" si="5"/>
        <v>1.6714132877647558</v>
      </c>
      <c r="BT112" s="132">
        <f t="shared" si="5"/>
        <v>1.5509961034228208</v>
      </c>
      <c r="BU112" s="132">
        <f t="shared" si="5"/>
        <v>1.6601019716282346</v>
      </c>
      <c r="BV112" s="132">
        <f t="shared" si="5"/>
        <v>1.4892492936962607</v>
      </c>
      <c r="BW112" s="132">
        <f t="shared" si="5"/>
        <v>1.5884961399260265</v>
      </c>
      <c r="BX112" s="132">
        <f t="shared" si="5"/>
        <v>1.1857813242098536</v>
      </c>
      <c r="BY112" s="132">
        <f t="shared" si="5"/>
        <v>1.6732574766459101</v>
      </c>
      <c r="BZ112" s="132">
        <f t="shared" si="5"/>
        <v>1.4057721843869115</v>
      </c>
      <c r="CA112" s="132">
        <f t="shared" si="5"/>
        <v>2.8616896606207796</v>
      </c>
      <c r="CB112" s="132">
        <f t="shared" si="5"/>
        <v>2.5923787680153865</v>
      </c>
      <c r="CC112" s="132">
        <f t="shared" si="5"/>
        <v>2.4481295583955309</v>
      </c>
      <c r="CD112" s="132">
        <f t="shared" si="5"/>
        <v>1.5342971109274381</v>
      </c>
      <c r="CE112" s="132">
        <f t="shared" si="5"/>
        <v>1.6702833093597953</v>
      </c>
      <c r="CF112" s="132">
        <f t="shared" si="5"/>
        <v>1.7160224974993354</v>
      </c>
      <c r="CG112" s="132">
        <f t="shared" si="5"/>
        <v>1.3748923320940747</v>
      </c>
      <c r="CH112" s="132">
        <f t="shared" si="5"/>
        <v>2.0300899039505396</v>
      </c>
      <c r="CI112" s="132">
        <f t="shared" si="5"/>
        <v>2.029779744886564</v>
      </c>
      <c r="CJ112" s="132">
        <f t="shared" si="5"/>
        <v>1.6505885639563429</v>
      </c>
      <c r="CK112" s="132">
        <f t="shared" si="5"/>
        <v>2.0471686330695893</v>
      </c>
      <c r="CL112" s="132">
        <f t="shared" si="5"/>
        <v>2.0089923371901235</v>
      </c>
      <c r="CM112" s="132">
        <f t="shared" si="5"/>
        <v>1.5030619200640325</v>
      </c>
      <c r="CN112" s="132">
        <f t="shared" si="5"/>
        <v>1.3864447265165412</v>
      </c>
      <c r="CO112" s="132">
        <f t="shared" si="5"/>
        <v>1.8472738094887065</v>
      </c>
      <c r="CP112" s="132">
        <f t="shared" si="5"/>
        <v>1.9456393363593323</v>
      </c>
      <c r="CQ112" s="132">
        <f t="shared" si="5"/>
        <v>1.8229293509771161</v>
      </c>
      <c r="CR112" s="132">
        <f t="shared" si="5"/>
        <v>1.5407753829794164</v>
      </c>
      <c r="CS112" s="132">
        <f t="shared" si="5"/>
        <v>1.4530814422350582</v>
      </c>
      <c r="CT112" s="132">
        <f t="shared" si="5"/>
        <v>1.6937681620968899</v>
      </c>
      <c r="CU112" s="132">
        <f t="shared" si="5"/>
        <v>1.7975456921489363</v>
      </c>
      <c r="CV112" s="132">
        <f t="shared" si="5"/>
        <v>2.6515343835773924</v>
      </c>
      <c r="CW112" s="132">
        <f t="shared" si="5"/>
        <v>2.4840061436853969</v>
      </c>
      <c r="CX112" s="132">
        <f t="shared" si="5"/>
        <v>1.4505368298007721</v>
      </c>
      <c r="CY112" s="132">
        <f t="shared" si="5"/>
        <v>2.1377374006316106</v>
      </c>
      <c r="CZ112" s="132">
        <f t="shared" si="5"/>
        <v>2.1628587353636957</v>
      </c>
      <c r="DA112" s="132">
        <f t="shared" si="5"/>
        <v>1.6873571990253444</v>
      </c>
      <c r="DB112" s="132">
        <f t="shared" si="5"/>
        <v>1.6237974459195941</v>
      </c>
      <c r="DC112" s="132">
        <f t="shared" si="5"/>
        <v>1.6122216783358618</v>
      </c>
      <c r="DD112" s="132">
        <f t="shared" si="5"/>
        <v>1.5098356451389217</v>
      </c>
      <c r="DE112" s="132">
        <f t="shared" si="5"/>
        <v>3.1295627207250267</v>
      </c>
      <c r="DF112" s="128">
        <f t="shared" si="5"/>
        <v>1.6031018276242437</v>
      </c>
      <c r="DG112" s="121"/>
      <c r="DH112" s="121"/>
      <c r="DI112" s="123"/>
    </row>
    <row r="113" spans="1:113" s="82" customFormat="1" ht="17" customHeight="1" x14ac:dyDescent="0.2">
      <c r="A113" s="76"/>
      <c r="B113" s="77" t="s">
        <v>268</v>
      </c>
      <c r="C113" s="127">
        <f>C112/AVERAGE($C112:$DF112)</f>
        <v>0.92467068813394993</v>
      </c>
      <c r="D113" s="127">
        <f t="shared" ref="D113:BO113" si="6">D112/AVERAGE($C112:$DF112)</f>
        <v>1.2068083955061466</v>
      </c>
      <c r="E113" s="127">
        <f t="shared" si="6"/>
        <v>0.86014366872238357</v>
      </c>
      <c r="F113" s="127">
        <f t="shared" si="6"/>
        <v>0.78145886984705215</v>
      </c>
      <c r="G113" s="127">
        <f t="shared" si="6"/>
        <v>0.90168937741718236</v>
      </c>
      <c r="H113" s="127">
        <f t="shared" si="6"/>
        <v>0.47076648790865744</v>
      </c>
      <c r="I113" s="127">
        <f t="shared" si="6"/>
        <v>0.95430684598779314</v>
      </c>
      <c r="J113" s="127">
        <f t="shared" si="6"/>
        <v>1.1471032138331565</v>
      </c>
      <c r="K113" s="127">
        <f t="shared" si="6"/>
        <v>0.94600050529345359</v>
      </c>
      <c r="L113" s="127">
        <f t="shared" si="6"/>
        <v>1.2039200056197745</v>
      </c>
      <c r="M113" s="127">
        <f t="shared" si="6"/>
        <v>0.47076648790865744</v>
      </c>
      <c r="N113" s="127">
        <f t="shared" si="6"/>
        <v>1.0372369085977535</v>
      </c>
      <c r="O113" s="127">
        <f t="shared" si="6"/>
        <v>0.99954016508584753</v>
      </c>
      <c r="P113" s="127">
        <f t="shared" si="6"/>
        <v>0.96715110398436221</v>
      </c>
      <c r="Q113" s="127">
        <f t="shared" si="6"/>
        <v>1.0469100106765241</v>
      </c>
      <c r="R113" s="127">
        <f t="shared" si="6"/>
        <v>1.3053591152606379</v>
      </c>
      <c r="S113" s="127">
        <f t="shared" si="6"/>
        <v>1.0775689885615536</v>
      </c>
      <c r="T113" s="127">
        <f t="shared" si="6"/>
        <v>0.86607873575876282</v>
      </c>
      <c r="U113" s="127">
        <f t="shared" si="6"/>
        <v>1.0500032337266283</v>
      </c>
      <c r="V113" s="127">
        <f t="shared" si="6"/>
        <v>1.0372893226172706</v>
      </c>
      <c r="W113" s="127">
        <f t="shared" si="6"/>
        <v>1.3205794036386278</v>
      </c>
      <c r="X113" s="127">
        <f t="shared" si="6"/>
        <v>1.1944675052578775</v>
      </c>
      <c r="Y113" s="127">
        <f t="shared" si="6"/>
        <v>1.2547873708849071</v>
      </c>
      <c r="Z113" s="127">
        <f t="shared" si="6"/>
        <v>1.0849109972303419</v>
      </c>
      <c r="AA113" s="127">
        <f t="shared" si="6"/>
        <v>1.0742189580453703</v>
      </c>
      <c r="AB113" s="127">
        <f t="shared" si="6"/>
        <v>1.1929490120571664</v>
      </c>
      <c r="AC113" s="127">
        <f t="shared" si="6"/>
        <v>0.78200653499689732</v>
      </c>
      <c r="AD113" s="127">
        <f t="shared" si="6"/>
        <v>0.91670316322438761</v>
      </c>
      <c r="AE113" s="127">
        <f t="shared" si="6"/>
        <v>1.086845213104084</v>
      </c>
      <c r="AF113" s="127">
        <f t="shared" si="6"/>
        <v>0.93676208512157288</v>
      </c>
      <c r="AG113" s="127">
        <f t="shared" si="6"/>
        <v>1.0530963956077182</v>
      </c>
      <c r="AH113" s="127">
        <f t="shared" si="6"/>
        <v>0.91981846190511662</v>
      </c>
      <c r="AI113" s="127">
        <f t="shared" si="6"/>
        <v>0.90755554481934797</v>
      </c>
      <c r="AJ113" s="127">
        <f t="shared" si="6"/>
        <v>0.95113011567991212</v>
      </c>
      <c r="AK113" s="127">
        <f t="shared" si="6"/>
        <v>0.94866913993680668</v>
      </c>
      <c r="AL113" s="127">
        <f t="shared" si="6"/>
        <v>1.2912355600694592</v>
      </c>
      <c r="AM113" s="127">
        <f t="shared" si="6"/>
        <v>1.4365483380915574</v>
      </c>
      <c r="AN113" s="127">
        <f t="shared" si="6"/>
        <v>1.09903280923764</v>
      </c>
      <c r="AO113" s="127">
        <f t="shared" si="6"/>
        <v>1.2404906266092768</v>
      </c>
      <c r="AP113" s="127">
        <f t="shared" si="6"/>
        <v>1.5265100946334564</v>
      </c>
      <c r="AQ113" s="127">
        <f t="shared" si="6"/>
        <v>1.5636128191040393</v>
      </c>
      <c r="AR113" s="127">
        <f t="shared" si="6"/>
        <v>1.0832344222524344</v>
      </c>
      <c r="AS113" s="127">
        <f t="shared" si="6"/>
        <v>1.0969239078378721</v>
      </c>
      <c r="AT113" s="127">
        <f t="shared" si="6"/>
        <v>1.0649230143587869</v>
      </c>
      <c r="AU113" s="127">
        <f t="shared" si="6"/>
        <v>0.99613485580070427</v>
      </c>
      <c r="AV113" s="127">
        <f t="shared" si="6"/>
        <v>1.1154412952645401</v>
      </c>
      <c r="AW113" s="127">
        <f t="shared" si="6"/>
        <v>1.047753827485588</v>
      </c>
      <c r="AX113" s="127">
        <f t="shared" si="6"/>
        <v>1.2088525439212856</v>
      </c>
      <c r="AY113" s="127">
        <f t="shared" si="6"/>
        <v>1.224278453197136</v>
      </c>
      <c r="AZ113" s="127">
        <f t="shared" si="6"/>
        <v>1.1748951184782568</v>
      </c>
      <c r="BA113" s="127">
        <f t="shared" si="6"/>
        <v>1.2061232280335215</v>
      </c>
      <c r="BB113" s="127">
        <f t="shared" si="6"/>
        <v>1.1578276163456778</v>
      </c>
      <c r="BC113" s="127">
        <f t="shared" si="6"/>
        <v>1.1864375785524888</v>
      </c>
      <c r="BD113" s="127">
        <f t="shared" si="6"/>
        <v>1.2115252306131963</v>
      </c>
      <c r="BE113" s="127">
        <f t="shared" si="6"/>
        <v>1.5578981648204271</v>
      </c>
      <c r="BF113" s="127">
        <f t="shared" si="6"/>
        <v>1.4877163234941466</v>
      </c>
      <c r="BG113" s="127">
        <f t="shared" si="6"/>
        <v>1.3776305919717056</v>
      </c>
      <c r="BH113" s="127">
        <f t="shared" si="6"/>
        <v>1.3170411453921924</v>
      </c>
      <c r="BI113" s="127">
        <f t="shared" si="6"/>
        <v>1.186220715379076</v>
      </c>
      <c r="BJ113" s="127">
        <f t="shared" si="6"/>
        <v>1.0672359608541828</v>
      </c>
      <c r="BK113" s="127">
        <f t="shared" si="6"/>
        <v>1.1224016743623249</v>
      </c>
      <c r="BL113" s="127">
        <f t="shared" si="6"/>
        <v>0.96926449226126687</v>
      </c>
      <c r="BM113" s="127">
        <f t="shared" si="6"/>
        <v>0.98081944620197903</v>
      </c>
      <c r="BN113" s="127">
        <f t="shared" si="6"/>
        <v>0.9183135764409891</v>
      </c>
      <c r="BO113" s="127">
        <f t="shared" si="6"/>
        <v>0.92762489331367726</v>
      </c>
      <c r="BP113" s="127">
        <f t="shared" ref="BP113:DF113" si="7">BP112/AVERAGE($C112:$DF112)</f>
        <v>0.8680406950030094</v>
      </c>
      <c r="BQ113" s="127">
        <f t="shared" si="7"/>
        <v>0.94981310795020701</v>
      </c>
      <c r="BR113" s="127">
        <f t="shared" si="7"/>
        <v>0.98354253709767048</v>
      </c>
      <c r="BS113" s="127">
        <f t="shared" si="7"/>
        <v>0.78684536332487631</v>
      </c>
      <c r="BT113" s="127">
        <f t="shared" si="7"/>
        <v>0.73015698836837417</v>
      </c>
      <c r="BU113" s="127">
        <f t="shared" si="7"/>
        <v>0.78152037475366165</v>
      </c>
      <c r="BV113" s="127">
        <f t="shared" si="7"/>
        <v>0.70108865961383737</v>
      </c>
      <c r="BW113" s="127">
        <f t="shared" si="7"/>
        <v>0.74781074884943477</v>
      </c>
      <c r="BX113" s="127">
        <f t="shared" si="7"/>
        <v>0.55822610942594986</v>
      </c>
      <c r="BY113" s="127">
        <f t="shared" si="7"/>
        <v>0.7877135456474974</v>
      </c>
      <c r="BZ113" s="127">
        <f t="shared" si="7"/>
        <v>0.6617904340435079</v>
      </c>
      <c r="CA113" s="127">
        <f t="shared" si="7"/>
        <v>1.3471875910149622</v>
      </c>
      <c r="CB113" s="127">
        <f t="shared" si="7"/>
        <v>1.2204050479475756</v>
      </c>
      <c r="CC113" s="127">
        <f t="shared" si="7"/>
        <v>1.1524973541512364</v>
      </c>
      <c r="CD113" s="127">
        <f t="shared" si="7"/>
        <v>0.72229566231970987</v>
      </c>
      <c r="CE113" s="127">
        <f t="shared" si="7"/>
        <v>0.78631340735976041</v>
      </c>
      <c r="CF113" s="127">
        <f t="shared" si="7"/>
        <v>0.80784588432000504</v>
      </c>
      <c r="CG113" s="127">
        <f t="shared" si="7"/>
        <v>0.64725323443247107</v>
      </c>
      <c r="CH113" s="127">
        <f t="shared" si="7"/>
        <v>0.95569829422161923</v>
      </c>
      <c r="CI113" s="127">
        <f t="shared" si="7"/>
        <v>0.95555228172837836</v>
      </c>
      <c r="CJ113" s="127">
        <f t="shared" si="7"/>
        <v>0.77704178123592194</v>
      </c>
      <c r="CK113" s="127">
        <f t="shared" si="7"/>
        <v>0.96373838754693752</v>
      </c>
      <c r="CL113" s="127">
        <f t="shared" si="7"/>
        <v>0.94576626681439968</v>
      </c>
      <c r="CM113" s="127">
        <f t="shared" si="7"/>
        <v>0.70759118121778775</v>
      </c>
      <c r="CN113" s="127">
        <f t="shared" si="7"/>
        <v>0.65269171458167108</v>
      </c>
      <c r="CO113" s="127">
        <f t="shared" si="7"/>
        <v>0.86963460349864463</v>
      </c>
      <c r="CP113" s="127">
        <f t="shared" si="7"/>
        <v>0.91594179711481383</v>
      </c>
      <c r="CQ113" s="127">
        <f t="shared" si="7"/>
        <v>0.85817404826510524</v>
      </c>
      <c r="CR113" s="127">
        <f t="shared" si="7"/>
        <v>0.72534541570133648</v>
      </c>
      <c r="CS113" s="127">
        <f t="shared" si="7"/>
        <v>0.68406204720624497</v>
      </c>
      <c r="CT113" s="127">
        <f t="shared" si="7"/>
        <v>0.79736928900185444</v>
      </c>
      <c r="CU113" s="127">
        <f t="shared" si="7"/>
        <v>0.84622427234829145</v>
      </c>
      <c r="CV113" s="127">
        <f t="shared" si="7"/>
        <v>1.2482535293257759</v>
      </c>
      <c r="CW113" s="127">
        <f t="shared" si="7"/>
        <v>1.1693868482063021</v>
      </c>
      <c r="CX113" s="127">
        <f t="shared" si="7"/>
        <v>0.68286412894746751</v>
      </c>
      <c r="CY113" s="127">
        <f t="shared" si="7"/>
        <v>1.0063751281663258</v>
      </c>
      <c r="CZ113" s="127">
        <f t="shared" si="7"/>
        <v>1.0182014106897272</v>
      </c>
      <c r="DA113" s="127">
        <f t="shared" si="7"/>
        <v>0.79435122243255085</v>
      </c>
      <c r="DB113" s="127">
        <f t="shared" si="7"/>
        <v>0.76442942069061537</v>
      </c>
      <c r="DC113" s="127">
        <f t="shared" si="7"/>
        <v>0.75897993724037482</v>
      </c>
      <c r="DD113" s="127">
        <f t="shared" si="7"/>
        <v>0.71078002398135209</v>
      </c>
      <c r="DE113" s="127">
        <f t="shared" si="7"/>
        <v>1.4732932507255834</v>
      </c>
      <c r="DF113" s="128">
        <f t="shared" si="7"/>
        <v>0.75468661715061514</v>
      </c>
      <c r="DG113" s="121"/>
      <c r="DH113" s="121"/>
      <c r="DI113" s="123"/>
    </row>
    <row r="114" spans="1:113" s="82" customFormat="1" ht="17" customHeight="1" x14ac:dyDescent="0.2">
      <c r="A114" s="81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123"/>
      <c r="BL114" s="123"/>
      <c r="BM114" s="123"/>
      <c r="BN114" s="123"/>
      <c r="BO114" s="123"/>
      <c r="BP114" s="123"/>
      <c r="BQ114" s="123"/>
      <c r="BR114" s="123"/>
      <c r="BS114" s="123"/>
      <c r="BT114" s="123"/>
      <c r="BU114" s="123"/>
      <c r="BV114" s="123"/>
      <c r="BW114" s="123"/>
      <c r="BX114" s="123"/>
      <c r="BY114" s="123"/>
      <c r="BZ114" s="123"/>
      <c r="CA114" s="123"/>
      <c r="CB114" s="123"/>
      <c r="CC114" s="123"/>
      <c r="CD114" s="123"/>
      <c r="CE114" s="123"/>
      <c r="CF114" s="123"/>
      <c r="CG114" s="123"/>
      <c r="CH114" s="123"/>
      <c r="CI114" s="123"/>
      <c r="CJ114" s="123"/>
      <c r="CK114" s="123"/>
      <c r="CL114" s="123"/>
      <c r="CM114" s="123"/>
      <c r="CN114" s="123"/>
      <c r="CO114" s="123"/>
      <c r="CP114" s="123"/>
      <c r="CQ114" s="123"/>
      <c r="CR114" s="123"/>
      <c r="CS114" s="123"/>
      <c r="CT114" s="123"/>
      <c r="CU114" s="123"/>
      <c r="CV114" s="123"/>
      <c r="CW114" s="123"/>
      <c r="CX114" s="123"/>
      <c r="CY114" s="123"/>
      <c r="CZ114" s="123"/>
      <c r="DA114" s="123"/>
      <c r="DB114" s="123"/>
      <c r="DC114" s="123"/>
      <c r="DD114" s="123"/>
      <c r="DE114" s="123"/>
      <c r="DF114" s="123"/>
      <c r="DG114" s="123"/>
      <c r="DH114" s="123"/>
      <c r="DI114" s="123"/>
    </row>
  </sheetData>
  <customSheetViews>
    <customSheetView guid="{03C029B9-9FB8-4B03-8646-84A3361166F4}" scale="90" fitToPage="1">
      <pane xSplit="2" ySplit="3" topLeftCell="C4" activePane="bottomRight" state="frozen"/>
      <selection pane="bottomRight" activeCell="E19" sqref="E19"/>
      <pageMargins left="0.7" right="0.7" top="0.75" bottom="0.75" header="0.3" footer="0.3"/>
      <pageSetup paperSize="8" scale="40" fitToWidth="0" orientation="landscape" r:id="rId1"/>
    </customSheetView>
  </customSheetViews>
  <mergeCells count="1">
    <mergeCell ref="A2:B3"/>
  </mergeCells>
  <phoneticPr fontId="1"/>
  <pageMargins left="0.7" right="0.7" top="0.75" bottom="0.75" header="0.3" footer="0.3"/>
  <pageSetup paperSize="8" scale="40" fitToWidth="0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12DD6-9929-46F8-B217-77C3F825641D}">
  <sheetPr codeName="Sheet7">
    <tabColor rgb="FFFFFFCC"/>
    <pageSetUpPr autoPageBreaks="0" fitToPage="1"/>
  </sheetPr>
  <dimension ref="A1:M114"/>
  <sheetViews>
    <sheetView view="pageBreakPreview" zoomScale="90" zoomScaleNormal="90" zoomScaleSheetLayoutView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ColWidth="12.36328125" defaultRowHeight="22" customHeight="1" x14ac:dyDescent="0.2"/>
  <cols>
    <col min="1" max="1" width="6.6328125" style="4" customWidth="1"/>
    <col min="2" max="2" width="30.6328125" style="3" customWidth="1"/>
    <col min="3" max="3" width="12.453125" style="3" bestFit="1" customWidth="1"/>
    <col min="4" max="4" width="12.54296875" style="3" bestFit="1" customWidth="1"/>
    <col min="5" max="9" width="12.453125" style="3" bestFit="1" customWidth="1"/>
    <col min="10" max="10" width="12.453125" style="3" customWidth="1"/>
    <col min="11" max="12" width="12.54296875" style="3" bestFit="1" customWidth="1"/>
    <col min="13" max="16384" width="12.36328125" style="3"/>
  </cols>
  <sheetData>
    <row r="1" spans="1:13" ht="22" customHeight="1" x14ac:dyDescent="0.2">
      <c r="A1" s="56"/>
      <c r="B1" s="1"/>
      <c r="C1" s="5"/>
      <c r="D1" s="5"/>
      <c r="E1" s="5"/>
      <c r="F1" s="5"/>
      <c r="G1" s="5"/>
      <c r="H1" s="5"/>
      <c r="K1" s="51"/>
      <c r="L1" s="3" t="s">
        <v>276</v>
      </c>
    </row>
    <row r="2" spans="1:13" ht="22" customHeight="1" x14ac:dyDescent="0.2">
      <c r="A2" s="232" t="s">
        <v>343</v>
      </c>
      <c r="B2" s="240"/>
      <c r="C2" s="50" t="s">
        <v>109</v>
      </c>
      <c r="D2" s="50" t="s">
        <v>110</v>
      </c>
      <c r="E2" s="50" t="s">
        <v>111</v>
      </c>
      <c r="F2" s="50" t="s">
        <v>112</v>
      </c>
      <c r="G2" s="50" t="s">
        <v>113</v>
      </c>
      <c r="H2" s="50" t="s">
        <v>114</v>
      </c>
      <c r="I2" s="50" t="s">
        <v>115</v>
      </c>
      <c r="J2" s="66" t="s">
        <v>118</v>
      </c>
      <c r="K2" s="64">
        <v>980</v>
      </c>
      <c r="L2" s="57"/>
    </row>
    <row r="3" spans="1:13" ht="47" customHeight="1" x14ac:dyDescent="0.2">
      <c r="A3" s="241"/>
      <c r="B3" s="242"/>
      <c r="C3" s="63" t="s">
        <v>235</v>
      </c>
      <c r="D3" s="63" t="s">
        <v>236</v>
      </c>
      <c r="E3" s="63" t="s">
        <v>237</v>
      </c>
      <c r="F3" s="63" t="s">
        <v>238</v>
      </c>
      <c r="G3" s="63" t="s">
        <v>239</v>
      </c>
      <c r="H3" s="63" t="s">
        <v>240</v>
      </c>
      <c r="I3" s="63" t="s">
        <v>241</v>
      </c>
      <c r="J3" s="67" t="s">
        <v>242</v>
      </c>
      <c r="K3" s="65" t="s">
        <v>327</v>
      </c>
      <c r="L3" s="69" t="s">
        <v>269</v>
      </c>
      <c r="M3" s="1"/>
    </row>
    <row r="4" spans="1:13" s="82" customFormat="1" ht="17" customHeight="1" x14ac:dyDescent="0.2">
      <c r="A4" s="73" t="s">
        <v>0</v>
      </c>
      <c r="B4" s="74" t="s">
        <v>126</v>
      </c>
      <c r="C4" s="149">
        <f t="array" ref="C4:I111">MMULT(MMULT(B!C4:DF111,I!C4:DF111-M!C4:DF111),X!DH4:DN111)</f>
        <v>2834.2309778358531</v>
      </c>
      <c r="D4" s="149">
        <v>78930.331621372854</v>
      </c>
      <c r="E4" s="149">
        <v>1986.2997735318177</v>
      </c>
      <c r="F4" s="149">
        <v>96.080275620798432</v>
      </c>
      <c r="G4" s="149">
        <v>392.29787196747401</v>
      </c>
      <c r="H4" s="149">
        <v>1743.6283518700889</v>
      </c>
      <c r="I4" s="149">
        <v>712.24303446087674</v>
      </c>
      <c r="J4" s="150">
        <f t="array" ref="J4:J111">MMULT(B!C4:DF111,X!DQ4:DQ111)</f>
        <v>3304.8205606220868</v>
      </c>
      <c r="K4" s="151">
        <f t="array" ref="K4:K111">MMULT(B!C4:DF111,X!DR4:DR111)</f>
        <v>117324.11153257592</v>
      </c>
      <c r="L4" s="152">
        <f>SUM(C4:K4)</f>
        <v>207324.04399985776</v>
      </c>
      <c r="M4" s="75"/>
    </row>
    <row r="5" spans="1:13" s="82" customFormat="1" ht="17" customHeight="1" x14ac:dyDescent="0.2">
      <c r="A5" s="73" t="s">
        <v>1</v>
      </c>
      <c r="B5" s="74" t="s">
        <v>127</v>
      </c>
      <c r="C5" s="149">
        <v>682.65677596127068</v>
      </c>
      <c r="D5" s="149">
        <v>16491.079217652947</v>
      </c>
      <c r="E5" s="149">
        <v>513.4791504231124</v>
      </c>
      <c r="F5" s="149">
        <v>33.232147945290606</v>
      </c>
      <c r="G5" s="149">
        <v>29.481400755737113</v>
      </c>
      <c r="H5" s="149">
        <v>5448.294573802782</v>
      </c>
      <c r="I5" s="149">
        <v>30.428913568224036</v>
      </c>
      <c r="J5" s="150">
        <v>707.62083580556919</v>
      </c>
      <c r="K5" s="151">
        <v>66408.634984078395</v>
      </c>
      <c r="L5" s="152">
        <f t="shared" ref="L5:L68" si="0">SUM(C5:K5)</f>
        <v>90344.907999993331</v>
      </c>
      <c r="M5" s="75"/>
    </row>
    <row r="6" spans="1:13" s="82" customFormat="1" ht="17" customHeight="1" x14ac:dyDescent="0.2">
      <c r="A6" s="73" t="s">
        <v>2</v>
      </c>
      <c r="B6" s="74" t="s">
        <v>128</v>
      </c>
      <c r="C6" s="149">
        <v>110.8494305281088</v>
      </c>
      <c r="D6" s="149">
        <v>3021.9781366609132</v>
      </c>
      <c r="E6" s="149">
        <v>78.58997520309606</v>
      </c>
      <c r="F6" s="149">
        <v>4.0181758572679076</v>
      </c>
      <c r="G6" s="149">
        <v>13.666103521428031</v>
      </c>
      <c r="H6" s="149">
        <v>197.9675919205412</v>
      </c>
      <c r="I6" s="149">
        <v>24.213153819426974</v>
      </c>
      <c r="J6" s="150">
        <v>126.97450392803452</v>
      </c>
      <c r="K6" s="151">
        <v>8578.3599285563305</v>
      </c>
      <c r="L6" s="152">
        <f t="shared" si="0"/>
        <v>12156.616999995147</v>
      </c>
      <c r="M6" s="75"/>
    </row>
    <row r="7" spans="1:13" s="82" customFormat="1" ht="17" customHeight="1" x14ac:dyDescent="0.2">
      <c r="A7" s="73" t="s">
        <v>3</v>
      </c>
      <c r="B7" s="74" t="s">
        <v>129</v>
      </c>
      <c r="C7" s="149">
        <v>124.05752278706873</v>
      </c>
      <c r="D7" s="149">
        <v>2336.9719700439837</v>
      </c>
      <c r="E7" s="149">
        <v>49.439176654516217</v>
      </c>
      <c r="F7" s="149">
        <v>3.7767549641962925</v>
      </c>
      <c r="G7" s="149">
        <v>47.68952802529855</v>
      </c>
      <c r="H7" s="149">
        <v>426.47987848423548</v>
      </c>
      <c r="I7" s="149">
        <v>-37.00108719034008</v>
      </c>
      <c r="J7" s="150">
        <v>181.99149230717347</v>
      </c>
      <c r="K7" s="151">
        <v>3337.9277639179313</v>
      </c>
      <c r="L7" s="152">
        <f t="shared" si="0"/>
        <v>6471.3329999940634</v>
      </c>
      <c r="M7" s="75"/>
    </row>
    <row r="8" spans="1:13" s="82" customFormat="1" ht="17" customHeight="1" x14ac:dyDescent="0.2">
      <c r="A8" s="73" t="s">
        <v>4</v>
      </c>
      <c r="B8" s="74" t="s">
        <v>130</v>
      </c>
      <c r="C8" s="149">
        <v>915.81946338984551</v>
      </c>
      <c r="D8" s="149">
        <v>10969.25352651393</v>
      </c>
      <c r="E8" s="149">
        <v>432.31310355160667</v>
      </c>
      <c r="F8" s="149">
        <v>12.293166656759482</v>
      </c>
      <c r="G8" s="149">
        <v>6.3401154207600259</v>
      </c>
      <c r="H8" s="149">
        <v>149.1611137841445</v>
      </c>
      <c r="I8" s="149">
        <v>-13.394346093700811</v>
      </c>
      <c r="J8" s="150">
        <v>1511.0519381207564</v>
      </c>
      <c r="K8" s="151">
        <v>23283.307918654653</v>
      </c>
      <c r="L8" s="152">
        <f t="shared" si="0"/>
        <v>37266.145999998756</v>
      </c>
      <c r="M8" s="75"/>
    </row>
    <row r="9" spans="1:13" s="82" customFormat="1" ht="17" customHeight="1" x14ac:dyDescent="0.2">
      <c r="A9" s="73" t="s">
        <v>5</v>
      </c>
      <c r="B9" s="74" t="s">
        <v>131</v>
      </c>
      <c r="C9" s="149">
        <v>-9.7175553716872461E-13</v>
      </c>
      <c r="D9" s="149">
        <v>-4.8728956097129823E-11</v>
      </c>
      <c r="E9" s="149">
        <v>-4.8376400246477002E-12</v>
      </c>
      <c r="F9" s="149">
        <v>-1.0399075096317354E-12</v>
      </c>
      <c r="G9" s="149">
        <v>-1.859117359125072E-12</v>
      </c>
      <c r="H9" s="149">
        <v>-6.2389287408551997E-12</v>
      </c>
      <c r="I9" s="149">
        <v>-2.3855130118701662E-13</v>
      </c>
      <c r="J9" s="150">
        <v>-1.829080964021285E-11</v>
      </c>
      <c r="K9" s="151">
        <v>-8.7143463618906084E-11</v>
      </c>
      <c r="L9" s="152">
        <f t="shared" si="0"/>
        <v>-1.6934912982886423E-10</v>
      </c>
      <c r="M9" s="75"/>
    </row>
    <row r="10" spans="1:13" s="82" customFormat="1" ht="17" customHeight="1" x14ac:dyDescent="0.2">
      <c r="A10" s="73" t="s">
        <v>6</v>
      </c>
      <c r="B10" s="74" t="s">
        <v>132</v>
      </c>
      <c r="C10" s="149">
        <v>-11.433446571442444</v>
      </c>
      <c r="D10" s="149">
        <v>18.961071508877275</v>
      </c>
      <c r="E10" s="149">
        <v>8.2343045466228162</v>
      </c>
      <c r="F10" s="149">
        <v>1.1812062040179503</v>
      </c>
      <c r="G10" s="149">
        <v>159.21832371568448</v>
      </c>
      <c r="H10" s="149">
        <v>58.411727636813723</v>
      </c>
      <c r="I10" s="149">
        <v>12.388240399452549</v>
      </c>
      <c r="J10" s="150">
        <v>2146.1306573051456</v>
      </c>
      <c r="K10" s="151">
        <v>4978.2479152013293</v>
      </c>
      <c r="L10" s="152">
        <f t="shared" si="0"/>
        <v>7371.3399999465018</v>
      </c>
      <c r="M10" s="75"/>
    </row>
    <row r="11" spans="1:13" s="82" customFormat="1" ht="17" customHeight="1" x14ac:dyDescent="0.2">
      <c r="A11" s="73" t="s">
        <v>7</v>
      </c>
      <c r="B11" s="74" t="s">
        <v>133</v>
      </c>
      <c r="C11" s="149">
        <v>19770.037814232292</v>
      </c>
      <c r="D11" s="149">
        <v>464185.60672999843</v>
      </c>
      <c r="E11" s="149">
        <v>9015.955303784398</v>
      </c>
      <c r="F11" s="149">
        <v>507.50899151526562</v>
      </c>
      <c r="G11" s="149">
        <v>79.447304786502073</v>
      </c>
      <c r="H11" s="149">
        <v>1773.6083634373003</v>
      </c>
      <c r="I11" s="149">
        <v>-878.96293047863446</v>
      </c>
      <c r="J11" s="150">
        <v>23525.965323204007</v>
      </c>
      <c r="K11" s="151">
        <v>1105813.389099462</v>
      </c>
      <c r="L11" s="152">
        <f t="shared" si="0"/>
        <v>1623792.5559999414</v>
      </c>
      <c r="M11" s="75"/>
    </row>
    <row r="12" spans="1:13" s="82" customFormat="1" ht="17" customHeight="1" x14ac:dyDescent="0.2">
      <c r="A12" s="73" t="s">
        <v>8</v>
      </c>
      <c r="B12" s="74" t="s">
        <v>134</v>
      </c>
      <c r="C12" s="149">
        <v>6966.5302142453247</v>
      </c>
      <c r="D12" s="149">
        <v>68747.069039873881</v>
      </c>
      <c r="E12" s="149">
        <v>930.78492642619267</v>
      </c>
      <c r="F12" s="149">
        <v>35.629023198971815</v>
      </c>
      <c r="G12" s="149">
        <v>11.20098129024761</v>
      </c>
      <c r="H12" s="149">
        <v>77.012643961269248</v>
      </c>
      <c r="I12" s="149">
        <v>-221.88578821364783</v>
      </c>
      <c r="J12" s="150">
        <v>18838.195768557089</v>
      </c>
      <c r="K12" s="151">
        <v>212147.87619065141</v>
      </c>
      <c r="L12" s="152">
        <f t="shared" si="0"/>
        <v>307532.41299999075</v>
      </c>
      <c r="M12" s="75"/>
    </row>
    <row r="13" spans="1:13" s="82" customFormat="1" ht="17" customHeight="1" x14ac:dyDescent="0.2">
      <c r="A13" s="73" t="s">
        <v>9</v>
      </c>
      <c r="B13" s="74" t="s">
        <v>135</v>
      </c>
      <c r="C13" s="149">
        <v>196.85867973276351</v>
      </c>
      <c r="D13" s="149">
        <v>12944.459725802626</v>
      </c>
      <c r="E13" s="149">
        <v>307.07895581702405</v>
      </c>
      <c r="F13" s="149">
        <v>87.653735169946827</v>
      </c>
      <c r="G13" s="149">
        <v>195.08734474602102</v>
      </c>
      <c r="H13" s="149">
        <v>4719.0795102868615</v>
      </c>
      <c r="I13" s="149">
        <v>-60.587895794656276</v>
      </c>
      <c r="J13" s="150">
        <v>966.17183917025909</v>
      </c>
      <c r="K13" s="151">
        <v>132818.08710506494</v>
      </c>
      <c r="L13" s="152">
        <f t="shared" si="0"/>
        <v>152173.88899999578</v>
      </c>
      <c r="M13" s="75"/>
    </row>
    <row r="14" spans="1:13" s="82" customFormat="1" ht="17" customHeight="1" x14ac:dyDescent="0.2">
      <c r="A14" s="73" t="s">
        <v>10</v>
      </c>
      <c r="B14" s="74" t="s">
        <v>136</v>
      </c>
      <c r="C14" s="149">
        <v>-2.5521853519450134E-12</v>
      </c>
      <c r="D14" s="149">
        <v>-3.5034303458303383E-11</v>
      </c>
      <c r="E14" s="149">
        <v>0</v>
      </c>
      <c r="F14" s="149">
        <v>0</v>
      </c>
      <c r="G14" s="149">
        <v>0</v>
      </c>
      <c r="H14" s="149">
        <v>0</v>
      </c>
      <c r="I14" s="149">
        <v>2.0018986468528511E-13</v>
      </c>
      <c r="J14" s="150">
        <v>0</v>
      </c>
      <c r="K14" s="151">
        <v>0</v>
      </c>
      <c r="L14" s="152">
        <f t="shared" si="0"/>
        <v>-3.738629894556311E-11</v>
      </c>
      <c r="M14" s="75"/>
    </row>
    <row r="15" spans="1:13" s="82" customFormat="1" ht="17" customHeight="1" x14ac:dyDescent="0.2">
      <c r="A15" s="73" t="s">
        <v>11</v>
      </c>
      <c r="B15" s="74" t="s">
        <v>137</v>
      </c>
      <c r="C15" s="149">
        <v>98.500089930154672</v>
      </c>
      <c r="D15" s="149">
        <v>2945.2995194278606</v>
      </c>
      <c r="E15" s="149">
        <v>252.94364636462603</v>
      </c>
      <c r="F15" s="149">
        <v>39.233693920572428</v>
      </c>
      <c r="G15" s="149">
        <v>201.33363490851707</v>
      </c>
      <c r="H15" s="149">
        <v>1192.7119550523128</v>
      </c>
      <c r="I15" s="149">
        <v>-205.2836860034171</v>
      </c>
      <c r="J15" s="150">
        <v>25668.479349230194</v>
      </c>
      <c r="K15" s="151">
        <v>94685.464796794913</v>
      </c>
      <c r="L15" s="152">
        <f t="shared" si="0"/>
        <v>124878.68299962573</v>
      </c>
      <c r="M15" s="75"/>
    </row>
    <row r="16" spans="1:13" s="82" customFormat="1" ht="17" customHeight="1" x14ac:dyDescent="0.2">
      <c r="A16" s="73" t="s">
        <v>12</v>
      </c>
      <c r="B16" s="74" t="s">
        <v>138</v>
      </c>
      <c r="C16" s="149">
        <v>696.16649004404815</v>
      </c>
      <c r="D16" s="149">
        <v>20477.553909814942</v>
      </c>
      <c r="E16" s="149">
        <v>1060.9236763814692</v>
      </c>
      <c r="F16" s="149">
        <v>206.75317152848342</v>
      </c>
      <c r="G16" s="149">
        <v>188.03187917951712</v>
      </c>
      <c r="H16" s="149">
        <v>1919.6722017380116</v>
      </c>
      <c r="I16" s="149">
        <v>-254.05441970953746</v>
      </c>
      <c r="J16" s="150">
        <v>7709.3064209924878</v>
      </c>
      <c r="K16" s="151">
        <v>70551.326667773581</v>
      </c>
      <c r="L16" s="152">
        <f t="shared" si="0"/>
        <v>102555.67999774301</v>
      </c>
      <c r="M16" s="75"/>
    </row>
    <row r="17" spans="1:13" s="82" customFormat="1" ht="17" customHeight="1" x14ac:dyDescent="0.2">
      <c r="A17" s="73" t="s">
        <v>13</v>
      </c>
      <c r="B17" s="74" t="s">
        <v>139</v>
      </c>
      <c r="C17" s="149">
        <v>251.49552566705427</v>
      </c>
      <c r="D17" s="149">
        <v>4671.0523225734005</v>
      </c>
      <c r="E17" s="149">
        <v>475.35723807711815</v>
      </c>
      <c r="F17" s="149">
        <v>87.940885378583829</v>
      </c>
      <c r="G17" s="149">
        <v>3209.7100163950468</v>
      </c>
      <c r="H17" s="149">
        <v>35483.464590323238</v>
      </c>
      <c r="I17" s="149">
        <v>-64.954854806933824</v>
      </c>
      <c r="J17" s="150">
        <v>2204.9275181277512</v>
      </c>
      <c r="K17" s="151">
        <v>69131.086757859433</v>
      </c>
      <c r="L17" s="152">
        <f t="shared" si="0"/>
        <v>115450.07999959469</v>
      </c>
      <c r="M17" s="75"/>
    </row>
    <row r="18" spans="1:13" s="82" customFormat="1" ht="17" customHeight="1" x14ac:dyDescent="0.2">
      <c r="A18" s="73" t="s">
        <v>14</v>
      </c>
      <c r="B18" s="74" t="s">
        <v>140</v>
      </c>
      <c r="C18" s="149">
        <v>280.52232698153421</v>
      </c>
      <c r="D18" s="149">
        <v>4210.9737794488265</v>
      </c>
      <c r="E18" s="149">
        <v>1323.5824320678951</v>
      </c>
      <c r="F18" s="149">
        <v>172.69081104735969</v>
      </c>
      <c r="G18" s="149">
        <v>514.05091865219185</v>
      </c>
      <c r="H18" s="149">
        <v>6092.5834007761632</v>
      </c>
      <c r="I18" s="149">
        <v>-329.59679053962486</v>
      </c>
      <c r="J18" s="150">
        <v>1721.1148537563204</v>
      </c>
      <c r="K18" s="151">
        <v>95159.617265668756</v>
      </c>
      <c r="L18" s="152">
        <f t="shared" si="0"/>
        <v>109145.53899785942</v>
      </c>
      <c r="M18" s="75"/>
    </row>
    <row r="19" spans="1:13" s="82" customFormat="1" ht="17" customHeight="1" x14ac:dyDescent="0.2">
      <c r="A19" s="73" t="s">
        <v>15</v>
      </c>
      <c r="B19" s="74" t="s">
        <v>141</v>
      </c>
      <c r="C19" s="149">
        <v>-321.85397678209898</v>
      </c>
      <c r="D19" s="149">
        <v>8363.0131258415113</v>
      </c>
      <c r="E19" s="149">
        <v>3695.387926735405</v>
      </c>
      <c r="F19" s="149">
        <v>636.05423700328743</v>
      </c>
      <c r="G19" s="149">
        <v>1128.100861952528</v>
      </c>
      <c r="H19" s="149">
        <v>13072.901424604937</v>
      </c>
      <c r="I19" s="149">
        <v>-1261.4747337917049</v>
      </c>
      <c r="J19" s="150">
        <v>17014.654209782493</v>
      </c>
      <c r="K19" s="151">
        <v>118102.35492103772</v>
      </c>
      <c r="L19" s="152">
        <f t="shared" si="0"/>
        <v>160429.13799638409</v>
      </c>
      <c r="M19" s="75"/>
    </row>
    <row r="20" spans="1:13" s="82" customFormat="1" ht="17" customHeight="1" x14ac:dyDescent="0.2">
      <c r="A20" s="73" t="s">
        <v>16</v>
      </c>
      <c r="B20" s="74" t="s">
        <v>142</v>
      </c>
      <c r="C20" s="149">
        <v>4363.3647177990915</v>
      </c>
      <c r="D20" s="149">
        <v>31038.409624472035</v>
      </c>
      <c r="E20" s="149">
        <v>7272.3076682952642</v>
      </c>
      <c r="F20" s="149">
        <v>533.93223045220623</v>
      </c>
      <c r="G20" s="149">
        <v>729.23687100378277</v>
      </c>
      <c r="H20" s="149">
        <v>6737.7491215509654</v>
      </c>
      <c r="I20" s="149">
        <v>-362.61500452908797</v>
      </c>
      <c r="J20" s="150">
        <v>14107.689083394433</v>
      </c>
      <c r="K20" s="151">
        <v>162518.95168530656</v>
      </c>
      <c r="L20" s="152">
        <f t="shared" si="0"/>
        <v>226939.02599774525</v>
      </c>
      <c r="M20" s="75"/>
    </row>
    <row r="21" spans="1:13" s="82" customFormat="1" ht="17" customHeight="1" x14ac:dyDescent="0.2">
      <c r="A21" s="73" t="s">
        <v>17</v>
      </c>
      <c r="B21" s="74" t="s">
        <v>143</v>
      </c>
      <c r="C21" s="149">
        <v>1263.4482320183706</v>
      </c>
      <c r="D21" s="149">
        <v>29752.18291525888</v>
      </c>
      <c r="E21" s="149">
        <v>7963.0869626835884</v>
      </c>
      <c r="F21" s="149">
        <v>2325.022953029677</v>
      </c>
      <c r="G21" s="149">
        <v>1600.9923992127453</v>
      </c>
      <c r="H21" s="149">
        <v>25986.880947784379</v>
      </c>
      <c r="I21" s="149">
        <v>-91.447373307060801</v>
      </c>
      <c r="J21" s="150">
        <v>17814.405928056098</v>
      </c>
      <c r="K21" s="151">
        <v>123675.92602931103</v>
      </c>
      <c r="L21" s="152">
        <f t="shared" si="0"/>
        <v>210290.4989940477</v>
      </c>
      <c r="M21" s="75"/>
    </row>
    <row r="22" spans="1:13" s="82" customFormat="1" ht="17" customHeight="1" x14ac:dyDescent="0.2">
      <c r="A22" s="73" t="s">
        <v>18</v>
      </c>
      <c r="B22" s="74" t="s">
        <v>144</v>
      </c>
      <c r="C22" s="149">
        <v>54.912987414099234</v>
      </c>
      <c r="D22" s="149">
        <v>1681.087457627603</v>
      </c>
      <c r="E22" s="149">
        <v>142.25723803631973</v>
      </c>
      <c r="F22" s="149">
        <v>4.4618018747531103</v>
      </c>
      <c r="G22" s="149">
        <v>85.050268981603836</v>
      </c>
      <c r="H22" s="149">
        <v>143.21439604226092</v>
      </c>
      <c r="I22" s="149">
        <v>18.288971205551327</v>
      </c>
      <c r="J22" s="150">
        <v>864.59701456717596</v>
      </c>
      <c r="K22" s="151">
        <v>9249.0968642163389</v>
      </c>
      <c r="L22" s="152">
        <f t="shared" si="0"/>
        <v>12242.966999965705</v>
      </c>
      <c r="M22" s="75"/>
    </row>
    <row r="23" spans="1:13" s="82" customFormat="1" ht="17" customHeight="1" x14ac:dyDescent="0.2">
      <c r="A23" s="73" t="s">
        <v>19</v>
      </c>
      <c r="B23" s="74" t="s">
        <v>145</v>
      </c>
      <c r="C23" s="149">
        <v>122.69044485234033</v>
      </c>
      <c r="D23" s="149">
        <v>1843.0875329473929</v>
      </c>
      <c r="E23" s="149">
        <v>1338.4176267127816</v>
      </c>
      <c r="F23" s="149">
        <v>96.825167075758813</v>
      </c>
      <c r="G23" s="149">
        <v>263.39165028952755</v>
      </c>
      <c r="H23" s="149">
        <v>2974.4249529976737</v>
      </c>
      <c r="I23" s="149">
        <v>-82.827573765531739</v>
      </c>
      <c r="J23" s="150">
        <v>5935.3943702524684</v>
      </c>
      <c r="K23" s="151">
        <v>78331.0158251096</v>
      </c>
      <c r="L23" s="152">
        <f t="shared" si="0"/>
        <v>90822.419996472017</v>
      </c>
      <c r="M23" s="75"/>
    </row>
    <row r="24" spans="1:13" s="82" customFormat="1" ht="17" customHeight="1" x14ac:dyDescent="0.2">
      <c r="A24" s="73" t="s">
        <v>20</v>
      </c>
      <c r="B24" s="74" t="s">
        <v>146</v>
      </c>
      <c r="C24" s="149">
        <v>16.485785508227096</v>
      </c>
      <c r="D24" s="149">
        <v>306.58609155498209</v>
      </c>
      <c r="E24" s="149">
        <v>179.57323278013047</v>
      </c>
      <c r="F24" s="149">
        <v>16.649252300130112</v>
      </c>
      <c r="G24" s="149">
        <v>42.710286104145446</v>
      </c>
      <c r="H24" s="149">
        <v>845.20457939687833</v>
      </c>
      <c r="I24" s="149">
        <v>32.713912179892439</v>
      </c>
      <c r="J24" s="150">
        <v>21131.652958539325</v>
      </c>
      <c r="K24" s="151">
        <v>20980.791901481378</v>
      </c>
      <c r="L24" s="152">
        <f t="shared" si="0"/>
        <v>43552.36799984509</v>
      </c>
      <c r="M24" s="75"/>
    </row>
    <row r="25" spans="1:13" s="82" customFormat="1" ht="17" customHeight="1" x14ac:dyDescent="0.2">
      <c r="A25" s="73" t="s">
        <v>21</v>
      </c>
      <c r="B25" s="74" t="s">
        <v>147</v>
      </c>
      <c r="C25" s="149">
        <v>118.01098067204946</v>
      </c>
      <c r="D25" s="149">
        <v>2360.2441669783584</v>
      </c>
      <c r="E25" s="149">
        <v>2359.0001032110968</v>
      </c>
      <c r="F25" s="149">
        <v>76.13380999606315</v>
      </c>
      <c r="G25" s="149">
        <v>189.75567104244669</v>
      </c>
      <c r="H25" s="149">
        <v>2566.3427309356262</v>
      </c>
      <c r="I25" s="149">
        <v>195.40699628169924</v>
      </c>
      <c r="J25" s="150">
        <v>21206.866966904392</v>
      </c>
      <c r="K25" s="151">
        <v>132711.9855724143</v>
      </c>
      <c r="L25" s="152">
        <f t="shared" si="0"/>
        <v>161783.74699843602</v>
      </c>
      <c r="M25" s="75"/>
    </row>
    <row r="26" spans="1:13" s="82" customFormat="1" ht="17" customHeight="1" x14ac:dyDescent="0.2">
      <c r="A26" s="73" t="s">
        <v>22</v>
      </c>
      <c r="B26" s="74" t="s">
        <v>148</v>
      </c>
      <c r="C26" s="149">
        <v>21.448322351080932</v>
      </c>
      <c r="D26" s="149">
        <v>565.76120598639852</v>
      </c>
      <c r="E26" s="149">
        <v>116.1817115960294</v>
      </c>
      <c r="F26" s="149">
        <v>10.461650597322192</v>
      </c>
      <c r="G26" s="149">
        <v>69.072216814835869</v>
      </c>
      <c r="H26" s="149">
        <v>441.09179283059177</v>
      </c>
      <c r="I26" s="149">
        <v>-7.6656588825304102</v>
      </c>
      <c r="J26" s="150">
        <v>7433.3216959157025</v>
      </c>
      <c r="K26" s="151">
        <v>91031.420060114018</v>
      </c>
      <c r="L26" s="152">
        <f t="shared" si="0"/>
        <v>99681.092997323445</v>
      </c>
      <c r="M26" s="75"/>
    </row>
    <row r="27" spans="1:13" s="82" customFormat="1" ht="17" customHeight="1" x14ac:dyDescent="0.2">
      <c r="A27" s="73" t="s">
        <v>23</v>
      </c>
      <c r="B27" s="74" t="s">
        <v>149</v>
      </c>
      <c r="C27" s="149">
        <v>15.756744618510956</v>
      </c>
      <c r="D27" s="149">
        <v>395.8506263918585</v>
      </c>
      <c r="E27" s="149">
        <v>25.320220677289498</v>
      </c>
      <c r="F27" s="149">
        <v>4.7920713046651882</v>
      </c>
      <c r="G27" s="149">
        <v>14.046917089308055</v>
      </c>
      <c r="H27" s="149">
        <v>98.883606364504132</v>
      </c>
      <c r="I27" s="149">
        <v>-33.917411011379158</v>
      </c>
      <c r="J27" s="150">
        <v>12044.989277362378</v>
      </c>
      <c r="K27" s="151">
        <v>35420.64794715352</v>
      </c>
      <c r="L27" s="152">
        <f t="shared" si="0"/>
        <v>47986.369999950657</v>
      </c>
      <c r="M27" s="75"/>
    </row>
    <row r="28" spans="1:13" s="82" customFormat="1" ht="17" customHeight="1" x14ac:dyDescent="0.2">
      <c r="A28" s="73" t="s">
        <v>24</v>
      </c>
      <c r="B28" s="74" t="s">
        <v>150</v>
      </c>
      <c r="C28" s="149">
        <v>3437.8666784426146</v>
      </c>
      <c r="D28" s="149">
        <v>52073.205494498616</v>
      </c>
      <c r="E28" s="149">
        <v>135460.40335259394</v>
      </c>
      <c r="F28" s="149">
        <v>90.404062550014729</v>
      </c>
      <c r="G28" s="149">
        <v>20.908370646630527</v>
      </c>
      <c r="H28" s="149">
        <v>389.46220616054694</v>
      </c>
      <c r="I28" s="149">
        <v>3171.1756496427274</v>
      </c>
      <c r="J28" s="150">
        <v>1236.7343781628226</v>
      </c>
      <c r="K28" s="151">
        <v>313728.88180729526</v>
      </c>
      <c r="L28" s="152">
        <f t="shared" si="0"/>
        <v>509609.04199999315</v>
      </c>
      <c r="M28" s="75"/>
    </row>
    <row r="29" spans="1:13" s="82" customFormat="1" ht="17" customHeight="1" x14ac:dyDescent="0.2">
      <c r="A29" s="73" t="s">
        <v>25</v>
      </c>
      <c r="B29" s="74" t="s">
        <v>151</v>
      </c>
      <c r="C29" s="149">
        <v>823.51790669747277</v>
      </c>
      <c r="D29" s="149">
        <v>12939.524798688082</v>
      </c>
      <c r="E29" s="149">
        <v>1359.5834151390311</v>
      </c>
      <c r="F29" s="149">
        <v>119.24606332346833</v>
      </c>
      <c r="G29" s="149">
        <v>488.87221775970187</v>
      </c>
      <c r="H29" s="149">
        <v>4505.86308617758</v>
      </c>
      <c r="I29" s="149">
        <v>199.27457138615333</v>
      </c>
      <c r="J29" s="150">
        <v>68349.356125438295</v>
      </c>
      <c r="K29" s="151">
        <v>257764.76881038107</v>
      </c>
      <c r="L29" s="152">
        <f t="shared" si="0"/>
        <v>346550.00699499086</v>
      </c>
      <c r="M29" s="75"/>
    </row>
    <row r="30" spans="1:13" s="82" customFormat="1" ht="17" customHeight="1" x14ac:dyDescent="0.2">
      <c r="A30" s="73" t="s">
        <v>26</v>
      </c>
      <c r="B30" s="74" t="s">
        <v>152</v>
      </c>
      <c r="C30" s="149">
        <v>3046.6278179670608</v>
      </c>
      <c r="D30" s="149">
        <v>155975.70489151654</v>
      </c>
      <c r="E30" s="149">
        <v>16046.665409583509</v>
      </c>
      <c r="F30" s="149">
        <v>4621.7790697153814</v>
      </c>
      <c r="G30" s="149">
        <v>7722.1206907974702</v>
      </c>
      <c r="H30" s="149">
        <v>28056.162951597868</v>
      </c>
      <c r="I30" s="149">
        <v>1155.7959062735417</v>
      </c>
      <c r="J30" s="150">
        <v>65924.125063203464</v>
      </c>
      <c r="K30" s="151">
        <v>366754.0671963112</v>
      </c>
      <c r="L30" s="152">
        <f t="shared" si="0"/>
        <v>649303.0489969661</v>
      </c>
      <c r="M30" s="75"/>
    </row>
    <row r="31" spans="1:13" s="82" customFormat="1" ht="17" customHeight="1" x14ac:dyDescent="0.2">
      <c r="A31" s="73" t="s">
        <v>27</v>
      </c>
      <c r="B31" s="74" t="s">
        <v>153</v>
      </c>
      <c r="C31" s="149">
        <v>118.07851175967372</v>
      </c>
      <c r="D31" s="149">
        <v>4070.2861031720804</v>
      </c>
      <c r="E31" s="149">
        <v>438.16455237478982</v>
      </c>
      <c r="F31" s="149">
        <v>77.514321939097016</v>
      </c>
      <c r="G31" s="149">
        <v>7217.8543891673107</v>
      </c>
      <c r="H31" s="149">
        <v>2404.9835852690658</v>
      </c>
      <c r="I31" s="149">
        <v>-386.61940957851618</v>
      </c>
      <c r="J31" s="150">
        <v>8720.3683284721064</v>
      </c>
      <c r="K31" s="151">
        <v>48363.421617043445</v>
      </c>
      <c r="L31" s="152">
        <f t="shared" si="0"/>
        <v>71024.051999619056</v>
      </c>
      <c r="M31" s="75"/>
    </row>
    <row r="32" spans="1:13" s="82" customFormat="1" ht="17" customHeight="1" x14ac:dyDescent="0.2">
      <c r="A32" s="73" t="s">
        <v>28</v>
      </c>
      <c r="B32" s="74" t="s">
        <v>154</v>
      </c>
      <c r="C32" s="149">
        <v>1837.3297124955352</v>
      </c>
      <c r="D32" s="149">
        <v>50309.459812231085</v>
      </c>
      <c r="E32" s="149">
        <v>8588.4364489665186</v>
      </c>
      <c r="F32" s="149">
        <v>1025.30394975484</v>
      </c>
      <c r="G32" s="149">
        <v>6739.5974299151239</v>
      </c>
      <c r="H32" s="149">
        <v>38387.629875825318</v>
      </c>
      <c r="I32" s="149">
        <v>-1224.8283180093442</v>
      </c>
      <c r="J32" s="150">
        <v>318107.08539665298</v>
      </c>
      <c r="K32" s="151">
        <v>986190.71864721971</v>
      </c>
      <c r="L32" s="152">
        <f t="shared" si="0"/>
        <v>1409960.7329550518</v>
      </c>
      <c r="M32" s="75"/>
    </row>
    <row r="33" spans="1:13" s="82" customFormat="1" ht="17" customHeight="1" x14ac:dyDescent="0.2">
      <c r="A33" s="73" t="s">
        <v>29</v>
      </c>
      <c r="B33" s="74" t="s">
        <v>155</v>
      </c>
      <c r="C33" s="149">
        <v>213.73414604323773</v>
      </c>
      <c r="D33" s="149">
        <v>10179.902780851715</v>
      </c>
      <c r="E33" s="149">
        <v>1567.5200215018001</v>
      </c>
      <c r="F33" s="149">
        <v>278.87582822974247</v>
      </c>
      <c r="G33" s="149">
        <v>794.25603223729422</v>
      </c>
      <c r="H33" s="149">
        <v>3124.586094055931</v>
      </c>
      <c r="I33" s="149">
        <v>-603.92054678531917</v>
      </c>
      <c r="J33" s="150">
        <v>94243.085903501924</v>
      </c>
      <c r="K33" s="151">
        <v>265877.82072869211</v>
      </c>
      <c r="L33" s="152">
        <f t="shared" si="0"/>
        <v>375675.86098832847</v>
      </c>
      <c r="M33" s="75"/>
    </row>
    <row r="34" spans="1:13" s="82" customFormat="1" ht="17" customHeight="1" x14ac:dyDescent="0.2">
      <c r="A34" s="73" t="s">
        <v>30</v>
      </c>
      <c r="B34" s="74" t="s">
        <v>156</v>
      </c>
      <c r="C34" s="149">
        <v>283.0932916762232</v>
      </c>
      <c r="D34" s="149">
        <v>6915.3030688721146</v>
      </c>
      <c r="E34" s="149">
        <v>68.362888645392459</v>
      </c>
      <c r="F34" s="149">
        <v>23.523636640824531</v>
      </c>
      <c r="G34" s="149">
        <v>12.018639280895366</v>
      </c>
      <c r="H34" s="149">
        <v>114.00789837290878</v>
      </c>
      <c r="I34" s="149">
        <v>-427.863379204951</v>
      </c>
      <c r="J34" s="150">
        <v>621.8086998772061</v>
      </c>
      <c r="K34" s="151">
        <v>14723.256255273707</v>
      </c>
      <c r="L34" s="152">
        <f t="shared" si="0"/>
        <v>22333.510999434322</v>
      </c>
      <c r="M34" s="75"/>
    </row>
    <row r="35" spans="1:13" s="82" customFormat="1" ht="17" customHeight="1" x14ac:dyDescent="0.2">
      <c r="A35" s="73" t="s">
        <v>31</v>
      </c>
      <c r="B35" s="74" t="s">
        <v>157</v>
      </c>
      <c r="C35" s="149">
        <v>137.48004889358333</v>
      </c>
      <c r="D35" s="149">
        <v>1830.1215182782307</v>
      </c>
      <c r="E35" s="149">
        <v>775.59287927430603</v>
      </c>
      <c r="F35" s="149">
        <v>50.291899389698578</v>
      </c>
      <c r="G35" s="149">
        <v>205.75603182904871</v>
      </c>
      <c r="H35" s="149">
        <v>2385.5434476576988</v>
      </c>
      <c r="I35" s="149">
        <v>-170.45446723386604</v>
      </c>
      <c r="J35" s="150">
        <v>33779.296951191551</v>
      </c>
      <c r="K35" s="151">
        <v>72420.552689967502</v>
      </c>
      <c r="L35" s="152">
        <f t="shared" si="0"/>
        <v>111414.18099924775</v>
      </c>
      <c r="M35" s="75"/>
    </row>
    <row r="36" spans="1:13" s="82" customFormat="1" ht="17" customHeight="1" x14ac:dyDescent="0.2">
      <c r="A36" s="73" t="s">
        <v>32</v>
      </c>
      <c r="B36" s="74" t="s">
        <v>158</v>
      </c>
      <c r="C36" s="149">
        <v>44.463595426013185</v>
      </c>
      <c r="D36" s="149">
        <v>2992.0444222759461</v>
      </c>
      <c r="E36" s="149">
        <v>563.54863338605423</v>
      </c>
      <c r="F36" s="149">
        <v>164.54733112850042</v>
      </c>
      <c r="G36" s="149">
        <v>23056.17616781636</v>
      </c>
      <c r="H36" s="149">
        <v>44487.795363084049</v>
      </c>
      <c r="I36" s="149">
        <v>-234.94907009796077</v>
      </c>
      <c r="J36" s="150">
        <v>1114.816702958617</v>
      </c>
      <c r="K36" s="151">
        <v>55551.456853895332</v>
      </c>
      <c r="L36" s="152">
        <f t="shared" si="0"/>
        <v>127739.89999987291</v>
      </c>
      <c r="M36" s="75"/>
    </row>
    <row r="37" spans="1:13" s="82" customFormat="1" ht="17" customHeight="1" x14ac:dyDescent="0.2">
      <c r="A37" s="73" t="s">
        <v>33</v>
      </c>
      <c r="B37" s="74" t="s">
        <v>159</v>
      </c>
      <c r="C37" s="149">
        <v>138.76896520376664</v>
      </c>
      <c r="D37" s="149">
        <v>1103.8702081196932</v>
      </c>
      <c r="E37" s="149">
        <v>423.56712572255958</v>
      </c>
      <c r="F37" s="149">
        <v>33.549186284542202</v>
      </c>
      <c r="G37" s="149">
        <v>445.77795635092866</v>
      </c>
      <c r="H37" s="149">
        <v>4614.6379882692327</v>
      </c>
      <c r="I37" s="149">
        <v>-159.46067258891824</v>
      </c>
      <c r="J37" s="150">
        <v>17793.991616395888</v>
      </c>
      <c r="K37" s="151">
        <v>144940.05462108352</v>
      </c>
      <c r="L37" s="152">
        <f t="shared" si="0"/>
        <v>169334.75699484121</v>
      </c>
      <c r="M37" s="75"/>
    </row>
    <row r="38" spans="1:13" s="82" customFormat="1" ht="17" customHeight="1" x14ac:dyDescent="0.2">
      <c r="A38" s="73" t="s">
        <v>34</v>
      </c>
      <c r="B38" s="74" t="s">
        <v>160</v>
      </c>
      <c r="C38" s="149">
        <v>142.40747658559326</v>
      </c>
      <c r="D38" s="149">
        <v>4431.7239525542609</v>
      </c>
      <c r="E38" s="149">
        <v>716.60260902413802</v>
      </c>
      <c r="F38" s="149">
        <v>168.43388652995699</v>
      </c>
      <c r="G38" s="149">
        <v>4647.0339473956928</v>
      </c>
      <c r="H38" s="149">
        <v>12311.685936622753</v>
      </c>
      <c r="I38" s="149">
        <v>-156.94664890953501</v>
      </c>
      <c r="J38" s="150">
        <v>34724.482054752523</v>
      </c>
      <c r="K38" s="151">
        <v>102680.80878202581</v>
      </c>
      <c r="L38" s="152">
        <f t="shared" si="0"/>
        <v>159666.23199658119</v>
      </c>
      <c r="M38" s="75"/>
    </row>
    <row r="39" spans="1:13" s="82" customFormat="1" ht="17" customHeight="1" x14ac:dyDescent="0.2">
      <c r="A39" s="73" t="s">
        <v>35</v>
      </c>
      <c r="B39" s="74" t="s">
        <v>161</v>
      </c>
      <c r="C39" s="149">
        <v>82.856864466280385</v>
      </c>
      <c r="D39" s="149">
        <v>2329.2413751321537</v>
      </c>
      <c r="E39" s="149">
        <v>364.70133894627526</v>
      </c>
      <c r="F39" s="149">
        <v>98.321168956038136</v>
      </c>
      <c r="G39" s="149">
        <v>3424.0848571961415</v>
      </c>
      <c r="H39" s="149">
        <v>-28517.905706852445</v>
      </c>
      <c r="I39" s="149">
        <v>-8758.4587737802158</v>
      </c>
      <c r="J39" s="150">
        <v>203385.11251688079</v>
      </c>
      <c r="K39" s="151">
        <v>635516.03835549054</v>
      </c>
      <c r="L39" s="152">
        <f t="shared" si="0"/>
        <v>807923.99199643556</v>
      </c>
      <c r="M39" s="75"/>
    </row>
    <row r="40" spans="1:13" s="82" customFormat="1" ht="17" customHeight="1" x14ac:dyDescent="0.2">
      <c r="A40" s="73" t="s">
        <v>36</v>
      </c>
      <c r="B40" s="74" t="s">
        <v>162</v>
      </c>
      <c r="C40" s="149">
        <v>253.17319046758701</v>
      </c>
      <c r="D40" s="149">
        <v>11991.305427501817</v>
      </c>
      <c r="E40" s="149">
        <v>1103.2894806782074</v>
      </c>
      <c r="F40" s="149">
        <v>296.24268116285879</v>
      </c>
      <c r="G40" s="149">
        <v>12086.247072189104</v>
      </c>
      <c r="H40" s="149">
        <v>56919.801216209271</v>
      </c>
      <c r="I40" s="149">
        <v>-6205.8650614665685</v>
      </c>
      <c r="J40" s="150">
        <v>368386.26644565177</v>
      </c>
      <c r="K40" s="151">
        <v>905927.30553579121</v>
      </c>
      <c r="L40" s="152">
        <f t="shared" si="0"/>
        <v>1350757.7659881853</v>
      </c>
      <c r="M40" s="75"/>
    </row>
    <row r="41" spans="1:13" s="82" customFormat="1" ht="17" customHeight="1" x14ac:dyDescent="0.2">
      <c r="A41" s="73" t="s">
        <v>37</v>
      </c>
      <c r="B41" s="74" t="s">
        <v>163</v>
      </c>
      <c r="C41" s="149">
        <v>13.865863791683934</v>
      </c>
      <c r="D41" s="149">
        <v>1541.6350323451743</v>
      </c>
      <c r="E41" s="149">
        <v>116.27504345006835</v>
      </c>
      <c r="F41" s="149">
        <v>34.799293966759031</v>
      </c>
      <c r="G41" s="149">
        <v>792.20988112428518</v>
      </c>
      <c r="H41" s="149">
        <v>7054.977943344491</v>
      </c>
      <c r="I41" s="149">
        <v>-235.22059603487281</v>
      </c>
      <c r="J41" s="150">
        <v>51852.041146158153</v>
      </c>
      <c r="K41" s="151">
        <v>264986.73239120381</v>
      </c>
      <c r="L41" s="152">
        <f t="shared" si="0"/>
        <v>326157.31599934958</v>
      </c>
      <c r="M41" s="75"/>
    </row>
    <row r="42" spans="1:13" s="82" customFormat="1" ht="17" customHeight="1" x14ac:dyDescent="0.2">
      <c r="A42" s="73" t="s">
        <v>38</v>
      </c>
      <c r="B42" s="74" t="s">
        <v>164</v>
      </c>
      <c r="C42" s="149">
        <v>111.87609257010644</v>
      </c>
      <c r="D42" s="149">
        <v>4585.1459633686754</v>
      </c>
      <c r="E42" s="149">
        <v>498.65808940523766</v>
      </c>
      <c r="F42" s="149">
        <v>144.98734684548867</v>
      </c>
      <c r="G42" s="149">
        <v>2155.667180521129</v>
      </c>
      <c r="H42" s="149">
        <v>16420.738932032225</v>
      </c>
      <c r="I42" s="149">
        <v>-933.53241697883971</v>
      </c>
      <c r="J42" s="150">
        <v>79753.368267774073</v>
      </c>
      <c r="K42" s="151">
        <v>240936.44653955477</v>
      </c>
      <c r="L42" s="152">
        <f t="shared" si="0"/>
        <v>343673.35599509289</v>
      </c>
      <c r="M42" s="75"/>
    </row>
    <row r="43" spans="1:13" s="82" customFormat="1" ht="17" customHeight="1" x14ac:dyDescent="0.2">
      <c r="A43" s="73" t="s">
        <v>39</v>
      </c>
      <c r="B43" s="74" t="s">
        <v>165</v>
      </c>
      <c r="C43" s="149">
        <v>25.315508143723335</v>
      </c>
      <c r="D43" s="149">
        <v>2278.65803209262</v>
      </c>
      <c r="E43" s="149">
        <v>220.62127579148677</v>
      </c>
      <c r="F43" s="149">
        <v>18.788153107386368</v>
      </c>
      <c r="G43" s="149">
        <v>336.51800184686442</v>
      </c>
      <c r="H43" s="149">
        <v>-1180.5435253232306</v>
      </c>
      <c r="I43" s="149">
        <v>-393.6088705909853</v>
      </c>
      <c r="J43" s="150">
        <v>47181.610495251014</v>
      </c>
      <c r="K43" s="151">
        <v>66877.41792359075</v>
      </c>
      <c r="L43" s="152">
        <f t="shared" si="0"/>
        <v>115364.77699390963</v>
      </c>
      <c r="M43" s="75"/>
    </row>
    <row r="44" spans="1:13" s="82" customFormat="1" ht="17" customHeight="1" x14ac:dyDescent="0.2">
      <c r="A44" s="73" t="s">
        <v>40</v>
      </c>
      <c r="B44" s="74" t="s">
        <v>166</v>
      </c>
      <c r="C44" s="149">
        <v>171.14271494180906</v>
      </c>
      <c r="D44" s="149">
        <v>5604.3944406416376</v>
      </c>
      <c r="E44" s="149">
        <v>2323.55421351315</v>
      </c>
      <c r="F44" s="149">
        <v>140.34985971950039</v>
      </c>
      <c r="G44" s="149">
        <v>3326.5824663586081</v>
      </c>
      <c r="H44" s="149">
        <v>19505.655442790339</v>
      </c>
      <c r="I44" s="149">
        <v>-1132.9540869192199</v>
      </c>
      <c r="J44" s="150">
        <v>128044.89699905273</v>
      </c>
      <c r="K44" s="151">
        <v>353835.43690187746</v>
      </c>
      <c r="L44" s="152">
        <f t="shared" si="0"/>
        <v>511819.05895197601</v>
      </c>
      <c r="M44" s="75"/>
    </row>
    <row r="45" spans="1:13" s="82" customFormat="1" ht="17" customHeight="1" x14ac:dyDescent="0.2">
      <c r="A45" s="73" t="s">
        <v>41</v>
      </c>
      <c r="B45" s="74" t="s">
        <v>167</v>
      </c>
      <c r="C45" s="149">
        <v>110.70140605697416</v>
      </c>
      <c r="D45" s="149">
        <v>6717.8972275351043</v>
      </c>
      <c r="E45" s="149">
        <v>1287.8648276363172</v>
      </c>
      <c r="F45" s="149">
        <v>372.03012005187162</v>
      </c>
      <c r="G45" s="149">
        <v>20368.93231089968</v>
      </c>
      <c r="H45" s="149">
        <v>91960.247855907844</v>
      </c>
      <c r="I45" s="149">
        <v>-1045.3034547461286</v>
      </c>
      <c r="J45" s="150">
        <v>2475.4013451648311</v>
      </c>
      <c r="K45" s="151">
        <v>83361.368361079236</v>
      </c>
      <c r="L45" s="152">
        <f t="shared" si="0"/>
        <v>205609.13999958575</v>
      </c>
      <c r="M45" s="75"/>
    </row>
    <row r="46" spans="1:13" s="82" customFormat="1" ht="17" customHeight="1" x14ac:dyDescent="0.2">
      <c r="A46" s="73" t="s">
        <v>42</v>
      </c>
      <c r="B46" s="74" t="s">
        <v>168</v>
      </c>
      <c r="C46" s="149">
        <v>2248.1814128361239</v>
      </c>
      <c r="D46" s="149">
        <v>32154.280710908024</v>
      </c>
      <c r="E46" s="149">
        <v>6001.3172769115017</v>
      </c>
      <c r="F46" s="149">
        <v>1486.0013182427483</v>
      </c>
      <c r="G46" s="149">
        <v>9125.6091447649651</v>
      </c>
      <c r="H46" s="149">
        <v>62725.513371893321</v>
      </c>
      <c r="I46" s="149">
        <v>-2988.78027994576</v>
      </c>
      <c r="J46" s="150">
        <v>132984.05635580761</v>
      </c>
      <c r="K46" s="151">
        <v>800704.09765322192</v>
      </c>
      <c r="L46" s="152">
        <f t="shared" si="0"/>
        <v>1044440.2769646405</v>
      </c>
      <c r="M46" s="75"/>
    </row>
    <row r="47" spans="1:13" s="82" customFormat="1" ht="17" customHeight="1" x14ac:dyDescent="0.2">
      <c r="A47" s="73" t="s">
        <v>43</v>
      </c>
      <c r="B47" s="74" t="s">
        <v>169</v>
      </c>
      <c r="C47" s="149">
        <v>120.09867503958424</v>
      </c>
      <c r="D47" s="149">
        <v>7733.1521801553336</v>
      </c>
      <c r="E47" s="149">
        <v>981.46652055109462</v>
      </c>
      <c r="F47" s="149">
        <v>370.82252033331326</v>
      </c>
      <c r="G47" s="149">
        <v>6033.528645704615</v>
      </c>
      <c r="H47" s="149">
        <v>130576.23438936744</v>
      </c>
      <c r="I47" s="149">
        <v>659.00269433060123</v>
      </c>
      <c r="J47" s="150">
        <v>145396.13581037178</v>
      </c>
      <c r="K47" s="151">
        <v>631341.79755871103</v>
      </c>
      <c r="L47" s="152">
        <f t="shared" si="0"/>
        <v>923212.23899456486</v>
      </c>
      <c r="M47" s="75"/>
    </row>
    <row r="48" spans="1:13" s="82" customFormat="1" ht="17" customHeight="1" x14ac:dyDescent="0.2">
      <c r="A48" s="73" t="s">
        <v>44</v>
      </c>
      <c r="B48" s="74" t="s">
        <v>170</v>
      </c>
      <c r="C48" s="149">
        <v>152.88260019210088</v>
      </c>
      <c r="D48" s="149">
        <v>8939.1620328541721</v>
      </c>
      <c r="E48" s="149">
        <v>1257.6653483472073</v>
      </c>
      <c r="F48" s="149">
        <v>382.57406265554613</v>
      </c>
      <c r="G48" s="149">
        <v>1304.208623372351</v>
      </c>
      <c r="H48" s="149">
        <v>330898.58353120979</v>
      </c>
      <c r="I48" s="149">
        <v>-331.44368919051612</v>
      </c>
      <c r="J48" s="150">
        <v>556130.64359947876</v>
      </c>
      <c r="K48" s="151">
        <v>788888.95888809196</v>
      </c>
      <c r="L48" s="152">
        <f t="shared" si="0"/>
        <v>1687623.2349970113</v>
      </c>
      <c r="M48" s="75"/>
    </row>
    <row r="49" spans="1:13" s="82" customFormat="1" ht="17" customHeight="1" x14ac:dyDescent="0.2">
      <c r="A49" s="73" t="s">
        <v>45</v>
      </c>
      <c r="B49" s="74" t="s">
        <v>171</v>
      </c>
      <c r="C49" s="149">
        <v>231.37436800265394</v>
      </c>
      <c r="D49" s="149">
        <v>6289.9989230238871</v>
      </c>
      <c r="E49" s="149">
        <v>9438.2441591848474</v>
      </c>
      <c r="F49" s="149">
        <v>449.61660600494321</v>
      </c>
      <c r="G49" s="149">
        <v>3368.5105608490999</v>
      </c>
      <c r="H49" s="149">
        <v>38045.331100449039</v>
      </c>
      <c r="I49" s="149">
        <v>-957.81525877197942</v>
      </c>
      <c r="J49" s="150">
        <v>67438.961332127859</v>
      </c>
      <c r="K49" s="151">
        <v>570500.37420782074</v>
      </c>
      <c r="L49" s="152">
        <f t="shared" si="0"/>
        <v>694804.59599869105</v>
      </c>
      <c r="M49" s="75"/>
    </row>
    <row r="50" spans="1:13" s="82" customFormat="1" ht="17" customHeight="1" x14ac:dyDescent="0.2">
      <c r="A50" s="73" t="s">
        <v>46</v>
      </c>
      <c r="B50" s="74" t="s">
        <v>172</v>
      </c>
      <c r="C50" s="149">
        <v>27.559821195149087</v>
      </c>
      <c r="D50" s="149">
        <v>1701.3604196763408</v>
      </c>
      <c r="E50" s="149">
        <v>189.69837765839659</v>
      </c>
      <c r="F50" s="149">
        <v>34.118504348728806</v>
      </c>
      <c r="G50" s="149">
        <v>185.14040892387169</v>
      </c>
      <c r="H50" s="149">
        <v>2918.7122713632921</v>
      </c>
      <c r="I50" s="149">
        <v>117.58525871968028</v>
      </c>
      <c r="J50" s="150">
        <v>133775.31400218676</v>
      </c>
      <c r="K50" s="151">
        <v>125985.9347654369</v>
      </c>
      <c r="L50" s="152">
        <f t="shared" si="0"/>
        <v>264935.42382950912</v>
      </c>
      <c r="M50" s="75"/>
    </row>
    <row r="51" spans="1:13" s="82" customFormat="1" ht="17" customHeight="1" x14ac:dyDescent="0.2">
      <c r="A51" s="73" t="s">
        <v>47</v>
      </c>
      <c r="B51" s="74" t="s">
        <v>173</v>
      </c>
      <c r="C51" s="149">
        <v>73.955890304735249</v>
      </c>
      <c r="D51" s="149">
        <v>4488.1891637339895</v>
      </c>
      <c r="E51" s="149">
        <v>776.50909174877415</v>
      </c>
      <c r="F51" s="149">
        <v>302.67585800396364</v>
      </c>
      <c r="G51" s="149">
        <v>409.16575476561053</v>
      </c>
      <c r="H51" s="149">
        <v>4942.8707339325547</v>
      </c>
      <c r="I51" s="149">
        <v>207.30684105517153</v>
      </c>
      <c r="J51" s="150">
        <v>44291.081118143593</v>
      </c>
      <c r="K51" s="151">
        <v>166979.85538827634</v>
      </c>
      <c r="L51" s="152">
        <f t="shared" si="0"/>
        <v>222471.60983996472</v>
      </c>
      <c r="M51" s="75"/>
    </row>
    <row r="52" spans="1:13" s="82" customFormat="1" ht="17" customHeight="1" x14ac:dyDescent="0.2">
      <c r="A52" s="73" t="s">
        <v>48</v>
      </c>
      <c r="B52" s="74" t="s">
        <v>174</v>
      </c>
      <c r="C52" s="149">
        <v>105.9330305460721</v>
      </c>
      <c r="D52" s="149">
        <v>18815.558394261621</v>
      </c>
      <c r="E52" s="149">
        <v>926.38156174985977</v>
      </c>
      <c r="F52" s="149">
        <v>261.53105022635486</v>
      </c>
      <c r="G52" s="149">
        <v>10614.590071049317</v>
      </c>
      <c r="H52" s="149">
        <v>174608.24348590316</v>
      </c>
      <c r="I52" s="149">
        <v>-933.24214820757084</v>
      </c>
      <c r="J52" s="150">
        <v>1135050.9997881958</v>
      </c>
      <c r="K52" s="151">
        <v>997881.96275511337</v>
      </c>
      <c r="L52" s="152">
        <f t="shared" si="0"/>
        <v>2337331.9579888377</v>
      </c>
      <c r="M52" s="75"/>
    </row>
    <row r="53" spans="1:13" s="82" customFormat="1" ht="17" customHeight="1" x14ac:dyDescent="0.2">
      <c r="A53" s="73" t="s">
        <v>49</v>
      </c>
      <c r="B53" s="74" t="s">
        <v>175</v>
      </c>
      <c r="C53" s="149">
        <v>664.52729282986877</v>
      </c>
      <c r="D53" s="149">
        <v>32397.025903620419</v>
      </c>
      <c r="E53" s="149">
        <v>107.14729624326193</v>
      </c>
      <c r="F53" s="149">
        <v>55.270824284272202</v>
      </c>
      <c r="G53" s="149">
        <v>106.214950696739</v>
      </c>
      <c r="H53" s="149">
        <v>5672.8733201053165</v>
      </c>
      <c r="I53" s="149">
        <v>-262.68077469111432</v>
      </c>
      <c r="J53" s="150">
        <v>4568.8718240911094</v>
      </c>
      <c r="K53" s="151">
        <v>143135.19936280407</v>
      </c>
      <c r="L53" s="152">
        <f t="shared" si="0"/>
        <v>186444.44999998395</v>
      </c>
      <c r="M53" s="75"/>
    </row>
    <row r="54" spans="1:13" s="82" customFormat="1" ht="17" customHeight="1" x14ac:dyDescent="0.2">
      <c r="A54" s="73" t="s">
        <v>50</v>
      </c>
      <c r="B54" s="74" t="s">
        <v>176</v>
      </c>
      <c r="C54" s="149">
        <v>2.8593425065809939</v>
      </c>
      <c r="D54" s="149">
        <v>162.3689204733513</v>
      </c>
      <c r="E54" s="149">
        <v>125.02520557435118</v>
      </c>
      <c r="F54" s="149">
        <v>57.464804863030139</v>
      </c>
      <c r="G54" s="149">
        <v>811.80285661985681</v>
      </c>
      <c r="H54" s="149">
        <v>15851.312900534595</v>
      </c>
      <c r="I54" s="149">
        <v>31.39862423439811</v>
      </c>
      <c r="J54" s="150">
        <v>47187.407963093232</v>
      </c>
      <c r="K54" s="151">
        <v>9791.2433817987858</v>
      </c>
      <c r="L54" s="152">
        <f t="shared" si="0"/>
        <v>74020.883999698184</v>
      </c>
      <c r="M54" s="75"/>
    </row>
    <row r="55" spans="1:13" s="82" customFormat="1" ht="17" customHeight="1" x14ac:dyDescent="0.2">
      <c r="A55" s="73" t="s">
        <v>51</v>
      </c>
      <c r="B55" s="74" t="s">
        <v>177</v>
      </c>
      <c r="C55" s="149">
        <v>60.311947548725719</v>
      </c>
      <c r="D55" s="149">
        <v>3249.8593677580516</v>
      </c>
      <c r="E55" s="149">
        <v>108.5136681231167</v>
      </c>
      <c r="F55" s="149">
        <v>35.624252912613059</v>
      </c>
      <c r="G55" s="149">
        <v>167.89675979602606</v>
      </c>
      <c r="H55" s="149">
        <v>3642.4585712276248</v>
      </c>
      <c r="I55" s="149">
        <v>48.540021257874457</v>
      </c>
      <c r="J55" s="150">
        <v>20918.701767824441</v>
      </c>
      <c r="K55" s="151">
        <v>55845.766632261722</v>
      </c>
      <c r="L55" s="152">
        <f t="shared" si="0"/>
        <v>84077.672988710197</v>
      </c>
      <c r="M55" s="75"/>
    </row>
    <row r="56" spans="1:13" s="82" customFormat="1" ht="17" customHeight="1" x14ac:dyDescent="0.2">
      <c r="A56" s="73" t="s">
        <v>52</v>
      </c>
      <c r="B56" s="74" t="s">
        <v>178</v>
      </c>
      <c r="C56" s="149">
        <v>76.046676671174566</v>
      </c>
      <c r="D56" s="149">
        <v>5152.0642625988585</v>
      </c>
      <c r="E56" s="149">
        <v>44.441830736901636</v>
      </c>
      <c r="F56" s="149">
        <v>25.093407174768164</v>
      </c>
      <c r="G56" s="149">
        <v>1118.2042862635194</v>
      </c>
      <c r="H56" s="149">
        <v>2529.9506663932625</v>
      </c>
      <c r="I56" s="149">
        <v>-18.770365689148537</v>
      </c>
      <c r="J56" s="150">
        <v>13353.566107745852</v>
      </c>
      <c r="K56" s="151">
        <v>20094.284118624841</v>
      </c>
      <c r="L56" s="152">
        <f t="shared" si="0"/>
        <v>42374.880990520032</v>
      </c>
      <c r="M56" s="75"/>
    </row>
    <row r="57" spans="1:13" s="82" customFormat="1" ht="17" customHeight="1" x14ac:dyDescent="0.2">
      <c r="A57" s="73" t="s">
        <v>53</v>
      </c>
      <c r="B57" s="74" t="s">
        <v>179</v>
      </c>
      <c r="C57" s="149">
        <v>1.3999096444546364</v>
      </c>
      <c r="D57" s="149">
        <v>4265.8243085347794</v>
      </c>
      <c r="E57" s="149">
        <v>10.419210868808399</v>
      </c>
      <c r="F57" s="149">
        <v>2.268206591156964</v>
      </c>
      <c r="G57" s="149">
        <v>395.36905326314053</v>
      </c>
      <c r="H57" s="149">
        <v>14917.933133278073</v>
      </c>
      <c r="I57" s="149">
        <v>77.973542745914884</v>
      </c>
      <c r="J57" s="150">
        <v>28048.363752990648</v>
      </c>
      <c r="K57" s="151">
        <v>25825.631882007561</v>
      </c>
      <c r="L57" s="152">
        <f t="shared" si="0"/>
        <v>73545.182999924538</v>
      </c>
      <c r="M57" s="75"/>
    </row>
    <row r="58" spans="1:13" s="82" customFormat="1" ht="17" customHeight="1" x14ac:dyDescent="0.2">
      <c r="A58" s="73" t="s">
        <v>54</v>
      </c>
      <c r="B58" s="74" t="s">
        <v>180</v>
      </c>
      <c r="C58" s="149">
        <v>0</v>
      </c>
      <c r="D58" s="149">
        <v>233696.61117361666</v>
      </c>
      <c r="E58" s="149">
        <v>0</v>
      </c>
      <c r="F58" s="149">
        <v>0</v>
      </c>
      <c r="G58" s="149">
        <v>1088.6106227476223</v>
      </c>
      <c r="H58" s="149">
        <v>49385.349896274391</v>
      </c>
      <c r="I58" s="149">
        <v>382.12130736133673</v>
      </c>
      <c r="J58" s="150">
        <v>4224649.0539999995</v>
      </c>
      <c r="K58" s="151">
        <v>2299757.3530000001</v>
      </c>
      <c r="L58" s="152">
        <f t="shared" si="0"/>
        <v>6808959.0999999996</v>
      </c>
      <c r="M58" s="75"/>
    </row>
    <row r="59" spans="1:13" s="82" customFormat="1" ht="17" customHeight="1" x14ac:dyDescent="0.2">
      <c r="A59" s="73" t="s">
        <v>55</v>
      </c>
      <c r="B59" s="74" t="s">
        <v>181</v>
      </c>
      <c r="C59" s="149">
        <v>1.1293986020318358</v>
      </c>
      <c r="D59" s="149">
        <v>3776.1277471954309</v>
      </c>
      <c r="E59" s="149">
        <v>32.614761846786493</v>
      </c>
      <c r="F59" s="149">
        <v>18.305102334128279</v>
      </c>
      <c r="G59" s="149">
        <v>166.91006570282588</v>
      </c>
      <c r="H59" s="149">
        <v>12536.274492259075</v>
      </c>
      <c r="I59" s="149">
        <v>49.80873909273356</v>
      </c>
      <c r="J59" s="150">
        <v>82184.469734958635</v>
      </c>
      <c r="K59" s="151">
        <v>115383.4149580049</v>
      </c>
      <c r="L59" s="152">
        <f t="shared" si="0"/>
        <v>214149.05499999656</v>
      </c>
      <c r="M59" s="75"/>
    </row>
    <row r="60" spans="1:13" s="82" customFormat="1" ht="17" customHeight="1" x14ac:dyDescent="0.2">
      <c r="A60" s="73" t="s">
        <v>56</v>
      </c>
      <c r="B60" s="74" t="s">
        <v>182</v>
      </c>
      <c r="C60" s="149">
        <v>312.0236107772655</v>
      </c>
      <c r="D60" s="149">
        <v>131388.62096873604</v>
      </c>
      <c r="E60" s="149">
        <v>2710.3260196242204</v>
      </c>
      <c r="F60" s="149">
        <v>876.42212942468041</v>
      </c>
      <c r="G60" s="149">
        <v>2025.7693259274099</v>
      </c>
      <c r="H60" s="149">
        <v>36883.581289494578</v>
      </c>
      <c r="I60" s="149">
        <v>-5416.9935733272696</v>
      </c>
      <c r="J60" s="150">
        <v>4385464.7385354675</v>
      </c>
      <c r="K60" s="151">
        <v>3841299.8466929561</v>
      </c>
      <c r="L60" s="152">
        <f t="shared" si="0"/>
        <v>8395544.3349990807</v>
      </c>
      <c r="M60" s="75"/>
    </row>
    <row r="61" spans="1:13" s="82" customFormat="1" ht="17" customHeight="1" x14ac:dyDescent="0.2">
      <c r="A61" s="73" t="s">
        <v>57</v>
      </c>
      <c r="B61" s="74" t="s">
        <v>183</v>
      </c>
      <c r="C61" s="149">
        <v>5.1059017399308448</v>
      </c>
      <c r="D61" s="149">
        <v>177.11424443990558</v>
      </c>
      <c r="E61" s="149">
        <v>154.51119736367178</v>
      </c>
      <c r="F61" s="149">
        <v>92.690701319010302</v>
      </c>
      <c r="G61" s="149">
        <v>1042.3603368294528</v>
      </c>
      <c r="H61" s="149">
        <v>2596.4650582997911</v>
      </c>
      <c r="I61" s="149">
        <v>-30.113724071188852</v>
      </c>
      <c r="J61" s="150">
        <v>17143.16762974743</v>
      </c>
      <c r="K61" s="151">
        <v>6005.2756543270152</v>
      </c>
      <c r="L61" s="152">
        <f t="shared" si="0"/>
        <v>27186.576999995017</v>
      </c>
      <c r="M61" s="75"/>
    </row>
    <row r="62" spans="1:13" s="82" customFormat="1" ht="17" customHeight="1" x14ac:dyDescent="0.2">
      <c r="A62" s="73" t="s">
        <v>58</v>
      </c>
      <c r="B62" s="74" t="s">
        <v>184</v>
      </c>
      <c r="C62" s="149">
        <v>141.68495380317577</v>
      </c>
      <c r="D62" s="149">
        <v>16709.787405469757</v>
      </c>
      <c r="E62" s="149">
        <v>2959.5272885257023</v>
      </c>
      <c r="F62" s="149">
        <v>1661.3874539817762</v>
      </c>
      <c r="G62" s="149">
        <v>6459.2264463289957</v>
      </c>
      <c r="H62" s="149">
        <v>44284.399325356862</v>
      </c>
      <c r="I62" s="149">
        <v>-1430.8142551404576</v>
      </c>
      <c r="J62" s="150">
        <v>206714.88078327183</v>
      </c>
      <c r="K62" s="151">
        <v>544687.4935980133</v>
      </c>
      <c r="L62" s="152">
        <f t="shared" si="0"/>
        <v>822187.57299961091</v>
      </c>
      <c r="M62" s="75"/>
    </row>
    <row r="63" spans="1:13" s="82" customFormat="1" ht="17" customHeight="1" x14ac:dyDescent="0.2">
      <c r="A63" s="73" t="s">
        <v>59</v>
      </c>
      <c r="B63" s="74" t="s">
        <v>185</v>
      </c>
      <c r="C63" s="149">
        <v>2424.1537071432167</v>
      </c>
      <c r="D63" s="149">
        <v>22587.859033077533</v>
      </c>
      <c r="E63" s="149">
        <v>1584.8533537919966</v>
      </c>
      <c r="F63" s="149">
        <v>394.79621660580324</v>
      </c>
      <c r="G63" s="149">
        <v>1396.3854515017913</v>
      </c>
      <c r="H63" s="149">
        <v>19184.940487841875</v>
      </c>
      <c r="I63" s="149">
        <v>-320.12572049162571</v>
      </c>
      <c r="J63" s="150">
        <v>13218.792829796037</v>
      </c>
      <c r="K63" s="151">
        <v>259038.18363885491</v>
      </c>
      <c r="L63" s="152">
        <f t="shared" si="0"/>
        <v>319509.83899812156</v>
      </c>
      <c r="M63" s="75"/>
    </row>
    <row r="64" spans="1:13" s="82" customFormat="1" ht="17" customHeight="1" x14ac:dyDescent="0.2">
      <c r="A64" s="73" t="s">
        <v>60</v>
      </c>
      <c r="B64" s="74" t="s">
        <v>186</v>
      </c>
      <c r="C64" s="149">
        <v>69.264336954883319</v>
      </c>
      <c r="D64" s="149">
        <v>4647.4198491214102</v>
      </c>
      <c r="E64" s="149">
        <v>315.13293227492244</v>
      </c>
      <c r="F64" s="149">
        <v>47.578582544630592</v>
      </c>
      <c r="G64" s="149">
        <v>310.13038771620614</v>
      </c>
      <c r="H64" s="149">
        <v>648.37221749499861</v>
      </c>
      <c r="I64" s="149">
        <v>-175.19631747361015</v>
      </c>
      <c r="J64" s="150">
        <v>10807.934692880624</v>
      </c>
      <c r="K64" s="151">
        <v>28914.748317018359</v>
      </c>
      <c r="L64" s="152">
        <f t="shared" si="0"/>
        <v>45585.38499853242</v>
      </c>
      <c r="M64" s="75"/>
    </row>
    <row r="65" spans="1:13" s="82" customFormat="1" ht="17" customHeight="1" x14ac:dyDescent="0.2">
      <c r="A65" s="73" t="s">
        <v>61</v>
      </c>
      <c r="B65" s="74" t="s">
        <v>187</v>
      </c>
      <c r="C65" s="149">
        <v>0</v>
      </c>
      <c r="D65" s="149">
        <v>0</v>
      </c>
      <c r="E65" s="149">
        <v>0</v>
      </c>
      <c r="F65" s="149">
        <v>0</v>
      </c>
      <c r="G65" s="149">
        <v>126648.22900000001</v>
      </c>
      <c r="H65" s="149">
        <v>1779973.6</v>
      </c>
      <c r="I65" s="149">
        <v>0</v>
      </c>
      <c r="J65" s="150">
        <v>0</v>
      </c>
      <c r="K65" s="151">
        <v>0</v>
      </c>
      <c r="L65" s="152">
        <f t="shared" si="0"/>
        <v>1906621.8290000001</v>
      </c>
      <c r="M65" s="75"/>
    </row>
    <row r="66" spans="1:13" s="82" customFormat="1" ht="17" customHeight="1" x14ac:dyDescent="0.2">
      <c r="A66" s="73" t="s">
        <v>62</v>
      </c>
      <c r="B66" s="74" t="s">
        <v>188</v>
      </c>
      <c r="C66" s="149">
        <v>2211.3412029212409</v>
      </c>
      <c r="D66" s="149">
        <v>140079.23923828249</v>
      </c>
      <c r="E66" s="149">
        <v>28555.804701006015</v>
      </c>
      <c r="F66" s="149">
        <v>8293.1176190957704</v>
      </c>
      <c r="G66" s="149">
        <v>104834.47686006094</v>
      </c>
      <c r="H66" s="149">
        <v>446333.71620895568</v>
      </c>
      <c r="I66" s="149">
        <v>-108.33916341976605</v>
      </c>
      <c r="J66" s="150">
        <v>38911.549954735783</v>
      </c>
      <c r="K66" s="151">
        <v>111334.68137204341</v>
      </c>
      <c r="L66" s="152">
        <f t="shared" si="0"/>
        <v>880445.58799368155</v>
      </c>
      <c r="M66" s="75"/>
    </row>
    <row r="67" spans="1:13" s="82" customFormat="1" ht="17" customHeight="1" x14ac:dyDescent="0.2">
      <c r="A67" s="73" t="s">
        <v>63</v>
      </c>
      <c r="B67" s="74" t="s">
        <v>189</v>
      </c>
      <c r="C67" s="149">
        <v>0</v>
      </c>
      <c r="D67" s="149">
        <v>0</v>
      </c>
      <c r="E67" s="149">
        <v>0</v>
      </c>
      <c r="F67" s="149">
        <v>0</v>
      </c>
      <c r="G67" s="149">
        <v>526146.67299999995</v>
      </c>
      <c r="H67" s="149">
        <v>169.863</v>
      </c>
      <c r="I67" s="149">
        <v>0</v>
      </c>
      <c r="J67" s="150">
        <v>0</v>
      </c>
      <c r="K67" s="151">
        <v>0</v>
      </c>
      <c r="L67" s="152">
        <f t="shared" si="0"/>
        <v>526316.53599999996</v>
      </c>
      <c r="M67" s="75"/>
    </row>
    <row r="68" spans="1:13" s="82" customFormat="1" ht="17" customHeight="1" x14ac:dyDescent="0.2">
      <c r="A68" s="73" t="s">
        <v>64</v>
      </c>
      <c r="B68" s="74" t="s">
        <v>190</v>
      </c>
      <c r="C68" s="149">
        <v>0</v>
      </c>
      <c r="D68" s="149">
        <v>0</v>
      </c>
      <c r="E68" s="149">
        <v>0</v>
      </c>
      <c r="F68" s="149">
        <v>0</v>
      </c>
      <c r="G68" s="149">
        <v>129752.61500000001</v>
      </c>
      <c r="H68" s="149">
        <v>375758.29700000002</v>
      </c>
      <c r="I68" s="149">
        <v>0</v>
      </c>
      <c r="J68" s="150">
        <v>0</v>
      </c>
      <c r="K68" s="151">
        <v>0</v>
      </c>
      <c r="L68" s="152">
        <f t="shared" si="0"/>
        <v>505510.91200000001</v>
      </c>
      <c r="M68" s="75"/>
    </row>
    <row r="69" spans="1:13" s="82" customFormat="1" ht="17" customHeight="1" x14ac:dyDescent="0.2">
      <c r="A69" s="73" t="s">
        <v>65</v>
      </c>
      <c r="B69" s="74" t="s">
        <v>191</v>
      </c>
      <c r="C69" s="149">
        <v>7669.6328007723305</v>
      </c>
      <c r="D69" s="149">
        <v>413279.72974473779</v>
      </c>
      <c r="E69" s="149">
        <v>44040.721614388662</v>
      </c>
      <c r="F69" s="149">
        <v>7912.0800390037957</v>
      </c>
      <c r="G69" s="149">
        <v>6393.2946134687299</v>
      </c>
      <c r="H69" s="149">
        <v>48262.514608142053</v>
      </c>
      <c r="I69" s="149">
        <v>-754.07406825742419</v>
      </c>
      <c r="J69" s="150">
        <v>153778.8270401512</v>
      </c>
      <c r="K69" s="151">
        <v>589830.52358589217</v>
      </c>
      <c r="L69" s="152">
        <f t="shared" ref="L69:L111" si="1">SUM(C69:K69)</f>
        <v>1270413.2499782993</v>
      </c>
      <c r="M69" s="75"/>
    </row>
    <row r="70" spans="1:13" s="82" customFormat="1" ht="17" customHeight="1" x14ac:dyDescent="0.2">
      <c r="A70" s="73" t="s">
        <v>66</v>
      </c>
      <c r="B70" s="74" t="s">
        <v>192</v>
      </c>
      <c r="C70" s="149">
        <v>2971.6940854437939</v>
      </c>
      <c r="D70" s="149">
        <v>133831.74910098297</v>
      </c>
      <c r="E70" s="149">
        <v>11043.251524126894</v>
      </c>
      <c r="F70" s="149">
        <v>1829.4508162842228</v>
      </c>
      <c r="G70" s="149">
        <v>1071.8480822589929</v>
      </c>
      <c r="H70" s="149">
        <v>7462.1083375021917</v>
      </c>
      <c r="I70" s="149">
        <v>-66.082410831585392</v>
      </c>
      <c r="J70" s="150">
        <v>29236.969057981754</v>
      </c>
      <c r="K70" s="151">
        <v>154272.43740403745</v>
      </c>
      <c r="L70" s="152">
        <f t="shared" si="1"/>
        <v>341653.42599778669</v>
      </c>
      <c r="M70" s="75"/>
    </row>
    <row r="71" spans="1:13" s="82" customFormat="1" ht="17" customHeight="1" x14ac:dyDescent="0.2">
      <c r="A71" s="73" t="s">
        <v>67</v>
      </c>
      <c r="B71" s="74" t="s">
        <v>193</v>
      </c>
      <c r="C71" s="149">
        <v>3101.4131350223956</v>
      </c>
      <c r="D71" s="149">
        <v>171781.25295826298</v>
      </c>
      <c r="E71" s="149">
        <v>5326.1615342727364</v>
      </c>
      <c r="F71" s="149">
        <v>11962.427593388229</v>
      </c>
      <c r="G71" s="149">
        <v>2073.3813323197619</v>
      </c>
      <c r="H71" s="149">
        <v>20635.369503138423</v>
      </c>
      <c r="I71" s="149">
        <v>8.2982882103495257</v>
      </c>
      <c r="J71" s="150">
        <v>13269.202394249165</v>
      </c>
      <c r="K71" s="151">
        <v>48403.352259574945</v>
      </c>
      <c r="L71" s="152">
        <f t="shared" si="1"/>
        <v>276560.85899843893</v>
      </c>
      <c r="M71" s="75"/>
    </row>
    <row r="72" spans="1:13" s="82" customFormat="1" ht="17" customHeight="1" x14ac:dyDescent="0.2">
      <c r="A72" s="73" t="s">
        <v>68</v>
      </c>
      <c r="B72" s="74" t="s">
        <v>194</v>
      </c>
      <c r="C72" s="149">
        <v>1690.0357572560672</v>
      </c>
      <c r="D72" s="149">
        <v>26777.736145706782</v>
      </c>
      <c r="E72" s="149">
        <v>31005.14883944044</v>
      </c>
      <c r="F72" s="149">
        <v>10822.035084445133</v>
      </c>
      <c r="G72" s="149">
        <v>1453.468132475391</v>
      </c>
      <c r="H72" s="149">
        <v>5258.8096112669245</v>
      </c>
      <c r="I72" s="149">
        <v>3.6305590787723547</v>
      </c>
      <c r="J72" s="150">
        <v>5270.4420947053668</v>
      </c>
      <c r="K72" s="151">
        <v>307453.04077491415</v>
      </c>
      <c r="L72" s="152">
        <f t="shared" si="1"/>
        <v>389734.346999289</v>
      </c>
      <c r="M72" s="75"/>
    </row>
    <row r="73" spans="1:13" s="82" customFormat="1" ht="17" customHeight="1" x14ac:dyDescent="0.2">
      <c r="A73" s="73" t="s">
        <v>69</v>
      </c>
      <c r="B73" s="74" t="s">
        <v>195</v>
      </c>
      <c r="C73" s="149">
        <v>124565.91889664167</v>
      </c>
      <c r="D73" s="149">
        <v>2871694.6588034807</v>
      </c>
      <c r="E73" s="149">
        <v>142787.69166698537</v>
      </c>
      <c r="F73" s="149">
        <v>10533.809196388354</v>
      </c>
      <c r="G73" s="149">
        <v>56955.830596580025</v>
      </c>
      <c r="H73" s="149">
        <v>616883.28408688598</v>
      </c>
      <c r="I73" s="149">
        <v>10051.333393972976</v>
      </c>
      <c r="J73" s="150">
        <v>957493.79966851976</v>
      </c>
      <c r="K73" s="151">
        <v>2679373.0706132334</v>
      </c>
      <c r="L73" s="152">
        <f t="shared" si="1"/>
        <v>7470339.396922688</v>
      </c>
      <c r="M73" s="75"/>
    </row>
    <row r="74" spans="1:13" s="82" customFormat="1" ht="17" customHeight="1" x14ac:dyDescent="0.2">
      <c r="A74" s="73" t="s">
        <v>70</v>
      </c>
      <c r="B74" s="74" t="s">
        <v>196</v>
      </c>
      <c r="C74" s="149">
        <v>7754.317425275729</v>
      </c>
      <c r="D74" s="149">
        <v>1106514.3121387069</v>
      </c>
      <c r="E74" s="149">
        <v>51087.096993029249</v>
      </c>
      <c r="F74" s="149">
        <v>11742.288049103816</v>
      </c>
      <c r="G74" s="149">
        <v>16465.480986122482</v>
      </c>
      <c r="H74" s="149">
        <v>84547.714474105203</v>
      </c>
      <c r="I74" s="149">
        <v>33.073451029767647</v>
      </c>
      <c r="J74" s="150">
        <v>179071.54407554306</v>
      </c>
      <c r="K74" s="151">
        <v>450505.31638872693</v>
      </c>
      <c r="L74" s="152">
        <f t="shared" si="1"/>
        <v>1907721.1439816435</v>
      </c>
      <c r="M74" s="75"/>
    </row>
    <row r="75" spans="1:13" s="82" customFormat="1" ht="17" customHeight="1" x14ac:dyDescent="0.2">
      <c r="A75" s="73" t="s">
        <v>71</v>
      </c>
      <c r="B75" s="74" t="s">
        <v>197</v>
      </c>
      <c r="C75" s="149">
        <v>13042.598502910259</v>
      </c>
      <c r="D75" s="149">
        <v>353874.36088817503</v>
      </c>
      <c r="E75" s="149">
        <v>56808.114561209208</v>
      </c>
      <c r="F75" s="149">
        <v>3910.2620120154893</v>
      </c>
      <c r="G75" s="149">
        <v>8402.9637300540508</v>
      </c>
      <c r="H75" s="149">
        <v>249152.13820899097</v>
      </c>
      <c r="I75" s="149">
        <v>303.81712457256083</v>
      </c>
      <c r="J75" s="150">
        <v>68988.281321410323</v>
      </c>
      <c r="K75" s="151">
        <v>450720.5746422318</v>
      </c>
      <c r="L75" s="152">
        <f t="shared" si="1"/>
        <v>1205203.1109915697</v>
      </c>
      <c r="M75" s="75"/>
    </row>
    <row r="76" spans="1:13" s="82" customFormat="1" ht="17" customHeight="1" x14ac:dyDescent="0.2">
      <c r="A76" s="73" t="s">
        <v>72</v>
      </c>
      <c r="B76" s="74" t="s">
        <v>198</v>
      </c>
      <c r="C76" s="149">
        <v>0</v>
      </c>
      <c r="D76" s="149">
        <v>842846.12008374929</v>
      </c>
      <c r="E76" s="149">
        <v>234.20991625071505</v>
      </c>
      <c r="F76" s="149">
        <v>0</v>
      </c>
      <c r="G76" s="149">
        <v>0</v>
      </c>
      <c r="H76" s="149">
        <v>0</v>
      </c>
      <c r="I76" s="149">
        <v>0</v>
      </c>
      <c r="J76" s="150">
        <v>1101.8030000000001</v>
      </c>
      <c r="K76" s="151">
        <v>0</v>
      </c>
      <c r="L76" s="152">
        <f t="shared" si="1"/>
        <v>844182.13299999991</v>
      </c>
      <c r="M76" s="75"/>
    </row>
    <row r="77" spans="1:13" s="82" customFormat="1" ht="17" customHeight="1" x14ac:dyDescent="0.2">
      <c r="A77" s="73" t="s">
        <v>73</v>
      </c>
      <c r="B77" s="74" t="s">
        <v>199</v>
      </c>
      <c r="C77" s="149">
        <v>0</v>
      </c>
      <c r="D77" s="149">
        <v>3156714.4929999998</v>
      </c>
      <c r="E77" s="149">
        <v>0</v>
      </c>
      <c r="F77" s="149">
        <v>0</v>
      </c>
      <c r="G77" s="149">
        <v>0</v>
      </c>
      <c r="H77" s="149">
        <v>0</v>
      </c>
      <c r="I77" s="149">
        <v>0</v>
      </c>
      <c r="J77" s="150">
        <v>0</v>
      </c>
      <c r="K77" s="151">
        <v>0</v>
      </c>
      <c r="L77" s="152">
        <f t="shared" si="1"/>
        <v>3156714.4929999998</v>
      </c>
      <c r="M77" s="75"/>
    </row>
    <row r="78" spans="1:13" s="82" customFormat="1" ht="17" customHeight="1" x14ac:dyDescent="0.2">
      <c r="A78" s="73" t="s">
        <v>74</v>
      </c>
      <c r="B78" s="74" t="s">
        <v>200</v>
      </c>
      <c r="C78" s="149">
        <v>2224.0276970076225</v>
      </c>
      <c r="D78" s="149">
        <v>220113.3498482719</v>
      </c>
      <c r="E78" s="149">
        <v>13521.406387986051</v>
      </c>
      <c r="F78" s="149">
        <v>4481.0380860708165</v>
      </c>
      <c r="G78" s="149">
        <v>2202.2583559582713</v>
      </c>
      <c r="H78" s="149">
        <v>19240.121105266637</v>
      </c>
      <c r="I78" s="149">
        <v>82.811897083217531</v>
      </c>
      <c r="J78" s="150">
        <v>20218.868950708053</v>
      </c>
      <c r="K78" s="151">
        <v>293903.3096650365</v>
      </c>
      <c r="L78" s="152">
        <f t="shared" si="1"/>
        <v>575987.19199338905</v>
      </c>
      <c r="M78" s="75"/>
    </row>
    <row r="79" spans="1:13" s="82" customFormat="1" ht="17" customHeight="1" x14ac:dyDescent="0.2">
      <c r="A79" s="73" t="s">
        <v>75</v>
      </c>
      <c r="B79" s="74" t="s">
        <v>201</v>
      </c>
      <c r="C79" s="149">
        <v>16739.776915960185</v>
      </c>
      <c r="D79" s="149">
        <v>213169.51202494933</v>
      </c>
      <c r="E79" s="149">
        <v>23207.217143751579</v>
      </c>
      <c r="F79" s="149">
        <v>3817.5184863675563</v>
      </c>
      <c r="G79" s="149">
        <v>13822.211300258803</v>
      </c>
      <c r="H79" s="149">
        <v>81993.929292170535</v>
      </c>
      <c r="I79" s="149">
        <v>1604.2687894124194</v>
      </c>
      <c r="J79" s="150">
        <v>181237.86435986325</v>
      </c>
      <c r="K79" s="151">
        <v>578636.93667369348</v>
      </c>
      <c r="L79" s="152">
        <f t="shared" si="1"/>
        <v>1114229.2349864272</v>
      </c>
      <c r="M79" s="75"/>
    </row>
    <row r="80" spans="1:13" s="82" customFormat="1" ht="17" customHeight="1" x14ac:dyDescent="0.2">
      <c r="A80" s="73" t="s">
        <v>76</v>
      </c>
      <c r="B80" s="74" t="s">
        <v>202</v>
      </c>
      <c r="C80" s="149">
        <v>7636.8218203699835</v>
      </c>
      <c r="D80" s="149">
        <v>177504.02134949452</v>
      </c>
      <c r="E80" s="149">
        <v>41695.687227642666</v>
      </c>
      <c r="F80" s="149">
        <v>10333.441821183704</v>
      </c>
      <c r="G80" s="149">
        <v>21186.681324341749</v>
      </c>
      <c r="H80" s="149">
        <v>94310.50946973078</v>
      </c>
      <c r="I80" s="149">
        <v>195.96686185084189</v>
      </c>
      <c r="J80" s="150">
        <v>71437.655150465886</v>
      </c>
      <c r="K80" s="151">
        <v>224307.10896892811</v>
      </c>
      <c r="L80" s="152">
        <f t="shared" si="1"/>
        <v>648607.89399400819</v>
      </c>
      <c r="M80" s="75"/>
    </row>
    <row r="81" spans="1:13" s="82" customFormat="1" ht="17" customHeight="1" x14ac:dyDescent="0.2">
      <c r="A81" s="73" t="s">
        <v>77</v>
      </c>
      <c r="B81" s="74" t="s">
        <v>203</v>
      </c>
      <c r="C81" s="149">
        <v>472.89256508412905</v>
      </c>
      <c r="D81" s="149">
        <v>16522.581673911125</v>
      </c>
      <c r="E81" s="149">
        <v>1714.3546938329791</v>
      </c>
      <c r="F81" s="149">
        <v>305.24406079190749</v>
      </c>
      <c r="G81" s="149">
        <v>1857.8390834267213</v>
      </c>
      <c r="H81" s="149">
        <v>7242.3172399279383</v>
      </c>
      <c r="I81" s="149">
        <v>488.30725734251223</v>
      </c>
      <c r="J81" s="150">
        <v>183926.95626335242</v>
      </c>
      <c r="K81" s="151">
        <v>351003.45116085192</v>
      </c>
      <c r="L81" s="152">
        <f t="shared" si="1"/>
        <v>563533.94399852166</v>
      </c>
      <c r="M81" s="75"/>
    </row>
    <row r="82" spans="1:13" s="82" customFormat="1" ht="17" customHeight="1" x14ac:dyDescent="0.2">
      <c r="A82" s="73" t="s">
        <v>78</v>
      </c>
      <c r="B82" s="74" t="s">
        <v>204</v>
      </c>
      <c r="C82" s="149">
        <v>446.80929584049221</v>
      </c>
      <c r="D82" s="149">
        <v>16741.226801604684</v>
      </c>
      <c r="E82" s="149">
        <v>2284.4648481489885</v>
      </c>
      <c r="F82" s="149">
        <v>507.61947979044061</v>
      </c>
      <c r="G82" s="149">
        <v>417.97750831541885</v>
      </c>
      <c r="H82" s="149">
        <v>4226.8199492548711</v>
      </c>
      <c r="I82" s="149">
        <v>10.065642296264912</v>
      </c>
      <c r="J82" s="150">
        <v>20699.319530035034</v>
      </c>
      <c r="K82" s="151">
        <v>20583.558943698888</v>
      </c>
      <c r="L82" s="152">
        <f t="shared" si="1"/>
        <v>65917.861998985085</v>
      </c>
      <c r="M82" s="75"/>
    </row>
    <row r="83" spans="1:13" s="82" customFormat="1" ht="17" customHeight="1" x14ac:dyDescent="0.2">
      <c r="A83" s="73" t="s">
        <v>79</v>
      </c>
      <c r="B83" s="74" t="s">
        <v>205</v>
      </c>
      <c r="C83" s="149">
        <v>528.94188762676788</v>
      </c>
      <c r="D83" s="149">
        <v>11877.721736134532</v>
      </c>
      <c r="E83" s="149">
        <v>1581.1025030372707</v>
      </c>
      <c r="F83" s="149">
        <v>143.11551890851089</v>
      </c>
      <c r="G83" s="149">
        <v>890.45343339417377</v>
      </c>
      <c r="H83" s="149">
        <v>5200.9857431773116</v>
      </c>
      <c r="I83" s="149">
        <v>164.6441723532123</v>
      </c>
      <c r="J83" s="150">
        <v>13957.523170321756</v>
      </c>
      <c r="K83" s="151">
        <v>35928.767834175545</v>
      </c>
      <c r="L83" s="152">
        <f t="shared" si="1"/>
        <v>70273.255999129091</v>
      </c>
      <c r="M83" s="75"/>
    </row>
    <row r="84" spans="1:13" s="82" customFormat="1" ht="17" customHeight="1" x14ac:dyDescent="0.2">
      <c r="A84" s="73" t="s">
        <v>80</v>
      </c>
      <c r="B84" s="74" t="s">
        <v>206</v>
      </c>
      <c r="C84" s="149">
        <v>1379.5440971414462</v>
      </c>
      <c r="D84" s="149">
        <v>31828.075996623582</v>
      </c>
      <c r="E84" s="149">
        <v>4660.0862666407702</v>
      </c>
      <c r="F84" s="149">
        <v>1173.282841368469</v>
      </c>
      <c r="G84" s="149">
        <v>1924.989331022341</v>
      </c>
      <c r="H84" s="149">
        <v>11784.625054499495</v>
      </c>
      <c r="I84" s="149">
        <v>698.77175515950682</v>
      </c>
      <c r="J84" s="150">
        <v>35096.521670187001</v>
      </c>
      <c r="K84" s="151">
        <v>114423.45898356337</v>
      </c>
      <c r="L84" s="152">
        <f t="shared" si="1"/>
        <v>202969.355996206</v>
      </c>
      <c r="M84" s="75"/>
    </row>
    <row r="85" spans="1:13" s="82" customFormat="1" ht="17" customHeight="1" x14ac:dyDescent="0.2">
      <c r="A85" s="73" t="s">
        <v>81</v>
      </c>
      <c r="B85" s="74" t="s">
        <v>207</v>
      </c>
      <c r="C85" s="149">
        <v>2812.0203834906802</v>
      </c>
      <c r="D85" s="149">
        <v>217960.35107164629</v>
      </c>
      <c r="E85" s="149">
        <v>10227.22027376705</v>
      </c>
      <c r="F85" s="149">
        <v>1768.3899138425718</v>
      </c>
      <c r="G85" s="149">
        <v>3499.2423222323282</v>
      </c>
      <c r="H85" s="149">
        <v>19204.172863806059</v>
      </c>
      <c r="I85" s="149">
        <v>97.88412973937794</v>
      </c>
      <c r="J85" s="150">
        <v>58756.230611318097</v>
      </c>
      <c r="K85" s="151">
        <v>180604.89542753526</v>
      </c>
      <c r="L85" s="152">
        <f t="shared" si="1"/>
        <v>494930.40699737775</v>
      </c>
      <c r="M85" s="75"/>
    </row>
    <row r="86" spans="1:13" s="82" customFormat="1" ht="17" customHeight="1" x14ac:dyDescent="0.2">
      <c r="A86" s="73" t="s">
        <v>82</v>
      </c>
      <c r="B86" s="74" t="s">
        <v>208</v>
      </c>
      <c r="C86" s="149">
        <v>1505.5509318319064</v>
      </c>
      <c r="D86" s="149">
        <v>30791.373673793863</v>
      </c>
      <c r="E86" s="149">
        <v>8161.2579612532772</v>
      </c>
      <c r="F86" s="149">
        <v>2844.0167641022317</v>
      </c>
      <c r="G86" s="149">
        <v>1465.3928896490918</v>
      </c>
      <c r="H86" s="149">
        <v>18024.723905794141</v>
      </c>
      <c r="I86" s="149">
        <v>10.619921944930127</v>
      </c>
      <c r="J86" s="150">
        <v>6155.1976861274434</v>
      </c>
      <c r="K86" s="151">
        <v>34711.803264784343</v>
      </c>
      <c r="L86" s="152">
        <f t="shared" si="1"/>
        <v>103669.93699928123</v>
      </c>
      <c r="M86" s="75"/>
    </row>
    <row r="87" spans="1:13" s="82" customFormat="1" ht="17" customHeight="1" x14ac:dyDescent="0.2">
      <c r="A87" s="73" t="s">
        <v>83</v>
      </c>
      <c r="B87" s="74" t="s">
        <v>209</v>
      </c>
      <c r="C87" s="149">
        <v>9897.258389575125</v>
      </c>
      <c r="D87" s="149">
        <v>543369.49601116136</v>
      </c>
      <c r="E87" s="149">
        <v>18011.145036015012</v>
      </c>
      <c r="F87" s="149">
        <v>4707.5992757337499</v>
      </c>
      <c r="G87" s="149">
        <v>7062.2331277241356</v>
      </c>
      <c r="H87" s="149">
        <v>59502.389562398967</v>
      </c>
      <c r="I87" s="149">
        <v>112.92891880156765</v>
      </c>
      <c r="J87" s="150">
        <v>34537.40435290974</v>
      </c>
      <c r="K87" s="151">
        <v>95810.635321990791</v>
      </c>
      <c r="L87" s="152">
        <f t="shared" si="1"/>
        <v>773011.08999631053</v>
      </c>
      <c r="M87" s="75"/>
    </row>
    <row r="88" spans="1:13" s="82" customFormat="1" ht="17" customHeight="1" x14ac:dyDescent="0.2">
      <c r="A88" s="73" t="s">
        <v>84</v>
      </c>
      <c r="B88" s="74" t="s">
        <v>210</v>
      </c>
      <c r="C88" s="149">
        <v>1717.089880498308</v>
      </c>
      <c r="D88" s="149">
        <v>99137.751005439117</v>
      </c>
      <c r="E88" s="149">
        <v>3753.3234053321517</v>
      </c>
      <c r="F88" s="149">
        <v>474.04162850105791</v>
      </c>
      <c r="G88" s="149">
        <v>3410.1963764226175</v>
      </c>
      <c r="H88" s="149">
        <v>8437.6540484047873</v>
      </c>
      <c r="I88" s="149">
        <v>26.522431991551358</v>
      </c>
      <c r="J88" s="150">
        <v>19454.281226128165</v>
      </c>
      <c r="K88" s="151">
        <v>58429.813994340337</v>
      </c>
      <c r="L88" s="152">
        <f t="shared" si="1"/>
        <v>194840.6739970581</v>
      </c>
      <c r="M88" s="75"/>
    </row>
    <row r="89" spans="1:13" s="82" customFormat="1" ht="17" customHeight="1" x14ac:dyDescent="0.2">
      <c r="A89" s="73" t="s">
        <v>85</v>
      </c>
      <c r="B89" s="74" t="s">
        <v>211</v>
      </c>
      <c r="C89" s="149">
        <v>1792.1460023136667</v>
      </c>
      <c r="D89" s="149">
        <v>166205.17555352635</v>
      </c>
      <c r="E89" s="149">
        <v>17142.837612956766</v>
      </c>
      <c r="F89" s="149">
        <v>4869.5587636536238</v>
      </c>
      <c r="G89" s="149">
        <v>19438.411895890611</v>
      </c>
      <c r="H89" s="149">
        <v>366905.71963867126</v>
      </c>
      <c r="I89" s="149">
        <v>-330.56953458698956</v>
      </c>
      <c r="J89" s="150">
        <v>64056.777270147591</v>
      </c>
      <c r="K89" s="151">
        <v>536395.91678475263</v>
      </c>
      <c r="L89" s="152">
        <f t="shared" si="1"/>
        <v>1176475.9739873256</v>
      </c>
      <c r="M89" s="75"/>
    </row>
    <row r="90" spans="1:13" s="82" customFormat="1" ht="17" customHeight="1" x14ac:dyDescent="0.2">
      <c r="A90" s="73" t="s">
        <v>86</v>
      </c>
      <c r="B90" s="74" t="s">
        <v>212</v>
      </c>
      <c r="C90" s="149">
        <v>208.71742401633995</v>
      </c>
      <c r="D90" s="149">
        <v>6625.878651924214</v>
      </c>
      <c r="E90" s="149">
        <v>376.09308922572296</v>
      </c>
      <c r="F90" s="149">
        <v>95.734324960650525</v>
      </c>
      <c r="G90" s="149">
        <v>114.74444550362431</v>
      </c>
      <c r="H90" s="149">
        <v>1034.3267619245539</v>
      </c>
      <c r="I90" s="149">
        <v>4.456839561799204</v>
      </c>
      <c r="J90" s="150">
        <v>2877.8944844640855</v>
      </c>
      <c r="K90" s="151">
        <v>258740.52397813252</v>
      </c>
      <c r="L90" s="152">
        <f t="shared" si="1"/>
        <v>270078.3699997135</v>
      </c>
      <c r="M90" s="75"/>
    </row>
    <row r="91" spans="1:13" s="82" customFormat="1" ht="17" customHeight="1" x14ac:dyDescent="0.2">
      <c r="A91" s="73" t="s">
        <v>87</v>
      </c>
      <c r="B91" s="74" t="s">
        <v>213</v>
      </c>
      <c r="C91" s="149">
        <v>472.02712614348866</v>
      </c>
      <c r="D91" s="149">
        <v>11886.562916249744</v>
      </c>
      <c r="E91" s="149">
        <v>1894.8733472360852</v>
      </c>
      <c r="F91" s="149">
        <v>429.73508883877514</v>
      </c>
      <c r="G91" s="149">
        <v>372.37271475624885</v>
      </c>
      <c r="H91" s="149">
        <v>5842.2345373039061</v>
      </c>
      <c r="I91" s="149">
        <v>-100.33534617463441</v>
      </c>
      <c r="J91" s="150">
        <v>7767.4113895625178</v>
      </c>
      <c r="K91" s="151">
        <v>154874.41722459946</v>
      </c>
      <c r="L91" s="152">
        <f t="shared" si="1"/>
        <v>183439.29899851559</v>
      </c>
      <c r="M91" s="75"/>
    </row>
    <row r="92" spans="1:13" s="82" customFormat="1" ht="17" customHeight="1" x14ac:dyDescent="0.2">
      <c r="A92" s="73" t="s">
        <v>88</v>
      </c>
      <c r="B92" s="74" t="s">
        <v>214</v>
      </c>
      <c r="C92" s="149">
        <v>135.58676746751939</v>
      </c>
      <c r="D92" s="149">
        <v>76119.767249877972</v>
      </c>
      <c r="E92" s="149">
        <v>876615.36832097953</v>
      </c>
      <c r="F92" s="149">
        <v>582369.42849619139</v>
      </c>
      <c r="G92" s="149">
        <v>926.32508331961913</v>
      </c>
      <c r="H92" s="149">
        <v>3734.2526726255451</v>
      </c>
      <c r="I92" s="149">
        <v>-9.4113206628415682</v>
      </c>
      <c r="J92" s="150">
        <v>28198.749583329238</v>
      </c>
      <c r="K92" s="151">
        <v>7328.6011461534972</v>
      </c>
      <c r="L92" s="152">
        <f t="shared" si="1"/>
        <v>1575418.6679992813</v>
      </c>
      <c r="M92" s="75"/>
    </row>
    <row r="93" spans="1:13" s="82" customFormat="1" ht="17" customHeight="1" x14ac:dyDescent="0.2">
      <c r="A93" s="73" t="s">
        <v>89</v>
      </c>
      <c r="B93" s="74" t="s">
        <v>215</v>
      </c>
      <c r="C93" s="149">
        <v>299.36491582605942</v>
      </c>
      <c r="D93" s="149">
        <v>592082.49130218767</v>
      </c>
      <c r="E93" s="149">
        <v>675061.25160480186</v>
      </c>
      <c r="F93" s="149">
        <v>141095.42070343648</v>
      </c>
      <c r="G93" s="149">
        <v>476.63196966138577</v>
      </c>
      <c r="H93" s="149">
        <v>4092.617434117642</v>
      </c>
      <c r="I93" s="149">
        <v>-2.7538747449115881</v>
      </c>
      <c r="J93" s="150">
        <v>6534.9302770863524</v>
      </c>
      <c r="K93" s="151">
        <v>30116.875664376792</v>
      </c>
      <c r="L93" s="152">
        <f t="shared" si="1"/>
        <v>1449756.8299967493</v>
      </c>
      <c r="M93" s="75"/>
    </row>
    <row r="94" spans="1:13" s="82" customFormat="1" ht="17" customHeight="1" x14ac:dyDescent="0.2">
      <c r="A94" s="73" t="s">
        <v>90</v>
      </c>
      <c r="B94" s="74" t="s">
        <v>216</v>
      </c>
      <c r="C94" s="149">
        <v>0</v>
      </c>
      <c r="D94" s="149">
        <v>12737.043602826896</v>
      </c>
      <c r="E94" s="149">
        <v>8519.6904260542815</v>
      </c>
      <c r="F94" s="149">
        <v>27494.223656918664</v>
      </c>
      <c r="G94" s="149">
        <v>65288.60039055143</v>
      </c>
      <c r="H94" s="149">
        <v>1628236.5019236489</v>
      </c>
      <c r="I94" s="149">
        <v>0</v>
      </c>
      <c r="J94" s="150">
        <v>25031.037</v>
      </c>
      <c r="K94" s="151">
        <v>346493.02600000001</v>
      </c>
      <c r="L94" s="152">
        <f t="shared" si="1"/>
        <v>2113800.1230000001</v>
      </c>
      <c r="M94" s="75"/>
    </row>
    <row r="95" spans="1:13" s="82" customFormat="1" ht="17" customHeight="1" x14ac:dyDescent="0.2">
      <c r="A95" s="73" t="s">
        <v>91</v>
      </c>
      <c r="B95" s="74" t="s">
        <v>217</v>
      </c>
      <c r="C95" s="149">
        <v>14609.01097227462</v>
      </c>
      <c r="D95" s="149">
        <v>523252.10635034833</v>
      </c>
      <c r="E95" s="149">
        <v>2008227.5630678791</v>
      </c>
      <c r="F95" s="149">
        <v>0</v>
      </c>
      <c r="G95" s="149">
        <v>0</v>
      </c>
      <c r="H95" s="149">
        <v>0</v>
      </c>
      <c r="I95" s="149">
        <v>0</v>
      </c>
      <c r="J95" s="150">
        <v>32.117006034121736</v>
      </c>
      <c r="K95" s="151">
        <v>10186.354603463958</v>
      </c>
      <c r="L95" s="152">
        <f t="shared" si="1"/>
        <v>2556307.1519999998</v>
      </c>
      <c r="M95" s="75"/>
    </row>
    <row r="96" spans="1:13" s="82" customFormat="1" ht="17" customHeight="1" x14ac:dyDescent="0.2">
      <c r="A96" s="73" t="s">
        <v>92</v>
      </c>
      <c r="B96" s="74" t="s">
        <v>218</v>
      </c>
      <c r="C96" s="149">
        <v>14684.67061996578</v>
      </c>
      <c r="D96" s="149">
        <v>10981.256123428326</v>
      </c>
      <c r="E96" s="149">
        <v>85628.449931715848</v>
      </c>
      <c r="F96" s="149">
        <v>267.40004608882532</v>
      </c>
      <c r="G96" s="149">
        <v>42.807728984067737</v>
      </c>
      <c r="H96" s="149">
        <v>327.64448058293658</v>
      </c>
      <c r="I96" s="149">
        <v>8.2654311147921913</v>
      </c>
      <c r="J96" s="150">
        <v>573.13746606498967</v>
      </c>
      <c r="K96" s="151">
        <v>4848.8571719975926</v>
      </c>
      <c r="L96" s="152">
        <f t="shared" si="1"/>
        <v>117362.48899994316</v>
      </c>
      <c r="M96" s="75"/>
    </row>
    <row r="97" spans="1:13" s="82" customFormat="1" ht="17" customHeight="1" x14ac:dyDescent="0.2">
      <c r="A97" s="73" t="s">
        <v>93</v>
      </c>
      <c r="B97" s="74" t="s">
        <v>219</v>
      </c>
      <c r="C97" s="149">
        <v>16730.671418327052</v>
      </c>
      <c r="D97" s="149">
        <v>339097.66049408686</v>
      </c>
      <c r="E97" s="149">
        <v>220317.89409101292</v>
      </c>
      <c r="F97" s="149">
        <v>1725.1869965731519</v>
      </c>
      <c r="G97" s="149">
        <v>0</v>
      </c>
      <c r="H97" s="149">
        <v>0</v>
      </c>
      <c r="I97" s="149">
        <v>0</v>
      </c>
      <c r="J97" s="150">
        <v>0</v>
      </c>
      <c r="K97" s="151">
        <v>1162.0429999999999</v>
      </c>
      <c r="L97" s="152">
        <f t="shared" si="1"/>
        <v>579033.45599999989</v>
      </c>
      <c r="M97" s="75"/>
    </row>
    <row r="98" spans="1:13" s="82" customFormat="1" ht="17" customHeight="1" x14ac:dyDescent="0.2">
      <c r="A98" s="73" t="s">
        <v>94</v>
      </c>
      <c r="B98" s="74" t="s">
        <v>220</v>
      </c>
      <c r="C98" s="149">
        <v>0</v>
      </c>
      <c r="D98" s="149">
        <v>73364.163082757514</v>
      </c>
      <c r="E98" s="149">
        <v>486807.11791724252</v>
      </c>
      <c r="F98" s="149">
        <v>0</v>
      </c>
      <c r="G98" s="149">
        <v>0</v>
      </c>
      <c r="H98" s="149">
        <v>0</v>
      </c>
      <c r="I98" s="149">
        <v>0</v>
      </c>
      <c r="J98" s="150">
        <v>0</v>
      </c>
      <c r="K98" s="151">
        <v>0</v>
      </c>
      <c r="L98" s="152">
        <f t="shared" si="1"/>
        <v>560171.28100000008</v>
      </c>
      <c r="M98" s="75"/>
    </row>
    <row r="99" spans="1:13" s="82" customFormat="1" ht="17" customHeight="1" x14ac:dyDescent="0.2">
      <c r="A99" s="73" t="s">
        <v>95</v>
      </c>
      <c r="B99" s="74" t="s">
        <v>221</v>
      </c>
      <c r="C99" s="149">
        <v>691.09686700995348</v>
      </c>
      <c r="D99" s="149">
        <v>164233.06125511054</v>
      </c>
      <c r="E99" s="149">
        <v>4721.3155113621351</v>
      </c>
      <c r="F99" s="149">
        <v>523.93871678366224</v>
      </c>
      <c r="G99" s="149">
        <v>1526.1062660866128</v>
      </c>
      <c r="H99" s="149">
        <v>13587.506123446306</v>
      </c>
      <c r="I99" s="149">
        <v>0.14773133599396887</v>
      </c>
      <c r="J99" s="150">
        <v>6626.3124288570971</v>
      </c>
      <c r="K99" s="151">
        <v>42867.091099257137</v>
      </c>
      <c r="L99" s="152">
        <f t="shared" si="1"/>
        <v>234776.57599924941</v>
      </c>
      <c r="M99" s="75"/>
    </row>
    <row r="100" spans="1:13" s="82" customFormat="1" ht="17" customHeight="1" x14ac:dyDescent="0.2">
      <c r="A100" s="73" t="s">
        <v>96</v>
      </c>
      <c r="B100" s="74" t="s">
        <v>222</v>
      </c>
      <c r="C100" s="149">
        <v>4395.6873824687646</v>
      </c>
      <c r="D100" s="149">
        <v>105160.95242052226</v>
      </c>
      <c r="E100" s="149">
        <v>31381.267775546712</v>
      </c>
      <c r="F100" s="149">
        <v>4693.570212684167</v>
      </c>
      <c r="G100" s="149">
        <v>29215.918260902261</v>
      </c>
      <c r="H100" s="149">
        <v>80756.486852625938</v>
      </c>
      <c r="I100" s="149">
        <v>10.836613087964205</v>
      </c>
      <c r="J100" s="150">
        <v>93148.03520880772</v>
      </c>
      <c r="K100" s="151">
        <v>159874.25426595204</v>
      </c>
      <c r="L100" s="152">
        <f t="shared" si="1"/>
        <v>508637.00899259781</v>
      </c>
      <c r="M100" s="75"/>
    </row>
    <row r="101" spans="1:13" s="82" customFormat="1" ht="17" customHeight="1" x14ac:dyDescent="0.2">
      <c r="A101" s="73" t="s">
        <v>97</v>
      </c>
      <c r="B101" s="74" t="s">
        <v>223</v>
      </c>
      <c r="C101" s="149">
        <v>2765.6006051804152</v>
      </c>
      <c r="D101" s="149">
        <v>76781.787723964182</v>
      </c>
      <c r="E101" s="149">
        <v>13412.390644662257</v>
      </c>
      <c r="F101" s="149">
        <v>1773.2050705938661</v>
      </c>
      <c r="G101" s="149">
        <v>2649.5478320815164</v>
      </c>
      <c r="H101" s="149">
        <v>23037.451210816347</v>
      </c>
      <c r="I101" s="149">
        <v>107.74744782381926</v>
      </c>
      <c r="J101" s="150">
        <v>72782.177377183019</v>
      </c>
      <c r="K101" s="151">
        <v>108673.26107591068</v>
      </c>
      <c r="L101" s="152">
        <f t="shared" si="1"/>
        <v>301983.16898821609</v>
      </c>
      <c r="M101" s="75"/>
    </row>
    <row r="102" spans="1:13" s="82" customFormat="1" ht="17" customHeight="1" x14ac:dyDescent="0.2">
      <c r="A102" s="73" t="s">
        <v>98</v>
      </c>
      <c r="B102" s="74" t="s">
        <v>224</v>
      </c>
      <c r="C102" s="149">
        <v>3750.6163955444276</v>
      </c>
      <c r="D102" s="149">
        <v>220411.87398011124</v>
      </c>
      <c r="E102" s="149">
        <v>31221.915860535846</v>
      </c>
      <c r="F102" s="149">
        <v>9540.9394138134121</v>
      </c>
      <c r="G102" s="149">
        <v>13079.659816991103</v>
      </c>
      <c r="H102" s="149">
        <v>69118.989591455756</v>
      </c>
      <c r="I102" s="149">
        <v>-69.983991390022709</v>
      </c>
      <c r="J102" s="150">
        <v>79511.282683031488</v>
      </c>
      <c r="K102" s="151">
        <v>253092.16523871914</v>
      </c>
      <c r="L102" s="152">
        <f t="shared" si="1"/>
        <v>679657.45898881229</v>
      </c>
      <c r="M102" s="75"/>
    </row>
    <row r="103" spans="1:13" s="82" customFormat="1" ht="17" customHeight="1" x14ac:dyDescent="0.2">
      <c r="A103" s="73" t="s">
        <v>99</v>
      </c>
      <c r="B103" s="74" t="s">
        <v>225</v>
      </c>
      <c r="C103" s="149">
        <v>22686.81425945491</v>
      </c>
      <c r="D103" s="149">
        <v>707808.82594234368</v>
      </c>
      <c r="E103" s="149">
        <v>215316.80166179058</v>
      </c>
      <c r="F103" s="149">
        <v>55136.951230877428</v>
      </c>
      <c r="G103" s="149">
        <v>108971.50572240297</v>
      </c>
      <c r="H103" s="149">
        <v>618053.13065565063</v>
      </c>
      <c r="I103" s="149">
        <v>299.40238556763114</v>
      </c>
      <c r="J103" s="150">
        <v>433892.56854897505</v>
      </c>
      <c r="K103" s="151">
        <v>1069908.9605327996</v>
      </c>
      <c r="L103" s="152">
        <f t="shared" si="1"/>
        <v>3232074.9609398618</v>
      </c>
      <c r="M103" s="75"/>
    </row>
    <row r="104" spans="1:13" s="82" customFormat="1" ht="17" customHeight="1" x14ac:dyDescent="0.2">
      <c r="A104" s="73" t="s">
        <v>100</v>
      </c>
      <c r="B104" s="74" t="s">
        <v>226</v>
      </c>
      <c r="C104" s="149">
        <v>7984.783036201422</v>
      </c>
      <c r="D104" s="149">
        <v>23197.461059286245</v>
      </c>
      <c r="E104" s="149">
        <v>0</v>
      </c>
      <c r="F104" s="149">
        <v>0</v>
      </c>
      <c r="G104" s="149">
        <v>0</v>
      </c>
      <c r="H104" s="149">
        <v>0</v>
      </c>
      <c r="I104" s="149">
        <v>0</v>
      </c>
      <c r="J104" s="150">
        <v>10634.353324470931</v>
      </c>
      <c r="K104" s="151">
        <v>68540.774580041412</v>
      </c>
      <c r="L104" s="152">
        <f t="shared" si="1"/>
        <v>110357.372</v>
      </c>
      <c r="M104" s="75"/>
    </row>
    <row r="105" spans="1:13" s="82" customFormat="1" ht="17" customHeight="1" x14ac:dyDescent="0.2">
      <c r="A105" s="73" t="s">
        <v>101</v>
      </c>
      <c r="B105" s="74" t="s">
        <v>227</v>
      </c>
      <c r="C105" s="149">
        <v>183150.65605933761</v>
      </c>
      <c r="D105" s="149">
        <v>797502.31330540334</v>
      </c>
      <c r="E105" s="149">
        <v>34092.30444655563</v>
      </c>
      <c r="F105" s="149">
        <v>1451.341812657743</v>
      </c>
      <c r="G105" s="149">
        <v>4.8287559277337291</v>
      </c>
      <c r="H105" s="149">
        <v>41.462285270083107</v>
      </c>
      <c r="I105" s="149">
        <v>-2.7899490267459803E-2</v>
      </c>
      <c r="J105" s="150">
        <v>8491.9111230297167</v>
      </c>
      <c r="K105" s="151">
        <v>337902.89011127554</v>
      </c>
      <c r="L105" s="152">
        <f t="shared" si="1"/>
        <v>1362637.6799999671</v>
      </c>
      <c r="M105" s="75"/>
    </row>
    <row r="106" spans="1:13" s="82" customFormat="1" ht="17" customHeight="1" x14ac:dyDescent="0.2">
      <c r="A106" s="73" t="s">
        <v>102</v>
      </c>
      <c r="B106" s="74" t="s">
        <v>228</v>
      </c>
      <c r="C106" s="149">
        <v>2219.3906974010774</v>
      </c>
      <c r="D106" s="149">
        <v>187851.49997039899</v>
      </c>
      <c r="E106" s="149">
        <v>26040.319281072487</v>
      </c>
      <c r="F106" s="149">
        <v>168.64961196521045</v>
      </c>
      <c r="G106" s="149">
        <v>163.15247325230703</v>
      </c>
      <c r="H106" s="149">
        <v>820.90837465692402</v>
      </c>
      <c r="I106" s="149">
        <v>0.2680967601317063</v>
      </c>
      <c r="J106" s="150">
        <v>1477.2445654229139</v>
      </c>
      <c r="K106" s="151">
        <v>92463.091928921189</v>
      </c>
      <c r="L106" s="152">
        <f t="shared" si="1"/>
        <v>311204.52499985119</v>
      </c>
      <c r="M106" s="75"/>
    </row>
    <row r="107" spans="1:13" s="82" customFormat="1" ht="17" customHeight="1" x14ac:dyDescent="0.2">
      <c r="A107" s="73" t="s">
        <v>103</v>
      </c>
      <c r="B107" s="74" t="s">
        <v>229</v>
      </c>
      <c r="C107" s="149">
        <v>23080.242693441833</v>
      </c>
      <c r="D107" s="149">
        <v>294993.88404420472</v>
      </c>
      <c r="E107" s="149">
        <v>342.96585609627692</v>
      </c>
      <c r="F107" s="149">
        <v>52.795601447190826</v>
      </c>
      <c r="G107" s="149">
        <v>137.45931010798535</v>
      </c>
      <c r="H107" s="149">
        <v>6866.8574817009567</v>
      </c>
      <c r="I107" s="149">
        <v>-0.66489913755779551</v>
      </c>
      <c r="J107" s="150">
        <v>5451.3859294656531</v>
      </c>
      <c r="K107" s="151">
        <v>46442.239982434709</v>
      </c>
      <c r="L107" s="152">
        <f t="shared" si="1"/>
        <v>377367.16599976172</v>
      </c>
      <c r="M107" s="75"/>
    </row>
    <row r="108" spans="1:13" s="82" customFormat="1" ht="17" customHeight="1" x14ac:dyDescent="0.2">
      <c r="A108" s="73" t="s">
        <v>104</v>
      </c>
      <c r="B108" s="74" t="s">
        <v>230</v>
      </c>
      <c r="C108" s="149">
        <v>17.037974671747293</v>
      </c>
      <c r="D108" s="149">
        <v>30175.182548729706</v>
      </c>
      <c r="E108" s="149">
        <v>168.54784757927891</v>
      </c>
      <c r="F108" s="149">
        <v>34.790896180941786</v>
      </c>
      <c r="G108" s="149">
        <v>0.36423686180825676</v>
      </c>
      <c r="H108" s="149">
        <v>36.267913884106726</v>
      </c>
      <c r="I108" s="149">
        <v>0.17425264776116312</v>
      </c>
      <c r="J108" s="150">
        <v>8.7557789840565619</v>
      </c>
      <c r="K108" s="151">
        <v>3509.8625504596071</v>
      </c>
      <c r="L108" s="152">
        <f t="shared" si="1"/>
        <v>33950.983999999014</v>
      </c>
      <c r="M108" s="75"/>
    </row>
    <row r="109" spans="1:13" s="82" customFormat="1" ht="17" customHeight="1" x14ac:dyDescent="0.2">
      <c r="A109" s="73" t="s">
        <v>105</v>
      </c>
      <c r="B109" s="74" t="s">
        <v>231</v>
      </c>
      <c r="C109" s="149">
        <v>10445.801876252628</v>
      </c>
      <c r="D109" s="149">
        <v>270625.41231613618</v>
      </c>
      <c r="E109" s="149">
        <v>2785.6881918771705</v>
      </c>
      <c r="F109" s="149">
        <v>599.99235535622495</v>
      </c>
      <c r="G109" s="149">
        <v>518.05413752608808</v>
      </c>
      <c r="H109" s="149">
        <v>5364.760933917376</v>
      </c>
      <c r="I109" s="149">
        <v>3.4583425175583034</v>
      </c>
      <c r="J109" s="150">
        <v>5054.8478806137919</v>
      </c>
      <c r="K109" s="151">
        <v>90030.820965458639</v>
      </c>
      <c r="L109" s="152">
        <f t="shared" si="1"/>
        <v>385428.83699965564</v>
      </c>
      <c r="M109" s="75"/>
    </row>
    <row r="110" spans="1:13" s="82" customFormat="1" ht="17" customHeight="1" x14ac:dyDescent="0.2">
      <c r="A110" s="73" t="s">
        <v>106</v>
      </c>
      <c r="B110" s="74" t="s">
        <v>232</v>
      </c>
      <c r="C110" s="149">
        <v>865.03210074048957</v>
      </c>
      <c r="D110" s="149">
        <v>24289.227864465665</v>
      </c>
      <c r="E110" s="149">
        <v>11743.446708248703</v>
      </c>
      <c r="F110" s="149">
        <v>2396.4482217033174</v>
      </c>
      <c r="G110" s="149">
        <v>2393.9065971930031</v>
      </c>
      <c r="H110" s="149">
        <v>18207.298319456546</v>
      </c>
      <c r="I110" s="149">
        <v>17.346496864079299</v>
      </c>
      <c r="J110" s="150">
        <v>10257.121338842408</v>
      </c>
      <c r="K110" s="151">
        <v>29826.253350475254</v>
      </c>
      <c r="L110" s="152">
        <f t="shared" si="1"/>
        <v>99996.080997989455</v>
      </c>
      <c r="M110" s="75"/>
    </row>
    <row r="111" spans="1:13" s="82" customFormat="1" ht="17" customHeight="1" x14ac:dyDescent="0.2">
      <c r="A111" s="79" t="s">
        <v>107</v>
      </c>
      <c r="B111" s="80" t="s">
        <v>233</v>
      </c>
      <c r="C111" s="154">
        <v>1335.9263799193379</v>
      </c>
      <c r="D111" s="154">
        <v>44641.526071144224</v>
      </c>
      <c r="E111" s="154">
        <v>10449.302075328946</v>
      </c>
      <c r="F111" s="154">
        <v>1423.3979836556691</v>
      </c>
      <c r="G111" s="154">
        <v>9127.012453365769</v>
      </c>
      <c r="H111" s="154">
        <v>36793.315069184944</v>
      </c>
      <c r="I111" s="154">
        <v>-92.72904560086883</v>
      </c>
      <c r="J111" s="153">
        <v>277840.19158162607</v>
      </c>
      <c r="K111" s="155">
        <v>72208.16442429692</v>
      </c>
      <c r="L111" s="156">
        <f t="shared" si="1"/>
        <v>453726.10699292104</v>
      </c>
      <c r="M111" s="75"/>
    </row>
    <row r="112" spans="1:13" s="82" customFormat="1" ht="17" customHeight="1" x14ac:dyDescent="0.2">
      <c r="A112" s="125"/>
      <c r="B112" s="147" t="s">
        <v>269</v>
      </c>
      <c r="C112" s="179">
        <f>SUM(C4:C111)</f>
        <v>576969.9160158115</v>
      </c>
      <c r="D112" s="180">
        <f t="shared" ref="D112:L112" si="2">SUM(D4:D111)</f>
        <v>17198892.850000836</v>
      </c>
      <c r="E112" s="180">
        <f t="shared" si="2"/>
        <v>5501146.5934281927</v>
      </c>
      <c r="F112" s="180">
        <f t="shared" si="2"/>
        <v>953009.04216455505</v>
      </c>
      <c r="G112" s="180">
        <f t="shared" si="2"/>
        <v>1441525.3064394635</v>
      </c>
      <c r="H112" s="180">
        <f t="shared" si="2"/>
        <v>8214406.8958238224</v>
      </c>
      <c r="I112" s="180">
        <f t="shared" si="2"/>
        <v>-18905.888378203534</v>
      </c>
      <c r="J112" s="179">
        <f t="shared" si="2"/>
        <v>16234035.796455333</v>
      </c>
      <c r="K112" s="181">
        <f t="shared" si="2"/>
        <v>29894460.788162265</v>
      </c>
      <c r="L112" s="182">
        <f t="shared" si="2"/>
        <v>79995541.300112024</v>
      </c>
      <c r="M112" s="78">
        <f>SUM(C112:K112)</f>
        <v>79995541.300112084</v>
      </c>
    </row>
    <row r="113" spans="1:13" s="82" customFormat="1" ht="17" customHeight="1" x14ac:dyDescent="0.2">
      <c r="A113" s="81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8">
        <f>X!$EC$112</f>
        <v>79995541.300999999</v>
      </c>
    </row>
    <row r="114" spans="1:13" s="82" customFormat="1" ht="17" customHeight="1" x14ac:dyDescent="0.2">
      <c r="A114" s="81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</row>
  </sheetData>
  <customSheetViews>
    <customSheetView guid="{03C029B9-9FB8-4B03-8646-84A3361166F4}" scale="90" fitToPage="1">
      <pane xSplit="2" ySplit="3" topLeftCell="C4" activePane="bottomRight" state="frozen"/>
      <selection pane="bottomRight" activeCell="E19" sqref="E19"/>
      <pageMargins left="0.7" right="0.7" top="0.75" bottom="0.75" header="0.3" footer="0.3"/>
      <pageSetup paperSize="8" scale="39" fitToWidth="0" orientation="landscape" r:id="rId1"/>
    </customSheetView>
  </customSheetViews>
  <mergeCells count="1">
    <mergeCell ref="A2:B3"/>
  </mergeCells>
  <phoneticPr fontId="1"/>
  <pageMargins left="0.7" right="0.7" top="0.75" bottom="0.75" header="0.3" footer="0.3"/>
  <pageSetup paperSize="9" scale="39" fitToWidth="0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9D74B-B34D-4683-B9B8-CC4657FE7AB9}">
  <sheetPr codeName="Sheet8">
    <tabColor rgb="FFFFFFCC"/>
    <pageSetUpPr autoPageBreaks="0" fitToPage="1"/>
  </sheetPr>
  <dimension ref="A1:L113"/>
  <sheetViews>
    <sheetView view="pageBreakPreview" zoomScale="90" zoomScaleNormal="90" zoomScaleSheetLayoutView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ColWidth="13.08984375" defaultRowHeight="24.5" customHeight="1" x14ac:dyDescent="0.2"/>
  <cols>
    <col min="1" max="1" width="6.6328125" style="4" customWidth="1"/>
    <col min="2" max="2" width="30.6328125" style="3" customWidth="1"/>
    <col min="3" max="16384" width="13.08984375" style="3"/>
  </cols>
  <sheetData>
    <row r="1" spans="1:12" ht="24.5" customHeight="1" x14ac:dyDescent="0.2">
      <c r="A1" s="55"/>
      <c r="B1" s="1"/>
      <c r="C1" s="5"/>
      <c r="D1" s="5"/>
      <c r="E1" s="5"/>
      <c r="F1" s="5"/>
      <c r="G1" s="5"/>
      <c r="H1" s="5"/>
      <c r="K1" s="51"/>
    </row>
    <row r="2" spans="1:12" ht="24.5" customHeight="1" x14ac:dyDescent="0.2">
      <c r="A2" s="243" t="s">
        <v>344</v>
      </c>
      <c r="B2" s="244"/>
      <c r="C2" s="50" t="s">
        <v>109</v>
      </c>
      <c r="D2" s="50" t="s">
        <v>110</v>
      </c>
      <c r="E2" s="50" t="s">
        <v>111</v>
      </c>
      <c r="F2" s="50" t="s">
        <v>112</v>
      </c>
      <c r="G2" s="50" t="s">
        <v>113</v>
      </c>
      <c r="H2" s="50" t="s">
        <v>114</v>
      </c>
      <c r="I2" s="50" t="s">
        <v>115</v>
      </c>
      <c r="J2" s="66" t="s">
        <v>118</v>
      </c>
      <c r="K2" s="64">
        <v>980</v>
      </c>
      <c r="L2" s="57"/>
    </row>
    <row r="3" spans="1:12" ht="43.5" customHeight="1" x14ac:dyDescent="0.2">
      <c r="A3" s="245"/>
      <c r="B3" s="246"/>
      <c r="C3" s="63" t="s">
        <v>235</v>
      </c>
      <c r="D3" s="63" t="s">
        <v>236</v>
      </c>
      <c r="E3" s="63" t="s">
        <v>237</v>
      </c>
      <c r="F3" s="63" t="s">
        <v>238</v>
      </c>
      <c r="G3" s="63" t="s">
        <v>239</v>
      </c>
      <c r="H3" s="63" t="s">
        <v>240</v>
      </c>
      <c r="I3" s="63" t="s">
        <v>241</v>
      </c>
      <c r="J3" s="67" t="s">
        <v>242</v>
      </c>
      <c r="K3" s="65" t="s">
        <v>327</v>
      </c>
      <c r="L3" s="68" t="s">
        <v>270</v>
      </c>
    </row>
    <row r="4" spans="1:12" s="82" customFormat="1" ht="17" customHeight="1" x14ac:dyDescent="0.2">
      <c r="A4" s="73" t="s">
        <v>0</v>
      </c>
      <c r="B4" s="74" t="s">
        <v>126</v>
      </c>
      <c r="C4" s="171">
        <f>生誘!C4/X!DH$112</f>
        <v>4.1807376314432669E-3</v>
      </c>
      <c r="D4" s="171">
        <f>生誘!D4/X!DI$112</f>
        <v>4.2722385864648231E-3</v>
      </c>
      <c r="E4" s="171">
        <f>生誘!E4/X!DJ$112</f>
        <v>4.4180833211272043E-4</v>
      </c>
      <c r="F4" s="171">
        <f>生誘!F4/X!DK$112</f>
        <v>1.2238500313453159E-4</v>
      </c>
      <c r="G4" s="171">
        <f>生誘!G4/X!DL$112</f>
        <v>3.4923913263519975E-4</v>
      </c>
      <c r="H4" s="171">
        <f>生誘!H4/X!DM$112</f>
        <v>2.1509391270715993E-4</v>
      </c>
      <c r="I4" s="171">
        <f>生誘!I4/X!DN$112</f>
        <v>-2.0052901167549934E-2</v>
      </c>
      <c r="J4" s="167">
        <f>生誘!J4/X!DQ$112</f>
        <v>3.3007286667681933E-4</v>
      </c>
      <c r="K4" s="169">
        <f>生誘!K4/X!DR$112</f>
        <v>5.7156226476978173E-3</v>
      </c>
      <c r="L4" s="176">
        <f>生誘!L4/X!DT$112</f>
        <v>3.2309846789652335E-3</v>
      </c>
    </row>
    <row r="5" spans="1:12" s="82" customFormat="1" ht="17" customHeight="1" x14ac:dyDescent="0.2">
      <c r="A5" s="73" t="s">
        <v>1</v>
      </c>
      <c r="B5" s="74" t="s">
        <v>127</v>
      </c>
      <c r="C5" s="171">
        <f>生誘!C5/X!DH$112</f>
        <v>1.0069782226430496E-3</v>
      </c>
      <c r="D5" s="171">
        <f>生誘!D5/X!DI$112</f>
        <v>8.926077405080543E-4</v>
      </c>
      <c r="E5" s="171">
        <f>生誘!E5/X!DJ$112</f>
        <v>1.1421204897975487E-4</v>
      </c>
      <c r="F5" s="171">
        <f>生誘!F5/X!DK$112</f>
        <v>4.233040032590417E-5</v>
      </c>
      <c r="G5" s="171">
        <f>生誘!G5/X!DL$112</f>
        <v>2.6245512822098643E-5</v>
      </c>
      <c r="H5" s="171">
        <f>生誘!H5/X!DM$112</f>
        <v>6.721013662134705E-4</v>
      </c>
      <c r="I5" s="171">
        <f>生誘!I5/X!DN$112</f>
        <v>-8.5671318201292041E-4</v>
      </c>
      <c r="J5" s="170">
        <f>生誘!J5/X!DQ$112</f>
        <v>7.0674468858492417E-5</v>
      </c>
      <c r="K5" s="172">
        <f>生誘!K5/X!DR$112</f>
        <v>3.2351977198847698E-3</v>
      </c>
      <c r="L5" s="176">
        <f>生誘!L5/X!DT$112</f>
        <v>1.4079554302476479E-3</v>
      </c>
    </row>
    <row r="6" spans="1:12" s="82" customFormat="1" ht="17" customHeight="1" x14ac:dyDescent="0.2">
      <c r="A6" s="73" t="s">
        <v>2</v>
      </c>
      <c r="B6" s="74" t="s">
        <v>128</v>
      </c>
      <c r="C6" s="171">
        <f>生誘!C6/X!DH$112</f>
        <v>1.6351256805004148E-4</v>
      </c>
      <c r="D6" s="171">
        <f>生誘!D6/X!DI$112</f>
        <v>1.6356971189260619E-4</v>
      </c>
      <c r="E6" s="171">
        <f>生誘!E6/X!DJ$112</f>
        <v>1.7480597001489682E-5</v>
      </c>
      <c r="F6" s="171">
        <f>生誘!F6/X!DK$112</f>
        <v>5.1182665922783856E-6</v>
      </c>
      <c r="G6" s="171">
        <f>生誘!G6/X!DL$112</f>
        <v>1.216610764771645E-5</v>
      </c>
      <c r="H6" s="171">
        <f>生誘!H6/X!DM$112</f>
        <v>2.4421272967793621E-5</v>
      </c>
      <c r="I6" s="171">
        <f>生誘!I6/X!DN$112</f>
        <v>-6.8171109720038142E-4</v>
      </c>
      <c r="J6" s="170">
        <f>生誘!J6/X!DQ$112</f>
        <v>1.2681728928273272E-5</v>
      </c>
      <c r="K6" s="172">
        <f>生誘!K6/X!DR$112</f>
        <v>4.1790785923954141E-4</v>
      </c>
      <c r="L6" s="176">
        <f>生誘!L6/X!DT$112</f>
        <v>1.8945146215197098E-4</v>
      </c>
    </row>
    <row r="7" spans="1:12" s="82" customFormat="1" ht="17" customHeight="1" x14ac:dyDescent="0.2">
      <c r="A7" s="73" t="s">
        <v>3</v>
      </c>
      <c r="B7" s="74" t="s">
        <v>129</v>
      </c>
      <c r="C7" s="171">
        <f>生誘!C7/X!DH$112</f>
        <v>1.8299565491855513E-4</v>
      </c>
      <c r="D7" s="171">
        <f>生誘!D7/X!DI$112</f>
        <v>1.2649258682710405E-4</v>
      </c>
      <c r="E7" s="171">
        <f>生誘!E7/X!DJ$112</f>
        <v>1.0996648375949718E-5</v>
      </c>
      <c r="F7" s="171">
        <f>生誘!F7/X!DK$112</f>
        <v>4.8107498146213156E-6</v>
      </c>
      <c r="G7" s="171">
        <f>生誘!G7/X!DL$112</f>
        <v>4.2455110245202167E-5</v>
      </c>
      <c r="H7" s="171">
        <f>生誘!H7/X!DM$112</f>
        <v>5.2610538051679382E-5</v>
      </c>
      <c r="I7" s="171">
        <f>生誘!I7/X!DN$112</f>
        <v>1.0417499485711633E-3</v>
      </c>
      <c r="J7" s="170">
        <f>生誘!J7/X!DQ$112</f>
        <v>1.8176615787367783E-5</v>
      </c>
      <c r="K7" s="172">
        <f>生誘!K7/X!DR$112</f>
        <v>1.6261223097804086E-4</v>
      </c>
      <c r="L7" s="176">
        <f>生誘!L7/X!DT$112</f>
        <v>1.0085071355967417E-4</v>
      </c>
    </row>
    <row r="8" spans="1:12" s="82" customFormat="1" ht="17" customHeight="1" x14ac:dyDescent="0.2">
      <c r="A8" s="73" t="s">
        <v>4</v>
      </c>
      <c r="B8" s="74" t="s">
        <v>130</v>
      </c>
      <c r="C8" s="171">
        <f>生誘!C8/X!DH$112</f>
        <v>1.3509135014555804E-3</v>
      </c>
      <c r="D8" s="171">
        <f>生誘!D8/X!DI$112</f>
        <v>5.9372952346748353E-4</v>
      </c>
      <c r="E8" s="171">
        <f>生誘!E8/X!DJ$112</f>
        <v>9.615846196820281E-5</v>
      </c>
      <c r="F8" s="171">
        <f>生誘!F8/X!DK$112</f>
        <v>1.5658773146724303E-5</v>
      </c>
      <c r="G8" s="171">
        <f>生誘!G8/X!DL$112</f>
        <v>5.6442223335253516E-6</v>
      </c>
      <c r="H8" s="171">
        <f>生誘!H8/X!DM$112</f>
        <v>1.8400508086014396E-5</v>
      </c>
      <c r="I8" s="171">
        <f>生誘!I8/X!DN$112</f>
        <v>3.7711214490746242E-4</v>
      </c>
      <c r="J8" s="170">
        <f>生誘!J8/X!DQ$112</f>
        <v>1.5091810153202321E-4</v>
      </c>
      <c r="K8" s="172">
        <f>生誘!K8/X!DR$112</f>
        <v>1.1342817798900117E-3</v>
      </c>
      <c r="L8" s="176">
        <f>生誘!L8/X!DT$112</f>
        <v>5.8076402739935026E-4</v>
      </c>
    </row>
    <row r="9" spans="1:12" s="82" customFormat="1" ht="17" customHeight="1" x14ac:dyDescent="0.2">
      <c r="A9" s="73" t="s">
        <v>5</v>
      </c>
      <c r="B9" s="74" t="s">
        <v>131</v>
      </c>
      <c r="C9" s="171">
        <f>生誘!C9/X!DH$112</f>
        <v>-1.4334240838432983E-18</v>
      </c>
      <c r="D9" s="171">
        <f>生誘!D9/X!DI$112</f>
        <v>-2.6375377150947716E-18</v>
      </c>
      <c r="E9" s="171">
        <f>生誘!E9/X!DJ$112</f>
        <v>-1.0760257334425477E-18</v>
      </c>
      <c r="F9" s="171">
        <f>生誘!F9/X!DK$112</f>
        <v>-1.3246119768452561E-18</v>
      </c>
      <c r="G9" s="171">
        <f>生誘!G9/X!DL$112</f>
        <v>-1.6550600458564704E-18</v>
      </c>
      <c r="H9" s="171">
        <f>生誘!H9/X!DM$112</f>
        <v>-7.6963396043223064E-19</v>
      </c>
      <c r="I9" s="171">
        <f>生誘!I9/X!DN$112</f>
        <v>6.7163109144543637E-18</v>
      </c>
      <c r="J9" s="170">
        <f>生誘!J9/X!DQ$112</f>
        <v>-1.8268162706687531E-18</v>
      </c>
      <c r="K9" s="172">
        <f>生誘!K9/X!DR$112</f>
        <v>-4.2453264529580944E-18</v>
      </c>
      <c r="L9" s="176">
        <f>生誘!L9/X!DT$112</f>
        <v>-2.6391750484740201E-18</v>
      </c>
    </row>
    <row r="10" spans="1:12" s="82" customFormat="1" ht="17" customHeight="1" x14ac:dyDescent="0.2">
      <c r="A10" s="73" t="s">
        <v>6</v>
      </c>
      <c r="B10" s="74" t="s">
        <v>132</v>
      </c>
      <c r="C10" s="171">
        <f>生誘!C10/X!DH$112</f>
        <v>-1.6865329859186168E-5</v>
      </c>
      <c r="D10" s="171">
        <f>生誘!D10/X!DI$112</f>
        <v>1.0263002787005816E-6</v>
      </c>
      <c r="E10" s="171">
        <f>生誘!E10/X!DJ$112</f>
        <v>1.8315384245264034E-6</v>
      </c>
      <c r="F10" s="171">
        <f>生誘!F10/X!DK$112</f>
        <v>1.5045952360899742E-6</v>
      </c>
      <c r="G10" s="171">
        <f>生誘!G10/X!DL$112</f>
        <v>1.4174246981055869E-4</v>
      </c>
      <c r="H10" s="171">
        <f>生誘!H10/X!DM$112</f>
        <v>7.2056680151547047E-6</v>
      </c>
      <c r="I10" s="171">
        <f>生誘!I10/X!DN$112</f>
        <v>-3.4878566493543847E-4</v>
      </c>
      <c r="J10" s="170">
        <f>生誘!J10/X!DQ$112</f>
        <v>2.1434734059702575E-4</v>
      </c>
      <c r="K10" s="172">
        <f>生誘!K10/X!DR$112</f>
        <v>2.4252292353459462E-4</v>
      </c>
      <c r="L10" s="176">
        <f>生誘!L10/X!DT$112</f>
        <v>1.1487662571007477E-4</v>
      </c>
    </row>
    <row r="11" spans="1:12" s="82" customFormat="1" ht="17" customHeight="1" x14ac:dyDescent="0.2">
      <c r="A11" s="73" t="s">
        <v>7</v>
      </c>
      <c r="B11" s="74" t="s">
        <v>133</v>
      </c>
      <c r="C11" s="171">
        <f>生誘!C11/X!DH$112</f>
        <v>2.916252828770128E-2</v>
      </c>
      <c r="D11" s="171">
        <f>生誘!D11/X!DI$112</f>
        <v>2.5124836290647174E-2</v>
      </c>
      <c r="E11" s="171">
        <f>生誘!E11/X!DJ$112</f>
        <v>2.0053992998675702E-3</v>
      </c>
      <c r="F11" s="171">
        <f>生誘!F11/X!DK$112</f>
        <v>6.4645411470857096E-4</v>
      </c>
      <c r="G11" s="171">
        <f>生誘!G11/X!DL$112</f>
        <v>7.0727143317623722E-5</v>
      </c>
      <c r="H11" s="171">
        <f>生誘!H11/X!DM$112</f>
        <v>2.1879224554516478E-4</v>
      </c>
      <c r="I11" s="171">
        <f>生誘!I11/X!DN$112</f>
        <v>2.4746829273198455E-2</v>
      </c>
      <c r="J11" s="170">
        <f>生誘!J11/X!DQ$112</f>
        <v>2.3496836433708475E-3</v>
      </c>
      <c r="K11" s="172">
        <f>生誘!K11/X!DR$112</f>
        <v>5.3871382176283976E-2</v>
      </c>
      <c r="L11" s="176">
        <f>生誘!L11/X!DT$112</f>
        <v>2.5305549559206966E-2</v>
      </c>
    </row>
    <row r="12" spans="1:12" s="82" customFormat="1" ht="17" customHeight="1" x14ac:dyDescent="0.2">
      <c r="A12" s="73" t="s">
        <v>8</v>
      </c>
      <c r="B12" s="74" t="s">
        <v>134</v>
      </c>
      <c r="C12" s="171">
        <f>生誘!C12/X!DH$112</f>
        <v>1.0276239041576365E-2</v>
      </c>
      <c r="D12" s="171">
        <f>生誘!D12/X!DI$112</f>
        <v>3.7210521611311829E-3</v>
      </c>
      <c r="E12" s="171">
        <f>生誘!E12/X!DJ$112</f>
        <v>2.0703246376996585E-4</v>
      </c>
      <c r="F12" s="171">
        <f>生誘!F12/X!DK$112</f>
        <v>4.5383488834856744E-5</v>
      </c>
      <c r="G12" s="171">
        <f>生誘!G12/X!DL$112</f>
        <v>9.971558017509487E-6</v>
      </c>
      <c r="H12" s="171">
        <f>生誘!H12/X!DM$112</f>
        <v>9.5002761911886063E-6</v>
      </c>
      <c r="I12" s="171">
        <f>生誘!I12/X!DN$112</f>
        <v>6.2471004506209783E-3</v>
      </c>
      <c r="J12" s="170">
        <f>生誘!J12/X!DQ$112</f>
        <v>1.881487108388214E-3</v>
      </c>
      <c r="K12" s="172">
        <f>生誘!K12/X!DR$112</f>
        <v>1.0335106654352154E-2</v>
      </c>
      <c r="L12" s="176">
        <f>生誘!L12/X!DT$112</f>
        <v>4.7926545108721704E-3</v>
      </c>
    </row>
    <row r="13" spans="1:12" s="82" customFormat="1" ht="17" customHeight="1" x14ac:dyDescent="0.2">
      <c r="A13" s="73" t="s">
        <v>9</v>
      </c>
      <c r="B13" s="74" t="s">
        <v>135</v>
      </c>
      <c r="C13" s="171">
        <f>生誘!C13/X!DH$112</f>
        <v>2.9038370438793076E-4</v>
      </c>
      <c r="D13" s="171">
        <f>生誘!D13/X!DI$112</f>
        <v>7.0064092200696078E-4</v>
      </c>
      <c r="E13" s="171">
        <f>生誘!E13/X!DJ$112</f>
        <v>6.8302903269833114E-5</v>
      </c>
      <c r="F13" s="171">
        <f>生誘!F13/X!DK$112</f>
        <v>1.1165145587077363E-4</v>
      </c>
      <c r="G13" s="171">
        <f>生誘!G13/X!DL$112</f>
        <v>1.7367449567213942E-4</v>
      </c>
      <c r="H13" s="171">
        <f>生誘!H13/X!DM$112</f>
        <v>5.8214542976152319E-4</v>
      </c>
      <c r="I13" s="171">
        <f>生誘!I13/X!DN$112</f>
        <v>1.7058265613502383E-3</v>
      </c>
      <c r="J13" s="170">
        <f>生誘!J13/X!DQ$112</f>
        <v>9.6497556465611079E-5</v>
      </c>
      <c r="K13" s="172">
        <f>生誘!K13/X!DR$112</f>
        <v>6.4704352478376134E-3</v>
      </c>
      <c r="L13" s="176">
        <f>生誘!L13/X!DT$112</f>
        <v>2.3715122202511143E-3</v>
      </c>
    </row>
    <row r="14" spans="1:12" s="82" customFormat="1" ht="17" customHeight="1" x14ac:dyDescent="0.2">
      <c r="A14" s="73" t="s">
        <v>10</v>
      </c>
      <c r="B14" s="74" t="s">
        <v>136</v>
      </c>
      <c r="C14" s="171">
        <f>生誘!C14/X!DH$112</f>
        <v>-3.7646957593562646E-18</v>
      </c>
      <c r="D14" s="171">
        <f>生誘!D14/X!DI$112</f>
        <v>-1.896291324385524E-18</v>
      </c>
      <c r="E14" s="171">
        <f>生誘!E14/X!DJ$112</f>
        <v>0</v>
      </c>
      <c r="F14" s="171">
        <f>生誘!F14/X!DK$112</f>
        <v>0</v>
      </c>
      <c r="G14" s="171">
        <f>生誘!G14/X!DL$112</f>
        <v>0</v>
      </c>
      <c r="H14" s="171">
        <f>生誘!H14/X!DM$112</f>
        <v>0</v>
      </c>
      <c r="I14" s="171">
        <f>生誘!I14/X!DN$112</f>
        <v>-5.6362609068095089E-18</v>
      </c>
      <c r="J14" s="170">
        <f>生誘!J14/X!DQ$112</f>
        <v>0</v>
      </c>
      <c r="K14" s="172">
        <f>生誘!K14/X!DR$112</f>
        <v>0</v>
      </c>
      <c r="L14" s="176">
        <f>生誘!L14/X!DT$112</f>
        <v>-5.8263651801240837E-19</v>
      </c>
    </row>
    <row r="15" spans="1:12" s="82" customFormat="1" ht="17" customHeight="1" x14ac:dyDescent="0.2">
      <c r="A15" s="73" t="s">
        <v>11</v>
      </c>
      <c r="B15" s="74" t="s">
        <v>137</v>
      </c>
      <c r="C15" s="171">
        <f>生誘!C15/X!DH$112</f>
        <v>1.4529621470229853E-4</v>
      </c>
      <c r="D15" s="171">
        <f>生誘!D15/X!DI$112</f>
        <v>1.5941935118119738E-4</v>
      </c>
      <c r="E15" s="171">
        <f>生誘!E15/X!DJ$112</f>
        <v>5.6261704304662499E-5</v>
      </c>
      <c r="F15" s="171">
        <f>生誘!F15/X!DK$112</f>
        <v>4.9975041416399798E-5</v>
      </c>
      <c r="G15" s="171">
        <f>生誘!G15/X!DL$112</f>
        <v>1.7923519103762122E-4</v>
      </c>
      <c r="H15" s="171">
        <f>生誘!H15/X!DM$112</f>
        <v>1.4713289151880137E-4</v>
      </c>
      <c r="I15" s="171">
        <f>生誘!I15/X!DN$112</f>
        <v>5.7796752899841762E-3</v>
      </c>
      <c r="J15" s="170">
        <f>生誘!J15/X!DQ$112</f>
        <v>2.5636697686364923E-3</v>
      </c>
      <c r="K15" s="172">
        <f>生誘!K15/X!DR$112</f>
        <v>4.6127465184348827E-3</v>
      </c>
      <c r="L15" s="176">
        <f>生誘!L15/X!DT$112</f>
        <v>1.9461375714889281E-3</v>
      </c>
    </row>
    <row r="16" spans="1:12" s="82" customFormat="1" ht="17" customHeight="1" x14ac:dyDescent="0.2">
      <c r="A16" s="73" t="s">
        <v>12</v>
      </c>
      <c r="B16" s="74" t="s">
        <v>138</v>
      </c>
      <c r="C16" s="171">
        <f>生誘!C16/X!DH$112</f>
        <v>1.026906227981215E-3</v>
      </c>
      <c r="D16" s="171">
        <f>生誘!D16/X!DI$112</f>
        <v>1.1083824706272451E-3</v>
      </c>
      <c r="E16" s="171">
        <f>生誘!E16/X!DJ$112</f>
        <v>2.3597894245718908E-4</v>
      </c>
      <c r="F16" s="171">
        <f>生誘!F16/X!DK$112</f>
        <v>2.6335777434125472E-4</v>
      </c>
      <c r="G16" s="171">
        <f>生誘!G16/X!DL$112</f>
        <v>1.6739344025262995E-4</v>
      </c>
      <c r="H16" s="171">
        <f>生誘!H16/X!DM$112</f>
        <v>2.3681067387103472E-4</v>
      </c>
      <c r="I16" s="171">
        <f>生誘!I16/X!DN$112</f>
        <v>7.1527946545252531E-3</v>
      </c>
      <c r="J16" s="170">
        <f>生誘!J16/X!DQ$112</f>
        <v>7.6997610726193524E-4</v>
      </c>
      <c r="K16" s="172">
        <f>生誘!K16/X!DR$112</f>
        <v>3.4370152499768962E-3</v>
      </c>
      <c r="L16" s="176">
        <f>生誘!L16/X!DT$112</f>
        <v>1.5982508561032903E-3</v>
      </c>
    </row>
    <row r="17" spans="1:12" s="82" customFormat="1" ht="17" customHeight="1" x14ac:dyDescent="0.2">
      <c r="A17" s="73" t="s">
        <v>13</v>
      </c>
      <c r="B17" s="74" t="s">
        <v>139</v>
      </c>
      <c r="C17" s="171">
        <f>生誘!C17/X!DH$112</f>
        <v>3.7097781250655518E-4</v>
      </c>
      <c r="D17" s="171">
        <f>生誘!D17/X!DI$112</f>
        <v>2.5282865993293948E-4</v>
      </c>
      <c r="E17" s="171">
        <f>生誘!E17/X!DJ$112</f>
        <v>1.0573267505293645E-4</v>
      </c>
      <c r="F17" s="171">
        <f>生誘!F17/X!DK$112</f>
        <v>1.1201722167397366E-4</v>
      </c>
      <c r="G17" s="171">
        <f>生誘!G17/X!DL$112</f>
        <v>2.8574112230444599E-3</v>
      </c>
      <c r="H17" s="171">
        <f>生誘!H17/X!DM$112</f>
        <v>4.377238547969676E-3</v>
      </c>
      <c r="I17" s="171">
        <f>生誘!I17/X!DN$112</f>
        <v>1.8287764439590985E-3</v>
      </c>
      <c r="J17" s="170">
        <f>生誘!J17/X!DQ$112</f>
        <v>2.2021974669209744E-4</v>
      </c>
      <c r="K17" s="172">
        <f>生誘!K17/X!DR$112</f>
        <v>3.3678261013165571E-3</v>
      </c>
      <c r="L17" s="176">
        <f>生誘!L17/X!DT$112</f>
        <v>1.7992000950177148E-3</v>
      </c>
    </row>
    <row r="18" spans="1:12" s="82" customFormat="1" ht="17" customHeight="1" x14ac:dyDescent="0.2">
      <c r="A18" s="73" t="s">
        <v>14</v>
      </c>
      <c r="B18" s="74" t="s">
        <v>140</v>
      </c>
      <c r="C18" s="171">
        <f>生誘!C18/X!DH$112</f>
        <v>4.1379487347472499E-4</v>
      </c>
      <c r="D18" s="171">
        <f>生誘!D18/X!DI$112</f>
        <v>2.2792612545265753E-4</v>
      </c>
      <c r="E18" s="171">
        <f>生誘!E18/X!DJ$112</f>
        <v>2.9440155736706457E-4</v>
      </c>
      <c r="F18" s="171">
        <f>生誘!F18/X!DK$112</f>
        <v>2.1996986701775125E-4</v>
      </c>
      <c r="G18" s="171">
        <f>生誘!G18/X!DL$112</f>
        <v>4.5762852615041438E-4</v>
      </c>
      <c r="H18" s="171">
        <f>生誘!H18/X!DM$112</f>
        <v>7.5158080606002803E-4</v>
      </c>
      <c r="I18" s="171">
        <f>生誘!I18/X!DN$112</f>
        <v>9.2796581307890702E-3</v>
      </c>
      <c r="J18" s="170">
        <f>生誘!J18/X!DQ$112</f>
        <v>1.7189838396323328E-4</v>
      </c>
      <c r="K18" s="172">
        <f>生誘!K18/X!DR$112</f>
        <v>4.6358455775639571E-3</v>
      </c>
      <c r="L18" s="176">
        <f>生誘!L18/X!DT$112</f>
        <v>1.7009487055911765E-3</v>
      </c>
    </row>
    <row r="19" spans="1:12" s="82" customFormat="1" ht="17" customHeight="1" x14ac:dyDescent="0.2">
      <c r="A19" s="73" t="s">
        <v>15</v>
      </c>
      <c r="B19" s="74" t="s">
        <v>141</v>
      </c>
      <c r="C19" s="171">
        <f>生誘!C19/X!DH$112</f>
        <v>-4.7476265804914913E-4</v>
      </c>
      <c r="D19" s="171">
        <f>生誘!D19/X!DI$112</f>
        <v>4.5266232437388138E-4</v>
      </c>
      <c r="E19" s="171">
        <f>生誘!E19/X!DJ$112</f>
        <v>8.2195708733201467E-4</v>
      </c>
      <c r="F19" s="171">
        <f>生誘!F19/X!DK$112</f>
        <v>8.1019230311750587E-4</v>
      </c>
      <c r="G19" s="171">
        <f>生誘!G19/X!DL$112</f>
        <v>1.0042801521645453E-3</v>
      </c>
      <c r="H19" s="171">
        <f>生誘!H19/X!DM$112</f>
        <v>1.61267251409249E-3</v>
      </c>
      <c r="I19" s="171">
        <f>生誘!I19/X!DN$112</f>
        <v>3.5516287191540007E-2</v>
      </c>
      <c r="J19" s="170">
        <f>生誘!J19/X!DQ$112</f>
        <v>1.6993587359794722E-3</v>
      </c>
      <c r="K19" s="172">
        <f>生誘!K19/X!DR$112</f>
        <v>5.7535359587675399E-3</v>
      </c>
      <c r="L19" s="176">
        <f>生誘!L19/X!DT$112</f>
        <v>2.5001638831927847E-3</v>
      </c>
    </row>
    <row r="20" spans="1:12" s="82" customFormat="1" ht="17" customHeight="1" x14ac:dyDescent="0.2">
      <c r="A20" s="73" t="s">
        <v>16</v>
      </c>
      <c r="B20" s="74" t="s">
        <v>142</v>
      </c>
      <c r="C20" s="171">
        <f>生誘!C20/X!DH$112</f>
        <v>6.4363431273140922E-3</v>
      </c>
      <c r="D20" s="171">
        <f>生誘!D20/X!DI$112</f>
        <v>1.6800067671863682E-3</v>
      </c>
      <c r="E20" s="171">
        <f>生誘!E20/X!DJ$112</f>
        <v>1.6175635542801973E-3</v>
      </c>
      <c r="F20" s="171">
        <f>生誘!F20/X!DK$112</f>
        <v>6.8011147215501372E-4</v>
      </c>
      <c r="G20" s="171">
        <f>生誘!G20/X!DL$112</f>
        <v>6.4919559985806869E-4</v>
      </c>
      <c r="H20" s="171">
        <f>生誘!H20/X!DM$112</f>
        <v>8.3116841948530377E-4</v>
      </c>
      <c r="I20" s="171">
        <f>生誘!I20/X!DN$112</f>
        <v>1.0209271970201196E-2</v>
      </c>
      <c r="J20" s="170">
        <f>生誘!J20/X!DQ$112</f>
        <v>1.4090221518909748E-3</v>
      </c>
      <c r="K20" s="172">
        <f>生誘!K20/X!DR$112</f>
        <v>7.9173580673119383E-3</v>
      </c>
      <c r="L20" s="176">
        <f>生誘!L20/X!DT$112</f>
        <v>3.5366689840301917E-3</v>
      </c>
    </row>
    <row r="21" spans="1:12" s="82" customFormat="1" ht="17" customHeight="1" x14ac:dyDescent="0.2">
      <c r="A21" s="73" t="s">
        <v>17</v>
      </c>
      <c r="B21" s="74" t="s">
        <v>143</v>
      </c>
      <c r="C21" s="171">
        <f>生誘!C21/X!DH$112</f>
        <v>1.863696223168437E-3</v>
      </c>
      <c r="D21" s="171">
        <f>生誘!D21/X!DI$112</f>
        <v>1.610387556609605E-3</v>
      </c>
      <c r="E21" s="171">
        <f>生誘!E21/X!DJ$112</f>
        <v>1.7712120880909064E-3</v>
      </c>
      <c r="F21" s="171">
        <f>生誘!F21/X!DK$112</f>
        <v>2.9615645829059113E-3</v>
      </c>
      <c r="G21" s="171">
        <f>生誘!G21/X!DL$112</f>
        <v>1.425266963729451E-3</v>
      </c>
      <c r="H21" s="171">
        <f>生誘!H21/X!DM$112</f>
        <v>3.2057404297877305E-3</v>
      </c>
      <c r="I21" s="171">
        <f>生誘!I21/X!DN$112</f>
        <v>2.5746620889688229E-3</v>
      </c>
      <c r="J21" s="170">
        <f>生誘!J21/X!DQ$112</f>
        <v>1.7792348858151506E-3</v>
      </c>
      <c r="K21" s="172">
        <f>生誘!K21/X!DR$112</f>
        <v>6.0250609576690314E-3</v>
      </c>
      <c r="L21" s="176">
        <f>生誘!L21/X!DT$112</f>
        <v>3.2772145828980069E-3</v>
      </c>
    </row>
    <row r="22" spans="1:12" s="82" customFormat="1" ht="17" customHeight="1" x14ac:dyDescent="0.2">
      <c r="A22" s="73" t="s">
        <v>18</v>
      </c>
      <c r="B22" s="74" t="s">
        <v>144</v>
      </c>
      <c r="C22" s="171">
        <f>生誘!C22/X!DH$112</f>
        <v>8.1001440860827139E-5</v>
      </c>
      <c r="D22" s="171">
        <f>生誘!D22/X!DI$112</f>
        <v>9.0991720877984269E-5</v>
      </c>
      <c r="E22" s="171">
        <f>生誘!E22/X!DJ$112</f>
        <v>3.1641967594868633E-5</v>
      </c>
      <c r="F22" s="171">
        <f>生誘!F22/X!DK$112</f>
        <v>5.6833479389927314E-6</v>
      </c>
      <c r="G22" s="171">
        <f>生誘!G22/X!DL$112</f>
        <v>7.5715124378723279E-5</v>
      </c>
      <c r="H22" s="171">
        <f>生誘!H22/X!DM$112</f>
        <v>1.7666921260877633E-5</v>
      </c>
      <c r="I22" s="171">
        <f>生誘!I22/X!DN$112</f>
        <v>-5.1491824320709818E-4</v>
      </c>
      <c r="J22" s="170">
        <f>生誘!J22/X!DQ$112</f>
        <v>8.6352650585267682E-5</v>
      </c>
      <c r="K22" s="172">
        <f>生誘!K22/X!DR$112</f>
        <v>4.5058382984803247E-4</v>
      </c>
      <c r="L22" s="176">
        <f>生誘!L22/X!DT$112</f>
        <v>1.9079716003414095E-4</v>
      </c>
    </row>
    <row r="23" spans="1:12" s="82" customFormat="1" ht="17" customHeight="1" x14ac:dyDescent="0.2">
      <c r="A23" s="73" t="s">
        <v>19</v>
      </c>
      <c r="B23" s="74" t="s">
        <v>145</v>
      </c>
      <c r="C23" s="171">
        <f>生誘!C23/X!DH$112</f>
        <v>1.8097909585490431E-4</v>
      </c>
      <c r="D23" s="171">
        <f>生誘!D23/X!DI$112</f>
        <v>9.9760250777382361E-5</v>
      </c>
      <c r="E23" s="171">
        <f>生誘!E23/X!DJ$112</f>
        <v>2.9770131739823588E-4</v>
      </c>
      <c r="F23" s="171">
        <f>生誘!F23/X!DK$112</f>
        <v>1.2333382996148625E-4</v>
      </c>
      <c r="G23" s="171">
        <f>生誘!G23/X!DL$112</f>
        <v>2.3448169889153824E-4</v>
      </c>
      <c r="H23" s="171">
        <f>生誘!H23/X!DM$112</f>
        <v>3.6692492440140565E-4</v>
      </c>
      <c r="I23" s="171">
        <f>生誘!I23/X!DN$112</f>
        <v>2.3319752813383172E-3</v>
      </c>
      <c r="J23" s="170">
        <f>生誘!J23/X!DQ$112</f>
        <v>5.9280454073364617E-4</v>
      </c>
      <c r="K23" s="172">
        <f>生誘!K23/X!DR$112</f>
        <v>3.8160146471074054E-3</v>
      </c>
      <c r="L23" s="176">
        <f>生誘!L23/X!DT$112</f>
        <v>1.4153970849389184E-3</v>
      </c>
    </row>
    <row r="24" spans="1:12" s="82" customFormat="1" ht="17" customHeight="1" x14ac:dyDescent="0.2">
      <c r="A24" s="73" t="s">
        <v>20</v>
      </c>
      <c r="B24" s="74" t="s">
        <v>146</v>
      </c>
      <c r="C24" s="171">
        <f>生誘!C24/X!DH$112</f>
        <v>2.4317969988026432E-5</v>
      </c>
      <c r="D24" s="171">
        <f>生誘!D24/X!DI$112</f>
        <v>1.6594494201516316E-5</v>
      </c>
      <c r="E24" s="171">
        <f>生誘!E24/X!DJ$112</f>
        <v>3.9942083024865166E-5</v>
      </c>
      <c r="F24" s="171">
        <f>生誘!F24/X!DK$112</f>
        <v>2.120746200792485E-5</v>
      </c>
      <c r="G24" s="171">
        <f>生誘!G24/X!DL$112</f>
        <v>3.8022391502673497E-5</v>
      </c>
      <c r="H24" s="171">
        <f>生誘!H24/X!DM$112</f>
        <v>1.0426439775741216E-4</v>
      </c>
      <c r="I24" s="171">
        <f>生誘!I24/X!DN$112</f>
        <v>-9.2104635076403188E-4</v>
      </c>
      <c r="J24" s="170">
        <f>生誘!J24/X!DQ$112</f>
        <v>2.1105488608833337E-3</v>
      </c>
      <c r="K24" s="172">
        <f>生誘!K24/X!DR$112</f>
        <v>1.0221112079373872E-3</v>
      </c>
      <c r="L24" s="176">
        <f>生誘!L24/X!DT$112</f>
        <v>6.7872992936724569E-4</v>
      </c>
    </row>
    <row r="25" spans="1:12" s="82" customFormat="1" ht="17" customHeight="1" x14ac:dyDescent="0.2">
      <c r="A25" s="73" t="s">
        <v>21</v>
      </c>
      <c r="B25" s="74" t="s">
        <v>147</v>
      </c>
      <c r="C25" s="171">
        <f>生誘!C25/X!DH$112</f>
        <v>1.7407647847949507E-4</v>
      </c>
      <c r="D25" s="171">
        <f>生誘!D25/X!DI$112</f>
        <v>1.2775223410961873E-4</v>
      </c>
      <c r="E25" s="171">
        <f>生誘!E25/X!DJ$112</f>
        <v>5.2470725463571878E-4</v>
      </c>
      <c r="F25" s="171">
        <f>生誘!F25/X!DK$112</f>
        <v>9.6977621211101511E-5</v>
      </c>
      <c r="G25" s="171">
        <f>生誘!G25/X!DL$112</f>
        <v>1.689280281718401E-4</v>
      </c>
      <c r="H25" s="171">
        <f>生誘!H25/X!DM$112</f>
        <v>3.1658392039363316E-4</v>
      </c>
      <c r="I25" s="171">
        <f>生誘!I25/X!DN$112</f>
        <v>-5.5016012713283375E-3</v>
      </c>
      <c r="J25" s="170">
        <f>生誘!J25/X!DQ$112</f>
        <v>2.1180609490284883E-3</v>
      </c>
      <c r="K25" s="172">
        <f>生誘!K25/X!DR$112</f>
        <v>6.465266350199679E-3</v>
      </c>
      <c r="L25" s="176">
        <f>生誘!L25/X!DT$112</f>
        <v>2.5212744155130072E-3</v>
      </c>
    </row>
    <row r="26" spans="1:12" s="82" customFormat="1" ht="17" customHeight="1" x14ac:dyDescent="0.2">
      <c r="A26" s="73" t="s">
        <v>22</v>
      </c>
      <c r="B26" s="74" t="s">
        <v>148</v>
      </c>
      <c r="C26" s="171">
        <f>生誘!C26/X!DH$112</f>
        <v>3.1638144204097073E-5</v>
      </c>
      <c r="D26" s="171">
        <f>生誘!D26/X!DI$112</f>
        <v>3.0622788543884295E-5</v>
      </c>
      <c r="E26" s="171">
        <f>生誘!E26/X!DJ$112</f>
        <v>2.5842045045886235E-5</v>
      </c>
      <c r="F26" s="171">
        <f>生誘!F26/X!DK$112</f>
        <v>1.3325827105230477E-5</v>
      </c>
      <c r="G26" s="171">
        <f>生誘!G26/X!DL$112</f>
        <v>6.149082830508901E-5</v>
      </c>
      <c r="H26" s="171">
        <f>生誘!H26/X!DM$112</f>
        <v>5.4413063128499094E-5</v>
      </c>
      <c r="I26" s="171">
        <f>生誘!I26/X!DN$112</f>
        <v>2.1582338123094316E-4</v>
      </c>
      <c r="J26" s="170">
        <f>生誘!J26/X!DQ$112</f>
        <v>7.4241180605583254E-4</v>
      </c>
      <c r="K26" s="172">
        <f>生誘!K26/X!DR$112</f>
        <v>4.434734168033444E-3</v>
      </c>
      <c r="L26" s="176">
        <f>生誘!L26/X!DT$112</f>
        <v>1.5534526437130545E-3</v>
      </c>
    </row>
    <row r="27" spans="1:12" s="82" customFormat="1" ht="17" customHeight="1" x14ac:dyDescent="0.2">
      <c r="A27" s="73" t="s">
        <v>23</v>
      </c>
      <c r="B27" s="74" t="s">
        <v>149</v>
      </c>
      <c r="C27" s="171">
        <f>生誘!C27/X!DH$112</f>
        <v>2.3242571156268381E-5</v>
      </c>
      <c r="D27" s="171">
        <f>生誘!D27/X!DI$112</f>
        <v>2.1426089132123091E-5</v>
      </c>
      <c r="E27" s="171">
        <f>生誘!E27/X!DJ$112</f>
        <v>5.6319215333083237E-6</v>
      </c>
      <c r="F27" s="171">
        <f>生誘!F27/X!DK$112</f>
        <v>6.1040380853715361E-6</v>
      </c>
      <c r="G27" s="171">
        <f>生誘!G27/X!DL$112</f>
        <v>1.2505122997137367E-5</v>
      </c>
      <c r="H27" s="171">
        <f>生誘!H27/X!DM$112</f>
        <v>1.2198277100004684E-5</v>
      </c>
      <c r="I27" s="171">
        <f>生誘!I27/X!DN$112</f>
        <v>9.5493035096535736E-4</v>
      </c>
      <c r="J27" s="170">
        <f>生誘!J27/X!DQ$112</f>
        <v>1.2030075663539733E-3</v>
      </c>
      <c r="K27" s="172">
        <f>生誘!K27/X!DR$112</f>
        <v>1.7255707710743652E-3</v>
      </c>
      <c r="L27" s="176">
        <f>生誘!L27/X!DT$112</f>
        <v>7.4783041695397298E-4</v>
      </c>
    </row>
    <row r="28" spans="1:12" s="82" customFormat="1" ht="17" customHeight="1" x14ac:dyDescent="0.2">
      <c r="A28" s="73" t="s">
        <v>24</v>
      </c>
      <c r="B28" s="74" t="s">
        <v>150</v>
      </c>
      <c r="C28" s="171">
        <f>生誘!C28/X!DH$112</f>
        <v>5.0711528830387096E-3</v>
      </c>
      <c r="D28" s="171">
        <f>生誘!D28/X!DI$112</f>
        <v>2.8185509076749981E-3</v>
      </c>
      <c r="E28" s="171">
        <f>生誘!E28/X!DJ$112</f>
        <v>3.013016246088155E-2</v>
      </c>
      <c r="F28" s="171">
        <f>生誘!F28/X!DK$112</f>
        <v>1.1515476414977002E-4</v>
      </c>
      <c r="G28" s="171">
        <f>生誘!G28/X!DL$112</f>
        <v>1.8613461227365355E-5</v>
      </c>
      <c r="H28" s="171">
        <f>生誘!H28/X!DM$112</f>
        <v>4.8044039708799172E-5</v>
      </c>
      <c r="I28" s="171">
        <f>生誘!I28/X!DN$112</f>
        <v>-8.9283108167370395E-2</v>
      </c>
      <c r="J28" s="170">
        <f>生誘!J28/X!DQ$112</f>
        <v>1.2352031041622911E-4</v>
      </c>
      <c r="K28" s="172">
        <f>生誘!K28/X!DR$112</f>
        <v>1.5283779938080378E-2</v>
      </c>
      <c r="L28" s="176">
        <f>生誘!L28/X!DT$112</f>
        <v>7.9418622905371144E-3</v>
      </c>
    </row>
    <row r="29" spans="1:12" s="82" customFormat="1" ht="17" customHeight="1" x14ac:dyDescent="0.2">
      <c r="A29" s="73" t="s">
        <v>25</v>
      </c>
      <c r="B29" s="74" t="s">
        <v>151</v>
      </c>
      <c r="C29" s="171">
        <f>生誘!C29/X!DH$112</f>
        <v>1.2147606633410061E-3</v>
      </c>
      <c r="D29" s="171">
        <f>生誘!D29/X!DI$112</f>
        <v>7.0037381067463691E-4</v>
      </c>
      <c r="E29" s="171">
        <f>生誘!E29/X!DJ$112</f>
        <v>3.0240917761503727E-4</v>
      </c>
      <c r="F29" s="171">
        <f>生誘!F29/X!DK$112</f>
        <v>1.5189308876695278E-4</v>
      </c>
      <c r="G29" s="171">
        <f>生誘!G29/X!DL$112</f>
        <v>4.3521344748462086E-4</v>
      </c>
      <c r="H29" s="171">
        <f>生誘!H29/X!DM$112</f>
        <v>5.5584306156138076E-4</v>
      </c>
      <c r="I29" s="171">
        <f>生誘!I29/X!DN$112</f>
        <v>-5.6104912113842621E-3</v>
      </c>
      <c r="J29" s="170">
        <f>生誘!J29/X!DQ$112</f>
        <v>6.8264728743976291E-3</v>
      </c>
      <c r="K29" s="172">
        <f>生誘!K29/X!DR$112</f>
        <v>1.2557403002213547E-2</v>
      </c>
      <c r="L29" s="176">
        <f>生誘!L29/X!DT$112</f>
        <v>5.400713498994251E-3</v>
      </c>
    </row>
    <row r="30" spans="1:12" s="82" customFormat="1" ht="17" customHeight="1" x14ac:dyDescent="0.2">
      <c r="A30" s="73" t="s">
        <v>26</v>
      </c>
      <c r="B30" s="74" t="s">
        <v>152</v>
      </c>
      <c r="C30" s="171">
        <f>生誘!C30/X!DH$112</f>
        <v>4.4940414762181958E-3</v>
      </c>
      <c r="D30" s="171">
        <f>生誘!D30/X!DI$112</f>
        <v>8.4424505928231506E-3</v>
      </c>
      <c r="E30" s="171">
        <f>生誘!E30/X!DJ$112</f>
        <v>3.5692248345641823E-3</v>
      </c>
      <c r="F30" s="171">
        <f>生誘!F30/X!DK$112</f>
        <v>5.8871234733613364E-3</v>
      </c>
      <c r="G30" s="171">
        <f>生誘!G30/X!DL$112</f>
        <v>6.8745382651018792E-3</v>
      </c>
      <c r="H30" s="171">
        <f>生誘!H30/X!DM$112</f>
        <v>3.4610069619116111E-3</v>
      </c>
      <c r="I30" s="171">
        <f>生誘!I30/X!DN$112</f>
        <v>-3.2540944532937023E-2</v>
      </c>
      <c r="J30" s="170">
        <f>生誘!J30/X!DQ$112</f>
        <v>6.5842500503799656E-3</v>
      </c>
      <c r="K30" s="172">
        <f>生誘!K30/X!DR$112</f>
        <v>1.7866982542804E-2</v>
      </c>
      <c r="L30" s="176">
        <f>生誘!L30/X!DT$112</f>
        <v>1.0118885213892745E-2</v>
      </c>
    </row>
    <row r="31" spans="1:12" s="82" customFormat="1" ht="17" customHeight="1" x14ac:dyDescent="0.2">
      <c r="A31" s="73" t="s">
        <v>27</v>
      </c>
      <c r="B31" s="74" t="s">
        <v>153</v>
      </c>
      <c r="C31" s="171">
        <f>生誘!C31/X!DH$112</f>
        <v>1.7417609271754798E-4</v>
      </c>
      <c r="D31" s="171">
        <f>生誘!D31/X!DI$112</f>
        <v>2.2031116543813715E-4</v>
      </c>
      <c r="E31" s="171">
        <f>生誘!E31/X!DJ$112</f>
        <v>9.7459986984447841E-5</v>
      </c>
      <c r="F31" s="171">
        <f>生誘!F31/X!DK$112</f>
        <v>9.8736087841050309E-5</v>
      </c>
      <c r="G31" s="171">
        <f>生誘!G31/X!DL$112</f>
        <v>6.4256203932937994E-3</v>
      </c>
      <c r="H31" s="171">
        <f>生誘!H31/X!DM$112</f>
        <v>2.9667866365971939E-4</v>
      </c>
      <c r="I31" s="171">
        <f>生誘!I31/X!DN$112</f>
        <v>1.0885105834138353E-2</v>
      </c>
      <c r="J31" s="170">
        <f>生誘!J31/X!DQ$112</f>
        <v>8.7095711245354897E-4</v>
      </c>
      <c r="K31" s="172">
        <f>生誘!K31/X!DR$112</f>
        <v>2.3560976878804632E-3</v>
      </c>
      <c r="L31" s="176">
        <f>生誘!L31/X!DT$112</f>
        <v>1.1068548510898074E-3</v>
      </c>
    </row>
    <row r="32" spans="1:12" s="82" customFormat="1" ht="17" customHeight="1" x14ac:dyDescent="0.2">
      <c r="A32" s="73" t="s">
        <v>28</v>
      </c>
      <c r="B32" s="74" t="s">
        <v>154</v>
      </c>
      <c r="C32" s="171">
        <f>生誘!C32/X!DH$112</f>
        <v>2.710221407665313E-3</v>
      </c>
      <c r="D32" s="171">
        <f>生誘!D32/X!DI$112</f>
        <v>2.7230851696537768E-3</v>
      </c>
      <c r="E32" s="171">
        <f>生誘!E32/X!DJ$112</f>
        <v>1.9103072122024845E-3</v>
      </c>
      <c r="F32" s="171">
        <f>生誘!F32/X!DK$112</f>
        <v>1.3060102741569441E-3</v>
      </c>
      <c r="G32" s="171">
        <f>生誘!G32/X!DL$112</f>
        <v>5.9998570701630784E-3</v>
      </c>
      <c r="H32" s="171">
        <f>生誘!H32/X!DM$112</f>
        <v>4.7354962430438442E-3</v>
      </c>
      <c r="I32" s="171">
        <f>生誘!I32/X!DN$112</f>
        <v>3.4484522866340434E-2</v>
      </c>
      <c r="J32" s="170">
        <f>生誘!J32/X!DQ$112</f>
        <v>3.1771321819456515E-2</v>
      </c>
      <c r="K32" s="172">
        <f>生誘!K32/X!DR$112</f>
        <v>4.8043781732660849E-2</v>
      </c>
      <c r="L32" s="176">
        <f>生誘!L32/X!DT$112</f>
        <v>2.1973146183293088E-2</v>
      </c>
    </row>
    <row r="33" spans="1:12" s="82" customFormat="1" ht="17" customHeight="1" x14ac:dyDescent="0.2">
      <c r="A33" s="73" t="s">
        <v>29</v>
      </c>
      <c r="B33" s="74" t="s">
        <v>155</v>
      </c>
      <c r="C33" s="171">
        <f>生誘!C33/X!DH$112</f>
        <v>3.1527648751114123E-4</v>
      </c>
      <c r="D33" s="171">
        <f>生誘!D33/X!DI$112</f>
        <v>5.5100457040318216E-4</v>
      </c>
      <c r="E33" s="171">
        <f>生誘!E33/X!DJ$112</f>
        <v>3.4866006404541962E-4</v>
      </c>
      <c r="F33" s="171">
        <f>生誘!F33/X!DK$112</f>
        <v>3.5522607415016592E-4</v>
      </c>
      <c r="G33" s="171">
        <f>生誘!G33/X!DL$112</f>
        <v>7.0707823725290632E-4</v>
      </c>
      <c r="H33" s="171">
        <f>生誘!H33/X!DM$112</f>
        <v>3.8544879580562494E-4</v>
      </c>
      <c r="I33" s="171">
        <f>生誘!I33/X!DN$112</f>
        <v>1.7003127376184878E-2</v>
      </c>
      <c r="J33" s="170">
        <f>生誘!J33/X!DQ$112</f>
        <v>9.4126397963292582E-3</v>
      </c>
      <c r="K33" s="172">
        <f>生誘!K33/X!DR$112</f>
        <v>1.2952642673586397E-2</v>
      </c>
      <c r="L33" s="176">
        <f>生誘!L33/X!DT$112</f>
        <v>5.8546173791168901E-3</v>
      </c>
    </row>
    <row r="34" spans="1:12" s="82" customFormat="1" ht="17" customHeight="1" x14ac:dyDescent="0.2">
      <c r="A34" s="73" t="s">
        <v>30</v>
      </c>
      <c r="B34" s="74" t="s">
        <v>156</v>
      </c>
      <c r="C34" s="171">
        <f>生誘!C34/X!DH$112</f>
        <v>4.1758727040082367E-4</v>
      </c>
      <c r="D34" s="171">
        <f>生誘!D34/X!DI$112</f>
        <v>3.7430255265688187E-4</v>
      </c>
      <c r="E34" s="171">
        <f>生誘!E34/X!DJ$112</f>
        <v>1.5205808414872009E-5</v>
      </c>
      <c r="F34" s="171">
        <f>生誘!F34/X!DK$112</f>
        <v>2.9963905967393896E-5</v>
      </c>
      <c r="G34" s="171">
        <f>生誘!G34/X!DL$112</f>
        <v>1.069946960676669E-5</v>
      </c>
      <c r="H34" s="171">
        <f>生誘!H34/X!DM$112</f>
        <v>1.4064009061477037E-5</v>
      </c>
      <c r="I34" s="171">
        <f>生誘!I34/X!DN$112</f>
        <v>1.2046312341833247E-2</v>
      </c>
      <c r="J34" s="170">
        <f>生誘!J34/X!DQ$112</f>
        <v>6.2103880173881938E-5</v>
      </c>
      <c r="K34" s="172">
        <f>生誘!K34/X!DR$112</f>
        <v>7.1726583565165434E-4</v>
      </c>
      <c r="L34" s="176">
        <f>生誘!L34/X!DT$112</f>
        <v>3.4805047439033802E-4</v>
      </c>
    </row>
    <row r="35" spans="1:12" s="82" customFormat="1" ht="17" customHeight="1" x14ac:dyDescent="0.2">
      <c r="A35" s="73" t="s">
        <v>31</v>
      </c>
      <c r="B35" s="74" t="s">
        <v>157</v>
      </c>
      <c r="C35" s="171">
        <f>生誘!C35/X!DH$112</f>
        <v>2.0279505039527243E-4</v>
      </c>
      <c r="D35" s="171">
        <f>生誘!D35/X!DI$112</f>
        <v>9.9058443157366434E-5</v>
      </c>
      <c r="E35" s="171">
        <f>生誘!E35/X!DJ$112</f>
        <v>1.7251343475783502E-4</v>
      </c>
      <c r="F35" s="171">
        <f>生誘!F35/X!DK$112</f>
        <v>6.4060747376930343E-5</v>
      </c>
      <c r="G35" s="171">
        <f>生誘!G35/X!DL$112</f>
        <v>1.8317218426409251E-4</v>
      </c>
      <c r="H35" s="171">
        <f>生誘!H35/X!DM$112</f>
        <v>2.9428052918461188E-4</v>
      </c>
      <c r="I35" s="171">
        <f>生誘!I35/X!DN$112</f>
        <v>4.7990733775239887E-3</v>
      </c>
      <c r="J35" s="170">
        <f>生誘!J35/X!DQ$112</f>
        <v>3.3737472805206027E-3</v>
      </c>
      <c r="K35" s="172">
        <f>生誘!K35/X!DR$112</f>
        <v>3.5280774404044045E-3</v>
      </c>
      <c r="L35" s="176">
        <f>生誘!L35/X!DT$112</f>
        <v>1.7363037344008004E-3</v>
      </c>
    </row>
    <row r="36" spans="1:12" s="82" customFormat="1" ht="17" customHeight="1" x14ac:dyDescent="0.2">
      <c r="A36" s="73" t="s">
        <v>32</v>
      </c>
      <c r="B36" s="74" t="s">
        <v>158</v>
      </c>
      <c r="C36" s="171">
        <f>生誘!C36/X!DH$112</f>
        <v>6.5587677250194829E-5</v>
      </c>
      <c r="D36" s="171">
        <f>生誘!D36/X!DI$112</f>
        <v>1.6194949863612159E-4</v>
      </c>
      <c r="E36" s="171">
        <f>生誘!E36/X!DJ$112</f>
        <v>1.2534889501496853E-4</v>
      </c>
      <c r="F36" s="171">
        <f>生誘!F36/X!DK$112</f>
        <v>2.0959687621442506E-4</v>
      </c>
      <c r="G36" s="171">
        <f>生誘!G36/X!DL$112</f>
        <v>2.0525522930698339E-2</v>
      </c>
      <c r="H36" s="171">
        <f>生誘!H36/X!DM$112</f>
        <v>5.4880123749410951E-3</v>
      </c>
      <c r="I36" s="171">
        <f>生誘!I36/X!DN$112</f>
        <v>6.6148916228410872E-3</v>
      </c>
      <c r="J36" s="170">
        <f>生誘!J36/X!DQ$112</f>
        <v>1.1134363824445752E-4</v>
      </c>
      <c r="K36" s="172">
        <f>生誘!K36/X!DR$112</f>
        <v>2.7062737638424215E-3</v>
      </c>
      <c r="L36" s="176">
        <f>生誘!L36/X!DT$112</f>
        <v>1.9907274227798852E-3</v>
      </c>
    </row>
    <row r="37" spans="1:12" s="82" customFormat="1" ht="17" customHeight="1" x14ac:dyDescent="0.2">
      <c r="A37" s="73" t="s">
        <v>33</v>
      </c>
      <c r="B37" s="74" t="s">
        <v>159</v>
      </c>
      <c r="C37" s="171">
        <f>生誘!C37/X!DH$112</f>
        <v>2.0469631425270121E-4</v>
      </c>
      <c r="D37" s="171">
        <f>生誘!D37/X!DI$112</f>
        <v>5.974885447334045E-5</v>
      </c>
      <c r="E37" s="171">
        <f>生誘!E37/X!DJ$112</f>
        <v>9.4213113169982135E-5</v>
      </c>
      <c r="F37" s="171">
        <f>生誘!F37/X!DK$112</f>
        <v>4.2734236991571205E-5</v>
      </c>
      <c r="G37" s="171">
        <f>生誘!G37/X!DL$112</f>
        <v>3.9684922592901081E-4</v>
      </c>
      <c r="H37" s="171">
        <f>生誘!H37/X!DM$112</f>
        <v>5.6926152844403836E-4</v>
      </c>
      <c r="I37" s="171">
        <f>生誘!I37/X!DN$112</f>
        <v>4.4895477425862598E-3</v>
      </c>
      <c r="J37" s="170">
        <f>生誘!J37/X!DQ$112</f>
        <v>1.7771959822658302E-3</v>
      </c>
      <c r="K37" s="172">
        <f>生誘!K37/X!DR$112</f>
        <v>7.0609753436812169E-3</v>
      </c>
      <c r="L37" s="176">
        <f>生誘!L37/X!DT$112</f>
        <v>2.6389510589857499E-3</v>
      </c>
    </row>
    <row r="38" spans="1:12" s="82" customFormat="1" ht="17" customHeight="1" x14ac:dyDescent="0.2">
      <c r="A38" s="73" t="s">
        <v>34</v>
      </c>
      <c r="B38" s="74" t="s">
        <v>160</v>
      </c>
      <c r="C38" s="171">
        <f>生誘!C38/X!DH$112</f>
        <v>2.1006343555487979E-4</v>
      </c>
      <c r="D38" s="171">
        <f>生誘!D38/X!DI$112</f>
        <v>2.3987460442312283E-4</v>
      </c>
      <c r="E38" s="171">
        <f>生誘!E38/X!DJ$112</f>
        <v>1.5939235743738398E-4</v>
      </c>
      <c r="F38" s="171">
        <f>生誘!F38/X!DK$112</f>
        <v>2.1454748748106083E-4</v>
      </c>
      <c r="G38" s="171">
        <f>生誘!G38/X!DL$112</f>
        <v>4.1369740217437612E-3</v>
      </c>
      <c r="H38" s="171">
        <f>生誘!H38/X!DM$112</f>
        <v>1.5187690067609131E-3</v>
      </c>
      <c r="I38" s="171">
        <f>生誘!I38/X!DN$112</f>
        <v>4.4187664699919795E-3</v>
      </c>
      <c r="J38" s="170">
        <f>生誘!J38/X!DQ$112</f>
        <v>3.4681487619171816E-3</v>
      </c>
      <c r="K38" s="172">
        <f>生誘!K38/X!DR$112</f>
        <v>5.0022518687092097E-3</v>
      </c>
      <c r="L38" s="176">
        <f>生誘!L38/X!DT$112</f>
        <v>2.4882745839619851E-3</v>
      </c>
    </row>
    <row r="39" spans="1:12" s="82" customFormat="1" ht="17" customHeight="1" x14ac:dyDescent="0.2">
      <c r="A39" s="73" t="s">
        <v>35</v>
      </c>
      <c r="B39" s="74" t="s">
        <v>161</v>
      </c>
      <c r="C39" s="171">
        <f>生誘!C39/X!DH$112</f>
        <v>1.2222109418974638E-4</v>
      </c>
      <c r="D39" s="171">
        <f>生誘!D39/X!DI$112</f>
        <v>1.2607415521532421E-4</v>
      </c>
      <c r="E39" s="171">
        <f>生誘!E39/X!DJ$112</f>
        <v>8.1119724437479914E-5</v>
      </c>
      <c r="F39" s="171">
        <f>生誘!F39/X!DK$112</f>
        <v>1.2523940520702204E-4</v>
      </c>
      <c r="G39" s="171">
        <f>生誘!G39/X!DL$112</f>
        <v>3.0482562130636531E-3</v>
      </c>
      <c r="H39" s="171">
        <f>生誘!H39/X!DM$112</f>
        <v>-3.5179675268080068E-3</v>
      </c>
      <c r="I39" s="171">
        <f>生誘!I39/X!DN$112</f>
        <v>0.24659069962490829</v>
      </c>
      <c r="J39" s="170">
        <f>生誘!J39/X!DQ$112</f>
        <v>2.0313328937652711E-2</v>
      </c>
      <c r="K39" s="172">
        <f>生誘!K39/X!DR$112</f>
        <v>3.0960130993971189E-2</v>
      </c>
      <c r="L39" s="176">
        <f>生誘!L39/X!DT$112</f>
        <v>1.2590869778281499E-2</v>
      </c>
    </row>
    <row r="40" spans="1:12" s="82" customFormat="1" ht="17" customHeight="1" x14ac:dyDescent="0.2">
      <c r="A40" s="73" t="s">
        <v>36</v>
      </c>
      <c r="B40" s="74" t="s">
        <v>162</v>
      </c>
      <c r="C40" s="171">
        <f>生誘!C40/X!DH$112</f>
        <v>3.7345251425788901E-4</v>
      </c>
      <c r="D40" s="171">
        <f>生誘!D40/X!DI$112</f>
        <v>6.490498227627651E-4</v>
      </c>
      <c r="E40" s="171">
        <f>生誘!E40/X!DJ$112</f>
        <v>2.4540227602666049E-4</v>
      </c>
      <c r="F40" s="171">
        <f>生誘!F40/X!DK$112</f>
        <v>3.7734760051885485E-4</v>
      </c>
      <c r="G40" s="171">
        <f>生誘!G40/X!DL$112</f>
        <v>1.0759656745362139E-2</v>
      </c>
      <c r="H40" s="171">
        <f>生誘!H40/X!DM$112</f>
        <v>7.0216240410275223E-3</v>
      </c>
      <c r="I40" s="171">
        <f>生誘!I40/X!DN$112</f>
        <v>0.17472350407882586</v>
      </c>
      <c r="J40" s="170">
        <f>生誘!J40/X!DQ$112</f>
        <v>3.6793014561492081E-2</v>
      </c>
      <c r="K40" s="172">
        <f>生誘!K40/X!DR$112</f>
        <v>4.4133627410854373E-2</v>
      </c>
      <c r="L40" s="176">
        <f>生誘!L40/X!DT$112</f>
        <v>2.1050513788473692E-2</v>
      </c>
    </row>
    <row r="41" spans="1:12" s="82" customFormat="1" ht="17" customHeight="1" x14ac:dyDescent="0.2">
      <c r="A41" s="73" t="s">
        <v>37</v>
      </c>
      <c r="B41" s="74" t="s">
        <v>163</v>
      </c>
      <c r="C41" s="171">
        <f>生誘!C41/X!DH$112</f>
        <v>2.0453357189195538E-5</v>
      </c>
      <c r="D41" s="171">
        <f>生誘!D41/X!DI$112</f>
        <v>8.3443620926680251E-5</v>
      </c>
      <c r="E41" s="171">
        <f>生誘!E41/X!DJ$112</f>
        <v>2.5862804646886753E-5</v>
      </c>
      <c r="F41" s="171">
        <f>生誘!F41/X!DK$112</f>
        <v>4.4326597459087285E-5</v>
      </c>
      <c r="G41" s="171">
        <f>生誘!G41/X!DL$112</f>
        <v>7.0525667233754254E-4</v>
      </c>
      <c r="H41" s="171">
        <f>生誘!H41/X!DM$112</f>
        <v>8.703017522450452E-4</v>
      </c>
      <c r="I41" s="171">
        <f>生誘!I41/X!DN$112</f>
        <v>6.6225363206673634E-3</v>
      </c>
      <c r="J41" s="170">
        <f>生誘!J41/X!DQ$112</f>
        <v>5.1787840066376128E-3</v>
      </c>
      <c r="K41" s="172">
        <f>生誘!K41/X!DR$112</f>
        <v>1.2909231949087253E-2</v>
      </c>
      <c r="L41" s="176">
        <f>生誘!L41/X!DT$112</f>
        <v>5.0829092014385152E-3</v>
      </c>
    </row>
    <row r="42" spans="1:12" s="82" customFormat="1" ht="17" customHeight="1" x14ac:dyDescent="0.2">
      <c r="A42" s="73" t="s">
        <v>38</v>
      </c>
      <c r="B42" s="74" t="s">
        <v>164</v>
      </c>
      <c r="C42" s="171">
        <f>生誘!C42/X!DH$112</f>
        <v>1.6502698401236763E-4</v>
      </c>
      <c r="D42" s="171">
        <f>生誘!D42/X!DI$112</f>
        <v>2.4817883197608145E-4</v>
      </c>
      <c r="E42" s="171">
        <f>生誘!E42/X!DJ$112</f>
        <v>1.1091543266045428E-4</v>
      </c>
      <c r="F42" s="171">
        <f>生誘!F42/X!DK$112</f>
        <v>1.8468178597014201E-4</v>
      </c>
      <c r="G42" s="171">
        <f>生誘!G42/X!DL$112</f>
        <v>1.9190604644365365E-3</v>
      </c>
      <c r="H42" s="171">
        <f>生誘!H42/X!DM$112</f>
        <v>2.0256615939087219E-3</v>
      </c>
      <c r="I42" s="171">
        <f>生誘!I42/X!DN$112</f>
        <v>2.6283210068246687E-2</v>
      </c>
      <c r="J42" s="170">
        <f>生誘!J42/X!DQ$112</f>
        <v>7.9654620904201397E-3</v>
      </c>
      <c r="K42" s="172">
        <f>生誘!K42/X!DR$112</f>
        <v>1.1737585671935398E-2</v>
      </c>
      <c r="L42" s="176">
        <f>生誘!L42/X!DT$112</f>
        <v>5.3558831207704558E-3</v>
      </c>
    </row>
    <row r="43" spans="1:12" s="82" customFormat="1" ht="17" customHeight="1" x14ac:dyDescent="0.2">
      <c r="A43" s="73" t="s">
        <v>39</v>
      </c>
      <c r="B43" s="74" t="s">
        <v>165</v>
      </c>
      <c r="C43" s="171">
        <f>生誘!C43/X!DH$112</f>
        <v>3.7342580186032494E-5</v>
      </c>
      <c r="D43" s="171">
        <f>生誘!D43/X!DI$112</f>
        <v>1.2333624564967675E-4</v>
      </c>
      <c r="E43" s="171">
        <f>生誘!E43/X!DJ$112</f>
        <v>4.9072309821947381E-5</v>
      </c>
      <c r="F43" s="171">
        <f>生誘!F43/X!DK$112</f>
        <v>2.3931948176487048E-5</v>
      </c>
      <c r="G43" s="171">
        <f>生誘!G43/X!DL$112</f>
        <v>2.9958167881898083E-4</v>
      </c>
      <c r="H43" s="171">
        <f>生誘!H43/X!DM$112</f>
        <v>-1.4563179459116583E-4</v>
      </c>
      <c r="I43" s="171">
        <f>生誘!I43/X!DN$112</f>
        <v>1.1081891150548754E-2</v>
      </c>
      <c r="J43" s="170">
        <f>生誘!J43/X!DQ$112</f>
        <v>4.7123192151967055E-3</v>
      </c>
      <c r="K43" s="172">
        <f>生誘!K43/X!DR$112</f>
        <v>3.2580351942191675E-3</v>
      </c>
      <c r="L43" s="176">
        <f>生誘!L43/X!DT$112</f>
        <v>1.7978707137307169E-3</v>
      </c>
    </row>
    <row r="44" spans="1:12" s="82" customFormat="1" ht="17" customHeight="1" x14ac:dyDescent="0.2">
      <c r="A44" s="73" t="s">
        <v>40</v>
      </c>
      <c r="B44" s="74" t="s">
        <v>166</v>
      </c>
      <c r="C44" s="171">
        <f>生誘!C44/X!DH$112</f>
        <v>2.5245041575649166E-4</v>
      </c>
      <c r="D44" s="171">
        <f>生誘!D44/X!DI$112</f>
        <v>3.0334739118965953E-4</v>
      </c>
      <c r="E44" s="171">
        <f>生誘!E44/X!DJ$112</f>
        <v>5.1682310259765262E-4</v>
      </c>
      <c r="F44" s="171">
        <f>生誘!F44/X!DK$112</f>
        <v>1.7877465391017146E-4</v>
      </c>
      <c r="G44" s="171">
        <f>生誘!G44/X!DL$112</f>
        <v>2.961455715688583E-3</v>
      </c>
      <c r="H44" s="171">
        <f>生誘!H44/X!DM$112</f>
        <v>2.4062167517565568E-3</v>
      </c>
      <c r="I44" s="171">
        <f>生誘!I44/X!DN$112</f>
        <v>3.1897842777163503E-2</v>
      </c>
      <c r="J44" s="170">
        <f>生誘!J44/X!DQ$112</f>
        <v>1.2788635703676375E-2</v>
      </c>
      <c r="K44" s="172">
        <f>生誘!K44/X!DR$112</f>
        <v>1.7237631807276811E-2</v>
      </c>
      <c r="L44" s="176">
        <f>生誘!L44/X!DT$112</f>
        <v>7.9763036933495884E-3</v>
      </c>
    </row>
    <row r="45" spans="1:12" s="82" customFormat="1" ht="17" customHeight="1" x14ac:dyDescent="0.2">
      <c r="A45" s="73" t="s">
        <v>41</v>
      </c>
      <c r="B45" s="74" t="s">
        <v>167</v>
      </c>
      <c r="C45" s="171">
        <f>生誘!C45/X!DH$112</f>
        <v>1.6329421905813272E-4</v>
      </c>
      <c r="D45" s="171">
        <f>生誘!D45/X!DI$112</f>
        <v>3.6361762538964155E-4</v>
      </c>
      <c r="E45" s="171">
        <f>生誘!E45/X!DJ$112</f>
        <v>2.8645696841263983E-4</v>
      </c>
      <c r="F45" s="171">
        <f>生誘!F45/X!DK$112</f>
        <v>4.7388402161111648E-4</v>
      </c>
      <c r="G45" s="171">
        <f>生誘!G45/X!DL$112</f>
        <v>1.8133231815118028E-2</v>
      </c>
      <c r="H45" s="171">
        <f>生誘!H45/X!DM$112</f>
        <v>1.1344211915132458E-2</v>
      </c>
      <c r="I45" s="171">
        <f>生誘!I45/X!DN$112</f>
        <v>2.9430076327793171E-2</v>
      </c>
      <c r="J45" s="170">
        <f>生誘!J45/X!DQ$112</f>
        <v>2.4723364043111913E-4</v>
      </c>
      <c r="K45" s="172">
        <f>生誘!K45/X!DR$112</f>
        <v>4.0610759265402273E-3</v>
      </c>
      <c r="L45" s="176">
        <f>生誘!L45/X!DT$112</f>
        <v>3.2042592281015655E-3</v>
      </c>
    </row>
    <row r="46" spans="1:12" s="82" customFormat="1" ht="17" customHeight="1" x14ac:dyDescent="0.2">
      <c r="A46" s="73" t="s">
        <v>42</v>
      </c>
      <c r="B46" s="74" t="s">
        <v>168</v>
      </c>
      <c r="C46" s="171">
        <f>生誘!C46/X!DH$112</f>
        <v>3.3162634621022153E-3</v>
      </c>
      <c r="D46" s="171">
        <f>生誘!D46/X!DI$112</f>
        <v>1.7404051896313763E-3</v>
      </c>
      <c r="E46" s="171">
        <f>生誘!E46/X!DJ$112</f>
        <v>1.3348599299676917E-3</v>
      </c>
      <c r="F46" s="171">
        <f>生誘!F46/X!DK$112</f>
        <v>1.892836743191948E-3</v>
      </c>
      <c r="G46" s="171">
        <f>生誘!G46/X!DL$112</f>
        <v>8.1239793795001864E-3</v>
      </c>
      <c r="H46" s="171">
        <f>生誘!H46/X!DM$112</f>
        <v>7.7378164235832768E-3</v>
      </c>
      <c r="I46" s="171">
        <f>生誘!I46/X!DN$112</f>
        <v>8.4147843735166344E-2</v>
      </c>
      <c r="J46" s="170">
        <f>生誘!J46/X!DQ$112</f>
        <v>1.328194009281115E-2</v>
      </c>
      <c r="K46" s="172">
        <f>生誘!K46/X!DR$112</f>
        <v>3.9007518700710501E-2</v>
      </c>
      <c r="L46" s="176">
        <f>生誘!L46/X!DT$112</f>
        <v>1.6276792926966412E-2</v>
      </c>
    </row>
    <row r="47" spans="1:12" s="82" customFormat="1" ht="17" customHeight="1" x14ac:dyDescent="0.2">
      <c r="A47" s="73" t="s">
        <v>43</v>
      </c>
      <c r="B47" s="74" t="s">
        <v>169</v>
      </c>
      <c r="C47" s="171">
        <f>生誘!C47/X!DH$112</f>
        <v>1.7715600956696111E-4</v>
      </c>
      <c r="D47" s="171">
        <f>生誘!D47/X!DI$112</f>
        <v>4.1857002828198119E-4</v>
      </c>
      <c r="E47" s="171">
        <f>生誘!E47/X!DJ$112</f>
        <v>2.1830546035764737E-4</v>
      </c>
      <c r="F47" s="171">
        <f>生誘!F47/X!DK$112</f>
        <v>4.7234580687988153E-4</v>
      </c>
      <c r="G47" s="171">
        <f>生誘!G47/X!DL$112</f>
        <v>5.3712866205152844E-3</v>
      </c>
      <c r="H47" s="171">
        <f>生誘!H47/X!DM$112</f>
        <v>1.6107878224882664E-2</v>
      </c>
      <c r="I47" s="171">
        <f>生誘!I47/X!DN$112</f>
        <v>-1.8553941925965663E-2</v>
      </c>
      <c r="J47" s="170">
        <f>生誘!J47/X!DQ$112</f>
        <v>1.4521611225278707E-2</v>
      </c>
      <c r="K47" s="172">
        <f>生誘!K47/X!DR$112</f>
        <v>3.0756776500820881E-2</v>
      </c>
      <c r="L47" s="176">
        <f>生誘!L47/X!DT$112</f>
        <v>1.4387547831290976E-2</v>
      </c>
    </row>
    <row r="48" spans="1:12" s="82" customFormat="1" ht="17" customHeight="1" x14ac:dyDescent="0.2">
      <c r="A48" s="73" t="s">
        <v>44</v>
      </c>
      <c r="B48" s="74" t="s">
        <v>170</v>
      </c>
      <c r="C48" s="171">
        <f>生誘!C48/X!DH$112</f>
        <v>2.2551515554461256E-4</v>
      </c>
      <c r="D48" s="171">
        <f>生誘!D48/X!DI$112</f>
        <v>4.8384736492200074E-4</v>
      </c>
      <c r="E48" s="171">
        <f>生誘!E48/X!DJ$112</f>
        <v>2.7973976401419678E-4</v>
      </c>
      <c r="F48" s="171">
        <f>生誘!F48/X!DK$112</f>
        <v>4.8731467051655827E-4</v>
      </c>
      <c r="G48" s="171">
        <f>生誘!G48/X!DL$112</f>
        <v>1.1610582696193476E-3</v>
      </c>
      <c r="H48" s="171">
        <f>生誘!H48/X!DM$112</f>
        <v>4.0819633934403833E-2</v>
      </c>
      <c r="I48" s="171">
        <f>生誘!I48/X!DN$112</f>
        <v>9.3316567805769718E-3</v>
      </c>
      <c r="J48" s="170">
        <f>生誘!J48/X!DQ$112</f>
        <v>5.5544206534817481E-2</v>
      </c>
      <c r="K48" s="172">
        <f>生誘!K48/X!DR$112</f>
        <v>3.8431926234426039E-2</v>
      </c>
      <c r="L48" s="176">
        <f>生誘!L48/X!DT$112</f>
        <v>2.6300301262427758E-2</v>
      </c>
    </row>
    <row r="49" spans="1:12" s="82" customFormat="1" ht="17" customHeight="1" x14ac:dyDescent="0.2">
      <c r="A49" s="73" t="s">
        <v>45</v>
      </c>
      <c r="B49" s="74" t="s">
        <v>171</v>
      </c>
      <c r="C49" s="171">
        <f>生誘!C49/X!DH$112</f>
        <v>3.4129735184770148E-4</v>
      </c>
      <c r="D49" s="171">
        <f>生誘!D49/X!DI$112</f>
        <v>3.4045690111465712E-4</v>
      </c>
      <c r="E49" s="171">
        <f>生誘!E49/X!DJ$112</f>
        <v>2.0993280901541057E-3</v>
      </c>
      <c r="F49" s="171">
        <f>生誘!F49/X!DK$112</f>
        <v>5.7271203043198719E-4</v>
      </c>
      <c r="G49" s="171">
        <f>生誘!G49/X!DL$112</f>
        <v>2.998781769178162E-3</v>
      </c>
      <c r="H49" s="171">
        <f>生誘!H49/X!DM$112</f>
        <v>4.6932702819715852E-3</v>
      </c>
      <c r="I49" s="171">
        <f>生誘!I49/X!DN$112</f>
        <v>2.6966883200850455E-2</v>
      </c>
      <c r="J49" s="170">
        <f>生誘!J49/X!DQ$112</f>
        <v>6.7355461164319676E-3</v>
      </c>
      <c r="K49" s="172">
        <f>生誘!K49/X!DR$112</f>
        <v>2.7792793968330409E-2</v>
      </c>
      <c r="L49" s="176">
        <f>生誘!L49/X!DT$112</f>
        <v>1.0827991588606768E-2</v>
      </c>
    </row>
    <row r="50" spans="1:12" s="82" customFormat="1" ht="17" customHeight="1" x14ac:dyDescent="0.2">
      <c r="A50" s="73" t="s">
        <v>46</v>
      </c>
      <c r="B50" s="74" t="s">
        <v>172</v>
      </c>
      <c r="C50" s="171">
        <f>生誘!C50/X!DH$112</f>
        <v>4.0653137478014194E-5</v>
      </c>
      <c r="D50" s="171">
        <f>生誘!D50/X!DI$112</f>
        <v>9.208902946579087E-5</v>
      </c>
      <c r="E50" s="171">
        <f>生誘!E50/X!DJ$112</f>
        <v>4.2194196945772661E-5</v>
      </c>
      <c r="F50" s="171">
        <f>生誘!F50/X!DK$112</f>
        <v>4.345942218301481E-5</v>
      </c>
      <c r="G50" s="171">
        <f>生誘!G50/X!DL$112</f>
        <v>1.6481933869286973E-4</v>
      </c>
      <c r="H50" s="171">
        <f>生誘!H50/X!DM$112</f>
        <v>3.6005221057606844E-4</v>
      </c>
      <c r="I50" s="171">
        <f>生誘!I50/X!DN$112</f>
        <v>-3.3105631895036214E-3</v>
      </c>
      <c r="J50" s="170">
        <f>生誘!J50/X!DQ$112</f>
        <v>1.3360967887158676E-2</v>
      </c>
      <c r="K50" s="172">
        <f>生誘!K50/X!DR$112</f>
        <v>6.1375965488285255E-3</v>
      </c>
      <c r="L50" s="176">
        <f>生誘!L50/X!DT$112</f>
        <v>4.1288134207380783E-3</v>
      </c>
    </row>
    <row r="51" spans="1:12" s="82" customFormat="1" ht="17" customHeight="1" x14ac:dyDescent="0.2">
      <c r="A51" s="73" t="s">
        <v>47</v>
      </c>
      <c r="B51" s="74" t="s">
        <v>173</v>
      </c>
      <c r="C51" s="171">
        <f>生誘!C51/X!DH$112</f>
        <v>1.0909138178285902E-4</v>
      </c>
      <c r="D51" s="171">
        <f>生誘!D51/X!DI$112</f>
        <v>2.4293088011637735E-4</v>
      </c>
      <c r="E51" s="171">
        <f>生誘!E51/X!DJ$112</f>
        <v>1.7271722590285734E-4</v>
      </c>
      <c r="F51" s="171">
        <f>生誘!F51/X!DK$112</f>
        <v>3.8554204378805359E-4</v>
      </c>
      <c r="G51" s="171">
        <f>生誘!G51/X!DL$112</f>
        <v>3.6425559124678717E-4</v>
      </c>
      <c r="H51" s="171">
        <f>生誘!H51/X!DM$112</f>
        <v>6.0975230474256362E-4</v>
      </c>
      <c r="I51" s="171">
        <f>生誘!I51/X!DN$112</f>
        <v>-5.8366363641351778E-3</v>
      </c>
      <c r="J51" s="170">
        <f>生誘!J51/X!DQ$112</f>
        <v>4.4236241710289177E-3</v>
      </c>
      <c r="K51" s="172">
        <f>生誘!K51/X!DR$112</f>
        <v>8.1346777802067064E-3</v>
      </c>
      <c r="L51" s="176">
        <f>生誘!L51/X!DT$112</f>
        <v>3.4670477626712231E-3</v>
      </c>
    </row>
    <row r="52" spans="1:12" s="82" customFormat="1" ht="17" customHeight="1" x14ac:dyDescent="0.2">
      <c r="A52" s="73" t="s">
        <v>48</v>
      </c>
      <c r="B52" s="74" t="s">
        <v>174</v>
      </c>
      <c r="C52" s="171">
        <f>生誘!C52/X!DH$112</f>
        <v>1.5626044972346018E-4</v>
      </c>
      <c r="D52" s="171">
        <f>生誘!D52/X!DI$112</f>
        <v>1.0184241336201353E-3</v>
      </c>
      <c r="E52" s="171">
        <f>生誘!E52/X!DJ$112</f>
        <v>2.0605303295632006E-4</v>
      </c>
      <c r="F52" s="171">
        <f>生誘!F52/X!DK$112</f>
        <v>3.331326663555193E-4</v>
      </c>
      <c r="G52" s="171">
        <f>生誘!G52/X!DL$112</f>
        <v>9.4495292852335988E-3</v>
      </c>
      <c r="H52" s="171">
        <f>生誘!H52/X!DM$112</f>
        <v>2.1539664827098213E-2</v>
      </c>
      <c r="I52" s="171">
        <f>生誘!I52/X!DN$112</f>
        <v>2.6275037673852284E-2</v>
      </c>
      <c r="J52" s="170">
        <f>生誘!J52/X!DQ$112</f>
        <v>0.113364562599416</v>
      </c>
      <c r="K52" s="172">
        <f>生誘!K52/X!DR$112</f>
        <v>4.8613338482164016E-2</v>
      </c>
      <c r="L52" s="176">
        <f>生誘!L52/X!DT$112</f>
        <v>3.6425508591386178E-2</v>
      </c>
    </row>
    <row r="53" spans="1:12" s="82" customFormat="1" ht="17" customHeight="1" x14ac:dyDescent="0.2">
      <c r="A53" s="73" t="s">
        <v>49</v>
      </c>
      <c r="B53" s="74" t="s">
        <v>175</v>
      </c>
      <c r="C53" s="171">
        <f>生誘!C53/X!DH$112</f>
        <v>9.8023565544976357E-4</v>
      </c>
      <c r="D53" s="171">
        <f>生誘!D53/X!DI$112</f>
        <v>1.753544186486977E-3</v>
      </c>
      <c r="E53" s="171">
        <f>生誘!E53/X!DJ$112</f>
        <v>2.383253971753263E-5</v>
      </c>
      <c r="F53" s="171">
        <f>生誘!F53/X!DK$112</f>
        <v>7.0402795574563593E-5</v>
      </c>
      <c r="G53" s="171">
        <f>生誘!G53/X!DL$112</f>
        <v>9.4556763890106397E-5</v>
      </c>
      <c r="H53" s="171">
        <f>生誘!H53/X!DM$112</f>
        <v>6.9980538995297427E-4</v>
      </c>
      <c r="I53" s="171">
        <f>生誘!I53/X!DN$112</f>
        <v>7.3956660277956152E-3</v>
      </c>
      <c r="J53" s="170">
        <f>生誘!J53/X!DQ$112</f>
        <v>4.563214833584882E-4</v>
      </c>
      <c r="K53" s="172">
        <f>生誘!K53/X!DR$112</f>
        <v>6.9730490729830209E-3</v>
      </c>
      <c r="L53" s="176">
        <f>生誘!L53/X!DT$112</f>
        <v>2.9055923751345547E-3</v>
      </c>
    </row>
    <row r="54" spans="1:12" s="82" customFormat="1" ht="17" customHeight="1" x14ac:dyDescent="0.2">
      <c r="A54" s="73" t="s">
        <v>50</v>
      </c>
      <c r="B54" s="74" t="s">
        <v>176</v>
      </c>
      <c r="C54" s="171">
        <f>生誘!C54/X!DH$112</f>
        <v>4.2177793242441984E-6</v>
      </c>
      <c r="D54" s="171">
        <f>生誘!D54/X!DI$112</f>
        <v>8.7884942713335123E-6</v>
      </c>
      <c r="E54" s="171">
        <f>生誘!E54/X!DJ$112</f>
        <v>2.7809084148782578E-5</v>
      </c>
      <c r="F54" s="171">
        <f>生誘!F54/X!DK$112</f>
        <v>7.3197441179746135E-5</v>
      </c>
      <c r="G54" s="171">
        <f>生誘!G54/X!DL$112</f>
        <v>7.2269911660444261E-4</v>
      </c>
      <c r="H54" s="171">
        <f>生誘!H54/X!DM$112</f>
        <v>1.9554172250437784E-3</v>
      </c>
      <c r="I54" s="171">
        <f>生誘!I54/X!DN$112</f>
        <v>-8.8401497537426478E-4</v>
      </c>
      <c r="J54" s="170">
        <f>生誘!J54/X!DQ$112</f>
        <v>4.712898244162135E-3</v>
      </c>
      <c r="K54" s="172">
        <f>生誘!K54/X!DR$112</f>
        <v>4.769953225394078E-4</v>
      </c>
      <c r="L54" s="176">
        <f>生誘!L54/X!DT$112</f>
        <v>1.1535581571361386E-3</v>
      </c>
    </row>
    <row r="55" spans="1:12" s="82" customFormat="1" ht="17" customHeight="1" x14ac:dyDescent="0.2">
      <c r="A55" s="73" t="s">
        <v>51</v>
      </c>
      <c r="B55" s="74" t="s">
        <v>177</v>
      </c>
      <c r="C55" s="171">
        <f>生誘!C55/X!DH$112</f>
        <v>8.896537745668288E-5</v>
      </c>
      <c r="D55" s="171">
        <f>生誘!D55/X!DI$112</f>
        <v>1.7590417151827281E-4</v>
      </c>
      <c r="E55" s="171">
        <f>生誘!E55/X!DJ$112</f>
        <v>2.4136458838567907E-5</v>
      </c>
      <c r="F55" s="171">
        <f>生誘!F55/X!DK$112</f>
        <v>4.5377412545970221E-5</v>
      </c>
      <c r="G55" s="171">
        <f>生誘!G55/X!DL$112</f>
        <v>1.4946835798356362E-4</v>
      </c>
      <c r="H55" s="171">
        <f>生誘!H55/X!DM$112</f>
        <v>4.493335205973151E-4</v>
      </c>
      <c r="I55" s="171">
        <f>生誘!I55/X!DN$112</f>
        <v>-1.3666237532132667E-3</v>
      </c>
      <c r="J55" s="170">
        <f>生誘!J55/X!DQ$112</f>
        <v>2.0892801085586167E-3</v>
      </c>
      <c r="K55" s="172">
        <f>生誘!K55/X!DR$112</f>
        <v>2.7206115126026395E-3</v>
      </c>
      <c r="L55" s="176">
        <f>生誘!L55/X!DT$112</f>
        <v>1.3102854257934409E-3</v>
      </c>
    </row>
    <row r="56" spans="1:12" s="82" customFormat="1" ht="17" customHeight="1" x14ac:dyDescent="0.2">
      <c r="A56" s="73" t="s">
        <v>52</v>
      </c>
      <c r="B56" s="74" t="s">
        <v>178</v>
      </c>
      <c r="C56" s="171">
        <f>生誘!C56/X!DH$112</f>
        <v>1.1217547383810705E-4</v>
      </c>
      <c r="D56" s="171">
        <f>生誘!D56/X!DI$112</f>
        <v>2.7886425016186245E-4</v>
      </c>
      <c r="E56" s="171">
        <f>生誘!E56/X!DJ$112</f>
        <v>9.8850996086023699E-6</v>
      </c>
      <c r="F56" s="171">
        <f>生誘!F56/X!DK$112</f>
        <v>3.1963446148517184E-5</v>
      </c>
      <c r="G56" s="171">
        <f>生誘!G56/X!DL$112</f>
        <v>9.9546982777416835E-4</v>
      </c>
      <c r="H56" s="171">
        <f>生誘!H56/X!DM$112</f>
        <v>3.1209459699767375E-4</v>
      </c>
      <c r="I56" s="171">
        <f>生誘!I56/X!DN$112</f>
        <v>5.2847170113524153E-4</v>
      </c>
      <c r="J56" s="170">
        <f>生誘!J56/X!DQ$112</f>
        <v>1.3337032267532283E-3</v>
      </c>
      <c r="K56" s="172">
        <f>生誘!K56/X!DR$112</f>
        <v>9.7892363212822957E-4</v>
      </c>
      <c r="L56" s="176">
        <f>生誘!L56/X!DT$112</f>
        <v>6.6037970614464406E-4</v>
      </c>
    </row>
    <row r="57" spans="1:12" s="82" customFormat="1" ht="17" customHeight="1" x14ac:dyDescent="0.2">
      <c r="A57" s="73" t="s">
        <v>53</v>
      </c>
      <c r="B57" s="74" t="s">
        <v>179</v>
      </c>
      <c r="C57" s="171">
        <f>生誘!C57/X!DH$112</f>
        <v>2.0649886960380345E-6</v>
      </c>
      <c r="D57" s="171">
        <f>生誘!D57/X!DI$112</f>
        <v>2.3089500372841491E-4</v>
      </c>
      <c r="E57" s="171">
        <f>生誘!E57/X!DJ$112</f>
        <v>2.3175223786558164E-6</v>
      </c>
      <c r="F57" s="171">
        <f>生誘!F57/X!DK$112</f>
        <v>2.8891931145586716E-6</v>
      </c>
      <c r="G57" s="171">
        <f>生誘!G57/X!DL$112</f>
        <v>3.5197322009400948E-4</v>
      </c>
      <c r="H57" s="171">
        <f>生誘!H57/X!DM$112</f>
        <v>1.8402755401970173E-3</v>
      </c>
      <c r="I57" s="171">
        <f>生誘!I57/X!DN$112</f>
        <v>-2.1953120925234534E-3</v>
      </c>
      <c r="J57" s="170">
        <f>生誘!J57/X!DQ$112</f>
        <v>2.8013635414447808E-3</v>
      </c>
      <c r="K57" s="172">
        <f>生誘!K57/X!DR$112</f>
        <v>1.2581349609020846E-3</v>
      </c>
      <c r="L57" s="176">
        <f>生誘!L57/X!DT$112</f>
        <v>1.1461447254261235E-3</v>
      </c>
    </row>
    <row r="58" spans="1:12" s="82" customFormat="1" ht="17" customHeight="1" x14ac:dyDescent="0.2">
      <c r="A58" s="73" t="s">
        <v>54</v>
      </c>
      <c r="B58" s="74" t="s">
        <v>180</v>
      </c>
      <c r="C58" s="171">
        <f>生誘!C58/X!DH$112</f>
        <v>0</v>
      </c>
      <c r="D58" s="171">
        <f>生誘!D58/X!DI$112</f>
        <v>1.2649226973621905E-2</v>
      </c>
      <c r="E58" s="171">
        <f>生誘!E58/X!DJ$112</f>
        <v>0</v>
      </c>
      <c r="F58" s="171">
        <f>生誘!F58/X!DK$112</f>
        <v>0</v>
      </c>
      <c r="G58" s="171">
        <f>生誘!G58/X!DL$112</f>
        <v>9.6912437418820866E-4</v>
      </c>
      <c r="H58" s="171">
        <f>生誘!H58/X!DM$112</f>
        <v>6.0921744752595276E-3</v>
      </c>
      <c r="I58" s="171">
        <f>生誘!I58/X!DN$112</f>
        <v>-1.0758463670103836E-2</v>
      </c>
      <c r="J58" s="170">
        <f>生誘!J58/X!DQ$112</f>
        <v>0.42194182660701202</v>
      </c>
      <c r="K58" s="172">
        <f>生誘!K58/X!DR$112</f>
        <v>0.11203617942904007</v>
      </c>
      <c r="L58" s="176">
        <f>生誘!L58/X!DT$112</f>
        <v>0.10611235487870377</v>
      </c>
    </row>
    <row r="59" spans="1:12" s="82" customFormat="1" ht="17" customHeight="1" x14ac:dyDescent="0.2">
      <c r="A59" s="73" t="s">
        <v>55</v>
      </c>
      <c r="B59" s="74" t="s">
        <v>181</v>
      </c>
      <c r="C59" s="171">
        <f>生誘!C59/X!DH$112</f>
        <v>1.6659613395444923E-6</v>
      </c>
      <c r="D59" s="171">
        <f>生誘!D59/X!DI$112</f>
        <v>2.0438934358436704E-4</v>
      </c>
      <c r="E59" s="171">
        <f>生誘!E59/X!DJ$112</f>
        <v>7.2544304368323041E-6</v>
      </c>
      <c r="F59" s="171">
        <f>生誘!F59/X!DK$112</f>
        <v>2.3316648417849262E-5</v>
      </c>
      <c r="G59" s="171">
        <f>生誘!G59/X!DL$112</f>
        <v>1.4858996374819016E-4</v>
      </c>
      <c r="H59" s="171">
        <f>生誘!H59/X!DM$112</f>
        <v>1.5464742405793786E-3</v>
      </c>
      <c r="I59" s="171">
        <f>生誘!I59/X!DN$112</f>
        <v>-1.4023439668496066E-3</v>
      </c>
      <c r="J59" s="170">
        <f>生誘!J59/X!DQ$112</f>
        <v>8.2082712280832099E-3</v>
      </c>
      <c r="K59" s="172">
        <f>生誘!K59/X!DR$112</f>
        <v>5.6210786605409412E-3</v>
      </c>
      <c r="L59" s="176">
        <f>生誘!L59/X!DT$112</f>
        <v>3.3373471902773933E-3</v>
      </c>
    </row>
    <row r="60" spans="1:12" s="82" customFormat="1" ht="17" customHeight="1" x14ac:dyDescent="0.2">
      <c r="A60" s="73" t="s">
        <v>56</v>
      </c>
      <c r="B60" s="74" t="s">
        <v>182</v>
      </c>
      <c r="C60" s="171">
        <f>生誘!C60/X!DH$112</f>
        <v>4.6026201169792992E-4</v>
      </c>
      <c r="D60" s="171">
        <f>生誘!D60/X!DI$112</f>
        <v>7.1116328133231793E-3</v>
      </c>
      <c r="E60" s="171">
        <f>生誘!E60/X!DJ$112</f>
        <v>6.0285191297319754E-4</v>
      </c>
      <c r="F60" s="171">
        <f>生誘!F60/X!DK$112</f>
        <v>1.1163677910348716E-3</v>
      </c>
      <c r="G60" s="171">
        <f>生誘!G60/X!DL$112</f>
        <v>1.8034202397216672E-3</v>
      </c>
      <c r="H60" s="171">
        <f>生誘!H60/X!DM$112</f>
        <v>4.5499568791142675E-3</v>
      </c>
      <c r="I60" s="171">
        <f>生誘!I60/X!DN$112</f>
        <v>0.15251316123211833</v>
      </c>
      <c r="J60" s="170">
        <f>生誘!J60/X!DQ$112</f>
        <v>0.4380034835192485</v>
      </c>
      <c r="K60" s="172">
        <f>生誘!K60/X!DR$112</f>
        <v>0.18713476806734927</v>
      </c>
      <c r="L60" s="176">
        <f>生誘!L60/X!DT$112</f>
        <v>0.1308380571525703</v>
      </c>
    </row>
    <row r="61" spans="1:12" s="82" customFormat="1" ht="17" customHeight="1" x14ac:dyDescent="0.2">
      <c r="A61" s="73" t="s">
        <v>57</v>
      </c>
      <c r="B61" s="74" t="s">
        <v>183</v>
      </c>
      <c r="C61" s="171">
        <f>生誘!C61/X!DH$112</f>
        <v>7.5316499302679035E-6</v>
      </c>
      <c r="D61" s="171">
        <f>生誘!D61/X!DI$112</f>
        <v>9.5866100365380229E-6</v>
      </c>
      <c r="E61" s="171">
        <f>生誘!E61/X!DJ$112</f>
        <v>3.4367589076750051E-5</v>
      </c>
      <c r="F61" s="171">
        <f>生誘!F61/X!DK$112</f>
        <v>1.1806743577881025E-4</v>
      </c>
      <c r="G61" s="171">
        <f>生誘!G61/X!DL$112</f>
        <v>9.2795053437821158E-4</v>
      </c>
      <c r="H61" s="171">
        <f>生誘!H61/X!DM$112</f>
        <v>3.2029980930175692E-4</v>
      </c>
      <c r="I61" s="171">
        <f>生誘!I61/X!DN$112</f>
        <v>8.4783915513264281E-4</v>
      </c>
      <c r="J61" s="170">
        <f>生誘!J61/X!DQ$112</f>
        <v>1.7121941659691367E-3</v>
      </c>
      <c r="K61" s="172">
        <f>生誘!K61/X!DR$112</f>
        <v>2.9255614286931574E-4</v>
      </c>
      <c r="L61" s="176">
        <f>生誘!L61/X!DT$112</f>
        <v>4.2368174991103667E-4</v>
      </c>
    </row>
    <row r="62" spans="1:12" s="82" customFormat="1" ht="17" customHeight="1" x14ac:dyDescent="0.2">
      <c r="A62" s="73" t="s">
        <v>58</v>
      </c>
      <c r="B62" s="74" t="s">
        <v>184</v>
      </c>
      <c r="C62" s="171">
        <f>生誘!C62/X!DH$112</f>
        <v>2.089976514992929E-4</v>
      </c>
      <c r="D62" s="171">
        <f>生誘!D62/X!DI$112</f>
        <v>9.0444569354807122E-4</v>
      </c>
      <c r="E62" s="171">
        <f>生誘!E62/X!DJ$112</f>
        <v>6.5828120841029611E-4</v>
      </c>
      <c r="F62" s="171">
        <f>生誘!F62/X!DK$112</f>
        <v>2.1162398572388843E-3</v>
      </c>
      <c r="G62" s="171">
        <f>生誘!G62/X!DL$112</f>
        <v>5.7502596950036854E-3</v>
      </c>
      <c r="H62" s="171">
        <f>生誘!H62/X!DM$112</f>
        <v>5.4629214491500851E-3</v>
      </c>
      <c r="I62" s="171">
        <f>生誘!I62/X!DN$112</f>
        <v>4.028396973958643E-2</v>
      </c>
      <c r="J62" s="170">
        <f>生誘!J62/X!DQ$112</f>
        <v>2.0645893485983381E-2</v>
      </c>
      <c r="K62" s="172">
        <f>生誘!K62/X!DR$112</f>
        <v>2.6535280205059585E-2</v>
      </c>
      <c r="L62" s="176">
        <f>生誘!L62/X!DT$112</f>
        <v>1.2813156642840589E-2</v>
      </c>
    </row>
    <row r="63" spans="1:12" s="82" customFormat="1" ht="17" customHeight="1" x14ac:dyDescent="0.2">
      <c r="A63" s="73" t="s">
        <v>59</v>
      </c>
      <c r="B63" s="74" t="s">
        <v>185</v>
      </c>
      <c r="C63" s="171">
        <f>生誘!C63/X!DH$112</f>
        <v>3.5758379282111244E-3</v>
      </c>
      <c r="D63" s="171">
        <f>生誘!D63/X!DI$112</f>
        <v>1.2226063284473934E-3</v>
      </c>
      <c r="E63" s="171">
        <f>生誘!E63/X!DJ$112</f>
        <v>3.5251547939164939E-4</v>
      </c>
      <c r="F63" s="171">
        <f>生誘!F63/X!DK$112</f>
        <v>5.028829891943322E-4</v>
      </c>
      <c r="G63" s="171">
        <f>生誘!G63/X!DL$112</f>
        <v>1.2431177397447901E-3</v>
      </c>
      <c r="H63" s="171">
        <f>生誘!H63/X!DM$112</f>
        <v>2.3666533697723293E-3</v>
      </c>
      <c r="I63" s="171">
        <f>生誘!I63/X!DN$112</f>
        <v>9.0130041623620871E-3</v>
      </c>
      <c r="J63" s="170">
        <f>生誘!J63/X!DQ$112</f>
        <v>1.3202425860351272E-3</v>
      </c>
      <c r="K63" s="172">
        <f>生誘!K63/X!DR$112</f>
        <v>1.2619439343579904E-2</v>
      </c>
      <c r="L63" s="176">
        <f>生誘!L63/X!DT$112</f>
        <v>4.9793134200213042E-3</v>
      </c>
    </row>
    <row r="64" spans="1:12" s="82" customFormat="1" ht="17" customHeight="1" x14ac:dyDescent="0.2">
      <c r="A64" s="73" t="s">
        <v>60</v>
      </c>
      <c r="B64" s="74" t="s">
        <v>186</v>
      </c>
      <c r="C64" s="171">
        <f>生誘!C64/X!DH$112</f>
        <v>1.0217093182904949E-4</v>
      </c>
      <c r="D64" s="171">
        <f>生誘!D64/X!DI$112</f>
        <v>2.5154951207049896E-4</v>
      </c>
      <c r="E64" s="171">
        <f>生誘!E64/X!DJ$112</f>
        <v>7.0094331710371177E-5</v>
      </c>
      <c r="F64" s="171">
        <f>生誘!F64/X!DK$112</f>
        <v>6.0604582326996408E-5</v>
      </c>
      <c r="G64" s="171">
        <f>生誘!G64/X!DL$112</f>
        <v>2.7609037761695062E-4</v>
      </c>
      <c r="H64" s="171">
        <f>生誘!H64/X!DM$112</f>
        <v>7.9983166712127227E-5</v>
      </c>
      <c r="I64" s="171">
        <f>生誘!I64/X!DN$112</f>
        <v>4.9325781639637566E-3</v>
      </c>
      <c r="J64" s="170">
        <f>生誘!J64/X!DQ$112</f>
        <v>1.07945527495249E-3</v>
      </c>
      <c r="K64" s="172">
        <f>生誘!K64/X!DR$112</f>
        <v>1.4086259693289491E-3</v>
      </c>
      <c r="L64" s="176">
        <f>生誘!L64/X!DT$112</f>
        <v>7.1041292497213144E-4</v>
      </c>
    </row>
    <row r="65" spans="1:12" s="82" customFormat="1" ht="17" customHeight="1" x14ac:dyDescent="0.2">
      <c r="A65" s="73" t="s">
        <v>61</v>
      </c>
      <c r="B65" s="74" t="s">
        <v>187</v>
      </c>
      <c r="C65" s="171">
        <f>生誘!C65/X!DH$112</f>
        <v>0</v>
      </c>
      <c r="D65" s="171">
        <f>生誘!D65/X!DI$112</f>
        <v>0</v>
      </c>
      <c r="E65" s="171">
        <f>生誘!E65/X!DJ$112</f>
        <v>0</v>
      </c>
      <c r="F65" s="171">
        <f>生誘!F65/X!DK$112</f>
        <v>0</v>
      </c>
      <c r="G65" s="171">
        <f>生誘!G65/X!DL$112</f>
        <v>0.11274727906097683</v>
      </c>
      <c r="H65" s="171">
        <f>生誘!H65/X!DM$112</f>
        <v>0.21957746083264812</v>
      </c>
      <c r="I65" s="171">
        <f>生誘!I65/X!DN$112</f>
        <v>0</v>
      </c>
      <c r="J65" s="170">
        <f>生誘!J65/X!DQ$112</f>
        <v>0</v>
      </c>
      <c r="K65" s="172">
        <f>生誘!K65/X!DR$112</f>
        <v>0</v>
      </c>
      <c r="L65" s="176">
        <f>生誘!L65/X!DT$112</f>
        <v>2.9713224762699969E-2</v>
      </c>
    </row>
    <row r="66" spans="1:12" s="82" customFormat="1" ht="17" customHeight="1" x14ac:dyDescent="0.2">
      <c r="A66" s="73" t="s">
        <v>62</v>
      </c>
      <c r="B66" s="74" t="s">
        <v>188</v>
      </c>
      <c r="C66" s="171">
        <f>生誘!C66/X!DH$112</f>
        <v>3.261920942686587E-3</v>
      </c>
      <c r="D66" s="171">
        <f>生誘!D66/X!DI$112</f>
        <v>7.5820273238834113E-3</v>
      </c>
      <c r="E66" s="171">
        <f>生誘!E66/X!DJ$112</f>
        <v>6.3516054400264751E-3</v>
      </c>
      <c r="F66" s="171">
        <f>生誘!F66/X!DK$112</f>
        <v>1.05635961101299E-2</v>
      </c>
      <c r="G66" s="171">
        <f>生誘!G66/X!DL$112</f>
        <v>9.332781130127614E-2</v>
      </c>
      <c r="H66" s="171">
        <f>生誘!H66/X!DM$112</f>
        <v>5.5059706553604072E-2</v>
      </c>
      <c r="I66" s="171">
        <f>生誘!I66/X!DN$112</f>
        <v>3.0502432898849856E-3</v>
      </c>
      <c r="J66" s="170">
        <f>生誘!J66/X!DQ$112</f>
        <v>3.8863371262675334E-3</v>
      </c>
      <c r="K66" s="172">
        <f>生誘!K66/X!DR$112</f>
        <v>5.4238384421737996E-3</v>
      </c>
      <c r="L66" s="176">
        <f>生誘!L66/X!DT$112</f>
        <v>1.372106269291213E-2</v>
      </c>
    </row>
    <row r="67" spans="1:12" s="82" customFormat="1" ht="17" customHeight="1" x14ac:dyDescent="0.2">
      <c r="A67" s="73" t="s">
        <v>63</v>
      </c>
      <c r="B67" s="74" t="s">
        <v>189</v>
      </c>
      <c r="C67" s="171">
        <f>生誘!C67/X!DH$112</f>
        <v>0</v>
      </c>
      <c r="D67" s="171">
        <f>生誘!D67/X!DI$112</f>
        <v>0</v>
      </c>
      <c r="E67" s="171">
        <f>生誘!E67/X!DJ$112</f>
        <v>0</v>
      </c>
      <c r="F67" s="171">
        <f>生誘!F67/X!DK$112</f>
        <v>0</v>
      </c>
      <c r="G67" s="171">
        <f>生誘!G67/X!DL$112</f>
        <v>0.46839664664979652</v>
      </c>
      <c r="H67" s="171">
        <f>生誘!H67/X!DM$112</f>
        <v>2.09542918105168E-5</v>
      </c>
      <c r="I67" s="171">
        <f>生誘!I67/X!DN$112</f>
        <v>0</v>
      </c>
      <c r="J67" s="170">
        <f>生誘!J67/X!DQ$112</f>
        <v>0</v>
      </c>
      <c r="K67" s="172">
        <f>生誘!K67/X!DR$112</f>
        <v>0</v>
      </c>
      <c r="L67" s="176">
        <f>生誘!L67/X!DT$112</f>
        <v>8.2022356466441501E-3</v>
      </c>
    </row>
    <row r="68" spans="1:12" s="82" customFormat="1" ht="17" customHeight="1" x14ac:dyDescent="0.2">
      <c r="A68" s="73" t="s">
        <v>64</v>
      </c>
      <c r="B68" s="74" t="s">
        <v>190</v>
      </c>
      <c r="C68" s="171">
        <f>生誘!C68/X!DH$112</f>
        <v>0</v>
      </c>
      <c r="D68" s="171">
        <f>生誘!D68/X!DI$112</f>
        <v>0</v>
      </c>
      <c r="E68" s="171">
        <f>生誘!E68/X!DJ$112</f>
        <v>0</v>
      </c>
      <c r="F68" s="171">
        <f>生誘!F68/X!DK$112</f>
        <v>0</v>
      </c>
      <c r="G68" s="171">
        <f>生誘!G68/X!DL$112</f>
        <v>0.11551092666520026</v>
      </c>
      <c r="H68" s="171">
        <f>生誘!H68/X!DM$112</f>
        <v>4.6353526109634467E-2</v>
      </c>
      <c r="I68" s="171">
        <f>生誘!I68/X!DN$112</f>
        <v>0</v>
      </c>
      <c r="J68" s="170">
        <f>生誘!J68/X!DQ$112</f>
        <v>0</v>
      </c>
      <c r="K68" s="172">
        <f>生誘!K68/X!DR$112</f>
        <v>0</v>
      </c>
      <c r="L68" s="176">
        <f>生誘!L68/X!DT$112</f>
        <v>7.8779961079809106E-3</v>
      </c>
    </row>
    <row r="69" spans="1:12" s="82" customFormat="1" ht="17" customHeight="1" x14ac:dyDescent="0.2">
      <c r="A69" s="73" t="s">
        <v>65</v>
      </c>
      <c r="B69" s="74" t="s">
        <v>191</v>
      </c>
      <c r="C69" s="171">
        <f>生誘!C69/X!DH$112</f>
        <v>1.1313376616193896E-2</v>
      </c>
      <c r="D69" s="171">
        <f>生誘!D69/X!DI$112</f>
        <v>2.2369469026038192E-2</v>
      </c>
      <c r="E69" s="171">
        <f>生誘!E69/X!DJ$112</f>
        <v>9.7958817801687727E-3</v>
      </c>
      <c r="F69" s="171">
        <f>生誘!F69/X!DK$112</f>
        <v>1.0078238578288724E-2</v>
      </c>
      <c r="G69" s="171">
        <f>生誘!G69/X!DL$112</f>
        <v>5.6915645611104347E-3</v>
      </c>
      <c r="H69" s="171">
        <f>生誘!H69/X!DM$112</f>
        <v>5.9536615661346989E-3</v>
      </c>
      <c r="I69" s="171">
        <f>生誘!I69/X!DN$112</f>
        <v>2.1230636218470513E-2</v>
      </c>
      <c r="J69" s="170">
        <f>生誘!J69/X!DQ$112</f>
        <v>1.5358842437662321E-2</v>
      </c>
      <c r="K69" s="172">
        <f>生誘!K69/X!DR$112</f>
        <v>2.8734491613643581E-2</v>
      </c>
      <c r="L69" s="176">
        <f>生誘!L69/X!DT$112</f>
        <v>1.9798406723327902E-2</v>
      </c>
    </row>
    <row r="70" spans="1:12" s="82" customFormat="1" ht="17" customHeight="1" x14ac:dyDescent="0.2">
      <c r="A70" s="73" t="s">
        <v>66</v>
      </c>
      <c r="B70" s="74" t="s">
        <v>192</v>
      </c>
      <c r="C70" s="171">
        <f>生誘!C70/X!DH$112</f>
        <v>4.3835076919661667E-3</v>
      </c>
      <c r="D70" s="171">
        <f>生誘!D70/X!DI$112</f>
        <v>7.2438712831719076E-3</v>
      </c>
      <c r="E70" s="171">
        <f>生誘!E70/X!DJ$112</f>
        <v>2.4563263823468417E-3</v>
      </c>
      <c r="F70" s="171">
        <f>生誘!F70/X!DK$112</f>
        <v>2.3303153788720925E-3</v>
      </c>
      <c r="G70" s="171">
        <f>生誘!G70/X!DL$112</f>
        <v>9.5420169548069648E-4</v>
      </c>
      <c r="H70" s="171">
        <f>生誘!H70/X!DM$112</f>
        <v>9.2052533880663417E-4</v>
      </c>
      <c r="I70" s="171">
        <f>生誘!I70/X!DN$112</f>
        <v>1.8605223065779283E-3</v>
      </c>
      <c r="J70" s="170">
        <f>生誘!J70/X!DQ$112</f>
        <v>2.9200769036891259E-3</v>
      </c>
      <c r="K70" s="172">
        <f>生誘!K70/X!DR$112</f>
        <v>7.5156165738125549E-3</v>
      </c>
      <c r="L70" s="176">
        <f>生誘!L70/X!DT$112</f>
        <v>5.3244040759478353E-3</v>
      </c>
    </row>
    <row r="71" spans="1:12" s="82" customFormat="1" ht="17" customHeight="1" x14ac:dyDescent="0.2">
      <c r="A71" s="73" t="s">
        <v>67</v>
      </c>
      <c r="B71" s="74" t="s">
        <v>193</v>
      </c>
      <c r="C71" s="171">
        <f>生誘!C71/X!DH$112</f>
        <v>4.5748545921762609E-3</v>
      </c>
      <c r="D71" s="171">
        <f>生誘!D71/X!DI$112</f>
        <v>9.2979527925971858E-3</v>
      </c>
      <c r="E71" s="171">
        <f>生誘!E71/X!DJ$112</f>
        <v>1.1846865087417641E-3</v>
      </c>
      <c r="F71" s="171">
        <f>生誘!F71/X!DK$112</f>
        <v>1.5237484791274993E-2</v>
      </c>
      <c r="G71" s="171">
        <f>生誘!G71/X!DL$112</f>
        <v>1.8458063371330374E-3</v>
      </c>
      <c r="H71" s="171">
        <f>生誘!H71/X!DM$112</f>
        <v>2.5455782259032373E-3</v>
      </c>
      <c r="I71" s="171">
        <f>生誘!I71/X!DN$112</f>
        <v>-2.3363479218570642E-4</v>
      </c>
      <c r="J71" s="170">
        <f>生誘!J71/X!DQ$112</f>
        <v>1.3252773009740351E-3</v>
      </c>
      <c r="K71" s="172">
        <f>生誘!K71/X!DR$112</f>
        <v>2.3580429699014294E-3</v>
      </c>
      <c r="L71" s="176">
        <f>生誘!L71/X!DT$112</f>
        <v>4.3099868253873791E-3</v>
      </c>
    </row>
    <row r="72" spans="1:12" s="82" customFormat="1" ht="17" customHeight="1" x14ac:dyDescent="0.2">
      <c r="A72" s="73" t="s">
        <v>68</v>
      </c>
      <c r="B72" s="74" t="s">
        <v>194</v>
      </c>
      <c r="C72" s="171">
        <f>生誘!C72/X!DH$112</f>
        <v>2.4929499903498576E-3</v>
      </c>
      <c r="D72" s="171">
        <f>生誘!D72/X!DI$112</f>
        <v>1.4493905608890757E-3</v>
      </c>
      <c r="E72" s="171">
        <f>生誘!E72/X!DJ$112</f>
        <v>6.8964077216315525E-3</v>
      </c>
      <c r="F72" s="171">
        <f>生誘!F72/X!DK$112</f>
        <v>1.3784877168328238E-2</v>
      </c>
      <c r="G72" s="171">
        <f>生誘!G72/X!DL$112</f>
        <v>1.2939350074799684E-3</v>
      </c>
      <c r="H72" s="171">
        <f>生誘!H72/X!DM$112</f>
        <v>6.4872651001358472E-4</v>
      </c>
      <c r="I72" s="171">
        <f>生誘!I72/X!DN$112</f>
        <v>-1.0221685417349242E-4</v>
      </c>
      <c r="J72" s="170">
        <f>生誘!J72/X!DQ$112</f>
        <v>5.2639164485412178E-4</v>
      </c>
      <c r="K72" s="172">
        <f>生誘!K72/X!DR$112</f>
        <v>1.4978042791048422E-2</v>
      </c>
      <c r="L72" s="176">
        <f>生誘!L72/X!DT$112</f>
        <v>6.0737079970429597E-3</v>
      </c>
    </row>
    <row r="73" spans="1:12" s="82" customFormat="1" ht="17" customHeight="1" x14ac:dyDescent="0.2">
      <c r="A73" s="73" t="s">
        <v>69</v>
      </c>
      <c r="B73" s="74" t="s">
        <v>195</v>
      </c>
      <c r="C73" s="171">
        <f>生誘!C73/X!DH$112</f>
        <v>0.1837455834753991</v>
      </c>
      <c r="D73" s="171">
        <f>生誘!D73/X!DI$112</f>
        <v>0.15543536277963729</v>
      </c>
      <c r="E73" s="171">
        <f>生誘!E73/X!DJ$112</f>
        <v>3.1759955240515295E-2</v>
      </c>
      <c r="F73" s="171">
        <f>生誘!F73/X!DK$112</f>
        <v>1.3417741187656193E-2</v>
      </c>
      <c r="G73" s="171">
        <f>生誘!G73/X!DL$112</f>
        <v>5.0704340495928528E-2</v>
      </c>
      <c r="H73" s="171">
        <f>生誘!H73/X!DM$112</f>
        <v>7.6098693345734755E-2</v>
      </c>
      <c r="I73" s="171">
        <f>生誘!I73/X!DN$112</f>
        <v>-0.28299103732759057</v>
      </c>
      <c r="J73" s="170">
        <f>生誘!J73/X!DQ$112</f>
        <v>9.5630826994848345E-2</v>
      </c>
      <c r="K73" s="172">
        <f>生誘!K73/X!DR$112</f>
        <v>0.13052973684592117</v>
      </c>
      <c r="L73" s="176">
        <f>生誘!L73/X!DT$112</f>
        <v>0.11641945464918746</v>
      </c>
    </row>
    <row r="74" spans="1:12" s="82" customFormat="1" ht="17" customHeight="1" x14ac:dyDescent="0.2">
      <c r="A74" s="73" t="s">
        <v>70</v>
      </c>
      <c r="B74" s="74" t="s">
        <v>196</v>
      </c>
      <c r="C74" s="171">
        <f>生誘!C74/X!DH$112</f>
        <v>1.1438293815686345E-2</v>
      </c>
      <c r="D74" s="171">
        <f>生誘!D74/X!DI$112</f>
        <v>5.9891971105243698E-2</v>
      </c>
      <c r="E74" s="171">
        <f>生誘!E74/X!DJ$112</f>
        <v>1.1363191707381764E-2</v>
      </c>
      <c r="F74" s="171">
        <f>生誘!F74/X!DK$112</f>
        <v>1.4957075741205092E-2</v>
      </c>
      <c r="G74" s="171">
        <f>生誘!G74/X!DL$112</f>
        <v>1.4658224550582221E-2</v>
      </c>
      <c r="H74" s="171">
        <f>生誘!H74/X!DM$112</f>
        <v>1.0429802140564192E-2</v>
      </c>
      <c r="I74" s="171">
        <f>生誘!I74/X!DN$112</f>
        <v>-9.3116901490198235E-4</v>
      </c>
      <c r="J74" s="170">
        <f>生誘!J74/X!DQ$112</f>
        <v>1.7884982500270118E-2</v>
      </c>
      <c r="K74" s="172">
        <f>生誘!K74/X!DR$112</f>
        <v>2.1947052107398512E-2</v>
      </c>
      <c r="L74" s="176">
        <f>生誘!L74/X!DT$112</f>
        <v>2.9730356735405694E-2</v>
      </c>
    </row>
    <row r="75" spans="1:12" s="82" customFormat="1" ht="17" customHeight="1" x14ac:dyDescent="0.2">
      <c r="A75" s="73" t="s">
        <v>71</v>
      </c>
      <c r="B75" s="74" t="s">
        <v>197</v>
      </c>
      <c r="C75" s="171">
        <f>生誘!C75/X!DH$112</f>
        <v>1.9238969159302073E-2</v>
      </c>
      <c r="D75" s="171">
        <f>生誘!D75/X!DI$112</f>
        <v>1.915405229258739E-2</v>
      </c>
      <c r="E75" s="171">
        <f>生誘!E75/X!DJ$112</f>
        <v>1.2635705183678887E-2</v>
      </c>
      <c r="F75" s="171">
        <f>生誘!F75/X!DK$112</f>
        <v>4.9808082408723071E-3</v>
      </c>
      <c r="G75" s="171">
        <f>生誘!G75/X!DL$112</f>
        <v>7.4806517555936038E-3</v>
      </c>
      <c r="H75" s="171">
        <f>生誘!H75/X!DM$112</f>
        <v>3.0735396226637991E-2</v>
      </c>
      <c r="I75" s="171">
        <f>生誘!I75/X!DN$112</f>
        <v>-8.5538425471220567E-3</v>
      </c>
      <c r="J75" s="170">
        <f>生誘!J75/X!DQ$112</f>
        <v>6.8902862848863478E-3</v>
      </c>
      <c r="K75" s="172">
        <f>生誘!K75/X!DR$112</f>
        <v>2.1957538740817378E-2</v>
      </c>
      <c r="L75" s="176">
        <f>生誘!L75/X!DT$112</f>
        <v>1.8782157204389034E-2</v>
      </c>
    </row>
    <row r="76" spans="1:12" s="82" customFormat="1" ht="17" customHeight="1" x14ac:dyDescent="0.2">
      <c r="A76" s="73" t="s">
        <v>72</v>
      </c>
      <c r="B76" s="74" t="s">
        <v>198</v>
      </c>
      <c r="C76" s="171">
        <f>生誘!C76/X!DH$112</f>
        <v>0</v>
      </c>
      <c r="D76" s="171">
        <f>生誘!D76/X!DI$112</f>
        <v>4.5620481286549136E-2</v>
      </c>
      <c r="E76" s="171">
        <f>生誘!E76/X!DJ$112</f>
        <v>5.20948015208193E-5</v>
      </c>
      <c r="F76" s="171">
        <f>生誘!F76/X!DK$112</f>
        <v>0</v>
      </c>
      <c r="G76" s="171">
        <f>生誘!G76/X!DL$112</f>
        <v>0</v>
      </c>
      <c r="H76" s="171">
        <f>生誘!H76/X!DM$112</f>
        <v>0</v>
      </c>
      <c r="I76" s="171">
        <f>生誘!I76/X!DN$112</f>
        <v>0</v>
      </c>
      <c r="J76" s="170">
        <f>生誘!J76/X!DQ$112</f>
        <v>1.1004387925215001E-4</v>
      </c>
      <c r="K76" s="172">
        <f>生誘!K76/X!DR$112</f>
        <v>0</v>
      </c>
      <c r="L76" s="176">
        <f>生誘!L76/X!DT$112</f>
        <v>1.315592482838634E-2</v>
      </c>
    </row>
    <row r="77" spans="1:12" s="82" customFormat="1" ht="17" customHeight="1" x14ac:dyDescent="0.2">
      <c r="A77" s="73" t="s">
        <v>73</v>
      </c>
      <c r="B77" s="74" t="s">
        <v>199</v>
      </c>
      <c r="C77" s="171">
        <f>生誘!C77/X!DH$112</f>
        <v>0</v>
      </c>
      <c r="D77" s="171">
        <f>生誘!D77/X!DI$112</f>
        <v>0.17086254658273248</v>
      </c>
      <c r="E77" s="171">
        <f>生誘!E77/X!DJ$112</f>
        <v>0</v>
      </c>
      <c r="F77" s="171">
        <f>生誘!F77/X!DK$112</f>
        <v>0</v>
      </c>
      <c r="G77" s="171">
        <f>生誘!G77/X!DL$112</f>
        <v>0</v>
      </c>
      <c r="H77" s="171">
        <f>生誘!H77/X!DM$112</f>
        <v>0</v>
      </c>
      <c r="I77" s="171">
        <f>生誘!I77/X!DN$112</f>
        <v>0</v>
      </c>
      <c r="J77" s="170">
        <f>生誘!J77/X!DQ$112</f>
        <v>0</v>
      </c>
      <c r="K77" s="172">
        <f>生誘!K77/X!DR$112</f>
        <v>0</v>
      </c>
      <c r="L77" s="176">
        <f>生誘!L77/X!DT$112</f>
        <v>4.9194950889331006E-2</v>
      </c>
    </row>
    <row r="78" spans="1:12" s="82" customFormat="1" ht="17" customHeight="1" x14ac:dyDescent="0.2">
      <c r="A78" s="73" t="s">
        <v>74</v>
      </c>
      <c r="B78" s="74" t="s">
        <v>200</v>
      </c>
      <c r="C78" s="171">
        <f>生誘!C78/X!DH$112</f>
        <v>3.2806346268050624E-3</v>
      </c>
      <c r="D78" s="171">
        <f>生誘!D78/X!DI$112</f>
        <v>1.1914009827410657E-2</v>
      </c>
      <c r="E78" s="171">
        <f>生誘!E78/X!DJ$112</f>
        <v>3.007536970853261E-3</v>
      </c>
      <c r="F78" s="171">
        <f>生誘!F78/X!DK$112</f>
        <v>5.7078506141485085E-3</v>
      </c>
      <c r="G78" s="171">
        <f>生誘!G78/X!DL$112</f>
        <v>1.9605377776233668E-3</v>
      </c>
      <c r="H78" s="171">
        <f>生誘!H78/X!DM$112</f>
        <v>2.3734604481814173E-3</v>
      </c>
      <c r="I78" s="171">
        <f>生誘!I78/X!DN$112</f>
        <v>-2.331533910983155E-3</v>
      </c>
      <c r="J78" s="170">
        <f>生誘!J78/X!DQ$112</f>
        <v>2.0193834772883733E-3</v>
      </c>
      <c r="K78" s="172">
        <f>生誘!K78/X!DR$112</f>
        <v>1.4317947018830884E-2</v>
      </c>
      <c r="L78" s="176">
        <f>生誘!L78/X!DT$112</f>
        <v>8.9763143565351408E-3</v>
      </c>
    </row>
    <row r="79" spans="1:12" s="82" customFormat="1" ht="17" customHeight="1" x14ac:dyDescent="0.2">
      <c r="A79" s="73" t="s">
        <v>75</v>
      </c>
      <c r="B79" s="74" t="s">
        <v>201</v>
      </c>
      <c r="C79" s="171">
        <f>生誘!C79/X!DH$112</f>
        <v>2.4692629444040066E-2</v>
      </c>
      <c r="D79" s="171">
        <f>生誘!D79/X!DI$112</f>
        <v>1.1538162782585628E-2</v>
      </c>
      <c r="E79" s="171">
        <f>生誘!E79/X!DJ$112</f>
        <v>5.1619307598407558E-3</v>
      </c>
      <c r="F79" s="171">
        <f>生誘!F79/X!DK$112</f>
        <v>4.8626735185914646E-3</v>
      </c>
      <c r="G79" s="171">
        <f>生誘!G79/X!DL$112</f>
        <v>1.2305080987039042E-2</v>
      </c>
      <c r="H79" s="171">
        <f>生誘!H79/X!DM$112</f>
        <v>1.0114767318833545E-2</v>
      </c>
      <c r="I79" s="171">
        <f>生誘!I79/X!DN$112</f>
        <v>-4.5167508734744004E-2</v>
      </c>
      <c r="J79" s="170">
        <f>生誘!J79/X!DQ$112</f>
        <v>1.8101346303771484E-2</v>
      </c>
      <c r="K79" s="172">
        <f>生誘!K79/X!DR$112</f>
        <v>2.818917899180819E-2</v>
      </c>
      <c r="L79" s="176">
        <f>生誘!L79/X!DT$112</f>
        <v>1.7364399794838888E-2</v>
      </c>
    </row>
    <row r="80" spans="1:12" s="82" customFormat="1" ht="17" customHeight="1" x14ac:dyDescent="0.2">
      <c r="A80" s="73" t="s">
        <v>76</v>
      </c>
      <c r="B80" s="74" t="s">
        <v>202</v>
      </c>
      <c r="C80" s="171">
        <f>生誘!C80/X!DH$112</f>
        <v>1.1264977561365491E-2</v>
      </c>
      <c r="D80" s="171">
        <f>生誘!D80/X!DI$112</f>
        <v>9.607707375407025E-3</v>
      </c>
      <c r="E80" s="171">
        <f>生誘!E80/X!DJ$112</f>
        <v>9.2742808894265734E-3</v>
      </c>
      <c r="F80" s="171">
        <f>生誘!F80/X!DK$112</f>
        <v>1.3162517504293125E-2</v>
      </c>
      <c r="G80" s="171">
        <f>生誘!G80/X!DL$112</f>
        <v>1.8861224436478658E-2</v>
      </c>
      <c r="H80" s="171">
        <f>生誘!H80/X!DM$112</f>
        <v>1.1634140078929765E-2</v>
      </c>
      <c r="I80" s="171">
        <f>生誘!I80/X!DN$112</f>
        <v>-5.5173640494559327E-3</v>
      </c>
      <c r="J80" s="170">
        <f>生誘!J80/X!DQ$112</f>
        <v>7.1349203963272925E-3</v>
      </c>
      <c r="K80" s="172">
        <f>生誘!K80/X!DR$112</f>
        <v>1.0927462184160292E-2</v>
      </c>
      <c r="L80" s="176">
        <f>生誘!L80/X!DT$112</f>
        <v>1.0108051761483026E-2</v>
      </c>
    </row>
    <row r="81" spans="1:12" s="82" customFormat="1" ht="17" customHeight="1" x14ac:dyDescent="0.2">
      <c r="A81" s="73" t="s">
        <v>77</v>
      </c>
      <c r="B81" s="74" t="s">
        <v>203</v>
      </c>
      <c r="C81" s="171">
        <f>生誘!C81/X!DH$112</f>
        <v>6.9755773539197216E-4</v>
      </c>
      <c r="D81" s="171">
        <f>生誘!D81/X!DI$112</f>
        <v>8.9431286458937977E-4</v>
      </c>
      <c r="E81" s="171">
        <f>生誘!E81/X!DJ$112</f>
        <v>3.8132018038002828E-4</v>
      </c>
      <c r="F81" s="171">
        <f>生誘!F81/X!DK$112</f>
        <v>3.8881336565117053E-4</v>
      </c>
      <c r="G81" s="171">
        <f>生誘!G81/X!DL$112</f>
        <v>1.6539220741057655E-3</v>
      </c>
      <c r="H81" s="171">
        <f>生誘!H81/X!DM$112</f>
        <v>8.9341191919244697E-4</v>
      </c>
      <c r="I81" s="171">
        <f>生誘!I81/X!DN$112</f>
        <v>-1.3748084147005639E-2</v>
      </c>
      <c r="J81" s="170">
        <f>生誘!J81/X!DQ$112</f>
        <v>1.8369922541742786E-2</v>
      </c>
      <c r="K81" s="172">
        <f>生誘!K81/X!DR$112</f>
        <v>1.7099667311932062E-2</v>
      </c>
      <c r="L81" s="176">
        <f>生誘!L81/X!DT$112</f>
        <v>8.7822401300320218E-3</v>
      </c>
    </row>
    <row r="82" spans="1:12" s="82" customFormat="1" ht="17" customHeight="1" x14ac:dyDescent="0.2">
      <c r="A82" s="73" t="s">
        <v>78</v>
      </c>
      <c r="B82" s="74" t="s">
        <v>204</v>
      </c>
      <c r="C82" s="171">
        <f>生誘!C82/X!DH$112</f>
        <v>6.5908264069054984E-4</v>
      </c>
      <c r="D82" s="171">
        <f>生誘!D82/X!DI$112</f>
        <v>9.0614740439285898E-4</v>
      </c>
      <c r="E82" s="171">
        <f>生誘!E82/X!DJ$112</f>
        <v>5.0812854020328786E-4</v>
      </c>
      <c r="F82" s="171">
        <f>生誘!F82/X!DK$112</f>
        <v>6.4659485231383128E-4</v>
      </c>
      <c r="G82" s="171">
        <f>生誘!G82/X!DL$112</f>
        <v>3.7210016392136275E-4</v>
      </c>
      <c r="H82" s="171">
        <f>生誘!H82/X!DM$112</f>
        <v>5.21420313118221E-4</v>
      </c>
      <c r="I82" s="171">
        <f>生誘!I82/X!DN$112</f>
        <v>-2.8339389841515949E-4</v>
      </c>
      <c r="J82" s="170">
        <f>生誘!J82/X!DQ$112</f>
        <v>2.0673690477924327E-3</v>
      </c>
      <c r="K82" s="172">
        <f>生誘!K82/X!DR$112</f>
        <v>1.0027593998541598E-3</v>
      </c>
      <c r="L82" s="176">
        <f>生誘!L82/X!DT$112</f>
        <v>1.0272788340411278E-3</v>
      </c>
    </row>
    <row r="83" spans="1:12" s="82" customFormat="1" ht="17" customHeight="1" x14ac:dyDescent="0.2">
      <c r="A83" s="73" t="s">
        <v>79</v>
      </c>
      <c r="B83" s="74" t="s">
        <v>205</v>
      </c>
      <c r="C83" s="171">
        <f>生誘!C83/X!DH$112</f>
        <v>7.8023536957330414E-4</v>
      </c>
      <c r="D83" s="171">
        <f>生誘!D83/X!DI$112</f>
        <v>6.4290191207894598E-4</v>
      </c>
      <c r="E83" s="171">
        <f>生誘!E83/X!DJ$112</f>
        <v>3.5168118582829531E-4</v>
      </c>
      <c r="F83" s="171">
        <f>生誘!F83/X!DK$112</f>
        <v>1.822974915199631E-4</v>
      </c>
      <c r="G83" s="171">
        <f>生誘!G83/X!DL$112</f>
        <v>7.9271698103017176E-4</v>
      </c>
      <c r="H83" s="171">
        <f>生誘!H83/X!DM$112</f>
        <v>6.4159336032493816E-4</v>
      </c>
      <c r="I83" s="171">
        <f>生誘!I83/X!DN$112</f>
        <v>-4.635486984454853E-3</v>
      </c>
      <c r="J83" s="170">
        <f>生誘!J83/X!DQ$112</f>
        <v>1.3940241535138071E-3</v>
      </c>
      <c r="K83" s="172">
        <f>生誘!K83/X!DR$112</f>
        <v>1.7503246046732021E-3</v>
      </c>
      <c r="L83" s="176">
        <f>生誘!L83/X!DT$112</f>
        <v>1.0951542768206062E-3</v>
      </c>
    </row>
    <row r="84" spans="1:12" s="82" customFormat="1" ht="17" customHeight="1" x14ac:dyDescent="0.2">
      <c r="A84" s="73" t="s">
        <v>80</v>
      </c>
      <c r="B84" s="74" t="s">
        <v>206</v>
      </c>
      <c r="C84" s="171">
        <f>生誘!C84/X!DH$112</f>
        <v>2.0349477393541847E-3</v>
      </c>
      <c r="D84" s="171">
        <f>生誘!D84/X!DI$112</f>
        <v>1.7227488040717929E-3</v>
      </c>
      <c r="E84" s="171">
        <f>生誘!E84/X!DJ$112</f>
        <v>1.0365328377927104E-3</v>
      </c>
      <c r="F84" s="171">
        <f>生誘!F84/X!DK$112</f>
        <v>1.4945026259634178E-3</v>
      </c>
      <c r="G84" s="171">
        <f>生誘!G84/X!DL$112</f>
        <v>1.7137018891450822E-3</v>
      </c>
      <c r="H84" s="171">
        <f>生誘!H84/X!DM$112</f>
        <v>1.4537508007600821E-3</v>
      </c>
      <c r="I84" s="171">
        <f>生誘!I84/X!DN$112</f>
        <v>-1.9673623000743698E-2</v>
      </c>
      <c r="J84" s="170">
        <f>生誘!J84/X!DQ$112</f>
        <v>3.5053066590348043E-3</v>
      </c>
      <c r="K84" s="172">
        <f>生誘!K84/X!DR$112</f>
        <v>5.5743129442986546E-3</v>
      </c>
      <c r="L84" s="176">
        <f>生誘!L84/X!DT$112</f>
        <v>3.1631202385943797E-3</v>
      </c>
    </row>
    <row r="85" spans="1:12" s="82" customFormat="1" ht="17" customHeight="1" x14ac:dyDescent="0.2">
      <c r="A85" s="73" t="s">
        <v>81</v>
      </c>
      <c r="B85" s="74" t="s">
        <v>207</v>
      </c>
      <c r="C85" s="171">
        <f>生誘!C85/X!DH$112</f>
        <v>4.1479750696331178E-3</v>
      </c>
      <c r="D85" s="171">
        <f>生誘!D85/X!DI$112</f>
        <v>1.1797475102911657E-2</v>
      </c>
      <c r="E85" s="171">
        <f>生誘!E85/X!DJ$112</f>
        <v>2.2748183287904108E-3</v>
      </c>
      <c r="F85" s="171">
        <f>生誘!F85/X!DK$112</f>
        <v>2.2525373053972376E-3</v>
      </c>
      <c r="G85" s="171">
        <f>生誘!G85/X!DL$112</f>
        <v>3.1151643708078138E-3</v>
      </c>
      <c r="H85" s="171">
        <f>生誘!H85/X!DM$112</f>
        <v>2.3690258747802654E-3</v>
      </c>
      <c r="I85" s="171">
        <f>生誘!I85/X!DN$112</f>
        <v>-2.7558862418656628E-3</v>
      </c>
      <c r="J85" s="170">
        <f>生誘!J85/X!DQ$112</f>
        <v>5.868348104609779E-3</v>
      </c>
      <c r="K85" s="172">
        <f>生誘!K85/X!DR$112</f>
        <v>8.7984423415309581E-3</v>
      </c>
      <c r="L85" s="176">
        <f>生誘!L85/X!DT$112</f>
        <v>7.7131071308046252E-3</v>
      </c>
    </row>
    <row r="86" spans="1:12" s="82" customFormat="1" ht="17" customHeight="1" x14ac:dyDescent="0.2">
      <c r="A86" s="73" t="s">
        <v>82</v>
      </c>
      <c r="B86" s="74" t="s">
        <v>208</v>
      </c>
      <c r="C86" s="171">
        <f>生誘!C86/X!DH$112</f>
        <v>2.220818799168692E-3</v>
      </c>
      <c r="D86" s="171">
        <f>生誘!D86/X!DI$112</f>
        <v>1.6666355257503886E-3</v>
      </c>
      <c r="E86" s="171">
        <f>生誘!E86/X!DJ$112</f>
        <v>1.8152908316511035E-3</v>
      </c>
      <c r="F86" s="171">
        <f>生誘!F86/X!DK$112</f>
        <v>3.6226478154894742E-3</v>
      </c>
      <c r="G86" s="171">
        <f>生誘!G86/X!DL$112</f>
        <v>1.3045508995095177E-3</v>
      </c>
      <c r="H86" s="171">
        <f>生誘!H86/X!DM$112</f>
        <v>2.2235291059619134E-3</v>
      </c>
      <c r="I86" s="171">
        <f>生誘!I86/X!DN$112</f>
        <v>-2.9899940731603793E-4</v>
      </c>
      <c r="J86" s="170">
        <f>生誘!J86/X!DQ$112</f>
        <v>6.1475765717221818E-4</v>
      </c>
      <c r="K86" s="172">
        <f>生誘!K86/X!DR$112</f>
        <v>1.6910383235891396E-3</v>
      </c>
      <c r="L86" s="176">
        <f>生誘!L86/X!DT$112</f>
        <v>1.6156156886183372E-3</v>
      </c>
    </row>
    <row r="87" spans="1:12" s="82" customFormat="1" ht="17" customHeight="1" x14ac:dyDescent="0.2">
      <c r="A87" s="73" t="s">
        <v>83</v>
      </c>
      <c r="B87" s="74" t="s">
        <v>209</v>
      </c>
      <c r="C87" s="171">
        <f>生誘!C87/X!DH$112</f>
        <v>1.4599318446871743E-2</v>
      </c>
      <c r="D87" s="171">
        <f>生誘!D87/X!DI$112</f>
        <v>2.9410799117157577E-2</v>
      </c>
      <c r="E87" s="171">
        <f>生誘!E87/X!DJ$112</f>
        <v>4.0061797588855381E-3</v>
      </c>
      <c r="F87" s="171">
        <f>生誘!F87/X!DK$112</f>
        <v>5.9964394189568398E-3</v>
      </c>
      <c r="G87" s="171">
        <f>生誘!G87/X!DL$112</f>
        <v>6.2870801710554385E-3</v>
      </c>
      <c r="H87" s="171">
        <f>生誘!H87/X!DM$112</f>
        <v>7.3402120197662638E-3</v>
      </c>
      <c r="I87" s="171">
        <f>生誘!I87/X!DN$112</f>
        <v>-3.1794659099758436E-3</v>
      </c>
      <c r="J87" s="170">
        <f>生誘!J87/X!DQ$112</f>
        <v>3.4494641549299458E-3</v>
      </c>
      <c r="K87" s="172">
        <f>生誘!K87/X!DR$112</f>
        <v>4.6675609129555344E-3</v>
      </c>
      <c r="L87" s="176">
        <f>生誘!L87/X!DT$112</f>
        <v>1.2046779236324408E-2</v>
      </c>
    </row>
    <row r="88" spans="1:12" s="82" customFormat="1" ht="17" customHeight="1" x14ac:dyDescent="0.2">
      <c r="A88" s="73" t="s">
        <v>84</v>
      </c>
      <c r="B88" s="74" t="s">
        <v>210</v>
      </c>
      <c r="C88" s="171">
        <f>生誘!C88/X!DH$112</f>
        <v>2.5328571792871918E-3</v>
      </c>
      <c r="D88" s="171">
        <f>生誘!D88/X!DI$112</f>
        <v>5.3659995659525658E-3</v>
      </c>
      <c r="E88" s="171">
        <f>生誘!E88/X!DJ$112</f>
        <v>8.3484354964251893E-4</v>
      </c>
      <c r="F88" s="171">
        <f>生誘!F88/X!DK$112</f>
        <v>6.0382410245128225E-4</v>
      </c>
      <c r="G88" s="171">
        <f>生誘!G88/X!DL$112</f>
        <v>3.0358921363618343E-3</v>
      </c>
      <c r="H88" s="171">
        <f>生誘!H88/X!DM$112</f>
        <v>1.0408686125080939E-3</v>
      </c>
      <c r="I88" s="171">
        <f>生誘!I88/X!DN$112</f>
        <v>-7.4672784669943787E-4</v>
      </c>
      <c r="J88" s="170">
        <f>生誘!J88/X!DQ$112</f>
        <v>1.9430193729599724E-3</v>
      </c>
      <c r="K88" s="172">
        <f>生誘!K88/X!DR$112</f>
        <v>2.8464973124820571E-3</v>
      </c>
      <c r="L88" s="176">
        <f>生誘!L88/X!DT$112</f>
        <v>3.036441024294251E-3</v>
      </c>
    </row>
    <row r="89" spans="1:12" s="82" customFormat="1" ht="17" customHeight="1" x14ac:dyDescent="0.2">
      <c r="A89" s="73" t="s">
        <v>85</v>
      </c>
      <c r="B89" s="74" t="s">
        <v>211</v>
      </c>
      <c r="C89" s="171">
        <f>生誘!C89/X!DH$112</f>
        <v>2.6435714984085154E-3</v>
      </c>
      <c r="D89" s="171">
        <f>生誘!D89/X!DI$112</f>
        <v>8.9961381091887126E-3</v>
      </c>
      <c r="E89" s="171">
        <f>生誘!E89/X!DJ$112</f>
        <v>3.8130440301025973E-3</v>
      </c>
      <c r="F89" s="171">
        <f>生誘!F89/X!DK$112</f>
        <v>6.2027399557597358E-3</v>
      </c>
      <c r="G89" s="171">
        <f>生誘!G89/X!DL$112</f>
        <v>1.7304845617132081E-2</v>
      </c>
      <c r="H89" s="171">
        <f>生誘!H89/X!DM$112</f>
        <v>4.5261472576466809E-2</v>
      </c>
      <c r="I89" s="171">
        <f>生誘!I89/X!DN$112</f>
        <v>9.3070453277139115E-3</v>
      </c>
      <c r="J89" s="170">
        <f>生誘!J89/X!DQ$112</f>
        <v>6.3977464784521262E-3</v>
      </c>
      <c r="K89" s="172">
        <f>生誘!K89/X!DR$112</f>
        <v>2.6131343421734017E-2</v>
      </c>
      <c r="L89" s="176">
        <f>生誘!L89/X!DT$112</f>
        <v>1.8334467019784532E-2</v>
      </c>
    </row>
    <row r="90" spans="1:12" s="82" customFormat="1" ht="17" customHeight="1" x14ac:dyDescent="0.2">
      <c r="A90" s="73" t="s">
        <v>86</v>
      </c>
      <c r="B90" s="74" t="s">
        <v>212</v>
      </c>
      <c r="C90" s="171">
        <f>生誘!C90/X!DH$112</f>
        <v>3.0787638542759235E-4</v>
      </c>
      <c r="D90" s="171">
        <f>生誘!D90/X!DI$112</f>
        <v>3.5863696331308784E-4</v>
      </c>
      <c r="E90" s="171">
        <f>生誘!E90/X!DJ$112</f>
        <v>8.3653566638880532E-5</v>
      </c>
      <c r="F90" s="171">
        <f>生誘!F90/X!DK$112</f>
        <v>1.2194433857197667E-4</v>
      </c>
      <c r="G90" s="171">
        <f>生誘!G90/X!DL$112</f>
        <v>1.0215005863125158E-4</v>
      </c>
      <c r="H90" s="171">
        <f>生誘!H90/X!DM$112</f>
        <v>1.2759450143229567E-4</v>
      </c>
      <c r="I90" s="171">
        <f>生誘!I90/X!DN$112</f>
        <v>-1.2548043143733293E-4</v>
      </c>
      <c r="J90" s="170">
        <f>生誘!J90/X!DQ$112</f>
        <v>2.8743311930426246E-4</v>
      </c>
      <c r="K90" s="172">
        <f>生誘!K90/X!DR$112</f>
        <v>1.2604938400202562E-2</v>
      </c>
      <c r="L90" s="176">
        <f>生誘!L90/X!DT$112</f>
        <v>4.2089622542264152E-3</v>
      </c>
    </row>
    <row r="91" spans="1:12" s="82" customFormat="1" ht="17" customHeight="1" x14ac:dyDescent="0.2">
      <c r="A91" s="73" t="s">
        <v>87</v>
      </c>
      <c r="B91" s="74" t="s">
        <v>213</v>
      </c>
      <c r="C91" s="171">
        <f>生誘!C91/X!DH$112</f>
        <v>6.9628113755109528E-4</v>
      </c>
      <c r="D91" s="171">
        <f>生誘!D91/X!DI$112</f>
        <v>6.4338045600575077E-4</v>
      </c>
      <c r="E91" s="171">
        <f>生誘!E91/X!DJ$112</f>
        <v>4.2147255125476774E-4</v>
      </c>
      <c r="F91" s="171">
        <f>生誘!F91/X!DK$112</f>
        <v>5.4738737846799954E-4</v>
      </c>
      <c r="G91" s="171">
        <f>生誘!G91/X!DL$112</f>
        <v>3.3150096702352081E-4</v>
      </c>
      <c r="H91" s="171">
        <f>生誘!H91/X!DM$112</f>
        <v>7.2069778186035593E-4</v>
      </c>
      <c r="I91" s="171">
        <f>生誘!I91/X!DN$112</f>
        <v>2.8248992030856747E-3</v>
      </c>
      <c r="J91" s="170">
        <f>生誘!J91/X!DQ$112</f>
        <v>7.757794097990225E-4</v>
      </c>
      <c r="K91" s="172">
        <f>生誘!K91/X!DR$112</f>
        <v>7.5449429369182832E-3</v>
      </c>
      <c r="L91" s="176">
        <f>生誘!L91/X!DT$112</f>
        <v>2.8587594238936075E-3</v>
      </c>
    </row>
    <row r="92" spans="1:12" s="82" customFormat="1" ht="17" customHeight="1" x14ac:dyDescent="0.2">
      <c r="A92" s="73" t="s">
        <v>88</v>
      </c>
      <c r="B92" s="74" t="s">
        <v>214</v>
      </c>
      <c r="C92" s="171">
        <f>生誘!C92/X!DH$112</f>
        <v>2.000022953351672E-4</v>
      </c>
      <c r="D92" s="171">
        <f>生誘!D92/X!DI$112</f>
        <v>4.1201120045667146E-3</v>
      </c>
      <c r="E92" s="171">
        <f>生誘!E92/X!DJ$112</f>
        <v>0.19498364695154921</v>
      </c>
      <c r="F92" s="171">
        <f>生誘!F92/X!DK$112</f>
        <v>0.74180974056795146</v>
      </c>
      <c r="G92" s="171">
        <f>生誘!G92/X!DL$112</f>
        <v>8.2465134723849721E-4</v>
      </c>
      <c r="H92" s="171">
        <f>生誘!H92/X!DM$112</f>
        <v>4.6065723669308755E-4</v>
      </c>
      <c r="I92" s="171">
        <f>生誘!I92/X!DN$112</f>
        <v>2.649717497777075E-4</v>
      </c>
      <c r="J92" s="170">
        <f>生誘!J92/X!DQ$112</f>
        <v>2.8163835043192821E-3</v>
      </c>
      <c r="K92" s="172">
        <f>生誘!K92/X!DR$112</f>
        <v>3.5702395815943362E-4</v>
      </c>
      <c r="L92" s="176">
        <f>生誘!L92/X!DT$112</f>
        <v>2.4551679974296591E-2</v>
      </c>
    </row>
    <row r="93" spans="1:12" s="82" customFormat="1" ht="17" customHeight="1" x14ac:dyDescent="0.2">
      <c r="A93" s="73" t="s">
        <v>89</v>
      </c>
      <c r="B93" s="74" t="s">
        <v>215</v>
      </c>
      <c r="C93" s="171">
        <f>生誘!C93/X!DH$112</f>
        <v>4.4158933372590427E-4</v>
      </c>
      <c r="D93" s="171">
        <f>生誘!D93/X!DI$112</f>
        <v>3.2047472926446989E-2</v>
      </c>
      <c r="E93" s="171">
        <f>生誘!E93/X!DJ$112</f>
        <v>0.15015240379106126</v>
      </c>
      <c r="F93" s="171">
        <f>生誘!F93/X!DK$112</f>
        <v>0.17972433356883649</v>
      </c>
      <c r="G93" s="171">
        <f>生誘!G93/X!DL$112</f>
        <v>4.2431669291479238E-4</v>
      </c>
      <c r="H93" s="171">
        <f>生誘!H93/X!DM$112</f>
        <v>5.0486509706828197E-4</v>
      </c>
      <c r="I93" s="171">
        <f>生誘!I93/X!DN$112</f>
        <v>7.7534177823619362E-5</v>
      </c>
      <c r="J93" s="170">
        <f>生誘!J93/X!DQ$112</f>
        <v>6.526838993294715E-4</v>
      </c>
      <c r="K93" s="172">
        <f>生誘!K93/X!DR$112</f>
        <v>1.4671894325610656E-3</v>
      </c>
      <c r="L93" s="176">
        <f>生誘!L93/X!DT$112</f>
        <v>2.259333753854384E-2</v>
      </c>
    </row>
    <row r="94" spans="1:12" s="82" customFormat="1" ht="17" customHeight="1" x14ac:dyDescent="0.2">
      <c r="A94" s="73" t="s">
        <v>90</v>
      </c>
      <c r="B94" s="74" t="s">
        <v>216</v>
      </c>
      <c r="C94" s="171">
        <f>生誘!C94/X!DH$112</f>
        <v>0</v>
      </c>
      <c r="D94" s="171">
        <f>生誘!D94/X!DI$112</f>
        <v>6.8941417120243359E-4</v>
      </c>
      <c r="E94" s="171">
        <f>生誘!E94/X!DJ$112</f>
        <v>1.8950161840671728E-3</v>
      </c>
      <c r="F94" s="171">
        <f>生誘!F94/X!DK$112</f>
        <v>3.5021554910122571E-2</v>
      </c>
      <c r="G94" s="171">
        <f>生誘!G94/X!DL$112</f>
        <v>5.8122502824213218E-2</v>
      </c>
      <c r="H94" s="171">
        <f>生誘!H94/X!DM$112</f>
        <v>0.20085917944368836</v>
      </c>
      <c r="I94" s="171">
        <f>生誘!I94/X!DN$112</f>
        <v>0</v>
      </c>
      <c r="J94" s="170">
        <f>生誘!J94/X!DQ$112</f>
        <v>2.5000044592219288E-3</v>
      </c>
      <c r="K94" s="172">
        <f>生誘!K94/X!DR$112</f>
        <v>1.6879935085850357E-2</v>
      </c>
      <c r="L94" s="176">
        <f>生誘!L94/X!DT$112</f>
        <v>3.2941938040782728E-2</v>
      </c>
    </row>
    <row r="95" spans="1:12" s="82" customFormat="1" ht="17" customHeight="1" x14ac:dyDescent="0.2">
      <c r="A95" s="73" t="s">
        <v>91</v>
      </c>
      <c r="B95" s="74" t="s">
        <v>217</v>
      </c>
      <c r="C95" s="171">
        <f>生誘!C95/X!DH$112</f>
        <v>2.1549564029037786E-2</v>
      </c>
      <c r="D95" s="171">
        <f>生誘!D95/X!DI$112</f>
        <v>2.8321911149726292E-2</v>
      </c>
      <c r="E95" s="171">
        <f>生誘!E95/X!DJ$112</f>
        <v>0.4466856825766034</v>
      </c>
      <c r="F95" s="171">
        <f>生誘!F95/X!DK$112</f>
        <v>0</v>
      </c>
      <c r="G95" s="171">
        <f>生誘!G95/X!DL$112</f>
        <v>0</v>
      </c>
      <c r="H95" s="171">
        <f>生誘!H95/X!DM$112</f>
        <v>0</v>
      </c>
      <c r="I95" s="171">
        <f>生誘!I95/X!DN$112</f>
        <v>0</v>
      </c>
      <c r="J95" s="170">
        <f>生誘!J95/X!DQ$112</f>
        <v>3.2077240068864084E-6</v>
      </c>
      <c r="K95" s="172">
        <f>生誘!K95/X!DR$112</f>
        <v>4.9624376701863128E-4</v>
      </c>
      <c r="L95" s="176">
        <f>生誘!L95/X!DT$112</f>
        <v>3.9838067420906162E-2</v>
      </c>
    </row>
    <row r="96" spans="1:12" s="82" customFormat="1" ht="17" customHeight="1" x14ac:dyDescent="0.2">
      <c r="A96" s="73" t="s">
        <v>92</v>
      </c>
      <c r="B96" s="74" t="s">
        <v>218</v>
      </c>
      <c r="C96" s="171">
        <f>生誘!C96/X!DH$112</f>
        <v>2.1661168601409549E-2</v>
      </c>
      <c r="D96" s="171">
        <f>生誘!D96/X!DI$112</f>
        <v>5.9437918446119948E-4</v>
      </c>
      <c r="E96" s="171">
        <f>生誘!E96/X!DJ$112</f>
        <v>1.9046149604327569E-2</v>
      </c>
      <c r="F96" s="171">
        <f>生誘!F96/X!DK$112</f>
        <v>3.4060846794313997E-4</v>
      </c>
      <c r="G96" s="171">
        <f>生誘!G96/X!DL$112</f>
        <v>3.8109139021070328E-5</v>
      </c>
      <c r="H96" s="171">
        <f>生誘!H96/X!DM$112</f>
        <v>4.0418207945462273E-5</v>
      </c>
      <c r="I96" s="171">
        <f>生誘!I96/X!DN$112</f>
        <v>-2.3270971456755505E-4</v>
      </c>
      <c r="J96" s="170">
        <f>生誘!J96/X!DQ$112</f>
        <v>5.7242783066064389E-5</v>
      </c>
      <c r="K96" s="172">
        <f>生誘!K96/X!DR$112</f>
        <v>2.3621945656095053E-4</v>
      </c>
      <c r="L96" s="176">
        <f>生誘!L96/X!DT$112</f>
        <v>1.8290035083644337E-3</v>
      </c>
    </row>
    <row r="97" spans="1:12" s="82" customFormat="1" ht="17" customHeight="1" x14ac:dyDescent="0.2">
      <c r="A97" s="73" t="s">
        <v>93</v>
      </c>
      <c r="B97" s="74" t="s">
        <v>219</v>
      </c>
      <c r="C97" s="171">
        <f>生誘!C97/X!DH$112</f>
        <v>2.4679198041692992E-2</v>
      </c>
      <c r="D97" s="171">
        <f>生誘!D97/X!DI$112</f>
        <v>1.8354238224820834E-2</v>
      </c>
      <c r="E97" s="171">
        <f>生誘!E97/X!DJ$112</f>
        <v>4.9004829291130252E-2</v>
      </c>
      <c r="F97" s="171">
        <f>生誘!F97/X!DK$112</f>
        <v>2.1975063520483246E-3</v>
      </c>
      <c r="G97" s="171">
        <f>生誘!G97/X!DL$112</f>
        <v>0</v>
      </c>
      <c r="H97" s="171">
        <f>生誘!H97/X!DM$112</f>
        <v>0</v>
      </c>
      <c r="I97" s="171">
        <f>生誘!I97/X!DN$112</f>
        <v>0</v>
      </c>
      <c r="J97" s="170">
        <f>生誘!J97/X!DQ$112</f>
        <v>0</v>
      </c>
      <c r="K97" s="172">
        <f>生誘!K97/X!DR$112</f>
        <v>5.6610693246584428E-5</v>
      </c>
      <c r="L97" s="176">
        <f>生誘!L97/X!DT$112</f>
        <v>9.0237880221243072E-3</v>
      </c>
    </row>
    <row r="98" spans="1:12" s="82" customFormat="1" ht="17" customHeight="1" x14ac:dyDescent="0.2">
      <c r="A98" s="73" t="s">
        <v>94</v>
      </c>
      <c r="B98" s="74" t="s">
        <v>220</v>
      </c>
      <c r="C98" s="171">
        <f>生誘!C98/X!DH$112</f>
        <v>0</v>
      </c>
      <c r="D98" s="171">
        <f>生誘!D98/X!DI$112</f>
        <v>3.9709602373060853E-3</v>
      </c>
      <c r="E98" s="171">
        <f>生誘!E98/X!DJ$112</f>
        <v>0.10827944688590187</v>
      </c>
      <c r="F98" s="171">
        <f>生誘!F98/X!DK$112</f>
        <v>0</v>
      </c>
      <c r="G98" s="171">
        <f>生誘!G98/X!DL$112</f>
        <v>0</v>
      </c>
      <c r="H98" s="171">
        <f>生誘!H98/X!DM$112</f>
        <v>0</v>
      </c>
      <c r="I98" s="171">
        <f>生誘!I98/X!DN$112</f>
        <v>0</v>
      </c>
      <c r="J98" s="170">
        <f>生誘!J98/X!DQ$112</f>
        <v>0</v>
      </c>
      <c r="K98" s="172">
        <f>生誘!K98/X!DR$112</f>
        <v>0</v>
      </c>
      <c r="L98" s="176">
        <f>生誘!L98/X!DT$112</f>
        <v>8.7298356311657239E-3</v>
      </c>
    </row>
    <row r="99" spans="1:12" s="82" customFormat="1" ht="17" customHeight="1" x14ac:dyDescent="0.2">
      <c r="A99" s="73" t="s">
        <v>95</v>
      </c>
      <c r="B99" s="74" t="s">
        <v>221</v>
      </c>
      <c r="C99" s="171">
        <f>生誘!C99/X!DH$112</f>
        <v>1.0194280923029242E-3</v>
      </c>
      <c r="D99" s="171">
        <f>生誘!D99/X!DI$112</f>
        <v>8.8893940650482776E-3</v>
      </c>
      <c r="E99" s="171">
        <f>生誘!E99/X!DJ$112</f>
        <v>1.0501519253279055E-3</v>
      </c>
      <c r="F99" s="171">
        <f>生誘!F99/X!DK$112</f>
        <v>6.6738194787183212E-4</v>
      </c>
      <c r="G99" s="171">
        <f>生誘!G99/X!DL$112</f>
        <v>1.3586003564185069E-3</v>
      </c>
      <c r="H99" s="171">
        <f>生誘!H99/X!DM$112</f>
        <v>1.6761541259007423E-3</v>
      </c>
      <c r="I99" s="171">
        <f>生誘!I99/X!DN$112</f>
        <v>-4.1593132353755524E-6</v>
      </c>
      <c r="J99" s="170">
        <f>生誘!J99/X!DQ$112</f>
        <v>6.6181079994170574E-4</v>
      </c>
      <c r="K99" s="172">
        <f>生誘!K99/X!DR$112</f>
        <v>2.0883355818962258E-3</v>
      </c>
      <c r="L99" s="176">
        <f>生誘!L99/X!DT$112</f>
        <v>3.6588111315926869E-3</v>
      </c>
    </row>
    <row r="100" spans="1:12" s="82" customFormat="1" ht="17" customHeight="1" x14ac:dyDescent="0.2">
      <c r="A100" s="73" t="s">
        <v>96</v>
      </c>
      <c r="B100" s="74" t="s">
        <v>222</v>
      </c>
      <c r="C100" s="171">
        <f>生誘!C100/X!DH$112</f>
        <v>6.4840218738911291E-3</v>
      </c>
      <c r="D100" s="171">
        <f>生誘!D100/X!DI$112</f>
        <v>5.6920155976982103E-3</v>
      </c>
      <c r="E100" s="171">
        <f>生誘!E100/X!DJ$112</f>
        <v>6.9800670373357746E-3</v>
      </c>
      <c r="F100" s="171">
        <f>生誘!F100/X!DK$112</f>
        <v>5.978569498057841E-3</v>
      </c>
      <c r="G100" s="171">
        <f>生誘!G100/X!DL$112</f>
        <v>2.6009169770424789E-2</v>
      </c>
      <c r="H100" s="171">
        <f>生誘!H100/X!DM$112</f>
        <v>9.9621164768200678E-3</v>
      </c>
      <c r="I100" s="171">
        <f>生誘!I100/X!DN$112</f>
        <v>-3.0510025473034071E-4</v>
      </c>
      <c r="J100" s="170">
        <f>生誘!J100/X!DQ$112</f>
        <v>9.3032703115648197E-3</v>
      </c>
      <c r="K100" s="172">
        <f>生誘!K100/X!DR$112</f>
        <v>7.7885176075896106E-3</v>
      </c>
      <c r="L100" s="176">
        <f>生誘!L100/X!DT$112</f>
        <v>7.926713908835932E-3</v>
      </c>
    </row>
    <row r="101" spans="1:12" s="82" customFormat="1" ht="17" customHeight="1" x14ac:dyDescent="0.2">
      <c r="A101" s="73" t="s">
        <v>97</v>
      </c>
      <c r="B101" s="74" t="s">
        <v>223</v>
      </c>
      <c r="C101" s="171">
        <f>生誘!C101/X!DH$112</f>
        <v>4.079501852191551E-3</v>
      </c>
      <c r="D101" s="171">
        <f>生誘!D101/X!DI$112</f>
        <v>4.1559449898883544E-3</v>
      </c>
      <c r="E101" s="171">
        <f>生誘!E101/X!DJ$112</f>
        <v>2.9832888365214152E-3</v>
      </c>
      <c r="F101" s="171">
        <f>生誘!F101/X!DK$112</f>
        <v>2.258670749231498E-3</v>
      </c>
      <c r="G101" s="171">
        <f>生誘!G101/X!DL$112</f>
        <v>2.3587326184332266E-3</v>
      </c>
      <c r="H101" s="171">
        <f>生誘!H101/X!DM$112</f>
        <v>2.8418989140777525E-3</v>
      </c>
      <c r="I101" s="171">
        <f>生誘!I101/X!DN$112</f>
        <v>-3.0335837877337284E-3</v>
      </c>
      <c r="J101" s="170">
        <f>生誘!J101/X!DQ$112</f>
        <v>7.2692061457477353E-3</v>
      </c>
      <c r="K101" s="172">
        <f>生誘!K101/X!DR$112</f>
        <v>5.2941833020588424E-3</v>
      </c>
      <c r="L101" s="176">
        <f>生誘!L101/X!DT$112</f>
        <v>4.706173840150275E-3</v>
      </c>
    </row>
    <row r="102" spans="1:12" s="82" customFormat="1" ht="17" customHeight="1" x14ac:dyDescent="0.2">
      <c r="A102" s="73" t="s">
        <v>98</v>
      </c>
      <c r="B102" s="74" t="s">
        <v>224</v>
      </c>
      <c r="C102" s="171">
        <f>生誘!C102/X!DH$112</f>
        <v>5.5324859648290927E-3</v>
      </c>
      <c r="D102" s="171">
        <f>生誘!D102/X!DI$112</f>
        <v>1.1930167954316203E-2</v>
      </c>
      <c r="E102" s="171">
        <f>生誘!E102/X!DJ$112</f>
        <v>6.9446227379767024E-3</v>
      </c>
      <c r="F102" s="171">
        <f>生誘!F102/X!DK$112</f>
        <v>1.2153044862968379E-2</v>
      </c>
      <c r="G102" s="171">
        <f>生誘!G102/X!DL$112</f>
        <v>1.1644032190998431E-2</v>
      </c>
      <c r="H102" s="171">
        <f>生誘!H102/X!DM$112</f>
        <v>8.5265153538288934E-3</v>
      </c>
      <c r="I102" s="171">
        <f>生誘!I102/X!DN$112</f>
        <v>1.9703696557974246E-3</v>
      </c>
      <c r="J102" s="170">
        <f>生誘!J102/X!DQ$112</f>
        <v>7.9412835059943405E-3</v>
      </c>
      <c r="K102" s="172">
        <f>生誘!K102/X!DR$112</f>
        <v>1.2329770008031536E-2</v>
      </c>
      <c r="L102" s="176">
        <f>生誘!L102/X!DT$112</f>
        <v>1.059193518788781E-2</v>
      </c>
    </row>
    <row r="103" spans="1:12" s="82" customFormat="1" ht="17" customHeight="1" x14ac:dyDescent="0.2">
      <c r="A103" s="73" t="s">
        <v>99</v>
      </c>
      <c r="B103" s="74" t="s">
        <v>225</v>
      </c>
      <c r="C103" s="171">
        <f>生誘!C103/X!DH$112</f>
        <v>3.3465027675510794E-2</v>
      </c>
      <c r="D103" s="171">
        <f>生誘!D103/X!DI$112</f>
        <v>3.8311357825493053E-2</v>
      </c>
      <c r="E103" s="171">
        <f>生誘!E103/X!DJ$112</f>
        <v>4.7892447195366561E-2</v>
      </c>
      <c r="F103" s="171">
        <f>生誘!F103/X!DK$112</f>
        <v>7.0232270938227079E-2</v>
      </c>
      <c r="G103" s="171">
        <f>生誘!G103/X!DL$112</f>
        <v>9.7010758558484081E-2</v>
      </c>
      <c r="H103" s="171">
        <f>生誘!H103/X!DM$112</f>
        <v>7.6243005564260433E-2</v>
      </c>
      <c r="I103" s="171">
        <f>生誘!I103/X!DN$112</f>
        <v>-8.4295474390436841E-3</v>
      </c>
      <c r="J103" s="170">
        <f>生誘!J103/X!DQ$112</f>
        <v>4.3335534049016591E-2</v>
      </c>
      <c r="K103" s="172">
        <f>生誘!K103/X!DR$112</f>
        <v>5.2122243296069362E-2</v>
      </c>
      <c r="L103" s="176">
        <f>生誘!L103/X!DT$112</f>
        <v>5.0369385424832894E-2</v>
      </c>
    </row>
    <row r="104" spans="1:12" s="82" customFormat="1" ht="17" customHeight="1" x14ac:dyDescent="0.2">
      <c r="A104" s="73" t="s">
        <v>100</v>
      </c>
      <c r="B104" s="74" t="s">
        <v>226</v>
      </c>
      <c r="C104" s="171">
        <f>生誘!C104/X!DH$112</f>
        <v>1.1778250671667901E-2</v>
      </c>
      <c r="D104" s="171">
        <f>生誘!D104/X!DI$112</f>
        <v>1.2556020760295659E-3</v>
      </c>
      <c r="E104" s="171">
        <f>生誘!E104/X!DJ$112</f>
        <v>0</v>
      </c>
      <c r="F104" s="171">
        <f>生誘!F104/X!DK$112</f>
        <v>0</v>
      </c>
      <c r="G104" s="171">
        <f>生誘!G104/X!DL$112</f>
        <v>0</v>
      </c>
      <c r="H104" s="171">
        <f>生誘!H104/X!DM$112</f>
        <v>0</v>
      </c>
      <c r="I104" s="171">
        <f>生誘!I104/X!DN$112</f>
        <v>0</v>
      </c>
      <c r="J104" s="170">
        <f>生誘!J104/X!DQ$112</f>
        <v>1.0621186302476749E-3</v>
      </c>
      <c r="K104" s="172">
        <f>生誘!K104/X!DR$112</f>
        <v>3.3390681451839705E-3</v>
      </c>
      <c r="L104" s="176">
        <f>生誘!L104/X!DT$112</f>
        <v>1.7198341845150939E-3</v>
      </c>
    </row>
    <row r="105" spans="1:12" s="82" customFormat="1" ht="17" customHeight="1" x14ac:dyDescent="0.2">
      <c r="A105" s="73" t="s">
        <v>101</v>
      </c>
      <c r="B105" s="74" t="s">
        <v>227</v>
      </c>
      <c r="C105" s="171">
        <f>生誘!C105/X!DH$112</f>
        <v>0.2701631751253627</v>
      </c>
      <c r="D105" s="171">
        <f>生誘!D105/X!DI$112</f>
        <v>4.3166170541917737E-2</v>
      </c>
      <c r="E105" s="171">
        <f>生誘!E105/X!DJ$112</f>
        <v>7.5830770189485447E-3</v>
      </c>
      <c r="F105" s="171">
        <f>生誘!F105/X!DK$112</f>
        <v>1.8486882051881293E-3</v>
      </c>
      <c r="G105" s="171">
        <f>生誘!G105/X!DL$112</f>
        <v>4.298750139660783E-6</v>
      </c>
      <c r="H105" s="171">
        <f>生誘!H105/X!DM$112</f>
        <v>5.1147855900355798E-6</v>
      </c>
      <c r="I105" s="171">
        <f>生誘!I105/X!DN$112</f>
        <v>7.8549833959678272E-7</v>
      </c>
      <c r="J105" s="170">
        <f>生誘!J105/X!DQ$112</f>
        <v>8.4813967854750045E-4</v>
      </c>
      <c r="K105" s="172">
        <f>生誘!K105/X!DR$112</f>
        <v>1.6461453542789509E-2</v>
      </c>
      <c r="L105" s="176">
        <f>生誘!L105/X!DT$112</f>
        <v>2.1235653048826526E-2</v>
      </c>
    </row>
    <row r="106" spans="1:12" s="82" customFormat="1" ht="17" customHeight="1" x14ac:dyDescent="0.2">
      <c r="A106" s="73" t="s">
        <v>102</v>
      </c>
      <c r="B106" s="74" t="s">
        <v>228</v>
      </c>
      <c r="C106" s="171">
        <f>生誘!C106/X!DH$112</f>
        <v>3.2737946483757554E-3</v>
      </c>
      <c r="D106" s="171">
        <f>生誘!D106/X!DI$112</f>
        <v>1.0167782273469123E-2</v>
      </c>
      <c r="E106" s="171">
        <f>生誘!E106/X!DJ$112</f>
        <v>5.7920914972450204E-3</v>
      </c>
      <c r="F106" s="171">
        <f>生誘!F106/X!DK$112</f>
        <v>2.1482227393331761E-4</v>
      </c>
      <c r="G106" s="171">
        <f>生誘!G106/X!DL$112</f>
        <v>1.4524480584143359E-4</v>
      </c>
      <c r="H106" s="171">
        <f>生誘!H106/X!DM$112</f>
        <v>1.0126721906629601E-4</v>
      </c>
      <c r="I106" s="171">
        <f>生誘!I106/X!DN$112</f>
        <v>-7.5481508054772795E-6</v>
      </c>
      <c r="J106" s="170">
        <f>生誘!J106/X!DQ$112</f>
        <v>1.4754155015306178E-4</v>
      </c>
      <c r="K106" s="172">
        <f>生誘!K106/X!DR$112</f>
        <v>4.504480241969441E-3</v>
      </c>
      <c r="L106" s="176">
        <f>生誘!L106/X!DT$112</f>
        <v>4.84988153279444E-3</v>
      </c>
    </row>
    <row r="107" spans="1:12" s="82" customFormat="1" ht="17" customHeight="1" x14ac:dyDescent="0.2">
      <c r="A107" s="73" t="s">
        <v>103</v>
      </c>
      <c r="B107" s="74" t="s">
        <v>229</v>
      </c>
      <c r="C107" s="171">
        <f>生誘!C107/X!DH$112</f>
        <v>3.4045368894032396E-2</v>
      </c>
      <c r="D107" s="171">
        <f>生誘!D107/X!DI$112</f>
        <v>1.5967046233003789E-2</v>
      </c>
      <c r="E107" s="171">
        <f>生誘!E107/X!DJ$112</f>
        <v>7.6285148330899801E-5</v>
      </c>
      <c r="F107" s="171">
        <f>生誘!F107/X!DK$112</f>
        <v>6.7249909587116516E-5</v>
      </c>
      <c r="G107" s="171">
        <f>生誘!G107/X!DL$112</f>
        <v>1.2237173246437087E-4</v>
      </c>
      <c r="H107" s="171">
        <f>生誘!H107/X!DM$112</f>
        <v>8.4709522081202119E-4</v>
      </c>
      <c r="I107" s="171">
        <f>生誘!I107/X!DN$112</f>
        <v>1.871995378926805E-5</v>
      </c>
      <c r="J107" s="170">
        <f>生誘!J107/X!DQ$112</f>
        <v>5.4446362460347974E-4</v>
      </c>
      <c r="K107" s="172">
        <f>生誘!K107/X!DR$112</f>
        <v>2.2625044007234417E-3</v>
      </c>
      <c r="L107" s="176">
        <f>生誘!L107/X!DT$112</f>
        <v>5.8809750580139973E-3</v>
      </c>
    </row>
    <row r="108" spans="1:12" s="82" customFormat="1" ht="17" customHeight="1" x14ac:dyDescent="0.2">
      <c r="A108" s="73" t="s">
        <v>104</v>
      </c>
      <c r="B108" s="74" t="s">
        <v>230</v>
      </c>
      <c r="C108" s="171">
        <f>生誘!C108/X!DH$112</f>
        <v>2.5132497115016915E-5</v>
      </c>
      <c r="D108" s="171">
        <f>生誘!D108/X!DI$112</f>
        <v>1.6332831319740089E-3</v>
      </c>
      <c r="E108" s="171">
        <f>生誘!E108/X!DJ$112</f>
        <v>3.7489730609888432E-5</v>
      </c>
      <c r="F108" s="171">
        <f>生誘!F108/X!DK$112</f>
        <v>4.4315900538861714E-5</v>
      </c>
      <c r="G108" s="171">
        <f>生誘!G108/X!DL$112</f>
        <v>3.2425810788550368E-7</v>
      </c>
      <c r="H108" s="171">
        <f>生誘!H108/X!DM$112</f>
        <v>4.4740081765085161E-6</v>
      </c>
      <c r="I108" s="171">
        <f>生誘!I108/X!DN$112</f>
        <v>-4.9060095426323679E-6</v>
      </c>
      <c r="J108" s="170">
        <f>生誘!J108/X!DQ$112</f>
        <v>8.7449379360923224E-7</v>
      </c>
      <c r="K108" s="172">
        <f>生誘!K108/X!DR$112</f>
        <v>1.7098829577024541E-4</v>
      </c>
      <c r="L108" s="176">
        <f>生誘!L108/X!DT$112</f>
        <v>5.2909979481138153E-4</v>
      </c>
    </row>
    <row r="109" spans="1:12" s="82" customFormat="1" ht="17" customHeight="1" x14ac:dyDescent="0.2">
      <c r="A109" s="73" t="s">
        <v>105</v>
      </c>
      <c r="B109" s="74" t="s">
        <v>231</v>
      </c>
      <c r="C109" s="171">
        <f>生誘!C109/X!DH$112</f>
        <v>1.5408467882880961E-2</v>
      </c>
      <c r="D109" s="171">
        <f>生誘!D109/X!DI$112</f>
        <v>1.4648061210753596E-2</v>
      </c>
      <c r="E109" s="171">
        <f>生誘!E109/X!DJ$112</f>
        <v>6.1961455679521475E-4</v>
      </c>
      <c r="F109" s="171">
        <f>生誘!F109/X!DK$112</f>
        <v>7.6425744843587043E-4</v>
      </c>
      <c r="G109" s="171">
        <f>生誘!G109/X!DL$112</f>
        <v>4.6119235044611258E-4</v>
      </c>
      <c r="H109" s="171">
        <f>生誘!H109/X!DM$112</f>
        <v>6.617966602671878E-4</v>
      </c>
      <c r="I109" s="171">
        <f>生誘!I109/X!DN$112</f>
        <v>-9.7368169785789384E-5</v>
      </c>
      <c r="J109" s="170">
        <f>生誘!J109/X!DQ$112</f>
        <v>5.0485891744009629E-4</v>
      </c>
      <c r="K109" s="172">
        <f>生誘!K109/X!DR$112</f>
        <v>4.3859884603355825E-3</v>
      </c>
      <c r="L109" s="176">
        <f>生誘!L109/X!DT$112</f>
        <v>6.0066099577824657E-3</v>
      </c>
    </row>
    <row r="110" spans="1:12" s="82" customFormat="1" ht="17" customHeight="1" x14ac:dyDescent="0.2">
      <c r="A110" s="73" t="s">
        <v>106</v>
      </c>
      <c r="B110" s="74" t="s">
        <v>232</v>
      </c>
      <c r="C110" s="171">
        <f>生誘!C110/X!DH$112</f>
        <v>1.2759977165776495E-3</v>
      </c>
      <c r="D110" s="171">
        <f>生誘!D110/X!DI$112</f>
        <v>1.3146958132114067E-3</v>
      </c>
      <c r="E110" s="171">
        <f>生誘!E110/X!DJ$112</f>
        <v>2.6120692720014885E-3</v>
      </c>
      <c r="F110" s="171">
        <f>生誘!F110/X!DK$112</f>
        <v>3.0525445647391022E-3</v>
      </c>
      <c r="G110" s="171">
        <f>生誘!G110/X!DL$112</f>
        <v>2.1311506468806047E-3</v>
      </c>
      <c r="H110" s="171">
        <f>生誘!H110/X!DM$112</f>
        <v>2.2460514771729251E-3</v>
      </c>
      <c r="I110" s="171">
        <f>生誘!I110/X!DN$112</f>
        <v>-4.8838327703955135E-4</v>
      </c>
      <c r="J110" s="170">
        <f>生誘!J110/X!DQ$112</f>
        <v>1.0244421390087203E-3</v>
      </c>
      <c r="K110" s="172">
        <f>生誘!K110/X!DR$112</f>
        <v>1.4530313242441682E-3</v>
      </c>
      <c r="L110" s="176">
        <f>生誘!L110/X!DT$112</f>
        <v>1.5583614877842731E-3</v>
      </c>
    </row>
    <row r="111" spans="1:12" s="82" customFormat="1" ht="17" customHeight="1" x14ac:dyDescent="0.2">
      <c r="A111" s="79" t="s">
        <v>107</v>
      </c>
      <c r="B111" s="80" t="s">
        <v>233</v>
      </c>
      <c r="C111" s="177">
        <f>生誘!C111/X!DH$112</f>
        <v>1.9706078061539059E-3</v>
      </c>
      <c r="D111" s="177">
        <f>生誘!D111/X!DI$112</f>
        <v>2.4162986056449633E-3</v>
      </c>
      <c r="E111" s="177">
        <f>生誘!E111/X!DJ$112</f>
        <v>2.3242155001781855E-3</v>
      </c>
      <c r="F111" s="177">
        <f>生誘!F111/X!DK$112</f>
        <v>1.8130939525914046E-3</v>
      </c>
      <c r="G111" s="177">
        <f>生誘!G111/X!DL$112</f>
        <v>8.1252286605021616E-3</v>
      </c>
      <c r="H111" s="177">
        <f>生誘!H111/X!DM$112</f>
        <v>4.5388216423587618E-3</v>
      </c>
      <c r="I111" s="177">
        <f>生誘!I111/X!DN$112</f>
        <v>2.6107470299136983E-3</v>
      </c>
      <c r="J111" s="203">
        <f>生誘!J111/X!DQ$112</f>
        <v>2.7749618120301616E-2</v>
      </c>
      <c r="K111" s="204">
        <f>生誘!K111/X!DR$112</f>
        <v>3.5177306228106912E-3</v>
      </c>
      <c r="L111" s="178">
        <f>生誘!L111/X!DT$112</f>
        <v>7.0709700228579076E-3</v>
      </c>
    </row>
    <row r="112" spans="1:12" s="82" customFormat="1" ht="17" customHeight="1" x14ac:dyDescent="0.2">
      <c r="A112" s="125"/>
      <c r="B112" s="147" t="s">
        <v>269</v>
      </c>
      <c r="C112" s="177">
        <f>生誘!C112/X!DH$112</f>
        <v>0.85108089600369419</v>
      </c>
      <c r="D112" s="177">
        <f>生誘!D112/X!DI$112</f>
        <v>0.93091935848843088</v>
      </c>
      <c r="E112" s="177">
        <f>生誘!E112/X!DJ$112</f>
        <v>1.2236080543011507</v>
      </c>
      <c r="F112" s="177">
        <f>生誘!F112/X!DK$112</f>
        <v>1.2139225648442908</v>
      </c>
      <c r="G112" s="177">
        <f>生誘!G112/X!DL$112</f>
        <v>1.2833030298322634</v>
      </c>
      <c r="H112" s="177">
        <f>生誘!H112/X!DM$112</f>
        <v>1.0133288541083922</v>
      </c>
      <c r="I112" s="177">
        <f>生誘!I112/X!DN$112</f>
        <v>0.53228728508354572</v>
      </c>
      <c r="J112" s="203">
        <f>生誘!J112/X!DQ$112</f>
        <v>1.6213935476307575</v>
      </c>
      <c r="K112" s="204">
        <f>生誘!K112/X!DR$112</f>
        <v>1.4563541533753059</v>
      </c>
      <c r="L112" s="178">
        <f>生誘!L112/X!DT$112</f>
        <v>1.2466685645316171</v>
      </c>
    </row>
    <row r="113" spans="1:12" s="82" customFormat="1" ht="17" customHeight="1" x14ac:dyDescent="0.2">
      <c r="A113" s="81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</row>
  </sheetData>
  <customSheetViews>
    <customSheetView guid="{03C029B9-9FB8-4B03-8646-84A3361166F4}" scale="90" fitToPage="1">
      <pane xSplit="2" ySplit="3" topLeftCell="C4" activePane="bottomRight" state="frozen"/>
      <selection pane="bottomRight" activeCell="E19" sqref="E19"/>
      <pageMargins left="0.7" right="0.7" top="0.75" bottom="0.75" header="0.3" footer="0.3"/>
      <pageSetup paperSize="8" scale="40" fitToWidth="0" orientation="landscape" r:id="rId1"/>
    </customSheetView>
  </customSheetViews>
  <mergeCells count="1">
    <mergeCell ref="A2:B3"/>
  </mergeCells>
  <phoneticPr fontId="1"/>
  <pageMargins left="0.7" right="0.7" top="0.75" bottom="0.75" header="0.3" footer="0.3"/>
  <pageSetup paperSize="9" scale="40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2BE02-C21A-4768-8018-00A9E1EDDE18}">
  <sheetPr codeName="Sheet9">
    <tabColor rgb="FFFFFFCC"/>
    <pageSetUpPr autoPageBreaks="0" fitToPage="1"/>
  </sheetPr>
  <dimension ref="A1:L113"/>
  <sheetViews>
    <sheetView view="pageBreakPreview" zoomScale="90" zoomScaleNormal="90" zoomScaleSheetLayoutView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ColWidth="13" defaultRowHeight="19.5" customHeight="1" x14ac:dyDescent="0.2"/>
  <cols>
    <col min="1" max="1" width="6.6328125" style="4" customWidth="1"/>
    <col min="2" max="2" width="30.6328125" style="3" customWidth="1"/>
    <col min="3" max="16384" width="13" style="3"/>
  </cols>
  <sheetData>
    <row r="1" spans="1:12" ht="19.5" customHeight="1" x14ac:dyDescent="0.2">
      <c r="A1" s="55"/>
      <c r="B1" s="1"/>
      <c r="C1" s="5"/>
      <c r="D1" s="5"/>
      <c r="E1" s="5"/>
      <c r="F1" s="5"/>
      <c r="G1" s="5"/>
      <c r="H1" s="5"/>
      <c r="K1" s="51"/>
    </row>
    <row r="2" spans="1:12" ht="19.5" customHeight="1" x14ac:dyDescent="0.2">
      <c r="A2" s="243" t="s">
        <v>345</v>
      </c>
      <c r="B2" s="244"/>
      <c r="C2" s="50" t="s">
        <v>109</v>
      </c>
      <c r="D2" s="50" t="s">
        <v>110</v>
      </c>
      <c r="E2" s="50" t="s">
        <v>111</v>
      </c>
      <c r="F2" s="50" t="s">
        <v>112</v>
      </c>
      <c r="G2" s="50" t="s">
        <v>113</v>
      </c>
      <c r="H2" s="50" t="s">
        <v>114</v>
      </c>
      <c r="I2" s="50" t="s">
        <v>115</v>
      </c>
      <c r="J2" s="66" t="s">
        <v>118</v>
      </c>
      <c r="K2" s="64">
        <v>980</v>
      </c>
      <c r="L2" s="57"/>
    </row>
    <row r="3" spans="1:12" ht="43" customHeight="1" x14ac:dyDescent="0.2">
      <c r="A3" s="245"/>
      <c r="B3" s="246"/>
      <c r="C3" s="63" t="s">
        <v>235</v>
      </c>
      <c r="D3" s="63" t="s">
        <v>236</v>
      </c>
      <c r="E3" s="63" t="s">
        <v>237</v>
      </c>
      <c r="F3" s="63" t="s">
        <v>238</v>
      </c>
      <c r="G3" s="63" t="s">
        <v>239</v>
      </c>
      <c r="H3" s="63" t="s">
        <v>240</v>
      </c>
      <c r="I3" s="63" t="s">
        <v>241</v>
      </c>
      <c r="J3" s="67" t="s">
        <v>242</v>
      </c>
      <c r="K3" s="65" t="s">
        <v>327</v>
      </c>
      <c r="L3" s="69" t="s">
        <v>269</v>
      </c>
    </row>
    <row r="4" spans="1:12" s="82" customFormat="1" ht="17" customHeight="1" x14ac:dyDescent="0.2">
      <c r="A4" s="73" t="s">
        <v>0</v>
      </c>
      <c r="B4" s="74" t="s">
        <v>126</v>
      </c>
      <c r="C4" s="167">
        <f>生誘!C4/生誘!$L4</f>
        <v>1.3670536823205116E-2</v>
      </c>
      <c r="D4" s="168">
        <f>生誘!D4/生誘!$L4</f>
        <v>0.38070997506409343</v>
      </c>
      <c r="E4" s="168">
        <f>生誘!E4/生誘!$L4</f>
        <v>9.580653238334385E-3</v>
      </c>
      <c r="F4" s="168">
        <f>生誘!F4/生誘!$L4</f>
        <v>4.6343045296214823E-4</v>
      </c>
      <c r="G4" s="168">
        <f>生誘!G4/生誘!$L4</f>
        <v>1.8921967003872602E-3</v>
      </c>
      <c r="H4" s="168">
        <f>生誘!H4/生誘!$L4</f>
        <v>8.4101598552229918E-3</v>
      </c>
      <c r="I4" s="168">
        <f>生誘!I4/生誘!$L4</f>
        <v>3.4354097128327546E-3</v>
      </c>
      <c r="J4" s="167">
        <f>生誘!J4/生誘!$L4</f>
        <v>1.5940363196004195E-2</v>
      </c>
      <c r="K4" s="169">
        <f>生誘!K4/生誘!$L4</f>
        <v>0.56589727495695774</v>
      </c>
      <c r="L4" s="169">
        <f>生誘!L4/生誘!$L4</f>
        <v>1</v>
      </c>
    </row>
    <row r="5" spans="1:12" s="82" customFormat="1" ht="17" customHeight="1" x14ac:dyDescent="0.2">
      <c r="A5" s="73" t="s">
        <v>1</v>
      </c>
      <c r="B5" s="74" t="s">
        <v>127</v>
      </c>
      <c r="C5" s="170">
        <f>生誘!C5/生誘!$L5</f>
        <v>7.5561178938974745E-3</v>
      </c>
      <c r="D5" s="171">
        <f>生誘!D5/生誘!$L5</f>
        <v>0.18253468383247637</v>
      </c>
      <c r="E5" s="171">
        <f>生誘!E5/生誘!$L5</f>
        <v>5.6835427894082347E-3</v>
      </c>
      <c r="F5" s="171">
        <f>生誘!F5/生誘!$L5</f>
        <v>3.678364246637238E-4</v>
      </c>
      <c r="G5" s="171">
        <f>生誘!G5/生誘!$L5</f>
        <v>3.2632055760950344E-4</v>
      </c>
      <c r="H5" s="171">
        <f>生誘!H5/生誘!$L5</f>
        <v>6.030549694957002E-2</v>
      </c>
      <c r="I5" s="171">
        <f>生誘!I5/生誘!$L5</f>
        <v>3.3680828551207646E-4</v>
      </c>
      <c r="J5" s="170">
        <f>生誘!J5/生誘!$L5</f>
        <v>7.8324373943202356E-3</v>
      </c>
      <c r="K5" s="172">
        <f>生誘!K5/生誘!$L5</f>
        <v>0.73505675587254238</v>
      </c>
      <c r="L5" s="172">
        <f>生誘!L5/生誘!$L5</f>
        <v>1</v>
      </c>
    </row>
    <row r="6" spans="1:12" s="82" customFormat="1" ht="17" customHeight="1" x14ac:dyDescent="0.2">
      <c r="A6" s="73" t="s">
        <v>2</v>
      </c>
      <c r="B6" s="74" t="s">
        <v>128</v>
      </c>
      <c r="C6" s="170">
        <f>生誘!C6/生誘!$L6</f>
        <v>9.11844393289293E-3</v>
      </c>
      <c r="D6" s="171">
        <f>生誘!D6/生誘!$L6</f>
        <v>0.24858709759977793</v>
      </c>
      <c r="E6" s="171">
        <f>生誘!E6/生誘!$L6</f>
        <v>6.4647899331802122E-3</v>
      </c>
      <c r="F6" s="171">
        <f>生誘!F6/生誘!$L6</f>
        <v>3.3053405049032238E-4</v>
      </c>
      <c r="G6" s="171">
        <f>生誘!G6/生誘!$L6</f>
        <v>1.1241699497017538E-3</v>
      </c>
      <c r="H6" s="171">
        <f>生誘!H6/生誘!$L6</f>
        <v>1.6284760136855526E-2</v>
      </c>
      <c r="I6" s="171">
        <f>生誘!I6/生誘!$L6</f>
        <v>1.9917674316330472E-3</v>
      </c>
      <c r="J6" s="170">
        <f>生誘!J6/生誘!$L6</f>
        <v>1.0444888074378359E-2</v>
      </c>
      <c r="K6" s="172">
        <f>生誘!K6/生誘!$L6</f>
        <v>0.70565354889108989</v>
      </c>
      <c r="L6" s="172">
        <f>生誘!L6/生誘!$L6</f>
        <v>1</v>
      </c>
    </row>
    <row r="7" spans="1:12" s="82" customFormat="1" ht="17" customHeight="1" x14ac:dyDescent="0.2">
      <c r="A7" s="73" t="s">
        <v>3</v>
      </c>
      <c r="B7" s="74" t="s">
        <v>129</v>
      </c>
      <c r="C7" s="170">
        <f>生誘!C7/生誘!$L7</f>
        <v>1.9170319745125546E-2</v>
      </c>
      <c r="D7" s="171">
        <f>生誘!D7/生誘!$L7</f>
        <v>0.36112682967266985</v>
      </c>
      <c r="E7" s="171">
        <f>生誘!E7/生誘!$L7</f>
        <v>7.6397206965800662E-3</v>
      </c>
      <c r="F7" s="171">
        <f>生誘!F7/生誘!$L7</f>
        <v>5.8361313877678019E-4</v>
      </c>
      <c r="G7" s="171">
        <f>生誘!G7/生誘!$L7</f>
        <v>7.369351573368624E-3</v>
      </c>
      <c r="H7" s="171">
        <f>生誘!H7/生誘!$L7</f>
        <v>6.5902941246359398E-2</v>
      </c>
      <c r="I7" s="171">
        <f>生誘!I7/生誘!$L7</f>
        <v>-5.7176917321939734E-3</v>
      </c>
      <c r="J7" s="170">
        <f>生誘!J7/生誘!$L7</f>
        <v>2.8122720976859084E-2</v>
      </c>
      <c r="K7" s="172">
        <f>生誘!K7/生誘!$L7</f>
        <v>0.5158021946824547</v>
      </c>
      <c r="L7" s="172">
        <f>生誘!L7/生誘!$L7</f>
        <v>1</v>
      </c>
    </row>
    <row r="8" spans="1:12" s="82" customFormat="1" ht="17" customHeight="1" x14ac:dyDescent="0.2">
      <c r="A8" s="73" t="s">
        <v>4</v>
      </c>
      <c r="B8" s="74" t="s">
        <v>130</v>
      </c>
      <c r="C8" s="170">
        <f>生誘!C8/生誘!$L8</f>
        <v>2.4575105335278728E-2</v>
      </c>
      <c r="D8" s="171">
        <f>生誘!D8/生誘!$L8</f>
        <v>0.29434901925501761</v>
      </c>
      <c r="E8" s="171">
        <f>生誘!E8/生誘!$L8</f>
        <v>1.1600692584406798E-2</v>
      </c>
      <c r="F8" s="171">
        <f>生誘!F8/生誘!$L8</f>
        <v>3.2987491265557462E-4</v>
      </c>
      <c r="G8" s="171">
        <f>生誘!G8/生誘!$L8</f>
        <v>1.7013069773193711E-4</v>
      </c>
      <c r="H8" s="171">
        <f>生誘!H8/生誘!$L8</f>
        <v>4.0025902808449657E-3</v>
      </c>
      <c r="I8" s="171">
        <f>生誘!I8/生誘!$L8</f>
        <v>-3.5942396870610816E-4</v>
      </c>
      <c r="J8" s="170">
        <f>生誘!J8/生誘!$L8</f>
        <v>4.0547577367426375E-2</v>
      </c>
      <c r="K8" s="172">
        <f>生誘!K8/生誘!$L8</f>
        <v>0.62478443353534407</v>
      </c>
      <c r="L8" s="172">
        <f>生誘!L8/生誘!$L8</f>
        <v>1</v>
      </c>
    </row>
    <row r="9" spans="1:12" s="82" customFormat="1" ht="17" customHeight="1" x14ac:dyDescent="0.2">
      <c r="A9" s="73" t="s">
        <v>5</v>
      </c>
      <c r="B9" s="74" t="s">
        <v>131</v>
      </c>
      <c r="C9" s="170">
        <f>生誘!C9/生誘!$L9</f>
        <v>5.7381785082139614E-3</v>
      </c>
      <c r="D9" s="171">
        <f>生誘!D9/生誘!$L9</f>
        <v>0.28774258330333835</v>
      </c>
      <c r="E9" s="171">
        <f>生誘!E9/生誘!$L9</f>
        <v>2.8566075476953307E-2</v>
      </c>
      <c r="F9" s="171">
        <f>生誘!F9/生誘!$L9</f>
        <v>6.1406132448546622E-3</v>
      </c>
      <c r="G9" s="171">
        <f>生誘!G9/生誘!$L9</f>
        <v>1.097801542295377E-2</v>
      </c>
      <c r="H9" s="171">
        <f>生誘!H9/生誘!$L9</f>
        <v>3.6840630637783311E-2</v>
      </c>
      <c r="I9" s="171">
        <f>生誘!I9/生誘!$L9</f>
        <v>1.4086361201152001E-3</v>
      </c>
      <c r="J9" s="170">
        <f>生誘!J9/生誘!$L9</f>
        <v>0.10800651682531011</v>
      </c>
      <c r="K9" s="172">
        <f>生誘!K9/生誘!$L9</f>
        <v>0.51457875046047719</v>
      </c>
      <c r="L9" s="172">
        <f>生誘!L9/生誘!$L9</f>
        <v>1</v>
      </c>
    </row>
    <row r="10" spans="1:12" s="82" customFormat="1" ht="17" customHeight="1" x14ac:dyDescent="0.2">
      <c r="A10" s="73" t="s">
        <v>6</v>
      </c>
      <c r="B10" s="74" t="s">
        <v>132</v>
      </c>
      <c r="C10" s="170">
        <f>生誘!C10/生誘!$L10</f>
        <v>-1.5510675903601548E-3</v>
      </c>
      <c r="D10" s="171">
        <f>生誘!D10/生誘!$L10</f>
        <v>2.572269290117521E-3</v>
      </c>
      <c r="E10" s="171">
        <f>生誘!E10/生誘!$L10</f>
        <v>1.1170702405102163E-3</v>
      </c>
      <c r="F10" s="171">
        <f>生誘!F10/生誘!$L10</f>
        <v>1.6024307711033856E-4</v>
      </c>
      <c r="G10" s="171">
        <f>生誘!G10/生誘!$L10</f>
        <v>2.1599644530959094E-2</v>
      </c>
      <c r="H10" s="171">
        <f>生誘!H10/生誘!$L10</f>
        <v>7.9241667915518274E-3</v>
      </c>
      <c r="I10" s="171">
        <f>生誘!I10/生誘!$L10</f>
        <v>1.6805954412009835E-3</v>
      </c>
      <c r="J10" s="170">
        <f>生誘!J10/生誘!$L10</f>
        <v>0.29114525409501141</v>
      </c>
      <c r="K10" s="172">
        <f>生誘!K10/生誘!$L10</f>
        <v>0.67535182412389871</v>
      </c>
      <c r="L10" s="172">
        <f>生誘!L10/生誘!$L10</f>
        <v>1</v>
      </c>
    </row>
    <row r="11" spans="1:12" s="82" customFormat="1" ht="17" customHeight="1" x14ac:dyDescent="0.2">
      <c r="A11" s="73" t="s">
        <v>7</v>
      </c>
      <c r="B11" s="74" t="s">
        <v>133</v>
      </c>
      <c r="C11" s="170">
        <f>生誘!C11/生誘!$L11</f>
        <v>1.2175223824731591E-2</v>
      </c>
      <c r="D11" s="171">
        <f>生誘!D11/生誘!$L11</f>
        <v>0.28586509096548363</v>
      </c>
      <c r="E11" s="171">
        <f>生誘!E11/生誘!$L11</f>
        <v>5.5524058602623152E-3</v>
      </c>
      <c r="F11" s="171">
        <f>生誘!F11/生誘!$L11</f>
        <v>3.1254546009587932E-4</v>
      </c>
      <c r="G11" s="171">
        <f>生誘!G11/生誘!$L11</f>
        <v>4.8927003940831556E-5</v>
      </c>
      <c r="H11" s="171">
        <f>生誘!H11/生誘!$L11</f>
        <v>1.0922628982894316E-3</v>
      </c>
      <c r="I11" s="171">
        <f>生誘!I11/生誘!$L11</f>
        <v>-5.4130247563388028E-4</v>
      </c>
      <c r="J11" s="170">
        <f>生誘!J11/生誘!$L11</f>
        <v>1.4488282531087584E-2</v>
      </c>
      <c r="K11" s="172">
        <f>生誘!K11/生誘!$L11</f>
        <v>0.68100656393174264</v>
      </c>
      <c r="L11" s="172">
        <f>生誘!L11/生誘!$L11</f>
        <v>1</v>
      </c>
    </row>
    <row r="12" spans="1:12" s="82" customFormat="1" ht="17" customHeight="1" x14ac:dyDescent="0.2">
      <c r="A12" s="73" t="s">
        <v>8</v>
      </c>
      <c r="B12" s="74" t="s">
        <v>134</v>
      </c>
      <c r="C12" s="170">
        <f>生誘!C12/生誘!$L12</f>
        <v>2.2652995000710819E-2</v>
      </c>
      <c r="D12" s="171">
        <f>生誘!D12/生誘!$L12</f>
        <v>0.22354414082484356</v>
      </c>
      <c r="E12" s="171">
        <f>生誘!E12/生誘!$L12</f>
        <v>3.0266238194093078E-3</v>
      </c>
      <c r="F12" s="171">
        <f>生誘!F12/生誘!$L12</f>
        <v>1.1585453010110153E-4</v>
      </c>
      <c r="G12" s="171">
        <f>生誘!G12/生誘!$L12</f>
        <v>3.6422116228275252E-5</v>
      </c>
      <c r="H12" s="171">
        <f>生誘!H12/生誘!$L12</f>
        <v>2.5042122620509455E-4</v>
      </c>
      <c r="I12" s="171">
        <f>生誘!I12/生誘!$L12</f>
        <v>-7.21503746708008E-4</v>
      </c>
      <c r="J12" s="170">
        <f>生誘!J12/生誘!$L12</f>
        <v>6.1255968386518193E-2</v>
      </c>
      <c r="K12" s="172">
        <f>生誘!K12/生誘!$L12</f>
        <v>0.68983907784269161</v>
      </c>
      <c r="L12" s="172">
        <f>生誘!L12/生誘!$L12</f>
        <v>1</v>
      </c>
    </row>
    <row r="13" spans="1:12" s="82" customFormat="1" ht="17" customHeight="1" x14ac:dyDescent="0.2">
      <c r="A13" s="73" t="s">
        <v>9</v>
      </c>
      <c r="B13" s="74" t="s">
        <v>135</v>
      </c>
      <c r="C13" s="170">
        <f>生誘!C13/生誘!$L13</f>
        <v>1.2936429569252118E-3</v>
      </c>
      <c r="D13" s="171">
        <f>生誘!D13/生誘!$L13</f>
        <v>8.5063605923897931E-2</v>
      </c>
      <c r="E13" s="171">
        <f>生誘!E13/生誘!$L13</f>
        <v>2.0179477427762433E-3</v>
      </c>
      <c r="F13" s="171">
        <f>生誘!F13/生誘!$L13</f>
        <v>5.7601035069787337E-4</v>
      </c>
      <c r="G13" s="171">
        <f>生誘!G13/生誘!$L13</f>
        <v>1.2820027537446088E-3</v>
      </c>
      <c r="H13" s="171">
        <f>生誘!H13/生誘!$L13</f>
        <v>3.1011098824496708E-2</v>
      </c>
      <c r="I13" s="171">
        <f>生誘!I13/生誘!$L13</f>
        <v>-3.981490924153089E-4</v>
      </c>
      <c r="J13" s="170">
        <f>生誘!J13/生誘!$L13</f>
        <v>6.349130231995884E-3</v>
      </c>
      <c r="K13" s="172">
        <f>生誘!K13/生誘!$L13</f>
        <v>0.87280471030788098</v>
      </c>
      <c r="L13" s="172">
        <f>生誘!L13/生誘!$L13</f>
        <v>1</v>
      </c>
    </row>
    <row r="14" spans="1:12" s="82" customFormat="1" ht="17" customHeight="1" x14ac:dyDescent="0.2">
      <c r="A14" s="73" t="s">
        <v>10</v>
      </c>
      <c r="B14" s="74" t="s">
        <v>136</v>
      </c>
      <c r="C14" s="170">
        <f>生誘!C14/生誘!$L14</f>
        <v>6.8265258234337711E-2</v>
      </c>
      <c r="D14" s="171">
        <f>生誘!D14/生誘!$L14</f>
        <v>0.93708937355140753</v>
      </c>
      <c r="E14" s="171">
        <f>生誘!E14/生誘!$L14</f>
        <v>0</v>
      </c>
      <c r="F14" s="171">
        <f>生誘!F14/生誘!$L14</f>
        <v>0</v>
      </c>
      <c r="G14" s="171">
        <f>生誘!G14/生誘!$L14</f>
        <v>0</v>
      </c>
      <c r="H14" s="171">
        <f>生誘!H14/生誘!$L14</f>
        <v>0</v>
      </c>
      <c r="I14" s="171">
        <f>生誘!I14/生誘!$L14</f>
        <v>-5.3546317857452166E-3</v>
      </c>
      <c r="J14" s="170">
        <f>生誘!J14/生誘!$L14</f>
        <v>0</v>
      </c>
      <c r="K14" s="172">
        <f>生誘!K14/生誘!$L14</f>
        <v>0</v>
      </c>
      <c r="L14" s="172">
        <f>生誘!L14/生誘!$L14</f>
        <v>1</v>
      </c>
    </row>
    <row r="15" spans="1:12" s="82" customFormat="1" ht="17" customHeight="1" x14ac:dyDescent="0.2">
      <c r="A15" s="73" t="s">
        <v>11</v>
      </c>
      <c r="B15" s="74" t="s">
        <v>137</v>
      </c>
      <c r="C15" s="170">
        <f>生誘!C15/生誘!$L15</f>
        <v>7.8876624548042265E-4</v>
      </c>
      <c r="D15" s="171">
        <f>生誘!D15/生誘!$L15</f>
        <v>2.3585286525136463E-2</v>
      </c>
      <c r="E15" s="171">
        <f>生誘!E15/生誘!$L15</f>
        <v>2.0255150061550867E-3</v>
      </c>
      <c r="F15" s="171">
        <f>生誘!F15/生誘!$L15</f>
        <v>3.1417446899796353E-4</v>
      </c>
      <c r="G15" s="171">
        <f>生誘!G15/生誘!$L15</f>
        <v>1.6122338102262056E-3</v>
      </c>
      <c r="H15" s="171">
        <f>生誘!H15/生誘!$L15</f>
        <v>9.5509651960045683E-3</v>
      </c>
      <c r="I15" s="171">
        <f>生誘!I15/生誘!$L15</f>
        <v>-1.6438649181144259E-3</v>
      </c>
      <c r="J15" s="170">
        <f>生誘!J15/生誘!$L15</f>
        <v>0.20554732587392135</v>
      </c>
      <c r="K15" s="172">
        <f>生誘!K15/生誘!$L15</f>
        <v>0.75821959779219239</v>
      </c>
      <c r="L15" s="172">
        <f>生誘!L15/生誘!$L15</f>
        <v>1</v>
      </c>
    </row>
    <row r="16" spans="1:12" s="82" customFormat="1" ht="17" customHeight="1" x14ac:dyDescent="0.2">
      <c r="A16" s="73" t="s">
        <v>12</v>
      </c>
      <c r="B16" s="74" t="s">
        <v>138</v>
      </c>
      <c r="C16" s="170">
        <f>生誘!C16/生誘!$L16</f>
        <v>6.7881807234798607E-3</v>
      </c>
      <c r="D16" s="171">
        <f>生誘!D16/生誘!$L16</f>
        <v>0.1996725477347096</v>
      </c>
      <c r="E16" s="171">
        <f>生誘!E16/生誘!$L16</f>
        <v>1.0344855364469501E-2</v>
      </c>
      <c r="F16" s="171">
        <f>生誘!F16/生誘!$L16</f>
        <v>2.016008977104277E-3</v>
      </c>
      <c r="G16" s="171">
        <f>生誘!G16/生誘!$L16</f>
        <v>1.8334613858896477E-3</v>
      </c>
      <c r="H16" s="171">
        <f>生誘!H16/生誘!$L16</f>
        <v>1.8718341117530096E-2</v>
      </c>
      <c r="I16" s="171">
        <f>生誘!I16/生誘!$L16</f>
        <v>-2.4772340226804461E-3</v>
      </c>
      <c r="J16" s="170">
        <f>生誘!J16/生誘!$L16</f>
        <v>7.5171910723639587E-2</v>
      </c>
      <c r="K16" s="172">
        <f>生誘!K16/生誘!$L16</f>
        <v>0.68793192799585789</v>
      </c>
      <c r="L16" s="172">
        <f>生誘!L16/生誘!$L16</f>
        <v>1</v>
      </c>
    </row>
    <row r="17" spans="1:12" s="82" customFormat="1" ht="17" customHeight="1" x14ac:dyDescent="0.2">
      <c r="A17" s="73" t="s">
        <v>13</v>
      </c>
      <c r="B17" s="74" t="s">
        <v>139</v>
      </c>
      <c r="C17" s="170">
        <f>生誘!C17/生誘!$L17</f>
        <v>2.1783919566615907E-3</v>
      </c>
      <c r="D17" s="171">
        <f>生誘!D17/生誘!$L17</f>
        <v>4.0459498361454571E-2</v>
      </c>
      <c r="E17" s="171">
        <f>生誘!E17/生誘!$L17</f>
        <v>4.1174266668224657E-3</v>
      </c>
      <c r="F17" s="171">
        <f>生誘!F17/生誘!$L17</f>
        <v>7.6172216926045065E-4</v>
      </c>
      <c r="G17" s="171">
        <f>生誘!G17/生誘!$L17</f>
        <v>2.7801713228837219E-2</v>
      </c>
      <c r="H17" s="171">
        <f>生誘!H17/生誘!$L17</f>
        <v>0.30734898226530299</v>
      </c>
      <c r="I17" s="171">
        <f>生誘!I17/生誘!$L17</f>
        <v>-5.6262286528655382E-4</v>
      </c>
      <c r="J17" s="170">
        <f>生誘!J17/生誘!$L17</f>
        <v>1.9098536078411485E-2</v>
      </c>
      <c r="K17" s="172">
        <f>生誘!K17/生誘!$L17</f>
        <v>0.59879635213853588</v>
      </c>
      <c r="L17" s="172">
        <f>生誘!L17/生誘!$L17</f>
        <v>1</v>
      </c>
    </row>
    <row r="18" spans="1:12" s="82" customFormat="1" ht="17" customHeight="1" x14ac:dyDescent="0.2">
      <c r="A18" s="73" t="s">
        <v>14</v>
      </c>
      <c r="B18" s="74" t="s">
        <v>140</v>
      </c>
      <c r="C18" s="170">
        <f>生誘!C18/生誘!$L18</f>
        <v>2.5701675905144953E-3</v>
      </c>
      <c r="D18" s="171">
        <f>生誘!D18/生誘!$L18</f>
        <v>3.8581272474465612E-2</v>
      </c>
      <c r="E18" s="171">
        <f>生誘!E18/生誘!$L18</f>
        <v>1.2126766189627351E-2</v>
      </c>
      <c r="F18" s="171">
        <f>生誘!F18/生誘!$L18</f>
        <v>1.5822067730202564E-3</v>
      </c>
      <c r="G18" s="171">
        <f>生誘!G18/生誘!$L18</f>
        <v>4.709774887476377E-3</v>
      </c>
      <c r="H18" s="171">
        <f>生誘!H18/生誘!$L18</f>
        <v>5.5820727596531929E-2</v>
      </c>
      <c r="I18" s="171">
        <f>生誘!I18/生誘!$L18</f>
        <v>-3.0197916796772515E-3</v>
      </c>
      <c r="J18" s="170">
        <f>生誘!J18/生誘!$L18</f>
        <v>1.5768989457187757E-2</v>
      </c>
      <c r="K18" s="172">
        <f>生誘!K18/生誘!$L18</f>
        <v>0.87185988671085346</v>
      </c>
      <c r="L18" s="172">
        <f>生誘!L18/生誘!$L18</f>
        <v>1</v>
      </c>
    </row>
    <row r="19" spans="1:12" s="82" customFormat="1" ht="17" customHeight="1" x14ac:dyDescent="0.2">
      <c r="A19" s="73" t="s">
        <v>15</v>
      </c>
      <c r="B19" s="74" t="s">
        <v>141</v>
      </c>
      <c r="C19" s="170">
        <f>生誘!C19/生誘!$L19</f>
        <v>-2.0062064834466247E-3</v>
      </c>
      <c r="D19" s="171">
        <f>生誘!D19/生誘!$L19</f>
        <v>5.2129016151853946E-2</v>
      </c>
      <c r="E19" s="171">
        <f>生誘!E19/生誘!$L19</f>
        <v>2.3034393707324508E-2</v>
      </c>
      <c r="F19" s="171">
        <f>生誘!F19/生誘!$L19</f>
        <v>3.9647051959951531E-3</v>
      </c>
      <c r="G19" s="171">
        <f>生誘!G19/生誘!$L19</f>
        <v>7.0317703881071425E-3</v>
      </c>
      <c r="H19" s="171">
        <f>生誘!H19/生誘!$L19</f>
        <v>8.148707639942307E-2</v>
      </c>
      <c r="I19" s="171">
        <f>生誘!I19/生誘!$L19</f>
        <v>-7.8631272943705359E-3</v>
      </c>
      <c r="J19" s="170">
        <f>生誘!J19/生誘!$L19</f>
        <v>0.10605713165501136</v>
      </c>
      <c r="K19" s="172">
        <f>生誘!K19/生誘!$L19</f>
        <v>0.73616524028010188</v>
      </c>
      <c r="L19" s="172">
        <f>生誘!L19/生誘!$L19</f>
        <v>1</v>
      </c>
    </row>
    <row r="20" spans="1:12" s="82" customFormat="1" ht="17" customHeight="1" x14ac:dyDescent="0.2">
      <c r="A20" s="73" t="s">
        <v>16</v>
      </c>
      <c r="B20" s="74" t="s">
        <v>142</v>
      </c>
      <c r="C20" s="170">
        <f>生誘!C20/生誘!$L20</f>
        <v>1.9227035537917766E-2</v>
      </c>
      <c r="D20" s="171">
        <f>生誘!D20/生誘!$L20</f>
        <v>0.13676981950552841</v>
      </c>
      <c r="E20" s="171">
        <f>生誘!E20/生誘!$L20</f>
        <v>3.2045205254240927E-2</v>
      </c>
      <c r="F20" s="171">
        <f>生誘!F20/生誘!$L20</f>
        <v>2.3527563322560093E-3</v>
      </c>
      <c r="G20" s="171">
        <f>生誘!G20/生誘!$L20</f>
        <v>3.2133603631974172E-3</v>
      </c>
      <c r="H20" s="171">
        <f>生誘!H20/生誘!$L20</f>
        <v>2.9689689078060591E-2</v>
      </c>
      <c r="I20" s="171">
        <f>生誘!I20/生誘!$L20</f>
        <v>-1.5978521232072739E-3</v>
      </c>
      <c r="J20" s="170">
        <f>生誘!J20/生誘!$L20</f>
        <v>6.216510810059879E-2</v>
      </c>
      <c r="K20" s="172">
        <f>生誘!K20/生誘!$L20</f>
        <v>0.7161348779514074</v>
      </c>
      <c r="L20" s="172">
        <f>生誘!L20/生誘!$L20</f>
        <v>1</v>
      </c>
    </row>
    <row r="21" spans="1:12" s="82" customFormat="1" ht="17" customHeight="1" x14ac:dyDescent="0.2">
      <c r="A21" s="73" t="s">
        <v>17</v>
      </c>
      <c r="B21" s="74" t="s">
        <v>143</v>
      </c>
      <c r="C21" s="170">
        <f>生誘!C21/生誘!$L21</f>
        <v>6.0081089638487793E-3</v>
      </c>
      <c r="D21" s="171">
        <f>生誘!D21/生誘!$L21</f>
        <v>0.14148134631655906</v>
      </c>
      <c r="E21" s="171">
        <f>生誘!E21/生誘!$L21</f>
        <v>3.7867079115680755E-2</v>
      </c>
      <c r="F21" s="171">
        <f>生誘!F21/生誘!$L21</f>
        <v>1.1056243454420103E-2</v>
      </c>
      <c r="G21" s="171">
        <f>生誘!G21/生誘!$L21</f>
        <v>7.6132417150147217E-3</v>
      </c>
      <c r="H21" s="171">
        <f>生誘!H21/生誘!$L21</f>
        <v>0.12357610577794075</v>
      </c>
      <c r="I21" s="171">
        <f>生誘!I21/生誘!$L21</f>
        <v>-4.3486212522444599E-4</v>
      </c>
      <c r="J21" s="170">
        <f>生誘!J21/生誘!$L21</f>
        <v>8.4713318068451282E-2</v>
      </c>
      <c r="K21" s="172">
        <f>生誘!K21/生誘!$L21</f>
        <v>0.58811941871330897</v>
      </c>
      <c r="L21" s="172">
        <f>生誘!L21/生誘!$L21</f>
        <v>1</v>
      </c>
    </row>
    <row r="22" spans="1:12" s="82" customFormat="1" ht="17" customHeight="1" x14ac:dyDescent="0.2">
      <c r="A22" s="73" t="s">
        <v>18</v>
      </c>
      <c r="B22" s="74" t="s">
        <v>144</v>
      </c>
      <c r="C22" s="170">
        <f>生誘!C22/生誘!$L22</f>
        <v>4.4852679431589626E-3</v>
      </c>
      <c r="D22" s="171">
        <f>生誘!D22/生誘!$L22</f>
        <v>0.13731046221331089</v>
      </c>
      <c r="E22" s="171">
        <f>生誘!E22/生誘!$L22</f>
        <v>1.1619506777786644E-2</v>
      </c>
      <c r="F22" s="171">
        <f>生誘!F22/生誘!$L22</f>
        <v>3.6443795648273894E-4</v>
      </c>
      <c r="G22" s="171">
        <f>生誘!G22/生誘!$L22</f>
        <v>6.9468674531134545E-3</v>
      </c>
      <c r="H22" s="171">
        <f>生誘!H22/生誘!$L22</f>
        <v>1.169768701023715E-2</v>
      </c>
      <c r="I22" s="171">
        <f>生誘!I22/生誘!$L22</f>
        <v>1.4938348854164646E-3</v>
      </c>
      <c r="J22" s="170">
        <f>生誘!J22/生誘!$L22</f>
        <v>7.0619892593813072E-2</v>
      </c>
      <c r="K22" s="172">
        <f>生誘!K22/生誘!$L22</f>
        <v>0.75546204316668064</v>
      </c>
      <c r="L22" s="172">
        <f>生誘!L22/生誘!$L22</f>
        <v>1</v>
      </c>
    </row>
    <row r="23" spans="1:12" s="82" customFormat="1" ht="17" customHeight="1" x14ac:dyDescent="0.2">
      <c r="A23" s="73" t="s">
        <v>19</v>
      </c>
      <c r="B23" s="74" t="s">
        <v>145</v>
      </c>
      <c r="C23" s="170">
        <f>生誘!C23/生誘!$L23</f>
        <v>1.3508827980701927E-3</v>
      </c>
      <c r="D23" s="171">
        <f>生誘!D23/生誘!$L23</f>
        <v>2.0293310099191227E-2</v>
      </c>
      <c r="E23" s="171">
        <f>生誘!E23/生誘!$L23</f>
        <v>1.4736643515607405E-2</v>
      </c>
      <c r="F23" s="171">
        <f>生誘!F23/生誘!$L23</f>
        <v>1.0660932298381827E-3</v>
      </c>
      <c r="G23" s="171">
        <f>生誘!G23/生誘!$L23</f>
        <v>2.9000730249178447E-3</v>
      </c>
      <c r="H23" s="171">
        <f>生誘!H23/生誘!$L23</f>
        <v>3.2749897581601711E-2</v>
      </c>
      <c r="I23" s="171">
        <f>生誘!I23/生誘!$L23</f>
        <v>-9.11972768053848E-4</v>
      </c>
      <c r="J23" s="170">
        <f>生誘!J23/生誘!$L23</f>
        <v>6.5351643024740239E-2</v>
      </c>
      <c r="K23" s="172">
        <f>生誘!K23/生誘!$L23</f>
        <v>0.86246342949408694</v>
      </c>
      <c r="L23" s="172">
        <f>生誘!L23/生誘!$L23</f>
        <v>1</v>
      </c>
    </row>
    <row r="24" spans="1:12" s="82" customFormat="1" ht="17" customHeight="1" x14ac:dyDescent="0.2">
      <c r="A24" s="73" t="s">
        <v>20</v>
      </c>
      <c r="B24" s="74" t="s">
        <v>146</v>
      </c>
      <c r="C24" s="170">
        <f>生誘!C24/生誘!$L24</f>
        <v>3.7852787954688788E-4</v>
      </c>
      <c r="D24" s="171">
        <f>生誘!D24/生誘!$L24</f>
        <v>7.0394815628870644E-3</v>
      </c>
      <c r="E24" s="171">
        <f>生誘!E24/生誘!$L24</f>
        <v>4.1231565819973134E-3</v>
      </c>
      <c r="F24" s="171">
        <f>生誘!F24/生誘!$L24</f>
        <v>3.8228121832983527E-4</v>
      </c>
      <c r="G24" s="171">
        <f>生誘!G24/生誘!$L24</f>
        <v>9.8066507208740888E-4</v>
      </c>
      <c r="H24" s="171">
        <f>生誘!H24/生誘!$L24</f>
        <v>1.9406627428384251E-2</v>
      </c>
      <c r="I24" s="171">
        <f>生誘!I24/生誘!$L24</f>
        <v>7.5113968958034146E-4</v>
      </c>
      <c r="J24" s="170">
        <f>生誘!J24/生誘!$L24</f>
        <v>0.48520101039315444</v>
      </c>
      <c r="K24" s="172">
        <f>生誘!K24/生誘!$L24</f>
        <v>0.48173711017403242</v>
      </c>
      <c r="L24" s="172">
        <f>生誘!L24/生誘!$L24</f>
        <v>1</v>
      </c>
    </row>
    <row r="25" spans="1:12" s="82" customFormat="1" ht="17" customHeight="1" x14ac:dyDescent="0.2">
      <c r="A25" s="73" t="s">
        <v>21</v>
      </c>
      <c r="B25" s="74" t="s">
        <v>147</v>
      </c>
      <c r="C25" s="170">
        <f>生誘!C25/生誘!$L25</f>
        <v>7.2943656493003762E-4</v>
      </c>
      <c r="D25" s="171">
        <f>生誘!D25/生誘!$L25</f>
        <v>1.4588883066240116E-2</v>
      </c>
      <c r="E25" s="171">
        <f>生誘!E25/生誘!$L25</f>
        <v>1.4581193395365614E-2</v>
      </c>
      <c r="F25" s="171">
        <f>生誘!F25/生誘!$L25</f>
        <v>4.7058997834188585E-4</v>
      </c>
      <c r="G25" s="171">
        <f>生誘!G25/生誘!$L25</f>
        <v>1.17289699715189E-3</v>
      </c>
      <c r="H25" s="171">
        <f>生誘!H25/生誘!$L25</f>
        <v>1.5862796965386363E-2</v>
      </c>
      <c r="I25" s="171">
        <f>生誘!I25/生誘!$L25</f>
        <v>1.2078283505424575E-3</v>
      </c>
      <c r="J25" s="170">
        <f>生誘!J25/生誘!$L25</f>
        <v>0.13108156635233204</v>
      </c>
      <c r="K25" s="172">
        <f>生誘!K25/生誘!$L25</f>
        <v>0.82030480832970964</v>
      </c>
      <c r="L25" s="172">
        <f>生誘!L25/生誘!$L25</f>
        <v>1</v>
      </c>
    </row>
    <row r="26" spans="1:12" s="82" customFormat="1" ht="17" customHeight="1" x14ac:dyDescent="0.2">
      <c r="A26" s="73" t="s">
        <v>22</v>
      </c>
      <c r="B26" s="74" t="s">
        <v>148</v>
      </c>
      <c r="C26" s="170">
        <f>生誘!C26/生誘!$L26</f>
        <v>2.151694138391605E-4</v>
      </c>
      <c r="D26" s="171">
        <f>生誘!D26/生誘!$L26</f>
        <v>5.6757123038527462E-3</v>
      </c>
      <c r="E26" s="171">
        <f>生誘!E26/生誘!$L26</f>
        <v>1.1655340857784236E-3</v>
      </c>
      <c r="F26" s="171">
        <f>生誘!F26/生誘!$L26</f>
        <v>1.0495120270805117E-4</v>
      </c>
      <c r="G26" s="171">
        <f>生誘!G26/生誘!$L26</f>
        <v>6.9293197674598675E-4</v>
      </c>
      <c r="H26" s="171">
        <f>生誘!H26/生誘!$L26</f>
        <v>4.4250296577550132E-3</v>
      </c>
      <c r="I26" s="171">
        <f>生誘!I26/生誘!$L26</f>
        <v>-7.6901834159625855E-5</v>
      </c>
      <c r="J26" s="170">
        <f>生誘!J26/生誘!$L26</f>
        <v>7.4571029193222185E-2</v>
      </c>
      <c r="K26" s="172">
        <f>生誘!K26/生誘!$L26</f>
        <v>0.91322654400025804</v>
      </c>
      <c r="L26" s="172">
        <f>生誘!L26/生誘!$L26</f>
        <v>1</v>
      </c>
    </row>
    <row r="27" spans="1:12" s="82" customFormat="1" ht="17" customHeight="1" x14ac:dyDescent="0.2">
      <c r="A27" s="73" t="s">
        <v>23</v>
      </c>
      <c r="B27" s="74" t="s">
        <v>149</v>
      </c>
      <c r="C27" s="170">
        <f>生誘!C27/生誘!$L27</f>
        <v>3.2835875309024539E-4</v>
      </c>
      <c r="D27" s="171">
        <f>生誘!D27/生誘!$L27</f>
        <v>8.2492304875794002E-3</v>
      </c>
      <c r="E27" s="171">
        <f>生誘!E27/生誘!$L27</f>
        <v>5.2765442931639831E-4</v>
      </c>
      <c r="F27" s="171">
        <f>生誘!F27/生誘!$L27</f>
        <v>9.986317582826364E-5</v>
      </c>
      <c r="G27" s="171">
        <f>生誘!G27/生誘!$L27</f>
        <v>2.9272722836343944E-4</v>
      </c>
      <c r="H27" s="171">
        <f>生誘!H27/生誘!$L27</f>
        <v>2.0606602742529977E-3</v>
      </c>
      <c r="I27" s="171">
        <f>生誘!I27/生誘!$L27</f>
        <v>-7.0681343496943063E-4</v>
      </c>
      <c r="J27" s="170">
        <f>生誘!J27/生誘!$L27</f>
        <v>0.25100855258221788</v>
      </c>
      <c r="K27" s="172">
        <f>生誘!K27/生誘!$L27</f>
        <v>0.73813976650432078</v>
      </c>
      <c r="L27" s="172">
        <f>生誘!L27/生誘!$L27</f>
        <v>1</v>
      </c>
    </row>
    <row r="28" spans="1:12" s="82" customFormat="1" ht="17" customHeight="1" x14ac:dyDescent="0.2">
      <c r="A28" s="73" t="s">
        <v>24</v>
      </c>
      <c r="B28" s="74" t="s">
        <v>150</v>
      </c>
      <c r="C28" s="170">
        <f>生誘!C28/生誘!$L28</f>
        <v>6.7460864998597509E-3</v>
      </c>
      <c r="D28" s="171">
        <f>生誘!D28/生誘!$L28</f>
        <v>0.10218265612033492</v>
      </c>
      <c r="E28" s="171">
        <f>生誘!E28/生誘!$L28</f>
        <v>0.26581240164219017</v>
      </c>
      <c r="F28" s="171">
        <f>生誘!F28/生誘!$L28</f>
        <v>1.7739885892765605E-4</v>
      </c>
      <c r="G28" s="171">
        <f>生誘!G28/生誘!$L28</f>
        <v>4.1028256807560346E-5</v>
      </c>
      <c r="H28" s="171">
        <f>生誘!H28/生誘!$L28</f>
        <v>7.6423723690631094E-4</v>
      </c>
      <c r="I28" s="171">
        <f>生誘!I28/生誘!$L28</f>
        <v>6.2227617414268134E-3</v>
      </c>
      <c r="J28" s="170">
        <f>生誘!J28/生誘!$L28</f>
        <v>2.4268297385564037E-3</v>
      </c>
      <c r="K28" s="172">
        <f>生誘!K28/生誘!$L28</f>
        <v>0.61562659990499047</v>
      </c>
      <c r="L28" s="172">
        <f>生誘!L28/生誘!$L28</f>
        <v>1</v>
      </c>
    </row>
    <row r="29" spans="1:12" s="82" customFormat="1" ht="17" customHeight="1" x14ac:dyDescent="0.2">
      <c r="A29" s="73" t="s">
        <v>25</v>
      </c>
      <c r="B29" s="74" t="s">
        <v>151</v>
      </c>
      <c r="C29" s="170">
        <f>生誘!C29/生誘!$L29</f>
        <v>2.3763321023663295E-3</v>
      </c>
      <c r="D29" s="171">
        <f>生誘!D29/生誘!$L29</f>
        <v>3.7338117263045138E-2</v>
      </c>
      <c r="E29" s="171">
        <f>生誘!E29/生誘!$L29</f>
        <v>3.9231954629817189E-3</v>
      </c>
      <c r="F29" s="171">
        <f>生誘!F29/生誘!$L29</f>
        <v>3.4409482301696201E-4</v>
      </c>
      <c r="G29" s="171">
        <f>生誘!G29/生誘!$L29</f>
        <v>1.410683041096485E-3</v>
      </c>
      <c r="H29" s="171">
        <f>生誘!H29/生誘!$L29</f>
        <v>1.3002057409402128E-2</v>
      </c>
      <c r="I29" s="171">
        <f>生誘!I29/生誘!$L29</f>
        <v>5.7502400047284869E-4</v>
      </c>
      <c r="J29" s="170">
        <f>生誘!J29/生誘!$L29</f>
        <v>0.19722797502764511</v>
      </c>
      <c r="K29" s="172">
        <f>生誘!K29/生誘!$L29</f>
        <v>0.74380252086997323</v>
      </c>
      <c r="L29" s="172">
        <f>生誘!L29/生誘!$L29</f>
        <v>1</v>
      </c>
    </row>
    <row r="30" spans="1:12" s="82" customFormat="1" ht="17" customHeight="1" x14ac:dyDescent="0.2">
      <c r="A30" s="73" t="s">
        <v>26</v>
      </c>
      <c r="B30" s="74" t="s">
        <v>152</v>
      </c>
      <c r="C30" s="170">
        <f>生誘!C30/生誘!$L30</f>
        <v>4.6921507956468817E-3</v>
      </c>
      <c r="D30" s="171">
        <f>生誘!D30/生誘!$L30</f>
        <v>0.24022019476493378</v>
      </c>
      <c r="E30" s="171">
        <f>生誘!E30/生誘!$L30</f>
        <v>2.4713676355551023E-2</v>
      </c>
      <c r="F30" s="171">
        <f>生誘!F30/生誘!$L30</f>
        <v>7.1180615536228248E-3</v>
      </c>
      <c r="G30" s="171">
        <f>生誘!G30/生誘!$L30</f>
        <v>1.1892937670208834E-2</v>
      </c>
      <c r="H30" s="171">
        <f>生誘!H30/生誘!$L30</f>
        <v>4.320965840979589E-2</v>
      </c>
      <c r="I30" s="171">
        <f>生誘!I30/生誘!$L30</f>
        <v>1.7800561818691572E-3</v>
      </c>
      <c r="J30" s="170">
        <f>生誘!J30/生誘!$L30</f>
        <v>0.10153059525138854</v>
      </c>
      <c r="K30" s="172">
        <f>生誘!K30/生誘!$L30</f>
        <v>0.56484266901698299</v>
      </c>
      <c r="L30" s="172">
        <f>生誘!L30/生誘!$L30</f>
        <v>1</v>
      </c>
    </row>
    <row r="31" spans="1:12" s="82" customFormat="1" ht="17" customHeight="1" x14ac:dyDescent="0.2">
      <c r="A31" s="73" t="s">
        <v>27</v>
      </c>
      <c r="B31" s="74" t="s">
        <v>153</v>
      </c>
      <c r="C31" s="170">
        <f>生誘!C31/生誘!$L31</f>
        <v>1.6625144360998586E-3</v>
      </c>
      <c r="D31" s="171">
        <f>生誘!D31/生誘!$L31</f>
        <v>5.7308559404550895E-2</v>
      </c>
      <c r="E31" s="171">
        <f>生誘!E31/生誘!$L31</f>
        <v>6.1692418277844796E-3</v>
      </c>
      <c r="F31" s="171">
        <f>生誘!F31/生誘!$L31</f>
        <v>1.0913812962897805E-3</v>
      </c>
      <c r="G31" s="171">
        <f>生誘!G31/生誘!$L31</f>
        <v>0.10162549426504171</v>
      </c>
      <c r="H31" s="171">
        <f>生誘!H31/生誘!$L31</f>
        <v>3.3861537289958693E-2</v>
      </c>
      <c r="I31" s="171">
        <f>生誘!I31/生誘!$L31</f>
        <v>-5.4434997538663358E-3</v>
      </c>
      <c r="J31" s="170">
        <f>生誘!J31/生誘!$L31</f>
        <v>0.12278049594409059</v>
      </c>
      <c r="K31" s="172">
        <f>生誘!K31/生誘!$L31</f>
        <v>0.6809442752900503</v>
      </c>
      <c r="L31" s="172">
        <f>生誘!L31/生誘!$L31</f>
        <v>1</v>
      </c>
    </row>
    <row r="32" spans="1:12" s="82" customFormat="1" ht="17" customHeight="1" x14ac:dyDescent="0.2">
      <c r="A32" s="73" t="s">
        <v>28</v>
      </c>
      <c r="B32" s="74" t="s">
        <v>154</v>
      </c>
      <c r="C32" s="170">
        <f>生誘!C32/生誘!$L32</f>
        <v>1.3031070082673768E-3</v>
      </c>
      <c r="D32" s="171">
        <f>生誘!D32/生誘!$L32</f>
        <v>3.5681461643822181E-2</v>
      </c>
      <c r="E32" s="171">
        <f>生誘!E32/生誘!$L32</f>
        <v>6.0912593154041472E-3</v>
      </c>
      <c r="F32" s="171">
        <f>生誘!F32/生誘!$L32</f>
        <v>7.2718617319644579E-4</v>
      </c>
      <c r="G32" s="171">
        <f>生誘!G32/生誘!$L32</f>
        <v>4.7799894510466316E-3</v>
      </c>
      <c r="H32" s="171">
        <f>生誘!H32/生誘!$L32</f>
        <v>2.7226027632252563E-2</v>
      </c>
      <c r="I32" s="171">
        <f>生誘!I32/生誘!$L32</f>
        <v>-8.6869675827233876E-4</v>
      </c>
      <c r="J32" s="170">
        <f>生誘!J32/生誘!$L32</f>
        <v>0.2256141451045601</v>
      </c>
      <c r="K32" s="172">
        <f>生誘!K32/生誘!$L32</f>
        <v>0.69944552042972286</v>
      </c>
      <c r="L32" s="172">
        <f>生誘!L32/生誘!$L32</f>
        <v>1</v>
      </c>
    </row>
    <row r="33" spans="1:12" s="82" customFormat="1" ht="17" customHeight="1" x14ac:dyDescent="0.2">
      <c r="A33" s="73" t="s">
        <v>29</v>
      </c>
      <c r="B33" s="74" t="s">
        <v>155</v>
      </c>
      <c r="C33" s="170">
        <f>生誘!C33/生誘!$L33</f>
        <v>5.6893233832204634E-4</v>
      </c>
      <c r="D33" s="171">
        <f>生誘!D33/生誘!$L33</f>
        <v>2.7097569575192867E-2</v>
      </c>
      <c r="E33" s="171">
        <f>生誘!E33/生誘!$L33</f>
        <v>4.1725332508135253E-3</v>
      </c>
      <c r="F33" s="171">
        <f>生誘!F33/生誘!$L33</f>
        <v>7.423309751552193E-4</v>
      </c>
      <c r="G33" s="171">
        <f>生誘!G33/生誘!$L33</f>
        <v>2.1142056616247971E-3</v>
      </c>
      <c r="H33" s="171">
        <f>生誘!H33/生誘!$L33</f>
        <v>8.3172394570036161E-3</v>
      </c>
      <c r="I33" s="171">
        <f>生誘!I33/生誘!$L33</f>
        <v>-1.6075574970308827E-3</v>
      </c>
      <c r="J33" s="170">
        <f>生誘!J33/生誘!$L33</f>
        <v>0.25086276678934633</v>
      </c>
      <c r="K33" s="172">
        <f>生誘!K33/生誘!$L33</f>
        <v>0.70773197944957245</v>
      </c>
      <c r="L33" s="172">
        <f>生誘!L33/生誘!$L33</f>
        <v>1</v>
      </c>
    </row>
    <row r="34" spans="1:12" s="82" customFormat="1" ht="17" customHeight="1" x14ac:dyDescent="0.2">
      <c r="A34" s="73" t="s">
        <v>30</v>
      </c>
      <c r="B34" s="74" t="s">
        <v>156</v>
      </c>
      <c r="C34" s="170">
        <f>生誘!C34/生誘!$L34</f>
        <v>1.2675718192423644E-2</v>
      </c>
      <c r="D34" s="171">
        <f>生誘!D34/生誘!$L34</f>
        <v>0.30963797268809501</v>
      </c>
      <c r="E34" s="171">
        <f>生誘!E34/生誘!$L34</f>
        <v>3.0610005138522107E-3</v>
      </c>
      <c r="F34" s="171">
        <f>生誘!F34/生誘!$L34</f>
        <v>1.0532887839005856E-3</v>
      </c>
      <c r="G34" s="171">
        <f>生誘!G34/生誘!$L34</f>
        <v>5.3814374646242512E-4</v>
      </c>
      <c r="H34" s="171">
        <f>生誘!H34/生誘!$L34</f>
        <v>5.1047906608054795E-3</v>
      </c>
      <c r="I34" s="171">
        <f>生誘!I34/生誘!$L34</f>
        <v>-1.9157909350472849E-2</v>
      </c>
      <c r="J34" s="170">
        <f>生誘!J34/生誘!$L34</f>
        <v>2.7841959103203955E-2</v>
      </c>
      <c r="K34" s="172">
        <f>生誘!K34/生誘!$L34</f>
        <v>0.65924503566172943</v>
      </c>
      <c r="L34" s="172">
        <f>生誘!L34/生誘!$L34</f>
        <v>1</v>
      </c>
    </row>
    <row r="35" spans="1:12" s="82" customFormat="1" ht="17" customHeight="1" x14ac:dyDescent="0.2">
      <c r="A35" s="73" t="s">
        <v>31</v>
      </c>
      <c r="B35" s="74" t="s">
        <v>157</v>
      </c>
      <c r="C35" s="170">
        <f>生誘!C35/生誘!$L35</f>
        <v>1.233954669509365E-3</v>
      </c>
      <c r="D35" s="171">
        <f>生誘!D35/生誘!$L35</f>
        <v>1.6426288842805274E-2</v>
      </c>
      <c r="E35" s="171">
        <f>生誘!E35/生誘!$L35</f>
        <v>6.9613479389983822E-3</v>
      </c>
      <c r="F35" s="171">
        <f>生誘!F35/生誘!$L35</f>
        <v>4.5139585408825238E-4</v>
      </c>
      <c r="G35" s="171">
        <f>生誘!G35/生誘!$L35</f>
        <v>1.8467669912723044E-3</v>
      </c>
      <c r="H35" s="171">
        <f>生誘!H35/生誘!$L35</f>
        <v>2.1411488432283191E-2</v>
      </c>
      <c r="I35" s="171">
        <f>生誘!I35/生誘!$L35</f>
        <v>-1.5299171587054696E-3</v>
      </c>
      <c r="J35" s="170">
        <f>生誘!J35/生誘!$L35</f>
        <v>0.30318669174994539</v>
      </c>
      <c r="K35" s="172">
        <f>生誘!K35/生誘!$L35</f>
        <v>0.65001198267980331</v>
      </c>
      <c r="L35" s="172">
        <f>生誘!L35/生誘!$L35</f>
        <v>1</v>
      </c>
    </row>
    <row r="36" spans="1:12" s="82" customFormat="1" ht="17" customHeight="1" x14ac:dyDescent="0.2">
      <c r="A36" s="73" t="s">
        <v>32</v>
      </c>
      <c r="B36" s="74" t="s">
        <v>158</v>
      </c>
      <c r="C36" s="170">
        <f>生誘!C36/生誘!$L36</f>
        <v>3.4807914697019036E-4</v>
      </c>
      <c r="D36" s="171">
        <f>生誘!D36/生誘!$L36</f>
        <v>2.3422943201606726E-2</v>
      </c>
      <c r="E36" s="171">
        <f>生誘!E36/生誘!$L36</f>
        <v>4.4116883870005761E-3</v>
      </c>
      <c r="F36" s="171">
        <f>生誘!F36/生誘!$L36</f>
        <v>1.2881435724363657E-3</v>
      </c>
      <c r="G36" s="171">
        <f>生誘!G36/生誘!$L36</f>
        <v>0.18049314402030453</v>
      </c>
      <c r="H36" s="171">
        <f>生誘!H36/生誘!$L36</f>
        <v>0.34826859394072102</v>
      </c>
      <c r="I36" s="171">
        <f>生誘!I36/生誘!$L36</f>
        <v>-1.8392770786433566E-3</v>
      </c>
      <c r="J36" s="170">
        <f>生誘!J36/生誘!$L36</f>
        <v>8.7272395152941731E-3</v>
      </c>
      <c r="K36" s="172">
        <f>生誘!K36/生誘!$L36</f>
        <v>0.43487944529430977</v>
      </c>
      <c r="L36" s="172">
        <f>生誘!L36/生誘!$L36</f>
        <v>1</v>
      </c>
    </row>
    <row r="37" spans="1:12" s="82" customFormat="1" ht="17" customHeight="1" x14ac:dyDescent="0.2">
      <c r="A37" s="73" t="s">
        <v>33</v>
      </c>
      <c r="B37" s="74" t="s">
        <v>159</v>
      </c>
      <c r="C37" s="170">
        <f>生誘!C37/生誘!$L37</f>
        <v>8.1949487315232186E-4</v>
      </c>
      <c r="D37" s="171">
        <f>生誘!D37/生誘!$L37</f>
        <v>6.5188637448679396E-3</v>
      </c>
      <c r="E37" s="171">
        <f>生誘!E37/生誘!$L37</f>
        <v>2.501359633660227E-3</v>
      </c>
      <c r="F37" s="171">
        <f>生誘!F37/生誘!$L37</f>
        <v>1.9812345014062459E-4</v>
      </c>
      <c r="G37" s="171">
        <f>生誘!G37/生誘!$L37</f>
        <v>2.6325248535036981E-3</v>
      </c>
      <c r="H37" s="171">
        <f>生誘!H37/生誘!$L37</f>
        <v>2.7251570027113911E-2</v>
      </c>
      <c r="I37" s="171">
        <f>生誘!I37/生誘!$L37</f>
        <v>-9.4168896816485361E-4</v>
      </c>
      <c r="J37" s="170">
        <f>生誘!J37/生誘!$L37</f>
        <v>0.10508174418638687</v>
      </c>
      <c r="K37" s="172">
        <f>生誘!K37/生誘!$L37</f>
        <v>0.8559380081993393</v>
      </c>
      <c r="L37" s="172">
        <f>生誘!L37/生誘!$L37</f>
        <v>1</v>
      </c>
    </row>
    <row r="38" spans="1:12" s="82" customFormat="1" ht="17" customHeight="1" x14ac:dyDescent="0.2">
      <c r="A38" s="73" t="s">
        <v>34</v>
      </c>
      <c r="B38" s="74" t="s">
        <v>160</v>
      </c>
      <c r="C38" s="170">
        <f>生誘!C38/生誘!$L38</f>
        <v>8.91907291885253E-4</v>
      </c>
      <c r="D38" s="171">
        <f>生誘!D38/生誘!$L38</f>
        <v>2.7756175473904552E-2</v>
      </c>
      <c r="E38" s="171">
        <f>生誘!E38/生誘!$L38</f>
        <v>4.4881287675122318E-3</v>
      </c>
      <c r="F38" s="171">
        <f>生誘!F38/生誘!$L38</f>
        <v>1.0549123908276581E-3</v>
      </c>
      <c r="G38" s="171">
        <f>生誘!G38/生誘!$L38</f>
        <v>2.9104675981175509E-2</v>
      </c>
      <c r="H38" s="171">
        <f>生誘!H38/生誘!$L38</f>
        <v>7.7108890105744926E-2</v>
      </c>
      <c r="I38" s="171">
        <f>生誘!I38/生誘!$L38</f>
        <v>-9.8296707417067108E-4</v>
      </c>
      <c r="J38" s="170">
        <f>生誘!J38/生誘!$L38</f>
        <v>0.21748169052737495</v>
      </c>
      <c r="K38" s="172">
        <f>生誘!K38/生誘!$L38</f>
        <v>0.64309658653574564</v>
      </c>
      <c r="L38" s="172">
        <f>生誘!L38/生誘!$L38</f>
        <v>1</v>
      </c>
    </row>
    <row r="39" spans="1:12" s="82" customFormat="1" ht="17" customHeight="1" x14ac:dyDescent="0.2">
      <c r="A39" s="73" t="s">
        <v>35</v>
      </c>
      <c r="B39" s="74" t="s">
        <v>161</v>
      </c>
      <c r="C39" s="170">
        <f>生誘!C39/生誘!$L39</f>
        <v>1.025552716432339E-4</v>
      </c>
      <c r="D39" s="171">
        <f>生誘!D39/生誘!$L39</f>
        <v>2.8829956755912628E-3</v>
      </c>
      <c r="E39" s="171">
        <f>生誘!E39/生誘!$L39</f>
        <v>4.5140550665548779E-4</v>
      </c>
      <c r="F39" s="171">
        <f>生誘!F39/生誘!$L39</f>
        <v>1.216960629094326E-4</v>
      </c>
      <c r="G39" s="171">
        <f>生誘!G39/生誘!$L39</f>
        <v>4.2381274613902641E-3</v>
      </c>
      <c r="H39" s="171">
        <f>生誘!H39/生誘!$L39</f>
        <v>-3.5297758191810524E-2</v>
      </c>
      <c r="I39" s="171">
        <f>生誘!I39/生誘!$L39</f>
        <v>-1.0840696477075107E-2</v>
      </c>
      <c r="J39" s="170">
        <f>生誘!J39/生誘!$L39</f>
        <v>0.25173792897807407</v>
      </c>
      <c r="K39" s="172">
        <f>生誘!K39/生誘!$L39</f>
        <v>0.78660374571262182</v>
      </c>
      <c r="L39" s="172">
        <f>生誘!L39/生誘!$L39</f>
        <v>1</v>
      </c>
    </row>
    <row r="40" spans="1:12" s="82" customFormat="1" ht="17" customHeight="1" x14ac:dyDescent="0.2">
      <c r="A40" s="73" t="s">
        <v>36</v>
      </c>
      <c r="B40" s="74" t="s">
        <v>162</v>
      </c>
      <c r="C40" s="170">
        <f>生誘!C40/生誘!$L40</f>
        <v>1.8743049038283407E-4</v>
      </c>
      <c r="D40" s="171">
        <f>生誘!D40/生誘!$L40</f>
        <v>8.87746547118997E-3</v>
      </c>
      <c r="E40" s="171">
        <f>生誘!E40/生誘!$L40</f>
        <v>8.1679299461296414E-4</v>
      </c>
      <c r="F40" s="171">
        <f>生誘!F40/生誘!$L40</f>
        <v>2.1931591927301192E-4</v>
      </c>
      <c r="G40" s="171">
        <f>生誘!G40/生誘!$L40</f>
        <v>8.9477531623496278E-3</v>
      </c>
      <c r="H40" s="171">
        <f>生誘!H40/生誘!$L40</f>
        <v>4.2139162660721756E-2</v>
      </c>
      <c r="I40" s="171">
        <f>生誘!I40/生誘!$L40</f>
        <v>-4.5943582318969615E-3</v>
      </c>
      <c r="J40" s="170">
        <f>生誘!J40/生誘!$L40</f>
        <v>0.27272563276817313</v>
      </c>
      <c r="K40" s="172">
        <f>生誘!K40/生誘!$L40</f>
        <v>0.67068080476519365</v>
      </c>
      <c r="L40" s="172">
        <f>生誘!L40/生誘!$L40</f>
        <v>1</v>
      </c>
    </row>
    <row r="41" spans="1:12" s="82" customFormat="1" ht="17" customHeight="1" x14ac:dyDescent="0.2">
      <c r="A41" s="73" t="s">
        <v>37</v>
      </c>
      <c r="B41" s="74" t="s">
        <v>163</v>
      </c>
      <c r="C41" s="170">
        <f>生誘!C41/生誘!$L41</f>
        <v>4.2512809345388359E-5</v>
      </c>
      <c r="D41" s="171">
        <f>生誘!D41/生誘!$L41</f>
        <v>4.7266608986574095E-3</v>
      </c>
      <c r="E41" s="171">
        <f>生誘!E41/生誘!$L41</f>
        <v>3.5649987826825329E-4</v>
      </c>
      <c r="F41" s="171">
        <f>生誘!F41/生誘!$L41</f>
        <v>1.0669481339130356E-4</v>
      </c>
      <c r="G41" s="171">
        <f>生誘!G41/生誘!$L41</f>
        <v>2.4289195497483951E-3</v>
      </c>
      <c r="H41" s="171">
        <f>生誘!H41/生誘!$L41</f>
        <v>2.1630598478921011E-2</v>
      </c>
      <c r="I41" s="171">
        <f>生誘!I41/生誘!$L41</f>
        <v>-7.2118755121023217E-4</v>
      </c>
      <c r="J41" s="170">
        <f>生誘!J41/生誘!$L41</f>
        <v>0.15897862351265349</v>
      </c>
      <c r="K41" s="172">
        <f>生誘!K41/生誘!$L41</f>
        <v>0.81245067761022494</v>
      </c>
      <c r="L41" s="172">
        <f>生誘!L41/生誘!$L41</f>
        <v>1</v>
      </c>
    </row>
    <row r="42" spans="1:12" s="82" customFormat="1" ht="17" customHeight="1" x14ac:dyDescent="0.2">
      <c r="A42" s="73" t="s">
        <v>38</v>
      </c>
      <c r="B42" s="74" t="s">
        <v>164</v>
      </c>
      <c r="C42" s="170">
        <f>生誘!C42/生誘!$L42</f>
        <v>3.2553030550236736E-4</v>
      </c>
      <c r="D42" s="171">
        <f>生誘!D42/生誘!$L42</f>
        <v>1.3341581136229089E-2</v>
      </c>
      <c r="E42" s="171">
        <f>生誘!E42/生誘!$L42</f>
        <v>1.4509652281928941E-3</v>
      </c>
      <c r="F42" s="171">
        <f>生誘!F42/生誘!$L42</f>
        <v>4.2187543583552885E-4</v>
      </c>
      <c r="G42" s="171">
        <f>生誘!G42/生誘!$L42</f>
        <v>6.2724303264053687E-3</v>
      </c>
      <c r="H42" s="171">
        <f>生誘!H42/生誘!$L42</f>
        <v>4.7780075602563407E-2</v>
      </c>
      <c r="I42" s="171">
        <f>生誘!I42/生誘!$L42</f>
        <v>-2.7163363138112142E-3</v>
      </c>
      <c r="J42" s="170">
        <f>生誘!J42/生誘!$L42</f>
        <v>0.23206154005407631</v>
      </c>
      <c r="K42" s="172">
        <f>生誘!K42/生誘!$L42</f>
        <v>0.70106233822500619</v>
      </c>
      <c r="L42" s="172">
        <f>生誘!L42/生誘!$L42</f>
        <v>1</v>
      </c>
    </row>
    <row r="43" spans="1:12" s="82" customFormat="1" ht="17" customHeight="1" x14ac:dyDescent="0.2">
      <c r="A43" s="73" t="s">
        <v>39</v>
      </c>
      <c r="B43" s="74" t="s">
        <v>165</v>
      </c>
      <c r="C43" s="170">
        <f>生誘!C43/生誘!$L43</f>
        <v>2.1943879928845004E-4</v>
      </c>
      <c r="D43" s="171">
        <f>生誘!D43/生誘!$L43</f>
        <v>1.9751765586240554E-2</v>
      </c>
      <c r="E43" s="171">
        <f>生誘!E43/生誘!$L43</f>
        <v>1.912379857529078E-3</v>
      </c>
      <c r="F43" s="171">
        <f>生誘!F43/生誘!$L43</f>
        <v>1.6285866099648627E-4</v>
      </c>
      <c r="G43" s="171">
        <f>生誘!G43/生誘!$L43</f>
        <v>2.9169908755133289E-3</v>
      </c>
      <c r="H43" s="171">
        <f>生誘!H43/生誘!$L43</f>
        <v>-1.0233136630477379E-2</v>
      </c>
      <c r="I43" s="171">
        <f>生誘!I43/生誘!$L43</f>
        <v>-3.4118634894233341E-3</v>
      </c>
      <c r="J43" s="170">
        <f>生誘!J43/生誘!$L43</f>
        <v>0.40897760759110935</v>
      </c>
      <c r="K43" s="172">
        <f>生誘!K43/生誘!$L43</f>
        <v>0.57970395874922342</v>
      </c>
      <c r="L43" s="172">
        <f>生誘!L43/生誘!$L43</f>
        <v>1</v>
      </c>
    </row>
    <row r="44" spans="1:12" s="82" customFormat="1" ht="17" customHeight="1" x14ac:dyDescent="0.2">
      <c r="A44" s="73" t="s">
        <v>40</v>
      </c>
      <c r="B44" s="74" t="s">
        <v>166</v>
      </c>
      <c r="C44" s="170">
        <f>生誘!C44/生誘!$L44</f>
        <v>3.3438128562904371E-4</v>
      </c>
      <c r="D44" s="171">
        <f>生誘!D44/生誘!$L44</f>
        <v>1.0949952610435123E-2</v>
      </c>
      <c r="E44" s="171">
        <f>生誘!E44/生誘!$L44</f>
        <v>4.5397961894403961E-3</v>
      </c>
      <c r="F44" s="171">
        <f>生誘!F44/生誘!$L44</f>
        <v>2.7421772844271792E-4</v>
      </c>
      <c r="G44" s="171">
        <f>生誘!G44/生誘!$L44</f>
        <v>6.4995283160620664E-3</v>
      </c>
      <c r="H44" s="171">
        <f>生誘!H44/生誘!$L44</f>
        <v>3.8110451538735206E-2</v>
      </c>
      <c r="I44" s="171">
        <f>生誘!I44/生誘!$L44</f>
        <v>-2.21358323240074E-3</v>
      </c>
      <c r="J44" s="170">
        <f>生誘!J44/生誘!$L44</f>
        <v>0.25017610180684419</v>
      </c>
      <c r="K44" s="172">
        <f>生誘!K44/生誘!$L44</f>
        <v>0.69132915375681203</v>
      </c>
      <c r="L44" s="172">
        <f>生誘!L44/生誘!$L44</f>
        <v>1</v>
      </c>
    </row>
    <row r="45" spans="1:12" s="82" customFormat="1" ht="17" customHeight="1" x14ac:dyDescent="0.2">
      <c r="A45" s="73" t="s">
        <v>41</v>
      </c>
      <c r="B45" s="74" t="s">
        <v>167</v>
      </c>
      <c r="C45" s="170">
        <f>生誘!C45/生誘!$L45</f>
        <v>5.3840702829260022E-4</v>
      </c>
      <c r="D45" s="171">
        <f>生誘!D45/生誘!$L45</f>
        <v>3.2673144917335091E-2</v>
      </c>
      <c r="E45" s="171">
        <f>生誘!E45/生誘!$L45</f>
        <v>6.263655534179618E-3</v>
      </c>
      <c r="F45" s="171">
        <f>生誘!F45/生誘!$L45</f>
        <v>1.8094045821728604E-3</v>
      </c>
      <c r="G45" s="171">
        <f>生誘!G45/生誘!$L45</f>
        <v>9.9066278429746454E-2</v>
      </c>
      <c r="H45" s="171">
        <f>生誘!H45/生誘!$L45</f>
        <v>0.44725758716802727</v>
      </c>
      <c r="I45" s="171">
        <f>生誘!I45/生誘!$L45</f>
        <v>-5.083934764515987E-3</v>
      </c>
      <c r="J45" s="170">
        <f>生誘!J45/生誘!$L45</f>
        <v>1.2039354598583596E-2</v>
      </c>
      <c r="K45" s="172">
        <f>生誘!K45/生誘!$L45</f>
        <v>0.4054361025061784</v>
      </c>
      <c r="L45" s="172">
        <f>生誘!L45/生誘!$L45</f>
        <v>1</v>
      </c>
    </row>
    <row r="46" spans="1:12" s="82" customFormat="1" ht="17" customHeight="1" x14ac:dyDescent="0.2">
      <c r="A46" s="73" t="s">
        <v>42</v>
      </c>
      <c r="B46" s="74" t="s">
        <v>168</v>
      </c>
      <c r="C46" s="170">
        <f>生誘!C46/生誘!$L46</f>
        <v>2.1525227075403527E-3</v>
      </c>
      <c r="D46" s="171">
        <f>生誘!D46/生誘!$L46</f>
        <v>3.0786136287615236E-2</v>
      </c>
      <c r="E46" s="171">
        <f>生誘!E46/生誘!$L46</f>
        <v>5.7459650008448273E-3</v>
      </c>
      <c r="F46" s="171">
        <f>生誘!F46/生誘!$L46</f>
        <v>1.4227728966575051E-3</v>
      </c>
      <c r="G46" s="171">
        <f>生誘!G46/生誘!$L46</f>
        <v>8.7373202145036698E-3</v>
      </c>
      <c r="H46" s="171">
        <f>生誘!H46/生誘!$L46</f>
        <v>6.0056582224295905E-2</v>
      </c>
      <c r="I46" s="171">
        <f>生誘!I46/生誘!$L46</f>
        <v>-2.8616095585970447E-3</v>
      </c>
      <c r="J46" s="170">
        <f>生誘!J46/生誘!$L46</f>
        <v>0.1273256683879396</v>
      </c>
      <c r="K46" s="172">
        <f>生誘!K46/生誘!$L46</f>
        <v>0.76663464183919994</v>
      </c>
      <c r="L46" s="172">
        <f>生誘!L46/生誘!$L46</f>
        <v>1</v>
      </c>
    </row>
    <row r="47" spans="1:12" s="82" customFormat="1" ht="17" customHeight="1" x14ac:dyDescent="0.2">
      <c r="A47" s="73" t="s">
        <v>43</v>
      </c>
      <c r="B47" s="74" t="s">
        <v>169</v>
      </c>
      <c r="C47" s="170">
        <f>生誘!C47/生誘!$L47</f>
        <v>1.300878280928978E-4</v>
      </c>
      <c r="D47" s="171">
        <f>生誘!D47/生誘!$L47</f>
        <v>8.3763536200269773E-3</v>
      </c>
      <c r="E47" s="171">
        <f>生誘!E47/生誘!$L47</f>
        <v>1.0630995551141873E-3</v>
      </c>
      <c r="F47" s="171">
        <f>生誘!F47/生誘!$L47</f>
        <v>4.0166551597838637E-4</v>
      </c>
      <c r="G47" s="171">
        <f>生誘!G47/生誘!$L47</f>
        <v>6.5353646657408922E-3</v>
      </c>
      <c r="H47" s="171">
        <f>生誘!H47/生誘!$L47</f>
        <v>0.14143685370936268</v>
      </c>
      <c r="I47" s="171">
        <f>生誘!I47/生誘!$L47</f>
        <v>7.1381494579003397E-4</v>
      </c>
      <c r="J47" s="170">
        <f>生誘!J47/生誘!$L47</f>
        <v>0.15748939373758428</v>
      </c>
      <c r="K47" s="172">
        <f>生誘!K47/生誘!$L47</f>
        <v>0.68385336642230965</v>
      </c>
      <c r="L47" s="172">
        <f>生誘!L47/生誘!$L47</f>
        <v>1</v>
      </c>
    </row>
    <row r="48" spans="1:12" s="82" customFormat="1" ht="17" customHeight="1" x14ac:dyDescent="0.2">
      <c r="A48" s="73" t="s">
        <v>44</v>
      </c>
      <c r="B48" s="74" t="s">
        <v>170</v>
      </c>
      <c r="C48" s="170">
        <f>生誘!C48/生誘!$L48</f>
        <v>9.0590480755244898E-5</v>
      </c>
      <c r="D48" s="171">
        <f>生誘!D48/生誘!$L48</f>
        <v>5.2968943822760319E-3</v>
      </c>
      <c r="E48" s="171">
        <f>生誘!E48/生誘!$L48</f>
        <v>7.4522874671693808E-4</v>
      </c>
      <c r="F48" s="171">
        <f>生誘!F48/生誘!$L48</f>
        <v>2.2669400060507206E-4</v>
      </c>
      <c r="G48" s="171">
        <f>生誘!G48/生誘!$L48</f>
        <v>7.7280793267500887E-4</v>
      </c>
      <c r="H48" s="171">
        <f>生誘!H48/生誘!$L48</f>
        <v>0.19607373059887731</v>
      </c>
      <c r="I48" s="171">
        <f>生誘!I48/生誘!$L48</f>
        <v>-1.963967325865261E-4</v>
      </c>
      <c r="J48" s="170">
        <f>生誘!J48/生誘!$L48</f>
        <v>0.32953483459266525</v>
      </c>
      <c r="K48" s="172">
        <f>生誘!K48/生誘!$L48</f>
        <v>0.46745561599801572</v>
      </c>
      <c r="L48" s="172">
        <f>生誘!L48/生誘!$L48</f>
        <v>1</v>
      </c>
    </row>
    <row r="49" spans="1:12" s="82" customFormat="1" ht="17" customHeight="1" x14ac:dyDescent="0.2">
      <c r="A49" s="73" t="s">
        <v>45</v>
      </c>
      <c r="B49" s="74" t="s">
        <v>171</v>
      </c>
      <c r="C49" s="170">
        <f>生誘!C49/生誘!$L49</f>
        <v>3.3300638673825042E-4</v>
      </c>
      <c r="D49" s="171">
        <f>生誘!D49/生誘!$L49</f>
        <v>9.0529034483182048E-3</v>
      </c>
      <c r="E49" s="171">
        <f>生誘!E49/生誘!$L49</f>
        <v>1.3584026665250539E-2</v>
      </c>
      <c r="F49" s="171">
        <f>生誘!F49/生誘!$L49</f>
        <v>6.4711230840187222E-4</v>
      </c>
      <c r="G49" s="171">
        <f>生誘!G49/生誘!$L49</f>
        <v>4.8481408733448356E-3</v>
      </c>
      <c r="H49" s="171">
        <f>生誘!H49/生誘!$L49</f>
        <v>5.4756878868603101E-2</v>
      </c>
      <c r="I49" s="171">
        <f>生誘!I49/生誘!$L49</f>
        <v>-1.3785390371450334E-3</v>
      </c>
      <c r="J49" s="170">
        <f>生誘!J49/生誘!$L49</f>
        <v>9.7061766316028961E-2</v>
      </c>
      <c r="K49" s="172">
        <f>生誘!K49/生誘!$L49</f>
        <v>0.82109470417045938</v>
      </c>
      <c r="L49" s="172">
        <f>生誘!L49/生誘!$L49</f>
        <v>1</v>
      </c>
    </row>
    <row r="50" spans="1:12" s="82" customFormat="1" ht="17" customHeight="1" x14ac:dyDescent="0.2">
      <c r="A50" s="73" t="s">
        <v>46</v>
      </c>
      <c r="B50" s="74" t="s">
        <v>172</v>
      </c>
      <c r="C50" s="170">
        <f>生誘!C50/生誘!$L50</f>
        <v>1.0402467437832831E-4</v>
      </c>
      <c r="D50" s="171">
        <f>生誘!D50/生誘!$L50</f>
        <v>6.4217928847868904E-3</v>
      </c>
      <c r="E50" s="171">
        <f>生誘!E50/生誘!$L50</f>
        <v>7.1601741630621292E-4</v>
      </c>
      <c r="F50" s="171">
        <f>生誘!F50/生誘!$L50</f>
        <v>1.2878045470689754E-4</v>
      </c>
      <c r="G50" s="171">
        <f>生誘!G50/生誘!$L50</f>
        <v>6.9881334193729028E-4</v>
      </c>
      <c r="H50" s="171">
        <f>生誘!H50/生誘!$L50</f>
        <v>1.1016693159316958E-2</v>
      </c>
      <c r="I50" s="171">
        <f>生誘!I50/生誘!$L50</f>
        <v>4.4382611060478111E-4</v>
      </c>
      <c r="J50" s="170">
        <f>生誘!J50/生誘!$L50</f>
        <v>0.50493555021269509</v>
      </c>
      <c r="K50" s="172">
        <f>生誘!K50/生誘!$L50</f>
        <v>0.47553450174526757</v>
      </c>
      <c r="L50" s="172">
        <f>生誘!L50/生誘!$L50</f>
        <v>1</v>
      </c>
    </row>
    <row r="51" spans="1:12" s="82" customFormat="1" ht="17" customHeight="1" x14ac:dyDescent="0.2">
      <c r="A51" s="73" t="s">
        <v>47</v>
      </c>
      <c r="B51" s="74" t="s">
        <v>173</v>
      </c>
      <c r="C51" s="170">
        <f>生誘!C51/生誘!$L51</f>
        <v>3.3242844045555084E-4</v>
      </c>
      <c r="D51" s="171">
        <f>生誘!D51/生誘!$L51</f>
        <v>2.0174210844082871E-2</v>
      </c>
      <c r="E51" s="171">
        <f>生誘!E51/生誘!$L51</f>
        <v>3.4903738607697274E-3</v>
      </c>
      <c r="F51" s="171">
        <f>生誘!F51/生誘!$L51</f>
        <v>1.3605145313673685E-3</v>
      </c>
      <c r="G51" s="171">
        <f>生誘!G51/生誘!$L51</f>
        <v>1.8391818850951118E-3</v>
      </c>
      <c r="H51" s="171">
        <f>生誘!H51/生誘!$L51</f>
        <v>2.2217984296909687E-2</v>
      </c>
      <c r="I51" s="171">
        <f>生誘!I51/生誘!$L51</f>
        <v>9.3183503820688861E-4</v>
      </c>
      <c r="J51" s="170">
        <f>生誘!J51/生誘!$L51</f>
        <v>0.19908644141157808</v>
      </c>
      <c r="K51" s="172">
        <f>生誘!K51/生誘!$L51</f>
        <v>0.75056702969153477</v>
      </c>
      <c r="L51" s="172">
        <f>生誘!L51/生誘!$L51</f>
        <v>1</v>
      </c>
    </row>
    <row r="52" spans="1:12" s="82" customFormat="1" ht="17" customHeight="1" x14ac:dyDescent="0.2">
      <c r="A52" s="73" t="s">
        <v>48</v>
      </c>
      <c r="B52" s="74" t="s">
        <v>174</v>
      </c>
      <c r="C52" s="170">
        <f>生誘!C52/生誘!$L52</f>
        <v>4.5322201745456133E-5</v>
      </c>
      <c r="D52" s="171">
        <f>生誘!D52/生誘!$L52</f>
        <v>8.0500154588445828E-3</v>
      </c>
      <c r="E52" s="171">
        <f>生誘!E52/生誘!$L52</f>
        <v>3.9634146043464308E-4</v>
      </c>
      <c r="F52" s="171">
        <f>生誘!F52/生誘!$L52</f>
        <v>1.1189298521866351E-4</v>
      </c>
      <c r="G52" s="171">
        <f>生誘!G52/生誘!$L52</f>
        <v>4.5413275742751851E-3</v>
      </c>
      <c r="H52" s="171">
        <f>生誘!H52/生誘!$L52</f>
        <v>7.4704084239769347E-2</v>
      </c>
      <c r="I52" s="171">
        <f>生誘!I52/生誘!$L52</f>
        <v>-3.9927668169590296E-4</v>
      </c>
      <c r="J52" s="170">
        <f>生誘!J52/生誘!$L52</f>
        <v>0.48561822633223778</v>
      </c>
      <c r="K52" s="172">
        <f>生誘!K52/生誘!$L52</f>
        <v>0.42693206642917042</v>
      </c>
      <c r="L52" s="172">
        <f>生誘!L52/生誘!$L52</f>
        <v>1</v>
      </c>
    </row>
    <row r="53" spans="1:12" s="82" customFormat="1" ht="17" customHeight="1" x14ac:dyDescent="0.2">
      <c r="A53" s="73" t="s">
        <v>49</v>
      </c>
      <c r="B53" s="74" t="s">
        <v>175</v>
      </c>
      <c r="C53" s="170">
        <f>生誘!C53/生誘!$L53</f>
        <v>3.5642106419897508E-3</v>
      </c>
      <c r="D53" s="171">
        <f>生誘!D53/生誘!$L53</f>
        <v>0.17376235068205681</v>
      </c>
      <c r="E53" s="171">
        <f>生誘!E53/生誘!$L53</f>
        <v>5.746875074225656E-4</v>
      </c>
      <c r="F53" s="171">
        <f>生誘!F53/生誘!$L53</f>
        <v>2.9644660532548414E-4</v>
      </c>
      <c r="G53" s="171">
        <f>生誘!G53/生誘!$L53</f>
        <v>5.6968684611823062E-4</v>
      </c>
      <c r="H53" s="171">
        <f>生誘!H53/生誘!$L53</f>
        <v>3.0426614040298894E-2</v>
      </c>
      <c r="I53" s="171">
        <f>生誘!I53/生誘!$L53</f>
        <v>-1.4088956506409117E-3</v>
      </c>
      <c r="J53" s="170">
        <f>生誘!J53/生誘!$L53</f>
        <v>2.4505271270297949E-2</v>
      </c>
      <c r="K53" s="172">
        <f>生誘!K53/生誘!$L53</f>
        <v>0.76770962805713117</v>
      </c>
      <c r="L53" s="172">
        <f>生誘!L53/生誘!$L53</f>
        <v>1</v>
      </c>
    </row>
    <row r="54" spans="1:12" s="82" customFormat="1" ht="17" customHeight="1" x14ac:dyDescent="0.2">
      <c r="A54" s="73" t="s">
        <v>50</v>
      </c>
      <c r="B54" s="74" t="s">
        <v>176</v>
      </c>
      <c r="C54" s="170">
        <f>生誘!C54/生誘!$L54</f>
        <v>3.8628861911358051E-5</v>
      </c>
      <c r="D54" s="171">
        <f>生誘!D54/生誘!$L54</f>
        <v>2.1935555440544771E-3</v>
      </c>
      <c r="E54" s="171">
        <f>生誘!E54/生誘!$L54</f>
        <v>1.6890531268832314E-3</v>
      </c>
      <c r="F54" s="171">
        <f>生誘!F54/生誘!$L54</f>
        <v>7.7633232350027661E-4</v>
      </c>
      <c r="G54" s="171">
        <f>生誘!G54/生誘!$L54</f>
        <v>1.0967213747719723E-2</v>
      </c>
      <c r="H54" s="171">
        <f>生誘!H54/生誘!$L54</f>
        <v>0.21414649547550968</v>
      </c>
      <c r="I54" s="171">
        <f>生誘!I54/生誘!$L54</f>
        <v>4.2418602072526092E-4</v>
      </c>
      <c r="J54" s="170">
        <f>生誘!J54/生誘!$L54</f>
        <v>0.63748776579438904</v>
      </c>
      <c r="K54" s="172">
        <f>生誘!K54/生誘!$L54</f>
        <v>0.13227676910530695</v>
      </c>
      <c r="L54" s="172">
        <f>生誘!L54/生誘!$L54</f>
        <v>1</v>
      </c>
    </row>
    <row r="55" spans="1:12" s="82" customFormat="1" ht="17" customHeight="1" x14ac:dyDescent="0.2">
      <c r="A55" s="73" t="s">
        <v>51</v>
      </c>
      <c r="B55" s="74" t="s">
        <v>177</v>
      </c>
      <c r="C55" s="170">
        <f>生誘!C55/生誘!$L55</f>
        <v>7.1733607038368321E-4</v>
      </c>
      <c r="D55" s="171">
        <f>生誘!D55/生誘!$L55</f>
        <v>3.8653060345692929E-2</v>
      </c>
      <c r="E55" s="171">
        <f>生誘!E55/生誘!$L55</f>
        <v>1.2906359591765549E-3</v>
      </c>
      <c r="F55" s="171">
        <f>生誘!F55/生誘!$L55</f>
        <v>4.237064567355072E-4</v>
      </c>
      <c r="G55" s="171">
        <f>生誘!G55/生誘!$L55</f>
        <v>1.9969244369854402E-3</v>
      </c>
      <c r="H55" s="171">
        <f>生誘!H55/生誘!$L55</f>
        <v>4.3322542617428621E-2</v>
      </c>
      <c r="I55" s="171">
        <f>生誘!I55/生誘!$L55</f>
        <v>5.7732355728247052E-4</v>
      </c>
      <c r="J55" s="170">
        <f>生誘!J55/生誘!$L55</f>
        <v>0.24880210196389912</v>
      </c>
      <c r="K55" s="172">
        <f>生誘!K55/生誘!$L55</f>
        <v>0.66421636859241562</v>
      </c>
      <c r="L55" s="172">
        <f>生誘!L55/生誘!$L55</f>
        <v>1</v>
      </c>
    </row>
    <row r="56" spans="1:12" s="82" customFormat="1" ht="17" customHeight="1" x14ac:dyDescent="0.2">
      <c r="A56" s="73" t="s">
        <v>52</v>
      </c>
      <c r="B56" s="74" t="s">
        <v>178</v>
      </c>
      <c r="C56" s="170">
        <f>生誘!C56/生誘!$L56</f>
        <v>1.7946168789993175E-3</v>
      </c>
      <c r="D56" s="171">
        <f>生誘!D56/生誘!$L56</f>
        <v>0.12158297892922605</v>
      </c>
      <c r="E56" s="171">
        <f>生誘!E56/生誘!$L56</f>
        <v>1.0487777121272392E-3</v>
      </c>
      <c r="F56" s="171">
        <f>生誘!F56/生誘!$L56</f>
        <v>5.9217646370221023E-4</v>
      </c>
      <c r="G56" s="171">
        <f>生誘!G56/生誘!$L56</f>
        <v>2.6388375852044996E-2</v>
      </c>
      <c r="H56" s="171">
        <f>生誘!H56/生誘!$L56</f>
        <v>5.9704018212092549E-2</v>
      </c>
      <c r="I56" s="171">
        <f>生誘!I56/生誘!$L56</f>
        <v>-4.4295972638478396E-4</v>
      </c>
      <c r="J56" s="170">
        <f>生誘!J56/生誘!$L56</f>
        <v>0.31512928875796176</v>
      </c>
      <c r="K56" s="172">
        <f>生誘!K56/生誘!$L56</f>
        <v>0.47420272692023058</v>
      </c>
      <c r="L56" s="172">
        <f>生誘!L56/生誘!$L56</f>
        <v>1</v>
      </c>
    </row>
    <row r="57" spans="1:12" s="82" customFormat="1" ht="17" customHeight="1" x14ac:dyDescent="0.2">
      <c r="A57" s="73" t="s">
        <v>53</v>
      </c>
      <c r="B57" s="74" t="s">
        <v>179</v>
      </c>
      <c r="C57" s="170">
        <f>生誘!C57/生誘!$L57</f>
        <v>1.9034688437121337E-5</v>
      </c>
      <c r="D57" s="171">
        <f>生誘!D57/生誘!$L57</f>
        <v>5.8002769651673267E-2</v>
      </c>
      <c r="E57" s="171">
        <f>生誘!E57/生誘!$L57</f>
        <v>1.4167088099867927E-4</v>
      </c>
      <c r="F57" s="171">
        <f>生誘!F57/生誘!$L57</f>
        <v>3.0840994591845551E-5</v>
      </c>
      <c r="G57" s="171">
        <f>生誘!G57/生誘!$L57</f>
        <v>5.3758660613237742E-3</v>
      </c>
      <c r="H57" s="171">
        <f>生誘!H57/生誘!$L57</f>
        <v>0.20284038362231527</v>
      </c>
      <c r="I57" s="171">
        <f>生誘!I57/生誘!$L57</f>
        <v>1.0602127775791229E-3</v>
      </c>
      <c r="J57" s="170">
        <f>生誘!J57/生誘!$L57</f>
        <v>0.38137594617202092</v>
      </c>
      <c r="K57" s="172">
        <f>生誘!K57/生誘!$L57</f>
        <v>0.35115327515105998</v>
      </c>
      <c r="L57" s="172">
        <f>生誘!L57/生誘!$L57</f>
        <v>1</v>
      </c>
    </row>
    <row r="58" spans="1:12" s="82" customFormat="1" ht="17" customHeight="1" x14ac:dyDescent="0.2">
      <c r="A58" s="73" t="s">
        <v>54</v>
      </c>
      <c r="B58" s="74" t="s">
        <v>180</v>
      </c>
      <c r="C58" s="170">
        <f>生誘!C58/生誘!$L58</f>
        <v>0</v>
      </c>
      <c r="D58" s="171">
        <f>生誘!D58/生誘!$L58</f>
        <v>3.432192905573727E-2</v>
      </c>
      <c r="E58" s="171">
        <f>生誘!E58/生誘!$L58</f>
        <v>0</v>
      </c>
      <c r="F58" s="171">
        <f>生誘!F58/生誘!$L58</f>
        <v>0</v>
      </c>
      <c r="G58" s="171">
        <f>生誘!G58/生誘!$L58</f>
        <v>1.5987915432589723E-4</v>
      </c>
      <c r="H58" s="171">
        <f>生誘!H58/生誘!$L58</f>
        <v>7.2529955270658614E-3</v>
      </c>
      <c r="I58" s="171">
        <f>生誘!I58/生誘!$L58</f>
        <v>5.6120370492655298E-5</v>
      </c>
      <c r="J58" s="170">
        <f>生誘!J58/生誘!$L58</f>
        <v>0.6204544618280935</v>
      </c>
      <c r="K58" s="172">
        <f>生誘!K58/生誘!$L58</f>
        <v>0.33775461406428486</v>
      </c>
      <c r="L58" s="172">
        <f>生誘!L58/生誘!$L58</f>
        <v>1</v>
      </c>
    </row>
    <row r="59" spans="1:12" s="82" customFormat="1" ht="17" customHeight="1" x14ac:dyDescent="0.2">
      <c r="A59" s="73" t="s">
        <v>55</v>
      </c>
      <c r="B59" s="74" t="s">
        <v>181</v>
      </c>
      <c r="C59" s="170">
        <f>生誘!C59/生誘!$L59</f>
        <v>5.2738901977963621E-6</v>
      </c>
      <c r="D59" s="171">
        <f>生誘!D59/生誘!$L59</f>
        <v>1.7633174926667276E-2</v>
      </c>
      <c r="E59" s="171">
        <f>生誘!E59/生誘!$L59</f>
        <v>1.5229934984670849E-4</v>
      </c>
      <c r="F59" s="171">
        <f>生誘!F59/生誘!$L59</f>
        <v>8.5478324123954561E-5</v>
      </c>
      <c r="G59" s="171">
        <f>生誘!G59/生誘!$L59</f>
        <v>7.794107039268913E-4</v>
      </c>
      <c r="H59" s="171">
        <f>生誘!H59/生誘!$L59</f>
        <v>5.8539947758626705E-2</v>
      </c>
      <c r="I59" s="171">
        <f>生誘!I59/生誘!$L59</f>
        <v>2.3258911458999603E-4</v>
      </c>
      <c r="J59" s="170">
        <f>生誘!J59/生誘!$L59</f>
        <v>0.38377227363884447</v>
      </c>
      <c r="K59" s="172">
        <f>生誘!K59/生誘!$L59</f>
        <v>0.53879955229317611</v>
      </c>
      <c r="L59" s="172">
        <f>生誘!L59/生誘!$L59</f>
        <v>1</v>
      </c>
    </row>
    <row r="60" spans="1:12" s="82" customFormat="1" ht="17" customHeight="1" x14ac:dyDescent="0.2">
      <c r="A60" s="73" t="s">
        <v>56</v>
      </c>
      <c r="B60" s="74" t="s">
        <v>182</v>
      </c>
      <c r="C60" s="170">
        <f>生誘!C60/生誘!$L60</f>
        <v>3.7165381817651932E-5</v>
      </c>
      <c r="D60" s="171">
        <f>生誘!D60/生誘!$L60</f>
        <v>1.5649803720410038E-2</v>
      </c>
      <c r="E60" s="171">
        <f>生誘!E60/生誘!$L60</f>
        <v>3.2282909975539032E-4</v>
      </c>
      <c r="F60" s="171">
        <f>生誘!F60/生誘!$L60</f>
        <v>1.0439134074619551E-4</v>
      </c>
      <c r="G60" s="171">
        <f>生誘!G60/生誘!$L60</f>
        <v>2.4129100450133372E-4</v>
      </c>
      <c r="H60" s="171">
        <f>生誘!H60/生誘!$L60</f>
        <v>4.3932328646917465E-3</v>
      </c>
      <c r="I60" s="171">
        <f>生誘!I60/生誘!$L60</f>
        <v>-6.4522243670908598E-4</v>
      </c>
      <c r="J60" s="170">
        <f>生誘!J60/生誘!$L60</f>
        <v>0.522356212241472</v>
      </c>
      <c r="K60" s="172">
        <f>生誘!K60/生誘!$L60</f>
        <v>0.4575402967833147</v>
      </c>
      <c r="L60" s="172">
        <f>生誘!L60/生誘!$L60</f>
        <v>1</v>
      </c>
    </row>
    <row r="61" spans="1:12" s="82" customFormat="1" ht="17" customHeight="1" x14ac:dyDescent="0.2">
      <c r="A61" s="73" t="s">
        <v>57</v>
      </c>
      <c r="B61" s="74" t="s">
        <v>183</v>
      </c>
      <c r="C61" s="170">
        <f>生誘!C61/生誘!$L61</f>
        <v>1.8780965841826209E-4</v>
      </c>
      <c r="D61" s="171">
        <f>生誘!D61/生誘!$L61</f>
        <v>6.5147680945614461E-3</v>
      </c>
      <c r="E61" s="171">
        <f>生誘!E61/生誘!$L61</f>
        <v>5.6833634246672574E-3</v>
      </c>
      <c r="F61" s="171">
        <f>生誘!F61/生誘!$L61</f>
        <v>3.4094289001159392E-3</v>
      </c>
      <c r="G61" s="171">
        <f>生誘!G61/生誘!$L61</f>
        <v>3.8340992204706159E-2</v>
      </c>
      <c r="H61" s="171">
        <f>生誘!H61/生誘!$L61</f>
        <v>9.5505405417543626E-2</v>
      </c>
      <c r="I61" s="171">
        <f>生誘!I61/生誘!$L61</f>
        <v>-1.1076688349252049E-3</v>
      </c>
      <c r="J61" s="170">
        <f>生誘!J61/生誘!$L61</f>
        <v>0.63057469977741487</v>
      </c>
      <c r="K61" s="172">
        <f>生誘!K61/生誘!$L61</f>
        <v>0.22089120135749771</v>
      </c>
      <c r="L61" s="172">
        <f>生誘!L61/生誘!$L61</f>
        <v>1</v>
      </c>
    </row>
    <row r="62" spans="1:12" s="82" customFormat="1" ht="17" customHeight="1" x14ac:dyDescent="0.2">
      <c r="A62" s="73" t="s">
        <v>58</v>
      </c>
      <c r="B62" s="74" t="s">
        <v>184</v>
      </c>
      <c r="C62" s="170">
        <f>生誘!C62/生誘!$L62</f>
        <v>1.7232680042373108E-4</v>
      </c>
      <c r="D62" s="171">
        <f>生誘!D62/生誘!$L62</f>
        <v>2.0323570866568746E-2</v>
      </c>
      <c r="E62" s="171">
        <f>生誘!E62/生誘!$L62</f>
        <v>3.5995767702111728E-3</v>
      </c>
      <c r="F62" s="171">
        <f>生誘!F62/生誘!$L62</f>
        <v>2.020691516803748E-3</v>
      </c>
      <c r="G62" s="171">
        <f>生誘!G62/生誘!$L62</f>
        <v>7.8561470137083339E-3</v>
      </c>
      <c r="H62" s="171">
        <f>生誘!H62/生誘!$L62</f>
        <v>5.3861674366827018E-2</v>
      </c>
      <c r="I62" s="171">
        <f>生誘!I62/生誘!$L62</f>
        <v>-1.7402528353966434E-3</v>
      </c>
      <c r="J62" s="170">
        <f>生誘!J62/生誘!$L62</f>
        <v>0.25142058524322852</v>
      </c>
      <c r="K62" s="172">
        <f>生誘!K62/生誘!$L62</f>
        <v>0.66248568025762544</v>
      </c>
      <c r="L62" s="172">
        <f>生誘!L62/生誘!$L62</f>
        <v>1</v>
      </c>
    </row>
    <row r="63" spans="1:12" s="82" customFormat="1" ht="17" customHeight="1" x14ac:dyDescent="0.2">
      <c r="A63" s="73" t="s">
        <v>59</v>
      </c>
      <c r="B63" s="74" t="s">
        <v>185</v>
      </c>
      <c r="C63" s="170">
        <f>生誘!C63/生誘!$L63</f>
        <v>7.5871019019150415E-3</v>
      </c>
      <c r="D63" s="171">
        <f>生誘!D63/生誘!$L63</f>
        <v>7.069534729792884E-2</v>
      </c>
      <c r="E63" s="171">
        <f>生誘!E63/生誘!$L63</f>
        <v>4.9602646314792021E-3</v>
      </c>
      <c r="F63" s="171">
        <f>生誘!F63/生誘!$L63</f>
        <v>1.2356308583289803E-3</v>
      </c>
      <c r="G63" s="171">
        <f>生誘!G63/生誘!$L63</f>
        <v>4.3703989081538136E-3</v>
      </c>
      <c r="H63" s="171">
        <f>生誘!H63/生誘!$L63</f>
        <v>6.004491300799869E-2</v>
      </c>
      <c r="I63" s="171">
        <f>生誘!I63/生誘!$L63</f>
        <v>-1.0019275822473429E-3</v>
      </c>
      <c r="J63" s="170">
        <f>生誘!J63/生誘!$L63</f>
        <v>4.137209943595431E-2</v>
      </c>
      <c r="K63" s="172">
        <f>生誘!K63/生誘!$L63</f>
        <v>0.81073617154048838</v>
      </c>
      <c r="L63" s="172">
        <f>生誘!L63/生誘!$L63</f>
        <v>1</v>
      </c>
    </row>
    <row r="64" spans="1:12" s="82" customFormat="1" ht="17" customHeight="1" x14ac:dyDescent="0.2">
      <c r="A64" s="73" t="s">
        <v>60</v>
      </c>
      <c r="B64" s="74" t="s">
        <v>186</v>
      </c>
      <c r="C64" s="170">
        <f>生誘!C64/生誘!$L64</f>
        <v>1.5194417455751054E-3</v>
      </c>
      <c r="D64" s="171">
        <f>生誘!D64/生誘!$L64</f>
        <v>0.10194977730847353</v>
      </c>
      <c r="E64" s="171">
        <f>生誘!E64/生誘!$L64</f>
        <v>6.9130255735488002E-3</v>
      </c>
      <c r="F64" s="171">
        <f>生誘!F64/生誘!$L64</f>
        <v>1.0437244863932232E-3</v>
      </c>
      <c r="G64" s="171">
        <f>生誘!G64/生誘!$L64</f>
        <v>6.8032854768297017E-3</v>
      </c>
      <c r="H64" s="171">
        <f>生誘!H64/生誘!$L64</f>
        <v>1.4223247593847729E-2</v>
      </c>
      <c r="I64" s="171">
        <f>生誘!I64/生誘!$L64</f>
        <v>-3.8432562866201623E-3</v>
      </c>
      <c r="J64" s="170">
        <f>生誘!J64/生誘!$L64</f>
        <v>0.2370921007517777</v>
      </c>
      <c r="K64" s="172">
        <f>生誘!K64/生誘!$L64</f>
        <v>0.63429865335017444</v>
      </c>
      <c r="L64" s="172">
        <f>生誘!L64/生誘!$L64</f>
        <v>1</v>
      </c>
    </row>
    <row r="65" spans="1:12" s="82" customFormat="1" ht="17" customHeight="1" x14ac:dyDescent="0.2">
      <c r="A65" s="73" t="s">
        <v>61</v>
      </c>
      <c r="B65" s="74" t="s">
        <v>187</v>
      </c>
      <c r="C65" s="170">
        <f>生誘!C65/生誘!$L65</f>
        <v>0</v>
      </c>
      <c r="D65" s="171">
        <f>生誘!D65/生誘!$L65</f>
        <v>0</v>
      </c>
      <c r="E65" s="171">
        <f>生誘!E65/生誘!$L65</f>
        <v>0</v>
      </c>
      <c r="F65" s="171">
        <f>生誘!F65/生誘!$L65</f>
        <v>0</v>
      </c>
      <c r="G65" s="171">
        <f>生誘!G65/生誘!$L65</f>
        <v>6.6425458406938226E-2</v>
      </c>
      <c r="H65" s="171">
        <f>生誘!H65/生誘!$L65</f>
        <v>0.93357454159306175</v>
      </c>
      <c r="I65" s="171">
        <f>生誘!I65/生誘!$L65</f>
        <v>0</v>
      </c>
      <c r="J65" s="170">
        <f>生誘!J65/生誘!$L65</f>
        <v>0</v>
      </c>
      <c r="K65" s="172">
        <f>生誘!K65/生誘!$L65</f>
        <v>0</v>
      </c>
      <c r="L65" s="172">
        <f>生誘!L65/生誘!$L65</f>
        <v>1</v>
      </c>
    </row>
    <row r="66" spans="1:12" s="82" customFormat="1" ht="17" customHeight="1" x14ac:dyDescent="0.2">
      <c r="A66" s="73" t="s">
        <v>62</v>
      </c>
      <c r="B66" s="74" t="s">
        <v>188</v>
      </c>
      <c r="C66" s="170">
        <f>生誘!C66/生誘!$L66</f>
        <v>2.5116159738619876E-3</v>
      </c>
      <c r="D66" s="171">
        <f>生誘!D66/生誘!$L66</f>
        <v>0.15910039319691355</v>
      </c>
      <c r="E66" s="171">
        <f>生誘!E66/生誘!$L66</f>
        <v>3.2433355440030828E-2</v>
      </c>
      <c r="F66" s="171">
        <f>生誘!F66/生誘!$L66</f>
        <v>9.4192278684634458E-3</v>
      </c>
      <c r="G66" s="171">
        <f>生誘!G66/生誘!$L66</f>
        <v>0.11906979635045122</v>
      </c>
      <c r="H66" s="171">
        <f>生誘!H66/生誘!$L66</f>
        <v>0.50694071535532392</v>
      </c>
      <c r="I66" s="171">
        <f>生誘!I66/生誘!$L66</f>
        <v>-1.2305037914568269E-4</v>
      </c>
      <c r="J66" s="170">
        <f>生誘!J66/生誘!$L66</f>
        <v>4.4195292117262593E-2</v>
      </c>
      <c r="K66" s="172">
        <f>生誘!K66/生誘!$L66</f>
        <v>0.1264526540768382</v>
      </c>
      <c r="L66" s="172">
        <f>生誘!L66/生誘!$L66</f>
        <v>1</v>
      </c>
    </row>
    <row r="67" spans="1:12" s="82" customFormat="1" ht="17" customHeight="1" x14ac:dyDescent="0.2">
      <c r="A67" s="73" t="s">
        <v>63</v>
      </c>
      <c r="B67" s="74" t="s">
        <v>189</v>
      </c>
      <c r="C67" s="170">
        <f>生誘!C67/生誘!$L67</f>
        <v>0</v>
      </c>
      <c r="D67" s="171">
        <f>生誘!D67/生誘!$L67</f>
        <v>0</v>
      </c>
      <c r="E67" s="171">
        <f>生誘!E67/生誘!$L67</f>
        <v>0</v>
      </c>
      <c r="F67" s="171">
        <f>生誘!F67/生誘!$L67</f>
        <v>0</v>
      </c>
      <c r="G67" s="171">
        <f>生誘!G67/生誘!$L67</f>
        <v>0.9996772607577733</v>
      </c>
      <c r="H67" s="171">
        <f>生誘!H67/生誘!$L67</f>
        <v>3.2273924222665887E-4</v>
      </c>
      <c r="I67" s="171">
        <f>生誘!I67/生誘!$L67</f>
        <v>0</v>
      </c>
      <c r="J67" s="170">
        <f>生誘!J67/生誘!$L67</f>
        <v>0</v>
      </c>
      <c r="K67" s="172">
        <f>生誘!K67/生誘!$L67</f>
        <v>0</v>
      </c>
      <c r="L67" s="172">
        <f>生誘!L67/生誘!$L67</f>
        <v>1</v>
      </c>
    </row>
    <row r="68" spans="1:12" s="82" customFormat="1" ht="17" customHeight="1" x14ac:dyDescent="0.2">
      <c r="A68" s="73" t="s">
        <v>64</v>
      </c>
      <c r="B68" s="74" t="s">
        <v>190</v>
      </c>
      <c r="C68" s="170">
        <f>生誘!C68/生誘!$L68</f>
        <v>0</v>
      </c>
      <c r="D68" s="171">
        <f>生誘!D68/生誘!$L68</f>
        <v>0</v>
      </c>
      <c r="E68" s="171">
        <f>生誘!E68/生誘!$L68</f>
        <v>0</v>
      </c>
      <c r="F68" s="171">
        <f>生誘!F68/生誘!$L68</f>
        <v>0</v>
      </c>
      <c r="G68" s="171">
        <f>生誘!G68/生誘!$L68</f>
        <v>0.25667619020655286</v>
      </c>
      <c r="H68" s="171">
        <f>生誘!H68/生誘!$L68</f>
        <v>0.74332380979344714</v>
      </c>
      <c r="I68" s="171">
        <f>生誘!I68/生誘!$L68</f>
        <v>0</v>
      </c>
      <c r="J68" s="170">
        <f>生誘!J68/生誘!$L68</f>
        <v>0</v>
      </c>
      <c r="K68" s="172">
        <f>生誘!K68/生誘!$L68</f>
        <v>0</v>
      </c>
      <c r="L68" s="172">
        <f>生誘!L68/生誘!$L68</f>
        <v>1</v>
      </c>
    </row>
    <row r="69" spans="1:12" s="82" customFormat="1" ht="17" customHeight="1" x14ac:dyDescent="0.2">
      <c r="A69" s="73" t="s">
        <v>65</v>
      </c>
      <c r="B69" s="74" t="s">
        <v>191</v>
      </c>
      <c r="C69" s="170">
        <f>生誘!C69/生誘!$L69</f>
        <v>6.0371165059112386E-3</v>
      </c>
      <c r="D69" s="171">
        <f>生誘!D69/生誘!$L69</f>
        <v>0.32531125580735032</v>
      </c>
      <c r="E69" s="171">
        <f>生誘!E69/生誘!$L69</f>
        <v>3.4666453309693479E-2</v>
      </c>
      <c r="F69" s="171">
        <f>生誘!F69/生誘!$L69</f>
        <v>6.2279577445677201E-3</v>
      </c>
      <c r="G69" s="171">
        <f>生誘!G69/生誘!$L69</f>
        <v>5.0324527184976526E-3</v>
      </c>
      <c r="H69" s="171">
        <f>生誘!H69/生誘!$L69</f>
        <v>3.7989618424529546E-2</v>
      </c>
      <c r="I69" s="171">
        <f>生誘!I69/生誘!$L69</f>
        <v>-5.9356596624783706E-4</v>
      </c>
      <c r="J69" s="170">
        <f>生誘!J69/生誘!$L69</f>
        <v>0.12104630288040368</v>
      </c>
      <c r="K69" s="172">
        <f>生誘!K69/生誘!$L69</f>
        <v>0.46428240857529424</v>
      </c>
      <c r="L69" s="172">
        <f>生誘!L69/生誘!$L69</f>
        <v>1</v>
      </c>
    </row>
    <row r="70" spans="1:12" s="82" customFormat="1" ht="17" customHeight="1" x14ac:dyDescent="0.2">
      <c r="A70" s="73" t="s">
        <v>66</v>
      </c>
      <c r="B70" s="74" t="s">
        <v>192</v>
      </c>
      <c r="C70" s="170">
        <f>生誘!C70/生誘!$L70</f>
        <v>8.6979782999835782E-3</v>
      </c>
      <c r="D70" s="171">
        <f>生誘!D70/生誘!$L70</f>
        <v>0.39171786060722824</v>
      </c>
      <c r="E70" s="171">
        <f>生誘!E70/生誘!$L70</f>
        <v>3.2322964395499532E-2</v>
      </c>
      <c r="F70" s="171">
        <f>生誘!F70/生誘!$L70</f>
        <v>5.3546977055516911E-3</v>
      </c>
      <c r="G70" s="171">
        <f>生誘!G70/生誘!$L70</f>
        <v>3.1372379162559211E-3</v>
      </c>
      <c r="H70" s="171">
        <f>生誘!H70/生誘!$L70</f>
        <v>2.1841163499851844E-2</v>
      </c>
      <c r="I70" s="171">
        <f>生誘!I70/生誘!$L70</f>
        <v>-1.9341942975866278E-4</v>
      </c>
      <c r="J70" s="170">
        <f>生誘!J70/生誘!$L70</f>
        <v>8.5574933055613964E-2</v>
      </c>
      <c r="K70" s="172">
        <f>生誘!K70/生誘!$L70</f>
        <v>0.45154658394977393</v>
      </c>
      <c r="L70" s="172">
        <f>生誘!L70/生誘!$L70</f>
        <v>1</v>
      </c>
    </row>
    <row r="71" spans="1:12" s="82" customFormat="1" ht="17" customHeight="1" x14ac:dyDescent="0.2">
      <c r="A71" s="73" t="s">
        <v>67</v>
      </c>
      <c r="B71" s="74" t="s">
        <v>193</v>
      </c>
      <c r="C71" s="170">
        <f>生誘!C71/生誘!$L71</f>
        <v>1.1214215729059122E-2</v>
      </c>
      <c r="D71" s="171">
        <f>生誘!D71/生誘!$L71</f>
        <v>0.6211336397361733</v>
      </c>
      <c r="E71" s="171">
        <f>生誘!E71/生誘!$L71</f>
        <v>1.9258551457937149E-2</v>
      </c>
      <c r="F71" s="171">
        <f>生誘!F71/生誘!$L71</f>
        <v>4.3254232130714318E-2</v>
      </c>
      <c r="G71" s="171">
        <f>生誘!G71/生誘!$L71</f>
        <v>7.4970165331004609E-3</v>
      </c>
      <c r="H71" s="171">
        <f>生誘!H71/生誘!$L71</f>
        <v>7.4614208163328352E-2</v>
      </c>
      <c r="I71" s="171">
        <f>生誘!I71/生誘!$L71</f>
        <v>3.0005287951453631E-5</v>
      </c>
      <c r="J71" s="170">
        <f>生誘!J71/生誘!$L71</f>
        <v>4.7979321594181425E-2</v>
      </c>
      <c r="K71" s="172">
        <f>生誘!K71/生誘!$L71</f>
        <v>0.17501880936755465</v>
      </c>
      <c r="L71" s="172">
        <f>生誘!L71/生誘!$L71</f>
        <v>1</v>
      </c>
    </row>
    <row r="72" spans="1:12" s="82" customFormat="1" ht="17" customHeight="1" x14ac:dyDescent="0.2">
      <c r="A72" s="73" t="s">
        <v>68</v>
      </c>
      <c r="B72" s="74" t="s">
        <v>194</v>
      </c>
      <c r="C72" s="170">
        <f>生誘!C72/生誘!$L72</f>
        <v>4.3363787930632411E-3</v>
      </c>
      <c r="D72" s="171">
        <f>生誘!D72/生誘!$L72</f>
        <v>6.8707662929579139E-2</v>
      </c>
      <c r="E72" s="171">
        <f>生誘!E72/生誘!$L72</f>
        <v>7.9554571153814688E-2</v>
      </c>
      <c r="F72" s="171">
        <f>生誘!F72/生誘!$L72</f>
        <v>2.7767722213266659E-2</v>
      </c>
      <c r="G72" s="171">
        <f>生誘!G72/生誘!$L72</f>
        <v>3.729381676688718E-3</v>
      </c>
      <c r="H72" s="171">
        <f>生誘!H72/生誘!$L72</f>
        <v>1.349331833787931E-2</v>
      </c>
      <c r="I72" s="171">
        <f>生誘!I72/生誘!$L72</f>
        <v>9.3154711837060081E-6</v>
      </c>
      <c r="J72" s="170">
        <f>生誘!J72/生誘!$L72</f>
        <v>1.352316554926318E-2</v>
      </c>
      <c r="K72" s="172">
        <f>生誘!K72/生誘!$L72</f>
        <v>0.78887848387526138</v>
      </c>
      <c r="L72" s="172">
        <f>生誘!L72/生誘!$L72</f>
        <v>1</v>
      </c>
    </row>
    <row r="73" spans="1:12" s="82" customFormat="1" ht="17" customHeight="1" x14ac:dyDescent="0.2">
      <c r="A73" s="73" t="s">
        <v>69</v>
      </c>
      <c r="B73" s="74" t="s">
        <v>195</v>
      </c>
      <c r="C73" s="170">
        <f>生誘!C73/生誘!$L73</f>
        <v>1.6674733539945325E-2</v>
      </c>
      <c r="D73" s="171">
        <f>生誘!D73/生誘!$L73</f>
        <v>0.38441287687497022</v>
      </c>
      <c r="E73" s="171">
        <f>生誘!E73/生誘!$L73</f>
        <v>1.9113949725738693E-2</v>
      </c>
      <c r="F73" s="171">
        <f>生誘!F73/生誘!$L73</f>
        <v>1.410084420090421E-3</v>
      </c>
      <c r="G73" s="171">
        <f>生誘!G73/生誘!$L73</f>
        <v>7.6242627771426633E-3</v>
      </c>
      <c r="H73" s="171">
        <f>生誘!H73/生誘!$L73</f>
        <v>8.257767837710335E-2</v>
      </c>
      <c r="I73" s="171">
        <f>生誘!I73/生誘!$L73</f>
        <v>1.3454988936799173E-3</v>
      </c>
      <c r="J73" s="170">
        <f>生誘!J73/生誘!$L73</f>
        <v>0.12817273068783827</v>
      </c>
      <c r="K73" s="172">
        <f>生誘!K73/生誘!$L73</f>
        <v>0.35866818470349116</v>
      </c>
      <c r="L73" s="172">
        <f>生誘!L73/生誘!$L73</f>
        <v>1</v>
      </c>
    </row>
    <row r="74" spans="1:12" s="82" customFormat="1" ht="17" customHeight="1" x14ac:dyDescent="0.2">
      <c r="A74" s="73" t="s">
        <v>70</v>
      </c>
      <c r="B74" s="74" t="s">
        <v>196</v>
      </c>
      <c r="C74" s="170">
        <f>生誘!C74/生誘!$L74</f>
        <v>4.0647017252697301E-3</v>
      </c>
      <c r="D74" s="171">
        <f>生誘!D74/生誘!$L74</f>
        <v>0.58001889617330471</v>
      </c>
      <c r="E74" s="171">
        <f>生誘!E74/生誘!$L74</f>
        <v>2.6779121861806456E-2</v>
      </c>
      <c r="F74" s="171">
        <f>生誘!F74/生誘!$L74</f>
        <v>6.1551385988186137E-3</v>
      </c>
      <c r="G74" s="171">
        <f>生誘!G74/生誘!$L74</f>
        <v>8.6309684400504381E-3</v>
      </c>
      <c r="H74" s="171">
        <f>生誘!H74/生誘!$L74</f>
        <v>4.4318696545787586E-2</v>
      </c>
      <c r="I74" s="171">
        <f>生誘!I74/生誘!$L74</f>
        <v>1.7336627595760342E-5</v>
      </c>
      <c r="J74" s="170">
        <f>生誘!J74/生誘!$L74</f>
        <v>9.3866729233707188E-2</v>
      </c>
      <c r="K74" s="172">
        <f>生誘!K74/生誘!$L74</f>
        <v>0.23614841079365936</v>
      </c>
      <c r="L74" s="172">
        <f>生誘!L74/生誘!$L74</f>
        <v>1</v>
      </c>
    </row>
    <row r="75" spans="1:12" s="82" customFormat="1" ht="17" customHeight="1" x14ac:dyDescent="0.2">
      <c r="A75" s="73" t="s">
        <v>71</v>
      </c>
      <c r="B75" s="74" t="s">
        <v>197</v>
      </c>
      <c r="C75" s="170">
        <f>生誘!C75/生誘!$L75</f>
        <v>1.0821909090642474E-2</v>
      </c>
      <c r="D75" s="171">
        <f>生誘!D75/生誘!$L75</f>
        <v>0.29362217676075208</v>
      </c>
      <c r="E75" s="171">
        <f>生誘!E75/生誘!$L75</f>
        <v>4.71357184885383E-2</v>
      </c>
      <c r="F75" s="171">
        <f>生誘!F75/生誘!$L75</f>
        <v>3.244483835424518E-3</v>
      </c>
      <c r="G75" s="171">
        <f>生誘!G75/生誘!$L75</f>
        <v>6.972238665348773E-3</v>
      </c>
      <c r="H75" s="171">
        <f>生誘!H75/生誘!$L75</f>
        <v>0.2067304140992495</v>
      </c>
      <c r="I75" s="171">
        <f>生誘!I75/生誘!$L75</f>
        <v>2.5208790269600124E-4</v>
      </c>
      <c r="J75" s="170">
        <f>生誘!J75/生誘!$L75</f>
        <v>5.7242037207032144E-2</v>
      </c>
      <c r="K75" s="172">
        <f>生誘!K75/生誘!$L75</f>
        <v>0.37397893395031617</v>
      </c>
      <c r="L75" s="172">
        <f>生誘!L75/生誘!$L75</f>
        <v>1</v>
      </c>
    </row>
    <row r="76" spans="1:12" s="82" customFormat="1" ht="17" customHeight="1" x14ac:dyDescent="0.2">
      <c r="A76" s="73" t="s">
        <v>72</v>
      </c>
      <c r="B76" s="74" t="s">
        <v>198</v>
      </c>
      <c r="C76" s="170">
        <f>生誘!C76/生誘!$L76</f>
        <v>0</v>
      </c>
      <c r="D76" s="171">
        <f>生誘!D76/生誘!$L76</f>
        <v>0.9984173878313406</v>
      </c>
      <c r="E76" s="171">
        <f>生誘!E76/生誘!$L76</f>
        <v>2.7744002993571423E-4</v>
      </c>
      <c r="F76" s="171">
        <f>生誘!F76/生誘!$L76</f>
        <v>0</v>
      </c>
      <c r="G76" s="171">
        <f>生誘!G76/生誘!$L76</f>
        <v>0</v>
      </c>
      <c r="H76" s="171">
        <f>生誘!H76/生誘!$L76</f>
        <v>0</v>
      </c>
      <c r="I76" s="171">
        <f>生誘!I76/生誘!$L76</f>
        <v>0</v>
      </c>
      <c r="J76" s="170">
        <f>生誘!J76/生誘!$L76</f>
        <v>1.3051721387237654E-3</v>
      </c>
      <c r="K76" s="172">
        <f>生誘!K76/生誘!$L76</f>
        <v>0</v>
      </c>
      <c r="L76" s="172">
        <f>生誘!L76/生誘!$L76</f>
        <v>1</v>
      </c>
    </row>
    <row r="77" spans="1:12" s="82" customFormat="1" ht="17" customHeight="1" x14ac:dyDescent="0.2">
      <c r="A77" s="73" t="s">
        <v>73</v>
      </c>
      <c r="B77" s="74" t="s">
        <v>199</v>
      </c>
      <c r="C77" s="170">
        <f>生誘!C77/生誘!$L77</f>
        <v>0</v>
      </c>
      <c r="D77" s="171">
        <f>生誘!D77/生誘!$L77</f>
        <v>1</v>
      </c>
      <c r="E77" s="171">
        <f>生誘!E77/生誘!$L77</f>
        <v>0</v>
      </c>
      <c r="F77" s="171">
        <f>生誘!F77/生誘!$L77</f>
        <v>0</v>
      </c>
      <c r="G77" s="171">
        <f>生誘!G77/生誘!$L77</f>
        <v>0</v>
      </c>
      <c r="H77" s="171">
        <f>生誘!H77/生誘!$L77</f>
        <v>0</v>
      </c>
      <c r="I77" s="171">
        <f>生誘!I77/生誘!$L77</f>
        <v>0</v>
      </c>
      <c r="J77" s="170">
        <f>生誘!J77/生誘!$L77</f>
        <v>0</v>
      </c>
      <c r="K77" s="172">
        <f>生誘!K77/生誘!$L77</f>
        <v>0</v>
      </c>
      <c r="L77" s="172">
        <f>生誘!L77/生誘!$L77</f>
        <v>1</v>
      </c>
    </row>
    <row r="78" spans="1:12" s="82" customFormat="1" ht="17" customHeight="1" x14ac:dyDescent="0.2">
      <c r="A78" s="73" t="s">
        <v>74</v>
      </c>
      <c r="B78" s="74" t="s">
        <v>200</v>
      </c>
      <c r="C78" s="170">
        <f>生誘!C78/生誘!$L78</f>
        <v>3.8612450553121829E-3</v>
      </c>
      <c r="D78" s="171">
        <f>生誘!D78/生誘!$L78</f>
        <v>0.38214972990371332</v>
      </c>
      <c r="E78" s="171">
        <f>生誘!E78/生誘!$L78</f>
        <v>2.3475185865142023E-2</v>
      </c>
      <c r="F78" s="171">
        <f>生誘!F78/生誘!$L78</f>
        <v>7.7797530020810744E-3</v>
      </c>
      <c r="G78" s="171">
        <f>生誘!G78/生誘!$L78</f>
        <v>3.8234502200242466E-3</v>
      </c>
      <c r="H78" s="171">
        <f>生誘!H78/生誘!$L78</f>
        <v>3.3403730799429765E-2</v>
      </c>
      <c r="I78" s="171">
        <f>生誘!I78/生誘!$L78</f>
        <v>1.4377385163135366E-4</v>
      </c>
      <c r="J78" s="170">
        <f>生誘!J78/生誘!$L78</f>
        <v>3.510298359367011E-2</v>
      </c>
      <c r="K78" s="172">
        <f>生誘!K78/生誘!$L78</f>
        <v>0.51026014770899597</v>
      </c>
      <c r="L78" s="172">
        <f>生誘!L78/生誘!$L78</f>
        <v>1</v>
      </c>
    </row>
    <row r="79" spans="1:12" s="82" customFormat="1" ht="17" customHeight="1" x14ac:dyDescent="0.2">
      <c r="A79" s="73" t="s">
        <v>75</v>
      </c>
      <c r="B79" s="74" t="s">
        <v>201</v>
      </c>
      <c r="C79" s="170">
        <f>生誘!C79/生誘!$L79</f>
        <v>1.5023638215850706E-2</v>
      </c>
      <c r="D79" s="171">
        <f>生誘!D79/生誘!$L79</f>
        <v>0.19131566946145154</v>
      </c>
      <c r="E79" s="171">
        <f>生誘!E79/生誘!$L79</f>
        <v>2.0828045446172727E-2</v>
      </c>
      <c r="F79" s="171">
        <f>生誘!F79/生誘!$L79</f>
        <v>3.4261517886075379E-3</v>
      </c>
      <c r="G79" s="171">
        <f>生誘!G79/生誘!$L79</f>
        <v>1.240517737844778E-2</v>
      </c>
      <c r="H79" s="171">
        <f>生誘!H79/生誘!$L79</f>
        <v>7.3588025441792798E-2</v>
      </c>
      <c r="I79" s="171">
        <f>生誘!I79/生誘!$L79</f>
        <v>1.439801379320263E-3</v>
      </c>
      <c r="J79" s="170">
        <f>生誘!J79/生誘!$L79</f>
        <v>0.16265761000434614</v>
      </c>
      <c r="K79" s="172">
        <f>生誘!K79/生誘!$L79</f>
        <v>0.51931588088401037</v>
      </c>
      <c r="L79" s="172">
        <f>生誘!L79/生誘!$L79</f>
        <v>1</v>
      </c>
    </row>
    <row r="80" spans="1:12" s="82" customFormat="1" ht="17" customHeight="1" x14ac:dyDescent="0.2">
      <c r="A80" s="73" t="s">
        <v>76</v>
      </c>
      <c r="B80" s="74" t="s">
        <v>202</v>
      </c>
      <c r="C80" s="170">
        <f>生誘!C80/生誘!$L80</f>
        <v>1.1774173412142486E-2</v>
      </c>
      <c r="D80" s="171">
        <f>生誘!D80/生誘!$L80</f>
        <v>0.27366922757670648</v>
      </c>
      <c r="E80" s="171">
        <f>生誘!E80/生誘!$L80</f>
        <v>6.4284890168215938E-2</v>
      </c>
      <c r="F80" s="171">
        <f>生誘!F80/生誘!$L80</f>
        <v>1.5931723799339333E-2</v>
      </c>
      <c r="G80" s="171">
        <f>生誘!G80/生誘!$L80</f>
        <v>3.2664852710746491E-2</v>
      </c>
      <c r="H80" s="171">
        <f>生誘!H80/生誘!$L80</f>
        <v>0.14540450454431567</v>
      </c>
      <c r="I80" s="171">
        <f>生誘!I80/生誘!$L80</f>
        <v>3.0213456182920313E-4</v>
      </c>
      <c r="J80" s="170">
        <f>生誘!J80/生誘!$L80</f>
        <v>0.11013997179492518</v>
      </c>
      <c r="K80" s="172">
        <f>生誘!K80/生誘!$L80</f>
        <v>0.34582852143177933</v>
      </c>
      <c r="L80" s="172">
        <f>生誘!L80/生誘!$L80</f>
        <v>1</v>
      </c>
    </row>
    <row r="81" spans="1:12" s="82" customFormat="1" ht="17" customHeight="1" x14ac:dyDescent="0.2">
      <c r="A81" s="73" t="s">
        <v>77</v>
      </c>
      <c r="B81" s="74" t="s">
        <v>203</v>
      </c>
      <c r="C81" s="170">
        <f>生誘!C81/生誘!$L81</f>
        <v>8.3915542288144683E-4</v>
      </c>
      <c r="D81" s="171">
        <f>生誘!D81/生誘!$L81</f>
        <v>2.931958553672229E-2</v>
      </c>
      <c r="E81" s="171">
        <f>生誘!E81/生誘!$L81</f>
        <v>3.0421498333691793E-3</v>
      </c>
      <c r="F81" s="171">
        <f>生誘!F81/生誘!$L81</f>
        <v>5.4166046968895322E-4</v>
      </c>
      <c r="G81" s="171">
        <f>生誘!G81/生誘!$L81</f>
        <v>3.2967651784106106E-3</v>
      </c>
      <c r="H81" s="171">
        <f>生誘!H81/生誘!$L81</f>
        <v>1.2851607817162719E-2</v>
      </c>
      <c r="I81" s="171">
        <f>生誘!I81/生誘!$L81</f>
        <v>8.6650904092441545E-4</v>
      </c>
      <c r="J81" s="170">
        <f>生誘!J81/生誘!$L81</f>
        <v>0.32638132666563013</v>
      </c>
      <c r="K81" s="172">
        <f>生誘!K81/生誘!$L81</f>
        <v>0.62286124003521026</v>
      </c>
      <c r="L81" s="172">
        <f>生誘!L81/生誘!$L81</f>
        <v>1</v>
      </c>
    </row>
    <row r="82" spans="1:12" s="82" customFormat="1" ht="17" customHeight="1" x14ac:dyDescent="0.2">
      <c r="A82" s="73" t="s">
        <v>78</v>
      </c>
      <c r="B82" s="74" t="s">
        <v>204</v>
      </c>
      <c r="C82" s="170">
        <f>生誘!C82/生誘!$L82</f>
        <v>6.7782734799161351E-3</v>
      </c>
      <c r="D82" s="171">
        <f>生誘!D82/生誘!$L82</f>
        <v>0.25397102232870422</v>
      </c>
      <c r="E82" s="171">
        <f>生誘!E82/生誘!$L82</f>
        <v>3.4656233968634508E-2</v>
      </c>
      <c r="F82" s="171">
        <f>生誘!F82/生誘!$L82</f>
        <v>7.7007879866955679E-3</v>
      </c>
      <c r="G82" s="171">
        <f>生誘!G82/生誘!$L82</f>
        <v>6.3408838763892904E-3</v>
      </c>
      <c r="H82" s="171">
        <f>生誘!H82/生誘!$L82</f>
        <v>6.4122527962450451E-2</v>
      </c>
      <c r="I82" s="171">
        <f>生誘!I82/生誘!$L82</f>
        <v>1.5269976894001643E-4</v>
      </c>
      <c r="J82" s="170">
        <f>生誘!J82/生誘!$L82</f>
        <v>0.31401685222062775</v>
      </c>
      <c r="K82" s="172">
        <f>生誘!K82/生誘!$L82</f>
        <v>0.31226071840764202</v>
      </c>
      <c r="L82" s="172">
        <f>生誘!L82/生誘!$L82</f>
        <v>1</v>
      </c>
    </row>
    <row r="83" spans="1:12" s="82" customFormat="1" ht="17" customHeight="1" x14ac:dyDescent="0.2">
      <c r="A83" s="73" t="s">
        <v>79</v>
      </c>
      <c r="B83" s="74" t="s">
        <v>205</v>
      </c>
      <c r="C83" s="170">
        <f>生誘!C83/生誘!$L83</f>
        <v>7.5269301259261864E-3</v>
      </c>
      <c r="D83" s="171">
        <f>生誘!D83/生誘!$L83</f>
        <v>0.16902193540429855</v>
      </c>
      <c r="E83" s="171">
        <f>生誘!E83/生誘!$L83</f>
        <v>2.2499348871167512E-2</v>
      </c>
      <c r="F83" s="171">
        <f>生誘!F83/生誘!$L83</f>
        <v>2.03655739119708E-3</v>
      </c>
      <c r="G83" s="171">
        <f>生誘!G83/生誘!$L83</f>
        <v>1.2671298927791383E-2</v>
      </c>
      <c r="H83" s="171">
        <f>生誘!H83/生誘!$L83</f>
        <v>7.4010883219097864E-2</v>
      </c>
      <c r="I83" s="171">
        <f>生誘!I83/生誘!$L83</f>
        <v>2.3429136733788564E-3</v>
      </c>
      <c r="J83" s="170">
        <f>生誘!J83/生誘!$L83</f>
        <v>0.19861785215267005</v>
      </c>
      <c r="K83" s="172">
        <f>生誘!K83/生誘!$L83</f>
        <v>0.51127228023447235</v>
      </c>
      <c r="L83" s="172">
        <f>生誘!L83/生誘!$L83</f>
        <v>1</v>
      </c>
    </row>
    <row r="84" spans="1:12" s="82" customFormat="1" ht="17" customHeight="1" x14ac:dyDescent="0.2">
      <c r="A84" s="73" t="s">
        <v>80</v>
      </c>
      <c r="B84" s="74" t="s">
        <v>206</v>
      </c>
      <c r="C84" s="170">
        <f>生誘!C84/生誘!$L84</f>
        <v>6.7968097468232265E-3</v>
      </c>
      <c r="D84" s="171">
        <f>生誘!D84/生誘!$L84</f>
        <v>0.15681222340390402</v>
      </c>
      <c r="E84" s="171">
        <f>生誘!E84/生誘!$L84</f>
        <v>2.2959555858904527E-2</v>
      </c>
      <c r="F84" s="171">
        <f>生誘!F84/生誘!$L84</f>
        <v>5.7805910434597851E-3</v>
      </c>
      <c r="G84" s="171">
        <f>生誘!G84/生誘!$L84</f>
        <v>9.4841377486477516E-3</v>
      </c>
      <c r="H84" s="171">
        <f>生誘!H84/生誘!$L84</f>
        <v>5.8061104823724126E-2</v>
      </c>
      <c r="I84" s="171">
        <f>生誘!I84/生誘!$L84</f>
        <v>3.4427450968143617E-3</v>
      </c>
      <c r="J84" s="170">
        <f>生誘!J84/生誘!$L84</f>
        <v>0.17291537186945127</v>
      </c>
      <c r="K84" s="172">
        <f>生誘!K84/生誘!$L84</f>
        <v>0.56374746040827084</v>
      </c>
      <c r="L84" s="172">
        <f>生誘!L84/生誘!$L84</f>
        <v>1</v>
      </c>
    </row>
    <row r="85" spans="1:12" s="82" customFormat="1" ht="17" customHeight="1" x14ac:dyDescent="0.2">
      <c r="A85" s="73" t="s">
        <v>81</v>
      </c>
      <c r="B85" s="74" t="s">
        <v>207</v>
      </c>
      <c r="C85" s="170">
        <f>生誘!C85/生誘!$L85</f>
        <v>5.6816480534112321E-3</v>
      </c>
      <c r="D85" s="171">
        <f>生誘!D85/生誘!$L85</f>
        <v>0.44038585625393006</v>
      </c>
      <c r="E85" s="171">
        <f>生誘!E85/生誘!$L85</f>
        <v>2.0663956243491089E-2</v>
      </c>
      <c r="F85" s="171">
        <f>生誘!F85/生誘!$L85</f>
        <v>3.5730072124098471E-3</v>
      </c>
      <c r="G85" s="171">
        <f>生誘!G85/生誘!$L85</f>
        <v>7.0701704174156105E-3</v>
      </c>
      <c r="H85" s="171">
        <f>生誘!H85/生誘!$L85</f>
        <v>3.8801764030448438E-2</v>
      </c>
      <c r="I85" s="171">
        <f>生誘!I85/生誘!$L85</f>
        <v>1.9777352200527973E-4</v>
      </c>
      <c r="J85" s="170">
        <f>生誘!J85/生誘!$L85</f>
        <v>0.11871614631191856</v>
      </c>
      <c r="K85" s="172">
        <f>生誘!K85/生誘!$L85</f>
        <v>0.36490967795496981</v>
      </c>
      <c r="L85" s="172">
        <f>生誘!L85/生誘!$L85</f>
        <v>1</v>
      </c>
    </row>
    <row r="86" spans="1:12" s="82" customFormat="1" ht="17" customHeight="1" x14ac:dyDescent="0.2">
      <c r="A86" s="73" t="s">
        <v>82</v>
      </c>
      <c r="B86" s="74" t="s">
        <v>208</v>
      </c>
      <c r="C86" s="170">
        <f>生誘!C86/生誘!$L86</f>
        <v>1.4522541205386715E-2</v>
      </c>
      <c r="D86" s="171">
        <f>生誘!D86/生誘!$L86</f>
        <v>0.29701352740290898</v>
      </c>
      <c r="E86" s="171">
        <f>生誘!E86/生誘!$L86</f>
        <v>7.8723477581643192E-2</v>
      </c>
      <c r="F86" s="171">
        <f>生誘!F86/生誘!$L86</f>
        <v>2.7433379882558916E-2</v>
      </c>
      <c r="G86" s="171">
        <f>生誘!G86/生誘!$L86</f>
        <v>1.4135176812726835E-2</v>
      </c>
      <c r="H86" s="171">
        <f>生誘!H86/生誘!$L86</f>
        <v>0.17386644988430069</v>
      </c>
      <c r="I86" s="171">
        <f>生誘!I86/生誘!$L86</f>
        <v>1.0243974533334344E-4</v>
      </c>
      <c r="J86" s="170">
        <f>生誘!J86/生誘!$L86</f>
        <v>5.9373024275785169E-2</v>
      </c>
      <c r="K86" s="172">
        <f>生誘!K86/生誘!$L86</f>
        <v>0.33482998320935614</v>
      </c>
      <c r="L86" s="172">
        <f>生誘!L86/生誘!$L86</f>
        <v>1</v>
      </c>
    </row>
    <row r="87" spans="1:12" s="82" customFormat="1" ht="17" customHeight="1" x14ac:dyDescent="0.2">
      <c r="A87" s="73" t="s">
        <v>83</v>
      </c>
      <c r="B87" s="74" t="s">
        <v>209</v>
      </c>
      <c r="C87" s="170">
        <f>生誘!C87/生誘!$L87</f>
        <v>1.2803514099160418E-2</v>
      </c>
      <c r="D87" s="171">
        <f>生誘!D87/生誘!$L87</f>
        <v>0.70292587395318584</v>
      </c>
      <c r="E87" s="171">
        <f>生誘!E87/生誘!$L87</f>
        <v>2.3299982715773167E-2</v>
      </c>
      <c r="F87" s="171">
        <f>生誘!F87/生誘!$L87</f>
        <v>6.0899505022058847E-3</v>
      </c>
      <c r="G87" s="171">
        <f>生誘!G87/生誘!$L87</f>
        <v>9.1360049281541903E-3</v>
      </c>
      <c r="H87" s="171">
        <f>生誘!H87/生誘!$L87</f>
        <v>7.6974820067177777E-2</v>
      </c>
      <c r="I87" s="171">
        <f>生誘!I87/生誘!$L87</f>
        <v>1.4608964898822686E-4</v>
      </c>
      <c r="J87" s="170">
        <f>生誘!J87/生誘!$L87</f>
        <v>4.4679054155710211E-2</v>
      </c>
      <c r="K87" s="172">
        <f>生誘!K87/生誘!$L87</f>
        <v>0.1239447099296442</v>
      </c>
      <c r="L87" s="172">
        <f>生誘!L87/生誘!$L87</f>
        <v>1</v>
      </c>
    </row>
    <row r="88" spans="1:12" s="82" customFormat="1" ht="17" customHeight="1" x14ac:dyDescent="0.2">
      <c r="A88" s="73" t="s">
        <v>84</v>
      </c>
      <c r="B88" s="74" t="s">
        <v>210</v>
      </c>
      <c r="C88" s="170">
        <f>生誘!C88/生誘!$L88</f>
        <v>8.8127896771915005E-3</v>
      </c>
      <c r="D88" s="171">
        <f>生誘!D88/生誘!$L88</f>
        <v>0.50881445322312935</v>
      </c>
      <c r="E88" s="171">
        <f>生誘!E88/生誘!$L88</f>
        <v>1.9263551743763846E-2</v>
      </c>
      <c r="F88" s="171">
        <f>生誘!F88/生誘!$L88</f>
        <v>2.4329705845105806E-3</v>
      </c>
      <c r="G88" s="171">
        <f>生誘!G88/生誘!$L88</f>
        <v>1.750248706527318E-2</v>
      </c>
      <c r="H88" s="171">
        <f>生誘!H88/生誘!$L88</f>
        <v>4.330540371941121E-2</v>
      </c>
      <c r="I88" s="171">
        <f>生誘!I88/生誘!$L88</f>
        <v>1.3612369248913511E-4</v>
      </c>
      <c r="J88" s="170">
        <f>生誘!J88/生誘!$L88</f>
        <v>9.9847125484804608E-2</v>
      </c>
      <c r="K88" s="172">
        <f>生誘!K88/生誘!$L88</f>
        <v>0.29988509480942654</v>
      </c>
      <c r="L88" s="172">
        <f>生誘!L88/生誘!$L88</f>
        <v>1</v>
      </c>
    </row>
    <row r="89" spans="1:12" s="82" customFormat="1" ht="17" customHeight="1" x14ac:dyDescent="0.2">
      <c r="A89" s="73" t="s">
        <v>85</v>
      </c>
      <c r="B89" s="74" t="s">
        <v>211</v>
      </c>
      <c r="C89" s="170">
        <f>生誘!C89/生誘!$L89</f>
        <v>1.5233171283895457E-3</v>
      </c>
      <c r="D89" s="171">
        <f>生誘!D89/生誘!$L89</f>
        <v>0.14127375248490787</v>
      </c>
      <c r="E89" s="171">
        <f>生誘!E89/生誘!$L89</f>
        <v>1.4571345265008744E-2</v>
      </c>
      <c r="F89" s="171">
        <f>生誘!F89/生誘!$L89</f>
        <v>4.1391060007368108E-3</v>
      </c>
      <c r="G89" s="171">
        <f>生誘!G89/生誘!$L89</f>
        <v>1.6522574472991342E-2</v>
      </c>
      <c r="H89" s="171">
        <f>生誘!H89/生誘!$L89</f>
        <v>0.31186843399372643</v>
      </c>
      <c r="I89" s="171">
        <f>生誘!I89/生誘!$L89</f>
        <v>-2.809828180907253E-4</v>
      </c>
      <c r="J89" s="170">
        <f>生誘!J89/生誘!$L89</f>
        <v>5.4448011422660543E-2</v>
      </c>
      <c r="K89" s="172">
        <f>生誘!K89/生誘!$L89</f>
        <v>0.45593444204966938</v>
      </c>
      <c r="L89" s="172">
        <f>生誘!L89/生誘!$L89</f>
        <v>1</v>
      </c>
    </row>
    <row r="90" spans="1:12" s="82" customFormat="1" ht="17" customHeight="1" x14ac:dyDescent="0.2">
      <c r="A90" s="73" t="s">
        <v>86</v>
      </c>
      <c r="B90" s="74" t="s">
        <v>212</v>
      </c>
      <c r="C90" s="170">
        <f>生誘!C90/生誘!$L90</f>
        <v>7.7280318307816121E-4</v>
      </c>
      <c r="D90" s="171">
        <f>生誘!D90/生誘!$L90</f>
        <v>2.4533170323603637E-2</v>
      </c>
      <c r="E90" s="171">
        <f>生誘!E90/生誘!$L90</f>
        <v>1.392533171857198E-3</v>
      </c>
      <c r="F90" s="171">
        <f>生誘!F90/生誘!$L90</f>
        <v>3.5446868611045039E-4</v>
      </c>
      <c r="G90" s="171">
        <f>生誘!G90/生誘!$L90</f>
        <v>4.2485610937205383E-4</v>
      </c>
      <c r="H90" s="171">
        <f>生誘!H90/生誘!$L90</f>
        <v>3.829728244900364E-3</v>
      </c>
      <c r="I90" s="171">
        <f>生誘!I90/生誘!$L90</f>
        <v>1.6502023326799299E-5</v>
      </c>
      <c r="J90" s="170">
        <f>生誘!J90/生誘!$L90</f>
        <v>1.0655775523479124E-2</v>
      </c>
      <c r="K90" s="172">
        <f>生誘!K90/生誘!$L90</f>
        <v>0.95802016273427226</v>
      </c>
      <c r="L90" s="172">
        <f>生誘!L90/生誘!$L90</f>
        <v>1</v>
      </c>
    </row>
    <row r="91" spans="1:12" s="82" customFormat="1" ht="17" customHeight="1" x14ac:dyDescent="0.2">
      <c r="A91" s="73" t="s">
        <v>87</v>
      </c>
      <c r="B91" s="74" t="s">
        <v>213</v>
      </c>
      <c r="C91" s="170">
        <f>生誘!C91/生誘!$L91</f>
        <v>2.5732061162494321E-3</v>
      </c>
      <c r="D91" s="171">
        <f>生誘!D91/生誘!$L91</f>
        <v>6.4798344635769306E-2</v>
      </c>
      <c r="E91" s="171">
        <f>生誘!E91/生誘!$L91</f>
        <v>1.0329702291608837E-2</v>
      </c>
      <c r="F91" s="171">
        <f>生誘!F91/生誘!$L91</f>
        <v>2.3426555333830217E-3</v>
      </c>
      <c r="G91" s="171">
        <f>生誘!G91/生誘!$L91</f>
        <v>2.0299505983135172E-3</v>
      </c>
      <c r="H91" s="171">
        <f>生誘!H91/生誘!$L91</f>
        <v>3.1848325681571546E-2</v>
      </c>
      <c r="I91" s="171">
        <f>生誘!I91/生誘!$L91</f>
        <v>-5.4696756214406565E-4</v>
      </c>
      <c r="J91" s="170">
        <f>生誘!J91/生誘!$L91</f>
        <v>4.2343224336162409E-2</v>
      </c>
      <c r="K91" s="172">
        <f>生誘!K91/生誘!$L91</f>
        <v>0.84428155836908603</v>
      </c>
      <c r="L91" s="172">
        <f>生誘!L91/生誘!$L91</f>
        <v>1</v>
      </c>
    </row>
    <row r="92" spans="1:12" s="82" customFormat="1" ht="17" customHeight="1" x14ac:dyDescent="0.2">
      <c r="A92" s="73" t="s">
        <v>88</v>
      </c>
      <c r="B92" s="74" t="s">
        <v>214</v>
      </c>
      <c r="C92" s="170">
        <f>生誘!C92/生誘!$L92</f>
        <v>8.6063958883836989E-5</v>
      </c>
      <c r="D92" s="171">
        <f>生誘!D92/生誘!$L92</f>
        <v>4.8317167236914253E-2</v>
      </c>
      <c r="E92" s="171">
        <f>生誘!E92/生誘!$L92</f>
        <v>0.55643327461280245</v>
      </c>
      <c r="F92" s="171">
        <f>生誘!F92/生誘!$L92</f>
        <v>0.36966010389846227</v>
      </c>
      <c r="G92" s="171">
        <f>生誘!G92/生誘!$L92</f>
        <v>5.8798661088357862E-4</v>
      </c>
      <c r="H92" s="171">
        <f>生誘!H92/生誘!$L92</f>
        <v>2.3703239960764818E-3</v>
      </c>
      <c r="I92" s="171">
        <f>生誘!I92/生誘!$L92</f>
        <v>-5.9738537152118231E-6</v>
      </c>
      <c r="J92" s="170">
        <f>生誘!J92/生誘!$L92</f>
        <v>1.7899210004373327E-2</v>
      </c>
      <c r="K92" s="172">
        <f>生誘!K92/生誘!$L92</f>
        <v>4.6518435353191086E-3</v>
      </c>
      <c r="L92" s="172">
        <f>生誘!L92/生誘!$L92</f>
        <v>1</v>
      </c>
    </row>
    <row r="93" spans="1:12" s="82" customFormat="1" ht="17" customHeight="1" x14ac:dyDescent="0.2">
      <c r="A93" s="73" t="s">
        <v>89</v>
      </c>
      <c r="B93" s="74" t="s">
        <v>215</v>
      </c>
      <c r="C93" s="170">
        <f>生誘!C93/生誘!$L93</f>
        <v>2.06493192259512E-4</v>
      </c>
      <c r="D93" s="171">
        <f>生誘!D93/生誘!$L93</f>
        <v>0.40840124291983176</v>
      </c>
      <c r="E93" s="171">
        <f>生誘!E93/生誘!$L93</f>
        <v>0.46563757289304547</v>
      </c>
      <c r="F93" s="171">
        <f>生誘!F93/生誘!$L93</f>
        <v>9.7323508180163457E-2</v>
      </c>
      <c r="G93" s="171">
        <f>生誘!G93/生誘!$L93</f>
        <v>3.2876683854798911E-4</v>
      </c>
      <c r="H93" s="171">
        <f>生誘!H93/生誘!$L93</f>
        <v>2.8229682036585535E-3</v>
      </c>
      <c r="I93" s="171">
        <f>生誘!I93/生誘!$L93</f>
        <v>-1.89954252184331E-6</v>
      </c>
      <c r="J93" s="170">
        <f>生誘!J93/生誘!$L93</f>
        <v>4.507604407768857E-3</v>
      </c>
      <c r="K93" s="172">
        <f>生誘!K93/生誘!$L93</f>
        <v>2.0773742907246259E-2</v>
      </c>
      <c r="L93" s="172">
        <f>生誘!L93/生誘!$L93</f>
        <v>1</v>
      </c>
    </row>
    <row r="94" spans="1:12" s="82" customFormat="1" ht="17" customHeight="1" x14ac:dyDescent="0.2">
      <c r="A94" s="73" t="s">
        <v>90</v>
      </c>
      <c r="B94" s="74" t="s">
        <v>216</v>
      </c>
      <c r="C94" s="170">
        <f>生誘!C94/生誘!$L94</f>
        <v>0</v>
      </c>
      <c r="D94" s="171">
        <f>生誘!D94/生誘!$L94</f>
        <v>6.0256613027110202E-3</v>
      </c>
      <c r="E94" s="171">
        <f>生誘!E94/生誘!$L94</f>
        <v>4.0305090028865901E-3</v>
      </c>
      <c r="F94" s="171">
        <f>生誘!F94/生誘!$L94</f>
        <v>1.3007012043266241E-2</v>
      </c>
      <c r="G94" s="171">
        <f>生誘!G94/生誘!$L94</f>
        <v>3.0886837255875883E-2</v>
      </c>
      <c r="H94" s="171">
        <f>生誘!H94/生誘!$L94</f>
        <v>0.77028877243737803</v>
      </c>
      <c r="I94" s="171">
        <f>生誘!I94/生誘!$L94</f>
        <v>0</v>
      </c>
      <c r="J94" s="170">
        <f>生誘!J94/生誘!$L94</f>
        <v>1.1841723693569867E-2</v>
      </c>
      <c r="K94" s="172">
        <f>生誘!K94/生誘!$L94</f>
        <v>0.16391948426431235</v>
      </c>
      <c r="L94" s="172">
        <f>生誘!L94/生誘!$L94</f>
        <v>1</v>
      </c>
    </row>
    <row r="95" spans="1:12" s="82" customFormat="1" ht="17" customHeight="1" x14ac:dyDescent="0.2">
      <c r="A95" s="73" t="s">
        <v>91</v>
      </c>
      <c r="B95" s="74" t="s">
        <v>217</v>
      </c>
      <c r="C95" s="170">
        <f>生誘!C95/生誘!$L95</f>
        <v>5.7148887452139092E-3</v>
      </c>
      <c r="D95" s="171">
        <f>生誘!D95/生誘!$L95</f>
        <v>0.20469062410632741</v>
      </c>
      <c r="E95" s="171">
        <f>生誘!E95/生誘!$L95</f>
        <v>0.78559713041395862</v>
      </c>
      <c r="F95" s="171">
        <f>生誘!F95/生誘!$L95</f>
        <v>0</v>
      </c>
      <c r="G95" s="171">
        <f>生誘!G95/生誘!$L95</f>
        <v>0</v>
      </c>
      <c r="H95" s="171">
        <f>生誘!H95/生誘!$L95</f>
        <v>0</v>
      </c>
      <c r="I95" s="171">
        <f>生誘!I95/生誘!$L95</f>
        <v>0</v>
      </c>
      <c r="J95" s="170">
        <f>生誘!J95/生誘!$L95</f>
        <v>1.2563829041042303E-5</v>
      </c>
      <c r="K95" s="172">
        <f>生誘!K95/生誘!$L95</f>
        <v>3.9847929054591009E-3</v>
      </c>
      <c r="L95" s="172">
        <f>生誘!L95/生誘!$L95</f>
        <v>1</v>
      </c>
    </row>
    <row r="96" spans="1:12" s="82" customFormat="1" ht="17" customHeight="1" x14ac:dyDescent="0.2">
      <c r="A96" s="73" t="s">
        <v>92</v>
      </c>
      <c r="B96" s="74" t="s">
        <v>218</v>
      </c>
      <c r="C96" s="170">
        <f>生誘!C96/生誘!$L96</f>
        <v>0.12512235165677929</v>
      </c>
      <c r="D96" s="171">
        <f>生誘!D96/生誘!$L96</f>
        <v>9.3567000981324144E-2</v>
      </c>
      <c r="E96" s="171">
        <f>生誘!E96/生誘!$L96</f>
        <v>0.72960662867125559</v>
      </c>
      <c r="F96" s="171">
        <f>生誘!F96/生誘!$L96</f>
        <v>2.2784115126337754E-3</v>
      </c>
      <c r="G96" s="171">
        <f>生誘!G96/生誘!$L96</f>
        <v>3.6474796460808249E-4</v>
      </c>
      <c r="H96" s="171">
        <f>生誘!H96/生誘!$L96</f>
        <v>2.7917308449644015E-3</v>
      </c>
      <c r="I96" s="171">
        <f>生誘!I96/生誘!$L96</f>
        <v>7.0426515194272965E-5</v>
      </c>
      <c r="J96" s="170">
        <f>生誘!J96/生誘!$L96</f>
        <v>4.8834808374357778E-3</v>
      </c>
      <c r="K96" s="172">
        <f>生誘!K96/生誘!$L96</f>
        <v>4.1315221015804642E-2</v>
      </c>
      <c r="L96" s="172">
        <f>生誘!L96/生誘!$L96</f>
        <v>1</v>
      </c>
    </row>
    <row r="97" spans="1:12" s="82" customFormat="1" ht="17" customHeight="1" x14ac:dyDescent="0.2">
      <c r="A97" s="73" t="s">
        <v>93</v>
      </c>
      <c r="B97" s="74" t="s">
        <v>219</v>
      </c>
      <c r="C97" s="170">
        <f>生誘!C97/生誘!$L97</f>
        <v>2.8894135986379094E-2</v>
      </c>
      <c r="D97" s="171">
        <f>生誘!D97/生誘!$L97</f>
        <v>0.58562706002619458</v>
      </c>
      <c r="E97" s="171">
        <f>生誘!E97/生誘!$L97</f>
        <v>0.38049251180231103</v>
      </c>
      <c r="F97" s="171">
        <f>生誘!F97/生誘!$L97</f>
        <v>2.9794254178175713E-3</v>
      </c>
      <c r="G97" s="171">
        <f>生誘!G97/生誘!$L97</f>
        <v>0</v>
      </c>
      <c r="H97" s="171">
        <f>生誘!H97/生誘!$L97</f>
        <v>0</v>
      </c>
      <c r="I97" s="171">
        <f>生誘!I97/生誘!$L97</f>
        <v>0</v>
      </c>
      <c r="J97" s="170">
        <f>生誘!J97/生誘!$L97</f>
        <v>0</v>
      </c>
      <c r="K97" s="172">
        <f>生誘!K97/生誘!$L97</f>
        <v>2.0068667672978125E-3</v>
      </c>
      <c r="L97" s="172">
        <f>生誘!L97/生誘!$L97</f>
        <v>1</v>
      </c>
    </row>
    <row r="98" spans="1:12" s="82" customFormat="1" ht="17" customHeight="1" x14ac:dyDescent="0.2">
      <c r="A98" s="73" t="s">
        <v>94</v>
      </c>
      <c r="B98" s="74" t="s">
        <v>220</v>
      </c>
      <c r="C98" s="170">
        <f>生誘!C98/生誘!$L98</f>
        <v>0</v>
      </c>
      <c r="D98" s="171">
        <f>生誘!D98/生誘!$L98</f>
        <v>0.13096737653488791</v>
      </c>
      <c r="E98" s="171">
        <f>生誘!E98/生誘!$L98</f>
        <v>0.86903262346511201</v>
      </c>
      <c r="F98" s="171">
        <f>生誘!F98/生誘!$L98</f>
        <v>0</v>
      </c>
      <c r="G98" s="171">
        <f>生誘!G98/生誘!$L98</f>
        <v>0</v>
      </c>
      <c r="H98" s="171">
        <f>生誘!H98/生誘!$L98</f>
        <v>0</v>
      </c>
      <c r="I98" s="171">
        <f>生誘!I98/生誘!$L98</f>
        <v>0</v>
      </c>
      <c r="J98" s="170">
        <f>生誘!J98/生誘!$L98</f>
        <v>0</v>
      </c>
      <c r="K98" s="172">
        <f>生誘!K98/生誘!$L98</f>
        <v>0</v>
      </c>
      <c r="L98" s="172">
        <f>生誘!L98/生誘!$L98</f>
        <v>1</v>
      </c>
    </row>
    <row r="99" spans="1:12" s="82" customFormat="1" ht="17" customHeight="1" x14ac:dyDescent="0.2">
      <c r="A99" s="73" t="s">
        <v>95</v>
      </c>
      <c r="B99" s="74" t="s">
        <v>221</v>
      </c>
      <c r="C99" s="170">
        <f>生誘!C99/生誘!$L99</f>
        <v>2.9436363660579278E-3</v>
      </c>
      <c r="D99" s="171">
        <f>生誘!D99/生誘!$L99</f>
        <v>0.69952916110181107</v>
      </c>
      <c r="E99" s="171">
        <f>生誘!E99/生誘!$L99</f>
        <v>2.0109823525909284E-2</v>
      </c>
      <c r="F99" s="171">
        <f>生誘!F99/生誘!$L99</f>
        <v>2.2316481725388878E-3</v>
      </c>
      <c r="G99" s="171">
        <f>生誘!G99/生誘!$L99</f>
        <v>6.5002492671649313E-3</v>
      </c>
      <c r="H99" s="171">
        <f>生誘!H99/生誘!$L99</f>
        <v>5.7874198333524321E-2</v>
      </c>
      <c r="I99" s="171">
        <f>生誘!I99/生誘!$L99</f>
        <v>6.2924222897961152E-7</v>
      </c>
      <c r="J99" s="170">
        <f>生誘!J99/生誘!$L99</f>
        <v>2.8223907775528176E-2</v>
      </c>
      <c r="K99" s="172">
        <f>生誘!K99/生誘!$L99</f>
        <v>0.18258674621523649</v>
      </c>
      <c r="L99" s="172">
        <f>生誘!L99/生誘!$L99</f>
        <v>1</v>
      </c>
    </row>
    <row r="100" spans="1:12" s="82" customFormat="1" ht="17" customHeight="1" x14ac:dyDescent="0.2">
      <c r="A100" s="73" t="s">
        <v>96</v>
      </c>
      <c r="B100" s="74" t="s">
        <v>222</v>
      </c>
      <c r="C100" s="170">
        <f>生誘!C100/生誘!$L100</f>
        <v>8.642091127373578E-3</v>
      </c>
      <c r="D100" s="171">
        <f>生誘!D100/生誘!$L100</f>
        <v>0.20675049310470575</v>
      </c>
      <c r="E100" s="171">
        <f>生誘!E100/生誘!$L100</f>
        <v>6.1696784191343425E-2</v>
      </c>
      <c r="F100" s="171">
        <f>生誘!F100/生誘!$L100</f>
        <v>9.2277402739140285E-3</v>
      </c>
      <c r="G100" s="171">
        <f>生誘!G100/生誘!$L100</f>
        <v>5.7439623433550503E-2</v>
      </c>
      <c r="H100" s="171">
        <f>生誘!H100/生誘!$L100</f>
        <v>0.15877037145325221</v>
      </c>
      <c r="I100" s="171">
        <f>生誘!I100/生誘!$L100</f>
        <v>2.1305199771890586E-5</v>
      </c>
      <c r="J100" s="170">
        <f>生誘!J100/生誘!$L100</f>
        <v>0.18313263400415147</v>
      </c>
      <c r="K100" s="172">
        <f>生誘!K100/生誘!$L100</f>
        <v>0.31431895721193714</v>
      </c>
      <c r="L100" s="172">
        <f>生誘!L100/生誘!$L100</f>
        <v>1</v>
      </c>
    </row>
    <row r="101" spans="1:12" s="82" customFormat="1" ht="17" customHeight="1" x14ac:dyDescent="0.2">
      <c r="A101" s="73" t="s">
        <v>97</v>
      </c>
      <c r="B101" s="74" t="s">
        <v>223</v>
      </c>
      <c r="C101" s="170">
        <f>生誘!C101/生誘!$L101</f>
        <v>9.1581282971712041E-3</v>
      </c>
      <c r="D101" s="171">
        <f>生誘!D101/生誘!$L101</f>
        <v>0.25425850050259041</v>
      </c>
      <c r="E101" s="171">
        <f>生誘!E101/生誘!$L101</f>
        <v>4.4414364845564068E-2</v>
      </c>
      <c r="F101" s="171">
        <f>生誘!F101/生誘!$L101</f>
        <v>5.8718672187424445E-3</v>
      </c>
      <c r="G101" s="171">
        <f>生誘!G101/生誘!$L101</f>
        <v>8.7738261736862114E-3</v>
      </c>
      <c r="H101" s="171">
        <f>生誘!H101/生誘!$L101</f>
        <v>7.6287202654381409E-2</v>
      </c>
      <c r="I101" s="171">
        <f>生誘!I101/生誘!$L101</f>
        <v>3.5679951364449639E-4</v>
      </c>
      <c r="J101" s="170">
        <f>生誘!J101/生誘!$L101</f>
        <v>0.24101401949332849</v>
      </c>
      <c r="K101" s="172">
        <f>生誘!K101/生誘!$L101</f>
        <v>0.35986529130089134</v>
      </c>
      <c r="L101" s="172">
        <f>生誘!L101/生誘!$L101</f>
        <v>1</v>
      </c>
    </row>
    <row r="102" spans="1:12" s="82" customFormat="1" ht="17" customHeight="1" x14ac:dyDescent="0.2">
      <c r="A102" s="73" t="s">
        <v>98</v>
      </c>
      <c r="B102" s="74" t="s">
        <v>224</v>
      </c>
      <c r="C102" s="170">
        <f>生誘!C102/生誘!$L102</f>
        <v>5.5183921634944727E-3</v>
      </c>
      <c r="D102" s="171">
        <f>生誘!D102/生誘!$L102</f>
        <v>0.32429846986162392</v>
      </c>
      <c r="E102" s="171">
        <f>生誘!E102/生誘!$L102</f>
        <v>4.593772266839756E-2</v>
      </c>
      <c r="F102" s="171">
        <f>生誘!F102/生誘!$L102</f>
        <v>1.4037864644358246E-2</v>
      </c>
      <c r="G102" s="171">
        <f>生誘!G102/生誘!$L102</f>
        <v>1.9244488004958989E-2</v>
      </c>
      <c r="H102" s="171">
        <f>生誘!H102/生誘!$L102</f>
        <v>0.10169680134797654</v>
      </c>
      <c r="I102" s="171">
        <f>生誘!I102/生誘!$L102</f>
        <v>-1.0296950392355615E-4</v>
      </c>
      <c r="J102" s="170">
        <f>生誘!J102/生誘!$L102</f>
        <v>0.11698728768654669</v>
      </c>
      <c r="K102" s="172">
        <f>生誘!K102/生誘!$L102</f>
        <v>0.37238194312656731</v>
      </c>
      <c r="L102" s="172">
        <f>生誘!L102/生誘!$L102</f>
        <v>1</v>
      </c>
    </row>
    <row r="103" spans="1:12" s="82" customFormat="1" ht="17" customHeight="1" x14ac:dyDescent="0.2">
      <c r="A103" s="73" t="s">
        <v>99</v>
      </c>
      <c r="B103" s="74" t="s">
        <v>225</v>
      </c>
      <c r="C103" s="170">
        <f>生誘!C103/生誘!$L103</f>
        <v>7.0192723045191269E-3</v>
      </c>
      <c r="D103" s="171">
        <f>生誘!D103/生誘!$L103</f>
        <v>0.21899517631748197</v>
      </c>
      <c r="E103" s="171">
        <f>生誘!E103/生誘!$L103</f>
        <v>6.661875243115592E-2</v>
      </c>
      <c r="F103" s="171">
        <f>生誘!F103/生誘!$L103</f>
        <v>1.70593045944838E-2</v>
      </c>
      <c r="G103" s="171">
        <f>生誘!G103/生誘!$L103</f>
        <v>3.371564924679684E-2</v>
      </c>
      <c r="H103" s="171">
        <f>生誘!H103/生誘!$L103</f>
        <v>0.19122487508022576</v>
      </c>
      <c r="I103" s="171">
        <f>生誘!I103/生誘!$L103</f>
        <v>9.2634728212048423E-5</v>
      </c>
      <c r="J103" s="170">
        <f>生誘!J103/生誘!$L103</f>
        <v>0.13424582467691359</v>
      </c>
      <c r="K103" s="172">
        <f>生誘!K103/生誘!$L103</f>
        <v>0.33102851062021116</v>
      </c>
      <c r="L103" s="172">
        <f>生誘!L103/生誘!$L103</f>
        <v>1</v>
      </c>
    </row>
    <row r="104" spans="1:12" s="82" customFormat="1" ht="17" customHeight="1" x14ac:dyDescent="0.2">
      <c r="A104" s="73" t="s">
        <v>100</v>
      </c>
      <c r="B104" s="74" t="s">
        <v>226</v>
      </c>
      <c r="C104" s="170">
        <f>生誘!C104/生誘!$L104</f>
        <v>7.2353870806215123E-2</v>
      </c>
      <c r="D104" s="171">
        <f>生誘!D104/生誘!$L104</f>
        <v>0.21020309417377431</v>
      </c>
      <c r="E104" s="171">
        <f>生誘!E104/生誘!$L104</f>
        <v>0</v>
      </c>
      <c r="F104" s="171">
        <f>生誘!F104/生誘!$L104</f>
        <v>0</v>
      </c>
      <c r="G104" s="171">
        <f>生誘!G104/生誘!$L104</f>
        <v>0</v>
      </c>
      <c r="H104" s="171">
        <f>生誘!H104/生誘!$L104</f>
        <v>0</v>
      </c>
      <c r="I104" s="171">
        <f>生誘!I104/生誘!$L104</f>
        <v>0</v>
      </c>
      <c r="J104" s="170">
        <f>生誘!J104/生誘!$L104</f>
        <v>9.6362872110355532E-2</v>
      </c>
      <c r="K104" s="172">
        <f>生誘!K104/生誘!$L104</f>
        <v>0.62108016290965506</v>
      </c>
      <c r="L104" s="172">
        <f>生誘!L104/生誘!$L104</f>
        <v>1</v>
      </c>
    </row>
    <row r="105" spans="1:12" s="82" customFormat="1" ht="17" customHeight="1" x14ac:dyDescent="0.2">
      <c r="A105" s="73" t="s">
        <v>101</v>
      </c>
      <c r="B105" s="74" t="s">
        <v>227</v>
      </c>
      <c r="C105" s="170">
        <f>生誘!C105/生誘!$L105</f>
        <v>0.13440891790056916</v>
      </c>
      <c r="D105" s="171">
        <f>生誘!D105/生誘!$L105</f>
        <v>0.5852636581320888</v>
      </c>
      <c r="E105" s="171">
        <f>生誘!E105/生誘!$L105</f>
        <v>2.5019346629660537E-2</v>
      </c>
      <c r="F105" s="171">
        <f>生誘!F105/生誘!$L105</f>
        <v>1.0650973725148845E-3</v>
      </c>
      <c r="G105" s="171">
        <f>生誘!G105/生誘!$L105</f>
        <v>3.5436829603404523E-6</v>
      </c>
      <c r="H105" s="171">
        <f>生誘!H105/生誘!$L105</f>
        <v>3.0427960329178706E-5</v>
      </c>
      <c r="I105" s="171">
        <f>生誘!I105/生誘!$L105</f>
        <v>-2.0474621153482616E-8</v>
      </c>
      <c r="J105" s="170">
        <f>生誘!J105/生誘!$L105</f>
        <v>6.2319655823915871E-3</v>
      </c>
      <c r="K105" s="172">
        <f>生誘!K105/生誘!$L105</f>
        <v>0.2479770632141067</v>
      </c>
      <c r="L105" s="172">
        <f>生誘!L105/生誘!$L105</f>
        <v>1</v>
      </c>
    </row>
    <row r="106" spans="1:12" s="82" customFormat="1" ht="17" customHeight="1" x14ac:dyDescent="0.2">
      <c r="A106" s="73" t="s">
        <v>102</v>
      </c>
      <c r="B106" s="74" t="s">
        <v>228</v>
      </c>
      <c r="C106" s="170">
        <f>生誘!C106/生誘!$L106</f>
        <v>7.1316144821549068E-3</v>
      </c>
      <c r="D106" s="171">
        <f>生誘!D106/生誘!$L106</f>
        <v>0.60362714832147391</v>
      </c>
      <c r="E106" s="171">
        <f>生誘!E106/生誘!$L106</f>
        <v>8.3675901824001239E-2</v>
      </c>
      <c r="F106" s="171">
        <f>生誘!F106/生誘!$L106</f>
        <v>5.4192532054375209E-4</v>
      </c>
      <c r="G106" s="171">
        <f>生誘!G106/生誘!$L106</f>
        <v>5.2426124990433555E-4</v>
      </c>
      <c r="H106" s="171">
        <f>生誘!H106/生誘!$L106</f>
        <v>2.6378420257781167E-3</v>
      </c>
      <c r="I106" s="171">
        <f>生誘!I106/生誘!$L106</f>
        <v>8.6148091880037578E-7</v>
      </c>
      <c r="J106" s="170">
        <f>生誘!J106/生誘!$L106</f>
        <v>4.7468608158047192E-3</v>
      </c>
      <c r="K106" s="172">
        <f>生誘!K106/生誘!$L106</f>
        <v>0.29711358447942043</v>
      </c>
      <c r="L106" s="172">
        <f>生誘!L106/生誘!$L106</f>
        <v>1</v>
      </c>
    </row>
    <row r="107" spans="1:12" s="82" customFormat="1" ht="17" customHeight="1" x14ac:dyDescent="0.2">
      <c r="A107" s="73" t="s">
        <v>103</v>
      </c>
      <c r="B107" s="74" t="s">
        <v>229</v>
      </c>
      <c r="C107" s="170">
        <f>生誘!C107/生誘!$L107</f>
        <v>6.1161237046935893E-2</v>
      </c>
      <c r="D107" s="171">
        <f>生誘!D107/生誘!$L107</f>
        <v>0.78171582114907945</v>
      </c>
      <c r="E107" s="171">
        <f>生誘!E107/生誘!$L107</f>
        <v>9.0883862454661324E-4</v>
      </c>
      <c r="F107" s="171">
        <f>生誘!F107/生誘!$L107</f>
        <v>1.3990512743025492E-4</v>
      </c>
      <c r="G107" s="171">
        <f>生誘!G107/生誘!$L107</f>
        <v>3.6425879751306222E-4</v>
      </c>
      <c r="H107" s="171">
        <f>生誘!H107/生誘!$L107</f>
        <v>1.8196753984964585E-2</v>
      </c>
      <c r="I107" s="171">
        <f>生誘!I107/生誘!$L107</f>
        <v>-1.7619422076541109E-6</v>
      </c>
      <c r="J107" s="170">
        <f>生誘!J107/生誘!$L107</f>
        <v>1.4445840604662185E-2</v>
      </c>
      <c r="K107" s="172">
        <f>生誘!K107/生誘!$L107</f>
        <v>0.12306910660707571</v>
      </c>
      <c r="L107" s="172">
        <f>生誘!L107/生誘!$L107</f>
        <v>1</v>
      </c>
    </row>
    <row r="108" spans="1:12" s="82" customFormat="1" ht="17" customHeight="1" x14ac:dyDescent="0.2">
      <c r="A108" s="73" t="s">
        <v>104</v>
      </c>
      <c r="B108" s="74" t="s">
        <v>230</v>
      </c>
      <c r="C108" s="170">
        <f>生誘!C108/生誘!$L108</f>
        <v>5.0184037881634855E-4</v>
      </c>
      <c r="D108" s="171">
        <f>生誘!D108/生誘!$L108</f>
        <v>0.88878668579180453</v>
      </c>
      <c r="E108" s="171">
        <f>生誘!E108/生誘!$L108</f>
        <v>4.9644466145453633E-3</v>
      </c>
      <c r="F108" s="171">
        <f>生誘!F108/生誘!$L108</f>
        <v>1.0247389642946076E-3</v>
      </c>
      <c r="G108" s="171">
        <f>生誘!G108/生誘!$L108</f>
        <v>1.0728315320942313E-5</v>
      </c>
      <c r="H108" s="171">
        <f>生誘!H108/生誘!$L108</f>
        <v>1.068243379458686E-3</v>
      </c>
      <c r="I108" s="171">
        <f>生誘!I108/生誘!$L108</f>
        <v>5.1324770958381696E-6</v>
      </c>
      <c r="J108" s="170">
        <f>生誘!J108/生誘!$L108</f>
        <v>2.578947044379278E-4</v>
      </c>
      <c r="K108" s="172">
        <f>生誘!K108/生誘!$L108</f>
        <v>0.10338028937422576</v>
      </c>
      <c r="L108" s="172">
        <f>生誘!L108/生誘!$L108</f>
        <v>1</v>
      </c>
    </row>
    <row r="109" spans="1:12" s="82" customFormat="1" ht="17" customHeight="1" x14ac:dyDescent="0.2">
      <c r="A109" s="73" t="s">
        <v>105</v>
      </c>
      <c r="B109" s="74" t="s">
        <v>231</v>
      </c>
      <c r="C109" s="170">
        <f>生誘!C109/生誘!$L109</f>
        <v>2.7101765289715363E-2</v>
      </c>
      <c r="D109" s="171">
        <f>生誘!D109/生誘!$L109</f>
        <v>0.70214106039081337</v>
      </c>
      <c r="E109" s="171">
        <f>生誘!E109/生誘!$L109</f>
        <v>7.2275033014191914E-3</v>
      </c>
      <c r="F109" s="171">
        <f>生誘!F109/生誘!$L109</f>
        <v>1.5566877663509152E-3</v>
      </c>
      <c r="G109" s="171">
        <f>生誘!G109/生誘!$L109</f>
        <v>1.3440980222415245E-3</v>
      </c>
      <c r="H109" s="171">
        <f>生誘!H109/生誘!$L109</f>
        <v>1.3918940200943421E-2</v>
      </c>
      <c r="I109" s="171">
        <f>生誘!I109/生誘!$L109</f>
        <v>8.9727134702206864E-6</v>
      </c>
      <c r="J109" s="170">
        <f>生誘!J109/生誘!$L109</f>
        <v>1.3114866858336051E-2</v>
      </c>
      <c r="K109" s="172">
        <f>生誘!K109/生誘!$L109</f>
        <v>0.23358610545670996</v>
      </c>
      <c r="L109" s="172">
        <f>生誘!L109/生誘!$L109</f>
        <v>1</v>
      </c>
    </row>
    <row r="110" spans="1:12" s="82" customFormat="1" ht="17" customHeight="1" x14ac:dyDescent="0.2">
      <c r="A110" s="73" t="s">
        <v>106</v>
      </c>
      <c r="B110" s="74" t="s">
        <v>232</v>
      </c>
      <c r="C110" s="170">
        <f>生誘!C110/生誘!$L110</f>
        <v>8.6506600269452769E-3</v>
      </c>
      <c r="D110" s="171">
        <f>生誘!D110/生誘!$L110</f>
        <v>0.24290179797100278</v>
      </c>
      <c r="E110" s="171">
        <f>生誘!E110/生誘!$L110</f>
        <v>0.11743906952198276</v>
      </c>
      <c r="F110" s="171">
        <f>生誘!F110/生誘!$L110</f>
        <v>2.3965421422380551E-2</v>
      </c>
      <c r="G110" s="171">
        <f>生誘!G110/生誘!$L110</f>
        <v>2.3940004181175215E-2</v>
      </c>
      <c r="H110" s="171">
        <f>生誘!H110/生誘!$L110</f>
        <v>0.18208011891808668</v>
      </c>
      <c r="I110" s="171">
        <f>生誘!I110/生誘!$L110</f>
        <v>1.7347176700282957E-4</v>
      </c>
      <c r="J110" s="170">
        <f>生誘!J110/生誘!$L110</f>
        <v>0.10257523331387997</v>
      </c>
      <c r="K110" s="172">
        <f>生誘!K110/生誘!$L110</f>
        <v>0.29827422287754407</v>
      </c>
      <c r="L110" s="172">
        <f>生誘!L110/生誘!$L110</f>
        <v>1</v>
      </c>
    </row>
    <row r="111" spans="1:12" s="82" customFormat="1" ht="17" customHeight="1" x14ac:dyDescent="0.2">
      <c r="A111" s="73" t="s">
        <v>107</v>
      </c>
      <c r="B111" s="74" t="s">
        <v>233</v>
      </c>
      <c r="C111" s="170">
        <f>生誘!C111/生誘!$L111</f>
        <v>2.9443454086722429E-3</v>
      </c>
      <c r="D111" s="171">
        <f>生誘!D111/生誘!$L111</f>
        <v>9.8388709362586257E-2</v>
      </c>
      <c r="E111" s="171">
        <f>生誘!E111/生誘!$L111</f>
        <v>2.3029977588422026E-2</v>
      </c>
      <c r="F111" s="171">
        <f>生誘!F111/生誘!$L111</f>
        <v>3.1371304443759433E-3</v>
      </c>
      <c r="G111" s="171">
        <f>生誘!G111/生誘!$L111</f>
        <v>2.0115687223411564E-2</v>
      </c>
      <c r="H111" s="171">
        <f>生誘!H111/生誘!$L111</f>
        <v>8.1091465759009079E-2</v>
      </c>
      <c r="I111" s="171">
        <f>生誘!I111/生誘!$L111</f>
        <v>-2.0437229458854033E-4</v>
      </c>
      <c r="J111" s="170">
        <f>生誘!J111/生誘!$L111</f>
        <v>0.61235222593431438</v>
      </c>
      <c r="K111" s="172">
        <f>生誘!K111/生誘!$L111</f>
        <v>0.15914483057379702</v>
      </c>
      <c r="L111" s="172">
        <f>生誘!L111/生誘!$L111</f>
        <v>1</v>
      </c>
    </row>
    <row r="112" spans="1:12" s="82" customFormat="1" ht="17" customHeight="1" x14ac:dyDescent="0.2">
      <c r="A112" s="76"/>
      <c r="B112" s="147" t="s">
        <v>270</v>
      </c>
      <c r="C112" s="173">
        <f>生誘!C112/生誘!$L112</f>
        <v>7.2125259313046679E-3</v>
      </c>
      <c r="D112" s="174">
        <f>生誘!D112/生誘!$L112</f>
        <v>0.21499814327747727</v>
      </c>
      <c r="E112" s="174">
        <f>生誘!E112/生誘!$L112</f>
        <v>6.8768165125479175E-2</v>
      </c>
      <c r="F112" s="174">
        <f>生誘!F112/生誘!$L112</f>
        <v>1.191327699864218E-2</v>
      </c>
      <c r="G112" s="174">
        <f>生誘!G112/生誘!$L112</f>
        <v>1.8020070656581018E-2</v>
      </c>
      <c r="H112" s="174">
        <f>生誘!H112/生誘!$L112</f>
        <v>0.10268580926287599</v>
      </c>
      <c r="I112" s="174">
        <f>生誘!I112/生誘!$L112</f>
        <v>-2.3633677666203953E-4</v>
      </c>
      <c r="J112" s="173">
        <f>生誘!J112/生誘!$L112</f>
        <v>0.2029367578819371</v>
      </c>
      <c r="K112" s="175">
        <f>生誘!K112/生誘!$L112</f>
        <v>0.37370158764236527</v>
      </c>
      <c r="L112" s="175">
        <f>生誘!L112/生誘!$L112</f>
        <v>1</v>
      </c>
    </row>
    <row r="113" spans="1:12" s="82" customFormat="1" ht="17" customHeight="1" x14ac:dyDescent="0.2">
      <c r="A113" s="81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</row>
  </sheetData>
  <customSheetViews>
    <customSheetView guid="{03C029B9-9FB8-4B03-8646-84A3361166F4}" scale="90" fitToPage="1">
      <pane xSplit="2" ySplit="3" topLeftCell="C4" activePane="bottomRight" state="frozen"/>
      <selection pane="bottomRight" activeCell="E19" sqref="E19"/>
      <pageMargins left="0.7" right="0.7" top="0.75" bottom="0.75" header="0.3" footer="0.3"/>
      <pageSetup paperSize="8" scale="40" fitToWidth="0" orientation="landscape" r:id="rId1"/>
    </customSheetView>
  </customSheetViews>
  <mergeCells count="1">
    <mergeCell ref="A2:B3"/>
  </mergeCells>
  <phoneticPr fontId="1"/>
  <pageMargins left="0.7" right="0.7" top="0.75" bottom="0.75" header="0.3" footer="0.3"/>
  <pageSetup paperSize="9" scale="4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23</vt:i4>
      </vt:variant>
      <vt:variant>
        <vt:lpstr>名前付き一覧</vt:lpstr>
      </vt:variant>
      <vt:variant>
        <vt:i4>11</vt:i4>
      </vt:variant>
    </vt:vector>
  </HeadingPairs>
  <TitlesOfParts>
    <vt:vector size="34" baseType="lpstr">
      <vt:lpstr>説明</vt:lpstr>
      <vt:lpstr>X</vt:lpstr>
      <vt:lpstr>A</vt:lpstr>
      <vt:lpstr>A2</vt:lpstr>
      <vt:lpstr>B</vt:lpstr>
      <vt:lpstr>I-A-1</vt:lpstr>
      <vt:lpstr>生誘</vt:lpstr>
      <vt:lpstr>生誘係</vt:lpstr>
      <vt:lpstr>生誘依</vt:lpstr>
      <vt:lpstr>粗誘</vt:lpstr>
      <vt:lpstr>粗誘係</vt:lpstr>
      <vt:lpstr>粗誘依</vt:lpstr>
      <vt:lpstr>入誘</vt:lpstr>
      <vt:lpstr>入誘係</vt:lpstr>
      <vt:lpstr>入誘依</vt:lpstr>
      <vt:lpstr>輸入係数等</vt:lpstr>
      <vt:lpstr>I</vt:lpstr>
      <vt:lpstr>M</vt:lpstr>
      <vt:lpstr>V</vt:lpstr>
      <vt:lpstr>VB</vt:lpstr>
      <vt:lpstr>VB(I-M)</vt:lpstr>
      <vt:lpstr>MAB</vt:lpstr>
      <vt:lpstr>MAB(I-M)+M</vt:lpstr>
      <vt:lpstr>A!Print_Titles</vt:lpstr>
      <vt:lpstr>B!Print_Titles</vt:lpstr>
      <vt:lpstr>I!Print_Titles</vt:lpstr>
      <vt:lpstr>'I-A-1'!Print_Titles</vt:lpstr>
      <vt:lpstr>M!Print_Titles</vt:lpstr>
      <vt:lpstr>MAB!Print_Titles</vt:lpstr>
      <vt:lpstr>'MAB(I-M)+M'!Print_Titles</vt:lpstr>
      <vt:lpstr>V!Print_Titles</vt:lpstr>
      <vt:lpstr>VB!Print_Titles</vt:lpstr>
      <vt:lpstr>'VB(I-M)'!Print_Titles</vt:lpstr>
      <vt:lpstr>X!Print_Titles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2026-03-10T06:42:14Z</dcterms:modified>
</cp:coreProperties>
</file>